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780" tabRatio="680" activeTab="4"/>
  </bookViews>
  <sheets>
    <sheet name="Credit Data" sheetId="1" r:id="rId1"/>
    <sheet name="Credit - Pivot" sheetId="13" r:id="rId2"/>
    <sheet name="Marketing Data" sheetId="5" r:id="rId3"/>
    <sheet name="Marketing - Pivot" sheetId="14" r:id="rId4"/>
    <sheet name="AB - Pivot" sheetId="15" r:id="rId5"/>
    <sheet name="AB Testing" sheetId="12" r:id="rId6"/>
  </sheets>
  <definedNames>
    <definedName name="_xlnm._FilterDatabase" localSheetId="5" hidden="1">'AB Testing'!$A$1:$R$5000</definedName>
    <definedName name="_xlnm._FilterDatabase" localSheetId="0" hidden="1">'Credit Data'!$A$1:$O$3058</definedName>
    <definedName name="_xlnm._FilterDatabase" localSheetId="2" hidden="1">'Marketing Data'!$A$1:$O$5000</definedName>
  </definedNames>
  <calcPr calcId="162913"/>
  <pivotCaches>
    <pivotCache cacheId="4" r:id="rId7"/>
    <pivotCache cacheId="7" r:id="rId8"/>
    <pivotCache cacheId="1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" i="12" l="1"/>
  <c r="E3" i="12" s="1"/>
  <c r="D4" i="12"/>
  <c r="E4" i="12" s="1"/>
  <c r="D5" i="12"/>
  <c r="E5" i="12" s="1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D15" i="12"/>
  <c r="E15" i="12" s="1"/>
  <c r="D16" i="12"/>
  <c r="E16" i="12" s="1"/>
  <c r="D17" i="12"/>
  <c r="E17" i="12" s="1"/>
  <c r="D18" i="12"/>
  <c r="E18" i="12" s="1"/>
  <c r="D19" i="12"/>
  <c r="E19" i="12" s="1"/>
  <c r="D20" i="12"/>
  <c r="E20" i="12" s="1"/>
  <c r="D21" i="12"/>
  <c r="E21" i="12" s="1"/>
  <c r="D22" i="12"/>
  <c r="E22" i="12" s="1"/>
  <c r="D23" i="12"/>
  <c r="E23" i="12" s="1"/>
  <c r="D24" i="12"/>
  <c r="E24" i="12" s="1"/>
  <c r="D25" i="12"/>
  <c r="E25" i="12" s="1"/>
  <c r="D26" i="12"/>
  <c r="E26" i="12" s="1"/>
  <c r="D27" i="12"/>
  <c r="E27" i="12" s="1"/>
  <c r="D28" i="12"/>
  <c r="E28" i="12" s="1"/>
  <c r="D29" i="12"/>
  <c r="E29" i="12" s="1"/>
  <c r="D30" i="12"/>
  <c r="E30" i="12" s="1"/>
  <c r="D31" i="12"/>
  <c r="E31" i="12" s="1"/>
  <c r="D32" i="12"/>
  <c r="E32" i="12" s="1"/>
  <c r="D33" i="12"/>
  <c r="E33" i="12" s="1"/>
  <c r="D34" i="12"/>
  <c r="E34" i="12" s="1"/>
  <c r="D35" i="12"/>
  <c r="E35" i="12" s="1"/>
  <c r="D36" i="12"/>
  <c r="E36" i="12" s="1"/>
  <c r="D37" i="12"/>
  <c r="E37" i="12" s="1"/>
  <c r="D38" i="12"/>
  <c r="E38" i="12" s="1"/>
  <c r="D39" i="12"/>
  <c r="E39" i="12" s="1"/>
  <c r="D40" i="12"/>
  <c r="E40" i="12" s="1"/>
  <c r="D41" i="12"/>
  <c r="E41" i="12" s="1"/>
  <c r="D42" i="12"/>
  <c r="E42" i="12" s="1"/>
  <c r="D43" i="12"/>
  <c r="E43" i="12" s="1"/>
  <c r="D44" i="12"/>
  <c r="E44" i="12" s="1"/>
  <c r="D45" i="12"/>
  <c r="E45" i="12" s="1"/>
  <c r="D46" i="12"/>
  <c r="E46" i="12" s="1"/>
  <c r="D47" i="12"/>
  <c r="E47" i="12" s="1"/>
  <c r="D48" i="12"/>
  <c r="E48" i="12" s="1"/>
  <c r="D49" i="12"/>
  <c r="E49" i="12" s="1"/>
  <c r="D50" i="12"/>
  <c r="E50" i="12" s="1"/>
  <c r="D51" i="12"/>
  <c r="E51" i="12" s="1"/>
  <c r="D52" i="12"/>
  <c r="E52" i="12" s="1"/>
  <c r="D53" i="12"/>
  <c r="E53" i="12" s="1"/>
  <c r="D54" i="12"/>
  <c r="E54" i="12" s="1"/>
  <c r="D55" i="12"/>
  <c r="E55" i="12" s="1"/>
  <c r="D56" i="12"/>
  <c r="E56" i="12" s="1"/>
  <c r="D57" i="12"/>
  <c r="E57" i="12" s="1"/>
  <c r="D58" i="12"/>
  <c r="E58" i="12" s="1"/>
  <c r="D59" i="12"/>
  <c r="E59" i="12" s="1"/>
  <c r="D60" i="12"/>
  <c r="E60" i="12" s="1"/>
  <c r="D61" i="12"/>
  <c r="E61" i="12" s="1"/>
  <c r="D62" i="12"/>
  <c r="E62" i="12" s="1"/>
  <c r="D63" i="12"/>
  <c r="E63" i="12" s="1"/>
  <c r="D64" i="12"/>
  <c r="E64" i="12" s="1"/>
  <c r="D65" i="12"/>
  <c r="E65" i="12" s="1"/>
  <c r="D66" i="12"/>
  <c r="E66" i="12" s="1"/>
  <c r="D67" i="12"/>
  <c r="E67" i="12" s="1"/>
  <c r="D68" i="12"/>
  <c r="E68" i="12" s="1"/>
  <c r="D69" i="12"/>
  <c r="E69" i="12" s="1"/>
  <c r="D70" i="12"/>
  <c r="E70" i="12" s="1"/>
  <c r="D71" i="12"/>
  <c r="E71" i="12" s="1"/>
  <c r="D72" i="12"/>
  <c r="E72" i="12" s="1"/>
  <c r="D73" i="12"/>
  <c r="E73" i="12" s="1"/>
  <c r="D74" i="12"/>
  <c r="E74" i="12" s="1"/>
  <c r="D75" i="12"/>
  <c r="E75" i="12" s="1"/>
  <c r="D76" i="12"/>
  <c r="E76" i="12" s="1"/>
  <c r="D77" i="12"/>
  <c r="E77" i="12" s="1"/>
  <c r="D78" i="12"/>
  <c r="E78" i="12" s="1"/>
  <c r="D79" i="12"/>
  <c r="E79" i="12" s="1"/>
  <c r="D80" i="12"/>
  <c r="E80" i="12" s="1"/>
  <c r="D81" i="12"/>
  <c r="E81" i="12" s="1"/>
  <c r="D82" i="12"/>
  <c r="E82" i="12" s="1"/>
  <c r="D83" i="12"/>
  <c r="E83" i="12" s="1"/>
  <c r="D84" i="12"/>
  <c r="E84" i="12" s="1"/>
  <c r="D85" i="12"/>
  <c r="E85" i="12" s="1"/>
  <c r="D86" i="12"/>
  <c r="E86" i="12" s="1"/>
  <c r="D87" i="12"/>
  <c r="E87" i="12" s="1"/>
  <c r="D88" i="12"/>
  <c r="E88" i="12" s="1"/>
  <c r="D89" i="12"/>
  <c r="E89" i="12" s="1"/>
  <c r="D90" i="12"/>
  <c r="E90" i="12" s="1"/>
  <c r="D91" i="12"/>
  <c r="E91" i="12" s="1"/>
  <c r="D92" i="12"/>
  <c r="E92" i="12" s="1"/>
  <c r="D93" i="12"/>
  <c r="E93" i="12" s="1"/>
  <c r="D94" i="12"/>
  <c r="E94" i="12" s="1"/>
  <c r="D95" i="12"/>
  <c r="E95" i="12" s="1"/>
  <c r="D96" i="12"/>
  <c r="E96" i="12" s="1"/>
  <c r="D97" i="12"/>
  <c r="E97" i="12" s="1"/>
  <c r="D98" i="12"/>
  <c r="E98" i="12" s="1"/>
  <c r="D99" i="12"/>
  <c r="E99" i="12" s="1"/>
  <c r="D100" i="12"/>
  <c r="E100" i="12" s="1"/>
  <c r="D101" i="12"/>
  <c r="E101" i="12" s="1"/>
  <c r="D102" i="12"/>
  <c r="E102" i="12" s="1"/>
  <c r="D103" i="12"/>
  <c r="E103" i="12" s="1"/>
  <c r="D104" i="12"/>
  <c r="E104" i="12" s="1"/>
  <c r="D105" i="12"/>
  <c r="E105" i="12" s="1"/>
  <c r="D106" i="12"/>
  <c r="E106" i="12" s="1"/>
  <c r="D107" i="12"/>
  <c r="E107" i="12" s="1"/>
  <c r="D108" i="12"/>
  <c r="E108" i="12" s="1"/>
  <c r="D109" i="12"/>
  <c r="E109" i="12" s="1"/>
  <c r="D110" i="12"/>
  <c r="E110" i="12" s="1"/>
  <c r="D111" i="12"/>
  <c r="E111" i="12" s="1"/>
  <c r="D112" i="12"/>
  <c r="E112" i="12" s="1"/>
  <c r="D113" i="12"/>
  <c r="E113" i="12" s="1"/>
  <c r="D114" i="12"/>
  <c r="E114" i="12" s="1"/>
  <c r="D115" i="12"/>
  <c r="E115" i="12" s="1"/>
  <c r="D116" i="12"/>
  <c r="E116" i="12" s="1"/>
  <c r="D117" i="12"/>
  <c r="E117" i="12" s="1"/>
  <c r="D118" i="12"/>
  <c r="E118" i="12" s="1"/>
  <c r="D119" i="12"/>
  <c r="E119" i="12" s="1"/>
  <c r="D120" i="12"/>
  <c r="E120" i="12" s="1"/>
  <c r="D121" i="12"/>
  <c r="E121" i="12" s="1"/>
  <c r="D122" i="12"/>
  <c r="E122" i="12" s="1"/>
  <c r="D123" i="12"/>
  <c r="E123" i="12" s="1"/>
  <c r="D124" i="12"/>
  <c r="E124" i="12" s="1"/>
  <c r="D125" i="12"/>
  <c r="E125" i="12" s="1"/>
  <c r="D126" i="12"/>
  <c r="E126" i="12" s="1"/>
  <c r="D127" i="12"/>
  <c r="E127" i="12" s="1"/>
  <c r="D128" i="12"/>
  <c r="E128" i="12" s="1"/>
  <c r="D129" i="12"/>
  <c r="E129" i="12" s="1"/>
  <c r="D130" i="12"/>
  <c r="E130" i="12" s="1"/>
  <c r="D131" i="12"/>
  <c r="E131" i="12" s="1"/>
  <c r="D132" i="12"/>
  <c r="E132" i="12" s="1"/>
  <c r="D133" i="12"/>
  <c r="E133" i="12" s="1"/>
  <c r="D134" i="12"/>
  <c r="E134" i="12" s="1"/>
  <c r="D135" i="12"/>
  <c r="E135" i="12" s="1"/>
  <c r="D136" i="12"/>
  <c r="E136" i="12" s="1"/>
  <c r="D137" i="12"/>
  <c r="E137" i="12" s="1"/>
  <c r="D138" i="12"/>
  <c r="E138" i="12" s="1"/>
  <c r="D139" i="12"/>
  <c r="E139" i="12" s="1"/>
  <c r="D140" i="12"/>
  <c r="E140" i="12" s="1"/>
  <c r="D141" i="12"/>
  <c r="E141" i="12" s="1"/>
  <c r="D142" i="12"/>
  <c r="E142" i="12" s="1"/>
  <c r="D143" i="12"/>
  <c r="E143" i="12" s="1"/>
  <c r="D144" i="12"/>
  <c r="E144" i="12" s="1"/>
  <c r="D145" i="12"/>
  <c r="E145" i="12" s="1"/>
  <c r="D146" i="12"/>
  <c r="E146" i="12" s="1"/>
  <c r="D147" i="12"/>
  <c r="E147" i="12" s="1"/>
  <c r="D148" i="12"/>
  <c r="E148" i="12" s="1"/>
  <c r="D149" i="12"/>
  <c r="E149" i="12" s="1"/>
  <c r="D150" i="12"/>
  <c r="E150" i="12" s="1"/>
  <c r="D151" i="12"/>
  <c r="E151" i="12" s="1"/>
  <c r="D152" i="12"/>
  <c r="E152" i="12" s="1"/>
  <c r="D153" i="12"/>
  <c r="E153" i="12" s="1"/>
  <c r="D154" i="12"/>
  <c r="E154" i="12" s="1"/>
  <c r="D155" i="12"/>
  <c r="E155" i="12" s="1"/>
  <c r="D156" i="12"/>
  <c r="E156" i="12" s="1"/>
  <c r="D157" i="12"/>
  <c r="E157" i="12" s="1"/>
  <c r="D158" i="12"/>
  <c r="E158" i="12" s="1"/>
  <c r="D159" i="12"/>
  <c r="E159" i="12" s="1"/>
  <c r="D160" i="12"/>
  <c r="E160" i="12" s="1"/>
  <c r="D161" i="12"/>
  <c r="E161" i="12" s="1"/>
  <c r="D162" i="12"/>
  <c r="E162" i="12" s="1"/>
  <c r="D163" i="12"/>
  <c r="E163" i="12" s="1"/>
  <c r="D164" i="12"/>
  <c r="E164" i="12" s="1"/>
  <c r="D165" i="12"/>
  <c r="E165" i="12" s="1"/>
  <c r="D166" i="12"/>
  <c r="E166" i="12" s="1"/>
  <c r="D167" i="12"/>
  <c r="E167" i="12" s="1"/>
  <c r="D168" i="12"/>
  <c r="E168" i="12" s="1"/>
  <c r="D169" i="12"/>
  <c r="E169" i="12" s="1"/>
  <c r="D170" i="12"/>
  <c r="E170" i="12" s="1"/>
  <c r="D171" i="12"/>
  <c r="E171" i="12" s="1"/>
  <c r="D172" i="12"/>
  <c r="E172" i="12" s="1"/>
  <c r="D173" i="12"/>
  <c r="E173" i="12" s="1"/>
  <c r="D174" i="12"/>
  <c r="E174" i="12" s="1"/>
  <c r="D175" i="12"/>
  <c r="E175" i="12" s="1"/>
  <c r="D176" i="12"/>
  <c r="E176" i="12" s="1"/>
  <c r="D177" i="12"/>
  <c r="E177" i="12" s="1"/>
  <c r="D178" i="12"/>
  <c r="E178" i="12" s="1"/>
  <c r="D179" i="12"/>
  <c r="E179" i="12" s="1"/>
  <c r="D180" i="12"/>
  <c r="E180" i="12" s="1"/>
  <c r="D181" i="12"/>
  <c r="E181" i="12" s="1"/>
  <c r="D182" i="12"/>
  <c r="E182" i="12" s="1"/>
  <c r="D183" i="12"/>
  <c r="E183" i="12" s="1"/>
  <c r="D184" i="12"/>
  <c r="E184" i="12" s="1"/>
  <c r="D185" i="12"/>
  <c r="E185" i="12" s="1"/>
  <c r="D186" i="12"/>
  <c r="E186" i="12" s="1"/>
  <c r="D187" i="12"/>
  <c r="E187" i="12" s="1"/>
  <c r="D188" i="12"/>
  <c r="E188" i="12" s="1"/>
  <c r="D189" i="12"/>
  <c r="E189" i="12" s="1"/>
  <c r="D190" i="12"/>
  <c r="E190" i="12" s="1"/>
  <c r="D191" i="12"/>
  <c r="E191" i="12" s="1"/>
  <c r="D192" i="12"/>
  <c r="E192" i="12" s="1"/>
  <c r="D193" i="12"/>
  <c r="E193" i="12" s="1"/>
  <c r="D194" i="12"/>
  <c r="E194" i="12" s="1"/>
  <c r="D195" i="12"/>
  <c r="E195" i="12" s="1"/>
  <c r="D196" i="12"/>
  <c r="E196" i="12" s="1"/>
  <c r="D197" i="12"/>
  <c r="E197" i="12" s="1"/>
  <c r="D198" i="12"/>
  <c r="E198" i="12" s="1"/>
  <c r="D199" i="12"/>
  <c r="E199" i="12" s="1"/>
  <c r="D200" i="12"/>
  <c r="E200" i="12" s="1"/>
  <c r="D201" i="12"/>
  <c r="E201" i="12" s="1"/>
  <c r="D202" i="12"/>
  <c r="E202" i="12" s="1"/>
  <c r="D203" i="12"/>
  <c r="E203" i="12" s="1"/>
  <c r="D204" i="12"/>
  <c r="E204" i="12" s="1"/>
  <c r="D205" i="12"/>
  <c r="E205" i="12" s="1"/>
  <c r="D206" i="12"/>
  <c r="E206" i="12" s="1"/>
  <c r="D207" i="12"/>
  <c r="E207" i="12" s="1"/>
  <c r="D208" i="12"/>
  <c r="E208" i="12" s="1"/>
  <c r="D209" i="12"/>
  <c r="E209" i="12" s="1"/>
  <c r="D210" i="12"/>
  <c r="E210" i="12" s="1"/>
  <c r="D211" i="12"/>
  <c r="E211" i="12" s="1"/>
  <c r="D212" i="12"/>
  <c r="E212" i="12" s="1"/>
  <c r="D213" i="12"/>
  <c r="E213" i="12" s="1"/>
  <c r="D214" i="12"/>
  <c r="E214" i="12" s="1"/>
  <c r="D215" i="12"/>
  <c r="E215" i="12" s="1"/>
  <c r="D216" i="12"/>
  <c r="E216" i="12" s="1"/>
  <c r="D217" i="12"/>
  <c r="E217" i="12" s="1"/>
  <c r="D218" i="12"/>
  <c r="E218" i="12" s="1"/>
  <c r="D219" i="12"/>
  <c r="E219" i="12" s="1"/>
  <c r="D220" i="12"/>
  <c r="E220" i="12" s="1"/>
  <c r="D221" i="12"/>
  <c r="E221" i="12" s="1"/>
  <c r="D222" i="12"/>
  <c r="E222" i="12" s="1"/>
  <c r="D223" i="12"/>
  <c r="E223" i="12" s="1"/>
  <c r="D224" i="12"/>
  <c r="E224" i="12" s="1"/>
  <c r="D225" i="12"/>
  <c r="E225" i="12" s="1"/>
  <c r="D226" i="12"/>
  <c r="E226" i="12" s="1"/>
  <c r="D227" i="12"/>
  <c r="E227" i="12" s="1"/>
  <c r="D228" i="12"/>
  <c r="E228" i="12" s="1"/>
  <c r="D229" i="12"/>
  <c r="E229" i="12" s="1"/>
  <c r="D230" i="12"/>
  <c r="E230" i="12" s="1"/>
  <c r="D231" i="12"/>
  <c r="E231" i="12" s="1"/>
  <c r="D232" i="12"/>
  <c r="E232" i="12" s="1"/>
  <c r="D233" i="12"/>
  <c r="E233" i="12" s="1"/>
  <c r="D234" i="12"/>
  <c r="E234" i="12" s="1"/>
  <c r="D235" i="12"/>
  <c r="E235" i="12" s="1"/>
  <c r="D236" i="12"/>
  <c r="E236" i="12" s="1"/>
  <c r="D237" i="12"/>
  <c r="E237" i="12" s="1"/>
  <c r="D238" i="12"/>
  <c r="E238" i="12" s="1"/>
  <c r="D239" i="12"/>
  <c r="E239" i="12" s="1"/>
  <c r="D240" i="12"/>
  <c r="E240" i="12" s="1"/>
  <c r="D241" i="12"/>
  <c r="E241" i="12" s="1"/>
  <c r="D242" i="12"/>
  <c r="E242" i="12" s="1"/>
  <c r="D243" i="12"/>
  <c r="E243" i="12" s="1"/>
  <c r="D244" i="12"/>
  <c r="E244" i="12" s="1"/>
  <c r="D245" i="12"/>
  <c r="E245" i="12" s="1"/>
  <c r="D246" i="12"/>
  <c r="E246" i="12" s="1"/>
  <c r="D247" i="12"/>
  <c r="E247" i="12" s="1"/>
  <c r="D248" i="12"/>
  <c r="E248" i="12" s="1"/>
  <c r="D249" i="12"/>
  <c r="E249" i="12" s="1"/>
  <c r="D250" i="12"/>
  <c r="E250" i="12" s="1"/>
  <c r="D251" i="12"/>
  <c r="E251" i="12" s="1"/>
  <c r="D252" i="12"/>
  <c r="E252" i="12" s="1"/>
  <c r="D253" i="12"/>
  <c r="E253" i="12" s="1"/>
  <c r="D254" i="12"/>
  <c r="E254" i="12" s="1"/>
  <c r="D255" i="12"/>
  <c r="E255" i="12" s="1"/>
  <c r="D256" i="12"/>
  <c r="E256" i="12" s="1"/>
  <c r="D257" i="12"/>
  <c r="E257" i="12" s="1"/>
  <c r="D258" i="12"/>
  <c r="E258" i="12" s="1"/>
  <c r="D259" i="12"/>
  <c r="E259" i="12" s="1"/>
  <c r="D260" i="12"/>
  <c r="E260" i="12" s="1"/>
  <c r="D261" i="12"/>
  <c r="E261" i="12" s="1"/>
  <c r="D262" i="12"/>
  <c r="E262" i="12" s="1"/>
  <c r="D263" i="12"/>
  <c r="E263" i="12" s="1"/>
  <c r="D264" i="12"/>
  <c r="E264" i="12" s="1"/>
  <c r="D265" i="12"/>
  <c r="E265" i="12" s="1"/>
  <c r="D266" i="12"/>
  <c r="E266" i="12" s="1"/>
  <c r="D267" i="12"/>
  <c r="E267" i="12" s="1"/>
  <c r="D268" i="12"/>
  <c r="E268" i="12" s="1"/>
  <c r="D269" i="12"/>
  <c r="E269" i="12" s="1"/>
  <c r="D270" i="12"/>
  <c r="E270" i="12" s="1"/>
  <c r="D271" i="12"/>
  <c r="E271" i="12" s="1"/>
  <c r="D272" i="12"/>
  <c r="E272" i="12" s="1"/>
  <c r="D273" i="12"/>
  <c r="E273" i="12" s="1"/>
  <c r="D274" i="12"/>
  <c r="E274" i="12" s="1"/>
  <c r="D275" i="12"/>
  <c r="E275" i="12" s="1"/>
  <c r="D276" i="12"/>
  <c r="E276" i="12" s="1"/>
  <c r="D277" i="12"/>
  <c r="E277" i="12" s="1"/>
  <c r="D278" i="12"/>
  <c r="E278" i="12" s="1"/>
  <c r="D279" i="12"/>
  <c r="E279" i="12" s="1"/>
  <c r="D280" i="12"/>
  <c r="E280" i="12" s="1"/>
  <c r="D281" i="12"/>
  <c r="E281" i="12" s="1"/>
  <c r="D282" i="12"/>
  <c r="E282" i="12" s="1"/>
  <c r="D283" i="12"/>
  <c r="E283" i="12" s="1"/>
  <c r="D284" i="12"/>
  <c r="E284" i="12" s="1"/>
  <c r="D285" i="12"/>
  <c r="E285" i="12" s="1"/>
  <c r="D286" i="12"/>
  <c r="E286" i="12" s="1"/>
  <c r="D287" i="12"/>
  <c r="E287" i="12" s="1"/>
  <c r="D288" i="12"/>
  <c r="E288" i="12" s="1"/>
  <c r="D289" i="12"/>
  <c r="E289" i="12" s="1"/>
  <c r="D290" i="12"/>
  <c r="E290" i="12" s="1"/>
  <c r="D291" i="12"/>
  <c r="E291" i="12" s="1"/>
  <c r="D292" i="12"/>
  <c r="E292" i="12" s="1"/>
  <c r="D293" i="12"/>
  <c r="E293" i="12" s="1"/>
  <c r="D294" i="12"/>
  <c r="E294" i="12" s="1"/>
  <c r="D295" i="12"/>
  <c r="E295" i="12" s="1"/>
  <c r="D296" i="12"/>
  <c r="E296" i="12" s="1"/>
  <c r="D297" i="12"/>
  <c r="E297" i="12" s="1"/>
  <c r="D298" i="12"/>
  <c r="E298" i="12" s="1"/>
  <c r="D299" i="12"/>
  <c r="E299" i="12" s="1"/>
  <c r="D300" i="12"/>
  <c r="E300" i="12" s="1"/>
  <c r="D301" i="12"/>
  <c r="E301" i="12" s="1"/>
  <c r="D302" i="12"/>
  <c r="E302" i="12" s="1"/>
  <c r="D303" i="12"/>
  <c r="E303" i="12" s="1"/>
  <c r="D304" i="12"/>
  <c r="E304" i="12" s="1"/>
  <c r="D305" i="12"/>
  <c r="E305" i="12" s="1"/>
  <c r="D306" i="12"/>
  <c r="E306" i="12" s="1"/>
  <c r="D307" i="12"/>
  <c r="E307" i="12" s="1"/>
  <c r="D308" i="12"/>
  <c r="E308" i="12" s="1"/>
  <c r="D309" i="12"/>
  <c r="E309" i="12" s="1"/>
  <c r="D310" i="12"/>
  <c r="E310" i="12" s="1"/>
  <c r="D311" i="12"/>
  <c r="E311" i="12" s="1"/>
  <c r="D312" i="12"/>
  <c r="E312" i="12" s="1"/>
  <c r="D313" i="12"/>
  <c r="E313" i="12" s="1"/>
  <c r="D314" i="12"/>
  <c r="E314" i="12" s="1"/>
  <c r="D315" i="12"/>
  <c r="E315" i="12" s="1"/>
  <c r="D316" i="12"/>
  <c r="E316" i="12" s="1"/>
  <c r="D317" i="12"/>
  <c r="E317" i="12" s="1"/>
  <c r="D318" i="12"/>
  <c r="E318" i="12" s="1"/>
  <c r="D319" i="12"/>
  <c r="E319" i="12" s="1"/>
  <c r="D320" i="12"/>
  <c r="E320" i="12" s="1"/>
  <c r="D321" i="12"/>
  <c r="E321" i="12" s="1"/>
  <c r="D322" i="12"/>
  <c r="E322" i="12" s="1"/>
  <c r="D323" i="12"/>
  <c r="E323" i="12" s="1"/>
  <c r="D324" i="12"/>
  <c r="E324" i="12" s="1"/>
  <c r="D325" i="12"/>
  <c r="E325" i="12" s="1"/>
  <c r="D326" i="12"/>
  <c r="E326" i="12" s="1"/>
  <c r="D327" i="12"/>
  <c r="E327" i="12" s="1"/>
  <c r="D328" i="12"/>
  <c r="E328" i="12" s="1"/>
  <c r="D329" i="12"/>
  <c r="E329" i="12" s="1"/>
  <c r="D330" i="12"/>
  <c r="E330" i="12" s="1"/>
  <c r="D331" i="12"/>
  <c r="E331" i="12" s="1"/>
  <c r="D332" i="12"/>
  <c r="E332" i="12" s="1"/>
  <c r="D333" i="12"/>
  <c r="E333" i="12" s="1"/>
  <c r="D334" i="12"/>
  <c r="E334" i="12" s="1"/>
  <c r="D335" i="12"/>
  <c r="E335" i="12" s="1"/>
  <c r="D336" i="12"/>
  <c r="E336" i="12" s="1"/>
  <c r="D337" i="12"/>
  <c r="E337" i="12" s="1"/>
  <c r="D338" i="12"/>
  <c r="E338" i="12" s="1"/>
  <c r="D339" i="12"/>
  <c r="E339" i="12" s="1"/>
  <c r="D340" i="12"/>
  <c r="E340" i="12" s="1"/>
  <c r="D341" i="12"/>
  <c r="E341" i="12" s="1"/>
  <c r="D342" i="12"/>
  <c r="E342" i="12" s="1"/>
  <c r="D343" i="12"/>
  <c r="E343" i="12" s="1"/>
  <c r="D344" i="12"/>
  <c r="E344" i="12" s="1"/>
  <c r="D345" i="12"/>
  <c r="E345" i="12" s="1"/>
  <c r="D346" i="12"/>
  <c r="E346" i="12" s="1"/>
  <c r="D347" i="12"/>
  <c r="E347" i="12" s="1"/>
  <c r="D348" i="12"/>
  <c r="E348" i="12" s="1"/>
  <c r="D349" i="12"/>
  <c r="E349" i="12" s="1"/>
  <c r="D350" i="12"/>
  <c r="E350" i="12" s="1"/>
  <c r="D351" i="12"/>
  <c r="E351" i="12" s="1"/>
  <c r="D352" i="12"/>
  <c r="E352" i="12" s="1"/>
  <c r="D353" i="12"/>
  <c r="E353" i="12" s="1"/>
  <c r="D354" i="12"/>
  <c r="E354" i="12" s="1"/>
  <c r="D355" i="12"/>
  <c r="E355" i="12" s="1"/>
  <c r="D356" i="12"/>
  <c r="E356" i="12" s="1"/>
  <c r="D357" i="12"/>
  <c r="E357" i="12" s="1"/>
  <c r="D358" i="12"/>
  <c r="E358" i="12" s="1"/>
  <c r="D359" i="12"/>
  <c r="E359" i="12" s="1"/>
  <c r="D360" i="12"/>
  <c r="E360" i="12" s="1"/>
  <c r="D361" i="12"/>
  <c r="E361" i="12" s="1"/>
  <c r="D362" i="12"/>
  <c r="E362" i="12" s="1"/>
  <c r="D363" i="12"/>
  <c r="E363" i="12" s="1"/>
  <c r="D364" i="12"/>
  <c r="E364" i="12" s="1"/>
  <c r="D365" i="12"/>
  <c r="E365" i="12" s="1"/>
  <c r="D366" i="12"/>
  <c r="E366" i="12" s="1"/>
  <c r="D367" i="12"/>
  <c r="E367" i="12" s="1"/>
  <c r="D368" i="12"/>
  <c r="E368" i="12" s="1"/>
  <c r="D369" i="12"/>
  <c r="E369" i="12" s="1"/>
  <c r="D370" i="12"/>
  <c r="E370" i="12" s="1"/>
  <c r="D371" i="12"/>
  <c r="E371" i="12" s="1"/>
  <c r="D372" i="12"/>
  <c r="E372" i="12" s="1"/>
  <c r="D373" i="12"/>
  <c r="E373" i="12" s="1"/>
  <c r="D374" i="12"/>
  <c r="E374" i="12" s="1"/>
  <c r="D375" i="12"/>
  <c r="E375" i="12" s="1"/>
  <c r="D376" i="12"/>
  <c r="E376" i="12" s="1"/>
  <c r="D377" i="12"/>
  <c r="E377" i="12" s="1"/>
  <c r="D378" i="12"/>
  <c r="E378" i="12" s="1"/>
  <c r="D379" i="12"/>
  <c r="E379" i="12" s="1"/>
  <c r="D380" i="12"/>
  <c r="E380" i="12" s="1"/>
  <c r="D381" i="12"/>
  <c r="E381" i="12" s="1"/>
  <c r="D382" i="12"/>
  <c r="E382" i="12" s="1"/>
  <c r="D383" i="12"/>
  <c r="E383" i="12" s="1"/>
  <c r="D384" i="12"/>
  <c r="E384" i="12" s="1"/>
  <c r="D385" i="12"/>
  <c r="E385" i="12" s="1"/>
  <c r="D386" i="12"/>
  <c r="E386" i="12" s="1"/>
  <c r="D387" i="12"/>
  <c r="E387" i="12" s="1"/>
  <c r="D388" i="12"/>
  <c r="E388" i="12" s="1"/>
  <c r="D389" i="12"/>
  <c r="E389" i="12" s="1"/>
  <c r="D390" i="12"/>
  <c r="E390" i="12" s="1"/>
  <c r="D391" i="12"/>
  <c r="E391" i="12" s="1"/>
  <c r="D392" i="12"/>
  <c r="E392" i="12" s="1"/>
  <c r="D393" i="12"/>
  <c r="E393" i="12" s="1"/>
  <c r="D394" i="12"/>
  <c r="E394" i="12" s="1"/>
  <c r="D395" i="12"/>
  <c r="E395" i="12" s="1"/>
  <c r="D396" i="12"/>
  <c r="E396" i="12" s="1"/>
  <c r="D397" i="12"/>
  <c r="E397" i="12" s="1"/>
  <c r="D398" i="12"/>
  <c r="E398" i="12" s="1"/>
  <c r="D399" i="12"/>
  <c r="E399" i="12" s="1"/>
  <c r="D400" i="12"/>
  <c r="E400" i="12" s="1"/>
  <c r="D401" i="12"/>
  <c r="E401" i="12" s="1"/>
  <c r="D402" i="12"/>
  <c r="E402" i="12" s="1"/>
  <c r="D403" i="12"/>
  <c r="E403" i="12" s="1"/>
  <c r="D404" i="12"/>
  <c r="E404" i="12" s="1"/>
  <c r="D405" i="12"/>
  <c r="E405" i="12" s="1"/>
  <c r="D406" i="12"/>
  <c r="E406" i="12" s="1"/>
  <c r="D407" i="12"/>
  <c r="E407" i="12" s="1"/>
  <c r="D408" i="12"/>
  <c r="E408" i="12" s="1"/>
  <c r="D409" i="12"/>
  <c r="E409" i="12" s="1"/>
  <c r="D410" i="12"/>
  <c r="E410" i="12" s="1"/>
  <c r="D411" i="12"/>
  <c r="E411" i="12" s="1"/>
  <c r="D412" i="12"/>
  <c r="E412" i="12" s="1"/>
  <c r="D413" i="12"/>
  <c r="E413" i="12" s="1"/>
  <c r="D414" i="12"/>
  <c r="E414" i="12" s="1"/>
  <c r="D415" i="12"/>
  <c r="E415" i="12" s="1"/>
  <c r="D416" i="12"/>
  <c r="E416" i="12" s="1"/>
  <c r="D417" i="12"/>
  <c r="E417" i="12" s="1"/>
  <c r="D418" i="12"/>
  <c r="E418" i="12" s="1"/>
  <c r="D419" i="12"/>
  <c r="E419" i="12" s="1"/>
  <c r="D420" i="12"/>
  <c r="E420" i="12" s="1"/>
  <c r="D421" i="12"/>
  <c r="E421" i="12" s="1"/>
  <c r="D422" i="12"/>
  <c r="E422" i="12" s="1"/>
  <c r="D423" i="12"/>
  <c r="E423" i="12" s="1"/>
  <c r="D424" i="12"/>
  <c r="E424" i="12" s="1"/>
  <c r="D425" i="12"/>
  <c r="E425" i="12" s="1"/>
  <c r="D426" i="12"/>
  <c r="E426" i="12" s="1"/>
  <c r="D427" i="12"/>
  <c r="E427" i="12" s="1"/>
  <c r="D428" i="12"/>
  <c r="E428" i="12" s="1"/>
  <c r="D429" i="12"/>
  <c r="E429" i="12" s="1"/>
  <c r="D430" i="12"/>
  <c r="E430" i="12" s="1"/>
  <c r="D431" i="12"/>
  <c r="E431" i="12" s="1"/>
  <c r="D432" i="12"/>
  <c r="E432" i="12" s="1"/>
  <c r="D433" i="12"/>
  <c r="E433" i="12" s="1"/>
  <c r="D434" i="12"/>
  <c r="E434" i="12" s="1"/>
  <c r="D435" i="12"/>
  <c r="E435" i="12" s="1"/>
  <c r="D436" i="12"/>
  <c r="E436" i="12" s="1"/>
  <c r="D437" i="12"/>
  <c r="E437" i="12" s="1"/>
  <c r="D438" i="12"/>
  <c r="E438" i="12" s="1"/>
  <c r="D439" i="12"/>
  <c r="E439" i="12" s="1"/>
  <c r="D440" i="12"/>
  <c r="E440" i="12" s="1"/>
  <c r="D441" i="12"/>
  <c r="E441" i="12" s="1"/>
  <c r="D442" i="12"/>
  <c r="E442" i="12" s="1"/>
  <c r="D443" i="12"/>
  <c r="E443" i="12" s="1"/>
  <c r="D444" i="12"/>
  <c r="E444" i="12" s="1"/>
  <c r="D445" i="12"/>
  <c r="E445" i="12" s="1"/>
  <c r="D446" i="12"/>
  <c r="E446" i="12" s="1"/>
  <c r="D447" i="12"/>
  <c r="E447" i="12" s="1"/>
  <c r="D448" i="12"/>
  <c r="E448" i="12" s="1"/>
  <c r="D449" i="12"/>
  <c r="E449" i="12" s="1"/>
  <c r="D450" i="12"/>
  <c r="E450" i="12" s="1"/>
  <c r="D451" i="12"/>
  <c r="E451" i="12" s="1"/>
  <c r="D452" i="12"/>
  <c r="E452" i="12" s="1"/>
  <c r="D453" i="12"/>
  <c r="E453" i="12" s="1"/>
  <c r="D454" i="12"/>
  <c r="E454" i="12" s="1"/>
  <c r="D455" i="12"/>
  <c r="E455" i="12" s="1"/>
  <c r="D456" i="12"/>
  <c r="E456" i="12" s="1"/>
  <c r="D457" i="12"/>
  <c r="E457" i="12" s="1"/>
  <c r="D458" i="12"/>
  <c r="E458" i="12" s="1"/>
  <c r="D459" i="12"/>
  <c r="E459" i="12" s="1"/>
  <c r="D460" i="12"/>
  <c r="E460" i="12" s="1"/>
  <c r="D461" i="12"/>
  <c r="E461" i="12" s="1"/>
  <c r="D462" i="12"/>
  <c r="E462" i="12" s="1"/>
  <c r="D463" i="12"/>
  <c r="E463" i="12" s="1"/>
  <c r="D464" i="12"/>
  <c r="E464" i="12" s="1"/>
  <c r="D465" i="12"/>
  <c r="E465" i="12" s="1"/>
  <c r="D466" i="12"/>
  <c r="E466" i="12" s="1"/>
  <c r="D467" i="12"/>
  <c r="E467" i="12" s="1"/>
  <c r="D468" i="12"/>
  <c r="E468" i="12" s="1"/>
  <c r="D469" i="12"/>
  <c r="E469" i="12" s="1"/>
  <c r="D470" i="12"/>
  <c r="E470" i="12" s="1"/>
  <c r="D471" i="12"/>
  <c r="E471" i="12" s="1"/>
  <c r="D472" i="12"/>
  <c r="E472" i="12" s="1"/>
  <c r="D473" i="12"/>
  <c r="E473" i="12" s="1"/>
  <c r="D474" i="12"/>
  <c r="E474" i="12" s="1"/>
  <c r="D475" i="12"/>
  <c r="E475" i="12" s="1"/>
  <c r="D476" i="12"/>
  <c r="E476" i="12" s="1"/>
  <c r="D477" i="12"/>
  <c r="E477" i="12" s="1"/>
  <c r="D478" i="12"/>
  <c r="E478" i="12" s="1"/>
  <c r="D479" i="12"/>
  <c r="E479" i="12" s="1"/>
  <c r="D480" i="12"/>
  <c r="E480" i="12" s="1"/>
  <c r="D481" i="12"/>
  <c r="E481" i="12" s="1"/>
  <c r="D482" i="12"/>
  <c r="E482" i="12" s="1"/>
  <c r="D483" i="12"/>
  <c r="E483" i="12" s="1"/>
  <c r="D484" i="12"/>
  <c r="E484" i="12" s="1"/>
  <c r="D485" i="12"/>
  <c r="E485" i="12" s="1"/>
  <c r="D486" i="12"/>
  <c r="E486" i="12" s="1"/>
  <c r="D487" i="12"/>
  <c r="E487" i="12" s="1"/>
  <c r="D488" i="12"/>
  <c r="E488" i="12" s="1"/>
  <c r="D489" i="12"/>
  <c r="E489" i="12" s="1"/>
  <c r="D490" i="12"/>
  <c r="E490" i="12" s="1"/>
  <c r="D491" i="12"/>
  <c r="E491" i="12" s="1"/>
  <c r="D492" i="12"/>
  <c r="E492" i="12" s="1"/>
  <c r="D493" i="12"/>
  <c r="E493" i="12" s="1"/>
  <c r="D494" i="12"/>
  <c r="E494" i="12" s="1"/>
  <c r="D495" i="12"/>
  <c r="E495" i="12" s="1"/>
  <c r="D496" i="12"/>
  <c r="E496" i="12" s="1"/>
  <c r="D497" i="12"/>
  <c r="E497" i="12" s="1"/>
  <c r="D498" i="12"/>
  <c r="E498" i="12" s="1"/>
  <c r="D499" i="12"/>
  <c r="E499" i="12" s="1"/>
  <c r="D500" i="12"/>
  <c r="E500" i="12" s="1"/>
  <c r="D501" i="12"/>
  <c r="E501" i="12" s="1"/>
  <c r="D502" i="12"/>
  <c r="E502" i="12" s="1"/>
  <c r="D503" i="12"/>
  <c r="E503" i="12" s="1"/>
  <c r="D504" i="12"/>
  <c r="E504" i="12" s="1"/>
  <c r="D505" i="12"/>
  <c r="E505" i="12" s="1"/>
  <c r="D506" i="12"/>
  <c r="E506" i="12" s="1"/>
  <c r="D507" i="12"/>
  <c r="E507" i="12" s="1"/>
  <c r="D508" i="12"/>
  <c r="E508" i="12" s="1"/>
  <c r="D509" i="12"/>
  <c r="E509" i="12" s="1"/>
  <c r="D510" i="12"/>
  <c r="E510" i="12" s="1"/>
  <c r="D511" i="12"/>
  <c r="E511" i="12" s="1"/>
  <c r="D512" i="12"/>
  <c r="E512" i="12" s="1"/>
  <c r="D513" i="12"/>
  <c r="E513" i="12" s="1"/>
  <c r="D514" i="12"/>
  <c r="E514" i="12" s="1"/>
  <c r="D515" i="12"/>
  <c r="E515" i="12" s="1"/>
  <c r="D516" i="12"/>
  <c r="E516" i="12" s="1"/>
  <c r="D517" i="12"/>
  <c r="E517" i="12" s="1"/>
  <c r="D518" i="12"/>
  <c r="E518" i="12" s="1"/>
  <c r="D519" i="12"/>
  <c r="E519" i="12" s="1"/>
  <c r="D520" i="12"/>
  <c r="E520" i="12" s="1"/>
  <c r="D521" i="12"/>
  <c r="E521" i="12" s="1"/>
  <c r="D522" i="12"/>
  <c r="E522" i="12" s="1"/>
  <c r="D523" i="12"/>
  <c r="E523" i="12" s="1"/>
  <c r="D524" i="12"/>
  <c r="E524" i="12" s="1"/>
  <c r="D525" i="12"/>
  <c r="E525" i="12" s="1"/>
  <c r="D526" i="12"/>
  <c r="E526" i="12" s="1"/>
  <c r="D527" i="12"/>
  <c r="E527" i="12" s="1"/>
  <c r="D528" i="12"/>
  <c r="E528" i="12" s="1"/>
  <c r="D529" i="12"/>
  <c r="E529" i="12" s="1"/>
  <c r="D530" i="12"/>
  <c r="E530" i="12" s="1"/>
  <c r="D531" i="12"/>
  <c r="E531" i="12" s="1"/>
  <c r="D532" i="12"/>
  <c r="E532" i="12" s="1"/>
  <c r="D533" i="12"/>
  <c r="E533" i="12" s="1"/>
  <c r="D534" i="12"/>
  <c r="E534" i="12" s="1"/>
  <c r="D535" i="12"/>
  <c r="E535" i="12" s="1"/>
  <c r="D536" i="12"/>
  <c r="E536" i="12" s="1"/>
  <c r="D537" i="12"/>
  <c r="E537" i="12" s="1"/>
  <c r="D538" i="12"/>
  <c r="E538" i="12" s="1"/>
  <c r="D539" i="12"/>
  <c r="E539" i="12" s="1"/>
  <c r="D540" i="12"/>
  <c r="E540" i="12" s="1"/>
  <c r="D541" i="12"/>
  <c r="E541" i="12" s="1"/>
  <c r="D542" i="12"/>
  <c r="E542" i="12" s="1"/>
  <c r="D543" i="12"/>
  <c r="E543" i="12" s="1"/>
  <c r="D544" i="12"/>
  <c r="E544" i="12" s="1"/>
  <c r="D545" i="12"/>
  <c r="E545" i="12" s="1"/>
  <c r="D546" i="12"/>
  <c r="E546" i="12" s="1"/>
  <c r="D547" i="12"/>
  <c r="E547" i="12" s="1"/>
  <c r="D548" i="12"/>
  <c r="E548" i="12" s="1"/>
  <c r="D549" i="12"/>
  <c r="E549" i="12" s="1"/>
  <c r="D550" i="12"/>
  <c r="E550" i="12" s="1"/>
  <c r="D551" i="12"/>
  <c r="E551" i="12" s="1"/>
  <c r="D552" i="12"/>
  <c r="E552" i="12" s="1"/>
  <c r="D553" i="12"/>
  <c r="E553" i="12" s="1"/>
  <c r="D554" i="12"/>
  <c r="E554" i="12" s="1"/>
  <c r="D555" i="12"/>
  <c r="E555" i="12" s="1"/>
  <c r="D556" i="12"/>
  <c r="E556" i="12" s="1"/>
  <c r="D557" i="12"/>
  <c r="E557" i="12" s="1"/>
  <c r="D558" i="12"/>
  <c r="E558" i="12" s="1"/>
  <c r="D559" i="12"/>
  <c r="E559" i="12" s="1"/>
  <c r="D560" i="12"/>
  <c r="E560" i="12" s="1"/>
  <c r="D561" i="12"/>
  <c r="E561" i="12" s="1"/>
  <c r="D562" i="12"/>
  <c r="E562" i="12" s="1"/>
  <c r="D563" i="12"/>
  <c r="E563" i="12" s="1"/>
  <c r="D564" i="12"/>
  <c r="E564" i="12" s="1"/>
  <c r="D565" i="12"/>
  <c r="E565" i="12" s="1"/>
  <c r="D566" i="12"/>
  <c r="E566" i="12" s="1"/>
  <c r="D567" i="12"/>
  <c r="E567" i="12" s="1"/>
  <c r="D568" i="12"/>
  <c r="E568" i="12" s="1"/>
  <c r="D569" i="12"/>
  <c r="E569" i="12" s="1"/>
  <c r="D570" i="12"/>
  <c r="E570" i="12" s="1"/>
  <c r="D571" i="12"/>
  <c r="E571" i="12" s="1"/>
  <c r="D572" i="12"/>
  <c r="E572" i="12" s="1"/>
  <c r="D573" i="12"/>
  <c r="E573" i="12" s="1"/>
  <c r="D574" i="12"/>
  <c r="E574" i="12" s="1"/>
  <c r="D575" i="12"/>
  <c r="E575" i="12" s="1"/>
  <c r="D576" i="12"/>
  <c r="E576" i="12" s="1"/>
  <c r="D577" i="12"/>
  <c r="E577" i="12" s="1"/>
  <c r="D578" i="12"/>
  <c r="E578" i="12" s="1"/>
  <c r="D579" i="12"/>
  <c r="E579" i="12" s="1"/>
  <c r="D580" i="12"/>
  <c r="E580" i="12" s="1"/>
  <c r="D581" i="12"/>
  <c r="E581" i="12" s="1"/>
  <c r="D582" i="12"/>
  <c r="E582" i="12" s="1"/>
  <c r="D583" i="12"/>
  <c r="E583" i="12" s="1"/>
  <c r="D584" i="12"/>
  <c r="E584" i="12" s="1"/>
  <c r="D585" i="12"/>
  <c r="E585" i="12" s="1"/>
  <c r="D586" i="12"/>
  <c r="E586" i="12" s="1"/>
  <c r="D587" i="12"/>
  <c r="E587" i="12" s="1"/>
  <c r="D588" i="12"/>
  <c r="E588" i="12" s="1"/>
  <c r="D589" i="12"/>
  <c r="E589" i="12" s="1"/>
  <c r="D590" i="12"/>
  <c r="E590" i="12" s="1"/>
  <c r="D591" i="12"/>
  <c r="E591" i="12" s="1"/>
  <c r="D592" i="12"/>
  <c r="E592" i="12" s="1"/>
  <c r="D593" i="12"/>
  <c r="E593" i="12" s="1"/>
  <c r="D594" i="12"/>
  <c r="E594" i="12" s="1"/>
  <c r="D595" i="12"/>
  <c r="E595" i="12" s="1"/>
  <c r="D596" i="12"/>
  <c r="E596" i="12" s="1"/>
  <c r="D597" i="12"/>
  <c r="E597" i="12" s="1"/>
  <c r="D598" i="12"/>
  <c r="E598" i="12" s="1"/>
  <c r="D599" i="12"/>
  <c r="E599" i="12" s="1"/>
  <c r="D600" i="12"/>
  <c r="E600" i="12" s="1"/>
  <c r="D601" i="12"/>
  <c r="E601" i="12" s="1"/>
  <c r="D602" i="12"/>
  <c r="E602" i="12" s="1"/>
  <c r="D603" i="12"/>
  <c r="E603" i="12" s="1"/>
  <c r="D604" i="12"/>
  <c r="E604" i="12" s="1"/>
  <c r="D605" i="12"/>
  <c r="E605" i="12" s="1"/>
  <c r="D606" i="12"/>
  <c r="E606" i="12" s="1"/>
  <c r="D607" i="12"/>
  <c r="E607" i="12" s="1"/>
  <c r="D608" i="12"/>
  <c r="E608" i="12" s="1"/>
  <c r="D609" i="12"/>
  <c r="E609" i="12" s="1"/>
  <c r="D610" i="12"/>
  <c r="E610" i="12" s="1"/>
  <c r="D611" i="12"/>
  <c r="E611" i="12" s="1"/>
  <c r="D612" i="12"/>
  <c r="E612" i="12" s="1"/>
  <c r="D613" i="12"/>
  <c r="E613" i="12" s="1"/>
  <c r="D614" i="12"/>
  <c r="E614" i="12" s="1"/>
  <c r="D615" i="12"/>
  <c r="E615" i="12" s="1"/>
  <c r="D616" i="12"/>
  <c r="E616" i="12" s="1"/>
  <c r="D617" i="12"/>
  <c r="E617" i="12" s="1"/>
  <c r="D618" i="12"/>
  <c r="E618" i="12" s="1"/>
  <c r="D619" i="12"/>
  <c r="E619" i="12" s="1"/>
  <c r="D620" i="12"/>
  <c r="E620" i="12" s="1"/>
  <c r="D621" i="12"/>
  <c r="E621" i="12" s="1"/>
  <c r="D622" i="12"/>
  <c r="E622" i="12" s="1"/>
  <c r="D623" i="12"/>
  <c r="E623" i="12" s="1"/>
  <c r="D624" i="12"/>
  <c r="E624" i="12" s="1"/>
  <c r="D625" i="12"/>
  <c r="E625" i="12" s="1"/>
  <c r="D626" i="12"/>
  <c r="E626" i="12" s="1"/>
  <c r="D627" i="12"/>
  <c r="E627" i="12" s="1"/>
  <c r="D628" i="12"/>
  <c r="E628" i="12" s="1"/>
  <c r="D629" i="12"/>
  <c r="E629" i="12" s="1"/>
  <c r="D630" i="12"/>
  <c r="E630" i="12" s="1"/>
  <c r="D631" i="12"/>
  <c r="E631" i="12" s="1"/>
  <c r="D632" i="12"/>
  <c r="E632" i="12" s="1"/>
  <c r="D633" i="12"/>
  <c r="E633" i="12" s="1"/>
  <c r="D634" i="12"/>
  <c r="E634" i="12" s="1"/>
  <c r="D635" i="12"/>
  <c r="E635" i="12" s="1"/>
  <c r="D636" i="12"/>
  <c r="E636" i="12" s="1"/>
  <c r="D637" i="12"/>
  <c r="E637" i="12" s="1"/>
  <c r="D638" i="12"/>
  <c r="E638" i="12" s="1"/>
  <c r="D639" i="12"/>
  <c r="E639" i="12" s="1"/>
  <c r="D640" i="12"/>
  <c r="E640" i="12" s="1"/>
  <c r="D641" i="12"/>
  <c r="E641" i="12" s="1"/>
  <c r="D642" i="12"/>
  <c r="E642" i="12" s="1"/>
  <c r="D643" i="12"/>
  <c r="E643" i="12" s="1"/>
  <c r="D644" i="12"/>
  <c r="E644" i="12" s="1"/>
  <c r="D645" i="12"/>
  <c r="E645" i="12" s="1"/>
  <c r="D646" i="12"/>
  <c r="E646" i="12" s="1"/>
  <c r="D647" i="12"/>
  <c r="E647" i="12" s="1"/>
  <c r="D648" i="12"/>
  <c r="E648" i="12" s="1"/>
  <c r="D649" i="12"/>
  <c r="E649" i="12" s="1"/>
  <c r="D650" i="12"/>
  <c r="E650" i="12" s="1"/>
  <c r="D651" i="12"/>
  <c r="E651" i="12" s="1"/>
  <c r="D652" i="12"/>
  <c r="E652" i="12" s="1"/>
  <c r="D653" i="12"/>
  <c r="E653" i="12" s="1"/>
  <c r="D654" i="12"/>
  <c r="E654" i="12" s="1"/>
  <c r="D655" i="12"/>
  <c r="E655" i="12" s="1"/>
  <c r="D656" i="12"/>
  <c r="E656" i="12" s="1"/>
  <c r="D657" i="12"/>
  <c r="E657" i="12" s="1"/>
  <c r="D658" i="12"/>
  <c r="E658" i="12" s="1"/>
  <c r="D659" i="12"/>
  <c r="E659" i="12" s="1"/>
  <c r="D660" i="12"/>
  <c r="E660" i="12" s="1"/>
  <c r="D661" i="12"/>
  <c r="E661" i="12" s="1"/>
  <c r="D662" i="12"/>
  <c r="E662" i="12" s="1"/>
  <c r="D663" i="12"/>
  <c r="E663" i="12" s="1"/>
  <c r="D664" i="12"/>
  <c r="E664" i="12" s="1"/>
  <c r="D665" i="12"/>
  <c r="E665" i="12" s="1"/>
  <c r="D666" i="12"/>
  <c r="E666" i="12" s="1"/>
  <c r="D667" i="12"/>
  <c r="E667" i="12" s="1"/>
  <c r="D668" i="12"/>
  <c r="E668" i="12" s="1"/>
  <c r="D669" i="12"/>
  <c r="E669" i="12" s="1"/>
  <c r="D670" i="12"/>
  <c r="E670" i="12" s="1"/>
  <c r="D671" i="12"/>
  <c r="E671" i="12" s="1"/>
  <c r="D672" i="12"/>
  <c r="E672" i="12" s="1"/>
  <c r="D673" i="12"/>
  <c r="E673" i="12" s="1"/>
  <c r="D674" i="12"/>
  <c r="E674" i="12" s="1"/>
  <c r="D675" i="12"/>
  <c r="E675" i="12" s="1"/>
  <c r="D676" i="12"/>
  <c r="E676" i="12" s="1"/>
  <c r="D677" i="12"/>
  <c r="E677" i="12" s="1"/>
  <c r="D678" i="12"/>
  <c r="E678" i="12" s="1"/>
  <c r="D679" i="12"/>
  <c r="E679" i="12" s="1"/>
  <c r="D680" i="12"/>
  <c r="E680" i="12" s="1"/>
  <c r="D681" i="12"/>
  <c r="E681" i="12" s="1"/>
  <c r="D682" i="12"/>
  <c r="E682" i="12" s="1"/>
  <c r="D683" i="12"/>
  <c r="E683" i="12" s="1"/>
  <c r="D684" i="12"/>
  <c r="E684" i="12" s="1"/>
  <c r="D685" i="12"/>
  <c r="E685" i="12" s="1"/>
  <c r="D686" i="12"/>
  <c r="E686" i="12" s="1"/>
  <c r="D687" i="12"/>
  <c r="E687" i="12" s="1"/>
  <c r="D688" i="12"/>
  <c r="E688" i="12" s="1"/>
  <c r="D689" i="12"/>
  <c r="E689" i="12" s="1"/>
  <c r="D690" i="12"/>
  <c r="E690" i="12" s="1"/>
  <c r="D691" i="12"/>
  <c r="E691" i="12" s="1"/>
  <c r="D692" i="12"/>
  <c r="E692" i="12" s="1"/>
  <c r="D693" i="12"/>
  <c r="E693" i="12" s="1"/>
  <c r="D694" i="12"/>
  <c r="E694" i="12" s="1"/>
  <c r="D695" i="12"/>
  <c r="E695" i="12" s="1"/>
  <c r="D696" i="12"/>
  <c r="E696" i="12" s="1"/>
  <c r="D697" i="12"/>
  <c r="E697" i="12" s="1"/>
  <c r="D698" i="12"/>
  <c r="E698" i="12" s="1"/>
  <c r="D699" i="12"/>
  <c r="E699" i="12" s="1"/>
  <c r="D700" i="12"/>
  <c r="E700" i="12" s="1"/>
  <c r="D701" i="12"/>
  <c r="E701" i="12" s="1"/>
  <c r="D702" i="12"/>
  <c r="E702" i="12" s="1"/>
  <c r="D703" i="12"/>
  <c r="E703" i="12" s="1"/>
  <c r="D704" i="12"/>
  <c r="E704" i="12" s="1"/>
  <c r="D705" i="12"/>
  <c r="E705" i="12" s="1"/>
  <c r="D706" i="12"/>
  <c r="E706" i="12" s="1"/>
  <c r="D707" i="12"/>
  <c r="E707" i="12" s="1"/>
  <c r="D708" i="12"/>
  <c r="E708" i="12" s="1"/>
  <c r="D709" i="12"/>
  <c r="E709" i="12" s="1"/>
  <c r="D710" i="12"/>
  <c r="E710" i="12" s="1"/>
  <c r="D711" i="12"/>
  <c r="E711" i="12" s="1"/>
  <c r="D712" i="12"/>
  <c r="E712" i="12" s="1"/>
  <c r="D713" i="12"/>
  <c r="E713" i="12" s="1"/>
  <c r="D714" i="12"/>
  <c r="E714" i="12" s="1"/>
  <c r="D715" i="12"/>
  <c r="E715" i="12" s="1"/>
  <c r="D716" i="12"/>
  <c r="E716" i="12" s="1"/>
  <c r="D717" i="12"/>
  <c r="E717" i="12" s="1"/>
  <c r="D718" i="12"/>
  <c r="E718" i="12" s="1"/>
  <c r="D719" i="12"/>
  <c r="E719" i="12" s="1"/>
  <c r="D720" i="12"/>
  <c r="E720" i="12" s="1"/>
  <c r="D721" i="12"/>
  <c r="E721" i="12" s="1"/>
  <c r="D722" i="12"/>
  <c r="E722" i="12" s="1"/>
  <c r="D723" i="12"/>
  <c r="E723" i="12" s="1"/>
  <c r="D724" i="12"/>
  <c r="E724" i="12" s="1"/>
  <c r="D725" i="12"/>
  <c r="E725" i="12" s="1"/>
  <c r="D726" i="12"/>
  <c r="E726" i="12" s="1"/>
  <c r="D727" i="12"/>
  <c r="E727" i="12" s="1"/>
  <c r="D728" i="12"/>
  <c r="E728" i="12" s="1"/>
  <c r="D729" i="12"/>
  <c r="E729" i="12" s="1"/>
  <c r="D730" i="12"/>
  <c r="E730" i="12" s="1"/>
  <c r="D731" i="12"/>
  <c r="E731" i="12" s="1"/>
  <c r="D732" i="12"/>
  <c r="E732" i="12" s="1"/>
  <c r="D733" i="12"/>
  <c r="E733" i="12" s="1"/>
  <c r="D734" i="12"/>
  <c r="E734" i="12" s="1"/>
  <c r="D735" i="12"/>
  <c r="E735" i="12" s="1"/>
  <c r="D736" i="12"/>
  <c r="E736" i="12" s="1"/>
  <c r="D737" i="12"/>
  <c r="E737" i="12" s="1"/>
  <c r="D738" i="12"/>
  <c r="E738" i="12" s="1"/>
  <c r="D739" i="12"/>
  <c r="E739" i="12" s="1"/>
  <c r="D740" i="12"/>
  <c r="E740" i="12" s="1"/>
  <c r="D741" i="12"/>
  <c r="E741" i="12" s="1"/>
  <c r="D742" i="12"/>
  <c r="E742" i="12" s="1"/>
  <c r="D743" i="12"/>
  <c r="E743" i="12" s="1"/>
  <c r="D744" i="12"/>
  <c r="E744" i="12" s="1"/>
  <c r="D745" i="12"/>
  <c r="E745" i="12" s="1"/>
  <c r="D746" i="12"/>
  <c r="E746" i="12" s="1"/>
  <c r="D747" i="12"/>
  <c r="E747" i="12" s="1"/>
  <c r="D748" i="12"/>
  <c r="E748" i="12" s="1"/>
  <c r="D749" i="12"/>
  <c r="E749" i="12" s="1"/>
  <c r="D750" i="12"/>
  <c r="E750" i="12" s="1"/>
  <c r="D751" i="12"/>
  <c r="E751" i="12" s="1"/>
  <c r="D752" i="12"/>
  <c r="E752" i="12" s="1"/>
  <c r="D753" i="12"/>
  <c r="E753" i="12" s="1"/>
  <c r="D754" i="12"/>
  <c r="E754" i="12" s="1"/>
  <c r="D755" i="12"/>
  <c r="E755" i="12" s="1"/>
  <c r="D756" i="12"/>
  <c r="E756" i="12" s="1"/>
  <c r="D757" i="12"/>
  <c r="E757" i="12" s="1"/>
  <c r="D758" i="12"/>
  <c r="E758" i="12" s="1"/>
  <c r="D759" i="12"/>
  <c r="E759" i="12" s="1"/>
  <c r="D760" i="12"/>
  <c r="E760" i="12" s="1"/>
  <c r="D761" i="12"/>
  <c r="E761" i="12" s="1"/>
  <c r="D762" i="12"/>
  <c r="E762" i="12" s="1"/>
  <c r="D763" i="12"/>
  <c r="E763" i="12" s="1"/>
  <c r="D764" i="12"/>
  <c r="E764" i="12" s="1"/>
  <c r="D765" i="12"/>
  <c r="E765" i="12" s="1"/>
  <c r="D766" i="12"/>
  <c r="E766" i="12" s="1"/>
  <c r="D767" i="12"/>
  <c r="E767" i="12" s="1"/>
  <c r="D768" i="12"/>
  <c r="E768" i="12" s="1"/>
  <c r="D769" i="12"/>
  <c r="E769" i="12" s="1"/>
  <c r="D770" i="12"/>
  <c r="E770" i="12" s="1"/>
  <c r="D771" i="12"/>
  <c r="E771" i="12" s="1"/>
  <c r="D772" i="12"/>
  <c r="E772" i="12" s="1"/>
  <c r="D773" i="12"/>
  <c r="E773" i="12" s="1"/>
  <c r="D774" i="12"/>
  <c r="E774" i="12" s="1"/>
  <c r="D775" i="12"/>
  <c r="E775" i="12" s="1"/>
  <c r="D776" i="12"/>
  <c r="E776" i="12" s="1"/>
  <c r="D777" i="12"/>
  <c r="E777" i="12" s="1"/>
  <c r="D778" i="12"/>
  <c r="E778" i="12" s="1"/>
  <c r="D779" i="12"/>
  <c r="E779" i="12" s="1"/>
  <c r="D780" i="12"/>
  <c r="E780" i="12" s="1"/>
  <c r="D781" i="12"/>
  <c r="E781" i="12" s="1"/>
  <c r="D782" i="12"/>
  <c r="E782" i="12" s="1"/>
  <c r="D783" i="12"/>
  <c r="E783" i="12" s="1"/>
  <c r="D784" i="12"/>
  <c r="E784" i="12" s="1"/>
  <c r="D785" i="12"/>
  <c r="E785" i="12" s="1"/>
  <c r="D786" i="12"/>
  <c r="E786" i="12" s="1"/>
  <c r="D787" i="12"/>
  <c r="E787" i="12" s="1"/>
  <c r="D788" i="12"/>
  <c r="E788" i="12" s="1"/>
  <c r="D789" i="12"/>
  <c r="E789" i="12" s="1"/>
  <c r="D790" i="12"/>
  <c r="E790" i="12" s="1"/>
  <c r="D791" i="12"/>
  <c r="E791" i="12" s="1"/>
  <c r="D792" i="12"/>
  <c r="E792" i="12" s="1"/>
  <c r="D793" i="12"/>
  <c r="E793" i="12" s="1"/>
  <c r="D794" i="12"/>
  <c r="E794" i="12" s="1"/>
  <c r="D795" i="12"/>
  <c r="E795" i="12" s="1"/>
  <c r="D796" i="12"/>
  <c r="E796" i="12" s="1"/>
  <c r="D797" i="12"/>
  <c r="E797" i="12" s="1"/>
  <c r="D798" i="12"/>
  <c r="E798" i="12" s="1"/>
  <c r="D799" i="12"/>
  <c r="E799" i="12" s="1"/>
  <c r="D800" i="12"/>
  <c r="E800" i="12" s="1"/>
  <c r="D801" i="12"/>
  <c r="E801" i="12" s="1"/>
  <c r="D802" i="12"/>
  <c r="E802" i="12" s="1"/>
  <c r="D803" i="12"/>
  <c r="E803" i="12" s="1"/>
  <c r="D804" i="12"/>
  <c r="E804" i="12" s="1"/>
  <c r="D805" i="12"/>
  <c r="E805" i="12" s="1"/>
  <c r="D806" i="12"/>
  <c r="E806" i="12" s="1"/>
  <c r="D807" i="12"/>
  <c r="E807" i="12" s="1"/>
  <c r="D808" i="12"/>
  <c r="E808" i="12" s="1"/>
  <c r="D809" i="12"/>
  <c r="E809" i="12" s="1"/>
  <c r="D810" i="12"/>
  <c r="E810" i="12" s="1"/>
  <c r="D811" i="12"/>
  <c r="E811" i="12" s="1"/>
  <c r="D812" i="12"/>
  <c r="E812" i="12" s="1"/>
  <c r="D813" i="12"/>
  <c r="E813" i="12" s="1"/>
  <c r="D814" i="12"/>
  <c r="E814" i="12" s="1"/>
  <c r="D815" i="12"/>
  <c r="E815" i="12" s="1"/>
  <c r="D816" i="12"/>
  <c r="E816" i="12" s="1"/>
  <c r="D817" i="12"/>
  <c r="E817" i="12" s="1"/>
  <c r="D818" i="12"/>
  <c r="E818" i="12" s="1"/>
  <c r="D819" i="12"/>
  <c r="E819" i="12" s="1"/>
  <c r="D820" i="12"/>
  <c r="E820" i="12" s="1"/>
  <c r="D821" i="12"/>
  <c r="E821" i="12" s="1"/>
  <c r="D822" i="12"/>
  <c r="E822" i="12" s="1"/>
  <c r="D823" i="12"/>
  <c r="E823" i="12" s="1"/>
  <c r="D824" i="12"/>
  <c r="E824" i="12" s="1"/>
  <c r="D825" i="12"/>
  <c r="E825" i="12" s="1"/>
  <c r="D826" i="12"/>
  <c r="E826" i="12" s="1"/>
  <c r="D827" i="12"/>
  <c r="E827" i="12" s="1"/>
  <c r="D828" i="12"/>
  <c r="E828" i="12" s="1"/>
  <c r="D829" i="12"/>
  <c r="E829" i="12" s="1"/>
  <c r="D830" i="12"/>
  <c r="E830" i="12" s="1"/>
  <c r="D831" i="12"/>
  <c r="E831" i="12" s="1"/>
  <c r="D832" i="12"/>
  <c r="E832" i="12" s="1"/>
  <c r="D833" i="12"/>
  <c r="E833" i="12" s="1"/>
  <c r="D834" i="12"/>
  <c r="E834" i="12" s="1"/>
  <c r="D835" i="12"/>
  <c r="E835" i="12" s="1"/>
  <c r="D836" i="12"/>
  <c r="E836" i="12" s="1"/>
  <c r="D837" i="12"/>
  <c r="E837" i="12" s="1"/>
  <c r="D838" i="12"/>
  <c r="E838" i="12" s="1"/>
  <c r="D839" i="12"/>
  <c r="E839" i="12" s="1"/>
  <c r="D840" i="12"/>
  <c r="E840" i="12" s="1"/>
  <c r="D841" i="12"/>
  <c r="E841" i="12" s="1"/>
  <c r="D842" i="12"/>
  <c r="E842" i="12" s="1"/>
  <c r="D843" i="12"/>
  <c r="E843" i="12" s="1"/>
  <c r="D844" i="12"/>
  <c r="E844" i="12" s="1"/>
  <c r="D845" i="12"/>
  <c r="E845" i="12" s="1"/>
  <c r="D846" i="12"/>
  <c r="E846" i="12" s="1"/>
  <c r="D847" i="12"/>
  <c r="E847" i="12" s="1"/>
  <c r="D848" i="12"/>
  <c r="E848" i="12" s="1"/>
  <c r="D849" i="12"/>
  <c r="E849" i="12" s="1"/>
  <c r="D850" i="12"/>
  <c r="E850" i="12" s="1"/>
  <c r="D851" i="12"/>
  <c r="E851" i="12" s="1"/>
  <c r="D852" i="12"/>
  <c r="E852" i="12" s="1"/>
  <c r="D853" i="12"/>
  <c r="E853" i="12" s="1"/>
  <c r="D854" i="12"/>
  <c r="E854" i="12" s="1"/>
  <c r="D855" i="12"/>
  <c r="E855" i="12" s="1"/>
  <c r="D856" i="12"/>
  <c r="E856" i="12" s="1"/>
  <c r="D857" i="12"/>
  <c r="E857" i="12" s="1"/>
  <c r="D858" i="12"/>
  <c r="E858" i="12" s="1"/>
  <c r="D859" i="12"/>
  <c r="E859" i="12" s="1"/>
  <c r="D860" i="12"/>
  <c r="E860" i="12" s="1"/>
  <c r="D861" i="12"/>
  <c r="E861" i="12" s="1"/>
  <c r="D862" i="12"/>
  <c r="E862" i="12" s="1"/>
  <c r="D863" i="12"/>
  <c r="E863" i="12" s="1"/>
  <c r="D864" i="12"/>
  <c r="E864" i="12" s="1"/>
  <c r="D865" i="12"/>
  <c r="E865" i="12" s="1"/>
  <c r="D866" i="12"/>
  <c r="E866" i="12" s="1"/>
  <c r="D867" i="12"/>
  <c r="E867" i="12" s="1"/>
  <c r="D868" i="12"/>
  <c r="E868" i="12" s="1"/>
  <c r="D869" i="12"/>
  <c r="E869" i="12" s="1"/>
  <c r="D870" i="12"/>
  <c r="E870" i="12" s="1"/>
  <c r="D871" i="12"/>
  <c r="E871" i="12" s="1"/>
  <c r="D872" i="12"/>
  <c r="E872" i="12" s="1"/>
  <c r="D873" i="12"/>
  <c r="E873" i="12" s="1"/>
  <c r="D874" i="12"/>
  <c r="E874" i="12" s="1"/>
  <c r="D875" i="12"/>
  <c r="E875" i="12" s="1"/>
  <c r="D876" i="12"/>
  <c r="E876" i="12" s="1"/>
  <c r="D877" i="12"/>
  <c r="E877" i="12" s="1"/>
  <c r="D878" i="12"/>
  <c r="E878" i="12" s="1"/>
  <c r="D879" i="12"/>
  <c r="E879" i="12" s="1"/>
  <c r="D880" i="12"/>
  <c r="E880" i="12" s="1"/>
  <c r="D881" i="12"/>
  <c r="E881" i="12" s="1"/>
  <c r="D882" i="12"/>
  <c r="E882" i="12" s="1"/>
  <c r="D883" i="12"/>
  <c r="E883" i="12" s="1"/>
  <c r="D884" i="12"/>
  <c r="E884" i="12" s="1"/>
  <c r="D885" i="12"/>
  <c r="E885" i="12" s="1"/>
  <c r="D886" i="12"/>
  <c r="E886" i="12" s="1"/>
  <c r="D887" i="12"/>
  <c r="E887" i="12" s="1"/>
  <c r="D888" i="12"/>
  <c r="E888" i="12" s="1"/>
  <c r="D889" i="12"/>
  <c r="E889" i="12" s="1"/>
  <c r="D890" i="12"/>
  <c r="E890" i="12" s="1"/>
  <c r="D891" i="12"/>
  <c r="E891" i="12" s="1"/>
  <c r="D892" i="12"/>
  <c r="E892" i="12" s="1"/>
  <c r="D893" i="12"/>
  <c r="E893" i="12" s="1"/>
  <c r="D894" i="12"/>
  <c r="E894" i="12" s="1"/>
  <c r="D895" i="12"/>
  <c r="E895" i="12" s="1"/>
  <c r="D896" i="12"/>
  <c r="E896" i="12" s="1"/>
  <c r="D897" i="12"/>
  <c r="E897" i="12" s="1"/>
  <c r="D898" i="12"/>
  <c r="E898" i="12" s="1"/>
  <c r="D899" i="12"/>
  <c r="E899" i="12" s="1"/>
  <c r="D900" i="12"/>
  <c r="E900" i="12" s="1"/>
  <c r="D901" i="12"/>
  <c r="E901" i="12" s="1"/>
  <c r="D902" i="12"/>
  <c r="E902" i="12" s="1"/>
  <c r="D903" i="12"/>
  <c r="E903" i="12" s="1"/>
  <c r="D904" i="12"/>
  <c r="E904" i="12" s="1"/>
  <c r="D905" i="12"/>
  <c r="E905" i="12" s="1"/>
  <c r="D906" i="12"/>
  <c r="E906" i="12" s="1"/>
  <c r="D907" i="12"/>
  <c r="E907" i="12" s="1"/>
  <c r="D908" i="12"/>
  <c r="E908" i="12" s="1"/>
  <c r="D909" i="12"/>
  <c r="E909" i="12" s="1"/>
  <c r="D910" i="12"/>
  <c r="E910" i="12" s="1"/>
  <c r="D911" i="12"/>
  <c r="E911" i="12" s="1"/>
  <c r="D912" i="12"/>
  <c r="E912" i="12" s="1"/>
  <c r="D913" i="12"/>
  <c r="E913" i="12" s="1"/>
  <c r="D914" i="12"/>
  <c r="E914" i="12" s="1"/>
  <c r="D915" i="12"/>
  <c r="E915" i="12" s="1"/>
  <c r="D916" i="12"/>
  <c r="E916" i="12" s="1"/>
  <c r="D917" i="12"/>
  <c r="E917" i="12" s="1"/>
  <c r="D918" i="12"/>
  <c r="E918" i="12" s="1"/>
  <c r="D919" i="12"/>
  <c r="E919" i="12" s="1"/>
  <c r="D920" i="12"/>
  <c r="E920" i="12" s="1"/>
  <c r="D921" i="12"/>
  <c r="E921" i="12" s="1"/>
  <c r="D922" i="12"/>
  <c r="E922" i="12" s="1"/>
  <c r="D923" i="12"/>
  <c r="E923" i="12" s="1"/>
  <c r="D924" i="12"/>
  <c r="E924" i="12" s="1"/>
  <c r="D925" i="12"/>
  <c r="E925" i="12" s="1"/>
  <c r="D926" i="12"/>
  <c r="E926" i="12" s="1"/>
  <c r="D927" i="12"/>
  <c r="E927" i="12" s="1"/>
  <c r="D928" i="12"/>
  <c r="E928" i="12" s="1"/>
  <c r="D929" i="12"/>
  <c r="E929" i="12" s="1"/>
  <c r="D930" i="12"/>
  <c r="E930" i="12" s="1"/>
  <c r="D931" i="12"/>
  <c r="E931" i="12" s="1"/>
  <c r="D932" i="12"/>
  <c r="E932" i="12" s="1"/>
  <c r="D933" i="12"/>
  <c r="E933" i="12" s="1"/>
  <c r="D934" i="12"/>
  <c r="E934" i="12" s="1"/>
  <c r="D935" i="12"/>
  <c r="E935" i="12" s="1"/>
  <c r="D936" i="12"/>
  <c r="E936" i="12" s="1"/>
  <c r="D937" i="12"/>
  <c r="E937" i="12" s="1"/>
  <c r="D938" i="12"/>
  <c r="E938" i="12" s="1"/>
  <c r="D939" i="12"/>
  <c r="E939" i="12" s="1"/>
  <c r="D940" i="12"/>
  <c r="E940" i="12" s="1"/>
  <c r="D941" i="12"/>
  <c r="E941" i="12" s="1"/>
  <c r="D942" i="12"/>
  <c r="E942" i="12" s="1"/>
  <c r="D943" i="12"/>
  <c r="E943" i="12" s="1"/>
  <c r="D944" i="12"/>
  <c r="E944" i="12" s="1"/>
  <c r="D945" i="12"/>
  <c r="E945" i="12" s="1"/>
  <c r="D946" i="12"/>
  <c r="E946" i="12" s="1"/>
  <c r="D947" i="12"/>
  <c r="E947" i="12" s="1"/>
  <c r="D948" i="12"/>
  <c r="E948" i="12" s="1"/>
  <c r="D949" i="12"/>
  <c r="E949" i="12" s="1"/>
  <c r="D950" i="12"/>
  <c r="E950" i="12" s="1"/>
  <c r="D951" i="12"/>
  <c r="E951" i="12" s="1"/>
  <c r="D952" i="12"/>
  <c r="E952" i="12" s="1"/>
  <c r="D953" i="12"/>
  <c r="E953" i="12" s="1"/>
  <c r="D954" i="12"/>
  <c r="E954" i="12" s="1"/>
  <c r="D955" i="12"/>
  <c r="E955" i="12" s="1"/>
  <c r="D956" i="12"/>
  <c r="E956" i="12" s="1"/>
  <c r="D957" i="12"/>
  <c r="E957" i="12" s="1"/>
  <c r="D958" i="12"/>
  <c r="E958" i="12" s="1"/>
  <c r="D959" i="12"/>
  <c r="E959" i="12" s="1"/>
  <c r="D960" i="12"/>
  <c r="E960" i="12" s="1"/>
  <c r="D961" i="12"/>
  <c r="E961" i="12" s="1"/>
  <c r="D962" i="12"/>
  <c r="E962" i="12" s="1"/>
  <c r="D963" i="12"/>
  <c r="E963" i="12" s="1"/>
  <c r="D964" i="12"/>
  <c r="E964" i="12" s="1"/>
  <c r="D965" i="12"/>
  <c r="E965" i="12" s="1"/>
  <c r="D966" i="12"/>
  <c r="E966" i="12" s="1"/>
  <c r="D967" i="12"/>
  <c r="E967" i="12" s="1"/>
  <c r="D968" i="12"/>
  <c r="E968" i="12" s="1"/>
  <c r="D969" i="12"/>
  <c r="E969" i="12" s="1"/>
  <c r="D970" i="12"/>
  <c r="E970" i="12" s="1"/>
  <c r="D971" i="12"/>
  <c r="E971" i="12" s="1"/>
  <c r="D972" i="12"/>
  <c r="E972" i="12" s="1"/>
  <c r="D973" i="12"/>
  <c r="E973" i="12" s="1"/>
  <c r="D974" i="12"/>
  <c r="E974" i="12" s="1"/>
  <c r="D975" i="12"/>
  <c r="E975" i="12" s="1"/>
  <c r="D976" i="12"/>
  <c r="E976" i="12" s="1"/>
  <c r="D977" i="12"/>
  <c r="E977" i="12" s="1"/>
  <c r="D978" i="12"/>
  <c r="E978" i="12" s="1"/>
  <c r="D979" i="12"/>
  <c r="E979" i="12" s="1"/>
  <c r="D980" i="12"/>
  <c r="E980" i="12" s="1"/>
  <c r="D981" i="12"/>
  <c r="E981" i="12" s="1"/>
  <c r="D982" i="12"/>
  <c r="E982" i="12" s="1"/>
  <c r="D983" i="12"/>
  <c r="E983" i="12" s="1"/>
  <c r="D984" i="12"/>
  <c r="E984" i="12" s="1"/>
  <c r="D985" i="12"/>
  <c r="E985" i="12" s="1"/>
  <c r="D986" i="12"/>
  <c r="E986" i="12" s="1"/>
  <c r="D987" i="12"/>
  <c r="E987" i="12" s="1"/>
  <c r="D988" i="12"/>
  <c r="E988" i="12" s="1"/>
  <c r="D989" i="12"/>
  <c r="E989" i="12" s="1"/>
  <c r="D990" i="12"/>
  <c r="E990" i="12" s="1"/>
  <c r="D991" i="12"/>
  <c r="E991" i="12" s="1"/>
  <c r="D992" i="12"/>
  <c r="E992" i="12" s="1"/>
  <c r="D993" i="12"/>
  <c r="E993" i="12" s="1"/>
  <c r="D994" i="12"/>
  <c r="E994" i="12" s="1"/>
  <c r="D995" i="12"/>
  <c r="E995" i="12" s="1"/>
  <c r="D996" i="12"/>
  <c r="E996" i="12" s="1"/>
  <c r="D997" i="12"/>
  <c r="E997" i="12" s="1"/>
  <c r="D998" i="12"/>
  <c r="E998" i="12" s="1"/>
  <c r="D999" i="12"/>
  <c r="E999" i="12" s="1"/>
  <c r="D1000" i="12"/>
  <c r="E1000" i="12" s="1"/>
  <c r="D1001" i="12"/>
  <c r="E1001" i="12" s="1"/>
  <c r="D1002" i="12"/>
  <c r="E1002" i="12" s="1"/>
  <c r="D1003" i="12"/>
  <c r="E1003" i="12" s="1"/>
  <c r="D1004" i="12"/>
  <c r="E1004" i="12" s="1"/>
  <c r="D1005" i="12"/>
  <c r="E1005" i="12" s="1"/>
  <c r="D1006" i="12"/>
  <c r="E1006" i="12" s="1"/>
  <c r="D1007" i="12"/>
  <c r="E1007" i="12" s="1"/>
  <c r="D1008" i="12"/>
  <c r="E1008" i="12" s="1"/>
  <c r="D1009" i="12"/>
  <c r="E1009" i="12" s="1"/>
  <c r="D1010" i="12"/>
  <c r="E1010" i="12" s="1"/>
  <c r="D1011" i="12"/>
  <c r="E1011" i="12" s="1"/>
  <c r="D1012" i="12"/>
  <c r="E1012" i="12" s="1"/>
  <c r="D1013" i="12"/>
  <c r="E1013" i="12" s="1"/>
  <c r="D1014" i="12"/>
  <c r="E1014" i="12" s="1"/>
  <c r="D1015" i="12"/>
  <c r="E1015" i="12" s="1"/>
  <c r="D1016" i="12"/>
  <c r="E1016" i="12" s="1"/>
  <c r="D1017" i="12"/>
  <c r="E1017" i="12" s="1"/>
  <c r="D1018" i="12"/>
  <c r="E1018" i="12" s="1"/>
  <c r="D1019" i="12"/>
  <c r="E1019" i="12" s="1"/>
  <c r="D1020" i="12"/>
  <c r="E1020" i="12" s="1"/>
  <c r="D1021" i="12"/>
  <c r="E1021" i="12" s="1"/>
  <c r="D1022" i="12"/>
  <c r="E1022" i="12" s="1"/>
  <c r="D1023" i="12"/>
  <c r="E1023" i="12" s="1"/>
  <c r="D1024" i="12"/>
  <c r="E1024" i="12" s="1"/>
  <c r="D1025" i="12"/>
  <c r="E1025" i="12" s="1"/>
  <c r="D1026" i="12"/>
  <c r="E1026" i="12" s="1"/>
  <c r="D1027" i="12"/>
  <c r="E1027" i="12" s="1"/>
  <c r="D1028" i="12"/>
  <c r="E1028" i="12" s="1"/>
  <c r="D1029" i="12"/>
  <c r="E1029" i="12" s="1"/>
  <c r="D1030" i="12"/>
  <c r="E1030" i="12" s="1"/>
  <c r="D1031" i="12"/>
  <c r="E1031" i="12" s="1"/>
  <c r="D1032" i="12"/>
  <c r="E1032" i="12" s="1"/>
  <c r="D1033" i="12"/>
  <c r="E1033" i="12" s="1"/>
  <c r="D1034" i="12"/>
  <c r="E1034" i="12" s="1"/>
  <c r="D1035" i="12"/>
  <c r="E1035" i="12" s="1"/>
  <c r="D1036" i="12"/>
  <c r="E1036" i="12" s="1"/>
  <c r="D1037" i="12"/>
  <c r="E1037" i="12" s="1"/>
  <c r="D1038" i="12"/>
  <c r="E1038" i="12" s="1"/>
  <c r="D1039" i="12"/>
  <c r="E1039" i="12" s="1"/>
  <c r="D1040" i="12"/>
  <c r="E1040" i="12" s="1"/>
  <c r="D1041" i="12"/>
  <c r="E1041" i="12" s="1"/>
  <c r="D1042" i="12"/>
  <c r="E1042" i="12" s="1"/>
  <c r="D1043" i="12"/>
  <c r="E1043" i="12" s="1"/>
  <c r="D1044" i="12"/>
  <c r="E1044" i="12" s="1"/>
  <c r="D1045" i="12"/>
  <c r="E1045" i="12" s="1"/>
  <c r="D1046" i="12"/>
  <c r="E1046" i="12" s="1"/>
  <c r="D1047" i="12"/>
  <c r="E1047" i="12" s="1"/>
  <c r="D1048" i="12"/>
  <c r="E1048" i="12" s="1"/>
  <c r="D1049" i="12"/>
  <c r="E1049" i="12" s="1"/>
  <c r="D1050" i="12"/>
  <c r="E1050" i="12" s="1"/>
  <c r="D1051" i="12"/>
  <c r="E1051" i="12" s="1"/>
  <c r="D1052" i="12"/>
  <c r="E1052" i="12" s="1"/>
  <c r="D1053" i="12"/>
  <c r="E1053" i="12" s="1"/>
  <c r="D1054" i="12"/>
  <c r="E1054" i="12" s="1"/>
  <c r="D1055" i="12"/>
  <c r="E1055" i="12" s="1"/>
  <c r="D1056" i="12"/>
  <c r="E1056" i="12" s="1"/>
  <c r="D1057" i="12"/>
  <c r="E1057" i="12" s="1"/>
  <c r="D1058" i="12"/>
  <c r="E1058" i="12" s="1"/>
  <c r="D1059" i="12"/>
  <c r="E1059" i="12" s="1"/>
  <c r="D1060" i="12"/>
  <c r="E1060" i="12" s="1"/>
  <c r="D1061" i="12"/>
  <c r="E1061" i="12" s="1"/>
  <c r="D1062" i="12"/>
  <c r="E1062" i="12" s="1"/>
  <c r="D1063" i="12"/>
  <c r="E1063" i="12" s="1"/>
  <c r="D1064" i="12"/>
  <c r="E1064" i="12" s="1"/>
  <c r="D1065" i="12"/>
  <c r="E1065" i="12" s="1"/>
  <c r="D1066" i="12"/>
  <c r="E1066" i="12" s="1"/>
  <c r="D1067" i="12"/>
  <c r="E1067" i="12" s="1"/>
  <c r="D1068" i="12"/>
  <c r="E1068" i="12" s="1"/>
  <c r="D1069" i="12"/>
  <c r="E1069" i="12" s="1"/>
  <c r="D1070" i="12"/>
  <c r="E1070" i="12" s="1"/>
  <c r="D1071" i="12"/>
  <c r="E1071" i="12" s="1"/>
  <c r="D1072" i="12"/>
  <c r="E1072" i="12" s="1"/>
  <c r="D1073" i="12"/>
  <c r="E1073" i="12" s="1"/>
  <c r="D1074" i="12"/>
  <c r="E1074" i="12" s="1"/>
  <c r="D1075" i="12"/>
  <c r="E1075" i="12" s="1"/>
  <c r="D1076" i="12"/>
  <c r="E1076" i="12" s="1"/>
  <c r="D1077" i="12"/>
  <c r="E1077" i="12" s="1"/>
  <c r="D1078" i="12"/>
  <c r="E1078" i="12" s="1"/>
  <c r="D1079" i="12"/>
  <c r="E1079" i="12" s="1"/>
  <c r="D1080" i="12"/>
  <c r="E1080" i="12" s="1"/>
  <c r="D1081" i="12"/>
  <c r="E1081" i="12" s="1"/>
  <c r="D1082" i="12"/>
  <c r="E1082" i="12" s="1"/>
  <c r="D1083" i="12"/>
  <c r="E1083" i="12" s="1"/>
  <c r="D1084" i="12"/>
  <c r="E1084" i="12" s="1"/>
  <c r="D1085" i="12"/>
  <c r="E1085" i="12" s="1"/>
  <c r="D1086" i="12"/>
  <c r="E1086" i="12" s="1"/>
  <c r="D1087" i="12"/>
  <c r="E1087" i="12" s="1"/>
  <c r="D1088" i="12"/>
  <c r="E1088" i="12" s="1"/>
  <c r="D1089" i="12"/>
  <c r="E1089" i="12" s="1"/>
  <c r="D1090" i="12"/>
  <c r="E1090" i="12" s="1"/>
  <c r="D1091" i="12"/>
  <c r="E1091" i="12" s="1"/>
  <c r="D1092" i="12"/>
  <c r="E1092" i="12" s="1"/>
  <c r="D1093" i="12"/>
  <c r="E1093" i="12" s="1"/>
  <c r="D1094" i="12"/>
  <c r="E1094" i="12" s="1"/>
  <c r="D1095" i="12"/>
  <c r="E1095" i="12" s="1"/>
  <c r="D1096" i="12"/>
  <c r="E1096" i="12" s="1"/>
  <c r="D1097" i="12"/>
  <c r="E1097" i="12" s="1"/>
  <c r="D1098" i="12"/>
  <c r="E1098" i="12" s="1"/>
  <c r="D1099" i="12"/>
  <c r="E1099" i="12" s="1"/>
  <c r="D1100" i="12"/>
  <c r="E1100" i="12" s="1"/>
  <c r="D1101" i="12"/>
  <c r="E1101" i="12" s="1"/>
  <c r="D1102" i="12"/>
  <c r="E1102" i="12" s="1"/>
  <c r="D1103" i="12"/>
  <c r="E1103" i="12" s="1"/>
  <c r="D1104" i="12"/>
  <c r="E1104" i="12" s="1"/>
  <c r="D1105" i="12"/>
  <c r="E1105" i="12" s="1"/>
  <c r="D1106" i="12"/>
  <c r="E1106" i="12" s="1"/>
  <c r="D1107" i="12"/>
  <c r="E1107" i="12" s="1"/>
  <c r="D1108" i="12"/>
  <c r="E1108" i="12" s="1"/>
  <c r="D1109" i="12"/>
  <c r="E1109" i="12" s="1"/>
  <c r="D1110" i="12"/>
  <c r="E1110" i="12" s="1"/>
  <c r="D1111" i="12"/>
  <c r="E1111" i="12" s="1"/>
  <c r="D1112" i="12"/>
  <c r="E1112" i="12" s="1"/>
  <c r="D1113" i="12"/>
  <c r="E1113" i="12" s="1"/>
  <c r="D1114" i="12"/>
  <c r="E1114" i="12" s="1"/>
  <c r="D1115" i="12"/>
  <c r="E1115" i="12" s="1"/>
  <c r="D1116" i="12"/>
  <c r="E1116" i="12" s="1"/>
  <c r="D1117" i="12"/>
  <c r="E1117" i="12" s="1"/>
  <c r="D1118" i="12"/>
  <c r="E1118" i="12" s="1"/>
  <c r="D1119" i="12"/>
  <c r="E1119" i="12" s="1"/>
  <c r="D1120" i="12"/>
  <c r="E1120" i="12" s="1"/>
  <c r="D1121" i="12"/>
  <c r="E1121" i="12" s="1"/>
  <c r="D1122" i="12"/>
  <c r="E1122" i="12" s="1"/>
  <c r="D1123" i="12"/>
  <c r="E1123" i="12" s="1"/>
  <c r="D1124" i="12"/>
  <c r="E1124" i="12" s="1"/>
  <c r="D1125" i="12"/>
  <c r="E1125" i="12" s="1"/>
  <c r="D1126" i="12"/>
  <c r="E1126" i="12" s="1"/>
  <c r="D1127" i="12"/>
  <c r="E1127" i="12" s="1"/>
  <c r="D1128" i="12"/>
  <c r="E1128" i="12" s="1"/>
  <c r="D1129" i="12"/>
  <c r="E1129" i="12" s="1"/>
  <c r="D1130" i="12"/>
  <c r="E1130" i="12" s="1"/>
  <c r="D1131" i="12"/>
  <c r="E1131" i="12" s="1"/>
  <c r="D1132" i="12"/>
  <c r="E1132" i="12" s="1"/>
  <c r="D1133" i="12"/>
  <c r="E1133" i="12" s="1"/>
  <c r="D1134" i="12"/>
  <c r="E1134" i="12" s="1"/>
  <c r="D1135" i="12"/>
  <c r="E1135" i="12" s="1"/>
  <c r="D1136" i="12"/>
  <c r="E1136" i="12" s="1"/>
  <c r="D1137" i="12"/>
  <c r="E1137" i="12" s="1"/>
  <c r="D1138" i="12"/>
  <c r="E1138" i="12" s="1"/>
  <c r="D1139" i="12"/>
  <c r="E1139" i="12" s="1"/>
  <c r="D1140" i="12"/>
  <c r="E1140" i="12" s="1"/>
  <c r="D1141" i="12"/>
  <c r="E1141" i="12" s="1"/>
  <c r="D1142" i="12"/>
  <c r="E1142" i="12" s="1"/>
  <c r="D1143" i="12"/>
  <c r="E1143" i="12" s="1"/>
  <c r="D1144" i="12"/>
  <c r="E1144" i="12" s="1"/>
  <c r="D1145" i="12"/>
  <c r="E1145" i="12" s="1"/>
  <c r="D1146" i="12"/>
  <c r="E1146" i="12" s="1"/>
  <c r="D1147" i="12"/>
  <c r="E1147" i="12" s="1"/>
  <c r="D1148" i="12"/>
  <c r="E1148" i="12" s="1"/>
  <c r="D1149" i="12"/>
  <c r="E1149" i="12" s="1"/>
  <c r="D1150" i="12"/>
  <c r="E1150" i="12" s="1"/>
  <c r="D1151" i="12"/>
  <c r="E1151" i="12" s="1"/>
  <c r="D1152" i="12"/>
  <c r="E1152" i="12" s="1"/>
  <c r="D1153" i="12"/>
  <c r="E1153" i="12" s="1"/>
  <c r="D1154" i="12"/>
  <c r="E1154" i="12" s="1"/>
  <c r="D1155" i="12"/>
  <c r="E1155" i="12" s="1"/>
  <c r="D1156" i="12"/>
  <c r="E1156" i="12" s="1"/>
  <c r="D1157" i="12"/>
  <c r="E1157" i="12" s="1"/>
  <c r="D1158" i="12"/>
  <c r="E1158" i="12" s="1"/>
  <c r="D1159" i="12"/>
  <c r="E1159" i="12" s="1"/>
  <c r="D1160" i="12"/>
  <c r="E1160" i="12" s="1"/>
  <c r="D1161" i="12"/>
  <c r="E1161" i="12" s="1"/>
  <c r="D1162" i="12"/>
  <c r="E1162" i="12" s="1"/>
  <c r="D1163" i="12"/>
  <c r="E1163" i="12" s="1"/>
  <c r="D1164" i="12"/>
  <c r="E1164" i="12" s="1"/>
  <c r="D1165" i="12"/>
  <c r="E1165" i="12" s="1"/>
  <c r="D1166" i="12"/>
  <c r="E1166" i="12" s="1"/>
  <c r="D1167" i="12"/>
  <c r="E1167" i="12" s="1"/>
  <c r="D1168" i="12"/>
  <c r="E1168" i="12" s="1"/>
  <c r="D1169" i="12"/>
  <c r="E1169" i="12" s="1"/>
  <c r="D1170" i="12"/>
  <c r="E1170" i="12" s="1"/>
  <c r="D1171" i="12"/>
  <c r="E1171" i="12" s="1"/>
  <c r="D1172" i="12"/>
  <c r="E1172" i="12" s="1"/>
  <c r="D1173" i="12"/>
  <c r="E1173" i="12" s="1"/>
  <c r="D1174" i="12"/>
  <c r="E1174" i="12" s="1"/>
  <c r="D1175" i="12"/>
  <c r="E1175" i="12" s="1"/>
  <c r="D1176" i="12"/>
  <c r="E1176" i="12" s="1"/>
  <c r="D1177" i="12"/>
  <c r="E1177" i="12" s="1"/>
  <c r="D1178" i="12"/>
  <c r="E1178" i="12" s="1"/>
  <c r="D1179" i="12"/>
  <c r="E1179" i="12" s="1"/>
  <c r="D1180" i="12"/>
  <c r="E1180" i="12" s="1"/>
  <c r="D1181" i="12"/>
  <c r="E1181" i="12" s="1"/>
  <c r="D1182" i="12"/>
  <c r="E1182" i="12" s="1"/>
  <c r="D1183" i="12"/>
  <c r="E1183" i="12" s="1"/>
  <c r="D1184" i="12"/>
  <c r="E1184" i="12" s="1"/>
  <c r="D1185" i="12"/>
  <c r="E1185" i="12" s="1"/>
  <c r="D1186" i="12"/>
  <c r="E1186" i="12" s="1"/>
  <c r="D1187" i="12"/>
  <c r="E1187" i="12" s="1"/>
  <c r="D1188" i="12"/>
  <c r="E1188" i="12" s="1"/>
  <c r="D1189" i="12"/>
  <c r="E1189" i="12" s="1"/>
  <c r="D1190" i="12"/>
  <c r="E1190" i="12" s="1"/>
  <c r="D1191" i="12"/>
  <c r="E1191" i="12" s="1"/>
  <c r="D1192" i="12"/>
  <c r="E1192" i="12" s="1"/>
  <c r="D1193" i="12"/>
  <c r="E1193" i="12" s="1"/>
  <c r="D1194" i="12"/>
  <c r="E1194" i="12" s="1"/>
  <c r="D1195" i="12"/>
  <c r="E1195" i="12" s="1"/>
  <c r="D1196" i="12"/>
  <c r="E1196" i="12" s="1"/>
  <c r="D1197" i="12"/>
  <c r="E1197" i="12" s="1"/>
  <c r="D1198" i="12"/>
  <c r="E1198" i="12" s="1"/>
  <c r="D1199" i="12"/>
  <c r="E1199" i="12" s="1"/>
  <c r="D1200" i="12"/>
  <c r="E1200" i="12" s="1"/>
  <c r="D1201" i="12"/>
  <c r="E1201" i="12" s="1"/>
  <c r="D1202" i="12"/>
  <c r="E1202" i="12" s="1"/>
  <c r="D1203" i="12"/>
  <c r="E1203" i="12" s="1"/>
  <c r="D1204" i="12"/>
  <c r="E1204" i="12" s="1"/>
  <c r="D1205" i="12"/>
  <c r="E1205" i="12" s="1"/>
  <c r="D1206" i="12"/>
  <c r="E1206" i="12" s="1"/>
  <c r="D1207" i="12"/>
  <c r="E1207" i="12" s="1"/>
  <c r="D1208" i="12"/>
  <c r="E1208" i="12" s="1"/>
  <c r="D1209" i="12"/>
  <c r="E1209" i="12" s="1"/>
  <c r="D1210" i="12"/>
  <c r="E1210" i="12" s="1"/>
  <c r="D1211" i="12"/>
  <c r="E1211" i="12" s="1"/>
  <c r="D1212" i="12"/>
  <c r="E1212" i="12" s="1"/>
  <c r="D1213" i="12"/>
  <c r="E1213" i="12" s="1"/>
  <c r="D1214" i="12"/>
  <c r="E1214" i="12" s="1"/>
  <c r="D1215" i="12"/>
  <c r="E1215" i="12" s="1"/>
  <c r="D1216" i="12"/>
  <c r="E1216" i="12" s="1"/>
  <c r="D1217" i="12"/>
  <c r="E1217" i="12" s="1"/>
  <c r="D1218" i="12"/>
  <c r="E1218" i="12" s="1"/>
  <c r="D1219" i="12"/>
  <c r="E1219" i="12" s="1"/>
  <c r="D1220" i="12"/>
  <c r="E1220" i="12" s="1"/>
  <c r="D1221" i="12"/>
  <c r="E1221" i="12" s="1"/>
  <c r="D1222" i="12"/>
  <c r="E1222" i="12" s="1"/>
  <c r="D1223" i="12"/>
  <c r="E1223" i="12" s="1"/>
  <c r="D1224" i="12"/>
  <c r="E1224" i="12" s="1"/>
  <c r="D1225" i="12"/>
  <c r="E1225" i="12" s="1"/>
  <c r="D1226" i="12"/>
  <c r="E1226" i="12" s="1"/>
  <c r="D1227" i="12"/>
  <c r="E1227" i="12" s="1"/>
  <c r="D1228" i="12"/>
  <c r="E1228" i="12" s="1"/>
  <c r="D1229" i="12"/>
  <c r="E1229" i="12" s="1"/>
  <c r="D1230" i="12"/>
  <c r="E1230" i="12" s="1"/>
  <c r="D1231" i="12"/>
  <c r="E1231" i="12" s="1"/>
  <c r="D1232" i="12"/>
  <c r="E1232" i="12" s="1"/>
  <c r="D1233" i="12"/>
  <c r="E1233" i="12" s="1"/>
  <c r="D1234" i="12"/>
  <c r="E1234" i="12" s="1"/>
  <c r="D1235" i="12"/>
  <c r="E1235" i="12" s="1"/>
  <c r="D1236" i="12"/>
  <c r="E1236" i="12" s="1"/>
  <c r="D1237" i="12"/>
  <c r="E1237" i="12" s="1"/>
  <c r="D1238" i="12"/>
  <c r="E1238" i="12" s="1"/>
  <c r="D1239" i="12"/>
  <c r="E1239" i="12" s="1"/>
  <c r="D1240" i="12"/>
  <c r="E1240" i="12" s="1"/>
  <c r="D1241" i="12"/>
  <c r="E1241" i="12" s="1"/>
  <c r="D1242" i="12"/>
  <c r="E1242" i="12" s="1"/>
  <c r="D1243" i="12"/>
  <c r="E1243" i="12" s="1"/>
  <c r="D1244" i="12"/>
  <c r="E1244" i="12" s="1"/>
  <c r="D1245" i="12"/>
  <c r="E1245" i="12" s="1"/>
  <c r="D1246" i="12"/>
  <c r="E1246" i="12" s="1"/>
  <c r="D1247" i="12"/>
  <c r="E1247" i="12" s="1"/>
  <c r="D1248" i="12"/>
  <c r="E1248" i="12" s="1"/>
  <c r="D1249" i="12"/>
  <c r="E1249" i="12" s="1"/>
  <c r="D1250" i="12"/>
  <c r="E1250" i="12" s="1"/>
  <c r="D1251" i="12"/>
  <c r="E1251" i="12" s="1"/>
  <c r="D1252" i="12"/>
  <c r="E1252" i="12" s="1"/>
  <c r="D1253" i="12"/>
  <c r="E1253" i="12" s="1"/>
  <c r="D1254" i="12"/>
  <c r="E1254" i="12" s="1"/>
  <c r="D1255" i="12"/>
  <c r="E1255" i="12" s="1"/>
  <c r="D1256" i="12"/>
  <c r="E1256" i="12" s="1"/>
  <c r="D1257" i="12"/>
  <c r="E1257" i="12" s="1"/>
  <c r="D1258" i="12"/>
  <c r="E1258" i="12" s="1"/>
  <c r="D1259" i="12"/>
  <c r="E1259" i="12" s="1"/>
  <c r="D1260" i="12"/>
  <c r="E1260" i="12" s="1"/>
  <c r="D1261" i="12"/>
  <c r="E1261" i="12" s="1"/>
  <c r="D1262" i="12"/>
  <c r="E1262" i="12" s="1"/>
  <c r="D1263" i="12"/>
  <c r="E1263" i="12" s="1"/>
  <c r="D1264" i="12"/>
  <c r="E1264" i="12" s="1"/>
  <c r="D1265" i="12"/>
  <c r="E1265" i="12" s="1"/>
  <c r="D1266" i="12"/>
  <c r="E1266" i="12" s="1"/>
  <c r="D1267" i="12"/>
  <c r="E1267" i="12" s="1"/>
  <c r="D1268" i="12"/>
  <c r="E1268" i="12" s="1"/>
  <c r="D1269" i="12"/>
  <c r="E1269" i="12" s="1"/>
  <c r="D1270" i="12"/>
  <c r="E1270" i="12" s="1"/>
  <c r="D1271" i="12"/>
  <c r="E1271" i="12" s="1"/>
  <c r="D1272" i="12"/>
  <c r="E1272" i="12" s="1"/>
  <c r="D1273" i="12"/>
  <c r="E1273" i="12" s="1"/>
  <c r="D1274" i="12"/>
  <c r="E1274" i="12" s="1"/>
  <c r="D1275" i="12"/>
  <c r="E1275" i="12" s="1"/>
  <c r="D1276" i="12"/>
  <c r="E1276" i="12" s="1"/>
  <c r="D1277" i="12"/>
  <c r="E1277" i="12" s="1"/>
  <c r="D1278" i="12"/>
  <c r="E1278" i="12" s="1"/>
  <c r="D1279" i="12"/>
  <c r="E1279" i="12" s="1"/>
  <c r="D1280" i="12"/>
  <c r="E1280" i="12" s="1"/>
  <c r="D1281" i="12"/>
  <c r="E1281" i="12" s="1"/>
  <c r="D1282" i="12"/>
  <c r="E1282" i="12" s="1"/>
  <c r="D1283" i="12"/>
  <c r="E1283" i="12" s="1"/>
  <c r="D1284" i="12"/>
  <c r="E1284" i="12" s="1"/>
  <c r="D1285" i="12"/>
  <c r="E1285" i="12" s="1"/>
  <c r="D1286" i="12"/>
  <c r="E1286" i="12" s="1"/>
  <c r="D1287" i="12"/>
  <c r="E1287" i="12" s="1"/>
  <c r="D1288" i="12"/>
  <c r="E1288" i="12" s="1"/>
  <c r="D1289" i="12"/>
  <c r="E1289" i="12" s="1"/>
  <c r="D1290" i="12"/>
  <c r="E1290" i="12" s="1"/>
  <c r="D1291" i="12"/>
  <c r="E1291" i="12" s="1"/>
  <c r="D1292" i="12"/>
  <c r="E1292" i="12" s="1"/>
  <c r="D1293" i="12"/>
  <c r="E1293" i="12" s="1"/>
  <c r="D1294" i="12"/>
  <c r="E1294" i="12" s="1"/>
  <c r="D1295" i="12"/>
  <c r="E1295" i="12" s="1"/>
  <c r="D1296" i="12"/>
  <c r="E1296" i="12" s="1"/>
  <c r="D1297" i="12"/>
  <c r="E1297" i="12" s="1"/>
  <c r="D1298" i="12"/>
  <c r="E1298" i="12" s="1"/>
  <c r="D1299" i="12"/>
  <c r="E1299" i="12" s="1"/>
  <c r="D1300" i="12"/>
  <c r="E1300" i="12" s="1"/>
  <c r="D1301" i="12"/>
  <c r="E1301" i="12" s="1"/>
  <c r="D1302" i="12"/>
  <c r="E1302" i="12" s="1"/>
  <c r="D1303" i="12"/>
  <c r="E1303" i="12" s="1"/>
  <c r="D1304" i="12"/>
  <c r="E1304" i="12" s="1"/>
  <c r="D1305" i="12"/>
  <c r="E1305" i="12" s="1"/>
  <c r="D1306" i="12"/>
  <c r="E1306" i="12" s="1"/>
  <c r="D1307" i="12"/>
  <c r="E1307" i="12" s="1"/>
  <c r="D1308" i="12"/>
  <c r="E1308" i="12" s="1"/>
  <c r="D1309" i="12"/>
  <c r="E1309" i="12" s="1"/>
  <c r="D1310" i="12"/>
  <c r="E1310" i="12" s="1"/>
  <c r="D1311" i="12"/>
  <c r="E1311" i="12" s="1"/>
  <c r="D1312" i="12"/>
  <c r="E1312" i="12" s="1"/>
  <c r="D1313" i="12"/>
  <c r="E1313" i="12" s="1"/>
  <c r="D1314" i="12"/>
  <c r="E1314" i="12" s="1"/>
  <c r="D1315" i="12"/>
  <c r="E1315" i="12" s="1"/>
  <c r="D1316" i="12"/>
  <c r="E1316" i="12" s="1"/>
  <c r="D1317" i="12"/>
  <c r="E1317" i="12" s="1"/>
  <c r="D1318" i="12"/>
  <c r="E1318" i="12" s="1"/>
  <c r="D1319" i="12"/>
  <c r="E1319" i="12" s="1"/>
  <c r="D1320" i="12"/>
  <c r="E1320" i="12" s="1"/>
  <c r="D1321" i="12"/>
  <c r="E1321" i="12" s="1"/>
  <c r="D1322" i="12"/>
  <c r="E1322" i="12" s="1"/>
  <c r="D1323" i="12"/>
  <c r="E1323" i="12" s="1"/>
  <c r="D1324" i="12"/>
  <c r="E1324" i="12" s="1"/>
  <c r="D1325" i="12"/>
  <c r="E1325" i="12" s="1"/>
  <c r="D1326" i="12"/>
  <c r="E1326" i="12" s="1"/>
  <c r="D1327" i="12"/>
  <c r="E1327" i="12" s="1"/>
  <c r="D1328" i="12"/>
  <c r="E1328" i="12" s="1"/>
  <c r="D1329" i="12"/>
  <c r="E1329" i="12" s="1"/>
  <c r="D1330" i="12"/>
  <c r="E1330" i="12" s="1"/>
  <c r="D1331" i="12"/>
  <c r="E1331" i="12" s="1"/>
  <c r="D1332" i="12"/>
  <c r="E1332" i="12" s="1"/>
  <c r="D1333" i="12"/>
  <c r="E1333" i="12" s="1"/>
  <c r="D1334" i="12"/>
  <c r="E1334" i="12" s="1"/>
  <c r="D1335" i="12"/>
  <c r="E1335" i="12" s="1"/>
  <c r="D1336" i="12"/>
  <c r="E1336" i="12" s="1"/>
  <c r="D1337" i="12"/>
  <c r="E1337" i="12" s="1"/>
  <c r="D1338" i="12"/>
  <c r="E1338" i="12" s="1"/>
  <c r="D1339" i="12"/>
  <c r="E1339" i="12" s="1"/>
  <c r="D1340" i="12"/>
  <c r="E1340" i="12" s="1"/>
  <c r="D1341" i="12"/>
  <c r="E1341" i="12" s="1"/>
  <c r="D1342" i="12"/>
  <c r="E1342" i="12" s="1"/>
  <c r="D1343" i="12"/>
  <c r="E1343" i="12" s="1"/>
  <c r="D1344" i="12"/>
  <c r="E1344" i="12" s="1"/>
  <c r="D1345" i="12"/>
  <c r="E1345" i="12" s="1"/>
  <c r="D1346" i="12"/>
  <c r="E1346" i="12" s="1"/>
  <c r="D1347" i="12"/>
  <c r="E1347" i="12" s="1"/>
  <c r="D1348" i="12"/>
  <c r="E1348" i="12" s="1"/>
  <c r="D1349" i="12"/>
  <c r="E1349" i="12" s="1"/>
  <c r="D1350" i="12"/>
  <c r="E1350" i="12" s="1"/>
  <c r="D1351" i="12"/>
  <c r="E1351" i="12" s="1"/>
  <c r="D1352" i="12"/>
  <c r="E1352" i="12" s="1"/>
  <c r="D1353" i="12"/>
  <c r="E1353" i="12" s="1"/>
  <c r="D1354" i="12"/>
  <c r="E1354" i="12" s="1"/>
  <c r="D1355" i="12"/>
  <c r="E1355" i="12" s="1"/>
  <c r="D1356" i="12"/>
  <c r="E1356" i="12" s="1"/>
  <c r="D1357" i="12"/>
  <c r="E1357" i="12" s="1"/>
  <c r="D1358" i="12"/>
  <c r="E1358" i="12" s="1"/>
  <c r="D1359" i="12"/>
  <c r="E1359" i="12" s="1"/>
  <c r="D1360" i="12"/>
  <c r="E1360" i="12" s="1"/>
  <c r="D1361" i="12"/>
  <c r="E1361" i="12" s="1"/>
  <c r="D1362" i="12"/>
  <c r="E1362" i="12" s="1"/>
  <c r="D1363" i="12"/>
  <c r="E1363" i="12" s="1"/>
  <c r="D1364" i="12"/>
  <c r="E1364" i="12" s="1"/>
  <c r="D1365" i="12"/>
  <c r="E1365" i="12" s="1"/>
  <c r="D1366" i="12"/>
  <c r="E1366" i="12" s="1"/>
  <c r="D1367" i="12"/>
  <c r="E1367" i="12" s="1"/>
  <c r="D1368" i="12"/>
  <c r="E1368" i="12" s="1"/>
  <c r="D1369" i="12"/>
  <c r="E1369" i="12" s="1"/>
  <c r="D1370" i="12"/>
  <c r="E1370" i="12" s="1"/>
  <c r="D1371" i="12"/>
  <c r="E1371" i="12" s="1"/>
  <c r="D1372" i="12"/>
  <c r="E1372" i="12" s="1"/>
  <c r="D1373" i="12"/>
  <c r="E1373" i="12" s="1"/>
  <c r="D1374" i="12"/>
  <c r="E1374" i="12" s="1"/>
  <c r="D1375" i="12"/>
  <c r="E1375" i="12" s="1"/>
  <c r="D1376" i="12"/>
  <c r="E1376" i="12" s="1"/>
  <c r="D1377" i="12"/>
  <c r="E1377" i="12" s="1"/>
  <c r="D1378" i="12"/>
  <c r="E1378" i="12" s="1"/>
  <c r="D1379" i="12"/>
  <c r="E1379" i="12" s="1"/>
  <c r="D1380" i="12"/>
  <c r="E1380" i="12" s="1"/>
  <c r="D1381" i="12"/>
  <c r="E1381" i="12" s="1"/>
  <c r="D1382" i="12"/>
  <c r="E1382" i="12" s="1"/>
  <c r="D1383" i="12"/>
  <c r="E1383" i="12" s="1"/>
  <c r="D1384" i="12"/>
  <c r="E1384" i="12" s="1"/>
  <c r="D1385" i="12"/>
  <c r="E1385" i="12" s="1"/>
  <c r="D1386" i="12"/>
  <c r="E1386" i="12" s="1"/>
  <c r="D1387" i="12"/>
  <c r="E1387" i="12" s="1"/>
  <c r="D1388" i="12"/>
  <c r="E1388" i="12" s="1"/>
  <c r="D1389" i="12"/>
  <c r="E1389" i="12" s="1"/>
  <c r="D1390" i="12"/>
  <c r="E1390" i="12" s="1"/>
  <c r="D1391" i="12"/>
  <c r="E1391" i="12" s="1"/>
  <c r="D1392" i="12"/>
  <c r="E1392" i="12" s="1"/>
  <c r="D1393" i="12"/>
  <c r="E1393" i="12" s="1"/>
  <c r="D1394" i="12"/>
  <c r="E1394" i="12" s="1"/>
  <c r="D1395" i="12"/>
  <c r="E1395" i="12" s="1"/>
  <c r="D1396" i="12"/>
  <c r="E1396" i="12" s="1"/>
  <c r="D1397" i="12"/>
  <c r="E1397" i="12" s="1"/>
  <c r="D1398" i="12"/>
  <c r="E1398" i="12" s="1"/>
  <c r="D1399" i="12"/>
  <c r="E1399" i="12" s="1"/>
  <c r="D1400" i="12"/>
  <c r="E1400" i="12" s="1"/>
  <c r="D1401" i="12"/>
  <c r="E1401" i="12" s="1"/>
  <c r="D1402" i="12"/>
  <c r="E1402" i="12" s="1"/>
  <c r="D1403" i="12"/>
  <c r="E1403" i="12" s="1"/>
  <c r="D1404" i="12"/>
  <c r="E1404" i="12" s="1"/>
  <c r="D1405" i="12"/>
  <c r="E1405" i="12" s="1"/>
  <c r="D1406" i="12"/>
  <c r="E1406" i="12" s="1"/>
  <c r="D1407" i="12"/>
  <c r="E1407" i="12" s="1"/>
  <c r="D1408" i="12"/>
  <c r="E1408" i="12" s="1"/>
  <c r="D1409" i="12"/>
  <c r="E1409" i="12" s="1"/>
  <c r="D1410" i="12"/>
  <c r="E1410" i="12" s="1"/>
  <c r="D1411" i="12"/>
  <c r="E1411" i="12" s="1"/>
  <c r="D1412" i="12"/>
  <c r="E1412" i="12" s="1"/>
  <c r="D1413" i="12"/>
  <c r="E1413" i="12" s="1"/>
  <c r="D1414" i="12"/>
  <c r="E1414" i="12" s="1"/>
  <c r="D1415" i="12"/>
  <c r="E1415" i="12" s="1"/>
  <c r="D1416" i="12"/>
  <c r="E1416" i="12" s="1"/>
  <c r="D1417" i="12"/>
  <c r="E1417" i="12" s="1"/>
  <c r="D1418" i="12"/>
  <c r="E1418" i="12" s="1"/>
  <c r="D1419" i="12"/>
  <c r="E1419" i="12" s="1"/>
  <c r="D1420" i="12"/>
  <c r="E1420" i="12" s="1"/>
  <c r="D1421" i="12"/>
  <c r="E1421" i="12" s="1"/>
  <c r="D1422" i="12"/>
  <c r="E1422" i="12" s="1"/>
  <c r="D1423" i="12"/>
  <c r="E1423" i="12" s="1"/>
  <c r="D1424" i="12"/>
  <c r="E1424" i="12" s="1"/>
  <c r="D1425" i="12"/>
  <c r="E1425" i="12" s="1"/>
  <c r="D1426" i="12"/>
  <c r="E1426" i="12" s="1"/>
  <c r="D1427" i="12"/>
  <c r="E1427" i="12" s="1"/>
  <c r="D1428" i="12"/>
  <c r="E1428" i="12" s="1"/>
  <c r="D1429" i="12"/>
  <c r="E1429" i="12" s="1"/>
  <c r="D1430" i="12"/>
  <c r="E1430" i="12" s="1"/>
  <c r="D1431" i="12"/>
  <c r="E1431" i="12" s="1"/>
  <c r="D1432" i="12"/>
  <c r="E1432" i="12" s="1"/>
  <c r="D1433" i="12"/>
  <c r="E1433" i="12" s="1"/>
  <c r="D1434" i="12"/>
  <c r="E1434" i="12" s="1"/>
  <c r="D1435" i="12"/>
  <c r="E1435" i="12" s="1"/>
  <c r="D1436" i="12"/>
  <c r="E1436" i="12" s="1"/>
  <c r="D1437" i="12"/>
  <c r="E1437" i="12" s="1"/>
  <c r="D1438" i="12"/>
  <c r="E1438" i="12" s="1"/>
  <c r="D1439" i="12"/>
  <c r="E1439" i="12" s="1"/>
  <c r="D1440" i="12"/>
  <c r="E1440" i="12" s="1"/>
  <c r="D1441" i="12"/>
  <c r="E1441" i="12" s="1"/>
  <c r="D1442" i="12"/>
  <c r="E1442" i="12" s="1"/>
  <c r="D1443" i="12"/>
  <c r="E1443" i="12" s="1"/>
  <c r="D1444" i="12"/>
  <c r="E1444" i="12" s="1"/>
  <c r="D1445" i="12"/>
  <c r="E1445" i="12" s="1"/>
  <c r="D1446" i="12"/>
  <c r="E1446" i="12" s="1"/>
  <c r="D1447" i="12"/>
  <c r="E1447" i="12" s="1"/>
  <c r="D1448" i="12"/>
  <c r="E1448" i="12" s="1"/>
  <c r="D1449" i="12"/>
  <c r="E1449" i="12" s="1"/>
  <c r="D1450" i="12"/>
  <c r="E1450" i="12" s="1"/>
  <c r="D1451" i="12"/>
  <c r="E1451" i="12" s="1"/>
  <c r="D1452" i="12"/>
  <c r="E1452" i="12" s="1"/>
  <c r="D1453" i="12"/>
  <c r="E1453" i="12" s="1"/>
  <c r="D1454" i="12"/>
  <c r="E1454" i="12" s="1"/>
  <c r="D1455" i="12"/>
  <c r="E1455" i="12" s="1"/>
  <c r="D1456" i="12"/>
  <c r="E1456" i="12" s="1"/>
  <c r="D1457" i="12"/>
  <c r="E1457" i="12" s="1"/>
  <c r="D1458" i="12"/>
  <c r="E1458" i="12" s="1"/>
  <c r="D1459" i="12"/>
  <c r="E1459" i="12" s="1"/>
  <c r="D1460" i="12"/>
  <c r="E1460" i="12" s="1"/>
  <c r="D1461" i="12"/>
  <c r="E1461" i="12" s="1"/>
  <c r="D1462" i="12"/>
  <c r="E1462" i="12" s="1"/>
  <c r="D1463" i="12"/>
  <c r="E1463" i="12" s="1"/>
  <c r="D1464" i="12"/>
  <c r="E1464" i="12" s="1"/>
  <c r="D1465" i="12"/>
  <c r="E1465" i="12" s="1"/>
  <c r="D1466" i="12"/>
  <c r="E1466" i="12" s="1"/>
  <c r="D1467" i="12"/>
  <c r="E1467" i="12" s="1"/>
  <c r="D1468" i="12"/>
  <c r="E1468" i="12" s="1"/>
  <c r="D1469" i="12"/>
  <c r="E1469" i="12" s="1"/>
  <c r="D1470" i="12"/>
  <c r="E1470" i="12" s="1"/>
  <c r="D1471" i="12"/>
  <c r="E1471" i="12" s="1"/>
  <c r="D1472" i="12"/>
  <c r="E1472" i="12" s="1"/>
  <c r="D1473" i="12"/>
  <c r="E1473" i="12" s="1"/>
  <c r="D1474" i="12"/>
  <c r="E1474" i="12" s="1"/>
  <c r="D1475" i="12"/>
  <c r="E1475" i="12" s="1"/>
  <c r="D1476" i="12"/>
  <c r="E1476" i="12" s="1"/>
  <c r="D1477" i="12"/>
  <c r="E1477" i="12" s="1"/>
  <c r="D1478" i="12"/>
  <c r="E1478" i="12" s="1"/>
  <c r="D1479" i="12"/>
  <c r="E1479" i="12" s="1"/>
  <c r="D1480" i="12"/>
  <c r="E1480" i="12" s="1"/>
  <c r="D1481" i="12"/>
  <c r="E1481" i="12" s="1"/>
  <c r="D1482" i="12"/>
  <c r="E1482" i="12" s="1"/>
  <c r="D1483" i="12"/>
  <c r="E1483" i="12" s="1"/>
  <c r="D1484" i="12"/>
  <c r="E1484" i="12" s="1"/>
  <c r="D1485" i="12"/>
  <c r="E1485" i="12" s="1"/>
  <c r="D1486" i="12"/>
  <c r="E1486" i="12" s="1"/>
  <c r="D1487" i="12"/>
  <c r="E1487" i="12" s="1"/>
  <c r="D1488" i="12"/>
  <c r="E1488" i="12" s="1"/>
  <c r="D1489" i="12"/>
  <c r="E1489" i="12" s="1"/>
  <c r="D1490" i="12"/>
  <c r="E1490" i="12" s="1"/>
  <c r="D1491" i="12"/>
  <c r="E1491" i="12" s="1"/>
  <c r="D1492" i="12"/>
  <c r="E1492" i="12" s="1"/>
  <c r="D1493" i="12"/>
  <c r="E1493" i="12" s="1"/>
  <c r="D1494" i="12"/>
  <c r="E1494" i="12" s="1"/>
  <c r="D1495" i="12"/>
  <c r="E1495" i="12" s="1"/>
  <c r="D1496" i="12"/>
  <c r="E1496" i="12" s="1"/>
  <c r="D1497" i="12"/>
  <c r="E1497" i="12" s="1"/>
  <c r="D1498" i="12"/>
  <c r="E1498" i="12" s="1"/>
  <c r="D1499" i="12"/>
  <c r="E1499" i="12" s="1"/>
  <c r="D1500" i="12"/>
  <c r="E1500" i="12" s="1"/>
  <c r="D1501" i="12"/>
  <c r="E1501" i="12" s="1"/>
  <c r="D1502" i="12"/>
  <c r="E1502" i="12" s="1"/>
  <c r="D1503" i="12"/>
  <c r="E1503" i="12" s="1"/>
  <c r="D1504" i="12"/>
  <c r="E1504" i="12" s="1"/>
  <c r="D1505" i="12"/>
  <c r="E1505" i="12" s="1"/>
  <c r="D1506" i="12"/>
  <c r="E1506" i="12" s="1"/>
  <c r="D1507" i="12"/>
  <c r="E1507" i="12" s="1"/>
  <c r="D1508" i="12"/>
  <c r="E1508" i="12" s="1"/>
  <c r="D1509" i="12"/>
  <c r="E1509" i="12" s="1"/>
  <c r="D1510" i="12"/>
  <c r="E1510" i="12" s="1"/>
  <c r="D1511" i="12"/>
  <c r="E1511" i="12" s="1"/>
  <c r="D1512" i="12"/>
  <c r="E1512" i="12" s="1"/>
  <c r="D1513" i="12"/>
  <c r="E1513" i="12" s="1"/>
  <c r="D1514" i="12"/>
  <c r="E1514" i="12" s="1"/>
  <c r="D1515" i="12"/>
  <c r="E1515" i="12" s="1"/>
  <c r="D1516" i="12"/>
  <c r="E1516" i="12" s="1"/>
  <c r="D1517" i="12"/>
  <c r="E1517" i="12" s="1"/>
  <c r="D1518" i="12"/>
  <c r="E1518" i="12" s="1"/>
  <c r="D1519" i="12"/>
  <c r="E1519" i="12" s="1"/>
  <c r="D1520" i="12"/>
  <c r="E1520" i="12" s="1"/>
  <c r="D1521" i="12"/>
  <c r="E1521" i="12" s="1"/>
  <c r="D1522" i="12"/>
  <c r="E1522" i="12" s="1"/>
  <c r="D1523" i="12"/>
  <c r="E1523" i="12" s="1"/>
  <c r="D1524" i="12"/>
  <c r="E1524" i="12" s="1"/>
  <c r="D1525" i="12"/>
  <c r="E1525" i="12" s="1"/>
  <c r="D1526" i="12"/>
  <c r="E1526" i="12" s="1"/>
  <c r="D1527" i="12"/>
  <c r="E1527" i="12" s="1"/>
  <c r="D1528" i="12"/>
  <c r="E1528" i="12" s="1"/>
  <c r="D1529" i="12"/>
  <c r="E1529" i="12" s="1"/>
  <c r="D1530" i="12"/>
  <c r="E1530" i="12" s="1"/>
  <c r="D1531" i="12"/>
  <c r="E1531" i="12" s="1"/>
  <c r="D1532" i="12"/>
  <c r="E1532" i="12" s="1"/>
  <c r="D1533" i="12"/>
  <c r="E1533" i="12" s="1"/>
  <c r="D1534" i="12"/>
  <c r="E1534" i="12" s="1"/>
  <c r="D1535" i="12"/>
  <c r="E1535" i="12" s="1"/>
  <c r="D1536" i="12"/>
  <c r="E1536" i="12" s="1"/>
  <c r="D1537" i="12"/>
  <c r="E1537" i="12" s="1"/>
  <c r="D1538" i="12"/>
  <c r="E1538" i="12" s="1"/>
  <c r="D1539" i="12"/>
  <c r="E1539" i="12" s="1"/>
  <c r="D1540" i="12"/>
  <c r="E1540" i="12" s="1"/>
  <c r="D1541" i="12"/>
  <c r="E1541" i="12" s="1"/>
  <c r="D1542" i="12"/>
  <c r="E1542" i="12" s="1"/>
  <c r="D1543" i="12"/>
  <c r="E1543" i="12" s="1"/>
  <c r="D1544" i="12"/>
  <c r="E1544" i="12" s="1"/>
  <c r="D1545" i="12"/>
  <c r="E1545" i="12" s="1"/>
  <c r="D1546" i="12"/>
  <c r="E1546" i="12" s="1"/>
  <c r="D1547" i="12"/>
  <c r="E1547" i="12" s="1"/>
  <c r="D1548" i="12"/>
  <c r="E1548" i="12" s="1"/>
  <c r="D1549" i="12"/>
  <c r="E1549" i="12" s="1"/>
  <c r="D1550" i="12"/>
  <c r="E1550" i="12" s="1"/>
  <c r="D1551" i="12"/>
  <c r="E1551" i="12" s="1"/>
  <c r="D1552" i="12"/>
  <c r="E1552" i="12" s="1"/>
  <c r="D1553" i="12"/>
  <c r="E1553" i="12" s="1"/>
  <c r="D1554" i="12"/>
  <c r="E1554" i="12" s="1"/>
  <c r="D1555" i="12"/>
  <c r="E1555" i="12" s="1"/>
  <c r="D1556" i="12"/>
  <c r="E1556" i="12" s="1"/>
  <c r="D1557" i="12"/>
  <c r="E1557" i="12" s="1"/>
  <c r="D1558" i="12"/>
  <c r="E1558" i="12" s="1"/>
  <c r="D1559" i="12"/>
  <c r="E1559" i="12" s="1"/>
  <c r="D1560" i="12"/>
  <c r="E1560" i="12" s="1"/>
  <c r="D1561" i="12"/>
  <c r="E1561" i="12" s="1"/>
  <c r="D1562" i="12"/>
  <c r="E1562" i="12" s="1"/>
  <c r="D1563" i="12"/>
  <c r="E1563" i="12" s="1"/>
  <c r="D1564" i="12"/>
  <c r="E1564" i="12" s="1"/>
  <c r="D1565" i="12"/>
  <c r="E1565" i="12" s="1"/>
  <c r="D1566" i="12"/>
  <c r="E1566" i="12" s="1"/>
  <c r="D1567" i="12"/>
  <c r="E1567" i="12" s="1"/>
  <c r="D1568" i="12"/>
  <c r="E1568" i="12" s="1"/>
  <c r="D1569" i="12"/>
  <c r="E1569" i="12" s="1"/>
  <c r="D1570" i="12"/>
  <c r="E1570" i="12" s="1"/>
  <c r="D1571" i="12"/>
  <c r="E1571" i="12" s="1"/>
  <c r="D1572" i="12"/>
  <c r="E1572" i="12" s="1"/>
  <c r="D1573" i="12"/>
  <c r="E1573" i="12" s="1"/>
  <c r="D1574" i="12"/>
  <c r="E1574" i="12" s="1"/>
  <c r="D1575" i="12"/>
  <c r="E1575" i="12" s="1"/>
  <c r="D1576" i="12"/>
  <c r="E1576" i="12" s="1"/>
  <c r="D1577" i="12"/>
  <c r="E1577" i="12" s="1"/>
  <c r="D1578" i="12"/>
  <c r="E1578" i="12" s="1"/>
  <c r="D1579" i="12"/>
  <c r="E1579" i="12" s="1"/>
  <c r="D1580" i="12"/>
  <c r="E1580" i="12" s="1"/>
  <c r="D1581" i="12"/>
  <c r="E1581" i="12" s="1"/>
  <c r="D1582" i="12"/>
  <c r="E1582" i="12" s="1"/>
  <c r="D1583" i="12"/>
  <c r="E1583" i="12" s="1"/>
  <c r="D1584" i="12"/>
  <c r="E1584" i="12" s="1"/>
  <c r="D1585" i="12"/>
  <c r="E1585" i="12" s="1"/>
  <c r="D1586" i="12"/>
  <c r="E1586" i="12" s="1"/>
  <c r="D1587" i="12"/>
  <c r="E1587" i="12" s="1"/>
  <c r="D1588" i="12"/>
  <c r="E1588" i="12" s="1"/>
  <c r="D1589" i="12"/>
  <c r="E1589" i="12" s="1"/>
  <c r="D1590" i="12"/>
  <c r="E1590" i="12" s="1"/>
  <c r="D1591" i="12"/>
  <c r="E1591" i="12" s="1"/>
  <c r="D1592" i="12"/>
  <c r="E1592" i="12" s="1"/>
  <c r="D1593" i="12"/>
  <c r="E1593" i="12" s="1"/>
  <c r="D1594" i="12"/>
  <c r="E1594" i="12" s="1"/>
  <c r="D1595" i="12"/>
  <c r="E1595" i="12" s="1"/>
  <c r="D1596" i="12"/>
  <c r="E1596" i="12" s="1"/>
  <c r="D1597" i="12"/>
  <c r="E1597" i="12" s="1"/>
  <c r="D1598" i="12"/>
  <c r="E1598" i="12" s="1"/>
  <c r="D1599" i="12"/>
  <c r="E1599" i="12" s="1"/>
  <c r="D1600" i="12"/>
  <c r="E1600" i="12" s="1"/>
  <c r="D1601" i="12"/>
  <c r="E1601" i="12" s="1"/>
  <c r="D1602" i="12"/>
  <c r="E1602" i="12" s="1"/>
  <c r="D1603" i="12"/>
  <c r="E1603" i="12" s="1"/>
  <c r="D1604" i="12"/>
  <c r="E1604" i="12" s="1"/>
  <c r="D1605" i="12"/>
  <c r="E1605" i="12" s="1"/>
  <c r="D1606" i="12"/>
  <c r="E1606" i="12" s="1"/>
  <c r="D1607" i="12"/>
  <c r="E1607" i="12" s="1"/>
  <c r="D1608" i="12"/>
  <c r="E1608" i="12" s="1"/>
  <c r="D1609" i="12"/>
  <c r="E1609" i="12" s="1"/>
  <c r="D1610" i="12"/>
  <c r="E1610" i="12" s="1"/>
  <c r="D1611" i="12"/>
  <c r="E1611" i="12" s="1"/>
  <c r="D1612" i="12"/>
  <c r="E1612" i="12" s="1"/>
  <c r="D1613" i="12"/>
  <c r="E1613" i="12" s="1"/>
  <c r="D1614" i="12"/>
  <c r="E1614" i="12" s="1"/>
  <c r="D1615" i="12"/>
  <c r="E1615" i="12" s="1"/>
  <c r="D1616" i="12"/>
  <c r="E1616" i="12" s="1"/>
  <c r="D1617" i="12"/>
  <c r="E1617" i="12" s="1"/>
  <c r="D1618" i="12"/>
  <c r="E1618" i="12" s="1"/>
  <c r="D1619" i="12"/>
  <c r="E1619" i="12" s="1"/>
  <c r="D1620" i="12"/>
  <c r="E1620" i="12" s="1"/>
  <c r="D1621" i="12"/>
  <c r="E1621" i="12" s="1"/>
  <c r="D1622" i="12"/>
  <c r="E1622" i="12" s="1"/>
  <c r="D1623" i="12"/>
  <c r="E1623" i="12" s="1"/>
  <c r="D1624" i="12"/>
  <c r="E1624" i="12" s="1"/>
  <c r="D1625" i="12"/>
  <c r="E1625" i="12" s="1"/>
  <c r="D1626" i="12"/>
  <c r="E1626" i="12" s="1"/>
  <c r="D1627" i="12"/>
  <c r="E1627" i="12" s="1"/>
  <c r="D1628" i="12"/>
  <c r="E1628" i="12" s="1"/>
  <c r="D1629" i="12"/>
  <c r="E1629" i="12" s="1"/>
  <c r="D1630" i="12"/>
  <c r="E1630" i="12" s="1"/>
  <c r="D1631" i="12"/>
  <c r="E1631" i="12" s="1"/>
  <c r="D1632" i="12"/>
  <c r="E1632" i="12" s="1"/>
  <c r="D1633" i="12"/>
  <c r="E1633" i="12" s="1"/>
  <c r="D1634" i="12"/>
  <c r="E1634" i="12" s="1"/>
  <c r="D1635" i="12"/>
  <c r="E1635" i="12" s="1"/>
  <c r="D1636" i="12"/>
  <c r="E1636" i="12" s="1"/>
  <c r="D1637" i="12"/>
  <c r="E1637" i="12" s="1"/>
  <c r="D1638" i="12"/>
  <c r="E1638" i="12" s="1"/>
  <c r="D1639" i="12"/>
  <c r="E1639" i="12" s="1"/>
  <c r="D1640" i="12"/>
  <c r="E1640" i="12" s="1"/>
  <c r="D1641" i="12"/>
  <c r="E1641" i="12" s="1"/>
  <c r="D1642" i="12"/>
  <c r="E1642" i="12" s="1"/>
  <c r="D1643" i="12"/>
  <c r="E1643" i="12" s="1"/>
  <c r="D1644" i="12"/>
  <c r="E1644" i="12" s="1"/>
  <c r="D1645" i="12"/>
  <c r="E1645" i="12" s="1"/>
  <c r="D1646" i="12"/>
  <c r="E1646" i="12" s="1"/>
  <c r="D1647" i="12"/>
  <c r="E1647" i="12" s="1"/>
  <c r="D1648" i="12"/>
  <c r="E1648" i="12" s="1"/>
  <c r="D1649" i="12"/>
  <c r="E1649" i="12" s="1"/>
  <c r="D1650" i="12"/>
  <c r="E1650" i="12" s="1"/>
  <c r="D1651" i="12"/>
  <c r="E1651" i="12" s="1"/>
  <c r="D1652" i="12"/>
  <c r="E1652" i="12" s="1"/>
  <c r="D1653" i="12"/>
  <c r="E1653" i="12" s="1"/>
  <c r="D1654" i="12"/>
  <c r="E1654" i="12" s="1"/>
  <c r="D1655" i="12"/>
  <c r="E1655" i="12" s="1"/>
  <c r="D1656" i="12"/>
  <c r="E1656" i="12" s="1"/>
  <c r="D1657" i="12"/>
  <c r="E1657" i="12" s="1"/>
  <c r="D1658" i="12"/>
  <c r="E1658" i="12" s="1"/>
  <c r="D1659" i="12"/>
  <c r="E1659" i="12" s="1"/>
  <c r="D1660" i="12"/>
  <c r="E1660" i="12" s="1"/>
  <c r="D1661" i="12"/>
  <c r="E1661" i="12" s="1"/>
  <c r="D1662" i="12"/>
  <c r="E1662" i="12" s="1"/>
  <c r="D1663" i="12"/>
  <c r="E1663" i="12" s="1"/>
  <c r="D1664" i="12"/>
  <c r="E1664" i="12" s="1"/>
  <c r="D1665" i="12"/>
  <c r="E1665" i="12" s="1"/>
  <c r="D1666" i="12"/>
  <c r="E1666" i="12" s="1"/>
  <c r="D1667" i="12"/>
  <c r="E1667" i="12" s="1"/>
  <c r="D1668" i="12"/>
  <c r="E1668" i="12" s="1"/>
  <c r="D1669" i="12"/>
  <c r="E1669" i="12" s="1"/>
  <c r="D1670" i="12"/>
  <c r="E1670" i="12" s="1"/>
  <c r="D1671" i="12"/>
  <c r="E1671" i="12" s="1"/>
  <c r="D1672" i="12"/>
  <c r="E1672" i="12" s="1"/>
  <c r="D1673" i="12"/>
  <c r="E1673" i="12" s="1"/>
  <c r="D1674" i="12"/>
  <c r="E1674" i="12" s="1"/>
  <c r="D1675" i="12"/>
  <c r="E1675" i="12" s="1"/>
  <c r="D1676" i="12"/>
  <c r="E1676" i="12" s="1"/>
  <c r="D1677" i="12"/>
  <c r="E1677" i="12" s="1"/>
  <c r="D1678" i="12"/>
  <c r="E1678" i="12" s="1"/>
  <c r="D1679" i="12"/>
  <c r="E1679" i="12" s="1"/>
  <c r="D1680" i="12"/>
  <c r="E1680" i="12" s="1"/>
  <c r="D1681" i="12"/>
  <c r="E1681" i="12" s="1"/>
  <c r="D1682" i="12"/>
  <c r="E1682" i="12" s="1"/>
  <c r="D1683" i="12"/>
  <c r="E1683" i="12" s="1"/>
  <c r="D1684" i="12"/>
  <c r="E1684" i="12" s="1"/>
  <c r="D1685" i="12"/>
  <c r="E1685" i="12" s="1"/>
  <c r="D1686" i="12"/>
  <c r="E1686" i="12" s="1"/>
  <c r="D1687" i="12"/>
  <c r="E1687" i="12" s="1"/>
  <c r="D1688" i="12"/>
  <c r="E1688" i="12" s="1"/>
  <c r="D1689" i="12"/>
  <c r="E1689" i="12" s="1"/>
  <c r="D1690" i="12"/>
  <c r="E1690" i="12" s="1"/>
  <c r="D1691" i="12"/>
  <c r="E1691" i="12" s="1"/>
  <c r="D1692" i="12"/>
  <c r="E1692" i="12" s="1"/>
  <c r="D1693" i="12"/>
  <c r="E1693" i="12" s="1"/>
  <c r="D1694" i="12"/>
  <c r="E1694" i="12" s="1"/>
  <c r="D1695" i="12"/>
  <c r="E1695" i="12" s="1"/>
  <c r="D1696" i="12"/>
  <c r="E1696" i="12" s="1"/>
  <c r="D1697" i="12"/>
  <c r="E1697" i="12" s="1"/>
  <c r="D1698" i="12"/>
  <c r="E1698" i="12" s="1"/>
  <c r="D1699" i="12"/>
  <c r="E1699" i="12" s="1"/>
  <c r="D1700" i="12"/>
  <c r="E1700" i="12" s="1"/>
  <c r="D1701" i="12"/>
  <c r="E1701" i="12" s="1"/>
  <c r="D1702" i="12"/>
  <c r="E1702" i="12" s="1"/>
  <c r="D1703" i="12"/>
  <c r="E1703" i="12" s="1"/>
  <c r="D1704" i="12"/>
  <c r="E1704" i="12" s="1"/>
  <c r="D1705" i="12"/>
  <c r="E1705" i="12" s="1"/>
  <c r="D1706" i="12"/>
  <c r="E1706" i="12" s="1"/>
  <c r="D1707" i="12"/>
  <c r="E1707" i="12" s="1"/>
  <c r="D1708" i="12"/>
  <c r="E1708" i="12" s="1"/>
  <c r="D1709" i="12"/>
  <c r="E1709" i="12" s="1"/>
  <c r="D1710" i="12"/>
  <c r="E1710" i="12" s="1"/>
  <c r="D1711" i="12"/>
  <c r="E1711" i="12" s="1"/>
  <c r="D1712" i="12"/>
  <c r="E1712" i="12" s="1"/>
  <c r="D1713" i="12"/>
  <c r="E1713" i="12" s="1"/>
  <c r="D1714" i="12"/>
  <c r="E1714" i="12" s="1"/>
  <c r="D1715" i="12"/>
  <c r="E1715" i="12" s="1"/>
  <c r="D1716" i="12"/>
  <c r="E1716" i="12" s="1"/>
  <c r="D1717" i="12"/>
  <c r="E1717" i="12" s="1"/>
  <c r="D1718" i="12"/>
  <c r="E1718" i="12" s="1"/>
  <c r="D1719" i="12"/>
  <c r="E1719" i="12" s="1"/>
  <c r="D1720" i="12"/>
  <c r="E1720" i="12" s="1"/>
  <c r="D1721" i="12"/>
  <c r="E1721" i="12" s="1"/>
  <c r="D1722" i="12"/>
  <c r="E1722" i="12" s="1"/>
  <c r="D1723" i="12"/>
  <c r="E1723" i="12" s="1"/>
  <c r="D1724" i="12"/>
  <c r="E1724" i="12" s="1"/>
  <c r="D1725" i="12"/>
  <c r="E1725" i="12" s="1"/>
  <c r="D1726" i="12"/>
  <c r="E1726" i="12" s="1"/>
  <c r="D1727" i="12"/>
  <c r="E1727" i="12" s="1"/>
  <c r="D1728" i="12"/>
  <c r="E1728" i="12" s="1"/>
  <c r="D1729" i="12"/>
  <c r="E1729" i="12" s="1"/>
  <c r="D1730" i="12"/>
  <c r="E1730" i="12" s="1"/>
  <c r="D1731" i="12"/>
  <c r="E1731" i="12" s="1"/>
  <c r="D1732" i="12"/>
  <c r="E1732" i="12" s="1"/>
  <c r="D1733" i="12"/>
  <c r="E1733" i="12" s="1"/>
  <c r="D1734" i="12"/>
  <c r="E1734" i="12" s="1"/>
  <c r="D1735" i="12"/>
  <c r="E1735" i="12" s="1"/>
  <c r="D1736" i="12"/>
  <c r="E1736" i="12" s="1"/>
  <c r="D1737" i="12"/>
  <c r="E1737" i="12" s="1"/>
  <c r="D1738" i="12"/>
  <c r="E1738" i="12" s="1"/>
  <c r="D1739" i="12"/>
  <c r="E1739" i="12" s="1"/>
  <c r="D1740" i="12"/>
  <c r="E1740" i="12" s="1"/>
  <c r="D1741" i="12"/>
  <c r="E1741" i="12" s="1"/>
  <c r="D1742" i="12"/>
  <c r="E1742" i="12" s="1"/>
  <c r="D1743" i="12"/>
  <c r="E1743" i="12" s="1"/>
  <c r="D1744" i="12"/>
  <c r="E1744" i="12" s="1"/>
  <c r="D1745" i="12"/>
  <c r="E1745" i="12" s="1"/>
  <c r="D1746" i="12"/>
  <c r="E1746" i="12" s="1"/>
  <c r="D1747" i="12"/>
  <c r="E1747" i="12" s="1"/>
  <c r="D1748" i="12"/>
  <c r="E1748" i="12" s="1"/>
  <c r="D1749" i="12"/>
  <c r="E1749" i="12" s="1"/>
  <c r="D1750" i="12"/>
  <c r="E1750" i="12" s="1"/>
  <c r="D1751" i="12"/>
  <c r="E1751" i="12" s="1"/>
  <c r="D1752" i="12"/>
  <c r="E1752" i="12" s="1"/>
  <c r="D1753" i="12"/>
  <c r="E1753" i="12" s="1"/>
  <c r="D1754" i="12"/>
  <c r="E1754" i="12" s="1"/>
  <c r="D1755" i="12"/>
  <c r="E1755" i="12" s="1"/>
  <c r="D1756" i="12"/>
  <c r="E1756" i="12" s="1"/>
  <c r="D1757" i="12"/>
  <c r="E1757" i="12" s="1"/>
  <c r="D1758" i="12"/>
  <c r="E1758" i="12" s="1"/>
  <c r="D1759" i="12"/>
  <c r="E1759" i="12" s="1"/>
  <c r="D1760" i="12"/>
  <c r="E1760" i="12" s="1"/>
  <c r="D1761" i="12"/>
  <c r="E1761" i="12" s="1"/>
  <c r="D1762" i="12"/>
  <c r="E1762" i="12" s="1"/>
  <c r="D1763" i="12"/>
  <c r="E1763" i="12" s="1"/>
  <c r="D1764" i="12"/>
  <c r="E1764" i="12" s="1"/>
  <c r="D1765" i="12"/>
  <c r="E1765" i="12" s="1"/>
  <c r="D1766" i="12"/>
  <c r="E1766" i="12" s="1"/>
  <c r="D1767" i="12"/>
  <c r="E1767" i="12" s="1"/>
  <c r="D1768" i="12"/>
  <c r="E1768" i="12" s="1"/>
  <c r="D1769" i="12"/>
  <c r="E1769" i="12" s="1"/>
  <c r="D1770" i="12"/>
  <c r="E1770" i="12" s="1"/>
  <c r="D1771" i="12"/>
  <c r="E1771" i="12" s="1"/>
  <c r="D1772" i="12"/>
  <c r="E1772" i="12" s="1"/>
  <c r="D1773" i="12"/>
  <c r="E1773" i="12" s="1"/>
  <c r="D1774" i="12"/>
  <c r="E1774" i="12" s="1"/>
  <c r="D1775" i="12"/>
  <c r="E1775" i="12" s="1"/>
  <c r="D1776" i="12"/>
  <c r="E1776" i="12" s="1"/>
  <c r="D1777" i="12"/>
  <c r="E1777" i="12" s="1"/>
  <c r="D1778" i="12"/>
  <c r="E1778" i="12" s="1"/>
  <c r="D1779" i="12"/>
  <c r="E1779" i="12" s="1"/>
  <c r="D1780" i="12"/>
  <c r="E1780" i="12" s="1"/>
  <c r="D1781" i="12"/>
  <c r="E1781" i="12" s="1"/>
  <c r="D1782" i="12"/>
  <c r="E1782" i="12" s="1"/>
  <c r="D1783" i="12"/>
  <c r="E1783" i="12" s="1"/>
  <c r="D1784" i="12"/>
  <c r="E1784" i="12" s="1"/>
  <c r="D1785" i="12"/>
  <c r="E1785" i="12" s="1"/>
  <c r="D1786" i="12"/>
  <c r="E1786" i="12" s="1"/>
  <c r="D1787" i="12"/>
  <c r="E1787" i="12" s="1"/>
  <c r="D1788" i="12"/>
  <c r="E1788" i="12" s="1"/>
  <c r="D1789" i="12"/>
  <c r="E1789" i="12" s="1"/>
  <c r="D1790" i="12"/>
  <c r="E1790" i="12" s="1"/>
  <c r="D1791" i="12"/>
  <c r="E1791" i="12" s="1"/>
  <c r="D1792" i="12"/>
  <c r="E1792" i="12" s="1"/>
  <c r="D1793" i="12"/>
  <c r="E1793" i="12" s="1"/>
  <c r="D1794" i="12"/>
  <c r="E1794" i="12" s="1"/>
  <c r="D1795" i="12"/>
  <c r="E1795" i="12" s="1"/>
  <c r="D1796" i="12"/>
  <c r="E1796" i="12" s="1"/>
  <c r="D1797" i="12"/>
  <c r="E1797" i="12" s="1"/>
  <c r="D1798" i="12"/>
  <c r="E1798" i="12" s="1"/>
  <c r="D1799" i="12"/>
  <c r="E1799" i="12" s="1"/>
  <c r="D1800" i="12"/>
  <c r="E1800" i="12" s="1"/>
  <c r="D1801" i="12"/>
  <c r="E1801" i="12" s="1"/>
  <c r="D1802" i="12"/>
  <c r="E1802" i="12" s="1"/>
  <c r="D1803" i="12"/>
  <c r="E1803" i="12" s="1"/>
  <c r="D1804" i="12"/>
  <c r="E1804" i="12" s="1"/>
  <c r="D1805" i="12"/>
  <c r="E1805" i="12" s="1"/>
  <c r="D1806" i="12"/>
  <c r="E1806" i="12" s="1"/>
  <c r="D1807" i="12"/>
  <c r="E1807" i="12" s="1"/>
  <c r="D1808" i="12"/>
  <c r="E1808" i="12" s="1"/>
  <c r="D1809" i="12"/>
  <c r="E1809" i="12" s="1"/>
  <c r="D1810" i="12"/>
  <c r="E1810" i="12" s="1"/>
  <c r="D1811" i="12"/>
  <c r="E1811" i="12" s="1"/>
  <c r="D1812" i="12"/>
  <c r="E1812" i="12" s="1"/>
  <c r="D1813" i="12"/>
  <c r="E1813" i="12" s="1"/>
  <c r="D1814" i="12"/>
  <c r="E1814" i="12" s="1"/>
  <c r="D1815" i="12"/>
  <c r="E1815" i="12" s="1"/>
  <c r="D1816" i="12"/>
  <c r="E1816" i="12" s="1"/>
  <c r="D1817" i="12"/>
  <c r="E1817" i="12" s="1"/>
  <c r="D1818" i="12"/>
  <c r="E1818" i="12" s="1"/>
  <c r="D1819" i="12"/>
  <c r="E1819" i="12" s="1"/>
  <c r="D1820" i="12"/>
  <c r="E1820" i="12" s="1"/>
  <c r="D1821" i="12"/>
  <c r="E1821" i="12" s="1"/>
  <c r="D1822" i="12"/>
  <c r="E1822" i="12" s="1"/>
  <c r="D1823" i="12"/>
  <c r="E1823" i="12" s="1"/>
  <c r="D1824" i="12"/>
  <c r="E1824" i="12" s="1"/>
  <c r="D1825" i="12"/>
  <c r="E1825" i="12" s="1"/>
  <c r="D1826" i="12"/>
  <c r="E1826" i="12" s="1"/>
  <c r="D1827" i="12"/>
  <c r="E1827" i="12" s="1"/>
  <c r="D1828" i="12"/>
  <c r="E1828" i="12" s="1"/>
  <c r="D1829" i="12"/>
  <c r="E1829" i="12" s="1"/>
  <c r="D1830" i="12"/>
  <c r="E1830" i="12" s="1"/>
  <c r="D1831" i="12"/>
  <c r="E1831" i="12" s="1"/>
  <c r="D1832" i="12"/>
  <c r="E1832" i="12" s="1"/>
  <c r="D1833" i="12"/>
  <c r="E1833" i="12" s="1"/>
  <c r="D1834" i="12"/>
  <c r="E1834" i="12" s="1"/>
  <c r="D1835" i="12"/>
  <c r="E1835" i="12" s="1"/>
  <c r="D1836" i="12"/>
  <c r="E1836" i="12" s="1"/>
  <c r="D1837" i="12"/>
  <c r="E1837" i="12" s="1"/>
  <c r="D1838" i="12"/>
  <c r="E1838" i="12" s="1"/>
  <c r="D1839" i="12"/>
  <c r="E1839" i="12" s="1"/>
  <c r="D1840" i="12"/>
  <c r="E1840" i="12" s="1"/>
  <c r="D1841" i="12"/>
  <c r="E1841" i="12" s="1"/>
  <c r="D1842" i="12"/>
  <c r="E1842" i="12" s="1"/>
  <c r="D1843" i="12"/>
  <c r="E1843" i="12" s="1"/>
  <c r="D1844" i="12"/>
  <c r="E1844" i="12" s="1"/>
  <c r="D1845" i="12"/>
  <c r="E1845" i="12" s="1"/>
  <c r="D1846" i="12"/>
  <c r="E1846" i="12" s="1"/>
  <c r="D1847" i="12"/>
  <c r="E1847" i="12" s="1"/>
  <c r="D1848" i="12"/>
  <c r="E1848" i="12" s="1"/>
  <c r="D1849" i="12"/>
  <c r="E1849" i="12" s="1"/>
  <c r="D1850" i="12"/>
  <c r="E1850" i="12" s="1"/>
  <c r="D1851" i="12"/>
  <c r="E1851" i="12" s="1"/>
  <c r="D1852" i="12"/>
  <c r="E1852" i="12" s="1"/>
  <c r="D1853" i="12"/>
  <c r="E1853" i="12" s="1"/>
  <c r="D1854" i="12"/>
  <c r="E1854" i="12" s="1"/>
  <c r="D1855" i="12"/>
  <c r="E1855" i="12" s="1"/>
  <c r="D1856" i="12"/>
  <c r="E1856" i="12" s="1"/>
  <c r="D1857" i="12"/>
  <c r="E1857" i="12" s="1"/>
  <c r="D1858" i="12"/>
  <c r="E1858" i="12" s="1"/>
  <c r="D1859" i="12"/>
  <c r="E1859" i="12" s="1"/>
  <c r="D1860" i="12"/>
  <c r="E1860" i="12" s="1"/>
  <c r="D1861" i="12"/>
  <c r="E1861" i="12" s="1"/>
  <c r="D1862" i="12"/>
  <c r="E1862" i="12" s="1"/>
  <c r="D1863" i="12"/>
  <c r="E1863" i="12" s="1"/>
  <c r="D1864" i="12"/>
  <c r="E1864" i="12" s="1"/>
  <c r="D1865" i="12"/>
  <c r="E1865" i="12" s="1"/>
  <c r="D1866" i="12"/>
  <c r="E1866" i="12" s="1"/>
  <c r="D1867" i="12"/>
  <c r="E1867" i="12" s="1"/>
  <c r="D1868" i="12"/>
  <c r="E1868" i="12" s="1"/>
  <c r="D1869" i="12"/>
  <c r="E1869" i="12" s="1"/>
  <c r="D1870" i="12"/>
  <c r="E1870" i="12" s="1"/>
  <c r="D1871" i="12"/>
  <c r="E1871" i="12" s="1"/>
  <c r="D1872" i="12"/>
  <c r="E1872" i="12" s="1"/>
  <c r="D1873" i="12"/>
  <c r="E1873" i="12" s="1"/>
  <c r="D1874" i="12"/>
  <c r="E1874" i="12" s="1"/>
  <c r="D1875" i="12"/>
  <c r="E1875" i="12" s="1"/>
  <c r="D1876" i="12"/>
  <c r="E1876" i="12" s="1"/>
  <c r="D1877" i="12"/>
  <c r="E1877" i="12" s="1"/>
  <c r="D1878" i="12"/>
  <c r="E1878" i="12" s="1"/>
  <c r="D1879" i="12"/>
  <c r="E1879" i="12" s="1"/>
  <c r="D1880" i="12"/>
  <c r="E1880" i="12" s="1"/>
  <c r="D1881" i="12"/>
  <c r="E1881" i="12" s="1"/>
  <c r="D1882" i="12"/>
  <c r="E1882" i="12" s="1"/>
  <c r="D1883" i="12"/>
  <c r="E1883" i="12" s="1"/>
  <c r="D1884" i="12"/>
  <c r="E1884" i="12" s="1"/>
  <c r="D1885" i="12"/>
  <c r="E1885" i="12" s="1"/>
  <c r="D1886" i="12"/>
  <c r="E1886" i="12" s="1"/>
  <c r="D1887" i="12"/>
  <c r="E1887" i="12" s="1"/>
  <c r="D1888" i="12"/>
  <c r="E1888" i="12" s="1"/>
  <c r="D1889" i="12"/>
  <c r="E1889" i="12" s="1"/>
  <c r="D1890" i="12"/>
  <c r="E1890" i="12" s="1"/>
  <c r="D1891" i="12"/>
  <c r="E1891" i="12" s="1"/>
  <c r="D1892" i="12"/>
  <c r="E1892" i="12" s="1"/>
  <c r="D1893" i="12"/>
  <c r="E1893" i="12" s="1"/>
  <c r="D1894" i="12"/>
  <c r="E1894" i="12" s="1"/>
  <c r="D1895" i="12"/>
  <c r="E1895" i="12" s="1"/>
  <c r="D1896" i="12"/>
  <c r="E1896" i="12" s="1"/>
  <c r="D1897" i="12"/>
  <c r="E1897" i="12" s="1"/>
  <c r="D1898" i="12"/>
  <c r="E1898" i="12" s="1"/>
  <c r="D1899" i="12"/>
  <c r="E1899" i="12" s="1"/>
  <c r="D1900" i="12"/>
  <c r="E1900" i="12" s="1"/>
  <c r="D1901" i="12"/>
  <c r="E1901" i="12" s="1"/>
  <c r="D1902" i="12"/>
  <c r="E1902" i="12" s="1"/>
  <c r="D1903" i="12"/>
  <c r="E1903" i="12" s="1"/>
  <c r="D1904" i="12"/>
  <c r="E1904" i="12" s="1"/>
  <c r="D1905" i="12"/>
  <c r="E1905" i="12" s="1"/>
  <c r="D1906" i="12"/>
  <c r="E1906" i="12" s="1"/>
  <c r="D1907" i="12"/>
  <c r="E1907" i="12" s="1"/>
  <c r="D1908" i="12"/>
  <c r="E1908" i="12" s="1"/>
  <c r="D1909" i="12"/>
  <c r="E1909" i="12" s="1"/>
  <c r="D1910" i="12"/>
  <c r="E1910" i="12" s="1"/>
  <c r="D1911" i="12"/>
  <c r="E1911" i="12" s="1"/>
  <c r="D1912" i="12"/>
  <c r="E1912" i="12" s="1"/>
  <c r="D1913" i="12"/>
  <c r="E1913" i="12" s="1"/>
  <c r="D1914" i="12"/>
  <c r="E1914" i="12" s="1"/>
  <c r="D1915" i="12"/>
  <c r="E1915" i="12" s="1"/>
  <c r="D1916" i="12"/>
  <c r="E1916" i="12" s="1"/>
  <c r="D1917" i="12"/>
  <c r="E1917" i="12" s="1"/>
  <c r="D1918" i="12"/>
  <c r="E1918" i="12" s="1"/>
  <c r="D1919" i="12"/>
  <c r="E1919" i="12" s="1"/>
  <c r="D1920" i="12"/>
  <c r="E1920" i="12" s="1"/>
  <c r="D1921" i="12"/>
  <c r="E1921" i="12" s="1"/>
  <c r="D1922" i="12"/>
  <c r="E1922" i="12" s="1"/>
  <c r="D1923" i="12"/>
  <c r="E1923" i="12" s="1"/>
  <c r="D1924" i="12"/>
  <c r="E1924" i="12" s="1"/>
  <c r="D1925" i="12"/>
  <c r="E1925" i="12" s="1"/>
  <c r="D1926" i="12"/>
  <c r="E1926" i="12" s="1"/>
  <c r="D1927" i="12"/>
  <c r="E1927" i="12" s="1"/>
  <c r="D1928" i="12"/>
  <c r="E1928" i="12" s="1"/>
  <c r="D1929" i="12"/>
  <c r="E1929" i="12" s="1"/>
  <c r="D1930" i="12"/>
  <c r="E1930" i="12" s="1"/>
  <c r="D1931" i="12"/>
  <c r="E1931" i="12" s="1"/>
  <c r="D1932" i="12"/>
  <c r="E1932" i="12" s="1"/>
  <c r="D1933" i="12"/>
  <c r="E1933" i="12" s="1"/>
  <c r="D1934" i="12"/>
  <c r="E1934" i="12" s="1"/>
  <c r="D1935" i="12"/>
  <c r="E1935" i="12" s="1"/>
  <c r="D1936" i="12"/>
  <c r="E1936" i="12" s="1"/>
  <c r="D1937" i="12"/>
  <c r="E1937" i="12" s="1"/>
  <c r="D1938" i="12"/>
  <c r="E1938" i="12" s="1"/>
  <c r="D1939" i="12"/>
  <c r="E1939" i="12" s="1"/>
  <c r="D1940" i="12"/>
  <c r="E1940" i="12" s="1"/>
  <c r="D1941" i="12"/>
  <c r="E1941" i="12" s="1"/>
  <c r="D1942" i="12"/>
  <c r="E1942" i="12" s="1"/>
  <c r="D1943" i="12"/>
  <c r="E1943" i="12" s="1"/>
  <c r="D1944" i="12"/>
  <c r="E1944" i="12" s="1"/>
  <c r="D1945" i="12"/>
  <c r="E1945" i="12" s="1"/>
  <c r="D1946" i="12"/>
  <c r="E1946" i="12" s="1"/>
  <c r="D1947" i="12"/>
  <c r="E1947" i="12" s="1"/>
  <c r="D1948" i="12"/>
  <c r="E1948" i="12" s="1"/>
  <c r="D1949" i="12"/>
  <c r="E1949" i="12" s="1"/>
  <c r="D1950" i="12"/>
  <c r="E1950" i="12" s="1"/>
  <c r="D1951" i="12"/>
  <c r="E1951" i="12" s="1"/>
  <c r="D1952" i="12"/>
  <c r="E1952" i="12" s="1"/>
  <c r="D1953" i="12"/>
  <c r="E1953" i="12" s="1"/>
  <c r="D1954" i="12"/>
  <c r="E1954" i="12" s="1"/>
  <c r="D1955" i="12"/>
  <c r="E1955" i="12" s="1"/>
  <c r="D1956" i="12"/>
  <c r="E1956" i="12" s="1"/>
  <c r="D1957" i="12"/>
  <c r="E1957" i="12" s="1"/>
  <c r="D1958" i="12"/>
  <c r="E1958" i="12" s="1"/>
  <c r="D1959" i="12"/>
  <c r="E1959" i="12" s="1"/>
  <c r="D1960" i="12"/>
  <c r="E1960" i="12" s="1"/>
  <c r="D1961" i="12"/>
  <c r="E1961" i="12" s="1"/>
  <c r="D1962" i="12"/>
  <c r="E1962" i="12" s="1"/>
  <c r="D1963" i="12"/>
  <c r="E1963" i="12" s="1"/>
  <c r="D1964" i="12"/>
  <c r="E1964" i="12" s="1"/>
  <c r="D1965" i="12"/>
  <c r="E1965" i="12" s="1"/>
  <c r="D1966" i="12"/>
  <c r="E1966" i="12" s="1"/>
  <c r="D1967" i="12"/>
  <c r="E1967" i="12" s="1"/>
  <c r="D1968" i="12"/>
  <c r="E1968" i="12" s="1"/>
  <c r="D1969" i="12"/>
  <c r="E1969" i="12" s="1"/>
  <c r="D1970" i="12"/>
  <c r="E1970" i="12" s="1"/>
  <c r="D1971" i="12"/>
  <c r="E1971" i="12" s="1"/>
  <c r="D1972" i="12"/>
  <c r="E1972" i="12" s="1"/>
  <c r="D1973" i="12"/>
  <c r="E1973" i="12" s="1"/>
  <c r="D1974" i="12"/>
  <c r="E1974" i="12" s="1"/>
  <c r="D1975" i="12"/>
  <c r="E1975" i="12" s="1"/>
  <c r="D1976" i="12"/>
  <c r="E1976" i="12" s="1"/>
  <c r="D1977" i="12"/>
  <c r="E1977" i="12" s="1"/>
  <c r="D1978" i="12"/>
  <c r="E1978" i="12" s="1"/>
  <c r="D1979" i="12"/>
  <c r="E1979" i="12" s="1"/>
  <c r="D1980" i="12"/>
  <c r="E1980" i="12" s="1"/>
  <c r="D1981" i="12"/>
  <c r="E1981" i="12" s="1"/>
  <c r="D1982" i="12"/>
  <c r="E1982" i="12" s="1"/>
  <c r="D1983" i="12"/>
  <c r="E1983" i="12" s="1"/>
  <c r="D1984" i="12"/>
  <c r="E1984" i="12" s="1"/>
  <c r="D1985" i="12"/>
  <c r="E1985" i="12" s="1"/>
  <c r="D1986" i="12"/>
  <c r="E1986" i="12" s="1"/>
  <c r="D1987" i="12"/>
  <c r="E1987" i="12" s="1"/>
  <c r="D1988" i="12"/>
  <c r="E1988" i="12" s="1"/>
  <c r="D1989" i="12"/>
  <c r="E1989" i="12" s="1"/>
  <c r="D1990" i="12"/>
  <c r="E1990" i="12" s="1"/>
  <c r="D1991" i="12"/>
  <c r="E1991" i="12" s="1"/>
  <c r="D1992" i="12"/>
  <c r="E1992" i="12" s="1"/>
  <c r="D1993" i="12"/>
  <c r="E1993" i="12" s="1"/>
  <c r="D1994" i="12"/>
  <c r="E1994" i="12" s="1"/>
  <c r="D1995" i="12"/>
  <c r="E1995" i="12" s="1"/>
  <c r="D1996" i="12"/>
  <c r="E1996" i="12" s="1"/>
  <c r="D1997" i="12"/>
  <c r="E1997" i="12" s="1"/>
  <c r="D1998" i="12"/>
  <c r="E1998" i="12" s="1"/>
  <c r="D1999" i="12"/>
  <c r="E1999" i="12" s="1"/>
  <c r="D2000" i="12"/>
  <c r="E2000" i="12" s="1"/>
  <c r="D2001" i="12"/>
  <c r="E2001" i="12" s="1"/>
  <c r="D2002" i="12"/>
  <c r="E2002" i="12" s="1"/>
  <c r="D2003" i="12"/>
  <c r="E2003" i="12" s="1"/>
  <c r="D2004" i="12"/>
  <c r="E2004" i="12" s="1"/>
  <c r="D2005" i="12"/>
  <c r="E2005" i="12" s="1"/>
  <c r="D2006" i="12"/>
  <c r="E2006" i="12" s="1"/>
  <c r="D2007" i="12"/>
  <c r="E2007" i="12" s="1"/>
  <c r="D2008" i="12"/>
  <c r="E2008" i="12" s="1"/>
  <c r="D2009" i="12"/>
  <c r="E2009" i="12" s="1"/>
  <c r="D2010" i="12"/>
  <c r="E2010" i="12" s="1"/>
  <c r="D2011" i="12"/>
  <c r="E2011" i="12" s="1"/>
  <c r="D2012" i="12"/>
  <c r="E2012" i="12" s="1"/>
  <c r="D2013" i="12"/>
  <c r="E2013" i="12" s="1"/>
  <c r="D2014" i="12"/>
  <c r="E2014" i="12" s="1"/>
  <c r="D2015" i="12"/>
  <c r="E2015" i="12" s="1"/>
  <c r="D2016" i="12"/>
  <c r="E2016" i="12" s="1"/>
  <c r="D2017" i="12"/>
  <c r="E2017" i="12" s="1"/>
  <c r="D2018" i="12"/>
  <c r="E2018" i="12" s="1"/>
  <c r="D2019" i="12"/>
  <c r="E2019" i="12" s="1"/>
  <c r="D2020" i="12"/>
  <c r="E2020" i="12" s="1"/>
  <c r="D2021" i="12"/>
  <c r="E2021" i="12" s="1"/>
  <c r="D2022" i="12"/>
  <c r="E2022" i="12" s="1"/>
  <c r="D2023" i="12"/>
  <c r="E2023" i="12" s="1"/>
  <c r="D2024" i="12"/>
  <c r="E2024" i="12" s="1"/>
  <c r="D2025" i="12"/>
  <c r="E2025" i="12" s="1"/>
  <c r="D2026" i="12"/>
  <c r="E2026" i="12" s="1"/>
  <c r="D2027" i="12"/>
  <c r="E2027" i="12" s="1"/>
  <c r="D2028" i="12"/>
  <c r="E2028" i="12" s="1"/>
  <c r="D2029" i="12"/>
  <c r="E2029" i="12" s="1"/>
  <c r="D2030" i="12"/>
  <c r="E2030" i="12" s="1"/>
  <c r="D2031" i="12"/>
  <c r="E2031" i="12" s="1"/>
  <c r="D2032" i="12"/>
  <c r="E2032" i="12" s="1"/>
  <c r="D2033" i="12"/>
  <c r="E2033" i="12" s="1"/>
  <c r="D2034" i="12"/>
  <c r="E2034" i="12" s="1"/>
  <c r="D2035" i="12"/>
  <c r="E2035" i="12" s="1"/>
  <c r="D2036" i="12"/>
  <c r="E2036" i="12" s="1"/>
  <c r="D2037" i="12"/>
  <c r="E2037" i="12" s="1"/>
  <c r="D2038" i="12"/>
  <c r="E2038" i="12" s="1"/>
  <c r="D2039" i="12"/>
  <c r="E2039" i="12" s="1"/>
  <c r="D2040" i="12"/>
  <c r="E2040" i="12" s="1"/>
  <c r="D2041" i="12"/>
  <c r="E2041" i="12" s="1"/>
  <c r="D2042" i="12"/>
  <c r="E2042" i="12" s="1"/>
  <c r="D2043" i="12"/>
  <c r="E2043" i="12" s="1"/>
  <c r="D2044" i="12"/>
  <c r="E2044" i="12" s="1"/>
  <c r="D2045" i="12"/>
  <c r="E2045" i="12" s="1"/>
  <c r="D2046" i="12"/>
  <c r="E2046" i="12" s="1"/>
  <c r="D2047" i="12"/>
  <c r="E2047" i="12" s="1"/>
  <c r="D2048" i="12"/>
  <c r="E2048" i="12" s="1"/>
  <c r="D2049" i="12"/>
  <c r="E2049" i="12" s="1"/>
  <c r="D2050" i="12"/>
  <c r="E2050" i="12" s="1"/>
  <c r="D2051" i="12"/>
  <c r="E2051" i="12" s="1"/>
  <c r="D2052" i="12"/>
  <c r="E2052" i="12" s="1"/>
  <c r="D2053" i="12"/>
  <c r="E2053" i="12" s="1"/>
  <c r="D2054" i="12"/>
  <c r="E2054" i="12" s="1"/>
  <c r="D2055" i="12"/>
  <c r="E2055" i="12" s="1"/>
  <c r="D2056" i="12"/>
  <c r="E2056" i="12" s="1"/>
  <c r="D2057" i="12"/>
  <c r="E2057" i="12" s="1"/>
  <c r="D2058" i="12"/>
  <c r="E2058" i="12" s="1"/>
  <c r="D2059" i="12"/>
  <c r="E2059" i="12" s="1"/>
  <c r="D2060" i="12"/>
  <c r="E2060" i="12" s="1"/>
  <c r="D2061" i="12"/>
  <c r="E2061" i="12" s="1"/>
  <c r="D2062" i="12"/>
  <c r="E2062" i="12" s="1"/>
  <c r="D2063" i="12"/>
  <c r="E2063" i="12" s="1"/>
  <c r="D2064" i="12"/>
  <c r="E2064" i="12" s="1"/>
  <c r="D2065" i="12"/>
  <c r="E2065" i="12" s="1"/>
  <c r="D2066" i="12"/>
  <c r="E2066" i="12" s="1"/>
  <c r="D2067" i="12"/>
  <c r="E2067" i="12" s="1"/>
  <c r="D2068" i="12"/>
  <c r="E2068" i="12" s="1"/>
  <c r="D2069" i="12"/>
  <c r="E2069" i="12" s="1"/>
  <c r="D2070" i="12"/>
  <c r="E2070" i="12" s="1"/>
  <c r="D2071" i="12"/>
  <c r="E2071" i="12" s="1"/>
  <c r="D2072" i="12"/>
  <c r="E2072" i="12" s="1"/>
  <c r="D2073" i="12"/>
  <c r="E2073" i="12" s="1"/>
  <c r="D2074" i="12"/>
  <c r="E2074" i="12" s="1"/>
  <c r="D2075" i="12"/>
  <c r="E2075" i="12" s="1"/>
  <c r="D2076" i="12"/>
  <c r="E2076" i="12" s="1"/>
  <c r="D2077" i="12"/>
  <c r="E2077" i="12" s="1"/>
  <c r="D2078" i="12"/>
  <c r="E2078" i="12" s="1"/>
  <c r="D2079" i="12"/>
  <c r="E2079" i="12" s="1"/>
  <c r="D2080" i="12"/>
  <c r="E2080" i="12" s="1"/>
  <c r="D2081" i="12"/>
  <c r="E2081" i="12" s="1"/>
  <c r="D2082" i="12"/>
  <c r="E2082" i="12" s="1"/>
  <c r="D2083" i="12"/>
  <c r="E2083" i="12" s="1"/>
  <c r="D2084" i="12"/>
  <c r="E2084" i="12" s="1"/>
  <c r="D2085" i="12"/>
  <c r="E2085" i="12" s="1"/>
  <c r="D2086" i="12"/>
  <c r="E2086" i="12" s="1"/>
  <c r="D2087" i="12"/>
  <c r="E2087" i="12" s="1"/>
  <c r="D2088" i="12"/>
  <c r="E2088" i="12" s="1"/>
  <c r="D2089" i="12"/>
  <c r="E2089" i="12" s="1"/>
  <c r="D2090" i="12"/>
  <c r="E2090" i="12" s="1"/>
  <c r="D2091" i="12"/>
  <c r="E2091" i="12" s="1"/>
  <c r="D2092" i="12"/>
  <c r="E2092" i="12" s="1"/>
  <c r="D2093" i="12"/>
  <c r="E2093" i="12" s="1"/>
  <c r="D2094" i="12"/>
  <c r="E2094" i="12" s="1"/>
  <c r="D2095" i="12"/>
  <c r="E2095" i="12" s="1"/>
  <c r="D2096" i="12"/>
  <c r="E2096" i="12" s="1"/>
  <c r="D2097" i="12"/>
  <c r="E2097" i="12" s="1"/>
  <c r="D2098" i="12"/>
  <c r="E2098" i="12" s="1"/>
  <c r="D2099" i="12"/>
  <c r="E2099" i="12" s="1"/>
  <c r="D2100" i="12"/>
  <c r="E2100" i="12" s="1"/>
  <c r="D2101" i="12"/>
  <c r="E2101" i="12" s="1"/>
  <c r="D2102" i="12"/>
  <c r="E2102" i="12" s="1"/>
  <c r="D2103" i="12"/>
  <c r="E2103" i="12" s="1"/>
  <c r="D2104" i="12"/>
  <c r="E2104" i="12" s="1"/>
  <c r="D2105" i="12"/>
  <c r="E2105" i="12" s="1"/>
  <c r="D2106" i="12"/>
  <c r="E2106" i="12" s="1"/>
  <c r="D2107" i="12"/>
  <c r="E2107" i="12" s="1"/>
  <c r="D2108" i="12"/>
  <c r="E2108" i="12" s="1"/>
  <c r="D2109" i="12"/>
  <c r="E2109" i="12" s="1"/>
  <c r="D2110" i="12"/>
  <c r="E2110" i="12" s="1"/>
  <c r="D2111" i="12"/>
  <c r="E2111" i="12" s="1"/>
  <c r="D2112" i="12"/>
  <c r="E2112" i="12" s="1"/>
  <c r="D2113" i="12"/>
  <c r="E2113" i="12" s="1"/>
  <c r="D2114" i="12"/>
  <c r="E2114" i="12" s="1"/>
  <c r="D2115" i="12"/>
  <c r="E2115" i="12" s="1"/>
  <c r="D2116" i="12"/>
  <c r="E2116" i="12" s="1"/>
  <c r="D2117" i="12"/>
  <c r="E2117" i="12" s="1"/>
  <c r="D2118" i="12"/>
  <c r="E2118" i="12" s="1"/>
  <c r="D2119" i="12"/>
  <c r="E2119" i="12" s="1"/>
  <c r="D2120" i="12"/>
  <c r="E2120" i="12" s="1"/>
  <c r="D2121" i="12"/>
  <c r="E2121" i="12" s="1"/>
  <c r="D2122" i="12"/>
  <c r="E2122" i="12" s="1"/>
  <c r="D2123" i="12"/>
  <c r="E2123" i="12" s="1"/>
  <c r="D2124" i="12"/>
  <c r="E2124" i="12" s="1"/>
  <c r="D2125" i="12"/>
  <c r="E2125" i="12" s="1"/>
  <c r="D2126" i="12"/>
  <c r="E2126" i="12" s="1"/>
  <c r="D2127" i="12"/>
  <c r="E2127" i="12" s="1"/>
  <c r="D2128" i="12"/>
  <c r="E2128" i="12" s="1"/>
  <c r="D2129" i="12"/>
  <c r="E2129" i="12" s="1"/>
  <c r="D2130" i="12"/>
  <c r="E2130" i="12" s="1"/>
  <c r="D2131" i="12"/>
  <c r="E2131" i="12" s="1"/>
  <c r="D2132" i="12"/>
  <c r="E2132" i="12" s="1"/>
  <c r="D2133" i="12"/>
  <c r="E2133" i="12" s="1"/>
  <c r="D2134" i="12"/>
  <c r="E2134" i="12" s="1"/>
  <c r="D2135" i="12"/>
  <c r="E2135" i="12" s="1"/>
  <c r="D2136" i="12"/>
  <c r="E2136" i="12" s="1"/>
  <c r="D2137" i="12"/>
  <c r="E2137" i="12" s="1"/>
  <c r="D2138" i="12"/>
  <c r="E2138" i="12" s="1"/>
  <c r="D2139" i="12"/>
  <c r="E2139" i="12" s="1"/>
  <c r="D2140" i="12"/>
  <c r="E2140" i="12" s="1"/>
  <c r="D2141" i="12"/>
  <c r="E2141" i="12" s="1"/>
  <c r="D2142" i="12"/>
  <c r="E2142" i="12" s="1"/>
  <c r="D2143" i="12"/>
  <c r="E2143" i="12" s="1"/>
  <c r="D2144" i="12"/>
  <c r="E2144" i="12" s="1"/>
  <c r="D2145" i="12"/>
  <c r="E2145" i="12" s="1"/>
  <c r="D2146" i="12"/>
  <c r="E2146" i="12" s="1"/>
  <c r="D2147" i="12"/>
  <c r="E2147" i="12" s="1"/>
  <c r="D2148" i="12"/>
  <c r="E2148" i="12" s="1"/>
  <c r="D2149" i="12"/>
  <c r="E2149" i="12" s="1"/>
  <c r="D2150" i="12"/>
  <c r="E2150" i="12" s="1"/>
  <c r="D2151" i="12"/>
  <c r="E2151" i="12" s="1"/>
  <c r="D2152" i="12"/>
  <c r="E2152" i="12" s="1"/>
  <c r="D2153" i="12"/>
  <c r="E2153" i="12" s="1"/>
  <c r="D2154" i="12"/>
  <c r="E2154" i="12" s="1"/>
  <c r="D2155" i="12"/>
  <c r="E2155" i="12" s="1"/>
  <c r="D2156" i="12"/>
  <c r="E2156" i="12" s="1"/>
  <c r="D2157" i="12"/>
  <c r="E2157" i="12" s="1"/>
  <c r="D2158" i="12"/>
  <c r="E2158" i="12" s="1"/>
  <c r="D2159" i="12"/>
  <c r="E2159" i="12" s="1"/>
  <c r="D2160" i="12"/>
  <c r="E2160" i="12" s="1"/>
  <c r="D2161" i="12"/>
  <c r="E2161" i="12" s="1"/>
  <c r="D2162" i="12"/>
  <c r="E2162" i="12" s="1"/>
  <c r="D2163" i="12"/>
  <c r="E2163" i="12" s="1"/>
  <c r="D2164" i="12"/>
  <c r="E2164" i="12" s="1"/>
  <c r="D2165" i="12"/>
  <c r="E2165" i="12" s="1"/>
  <c r="D2166" i="12"/>
  <c r="E2166" i="12" s="1"/>
  <c r="D2167" i="12"/>
  <c r="E2167" i="12" s="1"/>
  <c r="D2168" i="12"/>
  <c r="E2168" i="12" s="1"/>
  <c r="D2169" i="12"/>
  <c r="E2169" i="12" s="1"/>
  <c r="D2170" i="12"/>
  <c r="E2170" i="12" s="1"/>
  <c r="D2171" i="12"/>
  <c r="E2171" i="12" s="1"/>
  <c r="D2172" i="12"/>
  <c r="E2172" i="12" s="1"/>
  <c r="D2173" i="12"/>
  <c r="E2173" i="12" s="1"/>
  <c r="D2174" i="12"/>
  <c r="E2174" i="12" s="1"/>
  <c r="D2175" i="12"/>
  <c r="E2175" i="12" s="1"/>
  <c r="D2176" i="12"/>
  <c r="E2176" i="12" s="1"/>
  <c r="D2177" i="12"/>
  <c r="E2177" i="12" s="1"/>
  <c r="D2178" i="12"/>
  <c r="E2178" i="12" s="1"/>
  <c r="D2179" i="12"/>
  <c r="E2179" i="12" s="1"/>
  <c r="D2180" i="12"/>
  <c r="E2180" i="12" s="1"/>
  <c r="D2181" i="12"/>
  <c r="E2181" i="12" s="1"/>
  <c r="D2182" i="12"/>
  <c r="E2182" i="12" s="1"/>
  <c r="D2183" i="12"/>
  <c r="E2183" i="12" s="1"/>
  <c r="D2184" i="12"/>
  <c r="E2184" i="12" s="1"/>
  <c r="D2185" i="12"/>
  <c r="E2185" i="12" s="1"/>
  <c r="D2186" i="12"/>
  <c r="E2186" i="12" s="1"/>
  <c r="D2187" i="12"/>
  <c r="E2187" i="12" s="1"/>
  <c r="D2188" i="12"/>
  <c r="E2188" i="12" s="1"/>
  <c r="D2189" i="12"/>
  <c r="E2189" i="12" s="1"/>
  <c r="D2190" i="12"/>
  <c r="E2190" i="12" s="1"/>
  <c r="D2191" i="12"/>
  <c r="E2191" i="12" s="1"/>
  <c r="D2192" i="12"/>
  <c r="E2192" i="12" s="1"/>
  <c r="D2193" i="12"/>
  <c r="E2193" i="12" s="1"/>
  <c r="D2194" i="12"/>
  <c r="E2194" i="12" s="1"/>
  <c r="D2195" i="12"/>
  <c r="E2195" i="12" s="1"/>
  <c r="D2196" i="12"/>
  <c r="E2196" i="12" s="1"/>
  <c r="D2197" i="12"/>
  <c r="E2197" i="12" s="1"/>
  <c r="D2198" i="12"/>
  <c r="E2198" i="12" s="1"/>
  <c r="D2199" i="12"/>
  <c r="E2199" i="12" s="1"/>
  <c r="D2200" i="12"/>
  <c r="E2200" i="12" s="1"/>
  <c r="D2201" i="12"/>
  <c r="E2201" i="12" s="1"/>
  <c r="D2202" i="12"/>
  <c r="E2202" i="12" s="1"/>
  <c r="D2203" i="12"/>
  <c r="E2203" i="12" s="1"/>
  <c r="D2204" i="12"/>
  <c r="E2204" i="12" s="1"/>
  <c r="D2205" i="12"/>
  <c r="E2205" i="12" s="1"/>
  <c r="D2206" i="12"/>
  <c r="E2206" i="12" s="1"/>
  <c r="D2207" i="12"/>
  <c r="E2207" i="12" s="1"/>
  <c r="D2208" i="12"/>
  <c r="E2208" i="12" s="1"/>
  <c r="D2209" i="12"/>
  <c r="E2209" i="12" s="1"/>
  <c r="D2210" i="12"/>
  <c r="E2210" i="12" s="1"/>
  <c r="D2211" i="12"/>
  <c r="E2211" i="12" s="1"/>
  <c r="D2212" i="12"/>
  <c r="E2212" i="12" s="1"/>
  <c r="D2213" i="12"/>
  <c r="E2213" i="12" s="1"/>
  <c r="D2214" i="12"/>
  <c r="E2214" i="12" s="1"/>
  <c r="D2215" i="12"/>
  <c r="E2215" i="12" s="1"/>
  <c r="D2216" i="12"/>
  <c r="E2216" i="12" s="1"/>
  <c r="D2217" i="12"/>
  <c r="E2217" i="12" s="1"/>
  <c r="D2218" i="12"/>
  <c r="E2218" i="12" s="1"/>
  <c r="D2219" i="12"/>
  <c r="E2219" i="12" s="1"/>
  <c r="D2220" i="12"/>
  <c r="E2220" i="12" s="1"/>
  <c r="D2221" i="12"/>
  <c r="E2221" i="12" s="1"/>
  <c r="D2222" i="12"/>
  <c r="E2222" i="12" s="1"/>
  <c r="D2223" i="12"/>
  <c r="E2223" i="12" s="1"/>
  <c r="D2224" i="12"/>
  <c r="E2224" i="12" s="1"/>
  <c r="D2225" i="12"/>
  <c r="E2225" i="12" s="1"/>
  <c r="D2226" i="12"/>
  <c r="E2226" i="12" s="1"/>
  <c r="D2227" i="12"/>
  <c r="E2227" i="12" s="1"/>
  <c r="D2228" i="12"/>
  <c r="E2228" i="12" s="1"/>
  <c r="D2229" i="12"/>
  <c r="E2229" i="12" s="1"/>
  <c r="D2230" i="12"/>
  <c r="E2230" i="12" s="1"/>
  <c r="D2231" i="12"/>
  <c r="E2231" i="12" s="1"/>
  <c r="D2232" i="12"/>
  <c r="E2232" i="12" s="1"/>
  <c r="D2233" i="12"/>
  <c r="E2233" i="12" s="1"/>
  <c r="D2234" i="12"/>
  <c r="E2234" i="12" s="1"/>
  <c r="D2235" i="12"/>
  <c r="E2235" i="12" s="1"/>
  <c r="D2236" i="12"/>
  <c r="E2236" i="12" s="1"/>
  <c r="D2237" i="12"/>
  <c r="E2237" i="12" s="1"/>
  <c r="D2238" i="12"/>
  <c r="E2238" i="12" s="1"/>
  <c r="D2239" i="12"/>
  <c r="E2239" i="12" s="1"/>
  <c r="D2240" i="12"/>
  <c r="E2240" i="12" s="1"/>
  <c r="D2241" i="12"/>
  <c r="E2241" i="12" s="1"/>
  <c r="D2242" i="12"/>
  <c r="E2242" i="12" s="1"/>
  <c r="D2243" i="12"/>
  <c r="E2243" i="12" s="1"/>
  <c r="D2244" i="12"/>
  <c r="E2244" i="12" s="1"/>
  <c r="D2245" i="12"/>
  <c r="E2245" i="12" s="1"/>
  <c r="D2246" i="12"/>
  <c r="E2246" i="12" s="1"/>
  <c r="D2247" i="12"/>
  <c r="E2247" i="12" s="1"/>
  <c r="D2248" i="12"/>
  <c r="E2248" i="12" s="1"/>
  <c r="D2249" i="12"/>
  <c r="E2249" i="12" s="1"/>
  <c r="D2250" i="12"/>
  <c r="E2250" i="12" s="1"/>
  <c r="D2251" i="12"/>
  <c r="E2251" i="12" s="1"/>
  <c r="D2252" i="12"/>
  <c r="E2252" i="12" s="1"/>
  <c r="D2253" i="12"/>
  <c r="E2253" i="12" s="1"/>
  <c r="D2254" i="12"/>
  <c r="E2254" i="12" s="1"/>
  <c r="D2255" i="12"/>
  <c r="E2255" i="12" s="1"/>
  <c r="D2256" i="12"/>
  <c r="E2256" i="12" s="1"/>
  <c r="D2257" i="12"/>
  <c r="E2257" i="12" s="1"/>
  <c r="D2258" i="12"/>
  <c r="E2258" i="12" s="1"/>
  <c r="D2259" i="12"/>
  <c r="E2259" i="12" s="1"/>
  <c r="D2260" i="12"/>
  <c r="E2260" i="12" s="1"/>
  <c r="D2261" i="12"/>
  <c r="E2261" i="12" s="1"/>
  <c r="D2262" i="12"/>
  <c r="E2262" i="12" s="1"/>
  <c r="D2263" i="12"/>
  <c r="E2263" i="12" s="1"/>
  <c r="D2264" i="12"/>
  <c r="E2264" i="12" s="1"/>
  <c r="D2265" i="12"/>
  <c r="E2265" i="12" s="1"/>
  <c r="D2266" i="12"/>
  <c r="E2266" i="12" s="1"/>
  <c r="D2267" i="12"/>
  <c r="E2267" i="12" s="1"/>
  <c r="D2268" i="12"/>
  <c r="E2268" i="12" s="1"/>
  <c r="D2269" i="12"/>
  <c r="E2269" i="12" s="1"/>
  <c r="D2270" i="12"/>
  <c r="E2270" i="12" s="1"/>
  <c r="D2271" i="12"/>
  <c r="E2271" i="12" s="1"/>
  <c r="D2272" i="12"/>
  <c r="E2272" i="12" s="1"/>
  <c r="D2273" i="12"/>
  <c r="E2273" i="12" s="1"/>
  <c r="D2274" i="12"/>
  <c r="E2274" i="12" s="1"/>
  <c r="D2275" i="12"/>
  <c r="E2275" i="12" s="1"/>
  <c r="D2276" i="12"/>
  <c r="E2276" i="12" s="1"/>
  <c r="D2277" i="12"/>
  <c r="E2277" i="12" s="1"/>
  <c r="D2278" i="12"/>
  <c r="E2278" i="12" s="1"/>
  <c r="D2279" i="12"/>
  <c r="E2279" i="12" s="1"/>
  <c r="D2280" i="12"/>
  <c r="E2280" i="12" s="1"/>
  <c r="D2281" i="12"/>
  <c r="E2281" i="12" s="1"/>
  <c r="D2282" i="12"/>
  <c r="E2282" i="12" s="1"/>
  <c r="D2283" i="12"/>
  <c r="E2283" i="12" s="1"/>
  <c r="D2284" i="12"/>
  <c r="E2284" i="12" s="1"/>
  <c r="D2285" i="12"/>
  <c r="E2285" i="12" s="1"/>
  <c r="D2286" i="12"/>
  <c r="E2286" i="12" s="1"/>
  <c r="D2287" i="12"/>
  <c r="E2287" i="12" s="1"/>
  <c r="D2288" i="12"/>
  <c r="E2288" i="12" s="1"/>
  <c r="D2289" i="12"/>
  <c r="E2289" i="12" s="1"/>
  <c r="D2290" i="12"/>
  <c r="E2290" i="12" s="1"/>
  <c r="D2291" i="12"/>
  <c r="E2291" i="12" s="1"/>
  <c r="D2292" i="12"/>
  <c r="E2292" i="12" s="1"/>
  <c r="D2293" i="12"/>
  <c r="E2293" i="12" s="1"/>
  <c r="D2294" i="12"/>
  <c r="E2294" i="12" s="1"/>
  <c r="D2295" i="12"/>
  <c r="E2295" i="12" s="1"/>
  <c r="D2296" i="12"/>
  <c r="E2296" i="12" s="1"/>
  <c r="D2297" i="12"/>
  <c r="E2297" i="12" s="1"/>
  <c r="D2298" i="12"/>
  <c r="E2298" i="12" s="1"/>
  <c r="D2299" i="12"/>
  <c r="E2299" i="12" s="1"/>
  <c r="D2300" i="12"/>
  <c r="E2300" i="12" s="1"/>
  <c r="D2301" i="12"/>
  <c r="E2301" i="12" s="1"/>
  <c r="D2302" i="12"/>
  <c r="E2302" i="12" s="1"/>
  <c r="D2303" i="12"/>
  <c r="E2303" i="12" s="1"/>
  <c r="D2304" i="12"/>
  <c r="E2304" i="12" s="1"/>
  <c r="D2305" i="12"/>
  <c r="E2305" i="12" s="1"/>
  <c r="D2306" i="12"/>
  <c r="E2306" i="12" s="1"/>
  <c r="D2307" i="12"/>
  <c r="E2307" i="12" s="1"/>
  <c r="D2308" i="12"/>
  <c r="E2308" i="12" s="1"/>
  <c r="D2309" i="12"/>
  <c r="E2309" i="12" s="1"/>
  <c r="D2310" i="12"/>
  <c r="E2310" i="12" s="1"/>
  <c r="D2311" i="12"/>
  <c r="E2311" i="12" s="1"/>
  <c r="D2312" i="12"/>
  <c r="E2312" i="12" s="1"/>
  <c r="D2313" i="12"/>
  <c r="E2313" i="12" s="1"/>
  <c r="D2314" i="12"/>
  <c r="E2314" i="12" s="1"/>
  <c r="D2315" i="12"/>
  <c r="E2315" i="12" s="1"/>
  <c r="D2316" i="12"/>
  <c r="E2316" i="12" s="1"/>
  <c r="D2317" i="12"/>
  <c r="E2317" i="12" s="1"/>
  <c r="D2318" i="12"/>
  <c r="E2318" i="12" s="1"/>
  <c r="D2319" i="12"/>
  <c r="E2319" i="12" s="1"/>
  <c r="D2320" i="12"/>
  <c r="E2320" i="12" s="1"/>
  <c r="D2321" i="12"/>
  <c r="E2321" i="12" s="1"/>
  <c r="D2322" i="12"/>
  <c r="E2322" i="12" s="1"/>
  <c r="D2323" i="12"/>
  <c r="E2323" i="12" s="1"/>
  <c r="D2324" i="12"/>
  <c r="E2324" i="12" s="1"/>
  <c r="D2325" i="12"/>
  <c r="E2325" i="12" s="1"/>
  <c r="D2326" i="12"/>
  <c r="E2326" i="12" s="1"/>
  <c r="D2327" i="12"/>
  <c r="E2327" i="12" s="1"/>
  <c r="D2328" i="12"/>
  <c r="E2328" i="12" s="1"/>
  <c r="D2329" i="12"/>
  <c r="E2329" i="12" s="1"/>
  <c r="D2330" i="12"/>
  <c r="E2330" i="12" s="1"/>
  <c r="D2331" i="12"/>
  <c r="E2331" i="12" s="1"/>
  <c r="D2332" i="12"/>
  <c r="E2332" i="12" s="1"/>
  <c r="D2333" i="12"/>
  <c r="E2333" i="12" s="1"/>
  <c r="D2334" i="12"/>
  <c r="E2334" i="12" s="1"/>
  <c r="D2335" i="12"/>
  <c r="E2335" i="12" s="1"/>
  <c r="D2336" i="12"/>
  <c r="E2336" i="12" s="1"/>
  <c r="D2337" i="12"/>
  <c r="E2337" i="12" s="1"/>
  <c r="D2338" i="12"/>
  <c r="E2338" i="12" s="1"/>
  <c r="D2339" i="12"/>
  <c r="E2339" i="12" s="1"/>
  <c r="D2340" i="12"/>
  <c r="E2340" i="12" s="1"/>
  <c r="D2341" i="12"/>
  <c r="E2341" i="12" s="1"/>
  <c r="D2342" i="12"/>
  <c r="E2342" i="12" s="1"/>
  <c r="D2343" i="12"/>
  <c r="E2343" i="12" s="1"/>
  <c r="D2344" i="12"/>
  <c r="E2344" i="12" s="1"/>
  <c r="D2345" i="12"/>
  <c r="E2345" i="12" s="1"/>
  <c r="D2346" i="12"/>
  <c r="E2346" i="12" s="1"/>
  <c r="D2347" i="12"/>
  <c r="E2347" i="12" s="1"/>
  <c r="D2348" i="12"/>
  <c r="E2348" i="12" s="1"/>
  <c r="D2349" i="12"/>
  <c r="E2349" i="12" s="1"/>
  <c r="D2350" i="12"/>
  <c r="E2350" i="12" s="1"/>
  <c r="D2351" i="12"/>
  <c r="E2351" i="12" s="1"/>
  <c r="D2352" i="12"/>
  <c r="E2352" i="12" s="1"/>
  <c r="D2353" i="12"/>
  <c r="E2353" i="12" s="1"/>
  <c r="D2354" i="12"/>
  <c r="E2354" i="12" s="1"/>
  <c r="D2355" i="12"/>
  <c r="E2355" i="12" s="1"/>
  <c r="D2356" i="12"/>
  <c r="E2356" i="12" s="1"/>
  <c r="D2357" i="12"/>
  <c r="E2357" i="12" s="1"/>
  <c r="D2358" i="12"/>
  <c r="E2358" i="12" s="1"/>
  <c r="D2359" i="12"/>
  <c r="E2359" i="12" s="1"/>
  <c r="D2360" i="12"/>
  <c r="E2360" i="12" s="1"/>
  <c r="D2361" i="12"/>
  <c r="E2361" i="12" s="1"/>
  <c r="D2362" i="12"/>
  <c r="E2362" i="12" s="1"/>
  <c r="D2363" i="12"/>
  <c r="E2363" i="12" s="1"/>
  <c r="D2364" i="12"/>
  <c r="E2364" i="12" s="1"/>
  <c r="D2365" i="12"/>
  <c r="E2365" i="12" s="1"/>
  <c r="D2366" i="12"/>
  <c r="E2366" i="12" s="1"/>
  <c r="D2367" i="12"/>
  <c r="E2367" i="12" s="1"/>
  <c r="D2368" i="12"/>
  <c r="E2368" i="12" s="1"/>
  <c r="D2369" i="12"/>
  <c r="E2369" i="12" s="1"/>
  <c r="D2370" i="12"/>
  <c r="E2370" i="12" s="1"/>
  <c r="D2371" i="12"/>
  <c r="E2371" i="12" s="1"/>
  <c r="D2372" i="12"/>
  <c r="E2372" i="12" s="1"/>
  <c r="D2373" i="12"/>
  <c r="E2373" i="12" s="1"/>
  <c r="D2374" i="12"/>
  <c r="E2374" i="12" s="1"/>
  <c r="D2375" i="12"/>
  <c r="E2375" i="12" s="1"/>
  <c r="D2376" i="12"/>
  <c r="E2376" i="12" s="1"/>
  <c r="D2377" i="12"/>
  <c r="E2377" i="12" s="1"/>
  <c r="D2378" i="12"/>
  <c r="E2378" i="12" s="1"/>
  <c r="D2379" i="12"/>
  <c r="E2379" i="12" s="1"/>
  <c r="D2380" i="12"/>
  <c r="E2380" i="12" s="1"/>
  <c r="D2381" i="12"/>
  <c r="E2381" i="12" s="1"/>
  <c r="D2382" i="12"/>
  <c r="E2382" i="12" s="1"/>
  <c r="D2383" i="12"/>
  <c r="E2383" i="12" s="1"/>
  <c r="D2384" i="12"/>
  <c r="E2384" i="12" s="1"/>
  <c r="D2385" i="12"/>
  <c r="E2385" i="12" s="1"/>
  <c r="D2386" i="12"/>
  <c r="E2386" i="12" s="1"/>
  <c r="D2387" i="12"/>
  <c r="E2387" i="12" s="1"/>
  <c r="D2388" i="12"/>
  <c r="E2388" i="12" s="1"/>
  <c r="D2389" i="12"/>
  <c r="E2389" i="12" s="1"/>
  <c r="D2390" i="12"/>
  <c r="E2390" i="12" s="1"/>
  <c r="D2391" i="12"/>
  <c r="E2391" i="12" s="1"/>
  <c r="D2392" i="12"/>
  <c r="E2392" i="12" s="1"/>
  <c r="D2393" i="12"/>
  <c r="E2393" i="12" s="1"/>
  <c r="D2394" i="12"/>
  <c r="E2394" i="12" s="1"/>
  <c r="D2395" i="12"/>
  <c r="E2395" i="12" s="1"/>
  <c r="D2396" i="12"/>
  <c r="E2396" i="12" s="1"/>
  <c r="D2397" i="12"/>
  <c r="E2397" i="12" s="1"/>
  <c r="D2398" i="12"/>
  <c r="E2398" i="12" s="1"/>
  <c r="D2399" i="12"/>
  <c r="E2399" i="12" s="1"/>
  <c r="D2400" i="12"/>
  <c r="E2400" i="12" s="1"/>
  <c r="D2401" i="12"/>
  <c r="E2401" i="12" s="1"/>
  <c r="D2402" i="12"/>
  <c r="E2402" i="12" s="1"/>
  <c r="D2403" i="12"/>
  <c r="E2403" i="12" s="1"/>
  <c r="D2404" i="12"/>
  <c r="E2404" i="12" s="1"/>
  <c r="D2405" i="12"/>
  <c r="E2405" i="12" s="1"/>
  <c r="D2406" i="12"/>
  <c r="E2406" i="12" s="1"/>
  <c r="D2407" i="12"/>
  <c r="E2407" i="12" s="1"/>
  <c r="D2408" i="12"/>
  <c r="E2408" i="12" s="1"/>
  <c r="D2409" i="12"/>
  <c r="E2409" i="12" s="1"/>
  <c r="D2410" i="12"/>
  <c r="E2410" i="12" s="1"/>
  <c r="D2411" i="12"/>
  <c r="E2411" i="12" s="1"/>
  <c r="D2412" i="12"/>
  <c r="E2412" i="12" s="1"/>
  <c r="D2413" i="12"/>
  <c r="E2413" i="12" s="1"/>
  <c r="D2414" i="12"/>
  <c r="E2414" i="12" s="1"/>
  <c r="D2415" i="12"/>
  <c r="E2415" i="12" s="1"/>
  <c r="D2416" i="12"/>
  <c r="E2416" i="12" s="1"/>
  <c r="D2417" i="12"/>
  <c r="E2417" i="12" s="1"/>
  <c r="D2418" i="12"/>
  <c r="E2418" i="12" s="1"/>
  <c r="D2419" i="12"/>
  <c r="E2419" i="12" s="1"/>
  <c r="D2420" i="12"/>
  <c r="E2420" i="12" s="1"/>
  <c r="D2421" i="12"/>
  <c r="E2421" i="12" s="1"/>
  <c r="D2422" i="12"/>
  <c r="E2422" i="12" s="1"/>
  <c r="D2423" i="12"/>
  <c r="E2423" i="12" s="1"/>
  <c r="D2424" i="12"/>
  <c r="E2424" i="12" s="1"/>
  <c r="D2425" i="12"/>
  <c r="E2425" i="12" s="1"/>
  <c r="D2426" i="12"/>
  <c r="E2426" i="12" s="1"/>
  <c r="D2427" i="12"/>
  <c r="E2427" i="12" s="1"/>
  <c r="D2428" i="12"/>
  <c r="E2428" i="12" s="1"/>
  <c r="D2429" i="12"/>
  <c r="E2429" i="12" s="1"/>
  <c r="D2430" i="12"/>
  <c r="E2430" i="12" s="1"/>
  <c r="D2431" i="12"/>
  <c r="E2431" i="12" s="1"/>
  <c r="D2432" i="12"/>
  <c r="E2432" i="12" s="1"/>
  <c r="D2433" i="12"/>
  <c r="E2433" i="12" s="1"/>
  <c r="D2434" i="12"/>
  <c r="E2434" i="12" s="1"/>
  <c r="D2435" i="12"/>
  <c r="E2435" i="12" s="1"/>
  <c r="D2436" i="12"/>
  <c r="E2436" i="12" s="1"/>
  <c r="D2437" i="12"/>
  <c r="E2437" i="12" s="1"/>
  <c r="D2438" i="12"/>
  <c r="E2438" i="12" s="1"/>
  <c r="D2439" i="12"/>
  <c r="E2439" i="12" s="1"/>
  <c r="D2440" i="12"/>
  <c r="E2440" i="12" s="1"/>
  <c r="D2441" i="12"/>
  <c r="E2441" i="12" s="1"/>
  <c r="D2442" i="12"/>
  <c r="E2442" i="12" s="1"/>
  <c r="D2443" i="12"/>
  <c r="E2443" i="12" s="1"/>
  <c r="D2444" i="12"/>
  <c r="E2444" i="12" s="1"/>
  <c r="D2445" i="12"/>
  <c r="E2445" i="12" s="1"/>
  <c r="D2446" i="12"/>
  <c r="E2446" i="12" s="1"/>
  <c r="D2447" i="12"/>
  <c r="E2447" i="12" s="1"/>
  <c r="D2448" i="12"/>
  <c r="E2448" i="12" s="1"/>
  <c r="D2449" i="12"/>
  <c r="E2449" i="12" s="1"/>
  <c r="D2450" i="12"/>
  <c r="E2450" i="12" s="1"/>
  <c r="D2451" i="12"/>
  <c r="E2451" i="12" s="1"/>
  <c r="D2452" i="12"/>
  <c r="E2452" i="12" s="1"/>
  <c r="D2453" i="12"/>
  <c r="E2453" i="12" s="1"/>
  <c r="D2454" i="12"/>
  <c r="E2454" i="12" s="1"/>
  <c r="D2455" i="12"/>
  <c r="E2455" i="12" s="1"/>
  <c r="D2456" i="12"/>
  <c r="E2456" i="12" s="1"/>
  <c r="D2457" i="12"/>
  <c r="E2457" i="12" s="1"/>
  <c r="D2458" i="12"/>
  <c r="E2458" i="12" s="1"/>
  <c r="D2459" i="12"/>
  <c r="E2459" i="12" s="1"/>
  <c r="D2460" i="12"/>
  <c r="E2460" i="12" s="1"/>
  <c r="D2461" i="12"/>
  <c r="E2461" i="12" s="1"/>
  <c r="D2462" i="12"/>
  <c r="E2462" i="12" s="1"/>
  <c r="D2463" i="12"/>
  <c r="E2463" i="12" s="1"/>
  <c r="D2464" i="12"/>
  <c r="E2464" i="12" s="1"/>
  <c r="D2465" i="12"/>
  <c r="E2465" i="12" s="1"/>
  <c r="D2466" i="12"/>
  <c r="E2466" i="12" s="1"/>
  <c r="D2467" i="12"/>
  <c r="E2467" i="12" s="1"/>
  <c r="D2468" i="12"/>
  <c r="E2468" i="12" s="1"/>
  <c r="D2469" i="12"/>
  <c r="E2469" i="12" s="1"/>
  <c r="D2470" i="12"/>
  <c r="E2470" i="12" s="1"/>
  <c r="D2471" i="12"/>
  <c r="E2471" i="12" s="1"/>
  <c r="D2472" i="12"/>
  <c r="E2472" i="12" s="1"/>
  <c r="D2473" i="12"/>
  <c r="E2473" i="12" s="1"/>
  <c r="D2474" i="12"/>
  <c r="E2474" i="12" s="1"/>
  <c r="D2475" i="12"/>
  <c r="E2475" i="12" s="1"/>
  <c r="D2476" i="12"/>
  <c r="E2476" i="12" s="1"/>
  <c r="D2477" i="12"/>
  <c r="E2477" i="12" s="1"/>
  <c r="D2478" i="12"/>
  <c r="E2478" i="12" s="1"/>
  <c r="D2479" i="12"/>
  <c r="E2479" i="12" s="1"/>
  <c r="D2480" i="12"/>
  <c r="E2480" i="12" s="1"/>
  <c r="D2481" i="12"/>
  <c r="E2481" i="12" s="1"/>
  <c r="D2482" i="12"/>
  <c r="E2482" i="12" s="1"/>
  <c r="D2483" i="12"/>
  <c r="E2483" i="12" s="1"/>
  <c r="D2484" i="12"/>
  <c r="E2484" i="12" s="1"/>
  <c r="D2485" i="12"/>
  <c r="E2485" i="12" s="1"/>
  <c r="D2486" i="12"/>
  <c r="E2486" i="12" s="1"/>
  <c r="D2487" i="12"/>
  <c r="E2487" i="12" s="1"/>
  <c r="D2488" i="12"/>
  <c r="E2488" i="12" s="1"/>
  <c r="D2489" i="12"/>
  <c r="E2489" i="12" s="1"/>
  <c r="D2490" i="12"/>
  <c r="E2490" i="12" s="1"/>
  <c r="D2491" i="12"/>
  <c r="E2491" i="12" s="1"/>
  <c r="D2492" i="12"/>
  <c r="E2492" i="12" s="1"/>
  <c r="D2493" i="12"/>
  <c r="E2493" i="12" s="1"/>
  <c r="D2494" i="12"/>
  <c r="E2494" i="12" s="1"/>
  <c r="D2495" i="12"/>
  <c r="E2495" i="12" s="1"/>
  <c r="D2496" i="12"/>
  <c r="E2496" i="12" s="1"/>
  <c r="D2497" i="12"/>
  <c r="E2497" i="12" s="1"/>
  <c r="D2498" i="12"/>
  <c r="E2498" i="12" s="1"/>
  <c r="D2499" i="12"/>
  <c r="E2499" i="12" s="1"/>
  <c r="D2500" i="12"/>
  <c r="E2500" i="12" s="1"/>
  <c r="D2501" i="12"/>
  <c r="E2501" i="12" s="1"/>
  <c r="D2502" i="12"/>
  <c r="E2502" i="12" s="1"/>
  <c r="D2503" i="12"/>
  <c r="E2503" i="12" s="1"/>
  <c r="D2504" i="12"/>
  <c r="E2504" i="12" s="1"/>
  <c r="D2505" i="12"/>
  <c r="E2505" i="12" s="1"/>
  <c r="D2506" i="12"/>
  <c r="E2506" i="12" s="1"/>
  <c r="D2507" i="12"/>
  <c r="E2507" i="12" s="1"/>
  <c r="D2508" i="12"/>
  <c r="E2508" i="12" s="1"/>
  <c r="D2509" i="12"/>
  <c r="E2509" i="12" s="1"/>
  <c r="D2510" i="12"/>
  <c r="E2510" i="12" s="1"/>
  <c r="D2511" i="12"/>
  <c r="E2511" i="12" s="1"/>
  <c r="D2512" i="12"/>
  <c r="E2512" i="12" s="1"/>
  <c r="D2513" i="12"/>
  <c r="E2513" i="12" s="1"/>
  <c r="D2514" i="12"/>
  <c r="E2514" i="12" s="1"/>
  <c r="D2515" i="12"/>
  <c r="E2515" i="12" s="1"/>
  <c r="D2516" i="12"/>
  <c r="E2516" i="12" s="1"/>
  <c r="D2517" i="12"/>
  <c r="E2517" i="12" s="1"/>
  <c r="D2518" i="12"/>
  <c r="E2518" i="12" s="1"/>
  <c r="D2519" i="12"/>
  <c r="E2519" i="12" s="1"/>
  <c r="D2520" i="12"/>
  <c r="E2520" i="12" s="1"/>
  <c r="D2521" i="12"/>
  <c r="E2521" i="12" s="1"/>
  <c r="D2522" i="12"/>
  <c r="E2522" i="12" s="1"/>
  <c r="D2523" i="12"/>
  <c r="E2523" i="12" s="1"/>
  <c r="D2524" i="12"/>
  <c r="E2524" i="12" s="1"/>
  <c r="D2525" i="12"/>
  <c r="E2525" i="12" s="1"/>
  <c r="D2526" i="12"/>
  <c r="E2526" i="12" s="1"/>
  <c r="D2527" i="12"/>
  <c r="E2527" i="12" s="1"/>
  <c r="D2528" i="12"/>
  <c r="E2528" i="12" s="1"/>
  <c r="D2529" i="12"/>
  <c r="E2529" i="12" s="1"/>
  <c r="D2530" i="12"/>
  <c r="E2530" i="12" s="1"/>
  <c r="D2531" i="12"/>
  <c r="E2531" i="12" s="1"/>
  <c r="D2532" i="12"/>
  <c r="E2532" i="12" s="1"/>
  <c r="D2533" i="12"/>
  <c r="E2533" i="12" s="1"/>
  <c r="D2534" i="12"/>
  <c r="E2534" i="12" s="1"/>
  <c r="D2535" i="12"/>
  <c r="E2535" i="12" s="1"/>
  <c r="D2536" i="12"/>
  <c r="E2536" i="12" s="1"/>
  <c r="D2537" i="12"/>
  <c r="E2537" i="12" s="1"/>
  <c r="D2538" i="12"/>
  <c r="E2538" i="12" s="1"/>
  <c r="D2539" i="12"/>
  <c r="E2539" i="12" s="1"/>
  <c r="D2540" i="12"/>
  <c r="E2540" i="12" s="1"/>
  <c r="D2541" i="12"/>
  <c r="E2541" i="12" s="1"/>
  <c r="D2542" i="12"/>
  <c r="E2542" i="12" s="1"/>
  <c r="D2543" i="12"/>
  <c r="E2543" i="12" s="1"/>
  <c r="D2544" i="12"/>
  <c r="E2544" i="12" s="1"/>
  <c r="D2545" i="12"/>
  <c r="E2545" i="12" s="1"/>
  <c r="D2546" i="12"/>
  <c r="E2546" i="12" s="1"/>
  <c r="D2547" i="12"/>
  <c r="E2547" i="12" s="1"/>
  <c r="D2548" i="12"/>
  <c r="E2548" i="12" s="1"/>
  <c r="D2549" i="12"/>
  <c r="E2549" i="12" s="1"/>
  <c r="D2550" i="12"/>
  <c r="E2550" i="12" s="1"/>
  <c r="D2551" i="12"/>
  <c r="E2551" i="12" s="1"/>
  <c r="D2552" i="12"/>
  <c r="E2552" i="12" s="1"/>
  <c r="D2553" i="12"/>
  <c r="E2553" i="12" s="1"/>
  <c r="D2554" i="12"/>
  <c r="E2554" i="12" s="1"/>
  <c r="D2555" i="12"/>
  <c r="E2555" i="12" s="1"/>
  <c r="D2556" i="12"/>
  <c r="E2556" i="12" s="1"/>
  <c r="D2557" i="12"/>
  <c r="E2557" i="12" s="1"/>
  <c r="D2558" i="12"/>
  <c r="E2558" i="12" s="1"/>
  <c r="D2559" i="12"/>
  <c r="E2559" i="12" s="1"/>
  <c r="D2560" i="12"/>
  <c r="E2560" i="12" s="1"/>
  <c r="D2561" i="12"/>
  <c r="E2561" i="12" s="1"/>
  <c r="D2562" i="12"/>
  <c r="E2562" i="12" s="1"/>
  <c r="D2563" i="12"/>
  <c r="E2563" i="12" s="1"/>
  <c r="D2564" i="12"/>
  <c r="E2564" i="12" s="1"/>
  <c r="D2565" i="12"/>
  <c r="E2565" i="12" s="1"/>
  <c r="D2566" i="12"/>
  <c r="E2566" i="12" s="1"/>
  <c r="D2567" i="12"/>
  <c r="E2567" i="12" s="1"/>
  <c r="D2568" i="12"/>
  <c r="E2568" i="12" s="1"/>
  <c r="D2569" i="12"/>
  <c r="E2569" i="12" s="1"/>
  <c r="D2570" i="12"/>
  <c r="E2570" i="12" s="1"/>
  <c r="D2571" i="12"/>
  <c r="E2571" i="12" s="1"/>
  <c r="D2572" i="12"/>
  <c r="E2572" i="12" s="1"/>
  <c r="D2573" i="12"/>
  <c r="E2573" i="12" s="1"/>
  <c r="D2574" i="12"/>
  <c r="E2574" i="12" s="1"/>
  <c r="D2575" i="12"/>
  <c r="E2575" i="12" s="1"/>
  <c r="D2576" i="12"/>
  <c r="E2576" i="12" s="1"/>
  <c r="D2577" i="12"/>
  <c r="E2577" i="12" s="1"/>
  <c r="D2578" i="12"/>
  <c r="E2578" i="12" s="1"/>
  <c r="D2579" i="12"/>
  <c r="E2579" i="12" s="1"/>
  <c r="D2580" i="12"/>
  <c r="E2580" i="12" s="1"/>
  <c r="D2581" i="12"/>
  <c r="E2581" i="12" s="1"/>
  <c r="D2582" i="12"/>
  <c r="E2582" i="12" s="1"/>
  <c r="D2583" i="12"/>
  <c r="E2583" i="12" s="1"/>
  <c r="D2584" i="12"/>
  <c r="E2584" i="12" s="1"/>
  <c r="D2585" i="12"/>
  <c r="E2585" i="12" s="1"/>
  <c r="D2586" i="12"/>
  <c r="E2586" i="12" s="1"/>
  <c r="D2587" i="12"/>
  <c r="E2587" i="12" s="1"/>
  <c r="D2588" i="12"/>
  <c r="E2588" i="12" s="1"/>
  <c r="D2589" i="12"/>
  <c r="E2589" i="12" s="1"/>
  <c r="D2590" i="12"/>
  <c r="E2590" i="12" s="1"/>
  <c r="D2591" i="12"/>
  <c r="E2591" i="12" s="1"/>
  <c r="D2592" i="12"/>
  <c r="E2592" i="12" s="1"/>
  <c r="D2593" i="12"/>
  <c r="E2593" i="12" s="1"/>
  <c r="D2594" i="12"/>
  <c r="E2594" i="12" s="1"/>
  <c r="D2595" i="12"/>
  <c r="E2595" i="12" s="1"/>
  <c r="D2596" i="12"/>
  <c r="E2596" i="12" s="1"/>
  <c r="D2597" i="12"/>
  <c r="E2597" i="12" s="1"/>
  <c r="D2598" i="12"/>
  <c r="E2598" i="12" s="1"/>
  <c r="D2599" i="12"/>
  <c r="E2599" i="12" s="1"/>
  <c r="D2600" i="12"/>
  <c r="E2600" i="12" s="1"/>
  <c r="D2601" i="12"/>
  <c r="E2601" i="12" s="1"/>
  <c r="D2602" i="12"/>
  <c r="E2602" i="12" s="1"/>
  <c r="D2603" i="12"/>
  <c r="E2603" i="12" s="1"/>
  <c r="D2604" i="12"/>
  <c r="E2604" i="12" s="1"/>
  <c r="D2605" i="12"/>
  <c r="E2605" i="12" s="1"/>
  <c r="D2606" i="12"/>
  <c r="E2606" i="12" s="1"/>
  <c r="D2607" i="12"/>
  <c r="E2607" i="12" s="1"/>
  <c r="D2608" i="12"/>
  <c r="E2608" i="12" s="1"/>
  <c r="D2609" i="12"/>
  <c r="E2609" i="12" s="1"/>
  <c r="D2610" i="12"/>
  <c r="E2610" i="12" s="1"/>
  <c r="D2611" i="12"/>
  <c r="E2611" i="12" s="1"/>
  <c r="D2612" i="12"/>
  <c r="E2612" i="12" s="1"/>
  <c r="D2613" i="12"/>
  <c r="E2613" i="12" s="1"/>
  <c r="D2614" i="12"/>
  <c r="E2614" i="12" s="1"/>
  <c r="D2615" i="12"/>
  <c r="E2615" i="12" s="1"/>
  <c r="D2616" i="12"/>
  <c r="E2616" i="12" s="1"/>
  <c r="D2617" i="12"/>
  <c r="E2617" i="12" s="1"/>
  <c r="D2618" i="12"/>
  <c r="E2618" i="12" s="1"/>
  <c r="D2619" i="12"/>
  <c r="E2619" i="12" s="1"/>
  <c r="D2620" i="12"/>
  <c r="E2620" i="12" s="1"/>
  <c r="D2621" i="12"/>
  <c r="E2621" i="12" s="1"/>
  <c r="D2622" i="12"/>
  <c r="E2622" i="12" s="1"/>
  <c r="D2623" i="12"/>
  <c r="E2623" i="12" s="1"/>
  <c r="D2624" i="12"/>
  <c r="E2624" i="12" s="1"/>
  <c r="D2625" i="12"/>
  <c r="E2625" i="12" s="1"/>
  <c r="D2626" i="12"/>
  <c r="E2626" i="12" s="1"/>
  <c r="D2627" i="12"/>
  <c r="E2627" i="12" s="1"/>
  <c r="D2628" i="12"/>
  <c r="E2628" i="12" s="1"/>
  <c r="D2629" i="12"/>
  <c r="E2629" i="12" s="1"/>
  <c r="D2630" i="12"/>
  <c r="E2630" i="12" s="1"/>
  <c r="D2631" i="12"/>
  <c r="E2631" i="12" s="1"/>
  <c r="D2632" i="12"/>
  <c r="E2632" i="12" s="1"/>
  <c r="D2633" i="12"/>
  <c r="E2633" i="12" s="1"/>
  <c r="D2634" i="12"/>
  <c r="E2634" i="12" s="1"/>
  <c r="D2635" i="12"/>
  <c r="E2635" i="12" s="1"/>
  <c r="D2636" i="12"/>
  <c r="E2636" i="12" s="1"/>
  <c r="D2637" i="12"/>
  <c r="E2637" i="12" s="1"/>
  <c r="D2638" i="12"/>
  <c r="E2638" i="12" s="1"/>
  <c r="D2639" i="12"/>
  <c r="E2639" i="12" s="1"/>
  <c r="D2640" i="12"/>
  <c r="E2640" i="12" s="1"/>
  <c r="D2641" i="12"/>
  <c r="E2641" i="12" s="1"/>
  <c r="D2642" i="12"/>
  <c r="E2642" i="12" s="1"/>
  <c r="D2643" i="12"/>
  <c r="E2643" i="12" s="1"/>
  <c r="D2644" i="12"/>
  <c r="E2644" i="12" s="1"/>
  <c r="D2645" i="12"/>
  <c r="E2645" i="12" s="1"/>
  <c r="D2646" i="12"/>
  <c r="E2646" i="12" s="1"/>
  <c r="D2647" i="12"/>
  <c r="E2647" i="12" s="1"/>
  <c r="D2648" i="12"/>
  <c r="E2648" i="12" s="1"/>
  <c r="D2649" i="12"/>
  <c r="E2649" i="12" s="1"/>
  <c r="D2650" i="12"/>
  <c r="E2650" i="12" s="1"/>
  <c r="D2651" i="12"/>
  <c r="E2651" i="12" s="1"/>
  <c r="D2652" i="12"/>
  <c r="E2652" i="12" s="1"/>
  <c r="D2653" i="12"/>
  <c r="E2653" i="12" s="1"/>
  <c r="D2654" i="12"/>
  <c r="E2654" i="12" s="1"/>
  <c r="D2655" i="12"/>
  <c r="E2655" i="12" s="1"/>
  <c r="D2656" i="12"/>
  <c r="E2656" i="12" s="1"/>
  <c r="D2657" i="12"/>
  <c r="E2657" i="12" s="1"/>
  <c r="D2658" i="12"/>
  <c r="E2658" i="12" s="1"/>
  <c r="D2659" i="12"/>
  <c r="E2659" i="12" s="1"/>
  <c r="D2660" i="12"/>
  <c r="E2660" i="12" s="1"/>
  <c r="D2661" i="12"/>
  <c r="E2661" i="12" s="1"/>
  <c r="D2662" i="12"/>
  <c r="E2662" i="12" s="1"/>
  <c r="D2663" i="12"/>
  <c r="E2663" i="12" s="1"/>
  <c r="D2664" i="12"/>
  <c r="E2664" i="12" s="1"/>
  <c r="D2665" i="12"/>
  <c r="E2665" i="12" s="1"/>
  <c r="D2666" i="12"/>
  <c r="E2666" i="12" s="1"/>
  <c r="D2667" i="12"/>
  <c r="E2667" i="12" s="1"/>
  <c r="D2668" i="12"/>
  <c r="E2668" i="12" s="1"/>
  <c r="D2669" i="12"/>
  <c r="E2669" i="12" s="1"/>
  <c r="D2670" i="12"/>
  <c r="E2670" i="12" s="1"/>
  <c r="D2671" i="12"/>
  <c r="E2671" i="12" s="1"/>
  <c r="D2672" i="12"/>
  <c r="E2672" i="12" s="1"/>
  <c r="D2673" i="12"/>
  <c r="E2673" i="12" s="1"/>
  <c r="D2674" i="12"/>
  <c r="E2674" i="12" s="1"/>
  <c r="D2675" i="12"/>
  <c r="E2675" i="12" s="1"/>
  <c r="D2676" i="12"/>
  <c r="E2676" i="12" s="1"/>
  <c r="D2677" i="12"/>
  <c r="E2677" i="12" s="1"/>
  <c r="D2678" i="12"/>
  <c r="E2678" i="12" s="1"/>
  <c r="D2679" i="12"/>
  <c r="E2679" i="12" s="1"/>
  <c r="D2680" i="12"/>
  <c r="E2680" i="12" s="1"/>
  <c r="D2681" i="12"/>
  <c r="E2681" i="12" s="1"/>
  <c r="D2682" i="12"/>
  <c r="E2682" i="12" s="1"/>
  <c r="D2683" i="12"/>
  <c r="E2683" i="12" s="1"/>
  <c r="D2684" i="12"/>
  <c r="E2684" i="12" s="1"/>
  <c r="D2685" i="12"/>
  <c r="E2685" i="12" s="1"/>
  <c r="D2686" i="12"/>
  <c r="E2686" i="12" s="1"/>
  <c r="D2687" i="12"/>
  <c r="E2687" i="12" s="1"/>
  <c r="D2688" i="12"/>
  <c r="E2688" i="12" s="1"/>
  <c r="D2689" i="12"/>
  <c r="E2689" i="12" s="1"/>
  <c r="D2690" i="12"/>
  <c r="E2690" i="12" s="1"/>
  <c r="D2691" i="12"/>
  <c r="E2691" i="12" s="1"/>
  <c r="D2692" i="12"/>
  <c r="E2692" i="12" s="1"/>
  <c r="D2693" i="12"/>
  <c r="E2693" i="12" s="1"/>
  <c r="D2694" i="12"/>
  <c r="E2694" i="12" s="1"/>
  <c r="D2695" i="12"/>
  <c r="E2695" i="12" s="1"/>
  <c r="D2696" i="12"/>
  <c r="E2696" i="12" s="1"/>
  <c r="D2697" i="12"/>
  <c r="E2697" i="12" s="1"/>
  <c r="D2698" i="12"/>
  <c r="E2698" i="12" s="1"/>
  <c r="D2699" i="12"/>
  <c r="E2699" i="12" s="1"/>
  <c r="D2700" i="12"/>
  <c r="E2700" i="12" s="1"/>
  <c r="D2701" i="12"/>
  <c r="E2701" i="12" s="1"/>
  <c r="D2702" i="12"/>
  <c r="E2702" i="12" s="1"/>
  <c r="D2703" i="12"/>
  <c r="E2703" i="12" s="1"/>
  <c r="D2704" i="12"/>
  <c r="E2704" i="12" s="1"/>
  <c r="D2705" i="12"/>
  <c r="E2705" i="12" s="1"/>
  <c r="D2706" i="12"/>
  <c r="E2706" i="12" s="1"/>
  <c r="D2707" i="12"/>
  <c r="E2707" i="12" s="1"/>
  <c r="D2708" i="12"/>
  <c r="E2708" i="12" s="1"/>
  <c r="D2709" i="12"/>
  <c r="E2709" i="12" s="1"/>
  <c r="D2710" i="12"/>
  <c r="E2710" i="12" s="1"/>
  <c r="D2711" i="12"/>
  <c r="E2711" i="12" s="1"/>
  <c r="D2712" i="12"/>
  <c r="E2712" i="12" s="1"/>
  <c r="D2713" i="12"/>
  <c r="E2713" i="12" s="1"/>
  <c r="D2714" i="12"/>
  <c r="E2714" i="12" s="1"/>
  <c r="D2715" i="12"/>
  <c r="E2715" i="12" s="1"/>
  <c r="D2716" i="12"/>
  <c r="E2716" i="12" s="1"/>
  <c r="D2717" i="12"/>
  <c r="E2717" i="12" s="1"/>
  <c r="D2718" i="12"/>
  <c r="E2718" i="12" s="1"/>
  <c r="D2719" i="12"/>
  <c r="E2719" i="12" s="1"/>
  <c r="D2720" i="12"/>
  <c r="E2720" i="12" s="1"/>
  <c r="D2721" i="12"/>
  <c r="E2721" i="12" s="1"/>
  <c r="D2722" i="12"/>
  <c r="E2722" i="12" s="1"/>
  <c r="D2723" i="12"/>
  <c r="E2723" i="12" s="1"/>
  <c r="D2724" i="12"/>
  <c r="E2724" i="12" s="1"/>
  <c r="D2725" i="12"/>
  <c r="E2725" i="12" s="1"/>
  <c r="D2726" i="12"/>
  <c r="E2726" i="12" s="1"/>
  <c r="D2727" i="12"/>
  <c r="E2727" i="12" s="1"/>
  <c r="D2728" i="12"/>
  <c r="E2728" i="12" s="1"/>
  <c r="D2729" i="12"/>
  <c r="E2729" i="12" s="1"/>
  <c r="D2730" i="12"/>
  <c r="E2730" i="12" s="1"/>
  <c r="D2731" i="12"/>
  <c r="E2731" i="12" s="1"/>
  <c r="D2732" i="12"/>
  <c r="E2732" i="12" s="1"/>
  <c r="D2733" i="12"/>
  <c r="E2733" i="12" s="1"/>
  <c r="D2734" i="12"/>
  <c r="E2734" i="12" s="1"/>
  <c r="D2735" i="12"/>
  <c r="E2735" i="12" s="1"/>
  <c r="D2736" i="12"/>
  <c r="E2736" i="12" s="1"/>
  <c r="D2737" i="12"/>
  <c r="E2737" i="12" s="1"/>
  <c r="D2738" i="12"/>
  <c r="E2738" i="12" s="1"/>
  <c r="D2739" i="12"/>
  <c r="E2739" i="12" s="1"/>
  <c r="D2740" i="12"/>
  <c r="E2740" i="12" s="1"/>
  <c r="D2741" i="12"/>
  <c r="E2741" i="12" s="1"/>
  <c r="D2742" i="12"/>
  <c r="E2742" i="12" s="1"/>
  <c r="D2743" i="12"/>
  <c r="E2743" i="12" s="1"/>
  <c r="D2744" i="12"/>
  <c r="E2744" i="12" s="1"/>
  <c r="D2745" i="12"/>
  <c r="E2745" i="12" s="1"/>
  <c r="D2746" i="12"/>
  <c r="E2746" i="12" s="1"/>
  <c r="D2747" i="12"/>
  <c r="E2747" i="12" s="1"/>
  <c r="D2748" i="12"/>
  <c r="E2748" i="12" s="1"/>
  <c r="D2749" i="12"/>
  <c r="E2749" i="12" s="1"/>
  <c r="D2750" i="12"/>
  <c r="E2750" i="12" s="1"/>
  <c r="D2751" i="12"/>
  <c r="E2751" i="12" s="1"/>
  <c r="D2752" i="12"/>
  <c r="E2752" i="12" s="1"/>
  <c r="D2753" i="12"/>
  <c r="E2753" i="12" s="1"/>
  <c r="D2754" i="12"/>
  <c r="E2754" i="12" s="1"/>
  <c r="D2755" i="12"/>
  <c r="E2755" i="12" s="1"/>
  <c r="D2756" i="12"/>
  <c r="E2756" i="12" s="1"/>
  <c r="D2757" i="12"/>
  <c r="E2757" i="12" s="1"/>
  <c r="D2758" i="12"/>
  <c r="E2758" i="12" s="1"/>
  <c r="D2759" i="12"/>
  <c r="E2759" i="12" s="1"/>
  <c r="D2760" i="12"/>
  <c r="E2760" i="12" s="1"/>
  <c r="D2761" i="12"/>
  <c r="E2761" i="12" s="1"/>
  <c r="D2762" i="12"/>
  <c r="E2762" i="12" s="1"/>
  <c r="D2763" i="12"/>
  <c r="E2763" i="12" s="1"/>
  <c r="D2764" i="12"/>
  <c r="E2764" i="12" s="1"/>
  <c r="D2765" i="12"/>
  <c r="E2765" i="12" s="1"/>
  <c r="D2766" i="12"/>
  <c r="E2766" i="12" s="1"/>
  <c r="D2767" i="12"/>
  <c r="E2767" i="12" s="1"/>
  <c r="D2768" i="12"/>
  <c r="E2768" i="12" s="1"/>
  <c r="D2769" i="12"/>
  <c r="E2769" i="12" s="1"/>
  <c r="D2770" i="12"/>
  <c r="E2770" i="12" s="1"/>
  <c r="D2771" i="12"/>
  <c r="E2771" i="12" s="1"/>
  <c r="D2772" i="12"/>
  <c r="E2772" i="12" s="1"/>
  <c r="D2773" i="12"/>
  <c r="E2773" i="12" s="1"/>
  <c r="D2774" i="12"/>
  <c r="E2774" i="12" s="1"/>
  <c r="D2775" i="12"/>
  <c r="E2775" i="12" s="1"/>
  <c r="D2776" i="12"/>
  <c r="E2776" i="12" s="1"/>
  <c r="D2777" i="12"/>
  <c r="E2777" i="12" s="1"/>
  <c r="D2778" i="12"/>
  <c r="E2778" i="12" s="1"/>
  <c r="D2779" i="12"/>
  <c r="E2779" i="12" s="1"/>
  <c r="D2780" i="12"/>
  <c r="E2780" i="12" s="1"/>
  <c r="D2781" i="12"/>
  <c r="E2781" i="12" s="1"/>
  <c r="D2782" i="12"/>
  <c r="E2782" i="12" s="1"/>
  <c r="D2783" i="12"/>
  <c r="E2783" i="12" s="1"/>
  <c r="D2784" i="12"/>
  <c r="E2784" i="12" s="1"/>
  <c r="D2785" i="12"/>
  <c r="E2785" i="12" s="1"/>
  <c r="D2786" i="12"/>
  <c r="E2786" i="12" s="1"/>
  <c r="D2787" i="12"/>
  <c r="E2787" i="12" s="1"/>
  <c r="D2788" i="12"/>
  <c r="E2788" i="12" s="1"/>
  <c r="D2789" i="12"/>
  <c r="E2789" i="12" s="1"/>
  <c r="D2790" i="12"/>
  <c r="E2790" i="12" s="1"/>
  <c r="D2791" i="12"/>
  <c r="E2791" i="12" s="1"/>
  <c r="D2792" i="12"/>
  <c r="E2792" i="12" s="1"/>
  <c r="D2793" i="12"/>
  <c r="E2793" i="12" s="1"/>
  <c r="D2794" i="12"/>
  <c r="E2794" i="12" s="1"/>
  <c r="D2795" i="12"/>
  <c r="E2795" i="12" s="1"/>
  <c r="D2796" i="12"/>
  <c r="E2796" i="12" s="1"/>
  <c r="D2797" i="12"/>
  <c r="E2797" i="12" s="1"/>
  <c r="D2798" i="12"/>
  <c r="E2798" i="12" s="1"/>
  <c r="D2799" i="12"/>
  <c r="E2799" i="12" s="1"/>
  <c r="D2800" i="12"/>
  <c r="E2800" i="12" s="1"/>
  <c r="D2801" i="12"/>
  <c r="E2801" i="12" s="1"/>
  <c r="D2802" i="12"/>
  <c r="E2802" i="12" s="1"/>
  <c r="D2803" i="12"/>
  <c r="E2803" i="12" s="1"/>
  <c r="D2804" i="12"/>
  <c r="E2804" i="12" s="1"/>
  <c r="D2805" i="12"/>
  <c r="E2805" i="12" s="1"/>
  <c r="D2806" i="12"/>
  <c r="E2806" i="12" s="1"/>
  <c r="D2807" i="12"/>
  <c r="E2807" i="12" s="1"/>
  <c r="D2808" i="12"/>
  <c r="E2808" i="12" s="1"/>
  <c r="D2809" i="12"/>
  <c r="E2809" i="12" s="1"/>
  <c r="D2810" i="12"/>
  <c r="E2810" i="12" s="1"/>
  <c r="D2811" i="12"/>
  <c r="E2811" i="12" s="1"/>
  <c r="D2812" i="12"/>
  <c r="E2812" i="12" s="1"/>
  <c r="D2813" i="12"/>
  <c r="E2813" i="12" s="1"/>
  <c r="D2814" i="12"/>
  <c r="E2814" i="12" s="1"/>
  <c r="D2815" i="12"/>
  <c r="E2815" i="12" s="1"/>
  <c r="D2816" i="12"/>
  <c r="E2816" i="12" s="1"/>
  <c r="D2817" i="12"/>
  <c r="E2817" i="12" s="1"/>
  <c r="D2818" i="12"/>
  <c r="E2818" i="12" s="1"/>
  <c r="D2819" i="12"/>
  <c r="E2819" i="12" s="1"/>
  <c r="D2820" i="12"/>
  <c r="E2820" i="12" s="1"/>
  <c r="D2821" i="12"/>
  <c r="E2821" i="12" s="1"/>
  <c r="D2822" i="12"/>
  <c r="E2822" i="12" s="1"/>
  <c r="D2823" i="12"/>
  <c r="E2823" i="12" s="1"/>
  <c r="D2824" i="12"/>
  <c r="E2824" i="12" s="1"/>
  <c r="D2825" i="12"/>
  <c r="E2825" i="12" s="1"/>
  <c r="D2826" i="12"/>
  <c r="E2826" i="12" s="1"/>
  <c r="D2827" i="12"/>
  <c r="E2827" i="12" s="1"/>
  <c r="D2828" i="12"/>
  <c r="E2828" i="12" s="1"/>
  <c r="D2829" i="12"/>
  <c r="E2829" i="12" s="1"/>
  <c r="D2830" i="12"/>
  <c r="E2830" i="12" s="1"/>
  <c r="D2831" i="12"/>
  <c r="E2831" i="12" s="1"/>
  <c r="D2832" i="12"/>
  <c r="E2832" i="12" s="1"/>
  <c r="D2833" i="12"/>
  <c r="E2833" i="12" s="1"/>
  <c r="D2834" i="12"/>
  <c r="E2834" i="12" s="1"/>
  <c r="D2835" i="12"/>
  <c r="E2835" i="12" s="1"/>
  <c r="D2836" i="12"/>
  <c r="E2836" i="12" s="1"/>
  <c r="D2837" i="12"/>
  <c r="E2837" i="12" s="1"/>
  <c r="D2838" i="12"/>
  <c r="E2838" i="12" s="1"/>
  <c r="D2839" i="12"/>
  <c r="E2839" i="12" s="1"/>
  <c r="D2840" i="12"/>
  <c r="E2840" i="12" s="1"/>
  <c r="D2841" i="12"/>
  <c r="E2841" i="12" s="1"/>
  <c r="D2842" i="12"/>
  <c r="E2842" i="12" s="1"/>
  <c r="D2843" i="12"/>
  <c r="E2843" i="12" s="1"/>
  <c r="D2844" i="12"/>
  <c r="E2844" i="12" s="1"/>
  <c r="D2845" i="12"/>
  <c r="E2845" i="12" s="1"/>
  <c r="D2846" i="12"/>
  <c r="E2846" i="12" s="1"/>
  <c r="D2847" i="12"/>
  <c r="E2847" i="12" s="1"/>
  <c r="D2848" i="12"/>
  <c r="E2848" i="12" s="1"/>
  <c r="D2849" i="12"/>
  <c r="E2849" i="12" s="1"/>
  <c r="D2850" i="12"/>
  <c r="E2850" i="12" s="1"/>
  <c r="D2851" i="12"/>
  <c r="E2851" i="12" s="1"/>
  <c r="D2852" i="12"/>
  <c r="E2852" i="12" s="1"/>
  <c r="D2853" i="12"/>
  <c r="E2853" i="12" s="1"/>
  <c r="D2854" i="12"/>
  <c r="E2854" i="12" s="1"/>
  <c r="D2855" i="12"/>
  <c r="E2855" i="12" s="1"/>
  <c r="D2856" i="12"/>
  <c r="E2856" i="12" s="1"/>
  <c r="D2857" i="12"/>
  <c r="E2857" i="12" s="1"/>
  <c r="D2858" i="12"/>
  <c r="E2858" i="12" s="1"/>
  <c r="D2859" i="12"/>
  <c r="E2859" i="12" s="1"/>
  <c r="D2860" i="12"/>
  <c r="E2860" i="12" s="1"/>
  <c r="D2861" i="12"/>
  <c r="E2861" i="12" s="1"/>
  <c r="D2862" i="12"/>
  <c r="E2862" i="12" s="1"/>
  <c r="D2863" i="12"/>
  <c r="E2863" i="12" s="1"/>
  <c r="D2864" i="12"/>
  <c r="E2864" i="12" s="1"/>
  <c r="D2865" i="12"/>
  <c r="E2865" i="12" s="1"/>
  <c r="D2866" i="12"/>
  <c r="E2866" i="12" s="1"/>
  <c r="D2867" i="12"/>
  <c r="E2867" i="12" s="1"/>
  <c r="D2868" i="12"/>
  <c r="E2868" i="12" s="1"/>
  <c r="D2869" i="12"/>
  <c r="E2869" i="12" s="1"/>
  <c r="D2870" i="12"/>
  <c r="E2870" i="12" s="1"/>
  <c r="D2871" i="12"/>
  <c r="E2871" i="12" s="1"/>
  <c r="D2872" i="12"/>
  <c r="E2872" i="12" s="1"/>
  <c r="D2873" i="12"/>
  <c r="E2873" i="12" s="1"/>
  <c r="D2874" i="12"/>
  <c r="E2874" i="12" s="1"/>
  <c r="D2875" i="12"/>
  <c r="E2875" i="12" s="1"/>
  <c r="D2876" i="12"/>
  <c r="E2876" i="12" s="1"/>
  <c r="D2877" i="12"/>
  <c r="E2877" i="12" s="1"/>
  <c r="D2878" i="12"/>
  <c r="E2878" i="12" s="1"/>
  <c r="D2879" i="12"/>
  <c r="E2879" i="12" s="1"/>
  <c r="D2880" i="12"/>
  <c r="E2880" i="12" s="1"/>
  <c r="D2881" i="12"/>
  <c r="E2881" i="12" s="1"/>
  <c r="D2882" i="12"/>
  <c r="E2882" i="12" s="1"/>
  <c r="D2883" i="12"/>
  <c r="E2883" i="12" s="1"/>
  <c r="D2884" i="12"/>
  <c r="E2884" i="12" s="1"/>
  <c r="D2885" i="12"/>
  <c r="E2885" i="12" s="1"/>
  <c r="D2886" i="12"/>
  <c r="E2886" i="12" s="1"/>
  <c r="D2887" i="12"/>
  <c r="E2887" i="12" s="1"/>
  <c r="D2888" i="12"/>
  <c r="E2888" i="12" s="1"/>
  <c r="D2889" i="12"/>
  <c r="E2889" i="12" s="1"/>
  <c r="D2890" i="12"/>
  <c r="E2890" i="12" s="1"/>
  <c r="D2891" i="12"/>
  <c r="E2891" i="12" s="1"/>
  <c r="D2892" i="12"/>
  <c r="E2892" i="12" s="1"/>
  <c r="D2893" i="12"/>
  <c r="E2893" i="12" s="1"/>
  <c r="D2894" i="12"/>
  <c r="E2894" i="12" s="1"/>
  <c r="D2895" i="12"/>
  <c r="E2895" i="12" s="1"/>
  <c r="D2896" i="12"/>
  <c r="E2896" i="12" s="1"/>
  <c r="D2897" i="12"/>
  <c r="E2897" i="12" s="1"/>
  <c r="D2898" i="12"/>
  <c r="E2898" i="12" s="1"/>
  <c r="D2899" i="12"/>
  <c r="E2899" i="12" s="1"/>
  <c r="D2900" i="12"/>
  <c r="E2900" i="12" s="1"/>
  <c r="D2901" i="12"/>
  <c r="E2901" i="12" s="1"/>
  <c r="D2902" i="12"/>
  <c r="E2902" i="12" s="1"/>
  <c r="D2903" i="12"/>
  <c r="E2903" i="12" s="1"/>
  <c r="D2904" i="12"/>
  <c r="E2904" i="12" s="1"/>
  <c r="D2905" i="12"/>
  <c r="E2905" i="12" s="1"/>
  <c r="D2906" i="12"/>
  <c r="E2906" i="12" s="1"/>
  <c r="D2907" i="12"/>
  <c r="E2907" i="12" s="1"/>
  <c r="D2908" i="12"/>
  <c r="E2908" i="12" s="1"/>
  <c r="D2909" i="12"/>
  <c r="E2909" i="12" s="1"/>
  <c r="D2910" i="12"/>
  <c r="E2910" i="12" s="1"/>
  <c r="D2911" i="12"/>
  <c r="E2911" i="12" s="1"/>
  <c r="D2912" i="12"/>
  <c r="E2912" i="12" s="1"/>
  <c r="D2913" i="12"/>
  <c r="E2913" i="12" s="1"/>
  <c r="D2914" i="12"/>
  <c r="E2914" i="12" s="1"/>
  <c r="D2915" i="12"/>
  <c r="E2915" i="12" s="1"/>
  <c r="D2916" i="12"/>
  <c r="E2916" i="12" s="1"/>
  <c r="D2917" i="12"/>
  <c r="E2917" i="12" s="1"/>
  <c r="D2918" i="12"/>
  <c r="E2918" i="12" s="1"/>
  <c r="D2919" i="12"/>
  <c r="E2919" i="12" s="1"/>
  <c r="D2920" i="12"/>
  <c r="E2920" i="12" s="1"/>
  <c r="D2921" i="12"/>
  <c r="E2921" i="12" s="1"/>
  <c r="D2922" i="12"/>
  <c r="E2922" i="12" s="1"/>
  <c r="D2923" i="12"/>
  <c r="E2923" i="12" s="1"/>
  <c r="D2924" i="12"/>
  <c r="E2924" i="12" s="1"/>
  <c r="D2925" i="12"/>
  <c r="E2925" i="12" s="1"/>
  <c r="D2926" i="12"/>
  <c r="E2926" i="12" s="1"/>
  <c r="D2927" i="12"/>
  <c r="E2927" i="12" s="1"/>
  <c r="D2928" i="12"/>
  <c r="E2928" i="12" s="1"/>
  <c r="D2929" i="12"/>
  <c r="E2929" i="12" s="1"/>
  <c r="D2930" i="12"/>
  <c r="E2930" i="12" s="1"/>
  <c r="D2931" i="12"/>
  <c r="E2931" i="12" s="1"/>
  <c r="D2932" i="12"/>
  <c r="E2932" i="12" s="1"/>
  <c r="D2933" i="12"/>
  <c r="E2933" i="12" s="1"/>
  <c r="D2934" i="12"/>
  <c r="E2934" i="12" s="1"/>
  <c r="D2935" i="12"/>
  <c r="E2935" i="12" s="1"/>
  <c r="D2936" i="12"/>
  <c r="E2936" i="12" s="1"/>
  <c r="D2937" i="12"/>
  <c r="E2937" i="12" s="1"/>
  <c r="D2938" i="12"/>
  <c r="E2938" i="12" s="1"/>
  <c r="D2939" i="12"/>
  <c r="E2939" i="12" s="1"/>
  <c r="D2940" i="12"/>
  <c r="E2940" i="12" s="1"/>
  <c r="D2941" i="12"/>
  <c r="E2941" i="12" s="1"/>
  <c r="D2942" i="12"/>
  <c r="E2942" i="12" s="1"/>
  <c r="D2943" i="12"/>
  <c r="E2943" i="12" s="1"/>
  <c r="D2944" i="12"/>
  <c r="E2944" i="12" s="1"/>
  <c r="D2945" i="12"/>
  <c r="E2945" i="12" s="1"/>
  <c r="D2946" i="12"/>
  <c r="E2946" i="12" s="1"/>
  <c r="D2947" i="12"/>
  <c r="E2947" i="12" s="1"/>
  <c r="D2948" i="12"/>
  <c r="E2948" i="12" s="1"/>
  <c r="D2949" i="12"/>
  <c r="E2949" i="12" s="1"/>
  <c r="D2950" i="12"/>
  <c r="E2950" i="12" s="1"/>
  <c r="D2951" i="12"/>
  <c r="E2951" i="12" s="1"/>
  <c r="D2952" i="12"/>
  <c r="E2952" i="12" s="1"/>
  <c r="D2953" i="12"/>
  <c r="E2953" i="12" s="1"/>
  <c r="D2954" i="12"/>
  <c r="E2954" i="12" s="1"/>
  <c r="D2955" i="12"/>
  <c r="E2955" i="12" s="1"/>
  <c r="D2956" i="12"/>
  <c r="E2956" i="12" s="1"/>
  <c r="D2957" i="12"/>
  <c r="E2957" i="12" s="1"/>
  <c r="D2958" i="12"/>
  <c r="E2958" i="12" s="1"/>
  <c r="D2959" i="12"/>
  <c r="E2959" i="12" s="1"/>
  <c r="D2960" i="12"/>
  <c r="E2960" i="12" s="1"/>
  <c r="D2961" i="12"/>
  <c r="E2961" i="12" s="1"/>
  <c r="D2962" i="12"/>
  <c r="E2962" i="12" s="1"/>
  <c r="D2963" i="12"/>
  <c r="E2963" i="12" s="1"/>
  <c r="D2964" i="12"/>
  <c r="E2964" i="12" s="1"/>
  <c r="D2965" i="12"/>
  <c r="E2965" i="12" s="1"/>
  <c r="D2966" i="12"/>
  <c r="E2966" i="12" s="1"/>
  <c r="D2967" i="12"/>
  <c r="E2967" i="12" s="1"/>
  <c r="D2968" i="12"/>
  <c r="E2968" i="12" s="1"/>
  <c r="D2969" i="12"/>
  <c r="E2969" i="12" s="1"/>
  <c r="D2970" i="12"/>
  <c r="E2970" i="12" s="1"/>
  <c r="D2971" i="12"/>
  <c r="E2971" i="12" s="1"/>
  <c r="D2972" i="12"/>
  <c r="E2972" i="12" s="1"/>
  <c r="D2973" i="12"/>
  <c r="E2973" i="12" s="1"/>
  <c r="D2974" i="12"/>
  <c r="E2974" i="12" s="1"/>
  <c r="D2975" i="12"/>
  <c r="E2975" i="12" s="1"/>
  <c r="D2976" i="12"/>
  <c r="E2976" i="12" s="1"/>
  <c r="D2977" i="12"/>
  <c r="E2977" i="12" s="1"/>
  <c r="D2978" i="12"/>
  <c r="E2978" i="12" s="1"/>
  <c r="D2979" i="12"/>
  <c r="E2979" i="12" s="1"/>
  <c r="D2980" i="12"/>
  <c r="E2980" i="12" s="1"/>
  <c r="D2981" i="12"/>
  <c r="E2981" i="12" s="1"/>
  <c r="D2982" i="12"/>
  <c r="E2982" i="12" s="1"/>
  <c r="D2983" i="12"/>
  <c r="E2983" i="12" s="1"/>
  <c r="D2984" i="12"/>
  <c r="E2984" i="12" s="1"/>
  <c r="D2985" i="12"/>
  <c r="E2985" i="12" s="1"/>
  <c r="D2986" i="12"/>
  <c r="E2986" i="12" s="1"/>
  <c r="D2987" i="12"/>
  <c r="E2987" i="12" s="1"/>
  <c r="D2988" i="12"/>
  <c r="E2988" i="12" s="1"/>
  <c r="D2989" i="12"/>
  <c r="E2989" i="12" s="1"/>
  <c r="D2990" i="12"/>
  <c r="E2990" i="12" s="1"/>
  <c r="D2991" i="12"/>
  <c r="E2991" i="12" s="1"/>
  <c r="D2992" i="12"/>
  <c r="E2992" i="12" s="1"/>
  <c r="D2993" i="12"/>
  <c r="E2993" i="12" s="1"/>
  <c r="D2994" i="12"/>
  <c r="E2994" i="12" s="1"/>
  <c r="D2995" i="12"/>
  <c r="E2995" i="12" s="1"/>
  <c r="D2996" i="12"/>
  <c r="E2996" i="12" s="1"/>
  <c r="D2997" i="12"/>
  <c r="E2997" i="12" s="1"/>
  <c r="D2998" i="12"/>
  <c r="E2998" i="12" s="1"/>
  <c r="D2999" i="12"/>
  <c r="E2999" i="12" s="1"/>
  <c r="D3000" i="12"/>
  <c r="E3000" i="12" s="1"/>
  <c r="D3001" i="12"/>
  <c r="E3001" i="12" s="1"/>
  <c r="D3002" i="12"/>
  <c r="E3002" i="12" s="1"/>
  <c r="D3003" i="12"/>
  <c r="E3003" i="12" s="1"/>
  <c r="D3004" i="12"/>
  <c r="E3004" i="12" s="1"/>
  <c r="D3005" i="12"/>
  <c r="E3005" i="12" s="1"/>
  <c r="D3006" i="12"/>
  <c r="E3006" i="12" s="1"/>
  <c r="D3007" i="12"/>
  <c r="E3007" i="12" s="1"/>
  <c r="D3008" i="12"/>
  <c r="E3008" i="12" s="1"/>
  <c r="D3009" i="12"/>
  <c r="E3009" i="12" s="1"/>
  <c r="D3010" i="12"/>
  <c r="E3010" i="12" s="1"/>
  <c r="D3011" i="12"/>
  <c r="E3011" i="12" s="1"/>
  <c r="D3012" i="12"/>
  <c r="E3012" i="12" s="1"/>
  <c r="D3013" i="12"/>
  <c r="E3013" i="12" s="1"/>
  <c r="D3014" i="12"/>
  <c r="E3014" i="12" s="1"/>
  <c r="D3015" i="12"/>
  <c r="E3015" i="12" s="1"/>
  <c r="D3016" i="12"/>
  <c r="E3016" i="12" s="1"/>
  <c r="D3017" i="12"/>
  <c r="E3017" i="12" s="1"/>
  <c r="D3018" i="12"/>
  <c r="E3018" i="12" s="1"/>
  <c r="D3019" i="12"/>
  <c r="E3019" i="12" s="1"/>
  <c r="D3020" i="12"/>
  <c r="E3020" i="12" s="1"/>
  <c r="D3021" i="12"/>
  <c r="E3021" i="12" s="1"/>
  <c r="D3022" i="12"/>
  <c r="E3022" i="12" s="1"/>
  <c r="D3023" i="12"/>
  <c r="E3023" i="12" s="1"/>
  <c r="D3024" i="12"/>
  <c r="E3024" i="12" s="1"/>
  <c r="D3025" i="12"/>
  <c r="E3025" i="12" s="1"/>
  <c r="D3026" i="12"/>
  <c r="E3026" i="12" s="1"/>
  <c r="D3027" i="12"/>
  <c r="E3027" i="12" s="1"/>
  <c r="D3028" i="12"/>
  <c r="E3028" i="12" s="1"/>
  <c r="D3029" i="12"/>
  <c r="E3029" i="12" s="1"/>
  <c r="D3030" i="12"/>
  <c r="E3030" i="12" s="1"/>
  <c r="D3031" i="12"/>
  <c r="E3031" i="12" s="1"/>
  <c r="D3032" i="12"/>
  <c r="E3032" i="12" s="1"/>
  <c r="D3033" i="12"/>
  <c r="E3033" i="12" s="1"/>
  <c r="D3034" i="12"/>
  <c r="E3034" i="12" s="1"/>
  <c r="D3035" i="12"/>
  <c r="E3035" i="12" s="1"/>
  <c r="D3036" i="12"/>
  <c r="E3036" i="12" s="1"/>
  <c r="D3037" i="12"/>
  <c r="E3037" i="12" s="1"/>
  <c r="D3038" i="12"/>
  <c r="E3038" i="12" s="1"/>
  <c r="D3039" i="12"/>
  <c r="E3039" i="12" s="1"/>
  <c r="D3040" i="12"/>
  <c r="E3040" i="12" s="1"/>
  <c r="D3041" i="12"/>
  <c r="E3041" i="12" s="1"/>
  <c r="D3042" i="12"/>
  <c r="E3042" i="12" s="1"/>
  <c r="D3043" i="12"/>
  <c r="E3043" i="12" s="1"/>
  <c r="D3044" i="12"/>
  <c r="E3044" i="12" s="1"/>
  <c r="D3045" i="12"/>
  <c r="E3045" i="12" s="1"/>
  <c r="D3046" i="12"/>
  <c r="E3046" i="12" s="1"/>
  <c r="D3047" i="12"/>
  <c r="E3047" i="12" s="1"/>
  <c r="D3048" i="12"/>
  <c r="E3048" i="12" s="1"/>
  <c r="D3049" i="12"/>
  <c r="E3049" i="12" s="1"/>
  <c r="D3050" i="12"/>
  <c r="E3050" i="12" s="1"/>
  <c r="D3051" i="12"/>
  <c r="E3051" i="12" s="1"/>
  <c r="D3052" i="12"/>
  <c r="E3052" i="12" s="1"/>
  <c r="D3053" i="12"/>
  <c r="E3053" i="12" s="1"/>
  <c r="D3054" i="12"/>
  <c r="E3054" i="12" s="1"/>
  <c r="D3055" i="12"/>
  <c r="E3055" i="12" s="1"/>
  <c r="D3056" i="12"/>
  <c r="E3056" i="12" s="1"/>
  <c r="D3057" i="12"/>
  <c r="E3057" i="12" s="1"/>
  <c r="D3058" i="12"/>
  <c r="E3058" i="12" s="1"/>
  <c r="D3059" i="12"/>
  <c r="E3059" i="12" s="1"/>
  <c r="D3060" i="12"/>
  <c r="E3060" i="12" s="1"/>
  <c r="D3061" i="12"/>
  <c r="E3061" i="12" s="1"/>
  <c r="D3062" i="12"/>
  <c r="E3062" i="12" s="1"/>
  <c r="D3063" i="12"/>
  <c r="E3063" i="12" s="1"/>
  <c r="D3064" i="12"/>
  <c r="E3064" i="12" s="1"/>
  <c r="D3065" i="12"/>
  <c r="E3065" i="12" s="1"/>
  <c r="D3066" i="12"/>
  <c r="E3066" i="12" s="1"/>
  <c r="D3067" i="12"/>
  <c r="E3067" i="12" s="1"/>
  <c r="D3068" i="12"/>
  <c r="E3068" i="12" s="1"/>
  <c r="D3069" i="12"/>
  <c r="E3069" i="12" s="1"/>
  <c r="D3070" i="12"/>
  <c r="E3070" i="12" s="1"/>
  <c r="D3071" i="12"/>
  <c r="E3071" i="12" s="1"/>
  <c r="D3072" i="12"/>
  <c r="E3072" i="12" s="1"/>
  <c r="D3073" i="12"/>
  <c r="E3073" i="12" s="1"/>
  <c r="D3074" i="12"/>
  <c r="E3074" i="12" s="1"/>
  <c r="D3075" i="12"/>
  <c r="E3075" i="12" s="1"/>
  <c r="D3076" i="12"/>
  <c r="E3076" i="12" s="1"/>
  <c r="D3077" i="12"/>
  <c r="E3077" i="12" s="1"/>
  <c r="D3078" i="12"/>
  <c r="E3078" i="12" s="1"/>
  <c r="D3079" i="12"/>
  <c r="E3079" i="12" s="1"/>
  <c r="D3080" i="12"/>
  <c r="E3080" i="12" s="1"/>
  <c r="D3081" i="12"/>
  <c r="E3081" i="12" s="1"/>
  <c r="D3082" i="12"/>
  <c r="E3082" i="12" s="1"/>
  <c r="D3083" i="12"/>
  <c r="E3083" i="12" s="1"/>
  <c r="D3084" i="12"/>
  <c r="E3084" i="12" s="1"/>
  <c r="D3085" i="12"/>
  <c r="E3085" i="12" s="1"/>
  <c r="D3086" i="12"/>
  <c r="E3086" i="12" s="1"/>
  <c r="D3087" i="12"/>
  <c r="E3087" i="12" s="1"/>
  <c r="D3088" i="12"/>
  <c r="E3088" i="12" s="1"/>
  <c r="D3089" i="12"/>
  <c r="E3089" i="12" s="1"/>
  <c r="D3090" i="12"/>
  <c r="E3090" i="12" s="1"/>
  <c r="D3091" i="12"/>
  <c r="E3091" i="12" s="1"/>
  <c r="D3092" i="12"/>
  <c r="E3092" i="12" s="1"/>
  <c r="D3093" i="12"/>
  <c r="E3093" i="12" s="1"/>
  <c r="D3094" i="12"/>
  <c r="E3094" i="12" s="1"/>
  <c r="D3095" i="12"/>
  <c r="E3095" i="12" s="1"/>
  <c r="D3096" i="12"/>
  <c r="E3096" i="12" s="1"/>
  <c r="D3097" i="12"/>
  <c r="E3097" i="12" s="1"/>
  <c r="D3098" i="12"/>
  <c r="E3098" i="12" s="1"/>
  <c r="D3099" i="12"/>
  <c r="E3099" i="12" s="1"/>
  <c r="D3100" i="12"/>
  <c r="E3100" i="12" s="1"/>
  <c r="D3101" i="12"/>
  <c r="E3101" i="12" s="1"/>
  <c r="D3102" i="12"/>
  <c r="E3102" i="12" s="1"/>
  <c r="D3103" i="12"/>
  <c r="E3103" i="12" s="1"/>
  <c r="D3104" i="12"/>
  <c r="E3104" i="12" s="1"/>
  <c r="D3105" i="12"/>
  <c r="E3105" i="12" s="1"/>
  <c r="D3106" i="12"/>
  <c r="E3106" i="12" s="1"/>
  <c r="D3107" i="12"/>
  <c r="E3107" i="12" s="1"/>
  <c r="D3108" i="12"/>
  <c r="E3108" i="12" s="1"/>
  <c r="D3109" i="12"/>
  <c r="E3109" i="12" s="1"/>
  <c r="D3110" i="12"/>
  <c r="E3110" i="12" s="1"/>
  <c r="D3111" i="12"/>
  <c r="E3111" i="12" s="1"/>
  <c r="D3112" i="12"/>
  <c r="E3112" i="12" s="1"/>
  <c r="D3113" i="12"/>
  <c r="E3113" i="12" s="1"/>
  <c r="D3114" i="12"/>
  <c r="E3114" i="12" s="1"/>
  <c r="D3115" i="12"/>
  <c r="E3115" i="12" s="1"/>
  <c r="D3116" i="12"/>
  <c r="E3116" i="12" s="1"/>
  <c r="D3117" i="12"/>
  <c r="E3117" i="12" s="1"/>
  <c r="D3118" i="12"/>
  <c r="E3118" i="12" s="1"/>
  <c r="D3119" i="12"/>
  <c r="E3119" i="12" s="1"/>
  <c r="D3120" i="12"/>
  <c r="E3120" i="12" s="1"/>
  <c r="D3121" i="12"/>
  <c r="E3121" i="12" s="1"/>
  <c r="D3122" i="12"/>
  <c r="E3122" i="12" s="1"/>
  <c r="D3123" i="12"/>
  <c r="E3123" i="12" s="1"/>
  <c r="D3124" i="12"/>
  <c r="E3124" i="12" s="1"/>
  <c r="D3125" i="12"/>
  <c r="E3125" i="12" s="1"/>
  <c r="D3126" i="12"/>
  <c r="E3126" i="12" s="1"/>
  <c r="D3127" i="12"/>
  <c r="E3127" i="12" s="1"/>
  <c r="D3128" i="12"/>
  <c r="E3128" i="12" s="1"/>
  <c r="D3129" i="12"/>
  <c r="E3129" i="12" s="1"/>
  <c r="D3130" i="12"/>
  <c r="E3130" i="12" s="1"/>
  <c r="D3131" i="12"/>
  <c r="E3131" i="12" s="1"/>
  <c r="D3132" i="12"/>
  <c r="E3132" i="12" s="1"/>
  <c r="D3133" i="12"/>
  <c r="E3133" i="12" s="1"/>
  <c r="D3134" i="12"/>
  <c r="E3134" i="12" s="1"/>
  <c r="D3135" i="12"/>
  <c r="E3135" i="12" s="1"/>
  <c r="D3136" i="12"/>
  <c r="E3136" i="12" s="1"/>
  <c r="D3137" i="12"/>
  <c r="E3137" i="12" s="1"/>
  <c r="D3138" i="12"/>
  <c r="E3138" i="12" s="1"/>
  <c r="D3139" i="12"/>
  <c r="E3139" i="12" s="1"/>
  <c r="D3140" i="12"/>
  <c r="E3140" i="12" s="1"/>
  <c r="D3141" i="12"/>
  <c r="E3141" i="12" s="1"/>
  <c r="D3142" i="12"/>
  <c r="E3142" i="12" s="1"/>
  <c r="D3143" i="12"/>
  <c r="E3143" i="12" s="1"/>
  <c r="D3144" i="12"/>
  <c r="E3144" i="12" s="1"/>
  <c r="D3145" i="12"/>
  <c r="E3145" i="12" s="1"/>
  <c r="D3146" i="12"/>
  <c r="E3146" i="12" s="1"/>
  <c r="D3147" i="12"/>
  <c r="E3147" i="12" s="1"/>
  <c r="D3148" i="12"/>
  <c r="E3148" i="12" s="1"/>
  <c r="D3149" i="12"/>
  <c r="E3149" i="12" s="1"/>
  <c r="D3150" i="12"/>
  <c r="E3150" i="12" s="1"/>
  <c r="D3151" i="12"/>
  <c r="E3151" i="12" s="1"/>
  <c r="D3152" i="12"/>
  <c r="E3152" i="12" s="1"/>
  <c r="D3153" i="12"/>
  <c r="E3153" i="12" s="1"/>
  <c r="D3154" i="12"/>
  <c r="E3154" i="12" s="1"/>
  <c r="D3155" i="12"/>
  <c r="E3155" i="12" s="1"/>
  <c r="D3156" i="12"/>
  <c r="E3156" i="12" s="1"/>
  <c r="D3157" i="12"/>
  <c r="E3157" i="12" s="1"/>
  <c r="D3158" i="12"/>
  <c r="E3158" i="12" s="1"/>
  <c r="D3159" i="12"/>
  <c r="E3159" i="12" s="1"/>
  <c r="D3160" i="12"/>
  <c r="E3160" i="12" s="1"/>
  <c r="D3161" i="12"/>
  <c r="E3161" i="12" s="1"/>
  <c r="D3162" i="12"/>
  <c r="E3162" i="12" s="1"/>
  <c r="D3163" i="12"/>
  <c r="E3163" i="12" s="1"/>
  <c r="D3164" i="12"/>
  <c r="E3164" i="12" s="1"/>
  <c r="D3165" i="12"/>
  <c r="E3165" i="12" s="1"/>
  <c r="D3166" i="12"/>
  <c r="E3166" i="12" s="1"/>
  <c r="D3167" i="12"/>
  <c r="E3167" i="12" s="1"/>
  <c r="D3168" i="12"/>
  <c r="E3168" i="12" s="1"/>
  <c r="D3169" i="12"/>
  <c r="E3169" i="12" s="1"/>
  <c r="D3170" i="12"/>
  <c r="E3170" i="12" s="1"/>
  <c r="D3171" i="12"/>
  <c r="E3171" i="12" s="1"/>
  <c r="D3172" i="12"/>
  <c r="E3172" i="12" s="1"/>
  <c r="D3173" i="12"/>
  <c r="E3173" i="12" s="1"/>
  <c r="D3174" i="12"/>
  <c r="E3174" i="12" s="1"/>
  <c r="D3175" i="12"/>
  <c r="E3175" i="12" s="1"/>
  <c r="D3176" i="12"/>
  <c r="E3176" i="12" s="1"/>
  <c r="D3177" i="12"/>
  <c r="E3177" i="12" s="1"/>
  <c r="D3178" i="12"/>
  <c r="E3178" i="12" s="1"/>
  <c r="D3179" i="12"/>
  <c r="E3179" i="12" s="1"/>
  <c r="D3180" i="12"/>
  <c r="E3180" i="12" s="1"/>
  <c r="D3181" i="12"/>
  <c r="E3181" i="12" s="1"/>
  <c r="D3182" i="12"/>
  <c r="E3182" i="12" s="1"/>
  <c r="D3183" i="12"/>
  <c r="E3183" i="12" s="1"/>
  <c r="D3184" i="12"/>
  <c r="E3184" i="12" s="1"/>
  <c r="D3185" i="12"/>
  <c r="E3185" i="12" s="1"/>
  <c r="D3186" i="12"/>
  <c r="E3186" i="12" s="1"/>
  <c r="D3187" i="12"/>
  <c r="E3187" i="12" s="1"/>
  <c r="D3188" i="12"/>
  <c r="E3188" i="12" s="1"/>
  <c r="D3189" i="12"/>
  <c r="E3189" i="12" s="1"/>
  <c r="D3190" i="12"/>
  <c r="E3190" i="12" s="1"/>
  <c r="D3191" i="12"/>
  <c r="E3191" i="12" s="1"/>
  <c r="D3192" i="12"/>
  <c r="E3192" i="12" s="1"/>
  <c r="D3193" i="12"/>
  <c r="E3193" i="12" s="1"/>
  <c r="D3194" i="12"/>
  <c r="E3194" i="12" s="1"/>
  <c r="D3195" i="12"/>
  <c r="E3195" i="12" s="1"/>
  <c r="D3196" i="12"/>
  <c r="E3196" i="12" s="1"/>
  <c r="D3197" i="12"/>
  <c r="E3197" i="12" s="1"/>
  <c r="D3198" i="12"/>
  <c r="E3198" i="12" s="1"/>
  <c r="D3199" i="12"/>
  <c r="E3199" i="12" s="1"/>
  <c r="D3200" i="12"/>
  <c r="E3200" i="12" s="1"/>
  <c r="D3201" i="12"/>
  <c r="E3201" i="12" s="1"/>
  <c r="D3202" i="12"/>
  <c r="E3202" i="12" s="1"/>
  <c r="D3203" i="12"/>
  <c r="E3203" i="12" s="1"/>
  <c r="D3204" i="12"/>
  <c r="E3204" i="12" s="1"/>
  <c r="D3205" i="12"/>
  <c r="E3205" i="12" s="1"/>
  <c r="D3206" i="12"/>
  <c r="E3206" i="12" s="1"/>
  <c r="D3207" i="12"/>
  <c r="E3207" i="12" s="1"/>
  <c r="D3208" i="12"/>
  <c r="E3208" i="12" s="1"/>
  <c r="D3209" i="12"/>
  <c r="E3209" i="12" s="1"/>
  <c r="D3210" i="12"/>
  <c r="E3210" i="12" s="1"/>
  <c r="D3211" i="12"/>
  <c r="E3211" i="12" s="1"/>
  <c r="D3212" i="12"/>
  <c r="E3212" i="12" s="1"/>
  <c r="D3213" i="12"/>
  <c r="E3213" i="12" s="1"/>
  <c r="D3214" i="12"/>
  <c r="E3214" i="12" s="1"/>
  <c r="D3215" i="12"/>
  <c r="E3215" i="12" s="1"/>
  <c r="D3216" i="12"/>
  <c r="E3216" i="12" s="1"/>
  <c r="D3217" i="12"/>
  <c r="E3217" i="12" s="1"/>
  <c r="D3218" i="12"/>
  <c r="E3218" i="12" s="1"/>
  <c r="D3219" i="12"/>
  <c r="E3219" i="12" s="1"/>
  <c r="D3220" i="12"/>
  <c r="E3220" i="12" s="1"/>
  <c r="D3221" i="12"/>
  <c r="E3221" i="12" s="1"/>
  <c r="D3222" i="12"/>
  <c r="E3222" i="12" s="1"/>
  <c r="D3223" i="12"/>
  <c r="E3223" i="12" s="1"/>
  <c r="D3224" i="12"/>
  <c r="E3224" i="12" s="1"/>
  <c r="D3225" i="12"/>
  <c r="E3225" i="12" s="1"/>
  <c r="D3226" i="12"/>
  <c r="E3226" i="12" s="1"/>
  <c r="D3227" i="12"/>
  <c r="E3227" i="12" s="1"/>
  <c r="D3228" i="12"/>
  <c r="E3228" i="12" s="1"/>
  <c r="D3229" i="12"/>
  <c r="E3229" i="12" s="1"/>
  <c r="D3230" i="12"/>
  <c r="E3230" i="12" s="1"/>
  <c r="D3231" i="12"/>
  <c r="E3231" i="12" s="1"/>
  <c r="D3232" i="12"/>
  <c r="E3232" i="12" s="1"/>
  <c r="D3233" i="12"/>
  <c r="E3233" i="12" s="1"/>
  <c r="D3234" i="12"/>
  <c r="E3234" i="12" s="1"/>
  <c r="D3235" i="12"/>
  <c r="E3235" i="12" s="1"/>
  <c r="D3236" i="12"/>
  <c r="E3236" i="12" s="1"/>
  <c r="D3237" i="12"/>
  <c r="E3237" i="12" s="1"/>
  <c r="D3238" i="12"/>
  <c r="E3238" i="12" s="1"/>
  <c r="D3239" i="12"/>
  <c r="E3239" i="12" s="1"/>
  <c r="D3240" i="12"/>
  <c r="E3240" i="12" s="1"/>
  <c r="D3241" i="12"/>
  <c r="E3241" i="12" s="1"/>
  <c r="D3242" i="12"/>
  <c r="E3242" i="12" s="1"/>
  <c r="D3243" i="12"/>
  <c r="E3243" i="12" s="1"/>
  <c r="D3244" i="12"/>
  <c r="E3244" i="12" s="1"/>
  <c r="D3245" i="12"/>
  <c r="E3245" i="12" s="1"/>
  <c r="D3246" i="12"/>
  <c r="E3246" i="12" s="1"/>
  <c r="D3247" i="12"/>
  <c r="E3247" i="12" s="1"/>
  <c r="D3248" i="12"/>
  <c r="E3248" i="12" s="1"/>
  <c r="D3249" i="12"/>
  <c r="E3249" i="12" s="1"/>
  <c r="D3250" i="12"/>
  <c r="E3250" i="12" s="1"/>
  <c r="D3251" i="12"/>
  <c r="E3251" i="12" s="1"/>
  <c r="D3252" i="12"/>
  <c r="E3252" i="12" s="1"/>
  <c r="D3253" i="12"/>
  <c r="E3253" i="12" s="1"/>
  <c r="D3254" i="12"/>
  <c r="E3254" i="12" s="1"/>
  <c r="D3255" i="12"/>
  <c r="E3255" i="12" s="1"/>
  <c r="D3256" i="12"/>
  <c r="E3256" i="12" s="1"/>
  <c r="D3257" i="12"/>
  <c r="E3257" i="12" s="1"/>
  <c r="D3258" i="12"/>
  <c r="E3258" i="12" s="1"/>
  <c r="D3259" i="12"/>
  <c r="E3259" i="12" s="1"/>
  <c r="D3260" i="12"/>
  <c r="E3260" i="12" s="1"/>
  <c r="D3261" i="12"/>
  <c r="E3261" i="12" s="1"/>
  <c r="D3262" i="12"/>
  <c r="E3262" i="12" s="1"/>
  <c r="D3263" i="12"/>
  <c r="E3263" i="12" s="1"/>
  <c r="D3264" i="12"/>
  <c r="E3264" i="12" s="1"/>
  <c r="D3265" i="12"/>
  <c r="E3265" i="12" s="1"/>
  <c r="D3266" i="12"/>
  <c r="E3266" i="12" s="1"/>
  <c r="D3267" i="12"/>
  <c r="E3267" i="12" s="1"/>
  <c r="D3268" i="12"/>
  <c r="E3268" i="12" s="1"/>
  <c r="D3269" i="12"/>
  <c r="E3269" i="12" s="1"/>
  <c r="D3270" i="12"/>
  <c r="E3270" i="12" s="1"/>
  <c r="D3271" i="12"/>
  <c r="E3271" i="12" s="1"/>
  <c r="D3272" i="12"/>
  <c r="E3272" i="12" s="1"/>
  <c r="D3273" i="12"/>
  <c r="E3273" i="12" s="1"/>
  <c r="D3274" i="12"/>
  <c r="E3274" i="12" s="1"/>
  <c r="D3275" i="12"/>
  <c r="E3275" i="12" s="1"/>
  <c r="D3276" i="12"/>
  <c r="E3276" i="12" s="1"/>
  <c r="D3277" i="12"/>
  <c r="E3277" i="12" s="1"/>
  <c r="D3278" i="12"/>
  <c r="E3278" i="12" s="1"/>
  <c r="D3279" i="12"/>
  <c r="E3279" i="12" s="1"/>
  <c r="D3280" i="12"/>
  <c r="E3280" i="12" s="1"/>
  <c r="D3281" i="12"/>
  <c r="E3281" i="12" s="1"/>
  <c r="D3282" i="12"/>
  <c r="E3282" i="12" s="1"/>
  <c r="D3283" i="12"/>
  <c r="E3283" i="12" s="1"/>
  <c r="D3284" i="12"/>
  <c r="E3284" i="12" s="1"/>
  <c r="D3285" i="12"/>
  <c r="E3285" i="12" s="1"/>
  <c r="D3286" i="12"/>
  <c r="E3286" i="12" s="1"/>
  <c r="D3287" i="12"/>
  <c r="E3287" i="12" s="1"/>
  <c r="D3288" i="12"/>
  <c r="E3288" i="12" s="1"/>
  <c r="D3289" i="12"/>
  <c r="E3289" i="12" s="1"/>
  <c r="D3290" i="12"/>
  <c r="E3290" i="12" s="1"/>
  <c r="D3291" i="12"/>
  <c r="E3291" i="12" s="1"/>
  <c r="D3292" i="12"/>
  <c r="E3292" i="12" s="1"/>
  <c r="D3293" i="12"/>
  <c r="E3293" i="12" s="1"/>
  <c r="D3294" i="12"/>
  <c r="E3294" i="12" s="1"/>
  <c r="D3295" i="12"/>
  <c r="E3295" i="12" s="1"/>
  <c r="D3296" i="12"/>
  <c r="E3296" i="12" s="1"/>
  <c r="D3297" i="12"/>
  <c r="E3297" i="12" s="1"/>
  <c r="D3298" i="12"/>
  <c r="E3298" i="12" s="1"/>
  <c r="D3299" i="12"/>
  <c r="E3299" i="12" s="1"/>
  <c r="D3300" i="12"/>
  <c r="E3300" i="12" s="1"/>
  <c r="D3301" i="12"/>
  <c r="E3301" i="12" s="1"/>
  <c r="D3302" i="12"/>
  <c r="E3302" i="12" s="1"/>
  <c r="D3303" i="12"/>
  <c r="E3303" i="12" s="1"/>
  <c r="D3304" i="12"/>
  <c r="E3304" i="12" s="1"/>
  <c r="D3305" i="12"/>
  <c r="E3305" i="12" s="1"/>
  <c r="D3306" i="12"/>
  <c r="E3306" i="12" s="1"/>
  <c r="D3307" i="12"/>
  <c r="E3307" i="12" s="1"/>
  <c r="D3308" i="12"/>
  <c r="E3308" i="12" s="1"/>
  <c r="D3309" i="12"/>
  <c r="E3309" i="12" s="1"/>
  <c r="D3310" i="12"/>
  <c r="E3310" i="12" s="1"/>
  <c r="D3311" i="12"/>
  <c r="E3311" i="12" s="1"/>
  <c r="D3312" i="12"/>
  <c r="E3312" i="12" s="1"/>
  <c r="D3313" i="12"/>
  <c r="E3313" i="12" s="1"/>
  <c r="D3314" i="12"/>
  <c r="E3314" i="12" s="1"/>
  <c r="D3315" i="12"/>
  <c r="E3315" i="12" s="1"/>
  <c r="D3316" i="12"/>
  <c r="E3316" i="12" s="1"/>
  <c r="D3317" i="12"/>
  <c r="E3317" i="12" s="1"/>
  <c r="D3318" i="12"/>
  <c r="E3318" i="12" s="1"/>
  <c r="D3319" i="12"/>
  <c r="E3319" i="12" s="1"/>
  <c r="D3320" i="12"/>
  <c r="E3320" i="12" s="1"/>
  <c r="D3321" i="12"/>
  <c r="E3321" i="12" s="1"/>
  <c r="D3322" i="12"/>
  <c r="E3322" i="12" s="1"/>
  <c r="D3323" i="12"/>
  <c r="E3323" i="12" s="1"/>
  <c r="D3324" i="12"/>
  <c r="E3324" i="12" s="1"/>
  <c r="D3325" i="12"/>
  <c r="E3325" i="12" s="1"/>
  <c r="D3326" i="12"/>
  <c r="E3326" i="12" s="1"/>
  <c r="D3327" i="12"/>
  <c r="E3327" i="12" s="1"/>
  <c r="D3328" i="12"/>
  <c r="E3328" i="12" s="1"/>
  <c r="D3329" i="12"/>
  <c r="E3329" i="12" s="1"/>
  <c r="D3330" i="12"/>
  <c r="E3330" i="12" s="1"/>
  <c r="D3331" i="12"/>
  <c r="E3331" i="12" s="1"/>
  <c r="D3332" i="12"/>
  <c r="E3332" i="12" s="1"/>
  <c r="D3333" i="12"/>
  <c r="E3333" i="12" s="1"/>
  <c r="D3334" i="12"/>
  <c r="E3334" i="12" s="1"/>
  <c r="D3335" i="12"/>
  <c r="E3335" i="12" s="1"/>
  <c r="D3336" i="12"/>
  <c r="E3336" i="12" s="1"/>
  <c r="D3337" i="12"/>
  <c r="E3337" i="12" s="1"/>
  <c r="D3338" i="12"/>
  <c r="E3338" i="12" s="1"/>
  <c r="D3339" i="12"/>
  <c r="E3339" i="12" s="1"/>
  <c r="D3340" i="12"/>
  <c r="E3340" i="12" s="1"/>
  <c r="D3341" i="12"/>
  <c r="E3341" i="12" s="1"/>
  <c r="D3342" i="12"/>
  <c r="E3342" i="12" s="1"/>
  <c r="D3343" i="12"/>
  <c r="E3343" i="12" s="1"/>
  <c r="D3344" i="12"/>
  <c r="E3344" i="12" s="1"/>
  <c r="D3345" i="12"/>
  <c r="E3345" i="12" s="1"/>
  <c r="D3346" i="12"/>
  <c r="E3346" i="12" s="1"/>
  <c r="D3347" i="12"/>
  <c r="E3347" i="12" s="1"/>
  <c r="D3348" i="12"/>
  <c r="E3348" i="12" s="1"/>
  <c r="D3349" i="12"/>
  <c r="E3349" i="12" s="1"/>
  <c r="D3350" i="12"/>
  <c r="E3350" i="12" s="1"/>
  <c r="D3351" i="12"/>
  <c r="E3351" i="12" s="1"/>
  <c r="D3352" i="12"/>
  <c r="E3352" i="12" s="1"/>
  <c r="D3353" i="12"/>
  <c r="E3353" i="12" s="1"/>
  <c r="D3354" i="12"/>
  <c r="E3354" i="12" s="1"/>
  <c r="D3355" i="12"/>
  <c r="E3355" i="12" s="1"/>
  <c r="D3356" i="12"/>
  <c r="E3356" i="12" s="1"/>
  <c r="D3357" i="12"/>
  <c r="E3357" i="12" s="1"/>
  <c r="D3358" i="12"/>
  <c r="E3358" i="12" s="1"/>
  <c r="D3359" i="12"/>
  <c r="E3359" i="12" s="1"/>
  <c r="D3360" i="12"/>
  <c r="E3360" i="12" s="1"/>
  <c r="D3361" i="12"/>
  <c r="E3361" i="12" s="1"/>
  <c r="D3362" i="12"/>
  <c r="E3362" i="12" s="1"/>
  <c r="D3363" i="12"/>
  <c r="E3363" i="12" s="1"/>
  <c r="D3364" i="12"/>
  <c r="E3364" i="12" s="1"/>
  <c r="D3365" i="12"/>
  <c r="E3365" i="12" s="1"/>
  <c r="D3366" i="12"/>
  <c r="E3366" i="12" s="1"/>
  <c r="D3367" i="12"/>
  <c r="E3367" i="12" s="1"/>
  <c r="D3368" i="12"/>
  <c r="E3368" i="12" s="1"/>
  <c r="D3369" i="12"/>
  <c r="E3369" i="12" s="1"/>
  <c r="D3370" i="12"/>
  <c r="E3370" i="12" s="1"/>
  <c r="D3371" i="12"/>
  <c r="E3371" i="12" s="1"/>
  <c r="D3372" i="12"/>
  <c r="E3372" i="12" s="1"/>
  <c r="D3373" i="12"/>
  <c r="E3373" i="12" s="1"/>
  <c r="D3374" i="12"/>
  <c r="E3374" i="12" s="1"/>
  <c r="D3375" i="12"/>
  <c r="E3375" i="12" s="1"/>
  <c r="D3376" i="12"/>
  <c r="E3376" i="12" s="1"/>
  <c r="D3377" i="12"/>
  <c r="E3377" i="12" s="1"/>
  <c r="D3378" i="12"/>
  <c r="E3378" i="12" s="1"/>
  <c r="D3379" i="12"/>
  <c r="E3379" i="12" s="1"/>
  <c r="D3380" i="12"/>
  <c r="E3380" i="12" s="1"/>
  <c r="D3381" i="12"/>
  <c r="E3381" i="12" s="1"/>
  <c r="D3382" i="12"/>
  <c r="E3382" i="12" s="1"/>
  <c r="D3383" i="12"/>
  <c r="E3383" i="12" s="1"/>
  <c r="D3384" i="12"/>
  <c r="E3384" i="12" s="1"/>
  <c r="D3385" i="12"/>
  <c r="E3385" i="12" s="1"/>
  <c r="D3386" i="12"/>
  <c r="E3386" i="12" s="1"/>
  <c r="D3387" i="12"/>
  <c r="E3387" i="12" s="1"/>
  <c r="D3388" i="12"/>
  <c r="E3388" i="12" s="1"/>
  <c r="D3389" i="12"/>
  <c r="E3389" i="12" s="1"/>
  <c r="D3390" i="12"/>
  <c r="E3390" i="12" s="1"/>
  <c r="D3391" i="12"/>
  <c r="E3391" i="12" s="1"/>
  <c r="D3392" i="12"/>
  <c r="E3392" i="12" s="1"/>
  <c r="D3393" i="12"/>
  <c r="E3393" i="12" s="1"/>
  <c r="D3394" i="12"/>
  <c r="E3394" i="12" s="1"/>
  <c r="D3395" i="12"/>
  <c r="E3395" i="12" s="1"/>
  <c r="D3396" i="12"/>
  <c r="E3396" i="12" s="1"/>
  <c r="D3397" i="12"/>
  <c r="E3397" i="12" s="1"/>
  <c r="D3398" i="12"/>
  <c r="E3398" i="12" s="1"/>
  <c r="D3399" i="12"/>
  <c r="E3399" i="12" s="1"/>
  <c r="D3400" i="12"/>
  <c r="E3400" i="12" s="1"/>
  <c r="D3401" i="12"/>
  <c r="E3401" i="12" s="1"/>
  <c r="D3402" i="12"/>
  <c r="E3402" i="12" s="1"/>
  <c r="D3403" i="12"/>
  <c r="E3403" i="12" s="1"/>
  <c r="D3404" i="12"/>
  <c r="E3404" i="12" s="1"/>
  <c r="D3405" i="12"/>
  <c r="E3405" i="12" s="1"/>
  <c r="D3406" i="12"/>
  <c r="E3406" i="12" s="1"/>
  <c r="D3407" i="12"/>
  <c r="E3407" i="12" s="1"/>
  <c r="D3408" i="12"/>
  <c r="E3408" i="12" s="1"/>
  <c r="D3409" i="12"/>
  <c r="E3409" i="12" s="1"/>
  <c r="D3410" i="12"/>
  <c r="E3410" i="12" s="1"/>
  <c r="D3411" i="12"/>
  <c r="E3411" i="12" s="1"/>
  <c r="D3412" i="12"/>
  <c r="E3412" i="12" s="1"/>
  <c r="D3413" i="12"/>
  <c r="E3413" i="12" s="1"/>
  <c r="D3414" i="12"/>
  <c r="E3414" i="12" s="1"/>
  <c r="D3415" i="12"/>
  <c r="E3415" i="12" s="1"/>
  <c r="D3416" i="12"/>
  <c r="E3416" i="12" s="1"/>
  <c r="D3417" i="12"/>
  <c r="E3417" i="12" s="1"/>
  <c r="D3418" i="12"/>
  <c r="E3418" i="12" s="1"/>
  <c r="D3419" i="12"/>
  <c r="E3419" i="12" s="1"/>
  <c r="D3420" i="12"/>
  <c r="E3420" i="12" s="1"/>
  <c r="D3421" i="12"/>
  <c r="E3421" i="12" s="1"/>
  <c r="D3422" i="12"/>
  <c r="E3422" i="12" s="1"/>
  <c r="D3423" i="12"/>
  <c r="E3423" i="12" s="1"/>
  <c r="D3424" i="12"/>
  <c r="E3424" i="12" s="1"/>
  <c r="D3425" i="12"/>
  <c r="E3425" i="12" s="1"/>
  <c r="D3426" i="12"/>
  <c r="E3426" i="12" s="1"/>
  <c r="D3427" i="12"/>
  <c r="E3427" i="12" s="1"/>
  <c r="D3428" i="12"/>
  <c r="E3428" i="12" s="1"/>
  <c r="D3429" i="12"/>
  <c r="E3429" i="12" s="1"/>
  <c r="D3430" i="12"/>
  <c r="E3430" i="12" s="1"/>
  <c r="D3431" i="12"/>
  <c r="E3431" i="12" s="1"/>
  <c r="D3432" i="12"/>
  <c r="E3432" i="12" s="1"/>
  <c r="D3433" i="12"/>
  <c r="E3433" i="12" s="1"/>
  <c r="D3434" i="12"/>
  <c r="E3434" i="12" s="1"/>
  <c r="D3435" i="12"/>
  <c r="E3435" i="12" s="1"/>
  <c r="D3436" i="12"/>
  <c r="E3436" i="12" s="1"/>
  <c r="D3437" i="12"/>
  <c r="E3437" i="12" s="1"/>
  <c r="D3438" i="12"/>
  <c r="E3438" i="12" s="1"/>
  <c r="D3439" i="12"/>
  <c r="E3439" i="12" s="1"/>
  <c r="D3440" i="12"/>
  <c r="E3440" i="12" s="1"/>
  <c r="D3441" i="12"/>
  <c r="E3441" i="12" s="1"/>
  <c r="D3442" i="12"/>
  <c r="E3442" i="12" s="1"/>
  <c r="D3443" i="12"/>
  <c r="E3443" i="12" s="1"/>
  <c r="D3444" i="12"/>
  <c r="E3444" i="12" s="1"/>
  <c r="D3445" i="12"/>
  <c r="E3445" i="12" s="1"/>
  <c r="D3446" i="12"/>
  <c r="E3446" i="12" s="1"/>
  <c r="D3447" i="12"/>
  <c r="E3447" i="12" s="1"/>
  <c r="D3448" i="12"/>
  <c r="E3448" i="12" s="1"/>
  <c r="D3449" i="12"/>
  <c r="E3449" i="12" s="1"/>
  <c r="D3450" i="12"/>
  <c r="E3450" i="12" s="1"/>
  <c r="D3451" i="12"/>
  <c r="E3451" i="12" s="1"/>
  <c r="D3452" i="12"/>
  <c r="E3452" i="12" s="1"/>
  <c r="D3453" i="12"/>
  <c r="E3453" i="12" s="1"/>
  <c r="D3454" i="12"/>
  <c r="E3454" i="12" s="1"/>
  <c r="D3455" i="12"/>
  <c r="E3455" i="12" s="1"/>
  <c r="D3456" i="12"/>
  <c r="E3456" i="12" s="1"/>
  <c r="D3457" i="12"/>
  <c r="E3457" i="12" s="1"/>
  <c r="D3458" i="12"/>
  <c r="E3458" i="12" s="1"/>
  <c r="D3459" i="12"/>
  <c r="E3459" i="12" s="1"/>
  <c r="D3460" i="12"/>
  <c r="E3460" i="12" s="1"/>
  <c r="D3461" i="12"/>
  <c r="E3461" i="12" s="1"/>
  <c r="D3462" i="12"/>
  <c r="E3462" i="12" s="1"/>
  <c r="D3463" i="12"/>
  <c r="E3463" i="12" s="1"/>
  <c r="D3464" i="12"/>
  <c r="E3464" i="12" s="1"/>
  <c r="D3465" i="12"/>
  <c r="E3465" i="12" s="1"/>
  <c r="D3466" i="12"/>
  <c r="E3466" i="12" s="1"/>
  <c r="D3467" i="12"/>
  <c r="E3467" i="12" s="1"/>
  <c r="D3468" i="12"/>
  <c r="E3468" i="12" s="1"/>
  <c r="D3469" i="12"/>
  <c r="E3469" i="12" s="1"/>
  <c r="D3470" i="12"/>
  <c r="E3470" i="12" s="1"/>
  <c r="D3471" i="12"/>
  <c r="E3471" i="12" s="1"/>
  <c r="D3472" i="12"/>
  <c r="E3472" i="12" s="1"/>
  <c r="D3473" i="12"/>
  <c r="E3473" i="12" s="1"/>
  <c r="D3474" i="12"/>
  <c r="E3474" i="12" s="1"/>
  <c r="D3475" i="12"/>
  <c r="E3475" i="12" s="1"/>
  <c r="D3476" i="12"/>
  <c r="E3476" i="12" s="1"/>
  <c r="D3477" i="12"/>
  <c r="E3477" i="12" s="1"/>
  <c r="D3478" i="12"/>
  <c r="E3478" i="12" s="1"/>
  <c r="D3479" i="12"/>
  <c r="E3479" i="12" s="1"/>
  <c r="D3480" i="12"/>
  <c r="E3480" i="12" s="1"/>
  <c r="D3481" i="12"/>
  <c r="E3481" i="12" s="1"/>
  <c r="D3482" i="12"/>
  <c r="E3482" i="12" s="1"/>
  <c r="D3483" i="12"/>
  <c r="E3483" i="12" s="1"/>
  <c r="D3484" i="12"/>
  <c r="E3484" i="12" s="1"/>
  <c r="D3485" i="12"/>
  <c r="E3485" i="12" s="1"/>
  <c r="D3486" i="12"/>
  <c r="E3486" i="12" s="1"/>
  <c r="D3487" i="12"/>
  <c r="E3487" i="12" s="1"/>
  <c r="D3488" i="12"/>
  <c r="E3488" i="12" s="1"/>
  <c r="D3489" i="12"/>
  <c r="E3489" i="12" s="1"/>
  <c r="D3490" i="12"/>
  <c r="E3490" i="12" s="1"/>
  <c r="D3491" i="12"/>
  <c r="E3491" i="12" s="1"/>
  <c r="D3492" i="12"/>
  <c r="E3492" i="12" s="1"/>
  <c r="D3493" i="12"/>
  <c r="E3493" i="12" s="1"/>
  <c r="D3494" i="12"/>
  <c r="E3494" i="12" s="1"/>
  <c r="D3495" i="12"/>
  <c r="E3495" i="12" s="1"/>
  <c r="D3496" i="12"/>
  <c r="E3496" i="12" s="1"/>
  <c r="D3497" i="12"/>
  <c r="E3497" i="12" s="1"/>
  <c r="D3498" i="12"/>
  <c r="E3498" i="12" s="1"/>
  <c r="D3499" i="12"/>
  <c r="E3499" i="12" s="1"/>
  <c r="D3500" i="12"/>
  <c r="E3500" i="12" s="1"/>
  <c r="D3501" i="12"/>
  <c r="E3501" i="12" s="1"/>
  <c r="D3502" i="12"/>
  <c r="E3502" i="12" s="1"/>
  <c r="D3503" i="12"/>
  <c r="E3503" i="12" s="1"/>
  <c r="D3504" i="12"/>
  <c r="E3504" i="12" s="1"/>
  <c r="D3505" i="12"/>
  <c r="E3505" i="12" s="1"/>
  <c r="D3506" i="12"/>
  <c r="E3506" i="12" s="1"/>
  <c r="D3507" i="12"/>
  <c r="E3507" i="12" s="1"/>
  <c r="D3508" i="12"/>
  <c r="E3508" i="12" s="1"/>
  <c r="D3509" i="12"/>
  <c r="E3509" i="12" s="1"/>
  <c r="D3510" i="12"/>
  <c r="E3510" i="12" s="1"/>
  <c r="D3511" i="12"/>
  <c r="E3511" i="12" s="1"/>
  <c r="D3512" i="12"/>
  <c r="E3512" i="12" s="1"/>
  <c r="D3513" i="12"/>
  <c r="E3513" i="12" s="1"/>
  <c r="D3514" i="12"/>
  <c r="E3514" i="12" s="1"/>
  <c r="D3515" i="12"/>
  <c r="E3515" i="12" s="1"/>
  <c r="D3516" i="12"/>
  <c r="E3516" i="12" s="1"/>
  <c r="D3517" i="12"/>
  <c r="E3517" i="12" s="1"/>
  <c r="D3518" i="12"/>
  <c r="E3518" i="12" s="1"/>
  <c r="D3519" i="12"/>
  <c r="E3519" i="12" s="1"/>
  <c r="D3520" i="12"/>
  <c r="E3520" i="12" s="1"/>
  <c r="D3521" i="12"/>
  <c r="E3521" i="12" s="1"/>
  <c r="D3522" i="12"/>
  <c r="E3522" i="12" s="1"/>
  <c r="D3523" i="12"/>
  <c r="E3523" i="12" s="1"/>
  <c r="D3524" i="12"/>
  <c r="E3524" i="12" s="1"/>
  <c r="D3525" i="12"/>
  <c r="E3525" i="12" s="1"/>
  <c r="D3526" i="12"/>
  <c r="E3526" i="12" s="1"/>
  <c r="D3527" i="12"/>
  <c r="E3527" i="12" s="1"/>
  <c r="D3528" i="12"/>
  <c r="E3528" i="12" s="1"/>
  <c r="D3529" i="12"/>
  <c r="E3529" i="12" s="1"/>
  <c r="D3530" i="12"/>
  <c r="E3530" i="12" s="1"/>
  <c r="D3531" i="12"/>
  <c r="E3531" i="12" s="1"/>
  <c r="D3532" i="12"/>
  <c r="E3532" i="12" s="1"/>
  <c r="D3533" i="12"/>
  <c r="E3533" i="12" s="1"/>
  <c r="D3534" i="12"/>
  <c r="E3534" i="12" s="1"/>
  <c r="D3535" i="12"/>
  <c r="E3535" i="12" s="1"/>
  <c r="D3536" i="12"/>
  <c r="E3536" i="12" s="1"/>
  <c r="D3537" i="12"/>
  <c r="E3537" i="12" s="1"/>
  <c r="D3538" i="12"/>
  <c r="E3538" i="12" s="1"/>
  <c r="D3539" i="12"/>
  <c r="E3539" i="12" s="1"/>
  <c r="D3540" i="12"/>
  <c r="E3540" i="12" s="1"/>
  <c r="D3541" i="12"/>
  <c r="E3541" i="12" s="1"/>
  <c r="D3542" i="12"/>
  <c r="E3542" i="12" s="1"/>
  <c r="D3543" i="12"/>
  <c r="E3543" i="12" s="1"/>
  <c r="D3544" i="12"/>
  <c r="E3544" i="12" s="1"/>
  <c r="D3545" i="12"/>
  <c r="E3545" i="12" s="1"/>
  <c r="D3546" i="12"/>
  <c r="E3546" i="12" s="1"/>
  <c r="D3547" i="12"/>
  <c r="E3547" i="12" s="1"/>
  <c r="D3548" i="12"/>
  <c r="E3548" i="12" s="1"/>
  <c r="D3549" i="12"/>
  <c r="E3549" i="12" s="1"/>
  <c r="D3550" i="12"/>
  <c r="E3550" i="12" s="1"/>
  <c r="D3551" i="12"/>
  <c r="E3551" i="12" s="1"/>
  <c r="D3552" i="12"/>
  <c r="E3552" i="12" s="1"/>
  <c r="D3553" i="12"/>
  <c r="E3553" i="12" s="1"/>
  <c r="D3554" i="12"/>
  <c r="E3554" i="12" s="1"/>
  <c r="D3555" i="12"/>
  <c r="E3555" i="12" s="1"/>
  <c r="D3556" i="12"/>
  <c r="E3556" i="12" s="1"/>
  <c r="D3557" i="12"/>
  <c r="E3557" i="12" s="1"/>
  <c r="D3558" i="12"/>
  <c r="E3558" i="12" s="1"/>
  <c r="D3559" i="12"/>
  <c r="E3559" i="12" s="1"/>
  <c r="D3560" i="12"/>
  <c r="E3560" i="12" s="1"/>
  <c r="D3561" i="12"/>
  <c r="E3561" i="12" s="1"/>
  <c r="D3562" i="12"/>
  <c r="E3562" i="12" s="1"/>
  <c r="D3563" i="12"/>
  <c r="E3563" i="12" s="1"/>
  <c r="D3564" i="12"/>
  <c r="E3564" i="12" s="1"/>
  <c r="D3565" i="12"/>
  <c r="E3565" i="12" s="1"/>
  <c r="D3566" i="12"/>
  <c r="E3566" i="12" s="1"/>
  <c r="D3567" i="12"/>
  <c r="E3567" i="12" s="1"/>
  <c r="D3568" i="12"/>
  <c r="E3568" i="12" s="1"/>
  <c r="D3569" i="12"/>
  <c r="E3569" i="12" s="1"/>
  <c r="D3570" i="12"/>
  <c r="E3570" i="12" s="1"/>
  <c r="D3571" i="12"/>
  <c r="E3571" i="12" s="1"/>
  <c r="D3572" i="12"/>
  <c r="E3572" i="12" s="1"/>
  <c r="D3573" i="12"/>
  <c r="E3573" i="12" s="1"/>
  <c r="D3574" i="12"/>
  <c r="E3574" i="12" s="1"/>
  <c r="D3575" i="12"/>
  <c r="E3575" i="12" s="1"/>
  <c r="D3576" i="12"/>
  <c r="E3576" i="12" s="1"/>
  <c r="D3577" i="12"/>
  <c r="E3577" i="12" s="1"/>
  <c r="D3578" i="12"/>
  <c r="E3578" i="12" s="1"/>
  <c r="D3579" i="12"/>
  <c r="E3579" i="12" s="1"/>
  <c r="D3580" i="12"/>
  <c r="E3580" i="12" s="1"/>
  <c r="D3581" i="12"/>
  <c r="E3581" i="12" s="1"/>
  <c r="D3582" i="12"/>
  <c r="E3582" i="12" s="1"/>
  <c r="D3583" i="12"/>
  <c r="E3583" i="12" s="1"/>
  <c r="D3584" i="12"/>
  <c r="E3584" i="12" s="1"/>
  <c r="D3585" i="12"/>
  <c r="E3585" i="12" s="1"/>
  <c r="D3586" i="12"/>
  <c r="E3586" i="12" s="1"/>
  <c r="D3587" i="12"/>
  <c r="E3587" i="12" s="1"/>
  <c r="D3588" i="12"/>
  <c r="E3588" i="12" s="1"/>
  <c r="D3589" i="12"/>
  <c r="E3589" i="12" s="1"/>
  <c r="D3590" i="12"/>
  <c r="E3590" i="12" s="1"/>
  <c r="D3591" i="12"/>
  <c r="E3591" i="12" s="1"/>
  <c r="D3592" i="12"/>
  <c r="E3592" i="12" s="1"/>
  <c r="D3593" i="12"/>
  <c r="E3593" i="12" s="1"/>
  <c r="D3594" i="12"/>
  <c r="E3594" i="12" s="1"/>
  <c r="D3595" i="12"/>
  <c r="E3595" i="12" s="1"/>
  <c r="D3596" i="12"/>
  <c r="E3596" i="12" s="1"/>
  <c r="D3597" i="12"/>
  <c r="E3597" i="12" s="1"/>
  <c r="D3598" i="12"/>
  <c r="E3598" i="12" s="1"/>
  <c r="D3599" i="12"/>
  <c r="E3599" i="12" s="1"/>
  <c r="D3600" i="12"/>
  <c r="E3600" i="12" s="1"/>
  <c r="D3601" i="12"/>
  <c r="E3601" i="12" s="1"/>
  <c r="D3602" i="12"/>
  <c r="E3602" i="12" s="1"/>
  <c r="D3603" i="12"/>
  <c r="E3603" i="12" s="1"/>
  <c r="D3604" i="12"/>
  <c r="E3604" i="12" s="1"/>
  <c r="D3605" i="12"/>
  <c r="E3605" i="12" s="1"/>
  <c r="D3606" i="12"/>
  <c r="E3606" i="12" s="1"/>
  <c r="D3607" i="12"/>
  <c r="E3607" i="12" s="1"/>
  <c r="D3608" i="12"/>
  <c r="E3608" i="12" s="1"/>
  <c r="D3609" i="12"/>
  <c r="E3609" i="12" s="1"/>
  <c r="D3610" i="12"/>
  <c r="E3610" i="12" s="1"/>
  <c r="D3611" i="12"/>
  <c r="E3611" i="12" s="1"/>
  <c r="D3612" i="12"/>
  <c r="E3612" i="12" s="1"/>
  <c r="D3613" i="12"/>
  <c r="E3613" i="12" s="1"/>
  <c r="D3614" i="12"/>
  <c r="E3614" i="12" s="1"/>
  <c r="D3615" i="12"/>
  <c r="E3615" i="12" s="1"/>
  <c r="D3616" i="12"/>
  <c r="E3616" i="12" s="1"/>
  <c r="D3617" i="12"/>
  <c r="E3617" i="12" s="1"/>
  <c r="D3618" i="12"/>
  <c r="E3618" i="12" s="1"/>
  <c r="D3619" i="12"/>
  <c r="E3619" i="12" s="1"/>
  <c r="D3620" i="12"/>
  <c r="E3620" i="12" s="1"/>
  <c r="D3621" i="12"/>
  <c r="E3621" i="12" s="1"/>
  <c r="D3622" i="12"/>
  <c r="E3622" i="12" s="1"/>
  <c r="D3623" i="12"/>
  <c r="E3623" i="12" s="1"/>
  <c r="D3624" i="12"/>
  <c r="E3624" i="12" s="1"/>
  <c r="D3625" i="12"/>
  <c r="E3625" i="12" s="1"/>
  <c r="D3626" i="12"/>
  <c r="E3626" i="12" s="1"/>
  <c r="D3627" i="12"/>
  <c r="E3627" i="12" s="1"/>
  <c r="D3628" i="12"/>
  <c r="E3628" i="12" s="1"/>
  <c r="D3629" i="12"/>
  <c r="E3629" i="12" s="1"/>
  <c r="D3630" i="12"/>
  <c r="E3630" i="12" s="1"/>
  <c r="D3631" i="12"/>
  <c r="E3631" i="12" s="1"/>
  <c r="D3632" i="12"/>
  <c r="E3632" i="12" s="1"/>
  <c r="D3633" i="12"/>
  <c r="E3633" i="12" s="1"/>
  <c r="D3634" i="12"/>
  <c r="E3634" i="12" s="1"/>
  <c r="D3635" i="12"/>
  <c r="E3635" i="12" s="1"/>
  <c r="D3636" i="12"/>
  <c r="E3636" i="12" s="1"/>
  <c r="D3637" i="12"/>
  <c r="E3637" i="12" s="1"/>
  <c r="D3638" i="12"/>
  <c r="E3638" i="12" s="1"/>
  <c r="D3639" i="12"/>
  <c r="E3639" i="12" s="1"/>
  <c r="D3640" i="12"/>
  <c r="E3640" i="12" s="1"/>
  <c r="D3641" i="12"/>
  <c r="E3641" i="12" s="1"/>
  <c r="D3642" i="12"/>
  <c r="E3642" i="12" s="1"/>
  <c r="D3643" i="12"/>
  <c r="E3643" i="12" s="1"/>
  <c r="D3644" i="12"/>
  <c r="E3644" i="12" s="1"/>
  <c r="D3645" i="12"/>
  <c r="E3645" i="12" s="1"/>
  <c r="D3646" i="12"/>
  <c r="E3646" i="12" s="1"/>
  <c r="D3647" i="12"/>
  <c r="E3647" i="12" s="1"/>
  <c r="D3648" i="12"/>
  <c r="E3648" i="12" s="1"/>
  <c r="D3649" i="12"/>
  <c r="E3649" i="12" s="1"/>
  <c r="D3650" i="12"/>
  <c r="E3650" i="12" s="1"/>
  <c r="D3651" i="12"/>
  <c r="E3651" i="12" s="1"/>
  <c r="D3652" i="12"/>
  <c r="E3652" i="12" s="1"/>
  <c r="D3653" i="12"/>
  <c r="E3653" i="12" s="1"/>
  <c r="D3654" i="12"/>
  <c r="E3654" i="12" s="1"/>
  <c r="D3655" i="12"/>
  <c r="E3655" i="12" s="1"/>
  <c r="D3656" i="12"/>
  <c r="E3656" i="12" s="1"/>
  <c r="D3657" i="12"/>
  <c r="E3657" i="12" s="1"/>
  <c r="D3658" i="12"/>
  <c r="E3658" i="12" s="1"/>
  <c r="D3659" i="12"/>
  <c r="E3659" i="12" s="1"/>
  <c r="D3660" i="12"/>
  <c r="E3660" i="12" s="1"/>
  <c r="D3661" i="12"/>
  <c r="E3661" i="12" s="1"/>
  <c r="D3662" i="12"/>
  <c r="E3662" i="12" s="1"/>
  <c r="D3663" i="12"/>
  <c r="E3663" i="12" s="1"/>
  <c r="D3664" i="12"/>
  <c r="E3664" i="12" s="1"/>
  <c r="D3665" i="12"/>
  <c r="E3665" i="12" s="1"/>
  <c r="D3666" i="12"/>
  <c r="E3666" i="12" s="1"/>
  <c r="D3667" i="12"/>
  <c r="E3667" i="12" s="1"/>
  <c r="D3668" i="12"/>
  <c r="E3668" i="12" s="1"/>
  <c r="D3669" i="12"/>
  <c r="E3669" i="12" s="1"/>
  <c r="D3670" i="12"/>
  <c r="E3670" i="12" s="1"/>
  <c r="D3671" i="12"/>
  <c r="E3671" i="12" s="1"/>
  <c r="D3672" i="12"/>
  <c r="E3672" i="12" s="1"/>
  <c r="D3673" i="12"/>
  <c r="E3673" i="12" s="1"/>
  <c r="D3674" i="12"/>
  <c r="E3674" i="12" s="1"/>
  <c r="D3675" i="12"/>
  <c r="E3675" i="12" s="1"/>
  <c r="D3676" i="12"/>
  <c r="E3676" i="12" s="1"/>
  <c r="D3677" i="12"/>
  <c r="E3677" i="12" s="1"/>
  <c r="D3678" i="12"/>
  <c r="E3678" i="12" s="1"/>
  <c r="D3679" i="12"/>
  <c r="E3679" i="12" s="1"/>
  <c r="D3680" i="12"/>
  <c r="E3680" i="12" s="1"/>
  <c r="D3681" i="12"/>
  <c r="E3681" i="12" s="1"/>
  <c r="D3682" i="12"/>
  <c r="E3682" i="12" s="1"/>
  <c r="D3683" i="12"/>
  <c r="E3683" i="12" s="1"/>
  <c r="D3684" i="12"/>
  <c r="E3684" i="12" s="1"/>
  <c r="D3685" i="12"/>
  <c r="E3685" i="12" s="1"/>
  <c r="D3686" i="12"/>
  <c r="E3686" i="12" s="1"/>
  <c r="D3687" i="12"/>
  <c r="E3687" i="12" s="1"/>
  <c r="D3688" i="12"/>
  <c r="E3688" i="12" s="1"/>
  <c r="D3689" i="12"/>
  <c r="E3689" i="12" s="1"/>
  <c r="D3690" i="12"/>
  <c r="E3690" i="12" s="1"/>
  <c r="D3691" i="12"/>
  <c r="E3691" i="12" s="1"/>
  <c r="D3692" i="12"/>
  <c r="E3692" i="12" s="1"/>
  <c r="D3693" i="12"/>
  <c r="E3693" i="12" s="1"/>
  <c r="D3694" i="12"/>
  <c r="E3694" i="12" s="1"/>
  <c r="D3695" i="12"/>
  <c r="E3695" i="12" s="1"/>
  <c r="D3696" i="12"/>
  <c r="E3696" i="12" s="1"/>
  <c r="D3697" i="12"/>
  <c r="E3697" i="12" s="1"/>
  <c r="D3698" i="12"/>
  <c r="E3698" i="12" s="1"/>
  <c r="D3699" i="12"/>
  <c r="E3699" i="12" s="1"/>
  <c r="D3700" i="12"/>
  <c r="E3700" i="12" s="1"/>
  <c r="D3701" i="12"/>
  <c r="E3701" i="12" s="1"/>
  <c r="D3702" i="12"/>
  <c r="E3702" i="12" s="1"/>
  <c r="D3703" i="12"/>
  <c r="E3703" i="12" s="1"/>
  <c r="D3704" i="12"/>
  <c r="E3704" i="12" s="1"/>
  <c r="D3705" i="12"/>
  <c r="E3705" i="12" s="1"/>
  <c r="D3706" i="12"/>
  <c r="E3706" i="12" s="1"/>
  <c r="D3707" i="12"/>
  <c r="E3707" i="12" s="1"/>
  <c r="D3708" i="12"/>
  <c r="E3708" i="12" s="1"/>
  <c r="D3709" i="12"/>
  <c r="E3709" i="12" s="1"/>
  <c r="D3710" i="12"/>
  <c r="E3710" i="12" s="1"/>
  <c r="D3711" i="12"/>
  <c r="E3711" i="12" s="1"/>
  <c r="D3712" i="12"/>
  <c r="E3712" i="12" s="1"/>
  <c r="D3713" i="12"/>
  <c r="E3713" i="12" s="1"/>
  <c r="D3714" i="12"/>
  <c r="E3714" i="12" s="1"/>
  <c r="D3715" i="12"/>
  <c r="E3715" i="12" s="1"/>
  <c r="D3716" i="12"/>
  <c r="E3716" i="12" s="1"/>
  <c r="D3717" i="12"/>
  <c r="E3717" i="12" s="1"/>
  <c r="D3718" i="12"/>
  <c r="E3718" i="12" s="1"/>
  <c r="D3719" i="12"/>
  <c r="E3719" i="12" s="1"/>
  <c r="D3720" i="12"/>
  <c r="E3720" i="12" s="1"/>
  <c r="D3721" i="12"/>
  <c r="E3721" i="12" s="1"/>
  <c r="D3722" i="12"/>
  <c r="E3722" i="12" s="1"/>
  <c r="D3723" i="12"/>
  <c r="E3723" i="12" s="1"/>
  <c r="D3724" i="12"/>
  <c r="E3724" i="12" s="1"/>
  <c r="D3725" i="12"/>
  <c r="E3725" i="12" s="1"/>
  <c r="D3726" i="12"/>
  <c r="E3726" i="12" s="1"/>
  <c r="D3727" i="12"/>
  <c r="E3727" i="12" s="1"/>
  <c r="D3728" i="12"/>
  <c r="E3728" i="12" s="1"/>
  <c r="D3729" i="12"/>
  <c r="E3729" i="12" s="1"/>
  <c r="D3730" i="12"/>
  <c r="E3730" i="12" s="1"/>
  <c r="D3731" i="12"/>
  <c r="E3731" i="12" s="1"/>
  <c r="D3732" i="12"/>
  <c r="E3732" i="12" s="1"/>
  <c r="D3733" i="12"/>
  <c r="E3733" i="12" s="1"/>
  <c r="D3734" i="12"/>
  <c r="E3734" i="12" s="1"/>
  <c r="D3735" i="12"/>
  <c r="E3735" i="12" s="1"/>
  <c r="D3736" i="12"/>
  <c r="E3736" i="12" s="1"/>
  <c r="D3737" i="12"/>
  <c r="E3737" i="12" s="1"/>
  <c r="D3738" i="12"/>
  <c r="E3738" i="12" s="1"/>
  <c r="D3739" i="12"/>
  <c r="E3739" i="12" s="1"/>
  <c r="D3740" i="12"/>
  <c r="E3740" i="12" s="1"/>
  <c r="D3741" i="12"/>
  <c r="E3741" i="12" s="1"/>
  <c r="D3742" i="12"/>
  <c r="E3742" i="12" s="1"/>
  <c r="D3743" i="12"/>
  <c r="E3743" i="12" s="1"/>
  <c r="D3744" i="12"/>
  <c r="E3744" i="12" s="1"/>
  <c r="D3745" i="12"/>
  <c r="E3745" i="12" s="1"/>
  <c r="D3746" i="12"/>
  <c r="E3746" i="12" s="1"/>
  <c r="D3747" i="12"/>
  <c r="E3747" i="12" s="1"/>
  <c r="D3748" i="12"/>
  <c r="E3748" i="12" s="1"/>
  <c r="D3749" i="12"/>
  <c r="E3749" i="12" s="1"/>
  <c r="D3750" i="12"/>
  <c r="E3750" i="12" s="1"/>
  <c r="D3751" i="12"/>
  <c r="E3751" i="12" s="1"/>
  <c r="D3752" i="12"/>
  <c r="E3752" i="12" s="1"/>
  <c r="D3753" i="12"/>
  <c r="E3753" i="12" s="1"/>
  <c r="D3754" i="12"/>
  <c r="E3754" i="12" s="1"/>
  <c r="D3755" i="12"/>
  <c r="E3755" i="12" s="1"/>
  <c r="D3756" i="12"/>
  <c r="E3756" i="12" s="1"/>
  <c r="D3757" i="12"/>
  <c r="E3757" i="12" s="1"/>
  <c r="D3758" i="12"/>
  <c r="E3758" i="12" s="1"/>
  <c r="D3759" i="12"/>
  <c r="E3759" i="12" s="1"/>
  <c r="D3760" i="12"/>
  <c r="E3760" i="12" s="1"/>
  <c r="D3761" i="12"/>
  <c r="E3761" i="12" s="1"/>
  <c r="D3762" i="12"/>
  <c r="E3762" i="12" s="1"/>
  <c r="D3763" i="12"/>
  <c r="E3763" i="12" s="1"/>
  <c r="D3764" i="12"/>
  <c r="E3764" i="12" s="1"/>
  <c r="D3765" i="12"/>
  <c r="E3765" i="12" s="1"/>
  <c r="D3766" i="12"/>
  <c r="E3766" i="12" s="1"/>
  <c r="D3767" i="12"/>
  <c r="E3767" i="12" s="1"/>
  <c r="D3768" i="12"/>
  <c r="E3768" i="12" s="1"/>
  <c r="D3769" i="12"/>
  <c r="E3769" i="12" s="1"/>
  <c r="D3770" i="12"/>
  <c r="E3770" i="12" s="1"/>
  <c r="D3771" i="12"/>
  <c r="E3771" i="12" s="1"/>
  <c r="D3772" i="12"/>
  <c r="E3772" i="12" s="1"/>
  <c r="D3773" i="12"/>
  <c r="E3773" i="12" s="1"/>
  <c r="D3774" i="12"/>
  <c r="E3774" i="12" s="1"/>
  <c r="D3775" i="12"/>
  <c r="E3775" i="12" s="1"/>
  <c r="D3776" i="12"/>
  <c r="E3776" i="12" s="1"/>
  <c r="D3777" i="12"/>
  <c r="E3777" i="12" s="1"/>
  <c r="D3778" i="12"/>
  <c r="E3778" i="12" s="1"/>
  <c r="D3779" i="12"/>
  <c r="E3779" i="12" s="1"/>
  <c r="D3780" i="12"/>
  <c r="E3780" i="12" s="1"/>
  <c r="D3781" i="12"/>
  <c r="E3781" i="12" s="1"/>
  <c r="D3782" i="12"/>
  <c r="E3782" i="12" s="1"/>
  <c r="D3783" i="12"/>
  <c r="E3783" i="12" s="1"/>
  <c r="D3784" i="12"/>
  <c r="E3784" i="12" s="1"/>
  <c r="D3785" i="12"/>
  <c r="E3785" i="12" s="1"/>
  <c r="D3786" i="12"/>
  <c r="E3786" i="12" s="1"/>
  <c r="D3787" i="12"/>
  <c r="E3787" i="12" s="1"/>
  <c r="D3788" i="12"/>
  <c r="E3788" i="12" s="1"/>
  <c r="D3789" i="12"/>
  <c r="E3789" i="12" s="1"/>
  <c r="D3790" i="12"/>
  <c r="E3790" i="12" s="1"/>
  <c r="D3791" i="12"/>
  <c r="E3791" i="12" s="1"/>
  <c r="D3792" i="12"/>
  <c r="E3792" i="12" s="1"/>
  <c r="D3793" i="12"/>
  <c r="E3793" i="12" s="1"/>
  <c r="D3794" i="12"/>
  <c r="E3794" i="12" s="1"/>
  <c r="D3795" i="12"/>
  <c r="E3795" i="12" s="1"/>
  <c r="D3796" i="12"/>
  <c r="E3796" i="12" s="1"/>
  <c r="D3797" i="12"/>
  <c r="E3797" i="12" s="1"/>
  <c r="D3798" i="12"/>
  <c r="E3798" i="12" s="1"/>
  <c r="D3799" i="12"/>
  <c r="E3799" i="12" s="1"/>
  <c r="D3800" i="12"/>
  <c r="E3800" i="12" s="1"/>
  <c r="D3801" i="12"/>
  <c r="E3801" i="12" s="1"/>
  <c r="D3802" i="12"/>
  <c r="E3802" i="12" s="1"/>
  <c r="D3803" i="12"/>
  <c r="E3803" i="12" s="1"/>
  <c r="D3804" i="12"/>
  <c r="E3804" i="12" s="1"/>
  <c r="D3805" i="12"/>
  <c r="E3805" i="12" s="1"/>
  <c r="D3806" i="12"/>
  <c r="E3806" i="12" s="1"/>
  <c r="D3807" i="12"/>
  <c r="E3807" i="12" s="1"/>
  <c r="D3808" i="12"/>
  <c r="E3808" i="12" s="1"/>
  <c r="D3809" i="12"/>
  <c r="E3809" i="12" s="1"/>
  <c r="D3810" i="12"/>
  <c r="E3810" i="12" s="1"/>
  <c r="D3811" i="12"/>
  <c r="E3811" i="12" s="1"/>
  <c r="D3812" i="12"/>
  <c r="E3812" i="12" s="1"/>
  <c r="D3813" i="12"/>
  <c r="E3813" i="12" s="1"/>
  <c r="D3814" i="12"/>
  <c r="E3814" i="12" s="1"/>
  <c r="D3815" i="12"/>
  <c r="E3815" i="12" s="1"/>
  <c r="D3816" i="12"/>
  <c r="E3816" i="12" s="1"/>
  <c r="D3817" i="12"/>
  <c r="E3817" i="12" s="1"/>
  <c r="D3818" i="12"/>
  <c r="E3818" i="12" s="1"/>
  <c r="D3819" i="12"/>
  <c r="E3819" i="12" s="1"/>
  <c r="D3820" i="12"/>
  <c r="E3820" i="12" s="1"/>
  <c r="D3821" i="12"/>
  <c r="E3821" i="12" s="1"/>
  <c r="D3822" i="12"/>
  <c r="E3822" i="12" s="1"/>
  <c r="D3823" i="12"/>
  <c r="E3823" i="12" s="1"/>
  <c r="D3824" i="12"/>
  <c r="E3824" i="12" s="1"/>
  <c r="D3825" i="12"/>
  <c r="E3825" i="12" s="1"/>
  <c r="D3826" i="12"/>
  <c r="E3826" i="12" s="1"/>
  <c r="D3827" i="12"/>
  <c r="E3827" i="12" s="1"/>
  <c r="D3828" i="12"/>
  <c r="E3828" i="12" s="1"/>
  <c r="D3829" i="12"/>
  <c r="E3829" i="12" s="1"/>
  <c r="D3830" i="12"/>
  <c r="E3830" i="12" s="1"/>
  <c r="D3831" i="12"/>
  <c r="E3831" i="12" s="1"/>
  <c r="D3832" i="12"/>
  <c r="E3832" i="12" s="1"/>
  <c r="D3833" i="12"/>
  <c r="E3833" i="12" s="1"/>
  <c r="D3834" i="12"/>
  <c r="E3834" i="12" s="1"/>
  <c r="D3835" i="12"/>
  <c r="E3835" i="12" s="1"/>
  <c r="D3836" i="12"/>
  <c r="E3836" i="12" s="1"/>
  <c r="D3837" i="12"/>
  <c r="E3837" i="12" s="1"/>
  <c r="D3838" i="12"/>
  <c r="E3838" i="12" s="1"/>
  <c r="D3839" i="12"/>
  <c r="E3839" i="12" s="1"/>
  <c r="D3840" i="12"/>
  <c r="E3840" i="12" s="1"/>
  <c r="D3841" i="12"/>
  <c r="E3841" i="12" s="1"/>
  <c r="D3842" i="12"/>
  <c r="E3842" i="12" s="1"/>
  <c r="D3843" i="12"/>
  <c r="E3843" i="12" s="1"/>
  <c r="D3844" i="12"/>
  <c r="E3844" i="12" s="1"/>
  <c r="D3845" i="12"/>
  <c r="E3845" i="12" s="1"/>
  <c r="D3846" i="12"/>
  <c r="E3846" i="12" s="1"/>
  <c r="D3847" i="12"/>
  <c r="E3847" i="12" s="1"/>
  <c r="D3848" i="12"/>
  <c r="E3848" i="12" s="1"/>
  <c r="D3849" i="12"/>
  <c r="E3849" i="12" s="1"/>
  <c r="D3850" i="12"/>
  <c r="E3850" i="12" s="1"/>
  <c r="D3851" i="12"/>
  <c r="E3851" i="12" s="1"/>
  <c r="D3852" i="12"/>
  <c r="E3852" i="12" s="1"/>
  <c r="D3853" i="12"/>
  <c r="E3853" i="12" s="1"/>
  <c r="D3854" i="12"/>
  <c r="E3854" i="12" s="1"/>
  <c r="D3855" i="12"/>
  <c r="E3855" i="12" s="1"/>
  <c r="D3856" i="12"/>
  <c r="E3856" i="12" s="1"/>
  <c r="D3857" i="12"/>
  <c r="E3857" i="12" s="1"/>
  <c r="D3858" i="12"/>
  <c r="E3858" i="12" s="1"/>
  <c r="D3859" i="12"/>
  <c r="E3859" i="12" s="1"/>
  <c r="D3860" i="12"/>
  <c r="E3860" i="12" s="1"/>
  <c r="D3861" i="12"/>
  <c r="E3861" i="12" s="1"/>
  <c r="D3862" i="12"/>
  <c r="E3862" i="12" s="1"/>
  <c r="D3863" i="12"/>
  <c r="E3863" i="12" s="1"/>
  <c r="D3864" i="12"/>
  <c r="E3864" i="12" s="1"/>
  <c r="D3865" i="12"/>
  <c r="E3865" i="12" s="1"/>
  <c r="D3866" i="12"/>
  <c r="E3866" i="12" s="1"/>
  <c r="D3867" i="12"/>
  <c r="E3867" i="12" s="1"/>
  <c r="D3868" i="12"/>
  <c r="E3868" i="12" s="1"/>
  <c r="D3869" i="12"/>
  <c r="E3869" i="12" s="1"/>
  <c r="D3870" i="12"/>
  <c r="E3870" i="12" s="1"/>
  <c r="D3871" i="12"/>
  <c r="E3871" i="12" s="1"/>
  <c r="D3872" i="12"/>
  <c r="E3872" i="12" s="1"/>
  <c r="D3873" i="12"/>
  <c r="E3873" i="12" s="1"/>
  <c r="D3874" i="12"/>
  <c r="E3874" i="12" s="1"/>
  <c r="D3875" i="12"/>
  <c r="E3875" i="12" s="1"/>
  <c r="D3876" i="12"/>
  <c r="E3876" i="12" s="1"/>
  <c r="D3877" i="12"/>
  <c r="E3877" i="12" s="1"/>
  <c r="D3878" i="12"/>
  <c r="E3878" i="12" s="1"/>
  <c r="D3879" i="12"/>
  <c r="E3879" i="12" s="1"/>
  <c r="D3880" i="12"/>
  <c r="E3880" i="12" s="1"/>
  <c r="D3881" i="12"/>
  <c r="E3881" i="12" s="1"/>
  <c r="D3882" i="12"/>
  <c r="E3882" i="12" s="1"/>
  <c r="D3883" i="12"/>
  <c r="E3883" i="12" s="1"/>
  <c r="D3884" i="12"/>
  <c r="E3884" i="12" s="1"/>
  <c r="D3885" i="12"/>
  <c r="E3885" i="12" s="1"/>
  <c r="D3886" i="12"/>
  <c r="E3886" i="12" s="1"/>
  <c r="D3887" i="12"/>
  <c r="E3887" i="12" s="1"/>
  <c r="D3888" i="12"/>
  <c r="E3888" i="12" s="1"/>
  <c r="D3889" i="12"/>
  <c r="E3889" i="12" s="1"/>
  <c r="D3890" i="12"/>
  <c r="E3890" i="12" s="1"/>
  <c r="D3891" i="12"/>
  <c r="E3891" i="12" s="1"/>
  <c r="D3892" i="12"/>
  <c r="E3892" i="12" s="1"/>
  <c r="D3893" i="12"/>
  <c r="E3893" i="12" s="1"/>
  <c r="D3894" i="12"/>
  <c r="E3894" i="12" s="1"/>
  <c r="D3895" i="12"/>
  <c r="E3895" i="12" s="1"/>
  <c r="D3896" i="12"/>
  <c r="E3896" i="12" s="1"/>
  <c r="D3897" i="12"/>
  <c r="E3897" i="12" s="1"/>
  <c r="D3898" i="12"/>
  <c r="E3898" i="12" s="1"/>
  <c r="D3899" i="12"/>
  <c r="E3899" i="12" s="1"/>
  <c r="D3900" i="12"/>
  <c r="E3900" i="12" s="1"/>
  <c r="D3901" i="12"/>
  <c r="E3901" i="12" s="1"/>
  <c r="D3902" i="12"/>
  <c r="E3902" i="12" s="1"/>
  <c r="D3903" i="12"/>
  <c r="E3903" i="12" s="1"/>
  <c r="D3904" i="12"/>
  <c r="E3904" i="12" s="1"/>
  <c r="D3905" i="12"/>
  <c r="E3905" i="12" s="1"/>
  <c r="D3906" i="12"/>
  <c r="E3906" i="12" s="1"/>
  <c r="D3907" i="12"/>
  <c r="E3907" i="12" s="1"/>
  <c r="D3908" i="12"/>
  <c r="E3908" i="12" s="1"/>
  <c r="D3909" i="12"/>
  <c r="E3909" i="12" s="1"/>
  <c r="D3910" i="12"/>
  <c r="E3910" i="12" s="1"/>
  <c r="D3911" i="12"/>
  <c r="E3911" i="12" s="1"/>
  <c r="D3912" i="12"/>
  <c r="E3912" i="12" s="1"/>
  <c r="D3913" i="12"/>
  <c r="E3913" i="12" s="1"/>
  <c r="D3914" i="12"/>
  <c r="E3914" i="12" s="1"/>
  <c r="D3915" i="12"/>
  <c r="E3915" i="12" s="1"/>
  <c r="D3916" i="12"/>
  <c r="E3916" i="12" s="1"/>
  <c r="D3917" i="12"/>
  <c r="E3917" i="12" s="1"/>
  <c r="D3918" i="12"/>
  <c r="E3918" i="12" s="1"/>
  <c r="D3919" i="12"/>
  <c r="E3919" i="12" s="1"/>
  <c r="D3920" i="12"/>
  <c r="E3920" i="12" s="1"/>
  <c r="D3921" i="12"/>
  <c r="E3921" i="12" s="1"/>
  <c r="D3922" i="12"/>
  <c r="E3922" i="12" s="1"/>
  <c r="D3923" i="12"/>
  <c r="E3923" i="12" s="1"/>
  <c r="D3924" i="12"/>
  <c r="E3924" i="12" s="1"/>
  <c r="D3925" i="12"/>
  <c r="E3925" i="12" s="1"/>
  <c r="D3926" i="12"/>
  <c r="E3926" i="12" s="1"/>
  <c r="D3927" i="12"/>
  <c r="E3927" i="12" s="1"/>
  <c r="D3928" i="12"/>
  <c r="E3928" i="12" s="1"/>
  <c r="D3929" i="12"/>
  <c r="E3929" i="12" s="1"/>
  <c r="D3930" i="12"/>
  <c r="E3930" i="12" s="1"/>
  <c r="D3931" i="12"/>
  <c r="E3931" i="12" s="1"/>
  <c r="D3932" i="12"/>
  <c r="E3932" i="12" s="1"/>
  <c r="D3933" i="12"/>
  <c r="E3933" i="12" s="1"/>
  <c r="D3934" i="12"/>
  <c r="E3934" i="12" s="1"/>
  <c r="D3935" i="12"/>
  <c r="E3935" i="12" s="1"/>
  <c r="D3936" i="12"/>
  <c r="E3936" i="12" s="1"/>
  <c r="D3937" i="12"/>
  <c r="E3937" i="12" s="1"/>
  <c r="D3938" i="12"/>
  <c r="E3938" i="12" s="1"/>
  <c r="D3939" i="12"/>
  <c r="E3939" i="12" s="1"/>
  <c r="D3940" i="12"/>
  <c r="E3940" i="12" s="1"/>
  <c r="D3941" i="12"/>
  <c r="E3941" i="12" s="1"/>
  <c r="D3942" i="12"/>
  <c r="E3942" i="12" s="1"/>
  <c r="D3943" i="12"/>
  <c r="E3943" i="12" s="1"/>
  <c r="D3944" i="12"/>
  <c r="E3944" i="12" s="1"/>
  <c r="D3945" i="12"/>
  <c r="E3945" i="12" s="1"/>
  <c r="D3946" i="12"/>
  <c r="E3946" i="12" s="1"/>
  <c r="D3947" i="12"/>
  <c r="E3947" i="12" s="1"/>
  <c r="D3948" i="12"/>
  <c r="E3948" i="12" s="1"/>
  <c r="D3949" i="12"/>
  <c r="E3949" i="12" s="1"/>
  <c r="D3950" i="12"/>
  <c r="E3950" i="12" s="1"/>
  <c r="D3951" i="12"/>
  <c r="E3951" i="12" s="1"/>
  <c r="D3952" i="12"/>
  <c r="E3952" i="12" s="1"/>
  <c r="D3953" i="12"/>
  <c r="E3953" i="12" s="1"/>
  <c r="D3954" i="12"/>
  <c r="E3954" i="12" s="1"/>
  <c r="D3955" i="12"/>
  <c r="E3955" i="12" s="1"/>
  <c r="D3956" i="12"/>
  <c r="E3956" i="12" s="1"/>
  <c r="D3957" i="12"/>
  <c r="E3957" i="12" s="1"/>
  <c r="D3958" i="12"/>
  <c r="E3958" i="12" s="1"/>
  <c r="D3959" i="12"/>
  <c r="E3959" i="12" s="1"/>
  <c r="D3960" i="12"/>
  <c r="E3960" i="12" s="1"/>
  <c r="D3961" i="12"/>
  <c r="E3961" i="12" s="1"/>
  <c r="D3962" i="12"/>
  <c r="E3962" i="12" s="1"/>
  <c r="D3963" i="12"/>
  <c r="E3963" i="12" s="1"/>
  <c r="D3964" i="12"/>
  <c r="E3964" i="12" s="1"/>
  <c r="D3965" i="12"/>
  <c r="E3965" i="12" s="1"/>
  <c r="D3966" i="12"/>
  <c r="E3966" i="12" s="1"/>
  <c r="D3967" i="12"/>
  <c r="E3967" i="12" s="1"/>
  <c r="D3968" i="12"/>
  <c r="E3968" i="12" s="1"/>
  <c r="D3969" i="12"/>
  <c r="E3969" i="12" s="1"/>
  <c r="D3970" i="12"/>
  <c r="E3970" i="12" s="1"/>
  <c r="D3971" i="12"/>
  <c r="E3971" i="12" s="1"/>
  <c r="D3972" i="12"/>
  <c r="E3972" i="12" s="1"/>
  <c r="D3973" i="12"/>
  <c r="E3973" i="12" s="1"/>
  <c r="D3974" i="12"/>
  <c r="E3974" i="12" s="1"/>
  <c r="D3975" i="12"/>
  <c r="E3975" i="12" s="1"/>
  <c r="D3976" i="12"/>
  <c r="E3976" i="12" s="1"/>
  <c r="D3977" i="12"/>
  <c r="E3977" i="12" s="1"/>
  <c r="D3978" i="12"/>
  <c r="E3978" i="12" s="1"/>
  <c r="D3979" i="12"/>
  <c r="E3979" i="12" s="1"/>
  <c r="D3980" i="12"/>
  <c r="E3980" i="12" s="1"/>
  <c r="D3981" i="12"/>
  <c r="E3981" i="12" s="1"/>
  <c r="D3982" i="12"/>
  <c r="E3982" i="12" s="1"/>
  <c r="D3983" i="12"/>
  <c r="E3983" i="12" s="1"/>
  <c r="D3984" i="12"/>
  <c r="E3984" i="12" s="1"/>
  <c r="D3985" i="12"/>
  <c r="E3985" i="12" s="1"/>
  <c r="D3986" i="12"/>
  <c r="E3986" i="12" s="1"/>
  <c r="D3987" i="12"/>
  <c r="E3987" i="12" s="1"/>
  <c r="D3988" i="12"/>
  <c r="E3988" i="12" s="1"/>
  <c r="D3989" i="12"/>
  <c r="E3989" i="12" s="1"/>
  <c r="D3990" i="12"/>
  <c r="E3990" i="12" s="1"/>
  <c r="D3991" i="12"/>
  <c r="E3991" i="12" s="1"/>
  <c r="D3992" i="12"/>
  <c r="E3992" i="12" s="1"/>
  <c r="D3993" i="12"/>
  <c r="E3993" i="12" s="1"/>
  <c r="D3994" i="12"/>
  <c r="E3994" i="12" s="1"/>
  <c r="D3995" i="12"/>
  <c r="E3995" i="12" s="1"/>
  <c r="D3996" i="12"/>
  <c r="E3996" i="12" s="1"/>
  <c r="D3997" i="12"/>
  <c r="E3997" i="12" s="1"/>
  <c r="D3998" i="12"/>
  <c r="E3998" i="12" s="1"/>
  <c r="D3999" i="12"/>
  <c r="E3999" i="12" s="1"/>
  <c r="D4000" i="12"/>
  <c r="E4000" i="12" s="1"/>
  <c r="D4001" i="12"/>
  <c r="E4001" i="12" s="1"/>
  <c r="D4002" i="12"/>
  <c r="E4002" i="12" s="1"/>
  <c r="D4003" i="12"/>
  <c r="E4003" i="12" s="1"/>
  <c r="D4004" i="12"/>
  <c r="E4004" i="12" s="1"/>
  <c r="D4005" i="12"/>
  <c r="E4005" i="12" s="1"/>
  <c r="D4006" i="12"/>
  <c r="E4006" i="12" s="1"/>
  <c r="D4007" i="12"/>
  <c r="E4007" i="12" s="1"/>
  <c r="D4008" i="12"/>
  <c r="E4008" i="12" s="1"/>
  <c r="D4009" i="12"/>
  <c r="E4009" i="12" s="1"/>
  <c r="D4010" i="12"/>
  <c r="E4010" i="12" s="1"/>
  <c r="D4011" i="12"/>
  <c r="E4011" i="12" s="1"/>
  <c r="D4012" i="12"/>
  <c r="E4012" i="12" s="1"/>
  <c r="D4013" i="12"/>
  <c r="E4013" i="12" s="1"/>
  <c r="D4014" i="12"/>
  <c r="E4014" i="12" s="1"/>
  <c r="D4015" i="12"/>
  <c r="E4015" i="12" s="1"/>
  <c r="D4016" i="12"/>
  <c r="E4016" i="12" s="1"/>
  <c r="D4017" i="12"/>
  <c r="E4017" i="12" s="1"/>
  <c r="D4018" i="12"/>
  <c r="E4018" i="12" s="1"/>
  <c r="D4019" i="12"/>
  <c r="E4019" i="12" s="1"/>
  <c r="D4020" i="12"/>
  <c r="E4020" i="12" s="1"/>
  <c r="D4021" i="12"/>
  <c r="E4021" i="12" s="1"/>
  <c r="D4022" i="12"/>
  <c r="E4022" i="12" s="1"/>
  <c r="D4023" i="12"/>
  <c r="E4023" i="12" s="1"/>
  <c r="D4024" i="12"/>
  <c r="E4024" i="12" s="1"/>
  <c r="D4025" i="12"/>
  <c r="E4025" i="12" s="1"/>
  <c r="D4026" i="12"/>
  <c r="E4026" i="12" s="1"/>
  <c r="D4027" i="12"/>
  <c r="E4027" i="12" s="1"/>
  <c r="D4028" i="12"/>
  <c r="E4028" i="12" s="1"/>
  <c r="D4029" i="12"/>
  <c r="E4029" i="12" s="1"/>
  <c r="D4030" i="12"/>
  <c r="E4030" i="12" s="1"/>
  <c r="D4031" i="12"/>
  <c r="E4031" i="12" s="1"/>
  <c r="D4032" i="12"/>
  <c r="E4032" i="12" s="1"/>
  <c r="D4033" i="12"/>
  <c r="E4033" i="12" s="1"/>
  <c r="D4034" i="12"/>
  <c r="E4034" i="12" s="1"/>
  <c r="D4035" i="12"/>
  <c r="E4035" i="12" s="1"/>
  <c r="D4036" i="12"/>
  <c r="E4036" i="12" s="1"/>
  <c r="D4037" i="12"/>
  <c r="E4037" i="12" s="1"/>
  <c r="D4038" i="12"/>
  <c r="E4038" i="12" s="1"/>
  <c r="D4039" i="12"/>
  <c r="E4039" i="12" s="1"/>
  <c r="D4040" i="12"/>
  <c r="E4040" i="12" s="1"/>
  <c r="D4041" i="12"/>
  <c r="E4041" i="12" s="1"/>
  <c r="D4042" i="12"/>
  <c r="E4042" i="12" s="1"/>
  <c r="D4043" i="12"/>
  <c r="E4043" i="12" s="1"/>
  <c r="D4044" i="12"/>
  <c r="E4044" i="12" s="1"/>
  <c r="D4045" i="12"/>
  <c r="E4045" i="12" s="1"/>
  <c r="D4046" i="12"/>
  <c r="E4046" i="12" s="1"/>
  <c r="D4047" i="12"/>
  <c r="E4047" i="12" s="1"/>
  <c r="D4048" i="12"/>
  <c r="E4048" i="12" s="1"/>
  <c r="D4049" i="12"/>
  <c r="E4049" i="12" s="1"/>
  <c r="D4050" i="12"/>
  <c r="E4050" i="12" s="1"/>
  <c r="D4051" i="12"/>
  <c r="E4051" i="12" s="1"/>
  <c r="D4052" i="12"/>
  <c r="E4052" i="12" s="1"/>
  <c r="D4053" i="12"/>
  <c r="E4053" i="12" s="1"/>
  <c r="D4054" i="12"/>
  <c r="E4054" i="12" s="1"/>
  <c r="D4055" i="12"/>
  <c r="E4055" i="12" s="1"/>
  <c r="D4056" i="12"/>
  <c r="E4056" i="12" s="1"/>
  <c r="D4057" i="12"/>
  <c r="E4057" i="12" s="1"/>
  <c r="D4058" i="12"/>
  <c r="E4058" i="12" s="1"/>
  <c r="D4059" i="12"/>
  <c r="E4059" i="12" s="1"/>
  <c r="D4060" i="12"/>
  <c r="E4060" i="12" s="1"/>
  <c r="D4061" i="12"/>
  <c r="E4061" i="12" s="1"/>
  <c r="D4062" i="12"/>
  <c r="E4062" i="12" s="1"/>
  <c r="D4063" i="12"/>
  <c r="E4063" i="12" s="1"/>
  <c r="D4064" i="12"/>
  <c r="E4064" i="12" s="1"/>
  <c r="D4065" i="12"/>
  <c r="E4065" i="12" s="1"/>
  <c r="D4066" i="12"/>
  <c r="E4066" i="12" s="1"/>
  <c r="D4067" i="12"/>
  <c r="E4067" i="12" s="1"/>
  <c r="D4068" i="12"/>
  <c r="E4068" i="12" s="1"/>
  <c r="D4069" i="12"/>
  <c r="E4069" i="12" s="1"/>
  <c r="D4070" i="12"/>
  <c r="E4070" i="12" s="1"/>
  <c r="D4071" i="12"/>
  <c r="E4071" i="12" s="1"/>
  <c r="D4072" i="12"/>
  <c r="E4072" i="12" s="1"/>
  <c r="D4073" i="12"/>
  <c r="E4073" i="12" s="1"/>
  <c r="D4074" i="12"/>
  <c r="E4074" i="12" s="1"/>
  <c r="D4075" i="12"/>
  <c r="E4075" i="12" s="1"/>
  <c r="D4076" i="12"/>
  <c r="E4076" i="12" s="1"/>
  <c r="D4077" i="12"/>
  <c r="E4077" i="12" s="1"/>
  <c r="D4078" i="12"/>
  <c r="E4078" i="12" s="1"/>
  <c r="D4079" i="12"/>
  <c r="E4079" i="12" s="1"/>
  <c r="D4080" i="12"/>
  <c r="E4080" i="12" s="1"/>
  <c r="D4081" i="12"/>
  <c r="E4081" i="12" s="1"/>
  <c r="D4082" i="12"/>
  <c r="E4082" i="12" s="1"/>
  <c r="D4083" i="12"/>
  <c r="E4083" i="12" s="1"/>
  <c r="D4084" i="12"/>
  <c r="E4084" i="12" s="1"/>
  <c r="D4085" i="12"/>
  <c r="E4085" i="12" s="1"/>
  <c r="D4086" i="12"/>
  <c r="E4086" i="12" s="1"/>
  <c r="D4087" i="12"/>
  <c r="E4087" i="12" s="1"/>
  <c r="D4088" i="12"/>
  <c r="E4088" i="12" s="1"/>
  <c r="D4089" i="12"/>
  <c r="E4089" i="12" s="1"/>
  <c r="D4090" i="12"/>
  <c r="E4090" i="12" s="1"/>
  <c r="D4091" i="12"/>
  <c r="E4091" i="12" s="1"/>
  <c r="D4092" i="12"/>
  <c r="E4092" i="12" s="1"/>
  <c r="D4093" i="12"/>
  <c r="E4093" i="12" s="1"/>
  <c r="D4094" i="12"/>
  <c r="E4094" i="12" s="1"/>
  <c r="D4095" i="12"/>
  <c r="E4095" i="12" s="1"/>
  <c r="D4096" i="12"/>
  <c r="E4096" i="12" s="1"/>
  <c r="D4097" i="12"/>
  <c r="E4097" i="12" s="1"/>
  <c r="D4098" i="12"/>
  <c r="E4098" i="12" s="1"/>
  <c r="D4099" i="12"/>
  <c r="E4099" i="12" s="1"/>
  <c r="D4100" i="12"/>
  <c r="E4100" i="12" s="1"/>
  <c r="D4101" i="12"/>
  <c r="E4101" i="12" s="1"/>
  <c r="D4102" i="12"/>
  <c r="E4102" i="12" s="1"/>
  <c r="D4103" i="12"/>
  <c r="E4103" i="12" s="1"/>
  <c r="D4104" i="12"/>
  <c r="E4104" i="12" s="1"/>
  <c r="D4105" i="12"/>
  <c r="E4105" i="12" s="1"/>
  <c r="D4106" i="12"/>
  <c r="E4106" i="12" s="1"/>
  <c r="D4107" i="12"/>
  <c r="E4107" i="12" s="1"/>
  <c r="D4108" i="12"/>
  <c r="E4108" i="12" s="1"/>
  <c r="D4109" i="12"/>
  <c r="E4109" i="12" s="1"/>
  <c r="D4110" i="12"/>
  <c r="E4110" i="12" s="1"/>
  <c r="D4111" i="12"/>
  <c r="E4111" i="12" s="1"/>
  <c r="D4112" i="12"/>
  <c r="E4112" i="12" s="1"/>
  <c r="D4113" i="12"/>
  <c r="E4113" i="12" s="1"/>
  <c r="D4114" i="12"/>
  <c r="E4114" i="12" s="1"/>
  <c r="D4115" i="12"/>
  <c r="E4115" i="12" s="1"/>
  <c r="D4116" i="12"/>
  <c r="E4116" i="12" s="1"/>
  <c r="D4117" i="12"/>
  <c r="E4117" i="12" s="1"/>
  <c r="D4118" i="12"/>
  <c r="E4118" i="12" s="1"/>
  <c r="D4119" i="12"/>
  <c r="E4119" i="12" s="1"/>
  <c r="D4120" i="12"/>
  <c r="E4120" i="12" s="1"/>
  <c r="D4121" i="12"/>
  <c r="E4121" i="12" s="1"/>
  <c r="D4122" i="12"/>
  <c r="E4122" i="12" s="1"/>
  <c r="D4123" i="12"/>
  <c r="E4123" i="12" s="1"/>
  <c r="D4124" i="12"/>
  <c r="E4124" i="12" s="1"/>
  <c r="D4125" i="12"/>
  <c r="E4125" i="12" s="1"/>
  <c r="D4126" i="12"/>
  <c r="E4126" i="12" s="1"/>
  <c r="D4127" i="12"/>
  <c r="E4127" i="12" s="1"/>
  <c r="D4128" i="12"/>
  <c r="E4128" i="12" s="1"/>
  <c r="D4129" i="12"/>
  <c r="E4129" i="12" s="1"/>
  <c r="D4130" i="12"/>
  <c r="E4130" i="12" s="1"/>
  <c r="D4131" i="12"/>
  <c r="E4131" i="12" s="1"/>
  <c r="D4132" i="12"/>
  <c r="E4132" i="12" s="1"/>
  <c r="D4133" i="12"/>
  <c r="E4133" i="12" s="1"/>
  <c r="D4134" i="12"/>
  <c r="E4134" i="12" s="1"/>
  <c r="D4135" i="12"/>
  <c r="E4135" i="12" s="1"/>
  <c r="D4136" i="12"/>
  <c r="E4136" i="12" s="1"/>
  <c r="D4137" i="12"/>
  <c r="E4137" i="12" s="1"/>
  <c r="D4138" i="12"/>
  <c r="E4138" i="12" s="1"/>
  <c r="D4139" i="12"/>
  <c r="E4139" i="12" s="1"/>
  <c r="D4140" i="12"/>
  <c r="E4140" i="12" s="1"/>
  <c r="D4141" i="12"/>
  <c r="E4141" i="12" s="1"/>
  <c r="D4142" i="12"/>
  <c r="E4142" i="12" s="1"/>
  <c r="D4143" i="12"/>
  <c r="E4143" i="12" s="1"/>
  <c r="D4144" i="12"/>
  <c r="E4144" i="12" s="1"/>
  <c r="D4145" i="12"/>
  <c r="E4145" i="12" s="1"/>
  <c r="D4146" i="12"/>
  <c r="E4146" i="12" s="1"/>
  <c r="D4147" i="12"/>
  <c r="E4147" i="12" s="1"/>
  <c r="D4148" i="12"/>
  <c r="E4148" i="12" s="1"/>
  <c r="D4149" i="12"/>
  <c r="E4149" i="12" s="1"/>
  <c r="D4150" i="12"/>
  <c r="E4150" i="12" s="1"/>
  <c r="D4151" i="12"/>
  <c r="E4151" i="12" s="1"/>
  <c r="D4152" i="12"/>
  <c r="E4152" i="12" s="1"/>
  <c r="D4153" i="12"/>
  <c r="E4153" i="12" s="1"/>
  <c r="D4154" i="12"/>
  <c r="E4154" i="12" s="1"/>
  <c r="D4155" i="12"/>
  <c r="E4155" i="12" s="1"/>
  <c r="D4156" i="12"/>
  <c r="E4156" i="12" s="1"/>
  <c r="D4157" i="12"/>
  <c r="E4157" i="12" s="1"/>
  <c r="D4158" i="12"/>
  <c r="E4158" i="12" s="1"/>
  <c r="D4159" i="12"/>
  <c r="E4159" i="12" s="1"/>
  <c r="D4160" i="12"/>
  <c r="E4160" i="12" s="1"/>
  <c r="D4161" i="12"/>
  <c r="E4161" i="12" s="1"/>
  <c r="D4162" i="12"/>
  <c r="E4162" i="12" s="1"/>
  <c r="D4163" i="12"/>
  <c r="E4163" i="12" s="1"/>
  <c r="D4164" i="12"/>
  <c r="E4164" i="12" s="1"/>
  <c r="D4165" i="12"/>
  <c r="E4165" i="12" s="1"/>
  <c r="D4166" i="12"/>
  <c r="E4166" i="12" s="1"/>
  <c r="D4167" i="12"/>
  <c r="E4167" i="12" s="1"/>
  <c r="D4168" i="12"/>
  <c r="E4168" i="12" s="1"/>
  <c r="D4169" i="12"/>
  <c r="E4169" i="12" s="1"/>
  <c r="D4170" i="12"/>
  <c r="E4170" i="12" s="1"/>
  <c r="D4171" i="12"/>
  <c r="E4171" i="12" s="1"/>
  <c r="D4172" i="12"/>
  <c r="E4172" i="12" s="1"/>
  <c r="D4173" i="12"/>
  <c r="E4173" i="12" s="1"/>
  <c r="D4174" i="12"/>
  <c r="E4174" i="12" s="1"/>
  <c r="D4175" i="12"/>
  <c r="E4175" i="12" s="1"/>
  <c r="D4176" i="12"/>
  <c r="E4176" i="12" s="1"/>
  <c r="D4177" i="12"/>
  <c r="E4177" i="12" s="1"/>
  <c r="D4178" i="12"/>
  <c r="E4178" i="12" s="1"/>
  <c r="D4179" i="12"/>
  <c r="E4179" i="12" s="1"/>
  <c r="D4180" i="12"/>
  <c r="E4180" i="12" s="1"/>
  <c r="D4181" i="12"/>
  <c r="E4181" i="12" s="1"/>
  <c r="D4182" i="12"/>
  <c r="E4182" i="12" s="1"/>
  <c r="D4183" i="12"/>
  <c r="E4183" i="12" s="1"/>
  <c r="D4184" i="12"/>
  <c r="E4184" i="12" s="1"/>
  <c r="D4185" i="12"/>
  <c r="E4185" i="12" s="1"/>
  <c r="D4186" i="12"/>
  <c r="E4186" i="12" s="1"/>
  <c r="D4187" i="12"/>
  <c r="E4187" i="12" s="1"/>
  <c r="D4188" i="12"/>
  <c r="E4188" i="12" s="1"/>
  <c r="D4189" i="12"/>
  <c r="E4189" i="12" s="1"/>
  <c r="D4190" i="12"/>
  <c r="E4190" i="12" s="1"/>
  <c r="D4191" i="12"/>
  <c r="E4191" i="12" s="1"/>
  <c r="D4192" i="12"/>
  <c r="E4192" i="12" s="1"/>
  <c r="D4193" i="12"/>
  <c r="E4193" i="12" s="1"/>
  <c r="D4194" i="12"/>
  <c r="E4194" i="12" s="1"/>
  <c r="D4195" i="12"/>
  <c r="E4195" i="12" s="1"/>
  <c r="D4196" i="12"/>
  <c r="E4196" i="12" s="1"/>
  <c r="D4197" i="12"/>
  <c r="E4197" i="12" s="1"/>
  <c r="D4198" i="12"/>
  <c r="E4198" i="12" s="1"/>
  <c r="D4199" i="12"/>
  <c r="E4199" i="12" s="1"/>
  <c r="D4200" i="12"/>
  <c r="E4200" i="12" s="1"/>
  <c r="D4201" i="12"/>
  <c r="E4201" i="12" s="1"/>
  <c r="D4202" i="12"/>
  <c r="E4202" i="12" s="1"/>
  <c r="D4203" i="12"/>
  <c r="E4203" i="12" s="1"/>
  <c r="D4204" i="12"/>
  <c r="E4204" i="12" s="1"/>
  <c r="D4205" i="12"/>
  <c r="E4205" i="12" s="1"/>
  <c r="D4206" i="12"/>
  <c r="E4206" i="12" s="1"/>
  <c r="D4207" i="12"/>
  <c r="E4207" i="12" s="1"/>
  <c r="D4208" i="12"/>
  <c r="E4208" i="12" s="1"/>
  <c r="D4209" i="12"/>
  <c r="E4209" i="12" s="1"/>
  <c r="D4210" i="12"/>
  <c r="E4210" i="12" s="1"/>
  <c r="D4211" i="12"/>
  <c r="E4211" i="12" s="1"/>
  <c r="D4212" i="12"/>
  <c r="E4212" i="12" s="1"/>
  <c r="D4213" i="12"/>
  <c r="E4213" i="12" s="1"/>
  <c r="D4214" i="12"/>
  <c r="E4214" i="12" s="1"/>
  <c r="D4215" i="12"/>
  <c r="E4215" i="12" s="1"/>
  <c r="D4216" i="12"/>
  <c r="E4216" i="12" s="1"/>
  <c r="D4217" i="12"/>
  <c r="E4217" i="12" s="1"/>
  <c r="D4218" i="12"/>
  <c r="E4218" i="12" s="1"/>
  <c r="D4219" i="12"/>
  <c r="E4219" i="12" s="1"/>
  <c r="D4220" i="12"/>
  <c r="E4220" i="12" s="1"/>
  <c r="D4221" i="12"/>
  <c r="E4221" i="12" s="1"/>
  <c r="D4222" i="12"/>
  <c r="E4222" i="12" s="1"/>
  <c r="D4223" i="12"/>
  <c r="E4223" i="12" s="1"/>
  <c r="D4224" i="12"/>
  <c r="E4224" i="12" s="1"/>
  <c r="D4225" i="12"/>
  <c r="E4225" i="12" s="1"/>
  <c r="D4226" i="12"/>
  <c r="E4226" i="12" s="1"/>
  <c r="D4227" i="12"/>
  <c r="E4227" i="12" s="1"/>
  <c r="D4228" i="12"/>
  <c r="E4228" i="12" s="1"/>
  <c r="D4229" i="12"/>
  <c r="E4229" i="12" s="1"/>
  <c r="D4230" i="12"/>
  <c r="E4230" i="12" s="1"/>
  <c r="D4231" i="12"/>
  <c r="E4231" i="12" s="1"/>
  <c r="D4232" i="12"/>
  <c r="E4232" i="12" s="1"/>
  <c r="D4233" i="12"/>
  <c r="E4233" i="12" s="1"/>
  <c r="D4234" i="12"/>
  <c r="E4234" i="12" s="1"/>
  <c r="D4235" i="12"/>
  <c r="E4235" i="12" s="1"/>
  <c r="D4236" i="12"/>
  <c r="E4236" i="12" s="1"/>
  <c r="D4237" i="12"/>
  <c r="E4237" i="12" s="1"/>
  <c r="D4238" i="12"/>
  <c r="E4238" i="12" s="1"/>
  <c r="D4239" i="12"/>
  <c r="E4239" i="12" s="1"/>
  <c r="D4240" i="12"/>
  <c r="E4240" i="12" s="1"/>
  <c r="D4241" i="12"/>
  <c r="E4241" i="12" s="1"/>
  <c r="D4242" i="12"/>
  <c r="E4242" i="12" s="1"/>
  <c r="D4243" i="12"/>
  <c r="E4243" i="12" s="1"/>
  <c r="D4244" i="12"/>
  <c r="E4244" i="12" s="1"/>
  <c r="D4245" i="12"/>
  <c r="E4245" i="12" s="1"/>
  <c r="D4246" i="12"/>
  <c r="E4246" i="12" s="1"/>
  <c r="D4247" i="12"/>
  <c r="E4247" i="12" s="1"/>
  <c r="D4248" i="12"/>
  <c r="E4248" i="12" s="1"/>
  <c r="D4249" i="12"/>
  <c r="E4249" i="12" s="1"/>
  <c r="D4250" i="12"/>
  <c r="E4250" i="12" s="1"/>
  <c r="D4251" i="12"/>
  <c r="E4251" i="12" s="1"/>
  <c r="D4252" i="12"/>
  <c r="E4252" i="12" s="1"/>
  <c r="D4253" i="12"/>
  <c r="E4253" i="12" s="1"/>
  <c r="D4254" i="12"/>
  <c r="E4254" i="12" s="1"/>
  <c r="D4255" i="12"/>
  <c r="E4255" i="12" s="1"/>
  <c r="D4256" i="12"/>
  <c r="E4256" i="12" s="1"/>
  <c r="D4257" i="12"/>
  <c r="E4257" i="12" s="1"/>
  <c r="D4258" i="12"/>
  <c r="E4258" i="12" s="1"/>
  <c r="D4259" i="12"/>
  <c r="E4259" i="12" s="1"/>
  <c r="D4260" i="12"/>
  <c r="E4260" i="12" s="1"/>
  <c r="D4261" i="12"/>
  <c r="E4261" i="12" s="1"/>
  <c r="D4262" i="12"/>
  <c r="E4262" i="12" s="1"/>
  <c r="D4263" i="12"/>
  <c r="E4263" i="12" s="1"/>
  <c r="D4264" i="12"/>
  <c r="E4264" i="12" s="1"/>
  <c r="D4265" i="12"/>
  <c r="E4265" i="12" s="1"/>
  <c r="D4266" i="12"/>
  <c r="E4266" i="12" s="1"/>
  <c r="D4267" i="12"/>
  <c r="E4267" i="12" s="1"/>
  <c r="D4268" i="12"/>
  <c r="E4268" i="12" s="1"/>
  <c r="D4269" i="12"/>
  <c r="E4269" i="12" s="1"/>
  <c r="D4270" i="12"/>
  <c r="E4270" i="12" s="1"/>
  <c r="D4271" i="12"/>
  <c r="E4271" i="12" s="1"/>
  <c r="D4272" i="12"/>
  <c r="E4272" i="12" s="1"/>
  <c r="D4273" i="12"/>
  <c r="E4273" i="12" s="1"/>
  <c r="D4274" i="12"/>
  <c r="E4274" i="12" s="1"/>
  <c r="D4275" i="12"/>
  <c r="E4275" i="12" s="1"/>
  <c r="D4276" i="12"/>
  <c r="E4276" i="12" s="1"/>
  <c r="D4277" i="12"/>
  <c r="E4277" i="12" s="1"/>
  <c r="D4278" i="12"/>
  <c r="E4278" i="12" s="1"/>
  <c r="D4279" i="12"/>
  <c r="E4279" i="12" s="1"/>
  <c r="D4280" i="12"/>
  <c r="E4280" i="12" s="1"/>
  <c r="D4281" i="12"/>
  <c r="E4281" i="12" s="1"/>
  <c r="D4282" i="12"/>
  <c r="E4282" i="12" s="1"/>
  <c r="D4283" i="12"/>
  <c r="E4283" i="12" s="1"/>
  <c r="D4284" i="12"/>
  <c r="E4284" i="12" s="1"/>
  <c r="D4285" i="12"/>
  <c r="E4285" i="12" s="1"/>
  <c r="D4286" i="12"/>
  <c r="E4286" i="12" s="1"/>
  <c r="D4287" i="12"/>
  <c r="E4287" i="12" s="1"/>
  <c r="D4288" i="12"/>
  <c r="E4288" i="12" s="1"/>
  <c r="D4289" i="12"/>
  <c r="E4289" i="12" s="1"/>
  <c r="D4290" i="12"/>
  <c r="E4290" i="12" s="1"/>
  <c r="D4291" i="12"/>
  <c r="E4291" i="12" s="1"/>
  <c r="D4292" i="12"/>
  <c r="E4292" i="12" s="1"/>
  <c r="D4293" i="12"/>
  <c r="E4293" i="12" s="1"/>
  <c r="D4294" i="12"/>
  <c r="E4294" i="12" s="1"/>
  <c r="D4295" i="12"/>
  <c r="E4295" i="12" s="1"/>
  <c r="D4296" i="12"/>
  <c r="E4296" i="12" s="1"/>
  <c r="D4297" i="12"/>
  <c r="E4297" i="12" s="1"/>
  <c r="D4298" i="12"/>
  <c r="E4298" i="12" s="1"/>
  <c r="D4299" i="12"/>
  <c r="E4299" i="12" s="1"/>
  <c r="D4300" i="12"/>
  <c r="E4300" i="12" s="1"/>
  <c r="D4301" i="12"/>
  <c r="E4301" i="12" s="1"/>
  <c r="D4302" i="12"/>
  <c r="E4302" i="12" s="1"/>
  <c r="D4303" i="12"/>
  <c r="E4303" i="12" s="1"/>
  <c r="D4304" i="12"/>
  <c r="E4304" i="12" s="1"/>
  <c r="D4305" i="12"/>
  <c r="E4305" i="12" s="1"/>
  <c r="D4306" i="12"/>
  <c r="E4306" i="12" s="1"/>
  <c r="D4307" i="12"/>
  <c r="E4307" i="12" s="1"/>
  <c r="D4308" i="12"/>
  <c r="E4308" i="12" s="1"/>
  <c r="D4309" i="12"/>
  <c r="E4309" i="12" s="1"/>
  <c r="D4310" i="12"/>
  <c r="E4310" i="12" s="1"/>
  <c r="D4311" i="12"/>
  <c r="E4311" i="12" s="1"/>
  <c r="D4312" i="12"/>
  <c r="E4312" i="12" s="1"/>
  <c r="D4313" i="12"/>
  <c r="E4313" i="12" s="1"/>
  <c r="D4314" i="12"/>
  <c r="E4314" i="12" s="1"/>
  <c r="D4315" i="12"/>
  <c r="E4315" i="12" s="1"/>
  <c r="D4316" i="12"/>
  <c r="E4316" i="12" s="1"/>
  <c r="D4317" i="12"/>
  <c r="E4317" i="12" s="1"/>
  <c r="D4318" i="12"/>
  <c r="E4318" i="12" s="1"/>
  <c r="D4319" i="12"/>
  <c r="E4319" i="12" s="1"/>
  <c r="D4320" i="12"/>
  <c r="E4320" i="12" s="1"/>
  <c r="D4321" i="12"/>
  <c r="E4321" i="12" s="1"/>
  <c r="D4322" i="12"/>
  <c r="E4322" i="12" s="1"/>
  <c r="D4323" i="12"/>
  <c r="E4323" i="12" s="1"/>
  <c r="D4324" i="12"/>
  <c r="E4324" i="12" s="1"/>
  <c r="D4325" i="12"/>
  <c r="E4325" i="12" s="1"/>
  <c r="D4326" i="12"/>
  <c r="E4326" i="12" s="1"/>
  <c r="D4327" i="12"/>
  <c r="E4327" i="12" s="1"/>
  <c r="D4328" i="12"/>
  <c r="E4328" i="12" s="1"/>
  <c r="D4329" i="12"/>
  <c r="E4329" i="12" s="1"/>
  <c r="D4330" i="12"/>
  <c r="E4330" i="12" s="1"/>
  <c r="D4331" i="12"/>
  <c r="E4331" i="12" s="1"/>
  <c r="D4332" i="12"/>
  <c r="E4332" i="12" s="1"/>
  <c r="D4333" i="12"/>
  <c r="E4333" i="12" s="1"/>
  <c r="D4334" i="12"/>
  <c r="E4334" i="12" s="1"/>
  <c r="D4335" i="12"/>
  <c r="E4335" i="12" s="1"/>
  <c r="D4336" i="12"/>
  <c r="E4336" i="12" s="1"/>
  <c r="D4337" i="12"/>
  <c r="E4337" i="12" s="1"/>
  <c r="D4338" i="12"/>
  <c r="E4338" i="12" s="1"/>
  <c r="D4339" i="12"/>
  <c r="E4339" i="12" s="1"/>
  <c r="D4340" i="12"/>
  <c r="E4340" i="12" s="1"/>
  <c r="D4341" i="12"/>
  <c r="E4341" i="12" s="1"/>
  <c r="D4342" i="12"/>
  <c r="E4342" i="12" s="1"/>
  <c r="D4343" i="12"/>
  <c r="E4343" i="12" s="1"/>
  <c r="D4344" i="12"/>
  <c r="E4344" i="12" s="1"/>
  <c r="D4345" i="12"/>
  <c r="E4345" i="12" s="1"/>
  <c r="D4346" i="12"/>
  <c r="E4346" i="12" s="1"/>
  <c r="D4347" i="12"/>
  <c r="E4347" i="12" s="1"/>
  <c r="D4348" i="12"/>
  <c r="E4348" i="12" s="1"/>
  <c r="D4349" i="12"/>
  <c r="E4349" i="12" s="1"/>
  <c r="D4350" i="12"/>
  <c r="E4350" i="12" s="1"/>
  <c r="D4351" i="12"/>
  <c r="E4351" i="12" s="1"/>
  <c r="D4352" i="12"/>
  <c r="E4352" i="12" s="1"/>
  <c r="D4353" i="12"/>
  <c r="E4353" i="12" s="1"/>
  <c r="D4354" i="12"/>
  <c r="E4354" i="12" s="1"/>
  <c r="D4355" i="12"/>
  <c r="E4355" i="12" s="1"/>
  <c r="D4356" i="12"/>
  <c r="E4356" i="12" s="1"/>
  <c r="D4357" i="12"/>
  <c r="E4357" i="12" s="1"/>
  <c r="D4358" i="12"/>
  <c r="E4358" i="12" s="1"/>
  <c r="D4359" i="12"/>
  <c r="E4359" i="12" s="1"/>
  <c r="D4360" i="12"/>
  <c r="E4360" i="12" s="1"/>
  <c r="D4361" i="12"/>
  <c r="E4361" i="12" s="1"/>
  <c r="D4362" i="12"/>
  <c r="E4362" i="12" s="1"/>
  <c r="D4363" i="12"/>
  <c r="E4363" i="12" s="1"/>
  <c r="D4364" i="12"/>
  <c r="E4364" i="12" s="1"/>
  <c r="D4365" i="12"/>
  <c r="E4365" i="12" s="1"/>
  <c r="D4366" i="12"/>
  <c r="E4366" i="12" s="1"/>
  <c r="D4367" i="12"/>
  <c r="E4367" i="12" s="1"/>
  <c r="D4368" i="12"/>
  <c r="E4368" i="12" s="1"/>
  <c r="D4369" i="12"/>
  <c r="E4369" i="12" s="1"/>
  <c r="D4370" i="12"/>
  <c r="E4370" i="12" s="1"/>
  <c r="D4371" i="12"/>
  <c r="E4371" i="12" s="1"/>
  <c r="D4372" i="12"/>
  <c r="E4372" i="12" s="1"/>
  <c r="D4373" i="12"/>
  <c r="E4373" i="12" s="1"/>
  <c r="D4374" i="12"/>
  <c r="E4374" i="12" s="1"/>
  <c r="D4375" i="12"/>
  <c r="E4375" i="12" s="1"/>
  <c r="D4376" i="12"/>
  <c r="E4376" i="12" s="1"/>
  <c r="D4377" i="12"/>
  <c r="E4377" i="12" s="1"/>
  <c r="D4378" i="12"/>
  <c r="E4378" i="12" s="1"/>
  <c r="D4379" i="12"/>
  <c r="E4379" i="12" s="1"/>
  <c r="D4380" i="12"/>
  <c r="E4380" i="12" s="1"/>
  <c r="D4381" i="12"/>
  <c r="E4381" i="12" s="1"/>
  <c r="D4382" i="12"/>
  <c r="E4382" i="12" s="1"/>
  <c r="D4383" i="12"/>
  <c r="E4383" i="12" s="1"/>
  <c r="D4384" i="12"/>
  <c r="E4384" i="12" s="1"/>
  <c r="D4385" i="12"/>
  <c r="E4385" i="12" s="1"/>
  <c r="D4386" i="12"/>
  <c r="E4386" i="12" s="1"/>
  <c r="D4387" i="12"/>
  <c r="E4387" i="12" s="1"/>
  <c r="D4388" i="12"/>
  <c r="E4388" i="12" s="1"/>
  <c r="D4389" i="12"/>
  <c r="E4389" i="12" s="1"/>
  <c r="D4390" i="12"/>
  <c r="E4390" i="12" s="1"/>
  <c r="D4391" i="12"/>
  <c r="E4391" i="12" s="1"/>
  <c r="D4392" i="12"/>
  <c r="E4392" i="12" s="1"/>
  <c r="D4393" i="12"/>
  <c r="E4393" i="12" s="1"/>
  <c r="D4394" i="12"/>
  <c r="E4394" i="12" s="1"/>
  <c r="D4395" i="12"/>
  <c r="E4395" i="12" s="1"/>
  <c r="D4396" i="12"/>
  <c r="E4396" i="12" s="1"/>
  <c r="D4397" i="12"/>
  <c r="E4397" i="12" s="1"/>
  <c r="D4398" i="12"/>
  <c r="E4398" i="12" s="1"/>
  <c r="D4399" i="12"/>
  <c r="E4399" i="12" s="1"/>
  <c r="D4400" i="12"/>
  <c r="E4400" i="12" s="1"/>
  <c r="D4401" i="12"/>
  <c r="E4401" i="12" s="1"/>
  <c r="D4402" i="12"/>
  <c r="E4402" i="12" s="1"/>
  <c r="D4403" i="12"/>
  <c r="E4403" i="12" s="1"/>
  <c r="D4404" i="12"/>
  <c r="E4404" i="12" s="1"/>
  <c r="D4405" i="12"/>
  <c r="E4405" i="12" s="1"/>
  <c r="D4406" i="12"/>
  <c r="E4406" i="12" s="1"/>
  <c r="D4407" i="12"/>
  <c r="E4407" i="12" s="1"/>
  <c r="D4408" i="12"/>
  <c r="E4408" i="12" s="1"/>
  <c r="D4409" i="12"/>
  <c r="E4409" i="12" s="1"/>
  <c r="D4410" i="12"/>
  <c r="E4410" i="12" s="1"/>
  <c r="D4411" i="12"/>
  <c r="E4411" i="12" s="1"/>
  <c r="D4412" i="12"/>
  <c r="E4412" i="12" s="1"/>
  <c r="D4413" i="12"/>
  <c r="E4413" i="12" s="1"/>
  <c r="D4414" i="12"/>
  <c r="E4414" i="12" s="1"/>
  <c r="D4415" i="12"/>
  <c r="E4415" i="12" s="1"/>
  <c r="D4416" i="12"/>
  <c r="E4416" i="12" s="1"/>
  <c r="D4417" i="12"/>
  <c r="E4417" i="12" s="1"/>
  <c r="D4418" i="12"/>
  <c r="E4418" i="12" s="1"/>
  <c r="D4419" i="12"/>
  <c r="E4419" i="12" s="1"/>
  <c r="D4420" i="12"/>
  <c r="E4420" i="12" s="1"/>
  <c r="D4421" i="12"/>
  <c r="E4421" i="12" s="1"/>
  <c r="D4422" i="12"/>
  <c r="E4422" i="12" s="1"/>
  <c r="D4423" i="12"/>
  <c r="E4423" i="12" s="1"/>
  <c r="D4424" i="12"/>
  <c r="E4424" i="12" s="1"/>
  <c r="D4425" i="12"/>
  <c r="E4425" i="12" s="1"/>
  <c r="D4426" i="12"/>
  <c r="E4426" i="12" s="1"/>
  <c r="D4427" i="12"/>
  <c r="E4427" i="12" s="1"/>
  <c r="D4428" i="12"/>
  <c r="E4428" i="12" s="1"/>
  <c r="D4429" i="12"/>
  <c r="E4429" i="12" s="1"/>
  <c r="D4430" i="12"/>
  <c r="E4430" i="12" s="1"/>
  <c r="D4431" i="12"/>
  <c r="E4431" i="12" s="1"/>
  <c r="D4432" i="12"/>
  <c r="E4432" i="12" s="1"/>
  <c r="D4433" i="12"/>
  <c r="E4433" i="12" s="1"/>
  <c r="D4434" i="12"/>
  <c r="E4434" i="12" s="1"/>
  <c r="D4435" i="12"/>
  <c r="E4435" i="12" s="1"/>
  <c r="D4436" i="12"/>
  <c r="E4436" i="12" s="1"/>
  <c r="D4437" i="12"/>
  <c r="E4437" i="12" s="1"/>
  <c r="D4438" i="12"/>
  <c r="E4438" i="12" s="1"/>
  <c r="D4439" i="12"/>
  <c r="E4439" i="12" s="1"/>
  <c r="D4440" i="12"/>
  <c r="E4440" i="12" s="1"/>
  <c r="D4441" i="12"/>
  <c r="E4441" i="12" s="1"/>
  <c r="D4442" i="12"/>
  <c r="E4442" i="12" s="1"/>
  <c r="D4443" i="12"/>
  <c r="E4443" i="12" s="1"/>
  <c r="D4444" i="12"/>
  <c r="E4444" i="12" s="1"/>
  <c r="D4445" i="12"/>
  <c r="E4445" i="12" s="1"/>
  <c r="D4446" i="12"/>
  <c r="E4446" i="12" s="1"/>
  <c r="D4447" i="12"/>
  <c r="E4447" i="12" s="1"/>
  <c r="D4448" i="12"/>
  <c r="E4448" i="12" s="1"/>
  <c r="D4449" i="12"/>
  <c r="E4449" i="12" s="1"/>
  <c r="D4450" i="12"/>
  <c r="E4450" i="12" s="1"/>
  <c r="D4451" i="12"/>
  <c r="E4451" i="12" s="1"/>
  <c r="D4452" i="12"/>
  <c r="E4452" i="12" s="1"/>
  <c r="D4453" i="12"/>
  <c r="E4453" i="12" s="1"/>
  <c r="D4454" i="12"/>
  <c r="E4454" i="12" s="1"/>
  <c r="D4455" i="12"/>
  <c r="E4455" i="12" s="1"/>
  <c r="D4456" i="12"/>
  <c r="E4456" i="12" s="1"/>
  <c r="D4457" i="12"/>
  <c r="E4457" i="12" s="1"/>
  <c r="D4458" i="12"/>
  <c r="E4458" i="12" s="1"/>
  <c r="D4459" i="12"/>
  <c r="E4459" i="12" s="1"/>
  <c r="D4460" i="12"/>
  <c r="E4460" i="12" s="1"/>
  <c r="D4461" i="12"/>
  <c r="E4461" i="12" s="1"/>
  <c r="D4462" i="12"/>
  <c r="E4462" i="12" s="1"/>
  <c r="D4463" i="12"/>
  <c r="E4463" i="12" s="1"/>
  <c r="D4464" i="12"/>
  <c r="E4464" i="12" s="1"/>
  <c r="D4465" i="12"/>
  <c r="E4465" i="12" s="1"/>
  <c r="D4466" i="12"/>
  <c r="E4466" i="12" s="1"/>
  <c r="D4467" i="12"/>
  <c r="E4467" i="12" s="1"/>
  <c r="D4468" i="12"/>
  <c r="E4468" i="12" s="1"/>
  <c r="D4469" i="12"/>
  <c r="E4469" i="12" s="1"/>
  <c r="D4470" i="12"/>
  <c r="E4470" i="12" s="1"/>
  <c r="D4471" i="12"/>
  <c r="E4471" i="12" s="1"/>
  <c r="D4472" i="12"/>
  <c r="E4472" i="12" s="1"/>
  <c r="D4473" i="12"/>
  <c r="E4473" i="12" s="1"/>
  <c r="D4474" i="12"/>
  <c r="E4474" i="12" s="1"/>
  <c r="D4475" i="12"/>
  <c r="E4475" i="12" s="1"/>
  <c r="D4476" i="12"/>
  <c r="E4476" i="12" s="1"/>
  <c r="D4477" i="12"/>
  <c r="E4477" i="12" s="1"/>
  <c r="D4478" i="12"/>
  <c r="E4478" i="12" s="1"/>
  <c r="D4479" i="12"/>
  <c r="E4479" i="12" s="1"/>
  <c r="D4480" i="12"/>
  <c r="E4480" i="12" s="1"/>
  <c r="D4481" i="12"/>
  <c r="E4481" i="12" s="1"/>
  <c r="D4482" i="12"/>
  <c r="E4482" i="12" s="1"/>
  <c r="D4483" i="12"/>
  <c r="E4483" i="12" s="1"/>
  <c r="D4484" i="12"/>
  <c r="E4484" i="12" s="1"/>
  <c r="D4485" i="12"/>
  <c r="E4485" i="12" s="1"/>
  <c r="D4486" i="12"/>
  <c r="E4486" i="12" s="1"/>
  <c r="D4487" i="12"/>
  <c r="E4487" i="12" s="1"/>
  <c r="D4488" i="12"/>
  <c r="E4488" i="12" s="1"/>
  <c r="D4489" i="12"/>
  <c r="E4489" i="12" s="1"/>
  <c r="D4490" i="12"/>
  <c r="E4490" i="12" s="1"/>
  <c r="D4491" i="12"/>
  <c r="E4491" i="12" s="1"/>
  <c r="D4492" i="12"/>
  <c r="E4492" i="12" s="1"/>
  <c r="D4493" i="12"/>
  <c r="E4493" i="12" s="1"/>
  <c r="D4494" i="12"/>
  <c r="E4494" i="12" s="1"/>
  <c r="D4495" i="12"/>
  <c r="E4495" i="12" s="1"/>
  <c r="D4496" i="12"/>
  <c r="E4496" i="12" s="1"/>
  <c r="D4497" i="12"/>
  <c r="E4497" i="12" s="1"/>
  <c r="D4498" i="12"/>
  <c r="E4498" i="12" s="1"/>
  <c r="D4499" i="12"/>
  <c r="E4499" i="12" s="1"/>
  <c r="D4500" i="12"/>
  <c r="E4500" i="12" s="1"/>
  <c r="D4501" i="12"/>
  <c r="E4501" i="12" s="1"/>
  <c r="D4502" i="12"/>
  <c r="E4502" i="12" s="1"/>
  <c r="D4503" i="12"/>
  <c r="E4503" i="12" s="1"/>
  <c r="D4504" i="12"/>
  <c r="E4504" i="12" s="1"/>
  <c r="D4505" i="12"/>
  <c r="E4505" i="12" s="1"/>
  <c r="D4506" i="12"/>
  <c r="E4506" i="12" s="1"/>
  <c r="D4507" i="12"/>
  <c r="E4507" i="12" s="1"/>
  <c r="D4508" i="12"/>
  <c r="E4508" i="12" s="1"/>
  <c r="D4509" i="12"/>
  <c r="E4509" i="12" s="1"/>
  <c r="D4510" i="12"/>
  <c r="E4510" i="12" s="1"/>
  <c r="D4511" i="12"/>
  <c r="E4511" i="12" s="1"/>
  <c r="D4512" i="12"/>
  <c r="E4512" i="12" s="1"/>
  <c r="D4513" i="12"/>
  <c r="E4513" i="12" s="1"/>
  <c r="D4514" i="12"/>
  <c r="E4514" i="12" s="1"/>
  <c r="D4515" i="12"/>
  <c r="E4515" i="12" s="1"/>
  <c r="D4516" i="12"/>
  <c r="E4516" i="12" s="1"/>
  <c r="D4517" i="12"/>
  <c r="E4517" i="12" s="1"/>
  <c r="D4518" i="12"/>
  <c r="E4518" i="12" s="1"/>
  <c r="D4519" i="12"/>
  <c r="E4519" i="12" s="1"/>
  <c r="D4520" i="12"/>
  <c r="E4520" i="12" s="1"/>
  <c r="D4521" i="12"/>
  <c r="E4521" i="12" s="1"/>
  <c r="D4522" i="12"/>
  <c r="E4522" i="12" s="1"/>
  <c r="D4523" i="12"/>
  <c r="E4523" i="12" s="1"/>
  <c r="D4524" i="12"/>
  <c r="E4524" i="12" s="1"/>
  <c r="D4525" i="12"/>
  <c r="E4525" i="12" s="1"/>
  <c r="D4526" i="12"/>
  <c r="E4526" i="12" s="1"/>
  <c r="D4527" i="12"/>
  <c r="E4527" i="12" s="1"/>
  <c r="D4528" i="12"/>
  <c r="E4528" i="12" s="1"/>
  <c r="D4529" i="12"/>
  <c r="E4529" i="12" s="1"/>
  <c r="D4530" i="12"/>
  <c r="E4530" i="12" s="1"/>
  <c r="D4531" i="12"/>
  <c r="E4531" i="12" s="1"/>
  <c r="D4532" i="12"/>
  <c r="E4532" i="12" s="1"/>
  <c r="D4533" i="12"/>
  <c r="E4533" i="12" s="1"/>
  <c r="D4534" i="12"/>
  <c r="E4534" i="12" s="1"/>
  <c r="D4535" i="12"/>
  <c r="E4535" i="12" s="1"/>
  <c r="D4536" i="12"/>
  <c r="E4536" i="12" s="1"/>
  <c r="D4537" i="12"/>
  <c r="E4537" i="12" s="1"/>
  <c r="D4538" i="12"/>
  <c r="E4538" i="12" s="1"/>
  <c r="D4539" i="12"/>
  <c r="E4539" i="12" s="1"/>
  <c r="D4540" i="12"/>
  <c r="E4540" i="12" s="1"/>
  <c r="D4541" i="12"/>
  <c r="E4541" i="12" s="1"/>
  <c r="D4542" i="12"/>
  <c r="E4542" i="12" s="1"/>
  <c r="D4543" i="12"/>
  <c r="E4543" i="12" s="1"/>
  <c r="D4544" i="12"/>
  <c r="E4544" i="12" s="1"/>
  <c r="D4545" i="12"/>
  <c r="E4545" i="12" s="1"/>
  <c r="D4546" i="12"/>
  <c r="E4546" i="12" s="1"/>
  <c r="D4547" i="12"/>
  <c r="E4547" i="12" s="1"/>
  <c r="D4548" i="12"/>
  <c r="E4548" i="12" s="1"/>
  <c r="D4549" i="12"/>
  <c r="E4549" i="12" s="1"/>
  <c r="D4550" i="12"/>
  <c r="E4550" i="12" s="1"/>
  <c r="D4551" i="12"/>
  <c r="E4551" i="12" s="1"/>
  <c r="D4552" i="12"/>
  <c r="E4552" i="12" s="1"/>
  <c r="D4553" i="12"/>
  <c r="E4553" i="12" s="1"/>
  <c r="D4554" i="12"/>
  <c r="E4554" i="12" s="1"/>
  <c r="D4555" i="12"/>
  <c r="E4555" i="12" s="1"/>
  <c r="D4556" i="12"/>
  <c r="E4556" i="12" s="1"/>
  <c r="D4557" i="12"/>
  <c r="E4557" i="12" s="1"/>
  <c r="D4558" i="12"/>
  <c r="E4558" i="12" s="1"/>
  <c r="D4559" i="12"/>
  <c r="E4559" i="12" s="1"/>
  <c r="D4560" i="12"/>
  <c r="E4560" i="12" s="1"/>
  <c r="D4561" i="12"/>
  <c r="E4561" i="12" s="1"/>
  <c r="D4562" i="12"/>
  <c r="E4562" i="12" s="1"/>
  <c r="D4563" i="12"/>
  <c r="E4563" i="12" s="1"/>
  <c r="D4564" i="12"/>
  <c r="E4564" i="12" s="1"/>
  <c r="D4565" i="12"/>
  <c r="E4565" i="12" s="1"/>
  <c r="D4566" i="12"/>
  <c r="E4566" i="12" s="1"/>
  <c r="D4567" i="12"/>
  <c r="E4567" i="12" s="1"/>
  <c r="D4568" i="12"/>
  <c r="E4568" i="12" s="1"/>
  <c r="D4569" i="12"/>
  <c r="E4569" i="12" s="1"/>
  <c r="D4570" i="12"/>
  <c r="E4570" i="12" s="1"/>
  <c r="D4571" i="12"/>
  <c r="E4571" i="12" s="1"/>
  <c r="D4572" i="12"/>
  <c r="E4572" i="12" s="1"/>
  <c r="D4573" i="12"/>
  <c r="E4573" i="12" s="1"/>
  <c r="D4574" i="12"/>
  <c r="E4574" i="12" s="1"/>
  <c r="D4575" i="12"/>
  <c r="E4575" i="12" s="1"/>
  <c r="D4576" i="12"/>
  <c r="E4576" i="12" s="1"/>
  <c r="D4577" i="12"/>
  <c r="E4577" i="12" s="1"/>
  <c r="D4578" i="12"/>
  <c r="E4578" i="12" s="1"/>
  <c r="D4579" i="12"/>
  <c r="E4579" i="12" s="1"/>
  <c r="D4580" i="12"/>
  <c r="E4580" i="12" s="1"/>
  <c r="D4581" i="12"/>
  <c r="E4581" i="12" s="1"/>
  <c r="D4582" i="12"/>
  <c r="E4582" i="12" s="1"/>
  <c r="D4583" i="12"/>
  <c r="E4583" i="12" s="1"/>
  <c r="D4584" i="12"/>
  <c r="E4584" i="12" s="1"/>
  <c r="D4585" i="12"/>
  <c r="E4585" i="12" s="1"/>
  <c r="D4586" i="12"/>
  <c r="E4586" i="12" s="1"/>
  <c r="D4587" i="12"/>
  <c r="E4587" i="12" s="1"/>
  <c r="D4588" i="12"/>
  <c r="E4588" i="12" s="1"/>
  <c r="D4589" i="12"/>
  <c r="E4589" i="12" s="1"/>
  <c r="D4590" i="12"/>
  <c r="E4590" i="12" s="1"/>
  <c r="D4591" i="12"/>
  <c r="E4591" i="12" s="1"/>
  <c r="D4592" i="12"/>
  <c r="E4592" i="12" s="1"/>
  <c r="D4593" i="12"/>
  <c r="E4593" i="12" s="1"/>
  <c r="D4594" i="12"/>
  <c r="E4594" i="12" s="1"/>
  <c r="D4595" i="12"/>
  <c r="E4595" i="12" s="1"/>
  <c r="D4596" i="12"/>
  <c r="E4596" i="12" s="1"/>
  <c r="D4597" i="12"/>
  <c r="E4597" i="12" s="1"/>
  <c r="D4598" i="12"/>
  <c r="E4598" i="12" s="1"/>
  <c r="D4599" i="12"/>
  <c r="E4599" i="12" s="1"/>
  <c r="D4600" i="12"/>
  <c r="E4600" i="12" s="1"/>
  <c r="D4601" i="12"/>
  <c r="E4601" i="12" s="1"/>
  <c r="D4602" i="12"/>
  <c r="E4602" i="12" s="1"/>
  <c r="D4603" i="12"/>
  <c r="E4603" i="12" s="1"/>
  <c r="D4604" i="12"/>
  <c r="E4604" i="12" s="1"/>
  <c r="D4605" i="12"/>
  <c r="E4605" i="12" s="1"/>
  <c r="D4606" i="12"/>
  <c r="E4606" i="12" s="1"/>
  <c r="D4607" i="12"/>
  <c r="E4607" i="12" s="1"/>
  <c r="D4608" i="12"/>
  <c r="E4608" i="12" s="1"/>
  <c r="D4609" i="12"/>
  <c r="E4609" i="12" s="1"/>
  <c r="D4610" i="12"/>
  <c r="E4610" i="12" s="1"/>
  <c r="D4611" i="12"/>
  <c r="E4611" i="12" s="1"/>
  <c r="D4612" i="12"/>
  <c r="E4612" i="12" s="1"/>
  <c r="D4613" i="12"/>
  <c r="E4613" i="12" s="1"/>
  <c r="D4614" i="12"/>
  <c r="E4614" i="12" s="1"/>
  <c r="D4615" i="12"/>
  <c r="E4615" i="12" s="1"/>
  <c r="D4616" i="12"/>
  <c r="E4616" i="12" s="1"/>
  <c r="D4617" i="12"/>
  <c r="E4617" i="12" s="1"/>
  <c r="D4618" i="12"/>
  <c r="E4618" i="12" s="1"/>
  <c r="D4619" i="12"/>
  <c r="E4619" i="12" s="1"/>
  <c r="D4620" i="12"/>
  <c r="E4620" i="12" s="1"/>
  <c r="D4621" i="12"/>
  <c r="E4621" i="12" s="1"/>
  <c r="D4622" i="12"/>
  <c r="E4622" i="12" s="1"/>
  <c r="D4623" i="12"/>
  <c r="E4623" i="12" s="1"/>
  <c r="D4624" i="12"/>
  <c r="E4624" i="12" s="1"/>
  <c r="D4625" i="12"/>
  <c r="E4625" i="12" s="1"/>
  <c r="D4626" i="12"/>
  <c r="E4626" i="12" s="1"/>
  <c r="D4627" i="12"/>
  <c r="E4627" i="12" s="1"/>
  <c r="D4628" i="12"/>
  <c r="E4628" i="12" s="1"/>
  <c r="D4629" i="12"/>
  <c r="E4629" i="12" s="1"/>
  <c r="D4630" i="12"/>
  <c r="E4630" i="12" s="1"/>
  <c r="D4631" i="12"/>
  <c r="E4631" i="12" s="1"/>
  <c r="D4632" i="12"/>
  <c r="E4632" i="12" s="1"/>
  <c r="D4633" i="12"/>
  <c r="E4633" i="12" s="1"/>
  <c r="D4634" i="12"/>
  <c r="E4634" i="12" s="1"/>
  <c r="D4635" i="12"/>
  <c r="E4635" i="12" s="1"/>
  <c r="D4636" i="12"/>
  <c r="E4636" i="12" s="1"/>
  <c r="D4637" i="12"/>
  <c r="E4637" i="12" s="1"/>
  <c r="D4638" i="12"/>
  <c r="E4638" i="12" s="1"/>
  <c r="D4639" i="12"/>
  <c r="E4639" i="12" s="1"/>
  <c r="D4640" i="12"/>
  <c r="E4640" i="12" s="1"/>
  <c r="D4641" i="12"/>
  <c r="E4641" i="12" s="1"/>
  <c r="D4642" i="12"/>
  <c r="E4642" i="12" s="1"/>
  <c r="D4643" i="12"/>
  <c r="E4643" i="12" s="1"/>
  <c r="D4644" i="12"/>
  <c r="E4644" i="12" s="1"/>
  <c r="D4645" i="12"/>
  <c r="E4645" i="12" s="1"/>
  <c r="D4646" i="12"/>
  <c r="E4646" i="12" s="1"/>
  <c r="D4647" i="12"/>
  <c r="E4647" i="12" s="1"/>
  <c r="D4648" i="12"/>
  <c r="E4648" i="12" s="1"/>
  <c r="D4649" i="12"/>
  <c r="E4649" i="12" s="1"/>
  <c r="D4650" i="12"/>
  <c r="E4650" i="12" s="1"/>
  <c r="D4651" i="12"/>
  <c r="E4651" i="12" s="1"/>
  <c r="D4652" i="12"/>
  <c r="E4652" i="12" s="1"/>
  <c r="D4653" i="12"/>
  <c r="E4653" i="12" s="1"/>
  <c r="D4654" i="12"/>
  <c r="E4654" i="12" s="1"/>
  <c r="D4655" i="12"/>
  <c r="E4655" i="12" s="1"/>
  <c r="D4656" i="12"/>
  <c r="E4656" i="12" s="1"/>
  <c r="D4657" i="12"/>
  <c r="E4657" i="12" s="1"/>
  <c r="D4658" i="12"/>
  <c r="E4658" i="12" s="1"/>
  <c r="D4659" i="12"/>
  <c r="E4659" i="12" s="1"/>
  <c r="D4660" i="12"/>
  <c r="E4660" i="12" s="1"/>
  <c r="D4661" i="12"/>
  <c r="E4661" i="12" s="1"/>
  <c r="D4662" i="12"/>
  <c r="E4662" i="12" s="1"/>
  <c r="D4663" i="12"/>
  <c r="E4663" i="12" s="1"/>
  <c r="D4664" i="12"/>
  <c r="E4664" i="12" s="1"/>
  <c r="D4665" i="12"/>
  <c r="E4665" i="12" s="1"/>
  <c r="D4666" i="12"/>
  <c r="E4666" i="12" s="1"/>
  <c r="D4667" i="12"/>
  <c r="E4667" i="12" s="1"/>
  <c r="D4668" i="12"/>
  <c r="E4668" i="12" s="1"/>
  <c r="D4669" i="12"/>
  <c r="E4669" i="12" s="1"/>
  <c r="D4670" i="12"/>
  <c r="E4670" i="12" s="1"/>
  <c r="D4671" i="12"/>
  <c r="E4671" i="12" s="1"/>
  <c r="D4672" i="12"/>
  <c r="E4672" i="12" s="1"/>
  <c r="D4673" i="12"/>
  <c r="E4673" i="12" s="1"/>
  <c r="D4674" i="12"/>
  <c r="E4674" i="12" s="1"/>
  <c r="D4675" i="12"/>
  <c r="E4675" i="12" s="1"/>
  <c r="D4676" i="12"/>
  <c r="E4676" i="12" s="1"/>
  <c r="D4677" i="12"/>
  <c r="E4677" i="12" s="1"/>
  <c r="D4678" i="12"/>
  <c r="E4678" i="12" s="1"/>
  <c r="D4679" i="12"/>
  <c r="E4679" i="12" s="1"/>
  <c r="D4680" i="12"/>
  <c r="E4680" i="12" s="1"/>
  <c r="D4681" i="12"/>
  <c r="E4681" i="12" s="1"/>
  <c r="D4682" i="12"/>
  <c r="E4682" i="12" s="1"/>
  <c r="D4683" i="12"/>
  <c r="E4683" i="12" s="1"/>
  <c r="D4684" i="12"/>
  <c r="E4684" i="12" s="1"/>
  <c r="D4685" i="12"/>
  <c r="E4685" i="12" s="1"/>
  <c r="D4686" i="12"/>
  <c r="E4686" i="12" s="1"/>
  <c r="D4687" i="12"/>
  <c r="E4687" i="12" s="1"/>
  <c r="D4688" i="12"/>
  <c r="E4688" i="12" s="1"/>
  <c r="D4689" i="12"/>
  <c r="E4689" i="12" s="1"/>
  <c r="D4690" i="12"/>
  <c r="E4690" i="12" s="1"/>
  <c r="D4691" i="12"/>
  <c r="E4691" i="12" s="1"/>
  <c r="D4692" i="12"/>
  <c r="E4692" i="12" s="1"/>
  <c r="D4693" i="12"/>
  <c r="E4693" i="12" s="1"/>
  <c r="D4694" i="12"/>
  <c r="E4694" i="12" s="1"/>
  <c r="D4695" i="12"/>
  <c r="E4695" i="12" s="1"/>
  <c r="D4696" i="12"/>
  <c r="E4696" i="12" s="1"/>
  <c r="D4697" i="12"/>
  <c r="E4697" i="12" s="1"/>
  <c r="D4698" i="12"/>
  <c r="E4698" i="12" s="1"/>
  <c r="D4699" i="12"/>
  <c r="E4699" i="12" s="1"/>
  <c r="D4700" i="12"/>
  <c r="E4700" i="12" s="1"/>
  <c r="D4701" i="12"/>
  <c r="E4701" i="12" s="1"/>
  <c r="D4702" i="12"/>
  <c r="E4702" i="12" s="1"/>
  <c r="D4703" i="12"/>
  <c r="E4703" i="12" s="1"/>
  <c r="D4704" i="12"/>
  <c r="E4704" i="12" s="1"/>
  <c r="D4705" i="12"/>
  <c r="E4705" i="12" s="1"/>
  <c r="D4706" i="12"/>
  <c r="E4706" i="12" s="1"/>
  <c r="D4707" i="12"/>
  <c r="E4707" i="12" s="1"/>
  <c r="D4708" i="12"/>
  <c r="E4708" i="12" s="1"/>
  <c r="D4709" i="12"/>
  <c r="E4709" i="12" s="1"/>
  <c r="D4710" i="12"/>
  <c r="E4710" i="12" s="1"/>
  <c r="D4711" i="12"/>
  <c r="E4711" i="12" s="1"/>
  <c r="D4712" i="12"/>
  <c r="E4712" i="12" s="1"/>
  <c r="D4713" i="12"/>
  <c r="E4713" i="12" s="1"/>
  <c r="D4714" i="12"/>
  <c r="E4714" i="12" s="1"/>
  <c r="D4715" i="12"/>
  <c r="E4715" i="12" s="1"/>
  <c r="D4716" i="12"/>
  <c r="E4716" i="12" s="1"/>
  <c r="D4717" i="12"/>
  <c r="E4717" i="12" s="1"/>
  <c r="D4718" i="12"/>
  <c r="E4718" i="12" s="1"/>
  <c r="D4719" i="12"/>
  <c r="E4719" i="12" s="1"/>
  <c r="D4720" i="12"/>
  <c r="E4720" i="12" s="1"/>
  <c r="D4721" i="12"/>
  <c r="E4721" i="12" s="1"/>
  <c r="D4722" i="12"/>
  <c r="E4722" i="12" s="1"/>
  <c r="D4723" i="12"/>
  <c r="E4723" i="12" s="1"/>
  <c r="D4724" i="12"/>
  <c r="E4724" i="12" s="1"/>
  <c r="D4725" i="12"/>
  <c r="E4725" i="12" s="1"/>
  <c r="D4726" i="12"/>
  <c r="E4726" i="12" s="1"/>
  <c r="D4727" i="12"/>
  <c r="E4727" i="12" s="1"/>
  <c r="D4728" i="12"/>
  <c r="E4728" i="12" s="1"/>
  <c r="D4729" i="12"/>
  <c r="E4729" i="12" s="1"/>
  <c r="D4730" i="12"/>
  <c r="E4730" i="12" s="1"/>
  <c r="D4731" i="12"/>
  <c r="E4731" i="12" s="1"/>
  <c r="D4732" i="12"/>
  <c r="E4732" i="12" s="1"/>
  <c r="D4733" i="12"/>
  <c r="E4733" i="12" s="1"/>
  <c r="D4734" i="12"/>
  <c r="E4734" i="12" s="1"/>
  <c r="D4735" i="12"/>
  <c r="E4735" i="12" s="1"/>
  <c r="D4736" i="12"/>
  <c r="E4736" i="12" s="1"/>
  <c r="D4737" i="12"/>
  <c r="E4737" i="12" s="1"/>
  <c r="D4738" i="12"/>
  <c r="E4738" i="12" s="1"/>
  <c r="D4739" i="12"/>
  <c r="E4739" i="12" s="1"/>
  <c r="D4740" i="12"/>
  <c r="E4740" i="12" s="1"/>
  <c r="D4741" i="12"/>
  <c r="E4741" i="12" s="1"/>
  <c r="D4742" i="12"/>
  <c r="E4742" i="12" s="1"/>
  <c r="D4743" i="12"/>
  <c r="E4743" i="12" s="1"/>
  <c r="D4744" i="12"/>
  <c r="E4744" i="12" s="1"/>
  <c r="D4745" i="12"/>
  <c r="E4745" i="12" s="1"/>
  <c r="D4746" i="12"/>
  <c r="E4746" i="12" s="1"/>
  <c r="D4747" i="12"/>
  <c r="E4747" i="12" s="1"/>
  <c r="D4748" i="12"/>
  <c r="E4748" i="12" s="1"/>
  <c r="D4749" i="12"/>
  <c r="E4749" i="12" s="1"/>
  <c r="D4750" i="12"/>
  <c r="E4750" i="12" s="1"/>
  <c r="D4751" i="12"/>
  <c r="E4751" i="12" s="1"/>
  <c r="D4752" i="12"/>
  <c r="E4752" i="12" s="1"/>
  <c r="D4753" i="12"/>
  <c r="E4753" i="12" s="1"/>
  <c r="D4754" i="12"/>
  <c r="E4754" i="12" s="1"/>
  <c r="D4755" i="12"/>
  <c r="E4755" i="12" s="1"/>
  <c r="D4756" i="12"/>
  <c r="E4756" i="12" s="1"/>
  <c r="D4757" i="12"/>
  <c r="E4757" i="12" s="1"/>
  <c r="D4758" i="12"/>
  <c r="E4758" i="12" s="1"/>
  <c r="D4759" i="12"/>
  <c r="E4759" i="12" s="1"/>
  <c r="D4760" i="12"/>
  <c r="E4760" i="12" s="1"/>
  <c r="D4761" i="12"/>
  <c r="E4761" i="12" s="1"/>
  <c r="D4762" i="12"/>
  <c r="E4762" i="12" s="1"/>
  <c r="D4763" i="12"/>
  <c r="E4763" i="12" s="1"/>
  <c r="D4764" i="12"/>
  <c r="E4764" i="12" s="1"/>
  <c r="D4765" i="12"/>
  <c r="E4765" i="12" s="1"/>
  <c r="D4766" i="12"/>
  <c r="E4766" i="12" s="1"/>
  <c r="D4767" i="12"/>
  <c r="E4767" i="12" s="1"/>
  <c r="D4768" i="12"/>
  <c r="E4768" i="12" s="1"/>
  <c r="D4769" i="12"/>
  <c r="E4769" i="12" s="1"/>
  <c r="D4770" i="12"/>
  <c r="E4770" i="12" s="1"/>
  <c r="D4771" i="12"/>
  <c r="E4771" i="12" s="1"/>
  <c r="D4772" i="12"/>
  <c r="E4772" i="12" s="1"/>
  <c r="D4773" i="12"/>
  <c r="E4773" i="12" s="1"/>
  <c r="D4774" i="12"/>
  <c r="E4774" i="12" s="1"/>
  <c r="D4775" i="12"/>
  <c r="E4775" i="12" s="1"/>
  <c r="D4776" i="12"/>
  <c r="E4776" i="12" s="1"/>
  <c r="D4777" i="12"/>
  <c r="E4777" i="12" s="1"/>
  <c r="D4778" i="12"/>
  <c r="E4778" i="12" s="1"/>
  <c r="D4779" i="12"/>
  <c r="E4779" i="12" s="1"/>
  <c r="D4780" i="12"/>
  <c r="E4780" i="12" s="1"/>
  <c r="D4781" i="12"/>
  <c r="E4781" i="12" s="1"/>
  <c r="D4782" i="12"/>
  <c r="E4782" i="12" s="1"/>
  <c r="D4783" i="12"/>
  <c r="E4783" i="12" s="1"/>
  <c r="D4784" i="12"/>
  <c r="E4784" i="12" s="1"/>
  <c r="D4785" i="12"/>
  <c r="E4785" i="12" s="1"/>
  <c r="D4786" i="12"/>
  <c r="E4786" i="12" s="1"/>
  <c r="D4787" i="12"/>
  <c r="E4787" i="12" s="1"/>
  <c r="D4788" i="12"/>
  <c r="E4788" i="12" s="1"/>
  <c r="D4789" i="12"/>
  <c r="E4789" i="12" s="1"/>
  <c r="D4790" i="12"/>
  <c r="E4790" i="12" s="1"/>
  <c r="D4791" i="12"/>
  <c r="E4791" i="12" s="1"/>
  <c r="D4792" i="12"/>
  <c r="E4792" i="12" s="1"/>
  <c r="D4793" i="12"/>
  <c r="E4793" i="12" s="1"/>
  <c r="D4794" i="12"/>
  <c r="E4794" i="12" s="1"/>
  <c r="D4795" i="12"/>
  <c r="E4795" i="12" s="1"/>
  <c r="D4796" i="12"/>
  <c r="E4796" i="12" s="1"/>
  <c r="D4797" i="12"/>
  <c r="E4797" i="12" s="1"/>
  <c r="D4798" i="12"/>
  <c r="E4798" i="12" s="1"/>
  <c r="D4799" i="12"/>
  <c r="E4799" i="12" s="1"/>
  <c r="D4800" i="12"/>
  <c r="E4800" i="12" s="1"/>
  <c r="D4801" i="12"/>
  <c r="E4801" i="12" s="1"/>
  <c r="D4802" i="12"/>
  <c r="E4802" i="12" s="1"/>
  <c r="D4803" i="12"/>
  <c r="E4803" i="12" s="1"/>
  <c r="D4804" i="12"/>
  <c r="E4804" i="12" s="1"/>
  <c r="D4805" i="12"/>
  <c r="E4805" i="12" s="1"/>
  <c r="D4806" i="12"/>
  <c r="E4806" i="12" s="1"/>
  <c r="D4807" i="12"/>
  <c r="E4807" i="12" s="1"/>
  <c r="D4808" i="12"/>
  <c r="E4808" i="12" s="1"/>
  <c r="D4809" i="12"/>
  <c r="E4809" i="12" s="1"/>
  <c r="D4810" i="12"/>
  <c r="E4810" i="12" s="1"/>
  <c r="D4811" i="12"/>
  <c r="E4811" i="12" s="1"/>
  <c r="D4812" i="12"/>
  <c r="E4812" i="12" s="1"/>
  <c r="D4813" i="12"/>
  <c r="E4813" i="12" s="1"/>
  <c r="D4814" i="12"/>
  <c r="E4814" i="12" s="1"/>
  <c r="D4815" i="12"/>
  <c r="E4815" i="12" s="1"/>
  <c r="D4816" i="12"/>
  <c r="E4816" i="12" s="1"/>
  <c r="D4817" i="12"/>
  <c r="E4817" i="12" s="1"/>
  <c r="D4818" i="12"/>
  <c r="E4818" i="12" s="1"/>
  <c r="D4819" i="12"/>
  <c r="E4819" i="12" s="1"/>
  <c r="D4820" i="12"/>
  <c r="E4820" i="12" s="1"/>
  <c r="D4821" i="12"/>
  <c r="E4821" i="12" s="1"/>
  <c r="D4822" i="12"/>
  <c r="E4822" i="12" s="1"/>
  <c r="D4823" i="12"/>
  <c r="E4823" i="12" s="1"/>
  <c r="D4824" i="12"/>
  <c r="E4824" i="12" s="1"/>
  <c r="D4825" i="12"/>
  <c r="E4825" i="12" s="1"/>
  <c r="D4826" i="12"/>
  <c r="E4826" i="12" s="1"/>
  <c r="D4827" i="12"/>
  <c r="E4827" i="12" s="1"/>
  <c r="D4828" i="12"/>
  <c r="E4828" i="12" s="1"/>
  <c r="D4829" i="12"/>
  <c r="E4829" i="12" s="1"/>
  <c r="D4830" i="12"/>
  <c r="E4830" i="12" s="1"/>
  <c r="D4831" i="12"/>
  <c r="E4831" i="12" s="1"/>
  <c r="D4832" i="12"/>
  <c r="E4832" i="12" s="1"/>
  <c r="D4833" i="12"/>
  <c r="E4833" i="12" s="1"/>
  <c r="D4834" i="12"/>
  <c r="E4834" i="12" s="1"/>
  <c r="D4835" i="12"/>
  <c r="E4835" i="12" s="1"/>
  <c r="D4836" i="12"/>
  <c r="E4836" i="12" s="1"/>
  <c r="D4837" i="12"/>
  <c r="E4837" i="12" s="1"/>
  <c r="D4838" i="12"/>
  <c r="E4838" i="12" s="1"/>
  <c r="D4839" i="12"/>
  <c r="E4839" i="12" s="1"/>
  <c r="D4840" i="12"/>
  <c r="E4840" i="12" s="1"/>
  <c r="D4841" i="12"/>
  <c r="E4841" i="12" s="1"/>
  <c r="D4842" i="12"/>
  <c r="E4842" i="12" s="1"/>
  <c r="D4843" i="12"/>
  <c r="E4843" i="12" s="1"/>
  <c r="D4844" i="12"/>
  <c r="E4844" i="12" s="1"/>
  <c r="D4845" i="12"/>
  <c r="E4845" i="12" s="1"/>
  <c r="D4846" i="12"/>
  <c r="E4846" i="12" s="1"/>
  <c r="D4847" i="12"/>
  <c r="E4847" i="12" s="1"/>
  <c r="D4848" i="12"/>
  <c r="E4848" i="12" s="1"/>
  <c r="D4849" i="12"/>
  <c r="E4849" i="12" s="1"/>
  <c r="D4850" i="12"/>
  <c r="E4850" i="12" s="1"/>
  <c r="D4851" i="12"/>
  <c r="E4851" i="12" s="1"/>
  <c r="D4852" i="12"/>
  <c r="E4852" i="12" s="1"/>
  <c r="D4853" i="12"/>
  <c r="E4853" i="12" s="1"/>
  <c r="D4854" i="12"/>
  <c r="E4854" i="12" s="1"/>
  <c r="D4855" i="12"/>
  <c r="E4855" i="12" s="1"/>
  <c r="D4856" i="12"/>
  <c r="E4856" i="12" s="1"/>
  <c r="D4857" i="12"/>
  <c r="E4857" i="12" s="1"/>
  <c r="D4858" i="12"/>
  <c r="E4858" i="12" s="1"/>
  <c r="D4859" i="12"/>
  <c r="E4859" i="12" s="1"/>
  <c r="D4860" i="12"/>
  <c r="E4860" i="12" s="1"/>
  <c r="D4861" i="12"/>
  <c r="E4861" i="12" s="1"/>
  <c r="D4862" i="12"/>
  <c r="E4862" i="12" s="1"/>
  <c r="D4863" i="12"/>
  <c r="E4863" i="12" s="1"/>
  <c r="D4864" i="12"/>
  <c r="E4864" i="12" s="1"/>
  <c r="D4865" i="12"/>
  <c r="E4865" i="12" s="1"/>
  <c r="D4866" i="12"/>
  <c r="E4866" i="12" s="1"/>
  <c r="D4867" i="12"/>
  <c r="E4867" i="12" s="1"/>
  <c r="D4868" i="12"/>
  <c r="E4868" i="12" s="1"/>
  <c r="D4869" i="12"/>
  <c r="E4869" i="12" s="1"/>
  <c r="D4870" i="12"/>
  <c r="E4870" i="12" s="1"/>
  <c r="D4871" i="12"/>
  <c r="E4871" i="12" s="1"/>
  <c r="D4872" i="12"/>
  <c r="E4872" i="12" s="1"/>
  <c r="D4873" i="12"/>
  <c r="E4873" i="12" s="1"/>
  <c r="D4874" i="12"/>
  <c r="E4874" i="12" s="1"/>
  <c r="D4875" i="12"/>
  <c r="E4875" i="12" s="1"/>
  <c r="D4876" i="12"/>
  <c r="E4876" i="12" s="1"/>
  <c r="D4877" i="12"/>
  <c r="E4877" i="12" s="1"/>
  <c r="D4878" i="12"/>
  <c r="E4878" i="12" s="1"/>
  <c r="D4879" i="12"/>
  <c r="E4879" i="12" s="1"/>
  <c r="D4880" i="12"/>
  <c r="E4880" i="12" s="1"/>
  <c r="D4881" i="12"/>
  <c r="E4881" i="12" s="1"/>
  <c r="D4882" i="12"/>
  <c r="E4882" i="12" s="1"/>
  <c r="D4883" i="12"/>
  <c r="E4883" i="12" s="1"/>
  <c r="D4884" i="12"/>
  <c r="E4884" i="12" s="1"/>
  <c r="D4885" i="12"/>
  <c r="E4885" i="12" s="1"/>
  <c r="D4886" i="12"/>
  <c r="E4886" i="12" s="1"/>
  <c r="D4887" i="12"/>
  <c r="E4887" i="12" s="1"/>
  <c r="D4888" i="12"/>
  <c r="E4888" i="12" s="1"/>
  <c r="D4889" i="12"/>
  <c r="E4889" i="12" s="1"/>
  <c r="D4890" i="12"/>
  <c r="E4890" i="12" s="1"/>
  <c r="D4891" i="12"/>
  <c r="E4891" i="12" s="1"/>
  <c r="D4892" i="12"/>
  <c r="E4892" i="12" s="1"/>
  <c r="D4893" i="12"/>
  <c r="E4893" i="12" s="1"/>
  <c r="D4894" i="12"/>
  <c r="E4894" i="12" s="1"/>
  <c r="D4895" i="12"/>
  <c r="E4895" i="12" s="1"/>
  <c r="D4896" i="12"/>
  <c r="E4896" i="12" s="1"/>
  <c r="D4897" i="12"/>
  <c r="E4897" i="12" s="1"/>
  <c r="D4898" i="12"/>
  <c r="E4898" i="12" s="1"/>
  <c r="D4899" i="12"/>
  <c r="E4899" i="12" s="1"/>
  <c r="D4900" i="12"/>
  <c r="E4900" i="12" s="1"/>
  <c r="D4901" i="12"/>
  <c r="E4901" i="12" s="1"/>
  <c r="D4902" i="12"/>
  <c r="E4902" i="12" s="1"/>
  <c r="D4903" i="12"/>
  <c r="E4903" i="12" s="1"/>
  <c r="D4904" i="12"/>
  <c r="E4904" i="12" s="1"/>
  <c r="D4905" i="12"/>
  <c r="E4905" i="12" s="1"/>
  <c r="D4906" i="12"/>
  <c r="E4906" i="12" s="1"/>
  <c r="D4907" i="12"/>
  <c r="E4907" i="12" s="1"/>
  <c r="D4908" i="12"/>
  <c r="E4908" i="12" s="1"/>
  <c r="D4909" i="12"/>
  <c r="E4909" i="12" s="1"/>
  <c r="D4910" i="12"/>
  <c r="E4910" i="12" s="1"/>
  <c r="D4911" i="12"/>
  <c r="E4911" i="12" s="1"/>
  <c r="D4912" i="12"/>
  <c r="E4912" i="12" s="1"/>
  <c r="D4913" i="12"/>
  <c r="E4913" i="12" s="1"/>
  <c r="D4914" i="12"/>
  <c r="E4914" i="12" s="1"/>
  <c r="D4915" i="12"/>
  <c r="E4915" i="12" s="1"/>
  <c r="D4916" i="12"/>
  <c r="E4916" i="12" s="1"/>
  <c r="D4917" i="12"/>
  <c r="E4917" i="12" s="1"/>
  <c r="D4918" i="12"/>
  <c r="E4918" i="12" s="1"/>
  <c r="D4919" i="12"/>
  <c r="E4919" i="12" s="1"/>
  <c r="D4920" i="12"/>
  <c r="E4920" i="12" s="1"/>
  <c r="D4921" i="12"/>
  <c r="E4921" i="12" s="1"/>
  <c r="D4922" i="12"/>
  <c r="E4922" i="12" s="1"/>
  <c r="D4923" i="12"/>
  <c r="E4923" i="12" s="1"/>
  <c r="D4924" i="12"/>
  <c r="E4924" i="12" s="1"/>
  <c r="D4925" i="12"/>
  <c r="E4925" i="12" s="1"/>
  <c r="D4926" i="12"/>
  <c r="E4926" i="12" s="1"/>
  <c r="D4927" i="12"/>
  <c r="E4927" i="12" s="1"/>
  <c r="D4928" i="12"/>
  <c r="E4928" i="12" s="1"/>
  <c r="D4929" i="12"/>
  <c r="E4929" i="12" s="1"/>
  <c r="D4930" i="12"/>
  <c r="E4930" i="12" s="1"/>
  <c r="D4931" i="12"/>
  <c r="E4931" i="12" s="1"/>
  <c r="D4932" i="12"/>
  <c r="E4932" i="12" s="1"/>
  <c r="D4933" i="12"/>
  <c r="E4933" i="12" s="1"/>
  <c r="D4934" i="12"/>
  <c r="E4934" i="12" s="1"/>
  <c r="D4935" i="12"/>
  <c r="E4935" i="12" s="1"/>
  <c r="D4936" i="12"/>
  <c r="E4936" i="12" s="1"/>
  <c r="D4937" i="12"/>
  <c r="E4937" i="12" s="1"/>
  <c r="D4938" i="12"/>
  <c r="E4938" i="12" s="1"/>
  <c r="D4939" i="12"/>
  <c r="E4939" i="12" s="1"/>
  <c r="D4940" i="12"/>
  <c r="E4940" i="12" s="1"/>
  <c r="D4941" i="12"/>
  <c r="E4941" i="12" s="1"/>
  <c r="D4942" i="12"/>
  <c r="E4942" i="12" s="1"/>
  <c r="D4943" i="12"/>
  <c r="E4943" i="12" s="1"/>
  <c r="D4944" i="12"/>
  <c r="E4944" i="12" s="1"/>
  <c r="D4945" i="12"/>
  <c r="E4945" i="12" s="1"/>
  <c r="D4946" i="12"/>
  <c r="E4946" i="12" s="1"/>
  <c r="D4947" i="12"/>
  <c r="E4947" i="12" s="1"/>
  <c r="D4948" i="12"/>
  <c r="E4948" i="12" s="1"/>
  <c r="D4949" i="12"/>
  <c r="E4949" i="12" s="1"/>
  <c r="D4950" i="12"/>
  <c r="E4950" i="12" s="1"/>
  <c r="D4951" i="12"/>
  <c r="E4951" i="12" s="1"/>
  <c r="D4952" i="12"/>
  <c r="E4952" i="12" s="1"/>
  <c r="D4953" i="12"/>
  <c r="E4953" i="12" s="1"/>
  <c r="D4954" i="12"/>
  <c r="E4954" i="12" s="1"/>
  <c r="D4955" i="12"/>
  <c r="E4955" i="12" s="1"/>
  <c r="D4956" i="12"/>
  <c r="E4956" i="12" s="1"/>
  <c r="D4957" i="12"/>
  <c r="E4957" i="12" s="1"/>
  <c r="D4958" i="12"/>
  <c r="E4958" i="12" s="1"/>
  <c r="D4959" i="12"/>
  <c r="E4959" i="12" s="1"/>
  <c r="D4960" i="12"/>
  <c r="E4960" i="12" s="1"/>
  <c r="D4961" i="12"/>
  <c r="E4961" i="12" s="1"/>
  <c r="D4962" i="12"/>
  <c r="E4962" i="12" s="1"/>
  <c r="D4963" i="12"/>
  <c r="E4963" i="12" s="1"/>
  <c r="D4964" i="12"/>
  <c r="E4964" i="12" s="1"/>
  <c r="D4965" i="12"/>
  <c r="E4965" i="12" s="1"/>
  <c r="D4966" i="12"/>
  <c r="E4966" i="12" s="1"/>
  <c r="D4967" i="12"/>
  <c r="E4967" i="12" s="1"/>
  <c r="D4968" i="12"/>
  <c r="E4968" i="12" s="1"/>
  <c r="D4969" i="12"/>
  <c r="E4969" i="12" s="1"/>
  <c r="D4970" i="12"/>
  <c r="E4970" i="12" s="1"/>
  <c r="D4971" i="12"/>
  <c r="E4971" i="12" s="1"/>
  <c r="D4972" i="12"/>
  <c r="E4972" i="12" s="1"/>
  <c r="D4973" i="12"/>
  <c r="E4973" i="12" s="1"/>
  <c r="D4974" i="12"/>
  <c r="E4974" i="12" s="1"/>
  <c r="D4975" i="12"/>
  <c r="E4975" i="12" s="1"/>
  <c r="D4976" i="12"/>
  <c r="E4976" i="12" s="1"/>
  <c r="D4977" i="12"/>
  <c r="E4977" i="12" s="1"/>
  <c r="D4978" i="12"/>
  <c r="E4978" i="12" s="1"/>
  <c r="D4979" i="12"/>
  <c r="E4979" i="12" s="1"/>
  <c r="D4980" i="12"/>
  <c r="E4980" i="12" s="1"/>
  <c r="D4981" i="12"/>
  <c r="E4981" i="12" s="1"/>
  <c r="D4982" i="12"/>
  <c r="E4982" i="12" s="1"/>
  <c r="D4983" i="12"/>
  <c r="E4983" i="12" s="1"/>
  <c r="D4984" i="12"/>
  <c r="E4984" i="12" s="1"/>
  <c r="D4985" i="12"/>
  <c r="E4985" i="12" s="1"/>
  <c r="D4986" i="12"/>
  <c r="E4986" i="12" s="1"/>
  <c r="D4987" i="12"/>
  <c r="E4987" i="12" s="1"/>
  <c r="D4988" i="12"/>
  <c r="E4988" i="12" s="1"/>
  <c r="D4989" i="12"/>
  <c r="E4989" i="12" s="1"/>
  <c r="D4990" i="12"/>
  <c r="E4990" i="12" s="1"/>
  <c r="D4991" i="12"/>
  <c r="E4991" i="12" s="1"/>
  <c r="D4992" i="12"/>
  <c r="E4992" i="12" s="1"/>
  <c r="D4993" i="12"/>
  <c r="E4993" i="12" s="1"/>
  <c r="D4994" i="12"/>
  <c r="E4994" i="12" s="1"/>
  <c r="D4995" i="12"/>
  <c r="E4995" i="12" s="1"/>
  <c r="D4996" i="12"/>
  <c r="E4996" i="12" s="1"/>
  <c r="D4997" i="12"/>
  <c r="E4997" i="12" s="1"/>
  <c r="D4998" i="12"/>
  <c r="E4998" i="12" s="1"/>
  <c r="D4999" i="12"/>
  <c r="E4999" i="12" s="1"/>
  <c r="D5000" i="12"/>
  <c r="E5000" i="12" s="1"/>
  <c r="D2" i="12"/>
  <c r="E2" i="12" s="1"/>
  <c r="B19" i="15"/>
  <c r="P2" i="1"/>
  <c r="P3" i="1"/>
  <c r="P4" i="1"/>
  <c r="P5" i="1"/>
  <c r="R5" i="1" s="1"/>
  <c r="P6" i="1"/>
  <c r="P7" i="1"/>
  <c r="R6" i="1"/>
  <c r="R3" i="1"/>
  <c r="R4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Q2" i="1"/>
  <c r="G6" i="13"/>
  <c r="G7" i="13"/>
  <c r="G8" i="13"/>
  <c r="G5" i="1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2" i="1"/>
  <c r="F8" i="13"/>
  <c r="F7" i="13"/>
  <c r="F6" i="13"/>
  <c r="F5" i="13"/>
</calcChain>
</file>

<file path=xl/sharedStrings.xml><?xml version="1.0" encoding="utf-8"?>
<sst xmlns="http://schemas.openxmlformats.org/spreadsheetml/2006/main" count="63220" uniqueCount="6213">
  <si>
    <t>Cust ID</t>
  </si>
  <si>
    <t>Date of Application</t>
  </si>
  <si>
    <t>Cust Segment</t>
  </si>
  <si>
    <t>Application Credit Score</t>
  </si>
  <si>
    <t>Application Amount</t>
  </si>
  <si>
    <t>Approved_vs_Declined</t>
  </si>
  <si>
    <t>Decline Reason</t>
  </si>
  <si>
    <t>Due Date - 1st Payment</t>
  </si>
  <si>
    <t>`Due Date - 2nd Payment</t>
  </si>
  <si>
    <t>Due Date - 3rd Payment</t>
  </si>
  <si>
    <t xml:space="preserve">Actual Date - 1st Payment </t>
  </si>
  <si>
    <t>Actual Date - 2nd Payment</t>
  </si>
  <si>
    <t>Actual Date - 3rd Payment</t>
  </si>
  <si>
    <t>Trans ID</t>
  </si>
  <si>
    <t>Merchant Segment</t>
  </si>
  <si>
    <t>Timestamp</t>
  </si>
  <si>
    <t>Device</t>
  </si>
  <si>
    <t>Funding Instrument</t>
  </si>
  <si>
    <t>ZipCode</t>
  </si>
  <si>
    <t>Price</t>
  </si>
  <si>
    <t>Sum_12_mnth_debit_txn</t>
  </si>
  <si>
    <t>Sum_12_mnth_credit_txn</t>
  </si>
  <si>
    <t>Pcnt_debit_cards_in_wallet</t>
  </si>
  <si>
    <t>Num_premium_cards</t>
  </si>
  <si>
    <t>Account_age_months</t>
  </si>
  <si>
    <t>Eng_segment</t>
  </si>
  <si>
    <t>Group</t>
  </si>
  <si>
    <t>Sum_3_mnth_credit_txn</t>
  </si>
  <si>
    <t>Sum_3_mnth_debit_txn</t>
  </si>
  <si>
    <t>New_eng_segment</t>
  </si>
  <si>
    <t>Old_eng_segment</t>
  </si>
  <si>
    <t>Propensity</t>
  </si>
  <si>
    <t>Mid</t>
  </si>
  <si>
    <t>Approved</t>
  </si>
  <si>
    <t/>
  </si>
  <si>
    <t>Low</t>
  </si>
  <si>
    <t>Declined</t>
  </si>
  <si>
    <t>Eligibility</t>
  </si>
  <si>
    <t>High</t>
  </si>
  <si>
    <t>Compliance</t>
  </si>
  <si>
    <t>Credit Risk</t>
  </si>
  <si>
    <t>Fraud Risk</t>
  </si>
  <si>
    <t>System Issue</t>
  </si>
  <si>
    <t>02EF1417</t>
  </si>
  <si>
    <t>2021-05-01 10:37:13</t>
  </si>
  <si>
    <t>Travel</t>
  </si>
  <si>
    <t>Web</t>
  </si>
  <si>
    <t>Debit_Card</t>
  </si>
  <si>
    <t>DE452ABA</t>
  </si>
  <si>
    <t>2021-06-08 13:09:36</t>
  </si>
  <si>
    <t>Fashion</t>
  </si>
  <si>
    <t>PayPal_Pay_Later</t>
  </si>
  <si>
    <t>Medium</t>
  </si>
  <si>
    <t>3DD8D166</t>
  </si>
  <si>
    <t>2021-03-02 05:43:50</t>
  </si>
  <si>
    <t>Mobile</t>
  </si>
  <si>
    <t>PayPal_Credit_Card</t>
  </si>
  <si>
    <t>02708767</t>
  </si>
  <si>
    <t>2021-03-18 09:06:38</t>
  </si>
  <si>
    <t>Electronics</t>
  </si>
  <si>
    <t>PayPal_Cobrand_Card</t>
  </si>
  <si>
    <t>A00706B5</t>
  </si>
  <si>
    <t>2021-03-31 18:35:20</t>
  </si>
  <si>
    <t>7660C4CB</t>
  </si>
  <si>
    <t>2021-04-20 14:24:58</t>
  </si>
  <si>
    <t>About_to_churn</t>
  </si>
  <si>
    <t>4891DAB9</t>
  </si>
  <si>
    <t>2021-05-03 01:14:48</t>
  </si>
  <si>
    <t>POS</t>
  </si>
  <si>
    <t xml:space="preserve"> PayPal_Cobrand_Card</t>
  </si>
  <si>
    <t>D2095259</t>
  </si>
  <si>
    <t>2021-03-22 07:11:28</t>
  </si>
  <si>
    <t>Website-services</t>
  </si>
  <si>
    <t>F01E4BC1</t>
  </si>
  <si>
    <t>2021-03-02 07:41:50</t>
  </si>
  <si>
    <t>Netbanking</t>
  </si>
  <si>
    <t>Net_Banking</t>
  </si>
  <si>
    <t>639ACB73</t>
  </si>
  <si>
    <t>2021-05-14 19:16:00</t>
  </si>
  <si>
    <t>394C8552</t>
  </si>
  <si>
    <t>2021-03-10 05:13:59</t>
  </si>
  <si>
    <t>Wallet</t>
  </si>
  <si>
    <t>FDDBFD06</t>
  </si>
  <si>
    <t>2021-04-22 08:35:39</t>
  </si>
  <si>
    <t>2107C7AF</t>
  </si>
  <si>
    <t>2021-05-07 19:55:50</t>
  </si>
  <si>
    <t>9D2579CC</t>
  </si>
  <si>
    <t>2021-05-21 19:53:48</t>
  </si>
  <si>
    <t>Pantry</t>
  </si>
  <si>
    <t>C90842D4</t>
  </si>
  <si>
    <t>2021-04-18 07:43:59</t>
  </si>
  <si>
    <t>EBB53CDE</t>
  </si>
  <si>
    <t>2021-04-05 01:17:04</t>
  </si>
  <si>
    <t>98AC34C1</t>
  </si>
  <si>
    <t>2021-03-09 12:11:56</t>
  </si>
  <si>
    <t xml:space="preserve"> Wallet </t>
  </si>
  <si>
    <t>2CE8FB0E</t>
  </si>
  <si>
    <t>2021-05-23 09:49:43</t>
  </si>
  <si>
    <t>4216134D</t>
  </si>
  <si>
    <t>2021-04-09 23:33:40</t>
  </si>
  <si>
    <t>C45594C0</t>
  </si>
  <si>
    <t>2021-05-10 21:32:56</t>
  </si>
  <si>
    <t>C38B23E3</t>
  </si>
  <si>
    <t>2021-06-06 19:22:42</t>
  </si>
  <si>
    <t>E02AC51B</t>
  </si>
  <si>
    <t>2021-04-21 18:37:31</t>
  </si>
  <si>
    <t>0648F505</t>
  </si>
  <si>
    <t>2021-05-18 02:20:58</t>
  </si>
  <si>
    <t>B05987C0</t>
  </si>
  <si>
    <t>2021-05-12 12:26:43</t>
  </si>
  <si>
    <t>397FE466</t>
  </si>
  <si>
    <t>2021-03-08 17:11:00</t>
  </si>
  <si>
    <t>C9DC7AFB</t>
  </si>
  <si>
    <t>2021-03-13 05:23:08</t>
  </si>
  <si>
    <t>3E8776A4</t>
  </si>
  <si>
    <t>2021-03-24 05:10:28</t>
  </si>
  <si>
    <t>DB745EA9</t>
  </si>
  <si>
    <t>2021-03-30 05:10:03</t>
  </si>
  <si>
    <t>6F3FB1F9</t>
  </si>
  <si>
    <t>2021-05-28 17:01:20</t>
  </si>
  <si>
    <t>0499DDCB</t>
  </si>
  <si>
    <t>2021-04-26 02:17:03</t>
  </si>
  <si>
    <t>B2DBAF4D</t>
  </si>
  <si>
    <t>2021-06-06 20:15:30</t>
  </si>
  <si>
    <t>F77C0DBC</t>
  </si>
  <si>
    <t>2021-05-08 12:55:26</t>
  </si>
  <si>
    <t>ABC019FA</t>
  </si>
  <si>
    <t>2021-04-15 09:48:17</t>
  </si>
  <si>
    <t>F2E41872</t>
  </si>
  <si>
    <t>2021-05-02 15:10:38</t>
  </si>
  <si>
    <t>42420FCF</t>
  </si>
  <si>
    <t>2021-03-27 15:58:00</t>
  </si>
  <si>
    <t>C524B8ED</t>
  </si>
  <si>
    <t>2021-04-21 15:16:50</t>
  </si>
  <si>
    <t>5A3A0CB5</t>
  </si>
  <si>
    <t>2021-05-05 19:14:33</t>
  </si>
  <si>
    <t>4D9784DC</t>
  </si>
  <si>
    <t>2021-05-07 16:27:22</t>
  </si>
  <si>
    <t>E98E2BDE</t>
  </si>
  <si>
    <t>2021-03-19 22:15:44</t>
  </si>
  <si>
    <t>992F73D4</t>
  </si>
  <si>
    <t>2021-04-29 16:16:19</t>
  </si>
  <si>
    <t>B58BA689</t>
  </si>
  <si>
    <t>2021-04-26 01:03:39</t>
  </si>
  <si>
    <t>53D29513</t>
  </si>
  <si>
    <t>2021-06-01 09:43:17</t>
  </si>
  <si>
    <t>2AECF45F</t>
  </si>
  <si>
    <t>2021-04-23 20:25:05</t>
  </si>
  <si>
    <t>5F0C007D</t>
  </si>
  <si>
    <t>2021-03-11 18:18:25</t>
  </si>
  <si>
    <t>650A42EF</t>
  </si>
  <si>
    <t>2021-05-03 00:37:26</t>
  </si>
  <si>
    <t>98AEB7C0</t>
  </si>
  <si>
    <t>2021-03-30 08:17:45</t>
  </si>
  <si>
    <t>69155C87</t>
  </si>
  <si>
    <t>2021-04-25 00:20:07</t>
  </si>
  <si>
    <t>E40EE0D3</t>
  </si>
  <si>
    <t>2021-04-04 12:52:06</t>
  </si>
  <si>
    <t>7CB188D6</t>
  </si>
  <si>
    <t>2021-04-21 21:57:38</t>
  </si>
  <si>
    <t>6A10E87B</t>
  </si>
  <si>
    <t>2021-03-21 18:22:06</t>
  </si>
  <si>
    <t>2C932CAF</t>
  </si>
  <si>
    <t>2021-06-02 15:58:18</t>
  </si>
  <si>
    <t>FE9D703B</t>
  </si>
  <si>
    <t>2021-05-30 15:31:12</t>
  </si>
  <si>
    <t>D7D92418</t>
  </si>
  <si>
    <t>2021-03-30 13:30:12</t>
  </si>
  <si>
    <t>B4CEF191</t>
  </si>
  <si>
    <t>2021-05-10 05:17:41</t>
  </si>
  <si>
    <t>4816F3FD</t>
  </si>
  <si>
    <t>2021-03-08 02:00:31</t>
  </si>
  <si>
    <t>48F5A1EA</t>
  </si>
  <si>
    <t>2021-03-18 22:34:00</t>
  </si>
  <si>
    <t>C6B6DB93</t>
  </si>
  <si>
    <t>2021-05-08 12:52:24</t>
  </si>
  <si>
    <t>AB6C3797</t>
  </si>
  <si>
    <t>2021-06-03 12:41:12</t>
  </si>
  <si>
    <t>3101BA47</t>
  </si>
  <si>
    <t>2021-06-08 07:39:10</t>
  </si>
  <si>
    <t>D151A5C3</t>
  </si>
  <si>
    <t>2021-05-20 21:43:51</t>
  </si>
  <si>
    <t>F3748601</t>
  </si>
  <si>
    <t>2021-05-07 01:01:09</t>
  </si>
  <si>
    <t>B3800914</t>
  </si>
  <si>
    <t>2021-04-24 15:45:11</t>
  </si>
  <si>
    <t>0C01D255</t>
  </si>
  <si>
    <t>2021-03-10 05:31:32</t>
  </si>
  <si>
    <t>1E3310F2</t>
  </si>
  <si>
    <t>2021-04-04 22:14:32</t>
  </si>
  <si>
    <t>7685990E</t>
  </si>
  <si>
    <t>2021-04-22 20:52:40</t>
  </si>
  <si>
    <t>188A2097</t>
  </si>
  <si>
    <t>2021-04-18 10:50:42</t>
  </si>
  <si>
    <t>B2B58B22</t>
  </si>
  <si>
    <t>2021-04-20 23:19:01</t>
  </si>
  <si>
    <t>CD1F906D</t>
  </si>
  <si>
    <t>2021-06-03 23:51:39</t>
  </si>
  <si>
    <t>8E24921F</t>
  </si>
  <si>
    <t>2021-03-14 16:46:18</t>
  </si>
  <si>
    <t>60BB6309</t>
  </si>
  <si>
    <t>2021-04-10 11:23:22</t>
  </si>
  <si>
    <t>DC52C588</t>
  </si>
  <si>
    <t>2021-04-07 03:32:01</t>
  </si>
  <si>
    <t>981E9686</t>
  </si>
  <si>
    <t>2021-05-16 04:16:58</t>
  </si>
  <si>
    <t>BAC7CE17</t>
  </si>
  <si>
    <t>2021-03-25 19:40:49</t>
  </si>
  <si>
    <t>B9F02627</t>
  </si>
  <si>
    <t>2021-05-23 16:25:30</t>
  </si>
  <si>
    <t>896160DC</t>
  </si>
  <si>
    <t>2021-03-13 20:43:58</t>
  </si>
  <si>
    <t>730E6C26</t>
  </si>
  <si>
    <t>2021-04-17 00:56:36</t>
  </si>
  <si>
    <t>DB0F2255</t>
  </si>
  <si>
    <t>2021-05-19 03:17:17</t>
  </si>
  <si>
    <t>560F3402</t>
  </si>
  <si>
    <t>2021-03-05 15:22:45</t>
  </si>
  <si>
    <t>501C56CC</t>
  </si>
  <si>
    <t>2021-05-19 20:50:20</t>
  </si>
  <si>
    <t>Others</t>
  </si>
  <si>
    <t>4713906D</t>
  </si>
  <si>
    <t>2021-05-29 16:29:55</t>
  </si>
  <si>
    <t>4F4575D3</t>
  </si>
  <si>
    <t>2021-04-01 06:19:48</t>
  </si>
  <si>
    <t>2A031897</t>
  </si>
  <si>
    <t>2021-05-06 09:31:44</t>
  </si>
  <si>
    <t>99E4C4A9</t>
  </si>
  <si>
    <t>2021-03-15 15:23:14</t>
  </si>
  <si>
    <t>F3ED9236</t>
  </si>
  <si>
    <t>2021-04-18 14:51:57</t>
  </si>
  <si>
    <t>F5DE31D8</t>
  </si>
  <si>
    <t>2021-04-12 17:59:21</t>
  </si>
  <si>
    <t>B4521EDB</t>
  </si>
  <si>
    <t>2021-04-08 06:17:35</t>
  </si>
  <si>
    <t>31C416C9</t>
  </si>
  <si>
    <t>2021-03-30 21:45:23</t>
  </si>
  <si>
    <t>F23D7B94</t>
  </si>
  <si>
    <t>2021-05-19 04:24:16</t>
  </si>
  <si>
    <t>95B213B6</t>
  </si>
  <si>
    <t>2021-04-10 08:48:02</t>
  </si>
  <si>
    <t>C859F15B</t>
  </si>
  <si>
    <t>2021-06-02 10:34:51</t>
  </si>
  <si>
    <t>0171FB5C</t>
  </si>
  <si>
    <t>2021-03-07 14:53:21</t>
  </si>
  <si>
    <t>C2862ABB</t>
  </si>
  <si>
    <t>2021-06-06 16:50:26</t>
  </si>
  <si>
    <t>87072DFD</t>
  </si>
  <si>
    <t>2021-04-16 08:50:11</t>
  </si>
  <si>
    <t>AA58B65E</t>
  </si>
  <si>
    <t>2021-04-09 14:41:14</t>
  </si>
  <si>
    <t>A26737FD</t>
  </si>
  <si>
    <t>2021-03-14 17:37:39</t>
  </si>
  <si>
    <t>99BFF836</t>
  </si>
  <si>
    <t>2021-04-23 05:24:54</t>
  </si>
  <si>
    <t>AFCA4835</t>
  </si>
  <si>
    <t>2021-06-09 08:38:46</t>
  </si>
  <si>
    <t>326EE79E</t>
  </si>
  <si>
    <t>2021-04-03 07:50:50</t>
  </si>
  <si>
    <t>EAE9EB2A</t>
  </si>
  <si>
    <t>2021-04-05 19:59:13</t>
  </si>
  <si>
    <t>3721646D</t>
  </si>
  <si>
    <t>2021-06-09 09:08:15</t>
  </si>
  <si>
    <t>B0A40130</t>
  </si>
  <si>
    <t>2021-06-09 11:42:56</t>
  </si>
  <si>
    <t>3A10787F</t>
  </si>
  <si>
    <t>2021-05-05 17:29:25</t>
  </si>
  <si>
    <t>2494B020</t>
  </si>
  <si>
    <t>2021-05-25 05:56:01</t>
  </si>
  <si>
    <t>7729C0A1</t>
  </si>
  <si>
    <t>2021-03-18 06:25:25</t>
  </si>
  <si>
    <t>3805301F</t>
  </si>
  <si>
    <t>2021-04-03 09:41:54</t>
  </si>
  <si>
    <t>89EADF49</t>
  </si>
  <si>
    <t>2021-04-02 20:28:35</t>
  </si>
  <si>
    <t>D7F1AECB</t>
  </si>
  <si>
    <t>2021-06-07 04:57:32</t>
  </si>
  <si>
    <t>1511C3AA</t>
  </si>
  <si>
    <t>2021-03-29 22:47:59</t>
  </si>
  <si>
    <t>6348CA89</t>
  </si>
  <si>
    <t>2021-06-05 11:47:43</t>
  </si>
  <si>
    <t>9376F507</t>
  </si>
  <si>
    <t>2021-06-05 01:01:47</t>
  </si>
  <si>
    <t>92B19C78</t>
  </si>
  <si>
    <t>2021-06-03 10:27:07</t>
  </si>
  <si>
    <t>A8026022</t>
  </si>
  <si>
    <t>2021-05-26 15:39:22</t>
  </si>
  <si>
    <t>5509BE8F</t>
  </si>
  <si>
    <t>2021-04-30 10:32:37</t>
  </si>
  <si>
    <t>7BB29293</t>
  </si>
  <si>
    <t>2021-04-20 08:39:48</t>
  </si>
  <si>
    <t>534B384F</t>
  </si>
  <si>
    <t>2021-06-04 01:08:31</t>
  </si>
  <si>
    <t>DD334AB1</t>
  </si>
  <si>
    <t>2021-05-29 21:06:10</t>
  </si>
  <si>
    <t>F96B3BF5</t>
  </si>
  <si>
    <t>2021-04-29 10:44:26</t>
  </si>
  <si>
    <t>B5D82FFF</t>
  </si>
  <si>
    <t>2021-03-17 10:12:12</t>
  </si>
  <si>
    <t>EE7AA874</t>
  </si>
  <si>
    <t>2021-04-20 22:12:15</t>
  </si>
  <si>
    <t>2CD78710</t>
  </si>
  <si>
    <t>2021-03-23 10:04:49</t>
  </si>
  <si>
    <t>EDC8B285</t>
  </si>
  <si>
    <t>2021-05-26 02:56:35</t>
  </si>
  <si>
    <t>995BE655</t>
  </si>
  <si>
    <t>2021-03-17 23:40:16</t>
  </si>
  <si>
    <t>AD559C80</t>
  </si>
  <si>
    <t>2021-04-20 17:47:33</t>
  </si>
  <si>
    <t>D7709B9D</t>
  </si>
  <si>
    <t>2021-03-14 13:35:45</t>
  </si>
  <si>
    <t>A5BDDC8F</t>
  </si>
  <si>
    <t>2021-03-30 07:16:54</t>
  </si>
  <si>
    <t>AEFCD884</t>
  </si>
  <si>
    <t>2021-04-12 08:53:19</t>
  </si>
  <si>
    <t>CE6F8E2F</t>
  </si>
  <si>
    <t>2021-04-02 22:43:17</t>
  </si>
  <si>
    <t>1ABFF284</t>
  </si>
  <si>
    <t>2021-04-17 02:21:50</t>
  </si>
  <si>
    <t>B78E30C3</t>
  </si>
  <si>
    <t>2021-04-16 19:19:54</t>
  </si>
  <si>
    <t>E3843B3F</t>
  </si>
  <si>
    <t>2021-04-28 05:02:03</t>
  </si>
  <si>
    <t>0A442BA0</t>
  </si>
  <si>
    <t>2021-03-28 04:57:13</t>
  </si>
  <si>
    <t>02296CDF</t>
  </si>
  <si>
    <t>2021-05-28 14:33:44</t>
  </si>
  <si>
    <t>7FE096C0</t>
  </si>
  <si>
    <t>2021-05-09 20:17:33</t>
  </si>
  <si>
    <t>78AF29BA</t>
  </si>
  <si>
    <t>2021-03-24 03:39:38</t>
  </si>
  <si>
    <t>26090DBC</t>
  </si>
  <si>
    <t>2021-05-18 23:40:16</t>
  </si>
  <si>
    <t>9E99B36E</t>
  </si>
  <si>
    <t>2021-05-15 18:01:20</t>
  </si>
  <si>
    <t>0338B5EF</t>
  </si>
  <si>
    <t>2021-05-25 20:43:06</t>
  </si>
  <si>
    <t>70777C8A</t>
  </si>
  <si>
    <t>2021-06-05 05:22:57</t>
  </si>
  <si>
    <t>D1B73748</t>
  </si>
  <si>
    <t>2021-04-15 13:08:49</t>
  </si>
  <si>
    <t>DAA68E14</t>
  </si>
  <si>
    <t>2021-05-15 17:36:31</t>
  </si>
  <si>
    <t>4069EEB5</t>
  </si>
  <si>
    <t>2021-03-27 09:23:42</t>
  </si>
  <si>
    <t>3F21A21E</t>
  </si>
  <si>
    <t>2021-06-02 07:04:40</t>
  </si>
  <si>
    <t>DE468CBC</t>
  </si>
  <si>
    <t>2021-03-10 16:57:21</t>
  </si>
  <si>
    <t>AF190D22</t>
  </si>
  <si>
    <t>2021-04-16 19:58:02</t>
  </si>
  <si>
    <t>93532FC2</t>
  </si>
  <si>
    <t>2021-03-21 19:33:51</t>
  </si>
  <si>
    <t>8E334C38</t>
  </si>
  <si>
    <t>2021-06-09 22:45:54</t>
  </si>
  <si>
    <t>0ADDCA96</t>
  </si>
  <si>
    <t>2021-03-19 07:27:06</t>
  </si>
  <si>
    <t>547CF0D9</t>
  </si>
  <si>
    <t>2021-04-04 23:40:19</t>
  </si>
  <si>
    <t>12153A95</t>
  </si>
  <si>
    <t>2021-03-15 03:37:50</t>
  </si>
  <si>
    <t>F557E76D</t>
  </si>
  <si>
    <t>2021-03-23 17:44:58</t>
  </si>
  <si>
    <t>5CB5EE6F</t>
  </si>
  <si>
    <t>2021-04-07 00:27:23</t>
  </si>
  <si>
    <t>7808F21C</t>
  </si>
  <si>
    <t>2021-05-15 13:59:31</t>
  </si>
  <si>
    <t>F8286A55</t>
  </si>
  <si>
    <t>2021-04-06 20:41:51</t>
  </si>
  <si>
    <t>C72302ED</t>
  </si>
  <si>
    <t>2021-05-20 20:59:07</t>
  </si>
  <si>
    <t>D2488628</t>
  </si>
  <si>
    <t>2021-03-28 08:56:09</t>
  </si>
  <si>
    <t>F5193F54</t>
  </si>
  <si>
    <t>2021-03-24 17:02:59</t>
  </si>
  <si>
    <t>E618D44E</t>
  </si>
  <si>
    <t>2021-05-21 14:42:21</t>
  </si>
  <si>
    <t>0A2C94BF</t>
  </si>
  <si>
    <t>2021-03-02 20:05:45</t>
  </si>
  <si>
    <t>25EAC611</t>
  </si>
  <si>
    <t>2021-04-06 19:56:06</t>
  </si>
  <si>
    <t>3BECC65F</t>
  </si>
  <si>
    <t>2021-04-22 03:01:16</t>
  </si>
  <si>
    <t>16BBCB4C</t>
  </si>
  <si>
    <t>2021-05-22 02:24:09</t>
  </si>
  <si>
    <t>C76C0B63</t>
  </si>
  <si>
    <t>2021-04-09 08:19:56</t>
  </si>
  <si>
    <t>F5559BA2</t>
  </si>
  <si>
    <t>2021-06-04 09:22:37</t>
  </si>
  <si>
    <t>9E3C0767</t>
  </si>
  <si>
    <t>2021-04-10 02:17:52</t>
  </si>
  <si>
    <t>F4F6E7A0</t>
  </si>
  <si>
    <t>2021-04-20 03:18:10</t>
  </si>
  <si>
    <t>85B782FE</t>
  </si>
  <si>
    <t>2021-03-17 13:32:06</t>
  </si>
  <si>
    <t>CC2E4E20</t>
  </si>
  <si>
    <t>2021-05-22 06:03:42</t>
  </si>
  <si>
    <t>019911E8</t>
  </si>
  <si>
    <t>2021-04-20 19:58:40</t>
  </si>
  <si>
    <t>9AB2771B</t>
  </si>
  <si>
    <t>2021-04-14 21:51:58</t>
  </si>
  <si>
    <t>6CE1C70C</t>
  </si>
  <si>
    <t>2021-04-02 07:28:54</t>
  </si>
  <si>
    <t>DFB118CD</t>
  </si>
  <si>
    <t>2021-03-12 08:13:20</t>
  </si>
  <si>
    <t>7D040ECB</t>
  </si>
  <si>
    <t>2021-06-09 19:25:37</t>
  </si>
  <si>
    <t>9F8D5082</t>
  </si>
  <si>
    <t>2021-05-29 08:00:34</t>
  </si>
  <si>
    <t>DED0C3A4</t>
  </si>
  <si>
    <t>2021-05-14 12:37:28</t>
  </si>
  <si>
    <t>E20D4D93</t>
  </si>
  <si>
    <t>2021-05-20 12:50:41</t>
  </si>
  <si>
    <t>5A48BFDF</t>
  </si>
  <si>
    <t>2021-03-08 02:54:54</t>
  </si>
  <si>
    <t>F94EEFC1</t>
  </si>
  <si>
    <t>2021-06-06 14:00:27</t>
  </si>
  <si>
    <t>A7FC9DF1</t>
  </si>
  <si>
    <t>2021-06-09 10:06:45</t>
  </si>
  <si>
    <t>D364B8B1</t>
  </si>
  <si>
    <t>2021-06-06 21:47:48</t>
  </si>
  <si>
    <t>299F5583</t>
  </si>
  <si>
    <t>2021-06-06 23:06:54</t>
  </si>
  <si>
    <t>D12C95E0</t>
  </si>
  <si>
    <t>2021-03-24 11:37:17</t>
  </si>
  <si>
    <t>7B668ADB</t>
  </si>
  <si>
    <t>2021-04-08 03:11:21</t>
  </si>
  <si>
    <t>F886CDBB</t>
  </si>
  <si>
    <t>2021-05-27 12:48:54</t>
  </si>
  <si>
    <t>891B2863</t>
  </si>
  <si>
    <t>2021-03-01 23:35:11</t>
  </si>
  <si>
    <t>5C365A06</t>
  </si>
  <si>
    <t>2021-04-30 01:37:31</t>
  </si>
  <si>
    <t>78F4C73B</t>
  </si>
  <si>
    <t>2021-05-08 21:22:33</t>
  </si>
  <si>
    <t>D8507C4C</t>
  </si>
  <si>
    <t>2021-03-13 20:06:21</t>
  </si>
  <si>
    <t>1EB1FB69</t>
  </si>
  <si>
    <t>2021-06-04 01:57:07</t>
  </si>
  <si>
    <t>5ED6BAE2</t>
  </si>
  <si>
    <t>2021-03-31 02:27:37</t>
  </si>
  <si>
    <t>350495E6</t>
  </si>
  <si>
    <t>2021-03-04 07:02:40</t>
  </si>
  <si>
    <t>BA84FCAF</t>
  </si>
  <si>
    <t>2021-04-22 02:21:08</t>
  </si>
  <si>
    <t>6053135D</t>
  </si>
  <si>
    <t>2021-06-06 00:53:19</t>
  </si>
  <si>
    <t>FEF17B4A</t>
  </si>
  <si>
    <t>2021-03-19 19:08:39</t>
  </si>
  <si>
    <t>185456FB</t>
  </si>
  <si>
    <t>2021-03-31 21:32:28</t>
  </si>
  <si>
    <t>9E120EF7</t>
  </si>
  <si>
    <t>2021-03-15 10:39:40</t>
  </si>
  <si>
    <t>0DC1011B</t>
  </si>
  <si>
    <t>2021-04-04 17:55:21</t>
  </si>
  <si>
    <t>85334B2C</t>
  </si>
  <si>
    <t>2021-03-22 05:11:07</t>
  </si>
  <si>
    <t>32E3F6C6</t>
  </si>
  <si>
    <t>2021-03-23 06:01:51</t>
  </si>
  <si>
    <t>F11CA2D0</t>
  </si>
  <si>
    <t>2021-05-15 22:44:07</t>
  </si>
  <si>
    <t>32B65F4E</t>
  </si>
  <si>
    <t>2021-05-17 07:56:35</t>
  </si>
  <si>
    <t>163DAF19</t>
  </si>
  <si>
    <t>2021-05-20 03:57:25</t>
  </si>
  <si>
    <t>04CF1F19</t>
  </si>
  <si>
    <t>2021-05-15 09:24:37</t>
  </si>
  <si>
    <t>D76C31ED</t>
  </si>
  <si>
    <t>2021-04-07 14:40:30</t>
  </si>
  <si>
    <t>DE460B6C</t>
  </si>
  <si>
    <t>2021-03-25 20:09:04</t>
  </si>
  <si>
    <t>2B6BF9A1</t>
  </si>
  <si>
    <t>2021-05-19 13:06:49</t>
  </si>
  <si>
    <t>E170BD6B</t>
  </si>
  <si>
    <t>2021-03-10 10:32:58</t>
  </si>
  <si>
    <t>4F597DBE</t>
  </si>
  <si>
    <t>2021-03-28 23:12:05</t>
  </si>
  <si>
    <t>BC0308ED</t>
  </si>
  <si>
    <t>2021-05-09 03:54:10</t>
  </si>
  <si>
    <t>BFE5EC37</t>
  </si>
  <si>
    <t>2021-05-03 13:18:39</t>
  </si>
  <si>
    <t>FFBB068F</t>
  </si>
  <si>
    <t>2021-03-17 21:44:00</t>
  </si>
  <si>
    <t>C02F1299</t>
  </si>
  <si>
    <t>2021-03-02 07:15:36</t>
  </si>
  <si>
    <t>B30450F5</t>
  </si>
  <si>
    <t>2021-04-03 23:07:53</t>
  </si>
  <si>
    <t>14ABD7DD</t>
  </si>
  <si>
    <t>2021-06-02 06:20:21</t>
  </si>
  <si>
    <t>7AAF7BF7</t>
  </si>
  <si>
    <t>2021-05-13 13:37:58</t>
  </si>
  <si>
    <t>FCE4F523</t>
  </si>
  <si>
    <t>2021-03-14 09:47:44</t>
  </si>
  <si>
    <t>7312CBD3</t>
  </si>
  <si>
    <t>2021-03-17 21:00:14</t>
  </si>
  <si>
    <t>E57A5413</t>
  </si>
  <si>
    <t>2021-03-17 01:13:49</t>
  </si>
  <si>
    <t>BB4EBB8B</t>
  </si>
  <si>
    <t>2021-03-09 14:43:26</t>
  </si>
  <si>
    <t>2F9A8C14</t>
  </si>
  <si>
    <t>2021-05-12 12:09:15</t>
  </si>
  <si>
    <t>2BE10E49</t>
  </si>
  <si>
    <t>2021-04-06 06:32:45</t>
  </si>
  <si>
    <t>906055E0</t>
  </si>
  <si>
    <t>2021-04-24 12:53:31</t>
  </si>
  <si>
    <t>22373F84</t>
  </si>
  <si>
    <t>2021-04-25 00:45:10</t>
  </si>
  <si>
    <t>A17D75B4</t>
  </si>
  <si>
    <t>2021-03-04 04:20:56</t>
  </si>
  <si>
    <t>F1F5DEC8</t>
  </si>
  <si>
    <t>2021-03-06 17:01:33</t>
  </si>
  <si>
    <t>1DBCFF73</t>
  </si>
  <si>
    <t>2021-04-23 05:51:01</t>
  </si>
  <si>
    <t>0FF4C01B</t>
  </si>
  <si>
    <t>2021-04-29 01:36:50</t>
  </si>
  <si>
    <t>9BAC50BE</t>
  </si>
  <si>
    <t>2021-03-29 21:12:56</t>
  </si>
  <si>
    <t>E2DE26C0</t>
  </si>
  <si>
    <t>2021-05-27 03:42:02</t>
  </si>
  <si>
    <t>C3A6EDEA</t>
  </si>
  <si>
    <t>2021-05-26 07:43:48</t>
  </si>
  <si>
    <t>C943FCC9</t>
  </si>
  <si>
    <t>2021-04-29 13:34:22</t>
  </si>
  <si>
    <t>96AB3CE4</t>
  </si>
  <si>
    <t>2021-05-03 23:47:43</t>
  </si>
  <si>
    <t>1449E2F7</t>
  </si>
  <si>
    <t>2021-03-09 01:23:56</t>
  </si>
  <si>
    <t>E2DBB021</t>
  </si>
  <si>
    <t>2021-05-17 01:40:32</t>
  </si>
  <si>
    <t>7209DA64</t>
  </si>
  <si>
    <t>2021-03-28 17:40:40</t>
  </si>
  <si>
    <t>3CD57545</t>
  </si>
  <si>
    <t>2021-06-08 10:05:49</t>
  </si>
  <si>
    <t>AA9AE534</t>
  </si>
  <si>
    <t>2021-05-19 05:38:15</t>
  </si>
  <si>
    <t>60C7DC69</t>
  </si>
  <si>
    <t>2021-05-12 10:44:52</t>
  </si>
  <si>
    <t>767AEE72</t>
  </si>
  <si>
    <t>2021-03-19 17:40:58</t>
  </si>
  <si>
    <t>120BF5A4</t>
  </si>
  <si>
    <t>2021-03-15 16:43:00</t>
  </si>
  <si>
    <t>1128AE5E</t>
  </si>
  <si>
    <t>2021-03-10 04:21:20</t>
  </si>
  <si>
    <t>9B9C6560</t>
  </si>
  <si>
    <t>2021-05-18 03:04:20</t>
  </si>
  <si>
    <t>133F486F</t>
  </si>
  <si>
    <t>2021-03-25 08:39:49</t>
  </si>
  <si>
    <t>AB85B262</t>
  </si>
  <si>
    <t>2021-04-30 07:49:13</t>
  </si>
  <si>
    <t>D60BDF4F</t>
  </si>
  <si>
    <t>2021-04-30 19:26:35</t>
  </si>
  <si>
    <t>F71FCF0B</t>
  </si>
  <si>
    <t>2021-05-30 02:19:48</t>
  </si>
  <si>
    <t>F4F35509</t>
  </si>
  <si>
    <t>2021-04-26 03:33:14</t>
  </si>
  <si>
    <t>93AB5871</t>
  </si>
  <si>
    <t>2021-05-07 18:10:00</t>
  </si>
  <si>
    <t>83F7C0EF</t>
  </si>
  <si>
    <t>2021-06-02 15:42:31</t>
  </si>
  <si>
    <t>50FE66A1</t>
  </si>
  <si>
    <t>2021-04-15 11:32:12</t>
  </si>
  <si>
    <t>07946DBD</t>
  </si>
  <si>
    <t>2021-03-21 07:39:14</t>
  </si>
  <si>
    <t>60EA922D</t>
  </si>
  <si>
    <t>2021-04-03 07:09:27</t>
  </si>
  <si>
    <t>2A40C838</t>
  </si>
  <si>
    <t>2021-03-02 03:25:50</t>
  </si>
  <si>
    <t>AD2CA01D</t>
  </si>
  <si>
    <t>2021-05-25 07:27:12</t>
  </si>
  <si>
    <t>25477B02</t>
  </si>
  <si>
    <t>2021-04-20 22:08:07</t>
  </si>
  <si>
    <t>99631013</t>
  </si>
  <si>
    <t>2021-04-02 05:57:03</t>
  </si>
  <si>
    <t>FF96D01D</t>
  </si>
  <si>
    <t>2021-03-13 10:46:32</t>
  </si>
  <si>
    <t>90A9E95C</t>
  </si>
  <si>
    <t>2021-04-07 05:16:39</t>
  </si>
  <si>
    <t>F927FC60</t>
  </si>
  <si>
    <t>2021-05-07 10:58:17</t>
  </si>
  <si>
    <t>890570D9</t>
  </si>
  <si>
    <t>2021-04-30 00:47:58</t>
  </si>
  <si>
    <t>CD56E416</t>
  </si>
  <si>
    <t>2021-05-15 07:10:48</t>
  </si>
  <si>
    <t>2E5A6857</t>
  </si>
  <si>
    <t>2021-04-29 21:09:18</t>
  </si>
  <si>
    <t>30CA3438</t>
  </si>
  <si>
    <t>2021-06-09 16:57:34</t>
  </si>
  <si>
    <t>4FCE41AF</t>
  </si>
  <si>
    <t>2021-04-16 12:47:11</t>
  </si>
  <si>
    <t>94479F12</t>
  </si>
  <si>
    <t>2021-03-07 13:57:05</t>
  </si>
  <si>
    <t>23C905CA</t>
  </si>
  <si>
    <t>2021-03-29 22:38:14</t>
  </si>
  <si>
    <t>8FE2DE8A</t>
  </si>
  <si>
    <t>2021-06-08 13:54:53</t>
  </si>
  <si>
    <t>3FE3E525</t>
  </si>
  <si>
    <t>2021-05-21 22:40:40</t>
  </si>
  <si>
    <t>4ED007C2</t>
  </si>
  <si>
    <t>2021-05-14 22:13:18</t>
  </si>
  <si>
    <t>9EDBAA8B</t>
  </si>
  <si>
    <t>2021-04-07 11:18:53</t>
  </si>
  <si>
    <t>F9D578A6</t>
  </si>
  <si>
    <t>2021-05-03 12:09:08</t>
  </si>
  <si>
    <t>7E9335D9</t>
  </si>
  <si>
    <t>2021-03-10 13:54:28</t>
  </si>
  <si>
    <t>000A8583</t>
  </si>
  <si>
    <t>2021-03-04 07:59:57</t>
  </si>
  <si>
    <t>8A7E4E54</t>
  </si>
  <si>
    <t>2021-05-28 11:39:49</t>
  </si>
  <si>
    <t>B9C82740</t>
  </si>
  <si>
    <t>2021-06-04 21:36:40</t>
  </si>
  <si>
    <t>5E4764FD</t>
  </si>
  <si>
    <t>2021-05-18 01:25:06</t>
  </si>
  <si>
    <t>F2DB1F2D</t>
  </si>
  <si>
    <t>2021-04-16 22:29:17</t>
  </si>
  <si>
    <t>7D7DCFC7</t>
  </si>
  <si>
    <t>2021-04-03 02:50:33</t>
  </si>
  <si>
    <t>844529B9</t>
  </si>
  <si>
    <t>2021-03-31 23:05:15</t>
  </si>
  <si>
    <t>CD70FCA2</t>
  </si>
  <si>
    <t>2021-05-27 21:10:31</t>
  </si>
  <si>
    <t>7DA00684</t>
  </si>
  <si>
    <t>2021-03-31 11:44:59</t>
  </si>
  <si>
    <t>7A6869EC</t>
  </si>
  <si>
    <t>2021-04-28 19:56:34</t>
  </si>
  <si>
    <t>A32A200B</t>
  </si>
  <si>
    <t>2021-04-10 01:46:25</t>
  </si>
  <si>
    <t>E174CB57</t>
  </si>
  <si>
    <t>2021-04-21 16:50:01</t>
  </si>
  <si>
    <t>296DF74B</t>
  </si>
  <si>
    <t>2021-04-14 07:11:20</t>
  </si>
  <si>
    <t>E53F7111</t>
  </si>
  <si>
    <t>2021-05-21 06:25:28</t>
  </si>
  <si>
    <t>212B92C6</t>
  </si>
  <si>
    <t>2021-03-23 16:25:00</t>
  </si>
  <si>
    <t>E4DAC277</t>
  </si>
  <si>
    <t>2021-04-24 06:56:02</t>
  </si>
  <si>
    <t>1E49FF01</t>
  </si>
  <si>
    <t>2021-04-16 04:15:19</t>
  </si>
  <si>
    <t>DB94FA19</t>
  </si>
  <si>
    <t>2021-03-19 11:33:11</t>
  </si>
  <si>
    <t>309DACF5</t>
  </si>
  <si>
    <t>2021-06-03 05:57:55</t>
  </si>
  <si>
    <t>A5289D2B</t>
  </si>
  <si>
    <t>2021-05-04 00:42:06</t>
  </si>
  <si>
    <t>8E16154D</t>
  </si>
  <si>
    <t>2021-05-12 14:54:46</t>
  </si>
  <si>
    <t>653707AC</t>
  </si>
  <si>
    <t>2021-03-29 04:38:18</t>
  </si>
  <si>
    <t>B7FF4E2F</t>
  </si>
  <si>
    <t>2021-04-02 02:30:52</t>
  </si>
  <si>
    <t>128CA098</t>
  </si>
  <si>
    <t>2021-04-23 19:57:08</t>
  </si>
  <si>
    <t>E5E19793</t>
  </si>
  <si>
    <t>2021-04-06 17:25:15</t>
  </si>
  <si>
    <t>A06333ED</t>
  </si>
  <si>
    <t>2021-05-01 13:26:04</t>
  </si>
  <si>
    <t>83DA90BA</t>
  </si>
  <si>
    <t>2021-05-24 22:27:08</t>
  </si>
  <si>
    <t>76D26E2A</t>
  </si>
  <si>
    <t>2021-03-02 15:22:33</t>
  </si>
  <si>
    <t>2E2BBE08</t>
  </si>
  <si>
    <t>2021-03-11 10:38:18</t>
  </si>
  <si>
    <t>0DCDAF33</t>
  </si>
  <si>
    <t>2021-05-11 22:46:09</t>
  </si>
  <si>
    <t>EAF0D2E0</t>
  </si>
  <si>
    <t>2021-03-06 07:46:43</t>
  </si>
  <si>
    <t>C06A9B29</t>
  </si>
  <si>
    <t>2021-05-18 15:17:02</t>
  </si>
  <si>
    <t>EA92ECB9</t>
  </si>
  <si>
    <t>2021-03-14 06:57:05</t>
  </si>
  <si>
    <t>878151F9</t>
  </si>
  <si>
    <t>2021-03-06 22:09:37</t>
  </si>
  <si>
    <t>904FF26B</t>
  </si>
  <si>
    <t>2021-05-04 17:32:23</t>
  </si>
  <si>
    <t>51FA2E58</t>
  </si>
  <si>
    <t>2021-03-18 05:57:33</t>
  </si>
  <si>
    <t>4E3C3BE3</t>
  </si>
  <si>
    <t>2021-05-19 22:36:43</t>
  </si>
  <si>
    <t>532D33EE</t>
  </si>
  <si>
    <t>2021-03-14 07:00:05</t>
  </si>
  <si>
    <t>CE30FDAE</t>
  </si>
  <si>
    <t>2021-03-08 17:15:16</t>
  </si>
  <si>
    <t>28B369A1</t>
  </si>
  <si>
    <t>2021-04-07 16:41:13</t>
  </si>
  <si>
    <t>45C4D470</t>
  </si>
  <si>
    <t>2021-05-30 07:50:45</t>
  </si>
  <si>
    <t>A38A3A3F</t>
  </si>
  <si>
    <t>2021-05-15 21:09:46</t>
  </si>
  <si>
    <t>F7D5A70F</t>
  </si>
  <si>
    <t>2021-06-06 14:37:36</t>
  </si>
  <si>
    <t>0869E28E</t>
  </si>
  <si>
    <t>2021-04-02 00:34:10</t>
  </si>
  <si>
    <t>48A0139B</t>
  </si>
  <si>
    <t>2021-05-14 04:41:58</t>
  </si>
  <si>
    <t>FEE72D08</t>
  </si>
  <si>
    <t>2021-04-06 02:17:10</t>
  </si>
  <si>
    <t>F74683E1</t>
  </si>
  <si>
    <t>2021-06-10 11:22:59</t>
  </si>
  <si>
    <t>0D0F565E</t>
  </si>
  <si>
    <t>2021-04-22 08:09:44</t>
  </si>
  <si>
    <t>2C47E20A</t>
  </si>
  <si>
    <t>2021-05-31 03:15:11</t>
  </si>
  <si>
    <t>92F4E127</t>
  </si>
  <si>
    <t>2021-03-10 17:07:30</t>
  </si>
  <si>
    <t>413BABE9</t>
  </si>
  <si>
    <t>2021-05-25 16:45:44</t>
  </si>
  <si>
    <t>72D2EB78</t>
  </si>
  <si>
    <t>2021-03-14 16:14:14</t>
  </si>
  <si>
    <t>43B0E3D1</t>
  </si>
  <si>
    <t>2021-03-10 06:16:13</t>
  </si>
  <si>
    <t>81B04356</t>
  </si>
  <si>
    <t>2021-05-24 19:00:16</t>
  </si>
  <si>
    <t>62159E12</t>
  </si>
  <si>
    <t>2021-05-08 00:50:45</t>
  </si>
  <si>
    <t>260FFFAB</t>
  </si>
  <si>
    <t>2021-03-21 00:42:41</t>
  </si>
  <si>
    <t>70E4CAA1</t>
  </si>
  <si>
    <t>2021-03-14 16:01:58</t>
  </si>
  <si>
    <t>4A92A8DE</t>
  </si>
  <si>
    <t>2021-03-04 18:26:15</t>
  </si>
  <si>
    <t>AD393FD3</t>
  </si>
  <si>
    <t>2021-03-22 02:34:40</t>
  </si>
  <si>
    <t>B3F0E044</t>
  </si>
  <si>
    <t>2021-03-10 00:45:47</t>
  </si>
  <si>
    <t>EDD51D71</t>
  </si>
  <si>
    <t>2021-03-03 21:24:26</t>
  </si>
  <si>
    <t>547C9628</t>
  </si>
  <si>
    <t>2021-05-22 06:29:47</t>
  </si>
  <si>
    <t>9CAE0D3D</t>
  </si>
  <si>
    <t>2021-04-18 21:53:13</t>
  </si>
  <si>
    <t>73B553F7</t>
  </si>
  <si>
    <t>2021-03-10 18:21:33</t>
  </si>
  <si>
    <t>505DB223</t>
  </si>
  <si>
    <t>2021-03-25 04:42:15</t>
  </si>
  <si>
    <t>5907B6F6</t>
  </si>
  <si>
    <t>2021-03-19 19:01:33</t>
  </si>
  <si>
    <t>52FEF07C</t>
  </si>
  <si>
    <t>2021-05-17 16:06:10</t>
  </si>
  <si>
    <t>8F22AD95</t>
  </si>
  <si>
    <t>2021-04-06 19:27:16</t>
  </si>
  <si>
    <t>C8E3B23B</t>
  </si>
  <si>
    <t>2021-04-22 10:03:05</t>
  </si>
  <si>
    <t>E7740F23</t>
  </si>
  <si>
    <t>2021-06-08 15:20:07</t>
  </si>
  <si>
    <t>4327BF08</t>
  </si>
  <si>
    <t>2021-04-30 15:39:35</t>
  </si>
  <si>
    <t>5CAFBDDF</t>
  </si>
  <si>
    <t>2021-05-04 21:20:43</t>
  </si>
  <si>
    <t>B46F3DD4</t>
  </si>
  <si>
    <t>2021-05-20 02:41:15</t>
  </si>
  <si>
    <t>CC52B51E</t>
  </si>
  <si>
    <t>2021-05-03 05:55:27</t>
  </si>
  <si>
    <t>50507C40</t>
  </si>
  <si>
    <t>2021-04-21 19:59:00</t>
  </si>
  <si>
    <t>F5BC9C9C</t>
  </si>
  <si>
    <t>2021-04-03 18:21:44</t>
  </si>
  <si>
    <t>6A5F207F</t>
  </si>
  <si>
    <t>2021-03-08 22:37:46</t>
  </si>
  <si>
    <t>7C1ABD43</t>
  </si>
  <si>
    <t>2021-04-19 13:46:00</t>
  </si>
  <si>
    <t>5A44807D</t>
  </si>
  <si>
    <t>2021-05-02 01:32:58</t>
  </si>
  <si>
    <t>73F9A8D9</t>
  </si>
  <si>
    <t>2021-05-29 17:58:45</t>
  </si>
  <si>
    <t>22A490C1</t>
  </si>
  <si>
    <t>2021-03-22 03:12:37</t>
  </si>
  <si>
    <t>8C0F4967</t>
  </si>
  <si>
    <t>2021-06-07 04:56:59</t>
  </si>
  <si>
    <t>79F9A1AB</t>
  </si>
  <si>
    <t>2021-05-16 04:24:07</t>
  </si>
  <si>
    <t>35256AF6</t>
  </si>
  <si>
    <t>2021-04-05 22:43:30</t>
  </si>
  <si>
    <t>2284774A</t>
  </si>
  <si>
    <t>2021-03-22 18:48:28</t>
  </si>
  <si>
    <t>0B9C92ED</t>
  </si>
  <si>
    <t>2021-04-08 10:52:25</t>
  </si>
  <si>
    <t>33B2483D</t>
  </si>
  <si>
    <t>2021-05-17 01:11:02</t>
  </si>
  <si>
    <t>8EC4DC72</t>
  </si>
  <si>
    <t>2021-04-07 08:44:07</t>
  </si>
  <si>
    <t>1448C299</t>
  </si>
  <si>
    <t>2021-03-15 11:05:01</t>
  </si>
  <si>
    <t>20CAA9DE</t>
  </si>
  <si>
    <t>2021-03-20 18:56:09</t>
  </si>
  <si>
    <t>B6FFA3B2</t>
  </si>
  <si>
    <t>2021-04-11 11:33:14</t>
  </si>
  <si>
    <t>0286A46D</t>
  </si>
  <si>
    <t>2021-03-29 06:29:28</t>
  </si>
  <si>
    <t>6DAAFDC9</t>
  </si>
  <si>
    <t>2021-03-11 08:06:21</t>
  </si>
  <si>
    <t>2EA15F03</t>
  </si>
  <si>
    <t>2021-06-01 06:08:23</t>
  </si>
  <si>
    <t>9807C517</t>
  </si>
  <si>
    <t>2021-03-14 09:22:16</t>
  </si>
  <si>
    <t>01B30CC6</t>
  </si>
  <si>
    <t>2021-05-06 07:41:30</t>
  </si>
  <si>
    <t>8DD2BE09</t>
  </si>
  <si>
    <t>2021-06-05 14:39:50</t>
  </si>
  <si>
    <t>0DF5FA4A</t>
  </si>
  <si>
    <t>2021-05-30 11:28:13</t>
  </si>
  <si>
    <t>FA1082A7</t>
  </si>
  <si>
    <t>2021-04-27 02:49:54</t>
  </si>
  <si>
    <t>A32CAE79</t>
  </si>
  <si>
    <t>2021-03-20 01:34:26</t>
  </si>
  <si>
    <t>61B023DA</t>
  </si>
  <si>
    <t>2021-03-06 15:37:05</t>
  </si>
  <si>
    <t>90A220D7</t>
  </si>
  <si>
    <t>2021-03-02 20:24:15</t>
  </si>
  <si>
    <t>B5533C44</t>
  </si>
  <si>
    <t>2021-05-01 06:58:01</t>
  </si>
  <si>
    <t>351A1218</t>
  </si>
  <si>
    <t>2021-04-04 13:29:35</t>
  </si>
  <si>
    <t>60639C7F</t>
  </si>
  <si>
    <t>2021-03-11 15:01:53</t>
  </si>
  <si>
    <t>946997C9</t>
  </si>
  <si>
    <t>2021-03-26 10:14:56</t>
  </si>
  <si>
    <t>387E7D02</t>
  </si>
  <si>
    <t>2021-03-22 13:28:40</t>
  </si>
  <si>
    <t>FF85004F</t>
  </si>
  <si>
    <t>2021-05-11 05:13:02</t>
  </si>
  <si>
    <t>616E30DD</t>
  </si>
  <si>
    <t>2021-05-23 18:35:40</t>
  </si>
  <si>
    <t>FE15A179</t>
  </si>
  <si>
    <t>2021-06-02 11:57:20</t>
  </si>
  <si>
    <t>CE1D2A5A</t>
  </si>
  <si>
    <t>2021-03-02 06:37:39</t>
  </si>
  <si>
    <t>684BAF34</t>
  </si>
  <si>
    <t>2021-05-30 03:42:55</t>
  </si>
  <si>
    <t>6D391550</t>
  </si>
  <si>
    <t>2021-05-18 04:09:46</t>
  </si>
  <si>
    <t>5F80F45A</t>
  </si>
  <si>
    <t>2021-04-17 02:12:41</t>
  </si>
  <si>
    <t>4B2CC8B7</t>
  </si>
  <si>
    <t>2021-06-02 17:30:13</t>
  </si>
  <si>
    <t>92D436AE</t>
  </si>
  <si>
    <t>2021-03-21 06:32:11</t>
  </si>
  <si>
    <t>3AADFA04</t>
  </si>
  <si>
    <t>2021-05-18 12:16:41</t>
  </si>
  <si>
    <t>8DCF9EDE</t>
  </si>
  <si>
    <t>2021-04-18 10:29:37</t>
  </si>
  <si>
    <t>FEBABBFB</t>
  </si>
  <si>
    <t>2021-05-02 10:11:55</t>
  </si>
  <si>
    <t>802CF212</t>
  </si>
  <si>
    <t>2021-05-23 23:24:27</t>
  </si>
  <si>
    <t>E5EA2F7F</t>
  </si>
  <si>
    <t>2021-04-22 10:10:23</t>
  </si>
  <si>
    <t>F2F0C05A</t>
  </si>
  <si>
    <t>2021-03-05 11:22:17</t>
  </si>
  <si>
    <t>C5AD7359</t>
  </si>
  <si>
    <t>2021-04-27 20:04:46</t>
  </si>
  <si>
    <t>E316335F</t>
  </si>
  <si>
    <t>2021-04-28 08:29:32</t>
  </si>
  <si>
    <t>BEB52F60</t>
  </si>
  <si>
    <t>2021-04-24 11:19:49</t>
  </si>
  <si>
    <t>A79FEE0C</t>
  </si>
  <si>
    <t>2021-06-07 08:33:28</t>
  </si>
  <si>
    <t>B0C9548A</t>
  </si>
  <si>
    <t>2021-06-08 17:14:02</t>
  </si>
  <si>
    <t>47441895</t>
  </si>
  <si>
    <t>2021-06-09 14:04:59</t>
  </si>
  <si>
    <t>B642C53D</t>
  </si>
  <si>
    <t>2021-03-13 05:47:53</t>
  </si>
  <si>
    <t>74D2930D</t>
  </si>
  <si>
    <t>2021-03-10 18:13:13</t>
  </si>
  <si>
    <t>93CA9908</t>
  </si>
  <si>
    <t>2021-03-14 19:36:51</t>
  </si>
  <si>
    <t>783898BB</t>
  </si>
  <si>
    <t>2021-06-01 21:37:00</t>
  </si>
  <si>
    <t>FA76C81F</t>
  </si>
  <si>
    <t>2021-03-09 21:41:04</t>
  </si>
  <si>
    <t>9D1C3479</t>
  </si>
  <si>
    <t>2021-04-04 12:55:03</t>
  </si>
  <si>
    <t>4F402636</t>
  </si>
  <si>
    <t>2021-06-01 14:17:40</t>
  </si>
  <si>
    <t>CE606809</t>
  </si>
  <si>
    <t>2021-05-13 13:21:24</t>
  </si>
  <si>
    <t>6D80F8B4</t>
  </si>
  <si>
    <t>2021-05-30 18:25:10</t>
  </si>
  <si>
    <t>82C4A0A0</t>
  </si>
  <si>
    <t>2021-05-21 07:46:03</t>
  </si>
  <si>
    <t>448BD166</t>
  </si>
  <si>
    <t>2021-03-28 09:01:22</t>
  </si>
  <si>
    <t>F7E5346D</t>
  </si>
  <si>
    <t>2021-06-01 05:58:43</t>
  </si>
  <si>
    <t>E045C36E</t>
  </si>
  <si>
    <t>2021-06-02 23:46:12</t>
  </si>
  <si>
    <t>CFEDA342</t>
  </si>
  <si>
    <t>2021-03-12 01:01:26</t>
  </si>
  <si>
    <t>957DD1D1</t>
  </si>
  <si>
    <t>2021-05-14 18:33:07</t>
  </si>
  <si>
    <t>B593239C</t>
  </si>
  <si>
    <t>2021-03-11 01:17:37</t>
  </si>
  <si>
    <t>BC62A716</t>
  </si>
  <si>
    <t>2021-05-15 14:59:52</t>
  </si>
  <si>
    <t>E20A794A</t>
  </si>
  <si>
    <t>2021-05-10 20:39:10</t>
  </si>
  <si>
    <t>73364EF5</t>
  </si>
  <si>
    <t>2021-03-08 15:52:42</t>
  </si>
  <si>
    <t>658E9A5A</t>
  </si>
  <si>
    <t>2021-05-19 16:12:05</t>
  </si>
  <si>
    <t>66151AD5</t>
  </si>
  <si>
    <t>2021-05-11 21:17:12</t>
  </si>
  <si>
    <t>78EE9E0E</t>
  </si>
  <si>
    <t>2021-04-13 23:10:45</t>
  </si>
  <si>
    <t>CC9F1D98</t>
  </si>
  <si>
    <t>2021-03-25 21:02:36</t>
  </si>
  <si>
    <t>2578FDE6</t>
  </si>
  <si>
    <t>2021-06-09 01:31:24</t>
  </si>
  <si>
    <t>60830A69</t>
  </si>
  <si>
    <t>2021-03-04 14:38:42</t>
  </si>
  <si>
    <t>FDFAF48E</t>
  </si>
  <si>
    <t>2021-03-03 02:53:53</t>
  </si>
  <si>
    <t>DE8AA55D</t>
  </si>
  <si>
    <t>2021-04-16 10:17:08</t>
  </si>
  <si>
    <t>2DBEEFFF</t>
  </si>
  <si>
    <t>2021-03-08 07:25:02</t>
  </si>
  <si>
    <t>024F035C</t>
  </si>
  <si>
    <t>2021-04-03 22:26:01</t>
  </si>
  <si>
    <t>F9D5A00C</t>
  </si>
  <si>
    <t>2021-03-19 09:14:52</t>
  </si>
  <si>
    <t>E59E5F46</t>
  </si>
  <si>
    <t>2021-03-08 21:54:26</t>
  </si>
  <si>
    <t>35FEC9B6</t>
  </si>
  <si>
    <t>2021-05-30 19:10:23</t>
  </si>
  <si>
    <t>C2619371</t>
  </si>
  <si>
    <t>2021-03-14 10:12:01</t>
  </si>
  <si>
    <t>DAAC4D81</t>
  </si>
  <si>
    <t>2021-05-04 11:32:59</t>
  </si>
  <si>
    <t>46B27713</t>
  </si>
  <si>
    <t>2021-06-02 12:12:35</t>
  </si>
  <si>
    <t>FBAA9BA2</t>
  </si>
  <si>
    <t>2021-06-06 17:52:06</t>
  </si>
  <si>
    <t>C143D6A6</t>
  </si>
  <si>
    <t>2021-04-13 10:39:34</t>
  </si>
  <si>
    <t>C101B424</t>
  </si>
  <si>
    <t>2021-03-10 13:27:15</t>
  </si>
  <si>
    <t>927ED938</t>
  </si>
  <si>
    <t>2021-04-03 17:54:46</t>
  </si>
  <si>
    <t>A37397BA</t>
  </si>
  <si>
    <t>2021-04-11 12:42:31</t>
  </si>
  <si>
    <t>B51DB0C6</t>
  </si>
  <si>
    <t>2021-03-27 01:23:00</t>
  </si>
  <si>
    <t>D0E111BA</t>
  </si>
  <si>
    <t>2021-05-08 06:19:15</t>
  </si>
  <si>
    <t>27010C5C</t>
  </si>
  <si>
    <t>2021-03-30 07:04:55</t>
  </si>
  <si>
    <t>76AA1232</t>
  </si>
  <si>
    <t>2021-06-01 04:02:39</t>
  </si>
  <si>
    <t>217FF900</t>
  </si>
  <si>
    <t>2021-05-29 06:04:15</t>
  </si>
  <si>
    <t>79CFAF73</t>
  </si>
  <si>
    <t>2021-03-18 13:46:50</t>
  </si>
  <si>
    <t>775F7A5E</t>
  </si>
  <si>
    <t>2021-04-06 18:46:52</t>
  </si>
  <si>
    <t>748C79D0</t>
  </si>
  <si>
    <t>2021-05-31 15:32:39</t>
  </si>
  <si>
    <t>D71F6C59</t>
  </si>
  <si>
    <t>2021-04-20 08:20:34</t>
  </si>
  <si>
    <t>117B1137</t>
  </si>
  <si>
    <t>2021-03-29 12:23:04</t>
  </si>
  <si>
    <t>6F693711</t>
  </si>
  <si>
    <t>2021-05-09 04:27:41</t>
  </si>
  <si>
    <t>CFACBA19</t>
  </si>
  <si>
    <t>2021-05-18 17:42:50</t>
  </si>
  <si>
    <t>A7A5AEF0</t>
  </si>
  <si>
    <t>2021-03-18 12:20:46</t>
  </si>
  <si>
    <t>E53498DF</t>
  </si>
  <si>
    <t>2021-06-07 06:34:37</t>
  </si>
  <si>
    <t>F87E0525</t>
  </si>
  <si>
    <t>2021-03-01 20:10:26</t>
  </si>
  <si>
    <t>1652693A</t>
  </si>
  <si>
    <t>2021-05-15 16:46:47</t>
  </si>
  <si>
    <t>27AF758E</t>
  </si>
  <si>
    <t>2021-05-30 12:54:24</t>
  </si>
  <si>
    <t>496105A0</t>
  </si>
  <si>
    <t>2021-05-28 12:50:01</t>
  </si>
  <si>
    <t>CDE91ED1</t>
  </si>
  <si>
    <t>2021-03-30 03:46:30</t>
  </si>
  <si>
    <t>9B3F001A</t>
  </si>
  <si>
    <t>2021-03-04 11:46:56</t>
  </si>
  <si>
    <t>F6DEBC42</t>
  </si>
  <si>
    <t>2021-03-31 08:18:03</t>
  </si>
  <si>
    <t>1F7D2B01</t>
  </si>
  <si>
    <t>2021-05-01 10:33:30</t>
  </si>
  <si>
    <t>92E9D8FA</t>
  </si>
  <si>
    <t>2021-03-21 10:27:06</t>
  </si>
  <si>
    <t>711BB2F9</t>
  </si>
  <si>
    <t>2021-05-09 12:20:04</t>
  </si>
  <si>
    <t>59667A78</t>
  </si>
  <si>
    <t>2021-04-21 20:34:32</t>
  </si>
  <si>
    <t>619F563C</t>
  </si>
  <si>
    <t>2021-04-12 06:29:16</t>
  </si>
  <si>
    <t>E7C697DB</t>
  </si>
  <si>
    <t>2021-05-10 04:31:15</t>
  </si>
  <si>
    <t>6A337B3F</t>
  </si>
  <si>
    <t>2021-04-22 02:14:16</t>
  </si>
  <si>
    <t>48043E09</t>
  </si>
  <si>
    <t>2021-05-13 14:45:05</t>
  </si>
  <si>
    <t>F9882028</t>
  </si>
  <si>
    <t>2021-03-03 04:38:03</t>
  </si>
  <si>
    <t>C89331F2</t>
  </si>
  <si>
    <t>2021-04-28 01:24:59</t>
  </si>
  <si>
    <t>FA1FFA49</t>
  </si>
  <si>
    <t>2021-03-27 17:48:54</t>
  </si>
  <si>
    <t>A351C467</t>
  </si>
  <si>
    <t>2021-04-21 17:49:27</t>
  </si>
  <si>
    <t>49312542</t>
  </si>
  <si>
    <t>2021-05-30 19:14:45</t>
  </si>
  <si>
    <t>89273B81</t>
  </si>
  <si>
    <t>2021-03-31 04:40:58</t>
  </si>
  <si>
    <t>1DEE9675</t>
  </si>
  <si>
    <t>2021-05-29 20:07:37</t>
  </si>
  <si>
    <t>BF0EDD6C</t>
  </si>
  <si>
    <t>2021-04-09 00:53:13</t>
  </si>
  <si>
    <t>4EFDF37B</t>
  </si>
  <si>
    <t>2021-03-19 10:02:58</t>
  </si>
  <si>
    <t>E1F92C92</t>
  </si>
  <si>
    <t>2021-04-20 12:34:50</t>
  </si>
  <si>
    <t>05F33240</t>
  </si>
  <si>
    <t>2021-05-13 16:19:53</t>
  </si>
  <si>
    <t>F6DE40EC</t>
  </si>
  <si>
    <t>2021-03-07 20:36:05</t>
  </si>
  <si>
    <t>B21EB8A3</t>
  </si>
  <si>
    <t>2021-03-10 14:37:10</t>
  </si>
  <si>
    <t>70C98C39</t>
  </si>
  <si>
    <t>2021-04-15 13:25:05</t>
  </si>
  <si>
    <t>8B4D8F20</t>
  </si>
  <si>
    <t>2021-04-27 21:50:52</t>
  </si>
  <si>
    <t>0D3ADF9D</t>
  </si>
  <si>
    <t>2021-05-07 02:39:47</t>
  </si>
  <si>
    <t>560EE482</t>
  </si>
  <si>
    <t>2021-04-13 13:48:45</t>
  </si>
  <si>
    <t>1A59190E</t>
  </si>
  <si>
    <t>2021-06-07 02:55:20</t>
  </si>
  <si>
    <t>25726532</t>
  </si>
  <si>
    <t>2021-03-28 00:48:24</t>
  </si>
  <si>
    <t>4E5606BD</t>
  </si>
  <si>
    <t>2021-03-03 19:19:36</t>
  </si>
  <si>
    <t>81321F0E</t>
  </si>
  <si>
    <t>2021-04-09 04:56:45</t>
  </si>
  <si>
    <t>2B1EAEBE</t>
  </si>
  <si>
    <t>2021-04-15 07:44:10</t>
  </si>
  <si>
    <t>4BD47BA1</t>
  </si>
  <si>
    <t>2021-04-14 01:02:15</t>
  </si>
  <si>
    <t>C73F5A57</t>
  </si>
  <si>
    <t>2021-03-19 04:43:33</t>
  </si>
  <si>
    <t>BDE2BA18</t>
  </si>
  <si>
    <t>2021-03-27 07:34:21</t>
  </si>
  <si>
    <t>62CDF738</t>
  </si>
  <si>
    <t>2021-05-12 01:00:01</t>
  </si>
  <si>
    <t>F8567D0B</t>
  </si>
  <si>
    <t>2021-05-15 17:02:23</t>
  </si>
  <si>
    <t>02C240B8</t>
  </si>
  <si>
    <t>2021-03-05 20:32:38</t>
  </si>
  <si>
    <t>1791B41A</t>
  </si>
  <si>
    <t>2021-04-30 07:30:40</t>
  </si>
  <si>
    <t>38159873</t>
  </si>
  <si>
    <t>2021-05-19 13:54:44</t>
  </si>
  <si>
    <t>4A0C23CB</t>
  </si>
  <si>
    <t>2021-04-06 13:24:30</t>
  </si>
  <si>
    <t>BABA5435</t>
  </si>
  <si>
    <t>2021-03-03 13:38:17</t>
  </si>
  <si>
    <t>62CEA127</t>
  </si>
  <si>
    <t>2021-04-01 12:07:00</t>
  </si>
  <si>
    <t>66379F07</t>
  </si>
  <si>
    <t>2021-05-16 10:04:22</t>
  </si>
  <si>
    <t>6C6F10DD</t>
  </si>
  <si>
    <t>2021-05-25 04:54:24</t>
  </si>
  <si>
    <t>E6518F08</t>
  </si>
  <si>
    <t>2021-03-20 22:59:44</t>
  </si>
  <si>
    <t>7B0FB54D</t>
  </si>
  <si>
    <t>2021-03-12 14:55:20</t>
  </si>
  <si>
    <t>BB3AF073</t>
  </si>
  <si>
    <t>2021-04-24 23:06:13</t>
  </si>
  <si>
    <t>2654578F</t>
  </si>
  <si>
    <t>2021-06-04 14:57:32</t>
  </si>
  <si>
    <t>63183A05</t>
  </si>
  <si>
    <t>2021-03-19 09:18:04</t>
  </si>
  <si>
    <t>68792474</t>
  </si>
  <si>
    <t>2021-04-14 01:13:53</t>
  </si>
  <si>
    <t>E2F12263</t>
  </si>
  <si>
    <t>2021-03-26 17:23:41</t>
  </si>
  <si>
    <t>EC9DF8DE</t>
  </si>
  <si>
    <t>2021-06-08 16:33:42</t>
  </si>
  <si>
    <t>C78C84A9</t>
  </si>
  <si>
    <t>2021-05-23 06:35:35</t>
  </si>
  <si>
    <t>58477E8D</t>
  </si>
  <si>
    <t>2021-05-10 11:32:21</t>
  </si>
  <si>
    <t>F147FD6C</t>
  </si>
  <si>
    <t>2021-04-30 18:33:09</t>
  </si>
  <si>
    <t>268FDCE2</t>
  </si>
  <si>
    <t>2021-05-22 08:20:13</t>
  </si>
  <si>
    <t>37C38F46</t>
  </si>
  <si>
    <t>2021-03-09 07:44:23</t>
  </si>
  <si>
    <t>0B987F89</t>
  </si>
  <si>
    <t>2021-05-31 12:27:05</t>
  </si>
  <si>
    <t>F7210E24</t>
  </si>
  <si>
    <t>2021-05-26 22:08:23</t>
  </si>
  <si>
    <t>777E7DA1</t>
  </si>
  <si>
    <t>2021-06-07 16:19:40</t>
  </si>
  <si>
    <t>4C66CC85</t>
  </si>
  <si>
    <t>2021-05-30 16:34:11</t>
  </si>
  <si>
    <t>5953BE37</t>
  </si>
  <si>
    <t>2021-06-05 08:20:05</t>
  </si>
  <si>
    <t>137BA145</t>
  </si>
  <si>
    <t>2021-03-23 15:53:43</t>
  </si>
  <si>
    <t>9C9CCEBB</t>
  </si>
  <si>
    <t>2021-04-15 08:57:54</t>
  </si>
  <si>
    <t>F86E7C1E</t>
  </si>
  <si>
    <t>2021-03-05 14:11:14</t>
  </si>
  <si>
    <t>E69B9F78</t>
  </si>
  <si>
    <t>2021-04-18 03:10:24</t>
  </si>
  <si>
    <t>F60C6AB5</t>
  </si>
  <si>
    <t>2021-05-04 03:28:47</t>
  </si>
  <si>
    <t>266A86E6</t>
  </si>
  <si>
    <t>2021-05-17 19:21:13</t>
  </si>
  <si>
    <t>8B90C824</t>
  </si>
  <si>
    <t>2021-05-10 00:40:38</t>
  </si>
  <si>
    <t>76A314F4</t>
  </si>
  <si>
    <t>2021-05-15 16:16:25</t>
  </si>
  <si>
    <t>F2AEC6BB</t>
  </si>
  <si>
    <t>2021-04-13 07:13:54</t>
  </si>
  <si>
    <t>C26771E0</t>
  </si>
  <si>
    <t>2021-05-08 02:00:20</t>
  </si>
  <si>
    <t>FC5C3610</t>
  </si>
  <si>
    <t>2021-04-20 10:49:18</t>
  </si>
  <si>
    <t>E116A3CA</t>
  </si>
  <si>
    <t>2021-04-22 19:33:06</t>
  </si>
  <si>
    <t>14C95735</t>
  </si>
  <si>
    <t>2021-03-01 17:58:53</t>
  </si>
  <si>
    <t>B78B95EE</t>
  </si>
  <si>
    <t>2021-05-31 20:14:11</t>
  </si>
  <si>
    <t>B997A59A</t>
  </si>
  <si>
    <t>2021-04-05 22:53:00</t>
  </si>
  <si>
    <t>B7B8D0FD</t>
  </si>
  <si>
    <t>2021-03-12 18:00:07</t>
  </si>
  <si>
    <t>D8909B1A</t>
  </si>
  <si>
    <t>2021-04-05 04:05:22</t>
  </si>
  <si>
    <t>6EC74ACC</t>
  </si>
  <si>
    <t>2021-04-05 10:44:23</t>
  </si>
  <si>
    <t>E241D5DA</t>
  </si>
  <si>
    <t>2021-05-18 19:52:42</t>
  </si>
  <si>
    <t>09FA35AC</t>
  </si>
  <si>
    <t>2021-04-08 03:59:35</t>
  </si>
  <si>
    <t>D1FA6C4E</t>
  </si>
  <si>
    <t>2021-04-26 12:37:45</t>
  </si>
  <si>
    <t>28B362AC</t>
  </si>
  <si>
    <t>2021-04-07 16:32:38</t>
  </si>
  <si>
    <t>52432921</t>
  </si>
  <si>
    <t>2021-06-02 14:33:10</t>
  </si>
  <si>
    <t>4E4516E8</t>
  </si>
  <si>
    <t>2021-04-19 01:46:24</t>
  </si>
  <si>
    <t>C8E1EE45</t>
  </si>
  <si>
    <t>2021-05-09 16:03:08</t>
  </si>
  <si>
    <t>0650B3EB</t>
  </si>
  <si>
    <t>2021-04-24 16:24:57</t>
  </si>
  <si>
    <t>AD56016A</t>
  </si>
  <si>
    <t>2021-05-23 16:28:26</t>
  </si>
  <si>
    <t>C69EC1EA</t>
  </si>
  <si>
    <t>2021-05-17 02:34:35</t>
  </si>
  <si>
    <t>A74DF397</t>
  </si>
  <si>
    <t>2021-04-29 02:46:38</t>
  </si>
  <si>
    <t>86D99641</t>
  </si>
  <si>
    <t>2021-05-18 10:49:08</t>
  </si>
  <si>
    <t>F4F7D37D</t>
  </si>
  <si>
    <t>2021-05-02 19:13:30</t>
  </si>
  <si>
    <t>FD0E7817</t>
  </si>
  <si>
    <t>2021-05-29 15:22:50</t>
  </si>
  <si>
    <t>08F29EA9</t>
  </si>
  <si>
    <t>2021-06-06 17:13:01</t>
  </si>
  <si>
    <t>AC40FA3D</t>
  </si>
  <si>
    <t>2021-04-21 13:49:44</t>
  </si>
  <si>
    <t>326FC19A</t>
  </si>
  <si>
    <t>2021-05-19 13:59:33</t>
  </si>
  <si>
    <t>C3C17CF7</t>
  </si>
  <si>
    <t>2021-05-10 02:05:32</t>
  </si>
  <si>
    <t>21A90B7F</t>
  </si>
  <si>
    <t>2021-05-03 07:01:15</t>
  </si>
  <si>
    <t>B29C0D8B</t>
  </si>
  <si>
    <t>2021-04-07 12:47:39</t>
  </si>
  <si>
    <t>F12DF8F4</t>
  </si>
  <si>
    <t>2021-06-04 02:18:01</t>
  </si>
  <si>
    <t>80BAF6EA</t>
  </si>
  <si>
    <t>2021-04-18 21:27:45</t>
  </si>
  <si>
    <t>0D6A07E6</t>
  </si>
  <si>
    <t>2021-03-30 20:07:58</t>
  </si>
  <si>
    <t>E48A8AE3</t>
  </si>
  <si>
    <t>2021-05-18 23:50:54</t>
  </si>
  <si>
    <t>1F75E089</t>
  </si>
  <si>
    <t>2021-04-07 15:43:26</t>
  </si>
  <si>
    <t>3D6119D6</t>
  </si>
  <si>
    <t>2021-03-02 19:22:36</t>
  </si>
  <si>
    <t>10D23118</t>
  </si>
  <si>
    <t>2021-06-05 11:34:02</t>
  </si>
  <si>
    <t>5FF87F61</t>
  </si>
  <si>
    <t>2021-03-13 10:15:31</t>
  </si>
  <si>
    <t>4BA507E3</t>
  </si>
  <si>
    <t>2021-03-30 22:04:03</t>
  </si>
  <si>
    <t>DA771EE8</t>
  </si>
  <si>
    <t>2021-04-10 18:22:21</t>
  </si>
  <si>
    <t>B23B32E0</t>
  </si>
  <si>
    <t>2021-04-29 11:12:42</t>
  </si>
  <si>
    <t>9BF7CA7E</t>
  </si>
  <si>
    <t>2021-03-17 23:40:19</t>
  </si>
  <si>
    <t>594B3C19</t>
  </si>
  <si>
    <t>2021-04-03 17:34:40</t>
  </si>
  <si>
    <t>57DB4575</t>
  </si>
  <si>
    <t>2021-05-30 19:30:56</t>
  </si>
  <si>
    <t>7E9D95CF</t>
  </si>
  <si>
    <t>2021-04-27 09:26:24</t>
  </si>
  <si>
    <t>55915392</t>
  </si>
  <si>
    <t>2021-03-27 15:37:15</t>
  </si>
  <si>
    <t>8D1AFA55</t>
  </si>
  <si>
    <t>2021-04-26 10:47:49</t>
  </si>
  <si>
    <t>40C580D1</t>
  </si>
  <si>
    <t>2021-05-26 03:46:02</t>
  </si>
  <si>
    <t>FA53BA3E</t>
  </si>
  <si>
    <t>2021-03-10 19:23:34</t>
  </si>
  <si>
    <t>A663F7B1</t>
  </si>
  <si>
    <t>2021-04-01 21:06:28</t>
  </si>
  <si>
    <t>2E7F236A</t>
  </si>
  <si>
    <t>2021-05-01 19:10:55</t>
  </si>
  <si>
    <t>349DF08B</t>
  </si>
  <si>
    <t>2021-04-16 04:13:41</t>
  </si>
  <si>
    <t>C4656234</t>
  </si>
  <si>
    <t>2021-03-15 11:09:20</t>
  </si>
  <si>
    <t>AA7479CE</t>
  </si>
  <si>
    <t>2021-04-09 13:12:32</t>
  </si>
  <si>
    <t>6BF7ED9D</t>
  </si>
  <si>
    <t>2021-05-03 19:58:16</t>
  </si>
  <si>
    <t>5D7B32AA</t>
  </si>
  <si>
    <t>2021-05-23 00:56:13</t>
  </si>
  <si>
    <t>12B55D93</t>
  </si>
  <si>
    <t>2021-05-26 06:46:19</t>
  </si>
  <si>
    <t>9DACF0A1</t>
  </si>
  <si>
    <t>2021-04-27 20:36:23</t>
  </si>
  <si>
    <t>061076DD</t>
  </si>
  <si>
    <t>2021-04-28 23:59:37</t>
  </si>
  <si>
    <t>A6EF6086</t>
  </si>
  <si>
    <t>2021-04-12 17:48:47</t>
  </si>
  <si>
    <t>8DB73A7C</t>
  </si>
  <si>
    <t>2021-05-16 05:31:58</t>
  </si>
  <si>
    <t>2DD7A7F9</t>
  </si>
  <si>
    <t>2021-05-10 05:39:52</t>
  </si>
  <si>
    <t>950196D0</t>
  </si>
  <si>
    <t>2021-03-10 22:38:25</t>
  </si>
  <si>
    <t>2DFBCC6A</t>
  </si>
  <si>
    <t>2021-04-09 14:05:58</t>
  </si>
  <si>
    <t>D2D41421</t>
  </si>
  <si>
    <t>2021-05-20 22:26:13</t>
  </si>
  <si>
    <t>7C9AB2A4</t>
  </si>
  <si>
    <t>2021-03-23 10:49:28</t>
  </si>
  <si>
    <t>06FE14A7</t>
  </si>
  <si>
    <t>2021-04-06 06:28:22</t>
  </si>
  <si>
    <t>9A092BA9</t>
  </si>
  <si>
    <t>2021-05-07 17:54:01</t>
  </si>
  <si>
    <t>0AF09D8A</t>
  </si>
  <si>
    <t>2021-03-22 04:22:35</t>
  </si>
  <si>
    <t>F1FA2E75</t>
  </si>
  <si>
    <t>2021-03-04 03:39:15</t>
  </si>
  <si>
    <t>B345DAFF</t>
  </si>
  <si>
    <t>2021-05-07 10:05:56</t>
  </si>
  <si>
    <t>1EE64726</t>
  </si>
  <si>
    <t>2021-04-27 01:19:37</t>
  </si>
  <si>
    <t>E9188B23</t>
  </si>
  <si>
    <t>2021-05-03 11:15:22</t>
  </si>
  <si>
    <t>8E1970C1</t>
  </si>
  <si>
    <t>2021-06-02 19:42:06</t>
  </si>
  <si>
    <t>0BDAABF1</t>
  </si>
  <si>
    <t>2021-06-08 19:05:21</t>
  </si>
  <si>
    <t>A254CE54</t>
  </si>
  <si>
    <t>2021-05-03 16:19:39</t>
  </si>
  <si>
    <t>61AACB37</t>
  </si>
  <si>
    <t>2021-04-23 22:40:38</t>
  </si>
  <si>
    <t>ED3436CD</t>
  </si>
  <si>
    <t>2021-04-26 01:32:28</t>
  </si>
  <si>
    <t>F463BB3E</t>
  </si>
  <si>
    <t>2021-05-24 13:11:26</t>
  </si>
  <si>
    <t>7D9A05D2</t>
  </si>
  <si>
    <t>2021-04-14 02:12:58</t>
  </si>
  <si>
    <t>9BBEE283</t>
  </si>
  <si>
    <t>2021-04-10 06:48:19</t>
  </si>
  <si>
    <t>9B5D7491</t>
  </si>
  <si>
    <t>2021-04-15 12:21:37</t>
  </si>
  <si>
    <t>80E2B4E5</t>
  </si>
  <si>
    <t>2021-05-31 20:10:28</t>
  </si>
  <si>
    <t>521DE4CB</t>
  </si>
  <si>
    <t>2021-04-01 11:59:20</t>
  </si>
  <si>
    <t>CD517937</t>
  </si>
  <si>
    <t>2021-04-06 00:58:50</t>
  </si>
  <si>
    <t>048CDBD5</t>
  </si>
  <si>
    <t>2021-04-19 15:39:02</t>
  </si>
  <si>
    <t>785A6ED0</t>
  </si>
  <si>
    <t>2021-04-20 13:44:10</t>
  </si>
  <si>
    <t>40D13549</t>
  </si>
  <si>
    <t>2021-03-07 20:06:27</t>
  </si>
  <si>
    <t>83B5895D</t>
  </si>
  <si>
    <t>2021-05-18 16:17:40</t>
  </si>
  <si>
    <t>BA965E2F</t>
  </si>
  <si>
    <t>2021-03-15 03:21:36</t>
  </si>
  <si>
    <t>8C3206B8</t>
  </si>
  <si>
    <t>2021-05-26 07:19:04</t>
  </si>
  <si>
    <t>0E534753</t>
  </si>
  <si>
    <t>2021-05-24 10:31:53</t>
  </si>
  <si>
    <t>500182DE</t>
  </si>
  <si>
    <t>2021-04-20 23:45:26</t>
  </si>
  <si>
    <t>C754E6DC</t>
  </si>
  <si>
    <t>2021-03-08 20:35:05</t>
  </si>
  <si>
    <t>24CB375F</t>
  </si>
  <si>
    <t>2021-04-29 06:49:08</t>
  </si>
  <si>
    <t>B76FBB4D</t>
  </si>
  <si>
    <t>2021-05-08 18:24:53</t>
  </si>
  <si>
    <t>7F869FFD</t>
  </si>
  <si>
    <t>2021-03-14 10:09:45</t>
  </si>
  <si>
    <t>170F0344</t>
  </si>
  <si>
    <t>2021-04-01 16:58:56</t>
  </si>
  <si>
    <t>7F31FAEA</t>
  </si>
  <si>
    <t>2021-04-20 20:18:57</t>
  </si>
  <si>
    <t>74077107</t>
  </si>
  <si>
    <t>2021-03-16 22:32:06</t>
  </si>
  <si>
    <t>0599F073</t>
  </si>
  <si>
    <t>2021-04-02 05:50:38</t>
  </si>
  <si>
    <t>8196A266</t>
  </si>
  <si>
    <t>2021-04-22 12:27:39</t>
  </si>
  <si>
    <t>345B9375</t>
  </si>
  <si>
    <t>2021-03-27 11:55:13</t>
  </si>
  <si>
    <t>A8FAE836</t>
  </si>
  <si>
    <t>2021-06-06 00:22:04</t>
  </si>
  <si>
    <t>DDF487F5</t>
  </si>
  <si>
    <t>2021-03-23 13:39:00</t>
  </si>
  <si>
    <t>DE829147</t>
  </si>
  <si>
    <t>2021-05-31 08:19:33</t>
  </si>
  <si>
    <t>6A708F6F</t>
  </si>
  <si>
    <t>2021-06-05 08:11:43</t>
  </si>
  <si>
    <t>A15B9447</t>
  </si>
  <si>
    <t>2021-05-30 15:59:45</t>
  </si>
  <si>
    <t>EFA10FAC</t>
  </si>
  <si>
    <t>2021-05-08 08:31:18</t>
  </si>
  <si>
    <t>3FBBA143</t>
  </si>
  <si>
    <t>2021-04-22 05:08:56</t>
  </si>
  <si>
    <t>DEBB596B</t>
  </si>
  <si>
    <t>2021-04-06 12:09:21</t>
  </si>
  <si>
    <t>A005AE36</t>
  </si>
  <si>
    <t>2021-03-06 18:05:59</t>
  </si>
  <si>
    <t>15643B58</t>
  </si>
  <si>
    <t>2021-03-29 05:11:26</t>
  </si>
  <si>
    <t>52504F23</t>
  </si>
  <si>
    <t>2021-05-03 12:05:01</t>
  </si>
  <si>
    <t>6D075CE0</t>
  </si>
  <si>
    <t>2021-03-19 04:47:51</t>
  </si>
  <si>
    <t>9FB085B9</t>
  </si>
  <si>
    <t>2021-03-12 01:30:39</t>
  </si>
  <si>
    <t>1009B443</t>
  </si>
  <si>
    <t>2021-03-07 03:23:23</t>
  </si>
  <si>
    <t>D8D42AB1</t>
  </si>
  <si>
    <t>2021-03-26 16:09:56</t>
  </si>
  <si>
    <t>DE7F3345</t>
  </si>
  <si>
    <t>2021-03-01 15:35:47</t>
  </si>
  <si>
    <t>11B068F2</t>
  </si>
  <si>
    <t>2021-03-30 23:54:12</t>
  </si>
  <si>
    <t>D74922A3</t>
  </si>
  <si>
    <t>2021-03-23 06:24:08</t>
  </si>
  <si>
    <t>F72F036B</t>
  </si>
  <si>
    <t>2021-03-27 15:12:21</t>
  </si>
  <si>
    <t>12DB3B45</t>
  </si>
  <si>
    <t>2021-05-30 01:27:18</t>
  </si>
  <si>
    <t>5BE24CE3</t>
  </si>
  <si>
    <t>2021-04-03 05:47:06</t>
  </si>
  <si>
    <t>28A9B00B</t>
  </si>
  <si>
    <t>2021-03-20 20:10:26</t>
  </si>
  <si>
    <t>1DB847F1</t>
  </si>
  <si>
    <t>2021-03-23 03:07:57</t>
  </si>
  <si>
    <t>34109CD7</t>
  </si>
  <si>
    <t>2021-05-17 07:09:31</t>
  </si>
  <si>
    <t>2C6F51BC</t>
  </si>
  <si>
    <t>2021-05-19 10:16:04</t>
  </si>
  <si>
    <t>3D1BD4E2</t>
  </si>
  <si>
    <t>2021-04-16 00:19:15</t>
  </si>
  <si>
    <t>75A7DB25</t>
  </si>
  <si>
    <t>2021-03-27 06:02:30</t>
  </si>
  <si>
    <t>38550E3B</t>
  </si>
  <si>
    <t>2021-04-20 16:53:22</t>
  </si>
  <si>
    <t>01B62A5B</t>
  </si>
  <si>
    <t>2021-04-07 07:18:11</t>
  </si>
  <si>
    <t>91B6E9CA</t>
  </si>
  <si>
    <t>2021-05-11 13:51:05</t>
  </si>
  <si>
    <t>EECF14EE</t>
  </si>
  <si>
    <t>2021-05-08 01:32:33</t>
  </si>
  <si>
    <t>161F7363</t>
  </si>
  <si>
    <t>2021-03-26 23:04:23</t>
  </si>
  <si>
    <t>43BDCDF9</t>
  </si>
  <si>
    <t>2021-04-28 16:23:24</t>
  </si>
  <si>
    <t>3A5197F4</t>
  </si>
  <si>
    <t>2021-03-04 17:25:18</t>
  </si>
  <si>
    <t>42CCE0EA</t>
  </si>
  <si>
    <t>2021-04-19 03:23:21</t>
  </si>
  <si>
    <t>7CBC6B51</t>
  </si>
  <si>
    <t>2021-03-24 06:17:29</t>
  </si>
  <si>
    <t>597A7301</t>
  </si>
  <si>
    <t>2021-04-02 05:56:35</t>
  </si>
  <si>
    <t>82C29454</t>
  </si>
  <si>
    <t>2021-05-23 13:09:28</t>
  </si>
  <si>
    <t>8DF62FF0</t>
  </si>
  <si>
    <t>2021-04-01 10:43:02</t>
  </si>
  <si>
    <t>B22D3897</t>
  </si>
  <si>
    <t>2021-05-10 21:19:30</t>
  </si>
  <si>
    <t>E5528D19</t>
  </si>
  <si>
    <t>2021-05-18 15:54:37</t>
  </si>
  <si>
    <t>3A7D2076</t>
  </si>
  <si>
    <t>2021-03-14 00:40:17</t>
  </si>
  <si>
    <t>A4DE731D</t>
  </si>
  <si>
    <t>2021-03-22 18:37:16</t>
  </si>
  <si>
    <t>E78E4179</t>
  </si>
  <si>
    <t>2021-03-19 10:30:54</t>
  </si>
  <si>
    <t>A1A66CE4</t>
  </si>
  <si>
    <t>2021-03-12 10:48:45</t>
  </si>
  <si>
    <t>D4F948ED</t>
  </si>
  <si>
    <t>2021-06-04 05:11:08</t>
  </si>
  <si>
    <t>3C7E80F7</t>
  </si>
  <si>
    <t>2021-03-19 20:32:56</t>
  </si>
  <si>
    <t>196BC395</t>
  </si>
  <si>
    <t>2021-04-13 22:29:33</t>
  </si>
  <si>
    <t>20173610</t>
  </si>
  <si>
    <t>2021-04-17 02:42:10</t>
  </si>
  <si>
    <t>403D8C20</t>
  </si>
  <si>
    <t>2021-03-26 08:55:46</t>
  </si>
  <si>
    <t>008577C9</t>
  </si>
  <si>
    <t>2021-05-20 16:37:58</t>
  </si>
  <si>
    <t>5E9B01C9</t>
  </si>
  <si>
    <t>2021-05-17 14:31:52</t>
  </si>
  <si>
    <t>F71C529D</t>
  </si>
  <si>
    <t>2021-05-29 04:28:49</t>
  </si>
  <si>
    <t>1D4B0149</t>
  </si>
  <si>
    <t>2021-04-16 07:54:04</t>
  </si>
  <si>
    <t>82D14532</t>
  </si>
  <si>
    <t>2021-05-29 14:09:33</t>
  </si>
  <si>
    <t>1C6E7670</t>
  </si>
  <si>
    <t>2021-03-09 03:23:53</t>
  </si>
  <si>
    <t>95DF31E5</t>
  </si>
  <si>
    <t>2021-05-01 13:15:26</t>
  </si>
  <si>
    <t>60052968</t>
  </si>
  <si>
    <t>2021-05-15 12:51:07</t>
  </si>
  <si>
    <t>2234C180</t>
  </si>
  <si>
    <t>2021-06-03 11:11:59</t>
  </si>
  <si>
    <t>84E0B207</t>
  </si>
  <si>
    <t>2021-05-07 17:11:24</t>
  </si>
  <si>
    <t>66193B11</t>
  </si>
  <si>
    <t>2021-03-05 18:43:18</t>
  </si>
  <si>
    <t>0BC1A4BC</t>
  </si>
  <si>
    <t>2021-04-08 01:09:06</t>
  </si>
  <si>
    <t>2DBDF34E</t>
  </si>
  <si>
    <t>2021-05-08 13:02:01</t>
  </si>
  <si>
    <t>154E6990</t>
  </si>
  <si>
    <t>2021-04-25 06:56:01</t>
  </si>
  <si>
    <t>3D48AEC0</t>
  </si>
  <si>
    <t>2021-05-24 14:07:12</t>
  </si>
  <si>
    <t>951CEC34</t>
  </si>
  <si>
    <t>2021-04-25 03:57:30</t>
  </si>
  <si>
    <t>4809B69D</t>
  </si>
  <si>
    <t>2021-03-14 01:24:26</t>
  </si>
  <si>
    <t>9967005D</t>
  </si>
  <si>
    <t>2021-03-08 10:10:54</t>
  </si>
  <si>
    <t>CFADEA08</t>
  </si>
  <si>
    <t>2021-04-22 01:11:22</t>
  </si>
  <si>
    <t>3660BBCE</t>
  </si>
  <si>
    <t>2021-03-08 04:12:24</t>
  </si>
  <si>
    <t>B88F4418</t>
  </si>
  <si>
    <t>2021-03-11 00:35:15</t>
  </si>
  <si>
    <t>ED536B70</t>
  </si>
  <si>
    <t>2021-05-11 09:56:26</t>
  </si>
  <si>
    <t>FB50AD6F</t>
  </si>
  <si>
    <t>2021-05-08 15:38:58</t>
  </si>
  <si>
    <t>9063DAEB</t>
  </si>
  <si>
    <t>2021-03-25 03:41:50</t>
  </si>
  <si>
    <t>BD9B4CE0</t>
  </si>
  <si>
    <t>2021-05-22 22:23:44</t>
  </si>
  <si>
    <t>09436EDE</t>
  </si>
  <si>
    <t>2021-03-19 23:38:51</t>
  </si>
  <si>
    <t>26853638</t>
  </si>
  <si>
    <t>2021-03-01 23:44:57</t>
  </si>
  <si>
    <t>E4C0C93E</t>
  </si>
  <si>
    <t>2021-03-31 16:39:03</t>
  </si>
  <si>
    <t>8977E61D</t>
  </si>
  <si>
    <t>2021-04-20 18:17:31</t>
  </si>
  <si>
    <t>C2E303FA</t>
  </si>
  <si>
    <t>2021-05-28 02:04:16</t>
  </si>
  <si>
    <t>FEFF7E30</t>
  </si>
  <si>
    <t>2021-06-03 18:49:21</t>
  </si>
  <si>
    <t>32FBF8C7</t>
  </si>
  <si>
    <t>2021-06-09 18:54:00</t>
  </si>
  <si>
    <t>0094D7AD</t>
  </si>
  <si>
    <t>2021-06-05 18:26:48</t>
  </si>
  <si>
    <t>09B52939</t>
  </si>
  <si>
    <t>2021-03-23 22:15:49</t>
  </si>
  <si>
    <t>74FBE181</t>
  </si>
  <si>
    <t>2021-05-10 06:17:03</t>
  </si>
  <si>
    <t>018B7DEA</t>
  </si>
  <si>
    <t>2021-05-12 22:30:42</t>
  </si>
  <si>
    <t>14507161</t>
  </si>
  <si>
    <t>2021-06-09 16:37:26</t>
  </si>
  <si>
    <t>E26216D2</t>
  </si>
  <si>
    <t>2021-04-14 10:50:04</t>
  </si>
  <si>
    <t>11DFE1F7</t>
  </si>
  <si>
    <t>2021-04-21 14:24:47</t>
  </si>
  <si>
    <t>16A8505D</t>
  </si>
  <si>
    <t>2021-04-30 22:19:10</t>
  </si>
  <si>
    <t>449E51CF</t>
  </si>
  <si>
    <t>2021-03-19 17:53:33</t>
  </si>
  <si>
    <t>E95E89FD</t>
  </si>
  <si>
    <t>2021-04-25 02:49:07</t>
  </si>
  <si>
    <t>3C773A67</t>
  </si>
  <si>
    <t>2021-03-28 06:05:27</t>
  </si>
  <si>
    <t>EF7D1D51</t>
  </si>
  <si>
    <t>2021-05-18 06:46:13</t>
  </si>
  <si>
    <t>15C38045</t>
  </si>
  <si>
    <t>2021-05-20 21:15:34</t>
  </si>
  <si>
    <t>80626428</t>
  </si>
  <si>
    <t>2021-03-14 09:24:39</t>
  </si>
  <si>
    <t>928995E9</t>
  </si>
  <si>
    <t>2021-03-16 08:12:19</t>
  </si>
  <si>
    <t>6192BE3F</t>
  </si>
  <si>
    <t>2021-05-27 22:10:56</t>
  </si>
  <si>
    <t>BA2836C0</t>
  </si>
  <si>
    <t>2021-05-25 04:08:22</t>
  </si>
  <si>
    <t>1E01058B</t>
  </si>
  <si>
    <t>2021-05-01 20:54:04</t>
  </si>
  <si>
    <t>4BB71747</t>
  </si>
  <si>
    <t>2021-05-31 17:16:26</t>
  </si>
  <si>
    <t>3032B044</t>
  </si>
  <si>
    <t>2021-04-01 05:02:23</t>
  </si>
  <si>
    <t>89D65261</t>
  </si>
  <si>
    <t>2021-05-29 16:45:20</t>
  </si>
  <si>
    <t>288915AC</t>
  </si>
  <si>
    <t>2021-05-02 01:14:34</t>
  </si>
  <si>
    <t>872E6F84</t>
  </si>
  <si>
    <t>2021-05-11 04:37:39</t>
  </si>
  <si>
    <t>5D802875</t>
  </si>
  <si>
    <t>2021-03-27 21:49:48</t>
  </si>
  <si>
    <t>17EF05B6</t>
  </si>
  <si>
    <t>2021-03-03 08:22:58</t>
  </si>
  <si>
    <t>D0468C55</t>
  </si>
  <si>
    <t>2021-06-09 00:31:29</t>
  </si>
  <si>
    <t>FFC0D328</t>
  </si>
  <si>
    <t>2021-03-28 06:40:02</t>
  </si>
  <si>
    <t>8ED4F232</t>
  </si>
  <si>
    <t>2021-04-02 16:05:39</t>
  </si>
  <si>
    <t>90F5BD20</t>
  </si>
  <si>
    <t>2021-05-04 20:11:52</t>
  </si>
  <si>
    <t>49137AFF</t>
  </si>
  <si>
    <t>2021-03-15 21:24:52</t>
  </si>
  <si>
    <t>A93F2AFB</t>
  </si>
  <si>
    <t>2021-05-04 21:39:21</t>
  </si>
  <si>
    <t>338E6469</t>
  </si>
  <si>
    <t>2021-05-18 20:59:18</t>
  </si>
  <si>
    <t>9740BDE4</t>
  </si>
  <si>
    <t>2021-05-29 15:30:20</t>
  </si>
  <si>
    <t>A1861CEF</t>
  </si>
  <si>
    <t>2021-06-02 10:15:53</t>
  </si>
  <si>
    <t>AA989996</t>
  </si>
  <si>
    <t>2021-03-25 05:49:19</t>
  </si>
  <si>
    <t>F3E5C011</t>
  </si>
  <si>
    <t>2021-04-06 10:01:09</t>
  </si>
  <si>
    <t>2B8B424D</t>
  </si>
  <si>
    <t>2021-05-09 05:41:53</t>
  </si>
  <si>
    <t>9CB0297F</t>
  </si>
  <si>
    <t>2021-04-08 22:23:05</t>
  </si>
  <si>
    <t>1F2A8428</t>
  </si>
  <si>
    <t>2021-03-11 02:17:36</t>
  </si>
  <si>
    <t>4A2EF702</t>
  </si>
  <si>
    <t>2021-04-11 05:22:57</t>
  </si>
  <si>
    <t>094F35F1</t>
  </si>
  <si>
    <t>2021-04-30 16:20:26</t>
  </si>
  <si>
    <t>395F5079</t>
  </si>
  <si>
    <t>2021-05-06 04:34:13</t>
  </si>
  <si>
    <t>38D3E246</t>
  </si>
  <si>
    <t>2021-04-24 16:27:28</t>
  </si>
  <si>
    <t>CD0D3238</t>
  </si>
  <si>
    <t>2021-05-10 22:31:17</t>
  </si>
  <si>
    <t>025A13A9</t>
  </si>
  <si>
    <t>2021-03-30 20:59:41</t>
  </si>
  <si>
    <t>E1407085</t>
  </si>
  <si>
    <t>2021-04-09 03:01:45</t>
  </si>
  <si>
    <t>44BD7EB4</t>
  </si>
  <si>
    <t>2021-03-08 21:09:31</t>
  </si>
  <si>
    <t>F6C2B6CB</t>
  </si>
  <si>
    <t>2021-03-11 16:28:46</t>
  </si>
  <si>
    <t>3C31C27A</t>
  </si>
  <si>
    <t>2021-05-24 20:09:30</t>
  </si>
  <si>
    <t>5E36CE4D</t>
  </si>
  <si>
    <t>2021-05-16 06:46:33</t>
  </si>
  <si>
    <t>C2B1B266</t>
  </si>
  <si>
    <t>2021-05-05 08:55:51</t>
  </si>
  <si>
    <t>210BE9D3</t>
  </si>
  <si>
    <t>2021-03-21 12:17:21</t>
  </si>
  <si>
    <t>EF60B9A6</t>
  </si>
  <si>
    <t>2021-03-21 16:41:35</t>
  </si>
  <si>
    <t>138EE834</t>
  </si>
  <si>
    <t>2021-05-20 23:49:44</t>
  </si>
  <si>
    <t>8A4B149E</t>
  </si>
  <si>
    <t>2021-04-02 06:22:26</t>
  </si>
  <si>
    <t>0CF64B5B</t>
  </si>
  <si>
    <t>2021-05-05 08:51:48</t>
  </si>
  <si>
    <t>60719A0D</t>
  </si>
  <si>
    <t>2021-03-16 12:53:22</t>
  </si>
  <si>
    <t>33E4C55D</t>
  </si>
  <si>
    <t>2021-03-22 13:11:56</t>
  </si>
  <si>
    <t>EFFF3200</t>
  </si>
  <si>
    <t>2021-03-10 19:25:52</t>
  </si>
  <si>
    <t>1503BE07</t>
  </si>
  <si>
    <t>2021-03-17 22:43:57</t>
  </si>
  <si>
    <t>8DEFE112</t>
  </si>
  <si>
    <t>2021-04-26 22:09:39</t>
  </si>
  <si>
    <t>5F107063</t>
  </si>
  <si>
    <t>2021-04-11 19:37:15</t>
  </si>
  <si>
    <t>209579CC</t>
  </si>
  <si>
    <t>2021-03-22 17:25:41</t>
  </si>
  <si>
    <t>F39D7A2F</t>
  </si>
  <si>
    <t>2021-05-31 05:19:00</t>
  </si>
  <si>
    <t>80E03658</t>
  </si>
  <si>
    <t>2021-05-31 08:39:50</t>
  </si>
  <si>
    <t>D4C460B9</t>
  </si>
  <si>
    <t>2021-04-01 11:54:07</t>
  </si>
  <si>
    <t>A8716760</t>
  </si>
  <si>
    <t>2021-04-17 04:32:00</t>
  </si>
  <si>
    <t>C461D27C</t>
  </si>
  <si>
    <t>2021-03-08 12:13:18</t>
  </si>
  <si>
    <t>6EC13051</t>
  </si>
  <si>
    <t>2021-06-08 01:34:18</t>
  </si>
  <si>
    <t>45D6D921</t>
  </si>
  <si>
    <t>2021-04-23 10:15:03</t>
  </si>
  <si>
    <t>00BE5B7C</t>
  </si>
  <si>
    <t>2021-04-02 10:43:51</t>
  </si>
  <si>
    <t>9A60EA15</t>
  </si>
  <si>
    <t>2021-05-04 17:54:15</t>
  </si>
  <si>
    <t>95BA9551</t>
  </si>
  <si>
    <t>2021-04-24 14:09:21</t>
  </si>
  <si>
    <t>C06CE853</t>
  </si>
  <si>
    <t>2021-06-08 05:14:10</t>
  </si>
  <si>
    <t>279615A9</t>
  </si>
  <si>
    <t>2021-05-20 17:23:14</t>
  </si>
  <si>
    <t>3436C9E8</t>
  </si>
  <si>
    <t>2021-04-05 16:42:48</t>
  </si>
  <si>
    <t>BD11D93F</t>
  </si>
  <si>
    <t>2021-04-15 06:33:27</t>
  </si>
  <si>
    <t>B4D8FC48</t>
  </si>
  <si>
    <t>2021-03-08 10:19:49</t>
  </si>
  <si>
    <t>AE632019</t>
  </si>
  <si>
    <t>2021-03-18 03:08:55</t>
  </si>
  <si>
    <t>7AECE517</t>
  </si>
  <si>
    <t>2021-04-05 23:56:43</t>
  </si>
  <si>
    <t>BADED1DC</t>
  </si>
  <si>
    <t>2021-04-20 19:41:34</t>
  </si>
  <si>
    <t>BA808631</t>
  </si>
  <si>
    <t>2021-04-06 22:36:12</t>
  </si>
  <si>
    <t>D10ABC8C</t>
  </si>
  <si>
    <t>2021-05-11 14:47:01</t>
  </si>
  <si>
    <t>940D1732</t>
  </si>
  <si>
    <t>2021-04-26 00:06:42</t>
  </si>
  <si>
    <t>9FF7EC9B</t>
  </si>
  <si>
    <t>2021-05-15 16:20:24</t>
  </si>
  <si>
    <t>89B5282E</t>
  </si>
  <si>
    <t>2021-03-02 20:07:59</t>
  </si>
  <si>
    <t>9C1FCEB6</t>
  </si>
  <si>
    <t>2021-04-20 07:54:44</t>
  </si>
  <si>
    <t>33604EDA</t>
  </si>
  <si>
    <t>2021-05-25 17:12:32</t>
  </si>
  <si>
    <t>BE6D7602</t>
  </si>
  <si>
    <t>2021-04-20 22:53:16</t>
  </si>
  <si>
    <t>007F7538</t>
  </si>
  <si>
    <t>2021-03-21 08:32:02</t>
  </si>
  <si>
    <t>B490E495</t>
  </si>
  <si>
    <t>2021-03-21 09:28:06</t>
  </si>
  <si>
    <t>0EE79598</t>
  </si>
  <si>
    <t>2021-05-31 00:36:20</t>
  </si>
  <si>
    <t>7A44A74B</t>
  </si>
  <si>
    <t>2021-05-29 13:07:42</t>
  </si>
  <si>
    <t>072366AA</t>
  </si>
  <si>
    <t>2021-04-24 22:19:07</t>
  </si>
  <si>
    <t>58E52E9D</t>
  </si>
  <si>
    <t>2021-04-02 02:11:42</t>
  </si>
  <si>
    <t>30CE116C</t>
  </si>
  <si>
    <t>2021-03-26 05:35:16</t>
  </si>
  <si>
    <t>E4B9FA75</t>
  </si>
  <si>
    <t>2021-05-13 16:06:38</t>
  </si>
  <si>
    <t>E58D8C28</t>
  </si>
  <si>
    <t>2021-04-27 01:00:37</t>
  </si>
  <si>
    <t>EF9D4518</t>
  </si>
  <si>
    <t>2021-06-10 05:31:54</t>
  </si>
  <si>
    <t>83E6BC9C</t>
  </si>
  <si>
    <t>2021-04-25 07:24:22</t>
  </si>
  <si>
    <t>D9D2C4F6</t>
  </si>
  <si>
    <t>2021-04-23 01:09:16</t>
  </si>
  <si>
    <t>D725ABD8</t>
  </si>
  <si>
    <t>2021-03-26 17:53:31</t>
  </si>
  <si>
    <t>DD13ED70</t>
  </si>
  <si>
    <t>2021-05-28 23:28:27</t>
  </si>
  <si>
    <t>7315A64E</t>
  </si>
  <si>
    <t>2021-05-16 01:03:40</t>
  </si>
  <si>
    <t>E36B3EDC</t>
  </si>
  <si>
    <t>2021-03-07 04:03:43</t>
  </si>
  <si>
    <t>BEAADE43</t>
  </si>
  <si>
    <t>2021-05-10 16:18:12</t>
  </si>
  <si>
    <t>122ECCAE</t>
  </si>
  <si>
    <t>2021-06-05 10:32:07</t>
  </si>
  <si>
    <t>EC5CAD63</t>
  </si>
  <si>
    <t>2021-03-18 01:01:22</t>
  </si>
  <si>
    <t>E446ECD5</t>
  </si>
  <si>
    <t>2021-03-19 15:33:53</t>
  </si>
  <si>
    <t>4DBC19E3</t>
  </si>
  <si>
    <t>2021-05-04 08:12:33</t>
  </si>
  <si>
    <t>98D70897</t>
  </si>
  <si>
    <t>2021-05-27 18:53:03</t>
  </si>
  <si>
    <t>F0F1BD3A</t>
  </si>
  <si>
    <t>2021-04-16 23:02:03</t>
  </si>
  <si>
    <t>5D326C66</t>
  </si>
  <si>
    <t>2021-03-09 06:10:15</t>
  </si>
  <si>
    <t>24442AB2</t>
  </si>
  <si>
    <t>2021-04-03 04:32:40</t>
  </si>
  <si>
    <t>F6691907</t>
  </si>
  <si>
    <t>2021-06-02 19:35:36</t>
  </si>
  <si>
    <t>165B834B</t>
  </si>
  <si>
    <t>2021-03-19 01:37:50</t>
  </si>
  <si>
    <t>590E073B</t>
  </si>
  <si>
    <t>2021-04-24 21:42:29</t>
  </si>
  <si>
    <t>10103490</t>
  </si>
  <si>
    <t>2021-05-06 10:48:58</t>
  </si>
  <si>
    <t>8A38756F</t>
  </si>
  <si>
    <t>2021-04-21 07:10:22</t>
  </si>
  <si>
    <t>07E55E51</t>
  </si>
  <si>
    <t>2021-05-04 09:20:41</t>
  </si>
  <si>
    <t>47870896</t>
  </si>
  <si>
    <t>2021-03-18 23:00:36</t>
  </si>
  <si>
    <t>CA7F4844</t>
  </si>
  <si>
    <t>2021-03-21 00:42:33</t>
  </si>
  <si>
    <t>AADC9BD4</t>
  </si>
  <si>
    <t>2021-05-20 10:52:45</t>
  </si>
  <si>
    <t>30AB24EE</t>
  </si>
  <si>
    <t>2021-04-18 08:39:09</t>
  </si>
  <si>
    <t>998483A4</t>
  </si>
  <si>
    <t>2021-04-04 08:20:01</t>
  </si>
  <si>
    <t>4196B672</t>
  </si>
  <si>
    <t>2021-04-11 02:08:03</t>
  </si>
  <si>
    <t>D8D8FB79</t>
  </si>
  <si>
    <t>2021-05-25 17:47:15</t>
  </si>
  <si>
    <t>92F997E9</t>
  </si>
  <si>
    <t>2021-03-05 03:02:59</t>
  </si>
  <si>
    <t>37E51F0A</t>
  </si>
  <si>
    <t>2021-03-22 14:21:38</t>
  </si>
  <si>
    <t>46D7355A</t>
  </si>
  <si>
    <t>2021-04-02 12:56:24</t>
  </si>
  <si>
    <t>B9F4B518</t>
  </si>
  <si>
    <t>2021-06-03 07:08:41</t>
  </si>
  <si>
    <t>3C8AF096</t>
  </si>
  <si>
    <t>2021-04-16 10:05:34</t>
  </si>
  <si>
    <t>EB46456C</t>
  </si>
  <si>
    <t>2021-03-09 18:08:37</t>
  </si>
  <si>
    <t>4F882CCD</t>
  </si>
  <si>
    <t>2021-04-23 08:27:34</t>
  </si>
  <si>
    <t>DAC111A1</t>
  </si>
  <si>
    <t>2021-05-04 02:06:09</t>
  </si>
  <si>
    <t>8AEA760D</t>
  </si>
  <si>
    <t>2021-04-13 07:50:19</t>
  </si>
  <si>
    <t>5F17209E</t>
  </si>
  <si>
    <t>2021-04-10 02:13:42</t>
  </si>
  <si>
    <t>64E04834</t>
  </si>
  <si>
    <t>2021-06-09 06:49:56</t>
  </si>
  <si>
    <t>770FD2EC</t>
  </si>
  <si>
    <t>2021-03-03 06:09:05</t>
  </si>
  <si>
    <t>8A5B9EF7</t>
  </si>
  <si>
    <t>2021-03-09 18:07:18</t>
  </si>
  <si>
    <t>132C39AB</t>
  </si>
  <si>
    <t>2021-05-27 22:22:16</t>
  </si>
  <si>
    <t>94572C71</t>
  </si>
  <si>
    <t>2021-04-19 20:04:28</t>
  </si>
  <si>
    <t>78039585</t>
  </si>
  <si>
    <t>2021-05-15 22:27:26</t>
  </si>
  <si>
    <t>99F2EC92</t>
  </si>
  <si>
    <t>2021-06-08 04:09:11</t>
  </si>
  <si>
    <t>C307F2EE</t>
  </si>
  <si>
    <t>2021-03-11 13:19:25</t>
  </si>
  <si>
    <t>91FFA48E</t>
  </si>
  <si>
    <t>2021-06-01 10:58:10</t>
  </si>
  <si>
    <t>76C6BB08</t>
  </si>
  <si>
    <t>2021-04-20 08:38:43</t>
  </si>
  <si>
    <t>6C3F0033</t>
  </si>
  <si>
    <t>2021-03-14 15:12:12</t>
  </si>
  <si>
    <t>9B45D6F4</t>
  </si>
  <si>
    <t>2021-05-20 13:30:47</t>
  </si>
  <si>
    <t>133C8AAD</t>
  </si>
  <si>
    <t>2021-05-19 01:11:26</t>
  </si>
  <si>
    <t>C734D83B</t>
  </si>
  <si>
    <t>2021-05-10 10:13:29</t>
  </si>
  <si>
    <t>29603C50</t>
  </si>
  <si>
    <t>2021-05-06 08:42:07</t>
  </si>
  <si>
    <t>0A468BDC</t>
  </si>
  <si>
    <t>2021-06-04 08:26:37</t>
  </si>
  <si>
    <t>563FB8A2</t>
  </si>
  <si>
    <t>2021-05-27 19:21:03</t>
  </si>
  <si>
    <t>0C044552</t>
  </si>
  <si>
    <t>2021-03-13 03:49:18</t>
  </si>
  <si>
    <t>F8F1B5A9</t>
  </si>
  <si>
    <t>2021-06-02 17:54:33</t>
  </si>
  <si>
    <t>E2567484</t>
  </si>
  <si>
    <t>2021-04-08 01:51:54</t>
  </si>
  <si>
    <t>C3800C04</t>
  </si>
  <si>
    <t>2021-04-06 17:44:37</t>
  </si>
  <si>
    <t>242D977F</t>
  </si>
  <si>
    <t>2021-05-14 20:37:16</t>
  </si>
  <si>
    <t>5FB6D3A0</t>
  </si>
  <si>
    <t>2021-05-02 09:49:42</t>
  </si>
  <si>
    <t>90B8D63B</t>
  </si>
  <si>
    <t>2021-05-19 22:28:51</t>
  </si>
  <si>
    <t>E16EF7D7</t>
  </si>
  <si>
    <t>2021-03-09 17:18:54</t>
  </si>
  <si>
    <t>5FA56B9B</t>
  </si>
  <si>
    <t>2021-04-13 19:36:24</t>
  </si>
  <si>
    <t>DB7097DF</t>
  </si>
  <si>
    <t>2021-03-31 05:03:44</t>
  </si>
  <si>
    <t>F739E869</t>
  </si>
  <si>
    <t>2021-04-25 09:10:28</t>
  </si>
  <si>
    <t>5548E4ED</t>
  </si>
  <si>
    <t>2021-04-19 11:39:08</t>
  </si>
  <si>
    <t>276458C2</t>
  </si>
  <si>
    <t>2021-04-08 07:10:25</t>
  </si>
  <si>
    <t>4DC77175</t>
  </si>
  <si>
    <t>2021-05-01 10:17:59</t>
  </si>
  <si>
    <t>208AB30A</t>
  </si>
  <si>
    <t>2021-05-17 06:19:16</t>
  </si>
  <si>
    <t>0DFB1569</t>
  </si>
  <si>
    <t>2021-05-13 13:39:57</t>
  </si>
  <si>
    <t>C0D50492</t>
  </si>
  <si>
    <t>2021-03-25 00:37:50</t>
  </si>
  <si>
    <t>5EF03EC1</t>
  </si>
  <si>
    <t>2021-03-25 06:18:21</t>
  </si>
  <si>
    <t>1266962C</t>
  </si>
  <si>
    <t>2021-04-14 21:21:17</t>
  </si>
  <si>
    <t>B2F2D906</t>
  </si>
  <si>
    <t>2021-04-04 02:02:59</t>
  </si>
  <si>
    <t>274CC4B9</t>
  </si>
  <si>
    <t>2021-05-10 03:10:00</t>
  </si>
  <si>
    <t>DE028310</t>
  </si>
  <si>
    <t>2021-05-26 03:35:47</t>
  </si>
  <si>
    <t>01207DF4</t>
  </si>
  <si>
    <t>2021-06-02 06:27:10</t>
  </si>
  <si>
    <t>379F59A7</t>
  </si>
  <si>
    <t>2021-03-12 00:48:44</t>
  </si>
  <si>
    <t>788AE345</t>
  </si>
  <si>
    <t>2021-04-09 00:34:07</t>
  </si>
  <si>
    <t>EAE2B970</t>
  </si>
  <si>
    <t>2021-06-02 13:05:48</t>
  </si>
  <si>
    <t>5B8169A9</t>
  </si>
  <si>
    <t>2021-05-15 13:16:42</t>
  </si>
  <si>
    <t>ADC3D061</t>
  </si>
  <si>
    <t>2021-03-15 11:00:53</t>
  </si>
  <si>
    <t>7D6E9A44</t>
  </si>
  <si>
    <t>2021-05-14 00:10:02</t>
  </si>
  <si>
    <t>59919A5A</t>
  </si>
  <si>
    <t>2021-03-23 11:44:19</t>
  </si>
  <si>
    <t>73283398</t>
  </si>
  <si>
    <t>2021-03-09 18:51:25</t>
  </si>
  <si>
    <t>E4474575</t>
  </si>
  <si>
    <t>2021-03-04 10:23:21</t>
  </si>
  <si>
    <t>1C3D5632</t>
  </si>
  <si>
    <t>2021-03-14 00:56:11</t>
  </si>
  <si>
    <t>50A9B14D</t>
  </si>
  <si>
    <t>2021-03-06 19:28:43</t>
  </si>
  <si>
    <t>71F0175E</t>
  </si>
  <si>
    <t>2021-06-08 15:47:06</t>
  </si>
  <si>
    <t>22CFD78E</t>
  </si>
  <si>
    <t>2021-04-22 08:42:10</t>
  </si>
  <si>
    <t>061F289A</t>
  </si>
  <si>
    <t>2021-04-10 04:09:02</t>
  </si>
  <si>
    <t>B7D5FA03</t>
  </si>
  <si>
    <t>2021-04-28 14:38:44</t>
  </si>
  <si>
    <t>4B2E9A70</t>
  </si>
  <si>
    <t>2021-04-21 04:11:01</t>
  </si>
  <si>
    <t>7505AD6E</t>
  </si>
  <si>
    <t>2021-06-04 11:38:48</t>
  </si>
  <si>
    <t>C055029D</t>
  </si>
  <si>
    <t>2021-03-20 19:22:15</t>
  </si>
  <si>
    <t>2156111B</t>
  </si>
  <si>
    <t>2021-04-20 19:08:06</t>
  </si>
  <si>
    <t>BF56E593</t>
  </si>
  <si>
    <t>2021-05-28 20:51:53</t>
  </si>
  <si>
    <t>82D1A5CA</t>
  </si>
  <si>
    <t>2021-04-15 22:32:02</t>
  </si>
  <si>
    <t>7012715E</t>
  </si>
  <si>
    <t>2021-03-09 18:04:56</t>
  </si>
  <si>
    <t>4A12E3F1</t>
  </si>
  <si>
    <t>2021-04-11 01:01:45</t>
  </si>
  <si>
    <t>86E27859</t>
  </si>
  <si>
    <t>2021-05-05 08:15:47</t>
  </si>
  <si>
    <t>897EB72E</t>
  </si>
  <si>
    <t>2021-05-14 18:59:43</t>
  </si>
  <si>
    <t>93BA3880</t>
  </si>
  <si>
    <t>2021-04-27 22:08:53</t>
  </si>
  <si>
    <t>27F159FF</t>
  </si>
  <si>
    <t>2021-03-28 16:39:42</t>
  </si>
  <si>
    <t>C0911C40</t>
  </si>
  <si>
    <t>2021-04-25 20:30:54</t>
  </si>
  <si>
    <t>B3212B6B</t>
  </si>
  <si>
    <t>2021-03-17 02:08:30</t>
  </si>
  <si>
    <t>D9888D5D</t>
  </si>
  <si>
    <t>2021-04-28 17:57:14</t>
  </si>
  <si>
    <t>D10F3049</t>
  </si>
  <si>
    <t>2021-03-23 00:18:37</t>
  </si>
  <si>
    <t>2D467359</t>
  </si>
  <si>
    <t>2021-03-26 16:50:31</t>
  </si>
  <si>
    <t>2A63222F</t>
  </si>
  <si>
    <t>2021-05-30 03:23:16</t>
  </si>
  <si>
    <t>6CEBC493</t>
  </si>
  <si>
    <t>2021-05-10 06:16:30</t>
  </si>
  <si>
    <t>87FEBD81</t>
  </si>
  <si>
    <t>2021-05-18 20:36:57</t>
  </si>
  <si>
    <t>F857577A</t>
  </si>
  <si>
    <t>2021-05-20 14:43:43</t>
  </si>
  <si>
    <t>28A8B1D8</t>
  </si>
  <si>
    <t>2021-04-08 14:12:55</t>
  </si>
  <si>
    <t>DB722513</t>
  </si>
  <si>
    <t>2021-05-22 13:59:37</t>
  </si>
  <si>
    <t>AE92179C</t>
  </si>
  <si>
    <t>2021-03-31 13:01:40</t>
  </si>
  <si>
    <t>3183F2FA</t>
  </si>
  <si>
    <t>2021-03-29 03:58:45</t>
  </si>
  <si>
    <t>A110CF6B</t>
  </si>
  <si>
    <t>2021-03-30 23:52:29</t>
  </si>
  <si>
    <t>DFF7D014</t>
  </si>
  <si>
    <t>2021-04-16 23:49:02</t>
  </si>
  <si>
    <t>48DE9A5A</t>
  </si>
  <si>
    <t>2021-03-12 07:17:38</t>
  </si>
  <si>
    <t>863388CE</t>
  </si>
  <si>
    <t>2021-05-07 09:35:50</t>
  </si>
  <si>
    <t>E6E2D42A</t>
  </si>
  <si>
    <t>2021-04-13 06:36:53</t>
  </si>
  <si>
    <t>F79F2968</t>
  </si>
  <si>
    <t>2021-04-20 19:29:53</t>
  </si>
  <si>
    <t>9F7E605F</t>
  </si>
  <si>
    <t>2021-03-06 01:32:57</t>
  </si>
  <si>
    <t>04842C8B</t>
  </si>
  <si>
    <t>2021-04-24 04:36:59</t>
  </si>
  <si>
    <t>AF836B1E</t>
  </si>
  <si>
    <t>2021-03-01 13:11:04</t>
  </si>
  <si>
    <t>3A8424D1</t>
  </si>
  <si>
    <t>2021-05-06 13:29:41</t>
  </si>
  <si>
    <t>897DB6BC</t>
  </si>
  <si>
    <t>2021-04-07 00:07:13</t>
  </si>
  <si>
    <t>E2E9CA81</t>
  </si>
  <si>
    <t>2021-05-23 08:34:16</t>
  </si>
  <si>
    <t>F9181560</t>
  </si>
  <si>
    <t>2021-04-11 05:48:06</t>
  </si>
  <si>
    <t>82063815</t>
  </si>
  <si>
    <t>2021-03-11 21:23:37</t>
  </si>
  <si>
    <t>BE776C29</t>
  </si>
  <si>
    <t>2021-03-02 10:04:02</t>
  </si>
  <si>
    <t>9A94D9E9</t>
  </si>
  <si>
    <t>2021-05-14 22:07:21</t>
  </si>
  <si>
    <t>FDAF0333</t>
  </si>
  <si>
    <t>2021-03-18 16:54:35</t>
  </si>
  <si>
    <t>C40C97DC</t>
  </si>
  <si>
    <t>2021-04-17 05:31:16</t>
  </si>
  <si>
    <t>1A4ED21E</t>
  </si>
  <si>
    <t>2021-04-07 21:31:51</t>
  </si>
  <si>
    <t>D14BFA91</t>
  </si>
  <si>
    <t>2021-05-25 12:53:44</t>
  </si>
  <si>
    <t>576C1D94</t>
  </si>
  <si>
    <t>2021-05-23 18:19:12</t>
  </si>
  <si>
    <t>BE0D245A</t>
  </si>
  <si>
    <t>2021-05-25 03:17:28</t>
  </si>
  <si>
    <t>F234EDC2</t>
  </si>
  <si>
    <t>2021-05-22 15:38:21</t>
  </si>
  <si>
    <t>621D436F</t>
  </si>
  <si>
    <t>2021-04-22 02:45:23</t>
  </si>
  <si>
    <t>7BCA0D76</t>
  </si>
  <si>
    <t>2021-04-09 23:30:35</t>
  </si>
  <si>
    <t>B435F56D</t>
  </si>
  <si>
    <t>2021-05-08 21:57:24</t>
  </si>
  <si>
    <t>8EFB8920</t>
  </si>
  <si>
    <t>2021-05-13 12:15:50</t>
  </si>
  <si>
    <t>3CA4865A</t>
  </si>
  <si>
    <t>2021-03-07 10:42:36</t>
  </si>
  <si>
    <t>EAD3FA39</t>
  </si>
  <si>
    <t>2021-04-04 13:58:17</t>
  </si>
  <si>
    <t>73B702B3</t>
  </si>
  <si>
    <t>2021-06-06 09:44:26</t>
  </si>
  <si>
    <t>C728579D</t>
  </si>
  <si>
    <t>2021-03-11 11:26:24</t>
  </si>
  <si>
    <t>CB39E3FE</t>
  </si>
  <si>
    <t>2021-04-23 04:52:39</t>
  </si>
  <si>
    <t>E602D396</t>
  </si>
  <si>
    <t>2021-04-30 05:36:13</t>
  </si>
  <si>
    <t>BFC67564</t>
  </si>
  <si>
    <t>2021-04-18 22:09:37</t>
  </si>
  <si>
    <t>D7B3C92E</t>
  </si>
  <si>
    <t>2021-03-19 02:54:28</t>
  </si>
  <si>
    <t>ABD34594</t>
  </si>
  <si>
    <t>2021-03-24 12:49:28</t>
  </si>
  <si>
    <t>CC1863DE</t>
  </si>
  <si>
    <t>2021-04-27 17:43:31</t>
  </si>
  <si>
    <t>A5578668</t>
  </si>
  <si>
    <t>2021-05-03 21:31:34</t>
  </si>
  <si>
    <t>25F8899E</t>
  </si>
  <si>
    <t>2021-03-04 05:52:29</t>
  </si>
  <si>
    <t>42D5D6FA</t>
  </si>
  <si>
    <t>2021-03-21 03:20:54</t>
  </si>
  <si>
    <t>B43D524B</t>
  </si>
  <si>
    <t>2021-03-26 00:37:09</t>
  </si>
  <si>
    <t>D6B4560F</t>
  </si>
  <si>
    <t>2021-06-08 19:20:23</t>
  </si>
  <si>
    <t>0D823B34</t>
  </si>
  <si>
    <t>2021-04-03 23:31:38</t>
  </si>
  <si>
    <t>60247AAF</t>
  </si>
  <si>
    <t>2021-03-16 12:33:54</t>
  </si>
  <si>
    <t>D8C88075</t>
  </si>
  <si>
    <t>2021-05-15 08:16:53</t>
  </si>
  <si>
    <t>E4FD7E38</t>
  </si>
  <si>
    <t>2021-03-15 22:46:30</t>
  </si>
  <si>
    <t>A0281913</t>
  </si>
  <si>
    <t>2021-04-02 01:41:20</t>
  </si>
  <si>
    <t>4DBEBDE1</t>
  </si>
  <si>
    <t>2021-04-29 07:12:51</t>
  </si>
  <si>
    <t>6818FF6F</t>
  </si>
  <si>
    <t>2021-04-07 04:33:33</t>
  </si>
  <si>
    <t>9BF28CD4</t>
  </si>
  <si>
    <t>2021-06-10 09:33:53</t>
  </si>
  <si>
    <t>6A760622</t>
  </si>
  <si>
    <t>2021-04-02 23:48:53</t>
  </si>
  <si>
    <t>B6AAB783</t>
  </si>
  <si>
    <t>2021-04-05 03:18:56</t>
  </si>
  <si>
    <t>A6C96544</t>
  </si>
  <si>
    <t>2021-05-11 22:57:14</t>
  </si>
  <si>
    <t>B9292DC2</t>
  </si>
  <si>
    <t>2021-03-08 13:55:39</t>
  </si>
  <si>
    <t>74E12766</t>
  </si>
  <si>
    <t>2021-03-22 14:51:38</t>
  </si>
  <si>
    <t>EB26D77A</t>
  </si>
  <si>
    <t>2021-04-26 02:42:14</t>
  </si>
  <si>
    <t>410511C6</t>
  </si>
  <si>
    <t>2021-03-25 22:52:16</t>
  </si>
  <si>
    <t>B4734EE3</t>
  </si>
  <si>
    <t>2021-04-09 17:45:08</t>
  </si>
  <si>
    <t>BC499EF3</t>
  </si>
  <si>
    <t>2021-04-02 07:38:34</t>
  </si>
  <si>
    <t>B68CD118</t>
  </si>
  <si>
    <t>2021-04-22 05:46:58</t>
  </si>
  <si>
    <t>EA993272</t>
  </si>
  <si>
    <t>2021-06-08 21:47:42</t>
  </si>
  <si>
    <t>B523A849</t>
  </si>
  <si>
    <t>2021-06-04 11:24:40</t>
  </si>
  <si>
    <t>9F3583BC</t>
  </si>
  <si>
    <t>2021-04-28 16:46:02</t>
  </si>
  <si>
    <t>383BC30E</t>
  </si>
  <si>
    <t>2021-04-20 13:15:58</t>
  </si>
  <si>
    <t>A08A9933</t>
  </si>
  <si>
    <t>2021-05-02 01:59:50</t>
  </si>
  <si>
    <t>A444E426</t>
  </si>
  <si>
    <t>2021-05-07 03:54:53</t>
  </si>
  <si>
    <t>6A97A558</t>
  </si>
  <si>
    <t>2021-03-06 06:08:26</t>
  </si>
  <si>
    <t>D400EB65</t>
  </si>
  <si>
    <t>2021-04-15 18:38:08</t>
  </si>
  <si>
    <t>74A73489</t>
  </si>
  <si>
    <t>2021-03-09 07:41:28</t>
  </si>
  <si>
    <t>CE5BD543</t>
  </si>
  <si>
    <t>2021-05-16 06:36:00</t>
  </si>
  <si>
    <t>73F06751</t>
  </si>
  <si>
    <t>2021-03-12 00:54:45</t>
  </si>
  <si>
    <t>0C701089</t>
  </si>
  <si>
    <t>2021-03-13 00:13:01</t>
  </si>
  <si>
    <t>4AB6C99C</t>
  </si>
  <si>
    <t>2021-05-18 20:54:49</t>
  </si>
  <si>
    <t>26A2C510</t>
  </si>
  <si>
    <t>2021-05-30 03:51:49</t>
  </si>
  <si>
    <t>350E731C</t>
  </si>
  <si>
    <t>2021-03-04 05:52:56</t>
  </si>
  <si>
    <t>5EB3E466</t>
  </si>
  <si>
    <t>2021-05-20 02:24:32</t>
  </si>
  <si>
    <t>3C982678</t>
  </si>
  <si>
    <t>2021-05-29 04:08:05</t>
  </si>
  <si>
    <t>3EF15EE0</t>
  </si>
  <si>
    <t>2021-03-07 04:21:07</t>
  </si>
  <si>
    <t>C285B6A6</t>
  </si>
  <si>
    <t>2021-05-25 22:19:41</t>
  </si>
  <si>
    <t>283300F7</t>
  </si>
  <si>
    <t>2021-06-06 21:13:43</t>
  </si>
  <si>
    <t>D25C2531</t>
  </si>
  <si>
    <t>2021-04-11 22:39:11</t>
  </si>
  <si>
    <t>295A1340</t>
  </si>
  <si>
    <t>2021-05-18 10:14:08</t>
  </si>
  <si>
    <t>74B3291F</t>
  </si>
  <si>
    <t>2021-03-05 07:15:42</t>
  </si>
  <si>
    <t>FF75A954</t>
  </si>
  <si>
    <t>2021-04-24 14:12:50</t>
  </si>
  <si>
    <t>B48AA582</t>
  </si>
  <si>
    <t>2021-03-05 06:39:12</t>
  </si>
  <si>
    <t>6E948E9B</t>
  </si>
  <si>
    <t>2021-05-26 05:42:07</t>
  </si>
  <si>
    <t>6FF1761C</t>
  </si>
  <si>
    <t>2021-03-19 11:16:57</t>
  </si>
  <si>
    <t>3914A889</t>
  </si>
  <si>
    <t>2021-05-09 19:16:23</t>
  </si>
  <si>
    <t>49EE2BC3</t>
  </si>
  <si>
    <t>2021-03-23 16:42:24</t>
  </si>
  <si>
    <t>2405386C</t>
  </si>
  <si>
    <t>2021-03-28 21:40:18</t>
  </si>
  <si>
    <t>7FF92EB2</t>
  </si>
  <si>
    <t>2021-04-02 04:35:29</t>
  </si>
  <si>
    <t>B8194C02</t>
  </si>
  <si>
    <t>2021-04-15 23:25:41</t>
  </si>
  <si>
    <t>C0A03659</t>
  </si>
  <si>
    <t>2021-05-28 07:05:28</t>
  </si>
  <si>
    <t>A572DA82</t>
  </si>
  <si>
    <t>2021-03-24 05:00:52</t>
  </si>
  <si>
    <t>3F9D37EF</t>
  </si>
  <si>
    <t>2021-04-27 08:13:35</t>
  </si>
  <si>
    <t>29FA720E</t>
  </si>
  <si>
    <t>2021-05-11 01:44:07</t>
  </si>
  <si>
    <t>A3B7936B</t>
  </si>
  <si>
    <t>2021-03-14 17:13:19</t>
  </si>
  <si>
    <t>7FFDD995</t>
  </si>
  <si>
    <t>2021-05-14 09:07:22</t>
  </si>
  <si>
    <t>CA76C348</t>
  </si>
  <si>
    <t>2021-03-08 21:28:13</t>
  </si>
  <si>
    <t>4E12CDCD</t>
  </si>
  <si>
    <t>2021-03-03 11:42:09</t>
  </si>
  <si>
    <t>64E01AB1</t>
  </si>
  <si>
    <t>2021-03-22 04:46:17</t>
  </si>
  <si>
    <t>F7ECAADB</t>
  </si>
  <si>
    <t>2021-03-14 02:29:24</t>
  </si>
  <si>
    <t>851100BC</t>
  </si>
  <si>
    <t>2021-04-25 08:00:03</t>
  </si>
  <si>
    <t>82ACD42B</t>
  </si>
  <si>
    <t>2021-05-13 15:24:22</t>
  </si>
  <si>
    <t>93D0CB40</t>
  </si>
  <si>
    <t>2021-04-09 22:55:55</t>
  </si>
  <si>
    <t>AE970817</t>
  </si>
  <si>
    <t>2021-05-30 16:23:18</t>
  </si>
  <si>
    <t>DE81B4D5</t>
  </si>
  <si>
    <t>2021-06-04 15:59:50</t>
  </si>
  <si>
    <t>4D655463</t>
  </si>
  <si>
    <t>2021-05-09 17:05:19</t>
  </si>
  <si>
    <t>F496DD20</t>
  </si>
  <si>
    <t>2021-03-04 07:25:07</t>
  </si>
  <si>
    <t>A85AC6C8</t>
  </si>
  <si>
    <t>2021-03-19 08:35:53</t>
  </si>
  <si>
    <t>2F45D750</t>
  </si>
  <si>
    <t>2021-04-11 03:06:48</t>
  </si>
  <si>
    <t>64BF012B</t>
  </si>
  <si>
    <t>2021-04-30 08:20:01</t>
  </si>
  <si>
    <t>C9EDECA6</t>
  </si>
  <si>
    <t>2021-04-15 22:44:48</t>
  </si>
  <si>
    <t>C61EECD6</t>
  </si>
  <si>
    <t>2021-04-21 14:11:37</t>
  </si>
  <si>
    <t>270B5A35</t>
  </si>
  <si>
    <t>2021-05-10 22:04:02</t>
  </si>
  <si>
    <t>8296BE2B</t>
  </si>
  <si>
    <t>2021-04-08 21:07:09</t>
  </si>
  <si>
    <t>5D4004D6</t>
  </si>
  <si>
    <t>2021-05-03 17:33:01</t>
  </si>
  <si>
    <t>25D739E1</t>
  </si>
  <si>
    <t>2021-03-09 19:20:16</t>
  </si>
  <si>
    <t>2710B5EE</t>
  </si>
  <si>
    <t>2021-05-23 00:03:52</t>
  </si>
  <si>
    <t>BD06BFF9</t>
  </si>
  <si>
    <t>2021-05-05 05:19:17</t>
  </si>
  <si>
    <t>2AF65B1E</t>
  </si>
  <si>
    <t>2021-06-05 23:47:18</t>
  </si>
  <si>
    <t>F8F11F36</t>
  </si>
  <si>
    <t>2021-05-06 20:32:26</t>
  </si>
  <si>
    <t>A65684AE</t>
  </si>
  <si>
    <t>2021-06-02 14:30:03</t>
  </si>
  <si>
    <t>D9877BD4</t>
  </si>
  <si>
    <t>2021-03-09 02:57:26</t>
  </si>
  <si>
    <t>5D75AF58</t>
  </si>
  <si>
    <t>2021-03-07 17:36:40</t>
  </si>
  <si>
    <t>B4A67D5C</t>
  </si>
  <si>
    <t>2021-04-15 03:49:30</t>
  </si>
  <si>
    <t>CAF53852</t>
  </si>
  <si>
    <t>2021-05-27 07:11:27</t>
  </si>
  <si>
    <t>1FD29333</t>
  </si>
  <si>
    <t>2021-04-01 07:22:19</t>
  </si>
  <si>
    <t>434B47E4</t>
  </si>
  <si>
    <t>2021-05-06 08:30:10</t>
  </si>
  <si>
    <t>FFF62A31</t>
  </si>
  <si>
    <t>2021-03-22 20:32:18</t>
  </si>
  <si>
    <t>9BFA340C</t>
  </si>
  <si>
    <t>2021-05-04 13:29:21</t>
  </si>
  <si>
    <t>65CD28D6</t>
  </si>
  <si>
    <t>2021-04-28 08:07:44</t>
  </si>
  <si>
    <t>C195FB6B</t>
  </si>
  <si>
    <t>2021-05-16 01:52:03</t>
  </si>
  <si>
    <t>BDD6F511</t>
  </si>
  <si>
    <t>2021-03-02 16:40:17</t>
  </si>
  <si>
    <t>32E55EA6</t>
  </si>
  <si>
    <t>2021-03-23 23:03:09</t>
  </si>
  <si>
    <t>FD6A2843</t>
  </si>
  <si>
    <t>2021-03-09 19:09:31</t>
  </si>
  <si>
    <t>982D40EF</t>
  </si>
  <si>
    <t>2021-04-02 18:56:06</t>
  </si>
  <si>
    <t>3AD8CB2D</t>
  </si>
  <si>
    <t>2021-03-16 07:29:09</t>
  </si>
  <si>
    <t>45E1BF25</t>
  </si>
  <si>
    <t>2021-04-09 15:09:19</t>
  </si>
  <si>
    <t>876B510D</t>
  </si>
  <si>
    <t>2021-05-21 23:58:18</t>
  </si>
  <si>
    <t>D1190193</t>
  </si>
  <si>
    <t>2021-03-08 06:30:18</t>
  </si>
  <si>
    <t>2416CAE1</t>
  </si>
  <si>
    <t>2021-04-10 07:34:47</t>
  </si>
  <si>
    <t>1FF87E38</t>
  </si>
  <si>
    <t>2021-03-13 00:13:27</t>
  </si>
  <si>
    <t>20256647</t>
  </si>
  <si>
    <t>2021-05-27 21:26:54</t>
  </si>
  <si>
    <t>623E2D36</t>
  </si>
  <si>
    <t>2021-05-29 02:35:27</t>
  </si>
  <si>
    <t>31817097</t>
  </si>
  <si>
    <t>2021-04-25 13:06:10</t>
  </si>
  <si>
    <t>13129B0A</t>
  </si>
  <si>
    <t>2021-06-03 03:19:12</t>
  </si>
  <si>
    <t>2382A452</t>
  </si>
  <si>
    <t>2021-04-29 16:33:12</t>
  </si>
  <si>
    <t>0ABD4A11</t>
  </si>
  <si>
    <t>2021-06-06 19:15:22</t>
  </si>
  <si>
    <t>C163218A</t>
  </si>
  <si>
    <t>2021-03-12 18:23:00</t>
  </si>
  <si>
    <t>BE93B7EC</t>
  </si>
  <si>
    <t>2021-03-06 06:09:05</t>
  </si>
  <si>
    <t>4946C492</t>
  </si>
  <si>
    <t>2021-05-18 03:53:05</t>
  </si>
  <si>
    <t>E92BA491</t>
  </si>
  <si>
    <t>2021-03-25 09:24:03</t>
  </si>
  <si>
    <t>09C0978E</t>
  </si>
  <si>
    <t>2021-03-18 01:25:03</t>
  </si>
  <si>
    <t>E5A17B43</t>
  </si>
  <si>
    <t>2021-04-16 06:25:59</t>
  </si>
  <si>
    <t>CD17816E</t>
  </si>
  <si>
    <t>2021-05-05 13:06:03</t>
  </si>
  <si>
    <t>6B4CD335</t>
  </si>
  <si>
    <t>2021-04-24 20:41:18</t>
  </si>
  <si>
    <t>6FCF7056</t>
  </si>
  <si>
    <t>2021-04-05 21:59:00</t>
  </si>
  <si>
    <t>21273ED8</t>
  </si>
  <si>
    <t>2021-05-25 21:20:44</t>
  </si>
  <si>
    <t>38550C5C</t>
  </si>
  <si>
    <t>2021-03-11 14:04:13</t>
  </si>
  <si>
    <t>7101CF45</t>
  </si>
  <si>
    <t>2021-05-03 10:34:35</t>
  </si>
  <si>
    <t>C3C6EC08</t>
  </si>
  <si>
    <t>2021-03-30 12:55:59</t>
  </si>
  <si>
    <t>D27CBF86</t>
  </si>
  <si>
    <t>2021-03-02 03:34:09</t>
  </si>
  <si>
    <t>30550BEC</t>
  </si>
  <si>
    <t>2021-05-07 03:23:30</t>
  </si>
  <si>
    <t>54DAB2B1</t>
  </si>
  <si>
    <t>2021-05-11 06:36:18</t>
  </si>
  <si>
    <t>406F7406</t>
  </si>
  <si>
    <t>2021-03-11 10:05:35</t>
  </si>
  <si>
    <t>1F087983</t>
  </si>
  <si>
    <t>2021-06-09 02:54:42</t>
  </si>
  <si>
    <t>862808A7</t>
  </si>
  <si>
    <t>2021-05-16 18:17:09</t>
  </si>
  <si>
    <t>D39D6FFB</t>
  </si>
  <si>
    <t>2021-04-18 19:11:06</t>
  </si>
  <si>
    <t>1A8E5D5A</t>
  </si>
  <si>
    <t>2021-04-21 00:19:17</t>
  </si>
  <si>
    <t>6AE3ED7E</t>
  </si>
  <si>
    <t>2021-04-10 04:40:07</t>
  </si>
  <si>
    <t>907EB77D</t>
  </si>
  <si>
    <t>2021-05-27 18:13:28</t>
  </si>
  <si>
    <t>2EDC3A6C</t>
  </si>
  <si>
    <t>2021-03-10 01:22:11</t>
  </si>
  <si>
    <t>8BA35E65</t>
  </si>
  <si>
    <t>2021-03-21 16:54:58</t>
  </si>
  <si>
    <t>3AE1F7C6</t>
  </si>
  <si>
    <t>2021-05-12 10:29:30</t>
  </si>
  <si>
    <t>BE63DAE9</t>
  </si>
  <si>
    <t>2021-04-23 06:14:09</t>
  </si>
  <si>
    <t>16533A07</t>
  </si>
  <si>
    <t>2021-03-19 12:18:47</t>
  </si>
  <si>
    <t>96CD4F1B</t>
  </si>
  <si>
    <t>2021-05-17 18:13:12</t>
  </si>
  <si>
    <t>2D068D41</t>
  </si>
  <si>
    <t>2021-06-02 05:58:52</t>
  </si>
  <si>
    <t>BE4642C2</t>
  </si>
  <si>
    <t>2021-05-28 04:20:09</t>
  </si>
  <si>
    <t>BA0A6725</t>
  </si>
  <si>
    <t>2021-03-24 08:41:39</t>
  </si>
  <si>
    <t>EAC81945</t>
  </si>
  <si>
    <t>2021-03-04 08:52:34</t>
  </si>
  <si>
    <t>8191C334</t>
  </si>
  <si>
    <t>2021-05-21 20:20:52</t>
  </si>
  <si>
    <t>F061F07E</t>
  </si>
  <si>
    <t>2021-03-27 13:53:34</t>
  </si>
  <si>
    <t>304579C2</t>
  </si>
  <si>
    <t>2021-06-06 04:08:31</t>
  </si>
  <si>
    <t>7709A065</t>
  </si>
  <si>
    <t>2021-06-01 13:58:13</t>
  </si>
  <si>
    <t>1BA52FA1</t>
  </si>
  <si>
    <t>2021-03-24 04:57:03</t>
  </si>
  <si>
    <t>1DCAA466</t>
  </si>
  <si>
    <t>2021-03-20 16:28:35</t>
  </si>
  <si>
    <t>20BD5AB9</t>
  </si>
  <si>
    <t>2021-04-22 16:29:17</t>
  </si>
  <si>
    <t>DEA378AA</t>
  </si>
  <si>
    <t>2021-04-08 21:58:30</t>
  </si>
  <si>
    <t>CA38CE1F</t>
  </si>
  <si>
    <t>2021-04-26 04:44:14</t>
  </si>
  <si>
    <t>4F735F89</t>
  </si>
  <si>
    <t>2021-04-27 18:36:01</t>
  </si>
  <si>
    <t>60D08AB6</t>
  </si>
  <si>
    <t>2021-06-08 05:35:52</t>
  </si>
  <si>
    <t>0D44B282</t>
  </si>
  <si>
    <t>2021-04-28 17:59:27</t>
  </si>
  <si>
    <t>5018DAB5</t>
  </si>
  <si>
    <t>2021-03-19 23:59:13</t>
  </si>
  <si>
    <t>00883CA2</t>
  </si>
  <si>
    <t>2021-05-19 07:42:31</t>
  </si>
  <si>
    <t>576B5498</t>
  </si>
  <si>
    <t>2021-05-04 13:41:46</t>
  </si>
  <si>
    <t>73430D6B</t>
  </si>
  <si>
    <t>2021-03-05 21:19:27</t>
  </si>
  <si>
    <t>9DF6E932</t>
  </si>
  <si>
    <t>2021-05-23 06:41:23</t>
  </si>
  <si>
    <t>F69385F9</t>
  </si>
  <si>
    <t>2021-04-03 17:26:01</t>
  </si>
  <si>
    <t>5BA17419</t>
  </si>
  <si>
    <t>2021-03-03 09:45:15</t>
  </si>
  <si>
    <t>6D76E16C</t>
  </si>
  <si>
    <t>2021-04-10 03:27:53</t>
  </si>
  <si>
    <t>ABE16343</t>
  </si>
  <si>
    <t>2021-05-23 00:52:00</t>
  </si>
  <si>
    <t>51588984</t>
  </si>
  <si>
    <t>2021-04-12 13:53:13</t>
  </si>
  <si>
    <t>AEDDB3FD</t>
  </si>
  <si>
    <t>2021-04-25 08:18:12</t>
  </si>
  <si>
    <t>141DA8A2</t>
  </si>
  <si>
    <t>2021-04-29 23:42:59</t>
  </si>
  <si>
    <t>0053848A</t>
  </si>
  <si>
    <t>2021-06-01 11:37:03</t>
  </si>
  <si>
    <t>944F9D75</t>
  </si>
  <si>
    <t>2021-04-25 02:21:43</t>
  </si>
  <si>
    <t>BB725E1B</t>
  </si>
  <si>
    <t>2021-04-08 08:18:35</t>
  </si>
  <si>
    <t>9FCF22D6</t>
  </si>
  <si>
    <t>2021-03-07 11:18:08</t>
  </si>
  <si>
    <t>238D3229</t>
  </si>
  <si>
    <t>2021-04-07 08:47:06</t>
  </si>
  <si>
    <t>F42A09FF</t>
  </si>
  <si>
    <t>2021-05-30 17:24:35</t>
  </si>
  <si>
    <t>BFF3100C</t>
  </si>
  <si>
    <t>2021-06-01 18:12:19</t>
  </si>
  <si>
    <t>15952E49</t>
  </si>
  <si>
    <t>2021-03-18 23:52:16</t>
  </si>
  <si>
    <t>CDA214E6</t>
  </si>
  <si>
    <t>2021-06-03 18:07:58</t>
  </si>
  <si>
    <t>7F23B73E</t>
  </si>
  <si>
    <t>2021-05-04 22:43:04</t>
  </si>
  <si>
    <t>886A43B9</t>
  </si>
  <si>
    <t>2021-03-05 20:25:30</t>
  </si>
  <si>
    <t>23031098</t>
  </si>
  <si>
    <t>2021-05-04 19:22:40</t>
  </si>
  <si>
    <t>BF8B9EBF</t>
  </si>
  <si>
    <t>2021-03-29 03:28:57</t>
  </si>
  <si>
    <t>CA046799</t>
  </si>
  <si>
    <t>2021-05-11 12:58:57</t>
  </si>
  <si>
    <t>8A2A928F</t>
  </si>
  <si>
    <t>2021-03-10 10:25:55</t>
  </si>
  <si>
    <t>A440438A</t>
  </si>
  <si>
    <t>2021-05-28 23:55:43</t>
  </si>
  <si>
    <t>667F4831</t>
  </si>
  <si>
    <t>2021-05-06 17:11:30</t>
  </si>
  <si>
    <t>F5ED6AB5</t>
  </si>
  <si>
    <t>2021-04-16 17:50:05</t>
  </si>
  <si>
    <t>1738FEA4</t>
  </si>
  <si>
    <t>2021-03-19 23:20:57</t>
  </si>
  <si>
    <t>237D613F</t>
  </si>
  <si>
    <t>2021-05-10 10:24:06</t>
  </si>
  <si>
    <t>9C26ED9A</t>
  </si>
  <si>
    <t>2021-05-10 14:26:25</t>
  </si>
  <si>
    <t>44E0D9A2</t>
  </si>
  <si>
    <t>2021-05-27 05:00:50</t>
  </si>
  <si>
    <t>349A8080</t>
  </si>
  <si>
    <t>2021-03-31 07:51:02</t>
  </si>
  <si>
    <t>9BD9BD77</t>
  </si>
  <si>
    <t>2021-04-16 00:12:21</t>
  </si>
  <si>
    <t>31A13E48</t>
  </si>
  <si>
    <t>2021-04-11 10:32:22</t>
  </si>
  <si>
    <t>183B3837</t>
  </si>
  <si>
    <t>2021-05-12 04:01:56</t>
  </si>
  <si>
    <t>3DB93BC7</t>
  </si>
  <si>
    <t>2021-03-23 00:01:04</t>
  </si>
  <si>
    <t>46A93CF2</t>
  </si>
  <si>
    <t>2021-04-26 15:37:54</t>
  </si>
  <si>
    <t>67E99BB7</t>
  </si>
  <si>
    <t>2021-03-19 12:17:40</t>
  </si>
  <si>
    <t>764338E2</t>
  </si>
  <si>
    <t>2021-04-25 12:00:56</t>
  </si>
  <si>
    <t>718C1CD2</t>
  </si>
  <si>
    <t>2021-03-24 22:13:03</t>
  </si>
  <si>
    <t>8512C4E4</t>
  </si>
  <si>
    <t>2021-05-27 18:44:07</t>
  </si>
  <si>
    <t>9E384B92</t>
  </si>
  <si>
    <t>2021-03-18 09:49:53</t>
  </si>
  <si>
    <t>188C0FE7</t>
  </si>
  <si>
    <t>2021-04-30 05:50:44</t>
  </si>
  <si>
    <t>9AD1AAE2</t>
  </si>
  <si>
    <t>2021-05-15 20:37:02</t>
  </si>
  <si>
    <t>A251C662</t>
  </si>
  <si>
    <t>2021-05-05 18:34:02</t>
  </si>
  <si>
    <t>531257B0</t>
  </si>
  <si>
    <t>2021-03-27 13:06:19</t>
  </si>
  <si>
    <t>EFD69B0A</t>
  </si>
  <si>
    <t>2021-05-13 09:34:35</t>
  </si>
  <si>
    <t>ADDD9D3A</t>
  </si>
  <si>
    <t>2021-03-15 16:37:37</t>
  </si>
  <si>
    <t>E3E261E4</t>
  </si>
  <si>
    <t>2021-04-05 16:25:25</t>
  </si>
  <si>
    <t>4E712AF1</t>
  </si>
  <si>
    <t>2021-03-09 05:23:50</t>
  </si>
  <si>
    <t>E950304B</t>
  </si>
  <si>
    <t>2021-03-09 08:29:26</t>
  </si>
  <si>
    <t>8D217A8E</t>
  </si>
  <si>
    <t>2021-04-04 13:31:35</t>
  </si>
  <si>
    <t>5EFE0D57</t>
  </si>
  <si>
    <t>2021-04-09 13:50:59</t>
  </si>
  <si>
    <t>B89886C6</t>
  </si>
  <si>
    <t>2021-03-28 02:00:25</t>
  </si>
  <si>
    <t>8A99A956</t>
  </si>
  <si>
    <t>2021-03-04 10:29:03</t>
  </si>
  <si>
    <t>2AF045B1</t>
  </si>
  <si>
    <t>2021-04-25 11:13:28</t>
  </si>
  <si>
    <t>D3619E1D</t>
  </si>
  <si>
    <t>2021-03-06 10:05:42</t>
  </si>
  <si>
    <t>3F68D3BD</t>
  </si>
  <si>
    <t>2021-05-19 15:53:43</t>
  </si>
  <si>
    <t>921BEB6D</t>
  </si>
  <si>
    <t>2021-03-11 21:25:49</t>
  </si>
  <si>
    <t>ED1CE9AF</t>
  </si>
  <si>
    <t>2021-04-16 21:01:25</t>
  </si>
  <si>
    <t>703080A2</t>
  </si>
  <si>
    <t>2021-04-25 14:14:53</t>
  </si>
  <si>
    <t>55CFD50B</t>
  </si>
  <si>
    <t>2021-05-14 16:08:45</t>
  </si>
  <si>
    <t>A0CAC1EC</t>
  </si>
  <si>
    <t>2021-05-08 18:39:41</t>
  </si>
  <si>
    <t>08EE3614</t>
  </si>
  <si>
    <t>2021-05-28 04:34:01</t>
  </si>
  <si>
    <t>44E6258C</t>
  </si>
  <si>
    <t>2021-04-18 16:18:46</t>
  </si>
  <si>
    <t>3114A0BA</t>
  </si>
  <si>
    <t>2021-05-04 17:59:15</t>
  </si>
  <si>
    <t>A88ECF05</t>
  </si>
  <si>
    <t>2021-03-06 20:24:39</t>
  </si>
  <si>
    <t>A2062902</t>
  </si>
  <si>
    <t>2021-05-26 16:26:43</t>
  </si>
  <si>
    <t>EE1E8BDC</t>
  </si>
  <si>
    <t>2021-03-09 23:08:10</t>
  </si>
  <si>
    <t>214A7C2C</t>
  </si>
  <si>
    <t>2021-05-03 14:45:21</t>
  </si>
  <si>
    <t>CBCD180A</t>
  </si>
  <si>
    <t>2021-05-08 01:02:37</t>
  </si>
  <si>
    <t>4F0D47D2</t>
  </si>
  <si>
    <t>2021-06-03 16:14:57</t>
  </si>
  <si>
    <t>DDFFA6DE</t>
  </si>
  <si>
    <t>2021-04-15 02:33:26</t>
  </si>
  <si>
    <t>F206A69A</t>
  </si>
  <si>
    <t>2021-04-25 02:52:02</t>
  </si>
  <si>
    <t>7698F260</t>
  </si>
  <si>
    <t>2021-04-29 12:06:02</t>
  </si>
  <si>
    <t>E70170BF</t>
  </si>
  <si>
    <t>2021-04-18 18:48:53</t>
  </si>
  <si>
    <t>3D1559AC</t>
  </si>
  <si>
    <t>2021-05-16 09:02:06</t>
  </si>
  <si>
    <t>F8A18FB2</t>
  </si>
  <si>
    <t>2021-05-28 13:41:37</t>
  </si>
  <si>
    <t>BC8B8E32</t>
  </si>
  <si>
    <t>2021-04-22 10:53:21</t>
  </si>
  <si>
    <t>1765D116</t>
  </si>
  <si>
    <t>2021-03-25 01:28:00</t>
  </si>
  <si>
    <t>2A3BC1E1</t>
  </si>
  <si>
    <t>2021-06-07 14:30:52</t>
  </si>
  <si>
    <t>7909444E</t>
  </si>
  <si>
    <t>2021-05-13 09:23:58</t>
  </si>
  <si>
    <t>68992913</t>
  </si>
  <si>
    <t>2021-03-26 06:37:57</t>
  </si>
  <si>
    <t>32B1022A</t>
  </si>
  <si>
    <t>2021-03-26 22:02:11</t>
  </si>
  <si>
    <t>75EF949D</t>
  </si>
  <si>
    <t>2021-04-27 11:08:40</t>
  </si>
  <si>
    <t>48172753</t>
  </si>
  <si>
    <t>2021-04-07 12:47:54</t>
  </si>
  <si>
    <t>5D29A57A</t>
  </si>
  <si>
    <t>2021-05-17 21:53:27</t>
  </si>
  <si>
    <t>2D3912B2</t>
  </si>
  <si>
    <t>2021-06-03 14:43:32</t>
  </si>
  <si>
    <t>E824DF33</t>
  </si>
  <si>
    <t>2021-04-02 11:02:45</t>
  </si>
  <si>
    <t>BA69FD2E</t>
  </si>
  <si>
    <t>2021-05-30 01:02:28</t>
  </si>
  <si>
    <t>F33D768A</t>
  </si>
  <si>
    <t>2021-06-06 18:26:18</t>
  </si>
  <si>
    <t>7B0ED89D</t>
  </si>
  <si>
    <t>2021-05-06 08:08:33</t>
  </si>
  <si>
    <t>FEB82F93</t>
  </si>
  <si>
    <t>2021-03-30 16:17:10</t>
  </si>
  <si>
    <t>637E8B81</t>
  </si>
  <si>
    <t>2021-04-06 05:28:31</t>
  </si>
  <si>
    <t>63C45DD9</t>
  </si>
  <si>
    <t>2021-03-11 01:47:33</t>
  </si>
  <si>
    <t>F5CE9C83</t>
  </si>
  <si>
    <t>2021-03-31 02:51:51</t>
  </si>
  <si>
    <t>929EE6F9</t>
  </si>
  <si>
    <t>2021-04-17 10:23:16</t>
  </si>
  <si>
    <t>E0C7916A</t>
  </si>
  <si>
    <t>2021-04-10 14:52:20</t>
  </si>
  <si>
    <t>B342C76A</t>
  </si>
  <si>
    <t>2021-05-03 16:19:37</t>
  </si>
  <si>
    <t>09368731</t>
  </si>
  <si>
    <t>2021-03-08 06:50:06</t>
  </si>
  <si>
    <t>B0E97DB9</t>
  </si>
  <si>
    <t>2021-05-15 05:39:01</t>
  </si>
  <si>
    <t>C7C7FFDB</t>
  </si>
  <si>
    <t>2021-03-20 17:36:00</t>
  </si>
  <si>
    <t>84D275EE</t>
  </si>
  <si>
    <t>2021-03-01 16:04:23</t>
  </si>
  <si>
    <t>B04AA772</t>
  </si>
  <si>
    <t>2021-03-05 14:22:11</t>
  </si>
  <si>
    <t>85BBFF3E</t>
  </si>
  <si>
    <t>2021-05-26 07:09:15</t>
  </si>
  <si>
    <t>2393E558</t>
  </si>
  <si>
    <t>2021-05-07 21:43:56</t>
  </si>
  <si>
    <t>F43041D1</t>
  </si>
  <si>
    <t>2021-05-02 05:43:25</t>
  </si>
  <si>
    <t>F2EC1114</t>
  </si>
  <si>
    <t>2021-04-22 17:59:07</t>
  </si>
  <si>
    <t>F4D2570F</t>
  </si>
  <si>
    <t>2021-04-15 14:46:07</t>
  </si>
  <si>
    <t>4BE9C581</t>
  </si>
  <si>
    <t>2021-06-03 02:20:28</t>
  </si>
  <si>
    <t>8AC3E8FD</t>
  </si>
  <si>
    <t>2021-03-02 14:16:07</t>
  </si>
  <si>
    <t>FABBD503</t>
  </si>
  <si>
    <t>2021-03-26 03:20:35</t>
  </si>
  <si>
    <t>548D876E</t>
  </si>
  <si>
    <t>2021-03-18 23:37:33</t>
  </si>
  <si>
    <t>CB6DB277</t>
  </si>
  <si>
    <t>2021-05-07 02:03:07</t>
  </si>
  <si>
    <t>5ACDCE1C</t>
  </si>
  <si>
    <t>2021-06-06 16:49:03</t>
  </si>
  <si>
    <t>16E9D287</t>
  </si>
  <si>
    <t>2021-03-20 20:55:11</t>
  </si>
  <si>
    <t>517E66C9</t>
  </si>
  <si>
    <t>2021-05-24 17:47:45</t>
  </si>
  <si>
    <t>BE3365A8</t>
  </si>
  <si>
    <t>2021-04-25 10:44:09</t>
  </si>
  <si>
    <t>308DA8F7</t>
  </si>
  <si>
    <t>2021-04-06 10:44:43</t>
  </si>
  <si>
    <t>FA8F805C</t>
  </si>
  <si>
    <t>2021-06-02 11:18:10</t>
  </si>
  <si>
    <t>99B540CB</t>
  </si>
  <si>
    <t>2021-05-08 09:37:02</t>
  </si>
  <si>
    <t>BEF92FF5</t>
  </si>
  <si>
    <t>2021-03-08 06:43:28</t>
  </si>
  <si>
    <t>20CAE722</t>
  </si>
  <si>
    <t>2021-04-17 00:55:14</t>
  </si>
  <si>
    <t>607E450B</t>
  </si>
  <si>
    <t>2021-06-03 04:56:13</t>
  </si>
  <si>
    <t>4B7D160B</t>
  </si>
  <si>
    <t>2021-03-03 23:13:45</t>
  </si>
  <si>
    <t>9B0D7CBD</t>
  </si>
  <si>
    <t>2021-05-29 19:42:02</t>
  </si>
  <si>
    <t>00C9C9C9</t>
  </si>
  <si>
    <t>2021-04-07 08:01:45</t>
  </si>
  <si>
    <t>E9940BC3</t>
  </si>
  <si>
    <t>2021-04-17 03:02:04</t>
  </si>
  <si>
    <t>2D58195F</t>
  </si>
  <si>
    <t>2021-04-30 08:01:29</t>
  </si>
  <si>
    <t>27779684</t>
  </si>
  <si>
    <t>2021-03-08 02:25:56</t>
  </si>
  <si>
    <t>66DF64C8</t>
  </si>
  <si>
    <t>2021-05-17 01:48:52</t>
  </si>
  <si>
    <t>7E612FF3</t>
  </si>
  <si>
    <t>2021-03-03 21:09:39</t>
  </si>
  <si>
    <t>5A1E241A</t>
  </si>
  <si>
    <t>2021-04-10 18:11:40</t>
  </si>
  <si>
    <t>8F69EA13</t>
  </si>
  <si>
    <t>2021-03-08 02:56:05</t>
  </si>
  <si>
    <t>458E0642</t>
  </si>
  <si>
    <t>2021-05-03 16:05:04</t>
  </si>
  <si>
    <t>A49786F2</t>
  </si>
  <si>
    <t>2021-05-20 16:57:56</t>
  </si>
  <si>
    <t>2B2B8AA8</t>
  </si>
  <si>
    <t>2021-04-29 03:03:39</t>
  </si>
  <si>
    <t>0052A07A</t>
  </si>
  <si>
    <t>2021-05-21 09:58:40</t>
  </si>
  <si>
    <t>8AECDAA9</t>
  </si>
  <si>
    <t>2021-04-08 23:57:14</t>
  </si>
  <si>
    <t>936FA9BE</t>
  </si>
  <si>
    <t>2021-03-28 10:25:26</t>
  </si>
  <si>
    <t>6045F258</t>
  </si>
  <si>
    <t>2021-06-05 03:36:53</t>
  </si>
  <si>
    <t>ACAF64BC</t>
  </si>
  <si>
    <t>2021-05-11 20:31:56</t>
  </si>
  <si>
    <t>590E3BB2</t>
  </si>
  <si>
    <t>2021-05-16 04:56:27</t>
  </si>
  <si>
    <t>7D9717AB</t>
  </si>
  <si>
    <t>2021-03-18 18:07:54</t>
  </si>
  <si>
    <t>74710DD8</t>
  </si>
  <si>
    <t>2021-04-15 08:36:54</t>
  </si>
  <si>
    <t>33D0647C</t>
  </si>
  <si>
    <t>2021-05-11 14:21:59</t>
  </si>
  <si>
    <t>F169486F</t>
  </si>
  <si>
    <t>2021-05-19 16:58:17</t>
  </si>
  <si>
    <t>A72256EA</t>
  </si>
  <si>
    <t>2021-03-15 09:32:29</t>
  </si>
  <si>
    <t>73199537</t>
  </si>
  <si>
    <t>2021-04-07 12:11:17</t>
  </si>
  <si>
    <t>B02CE07E</t>
  </si>
  <si>
    <t>2021-03-13 13:11:58</t>
  </si>
  <si>
    <t>B0BB797B</t>
  </si>
  <si>
    <t>2021-03-29 12:58:17</t>
  </si>
  <si>
    <t>F206265D</t>
  </si>
  <si>
    <t>2021-04-23 23:33:36</t>
  </si>
  <si>
    <t>90C40323</t>
  </si>
  <si>
    <t>2021-03-09 11:00:25</t>
  </si>
  <si>
    <t>B61DC7AF</t>
  </si>
  <si>
    <t>2021-05-09 10:45:28</t>
  </si>
  <si>
    <t>6683B858</t>
  </si>
  <si>
    <t>2021-05-01 19:55:49</t>
  </si>
  <si>
    <t>4E4AF01F</t>
  </si>
  <si>
    <t>2021-03-05 13:50:51</t>
  </si>
  <si>
    <t>C993A08C</t>
  </si>
  <si>
    <t>2021-05-10 19:48:20</t>
  </si>
  <si>
    <t>9CF98FF9</t>
  </si>
  <si>
    <t>2021-04-17 18:42:37</t>
  </si>
  <si>
    <t>2CF9B333</t>
  </si>
  <si>
    <t>2021-03-17 11:00:35</t>
  </si>
  <si>
    <t>0FBCE5A7</t>
  </si>
  <si>
    <t>2021-03-13 09:35:59</t>
  </si>
  <si>
    <t>D9C16955</t>
  </si>
  <si>
    <t>2021-05-09 17:05:02</t>
  </si>
  <si>
    <t>EE872DD8</t>
  </si>
  <si>
    <t>2021-04-20 21:02:48</t>
  </si>
  <si>
    <t>3FF4720F</t>
  </si>
  <si>
    <t>2021-03-11 01:04:52</t>
  </si>
  <si>
    <t>E5BD40CF</t>
  </si>
  <si>
    <t>2021-04-15 14:48:10</t>
  </si>
  <si>
    <t>C67CFA6F</t>
  </si>
  <si>
    <t>2021-03-17 17:26:13</t>
  </si>
  <si>
    <t>D6FEF5D9</t>
  </si>
  <si>
    <t>2021-03-28 06:02:13</t>
  </si>
  <si>
    <t>E35C9C11</t>
  </si>
  <si>
    <t>2021-05-19 13:18:52</t>
  </si>
  <si>
    <t>95A3ECDF</t>
  </si>
  <si>
    <t>2021-04-03 05:39:58</t>
  </si>
  <si>
    <t>BC00FBE5</t>
  </si>
  <si>
    <t>2021-05-29 14:53:39</t>
  </si>
  <si>
    <t>8525B4C4</t>
  </si>
  <si>
    <t>2021-05-23 04:59:59</t>
  </si>
  <si>
    <t>7DC29683</t>
  </si>
  <si>
    <t>2021-05-19 16:47:59</t>
  </si>
  <si>
    <t>B32C88A2</t>
  </si>
  <si>
    <t>2021-03-31 17:06:08</t>
  </si>
  <si>
    <t>9729FFC3</t>
  </si>
  <si>
    <t>2021-03-24 15:13:36</t>
  </si>
  <si>
    <t>1488ADE3</t>
  </si>
  <si>
    <t>2021-05-07 17:39:22</t>
  </si>
  <si>
    <t>A0E72502</t>
  </si>
  <si>
    <t>2021-05-06 17:44:23</t>
  </si>
  <si>
    <t>CAF1121F</t>
  </si>
  <si>
    <t>2021-04-15 20:52:11</t>
  </si>
  <si>
    <t>C16A75A1</t>
  </si>
  <si>
    <t>2021-03-16 05:50:00</t>
  </si>
  <si>
    <t>E7C4D74E</t>
  </si>
  <si>
    <t>2021-05-21 07:36:30</t>
  </si>
  <si>
    <t>FEABB583</t>
  </si>
  <si>
    <t>2021-05-08 18:42:09</t>
  </si>
  <si>
    <t>531940F9</t>
  </si>
  <si>
    <t>2021-03-13 19:19:38</t>
  </si>
  <si>
    <t>7B5C7F71</t>
  </si>
  <si>
    <t>2021-04-27 00:08:53</t>
  </si>
  <si>
    <t>45C3D2DD</t>
  </si>
  <si>
    <t>2021-03-02 12:35:50</t>
  </si>
  <si>
    <t>16A6244B</t>
  </si>
  <si>
    <t>2021-04-27 19:28:41</t>
  </si>
  <si>
    <t>FA894B5C</t>
  </si>
  <si>
    <t>2021-03-04 03:04:40</t>
  </si>
  <si>
    <t>E5CF9D9F</t>
  </si>
  <si>
    <t>2021-05-20 16:13:15</t>
  </si>
  <si>
    <t>11604B49</t>
  </si>
  <si>
    <t>2021-05-28 12:07:30</t>
  </si>
  <si>
    <t>938FF677</t>
  </si>
  <si>
    <t>2021-05-06 09:49:11</t>
  </si>
  <si>
    <t>2D0B0439</t>
  </si>
  <si>
    <t>2021-03-26 22:11:22</t>
  </si>
  <si>
    <t>2B76BE33</t>
  </si>
  <si>
    <t>2021-05-26 06:37:29</t>
  </si>
  <si>
    <t>16F0840F</t>
  </si>
  <si>
    <t>2021-06-02 10:29:12</t>
  </si>
  <si>
    <t>8748F606</t>
  </si>
  <si>
    <t>2021-06-04 14:42:35</t>
  </si>
  <si>
    <t>1787A0DB</t>
  </si>
  <si>
    <t>2021-03-21 01:00:47</t>
  </si>
  <si>
    <t>89E703E8</t>
  </si>
  <si>
    <t>2021-05-24 13:36:29</t>
  </si>
  <si>
    <t>DA8B5351</t>
  </si>
  <si>
    <t>2021-05-21 05:09:14</t>
  </si>
  <si>
    <t>91569F8D</t>
  </si>
  <si>
    <t>2021-03-08 12:33:47</t>
  </si>
  <si>
    <t>ADDCEFCA</t>
  </si>
  <si>
    <t>2021-05-25 19:30:46</t>
  </si>
  <si>
    <t>1C58F179</t>
  </si>
  <si>
    <t>2021-04-01 08:16:41</t>
  </si>
  <si>
    <t>F7D4840B</t>
  </si>
  <si>
    <t>2021-03-17 20:46:29</t>
  </si>
  <si>
    <t>C6ED5BFF</t>
  </si>
  <si>
    <t>2021-03-30 07:43:17</t>
  </si>
  <si>
    <t>BA306ABC</t>
  </si>
  <si>
    <t>2021-05-06 00:57:33</t>
  </si>
  <si>
    <t>33F028CF</t>
  </si>
  <si>
    <t>2021-04-01 08:29:54</t>
  </si>
  <si>
    <t>484BD464</t>
  </si>
  <si>
    <t>2021-04-21 09:39:00</t>
  </si>
  <si>
    <t>683EAA31</t>
  </si>
  <si>
    <t>2021-03-26 15:48:50</t>
  </si>
  <si>
    <t>26D94DC5</t>
  </si>
  <si>
    <t>2021-03-30 14:40:02</t>
  </si>
  <si>
    <t>F9877D53</t>
  </si>
  <si>
    <t>2021-04-21 07:52:17</t>
  </si>
  <si>
    <t>3DE25424</t>
  </si>
  <si>
    <t>2021-05-20 11:46:53</t>
  </si>
  <si>
    <t>07BCF4CB</t>
  </si>
  <si>
    <t>2021-04-05 05:00:40</t>
  </si>
  <si>
    <t>5E6DEC9A</t>
  </si>
  <si>
    <t>2021-03-31 14:59:24</t>
  </si>
  <si>
    <t>F3621135</t>
  </si>
  <si>
    <t>2021-04-29 03:02:25</t>
  </si>
  <si>
    <t>F1D9A72B</t>
  </si>
  <si>
    <t>2021-04-11 05:41:48</t>
  </si>
  <si>
    <t>13CE85CC</t>
  </si>
  <si>
    <t>2021-03-15 05:30:12</t>
  </si>
  <si>
    <t>788D0785</t>
  </si>
  <si>
    <t>2021-06-10 00:58:34</t>
  </si>
  <si>
    <t>E417DA0C</t>
  </si>
  <si>
    <t>2021-05-02 12:25:43</t>
  </si>
  <si>
    <t>6AE20951</t>
  </si>
  <si>
    <t>2021-05-22 19:20:49</t>
  </si>
  <si>
    <t>37183A07</t>
  </si>
  <si>
    <t>2021-05-27 05:13:08</t>
  </si>
  <si>
    <t>CCBC1CD7</t>
  </si>
  <si>
    <t>2021-03-11 07:06:42</t>
  </si>
  <si>
    <t>4C38D88C</t>
  </si>
  <si>
    <t>2021-03-10 15:43:00</t>
  </si>
  <si>
    <t>3C90F4F6</t>
  </si>
  <si>
    <t>2021-05-03 10:05:24</t>
  </si>
  <si>
    <t>E24708E1</t>
  </si>
  <si>
    <t>2021-04-23 14:15:54</t>
  </si>
  <si>
    <t>A9C8CA12</t>
  </si>
  <si>
    <t>2021-06-01 01:29:27</t>
  </si>
  <si>
    <t>C22ED6D2</t>
  </si>
  <si>
    <t>2021-03-14 05:52:54</t>
  </si>
  <si>
    <t>BE3FC266</t>
  </si>
  <si>
    <t>2021-03-21 05:30:20</t>
  </si>
  <si>
    <t>81E50996</t>
  </si>
  <si>
    <t>2021-05-05 03:27:36</t>
  </si>
  <si>
    <t>0EA7205C</t>
  </si>
  <si>
    <t>2021-05-28 23:37:08</t>
  </si>
  <si>
    <t>D8F6CAC1</t>
  </si>
  <si>
    <t>2021-03-08 01:51:00</t>
  </si>
  <si>
    <t>911CC9F1</t>
  </si>
  <si>
    <t>2021-04-27 13:15:50</t>
  </si>
  <si>
    <t>1D7C3319</t>
  </si>
  <si>
    <t>2021-05-24 17:51:16</t>
  </si>
  <si>
    <t>C484111E</t>
  </si>
  <si>
    <t>2021-04-13 20:00:28</t>
  </si>
  <si>
    <t>1E4198EE</t>
  </si>
  <si>
    <t>2021-03-24 13:08:27</t>
  </si>
  <si>
    <t>42FF3E7A</t>
  </si>
  <si>
    <t>2021-06-09 16:23:26</t>
  </si>
  <si>
    <t>B4837E24</t>
  </si>
  <si>
    <t>2021-04-03 00:16:07</t>
  </si>
  <si>
    <t>135FDB7B</t>
  </si>
  <si>
    <t>2021-03-19 21:28:40</t>
  </si>
  <si>
    <t>3BAE478F</t>
  </si>
  <si>
    <t>2021-03-31 21:04:27</t>
  </si>
  <si>
    <t>72CA021F</t>
  </si>
  <si>
    <t>2021-03-31 03:24:26</t>
  </si>
  <si>
    <t>AF397C15</t>
  </si>
  <si>
    <t>2021-03-16 09:35:03</t>
  </si>
  <si>
    <t>35973BD6</t>
  </si>
  <si>
    <t>2021-03-10 09:13:12</t>
  </si>
  <si>
    <t>AF9C21FC</t>
  </si>
  <si>
    <t>2021-06-01 17:56:39</t>
  </si>
  <si>
    <t>13A35A6B</t>
  </si>
  <si>
    <t>2021-05-11 18:09:00</t>
  </si>
  <si>
    <t>C4426635</t>
  </si>
  <si>
    <t>2021-04-21 23:12:40</t>
  </si>
  <si>
    <t>7E68DDC0</t>
  </si>
  <si>
    <t>2021-04-09 16:03:02</t>
  </si>
  <si>
    <t>CF788CB8</t>
  </si>
  <si>
    <t>2021-04-07 14:21:31</t>
  </si>
  <si>
    <t>1621AA9E</t>
  </si>
  <si>
    <t>2021-04-25 06:42:29</t>
  </si>
  <si>
    <t>69C42B5F</t>
  </si>
  <si>
    <t>2021-06-04 00:49:09</t>
  </si>
  <si>
    <t>F305255A</t>
  </si>
  <si>
    <t>2021-04-10 09:14:32</t>
  </si>
  <si>
    <t>58A0F858</t>
  </si>
  <si>
    <t>2021-06-06 19:57:37</t>
  </si>
  <si>
    <t>7D7EE446</t>
  </si>
  <si>
    <t>2021-05-08 19:28:17</t>
  </si>
  <si>
    <t>528F9BAE</t>
  </si>
  <si>
    <t>2021-03-12 23:20:47</t>
  </si>
  <si>
    <t>0F8AF462</t>
  </si>
  <si>
    <t>2021-05-26 05:39:44</t>
  </si>
  <si>
    <t>AFB7D2D1</t>
  </si>
  <si>
    <t>2021-06-06 15:57:19</t>
  </si>
  <si>
    <t>3AACDAC5</t>
  </si>
  <si>
    <t>2021-03-01 23:28:26</t>
  </si>
  <si>
    <t>DFD5217E</t>
  </si>
  <si>
    <t>2021-03-24 07:04:09</t>
  </si>
  <si>
    <t>4DF3F8BD</t>
  </si>
  <si>
    <t>2021-05-22 03:36:35</t>
  </si>
  <si>
    <t>3C5F7710</t>
  </si>
  <si>
    <t>2021-03-02 13:26:19</t>
  </si>
  <si>
    <t>091D122E</t>
  </si>
  <si>
    <t>2021-04-01 08:46:10</t>
  </si>
  <si>
    <t>4E0EF485</t>
  </si>
  <si>
    <t>2021-05-28 06:41:13</t>
  </si>
  <si>
    <t>E7BBC3C6</t>
  </si>
  <si>
    <t>2021-04-15 03:04:49</t>
  </si>
  <si>
    <t>D2B1E834</t>
  </si>
  <si>
    <t>2021-04-23 15:00:15</t>
  </si>
  <si>
    <t>1018F0DA</t>
  </si>
  <si>
    <t>2021-03-20 09:53:43</t>
  </si>
  <si>
    <t>212E2948</t>
  </si>
  <si>
    <t>2021-04-25 11:06:11</t>
  </si>
  <si>
    <t>3E283051</t>
  </si>
  <si>
    <t>2021-04-05 14:26:25</t>
  </si>
  <si>
    <t>D9935DA9</t>
  </si>
  <si>
    <t>2021-04-08 07:15:25</t>
  </si>
  <si>
    <t>77B0026A</t>
  </si>
  <si>
    <t>2021-04-13 17:04:47</t>
  </si>
  <si>
    <t>F63FE72D</t>
  </si>
  <si>
    <t>2021-04-03 02:00:48</t>
  </si>
  <si>
    <t>23CD1362</t>
  </si>
  <si>
    <t>2021-06-10 10:28:57</t>
  </si>
  <si>
    <t>35F71634</t>
  </si>
  <si>
    <t>2021-04-14 03:16:35</t>
  </si>
  <si>
    <t>994C2867</t>
  </si>
  <si>
    <t>2021-05-11 19:06:00</t>
  </si>
  <si>
    <t>C95AF74C</t>
  </si>
  <si>
    <t>2021-04-07 03:51:01</t>
  </si>
  <si>
    <t>C223865E</t>
  </si>
  <si>
    <t>2021-05-08 14:22:33</t>
  </si>
  <si>
    <t>EDF29C7D</t>
  </si>
  <si>
    <t>2021-04-02 15:48:17</t>
  </si>
  <si>
    <t>4F9AD82C</t>
  </si>
  <si>
    <t>2021-03-09 01:26:10</t>
  </si>
  <si>
    <t>3FEC54CE</t>
  </si>
  <si>
    <t>2021-03-10 00:10:24</t>
  </si>
  <si>
    <t>8BE4F4ED</t>
  </si>
  <si>
    <t>2021-06-05 02:56:40</t>
  </si>
  <si>
    <t>EEB9BDB8</t>
  </si>
  <si>
    <t>2021-05-15 17:29:42</t>
  </si>
  <si>
    <t>4D572CBE</t>
  </si>
  <si>
    <t>2021-03-01 21:11:55</t>
  </si>
  <si>
    <t>5D3B54C0</t>
  </si>
  <si>
    <t>2021-04-13 10:58:26</t>
  </si>
  <si>
    <t>AC3F209C</t>
  </si>
  <si>
    <t>2021-03-05 16:00:57</t>
  </si>
  <si>
    <t>3C7BC14D</t>
  </si>
  <si>
    <t>2021-04-03 21:00:59</t>
  </si>
  <si>
    <t>AE204E89</t>
  </si>
  <si>
    <t>2021-03-01 16:21:16</t>
  </si>
  <si>
    <t>79616D8E</t>
  </si>
  <si>
    <t>2021-03-07 13:50:04</t>
  </si>
  <si>
    <t>01F4C420</t>
  </si>
  <si>
    <t>2021-03-24 12:51:15</t>
  </si>
  <si>
    <t>F64D390B</t>
  </si>
  <si>
    <t>2021-04-10 22:22:39</t>
  </si>
  <si>
    <t>A1AC11D6</t>
  </si>
  <si>
    <t>2021-03-14 03:11:03</t>
  </si>
  <si>
    <t>1A79D2E1</t>
  </si>
  <si>
    <t>2021-06-05 10:11:27</t>
  </si>
  <si>
    <t>FE948BC0</t>
  </si>
  <si>
    <t>2021-06-04 02:00:39</t>
  </si>
  <si>
    <t>246049BA</t>
  </si>
  <si>
    <t>2021-03-11 00:16:13</t>
  </si>
  <si>
    <t>FF0BFDA5</t>
  </si>
  <si>
    <t>2021-05-18 16:37:11</t>
  </si>
  <si>
    <t>C1E174B1</t>
  </si>
  <si>
    <t>2021-03-16 06:06:34</t>
  </si>
  <si>
    <t>E494A8E5</t>
  </si>
  <si>
    <t>2021-05-25 09:08:58</t>
  </si>
  <si>
    <t>AAAC9AE6</t>
  </si>
  <si>
    <t>2021-05-21 03:31:08</t>
  </si>
  <si>
    <t>6AC7F66D</t>
  </si>
  <si>
    <t>2021-05-05 05:20:51</t>
  </si>
  <si>
    <t>AFAF63CF</t>
  </si>
  <si>
    <t>2021-04-17 22:25:42</t>
  </si>
  <si>
    <t>17703454</t>
  </si>
  <si>
    <t>2021-04-23 09:19:56</t>
  </si>
  <si>
    <t>369BBF8E</t>
  </si>
  <si>
    <t>2021-03-22 20:22:28</t>
  </si>
  <si>
    <t>AC623361</t>
  </si>
  <si>
    <t>2021-06-06 11:55:25</t>
  </si>
  <si>
    <t>CE8B3F0F</t>
  </si>
  <si>
    <t>2021-05-07 08:25:56</t>
  </si>
  <si>
    <t>929546B6</t>
  </si>
  <si>
    <t>2021-05-16 14:54:10</t>
  </si>
  <si>
    <t>CA9F30F1</t>
  </si>
  <si>
    <t>2021-04-14 06:21:40</t>
  </si>
  <si>
    <t>A4A34C30</t>
  </si>
  <si>
    <t>2021-05-26 16:57:42</t>
  </si>
  <si>
    <t>B9EB75F9</t>
  </si>
  <si>
    <t>2021-06-07 13:38:47</t>
  </si>
  <si>
    <t>3BCAE6FF</t>
  </si>
  <si>
    <t>2021-04-08 02:53:38</t>
  </si>
  <si>
    <t>5634CD4C</t>
  </si>
  <si>
    <t>2021-03-14 19:38:29</t>
  </si>
  <si>
    <t>DDF980C0</t>
  </si>
  <si>
    <t>2021-06-01 15:01:59</t>
  </si>
  <si>
    <t>4D496D14</t>
  </si>
  <si>
    <t>2021-05-20 01:46:22</t>
  </si>
  <si>
    <t>5EFFEAB1</t>
  </si>
  <si>
    <t>2021-04-14 12:15:22</t>
  </si>
  <si>
    <t>87FC4FE1</t>
  </si>
  <si>
    <t>2021-03-04 18:07:10</t>
  </si>
  <si>
    <t>E7355C47</t>
  </si>
  <si>
    <t>2021-03-07 10:54:31</t>
  </si>
  <si>
    <t>D133CCC2</t>
  </si>
  <si>
    <t>2021-04-20 22:58:35</t>
  </si>
  <si>
    <t>75E625E2</t>
  </si>
  <si>
    <t>2021-03-19 18:48:57</t>
  </si>
  <si>
    <t>6502FE41</t>
  </si>
  <si>
    <t>2021-03-11 23:02:41</t>
  </si>
  <si>
    <t>E07F4DFD</t>
  </si>
  <si>
    <t>2021-03-08 05:33:37</t>
  </si>
  <si>
    <t>3DA8DDFF</t>
  </si>
  <si>
    <t>2021-06-09 20:23:50</t>
  </si>
  <si>
    <t>4E6EF851</t>
  </si>
  <si>
    <t>2021-05-04 20:40:30</t>
  </si>
  <si>
    <t>B26D4085</t>
  </si>
  <si>
    <t>2021-03-21 06:09:05</t>
  </si>
  <si>
    <t>09A0FBCF</t>
  </si>
  <si>
    <t>2021-04-01 22:40:22</t>
  </si>
  <si>
    <t>70EE32DA</t>
  </si>
  <si>
    <t>2021-04-06 15:37:16</t>
  </si>
  <si>
    <t>03461571</t>
  </si>
  <si>
    <t>2021-04-13 04:57:12</t>
  </si>
  <si>
    <t>01A3C421</t>
  </si>
  <si>
    <t>2021-04-01 03:13:18</t>
  </si>
  <si>
    <t>6D7788D3</t>
  </si>
  <si>
    <t>2021-03-03 21:49:14</t>
  </si>
  <si>
    <t>AA724D64</t>
  </si>
  <si>
    <t>2021-03-17 23:53:02</t>
  </si>
  <si>
    <t>CFBA5D83</t>
  </si>
  <si>
    <t>2021-03-18 00:39:18</t>
  </si>
  <si>
    <t>355C3D57</t>
  </si>
  <si>
    <t>2021-05-09 01:45:50</t>
  </si>
  <si>
    <t>E5E856A3</t>
  </si>
  <si>
    <t>2021-05-22 14:43:51</t>
  </si>
  <si>
    <t>EE1E91C2</t>
  </si>
  <si>
    <t>2021-04-09 03:48:19</t>
  </si>
  <si>
    <t>DAD7C841</t>
  </si>
  <si>
    <t>2021-04-17 16:38:21</t>
  </si>
  <si>
    <t>C80A0C1D</t>
  </si>
  <si>
    <t>2021-03-31 12:33:14</t>
  </si>
  <si>
    <t>3A0D44AE</t>
  </si>
  <si>
    <t>2021-03-17 08:34:32</t>
  </si>
  <si>
    <t>45C071BE</t>
  </si>
  <si>
    <t>2021-05-01 07:12:58</t>
  </si>
  <si>
    <t>4997DB33</t>
  </si>
  <si>
    <t>2021-06-03 02:16:18</t>
  </si>
  <si>
    <t>C605971D</t>
  </si>
  <si>
    <t>2021-04-20 00:17:11</t>
  </si>
  <si>
    <t>58193DA9</t>
  </si>
  <si>
    <t>2021-05-27 06:43:15</t>
  </si>
  <si>
    <t>2041641F</t>
  </si>
  <si>
    <t>2021-04-16 19:06:26</t>
  </si>
  <si>
    <t>4EEE9A9C</t>
  </si>
  <si>
    <t>2021-04-18 23:09:31</t>
  </si>
  <si>
    <t>8F1A2215</t>
  </si>
  <si>
    <t>2021-04-21 08:32:48</t>
  </si>
  <si>
    <t>8B84AA68</t>
  </si>
  <si>
    <t>2021-04-29 07:03:11</t>
  </si>
  <si>
    <t>050EDBA2</t>
  </si>
  <si>
    <t>2021-05-19 06:38:39</t>
  </si>
  <si>
    <t>753D7E01</t>
  </si>
  <si>
    <t>2021-05-19 14:44:22</t>
  </si>
  <si>
    <t>38A819C4</t>
  </si>
  <si>
    <t>2021-03-03 06:29:14</t>
  </si>
  <si>
    <t>FC1E3166</t>
  </si>
  <si>
    <t>2021-05-29 12:58:44</t>
  </si>
  <si>
    <t>CF501E4C</t>
  </si>
  <si>
    <t>2021-05-17 21:27:13</t>
  </si>
  <si>
    <t>DC6AA8E2</t>
  </si>
  <si>
    <t>2021-03-09 02:48:00</t>
  </si>
  <si>
    <t>740D3548</t>
  </si>
  <si>
    <t>2021-04-10 23:14:43</t>
  </si>
  <si>
    <t>DBC63944</t>
  </si>
  <si>
    <t>2021-05-31 00:22:07</t>
  </si>
  <si>
    <t>27DDDBA2</t>
  </si>
  <si>
    <t>2021-04-06 01:30:56</t>
  </si>
  <si>
    <t>B8585E14</t>
  </si>
  <si>
    <t>2021-05-27 08:43:06</t>
  </si>
  <si>
    <t>A99855A7</t>
  </si>
  <si>
    <t>2021-03-17 23:42:37</t>
  </si>
  <si>
    <t>38E37AD3</t>
  </si>
  <si>
    <t>2021-05-15 14:10:00</t>
  </si>
  <si>
    <t>C539E613</t>
  </si>
  <si>
    <t>2021-04-18 04:17:08</t>
  </si>
  <si>
    <t>830EA8D8</t>
  </si>
  <si>
    <t>2021-04-12 11:32:17</t>
  </si>
  <si>
    <t>97398E46</t>
  </si>
  <si>
    <t>2021-04-28 10:55:38</t>
  </si>
  <si>
    <t>EBAC7CB5</t>
  </si>
  <si>
    <t>2021-05-28 06:10:06</t>
  </si>
  <si>
    <t>14D761CC</t>
  </si>
  <si>
    <t>2021-04-16 02:26:47</t>
  </si>
  <si>
    <t>D387343F</t>
  </si>
  <si>
    <t>2021-05-13 08:18:24</t>
  </si>
  <si>
    <t>61CE4139</t>
  </si>
  <si>
    <t>2021-04-18 01:10:31</t>
  </si>
  <si>
    <t>13A585D9</t>
  </si>
  <si>
    <t>2021-04-25 08:50:40</t>
  </si>
  <si>
    <t>AEEDA6BA</t>
  </si>
  <si>
    <t>2021-04-16 19:20:45</t>
  </si>
  <si>
    <t>D785B25F</t>
  </si>
  <si>
    <t>2021-06-01 09:44:41</t>
  </si>
  <si>
    <t>D40D291D</t>
  </si>
  <si>
    <t>2021-03-05 08:50:37</t>
  </si>
  <si>
    <t>A98D308F</t>
  </si>
  <si>
    <t>2021-04-26 20:27:39</t>
  </si>
  <si>
    <t>356735AE</t>
  </si>
  <si>
    <t>2021-05-24 03:56:14</t>
  </si>
  <si>
    <t>EB3D5B49</t>
  </si>
  <si>
    <t>2021-04-12 14:04:24</t>
  </si>
  <si>
    <t>EDCB1368</t>
  </si>
  <si>
    <t>2021-06-01 19:10:28</t>
  </si>
  <si>
    <t>7D0E7B6D</t>
  </si>
  <si>
    <t>2021-05-28 19:06:45</t>
  </si>
  <si>
    <t>F116A42C</t>
  </si>
  <si>
    <t>2021-05-11 13:17:50</t>
  </si>
  <si>
    <t>2EE2A468</t>
  </si>
  <si>
    <t>2021-03-12 20:18:41</t>
  </si>
  <si>
    <t>0E550F5F</t>
  </si>
  <si>
    <t>2021-04-01 12:58:40</t>
  </si>
  <si>
    <t>745EBE89</t>
  </si>
  <si>
    <t>2021-05-20 19:54:28</t>
  </si>
  <si>
    <t>3F5DA9A8</t>
  </si>
  <si>
    <t>2021-03-21 16:51:08</t>
  </si>
  <si>
    <t>F46A937B</t>
  </si>
  <si>
    <t>2021-03-14 13:18:19</t>
  </si>
  <si>
    <t>B6AB85E6</t>
  </si>
  <si>
    <t>2021-04-07 10:53:38</t>
  </si>
  <si>
    <t>34D45554</t>
  </si>
  <si>
    <t>2021-04-12 09:16:09</t>
  </si>
  <si>
    <t>FA5BB113</t>
  </si>
  <si>
    <t>2021-03-22 21:55:12</t>
  </si>
  <si>
    <t>3FCADC3C</t>
  </si>
  <si>
    <t>2021-05-21 15:51:36</t>
  </si>
  <si>
    <t>610A6DF8</t>
  </si>
  <si>
    <t>2021-04-06 14:49:23</t>
  </si>
  <si>
    <t>BBB205FF</t>
  </si>
  <si>
    <t>2021-03-27 09:09:19</t>
  </si>
  <si>
    <t>7858049D</t>
  </si>
  <si>
    <t>2021-05-31 12:34:57</t>
  </si>
  <si>
    <t>1535707F</t>
  </si>
  <si>
    <t>2021-03-18 00:42:33</t>
  </si>
  <si>
    <t>7122899E</t>
  </si>
  <si>
    <t>2021-03-29 11:16:00</t>
  </si>
  <si>
    <t>774FF110</t>
  </si>
  <si>
    <t>2021-05-03 01:20:14</t>
  </si>
  <si>
    <t>874AE87B</t>
  </si>
  <si>
    <t>2021-04-13 06:03:55</t>
  </si>
  <si>
    <t>861FE144</t>
  </si>
  <si>
    <t>2021-05-28 16:40:21</t>
  </si>
  <si>
    <t>09647527</t>
  </si>
  <si>
    <t>2021-03-16 07:44:49</t>
  </si>
  <si>
    <t>18044F3F</t>
  </si>
  <si>
    <t>2021-04-14 06:19:37</t>
  </si>
  <si>
    <t>3665A5CF</t>
  </si>
  <si>
    <t>2021-06-02 07:42:03</t>
  </si>
  <si>
    <t>139306F7</t>
  </si>
  <si>
    <t>2021-04-01 00:13:01</t>
  </si>
  <si>
    <t>7FC4D11C</t>
  </si>
  <si>
    <t>2021-05-24 23:32:58</t>
  </si>
  <si>
    <t>9AE94F81</t>
  </si>
  <si>
    <t>2021-03-26 05:23:48</t>
  </si>
  <si>
    <t>4006E0B7</t>
  </si>
  <si>
    <t>2021-04-20 08:13:34</t>
  </si>
  <si>
    <t>1CC60D86</t>
  </si>
  <si>
    <t>2021-03-17 06:46:37</t>
  </si>
  <si>
    <t>197DA249</t>
  </si>
  <si>
    <t>2021-05-02 02:47:07</t>
  </si>
  <si>
    <t>8E422008</t>
  </si>
  <si>
    <t>2021-05-18 06:14:37</t>
  </si>
  <si>
    <t>4DD42BA1</t>
  </si>
  <si>
    <t>2021-04-16 15:35:28</t>
  </si>
  <si>
    <t>5BF6A5DD</t>
  </si>
  <si>
    <t>2021-03-26 07:20:09</t>
  </si>
  <si>
    <t>325E0962</t>
  </si>
  <si>
    <t>2021-03-22 12:50:32</t>
  </si>
  <si>
    <t>F8F5BDE8</t>
  </si>
  <si>
    <t>2021-05-02 03:54:04</t>
  </si>
  <si>
    <t>4C483FAC</t>
  </si>
  <si>
    <t>2021-03-07 05:22:01</t>
  </si>
  <si>
    <t>00E31BAC</t>
  </si>
  <si>
    <t>2021-04-29 16:31:56</t>
  </si>
  <si>
    <t>717F8B81</t>
  </si>
  <si>
    <t>2021-04-04 15:24:34</t>
  </si>
  <si>
    <t>29C13537</t>
  </si>
  <si>
    <t>2021-03-29 15:20:17</t>
  </si>
  <si>
    <t>CD583098</t>
  </si>
  <si>
    <t>2021-05-07 21:57:29</t>
  </si>
  <si>
    <t>D8DBF420</t>
  </si>
  <si>
    <t>2021-03-25 01:52:57</t>
  </si>
  <si>
    <t>C993B16A</t>
  </si>
  <si>
    <t>2021-05-07 09:20:17</t>
  </si>
  <si>
    <t>DB33D465</t>
  </si>
  <si>
    <t>2021-05-01 21:46:16</t>
  </si>
  <si>
    <t>EACDAFE9</t>
  </si>
  <si>
    <t>2021-05-23 23:12:34</t>
  </si>
  <si>
    <t>C30380FA</t>
  </si>
  <si>
    <t>2021-04-21 13:49:53</t>
  </si>
  <si>
    <t>134BD5F4</t>
  </si>
  <si>
    <t>2021-05-30 05:42:16</t>
  </si>
  <si>
    <t>86517502</t>
  </si>
  <si>
    <t>2021-04-20 14:05:36</t>
  </si>
  <si>
    <t>03626531</t>
  </si>
  <si>
    <t>2021-03-31 10:12:30</t>
  </si>
  <si>
    <t>E290DC0A</t>
  </si>
  <si>
    <t>2021-04-12 07:58:54</t>
  </si>
  <si>
    <t>55749966</t>
  </si>
  <si>
    <t>2021-05-31 15:30:44</t>
  </si>
  <si>
    <t>D28F863C</t>
  </si>
  <si>
    <t>2021-05-15 08:38:32</t>
  </si>
  <si>
    <t>FC1C2651</t>
  </si>
  <si>
    <t>2021-05-13 21:34:57</t>
  </si>
  <si>
    <t>F9FEB3CB</t>
  </si>
  <si>
    <t>2021-04-07 15:45:07</t>
  </si>
  <si>
    <t>9EAF11B3</t>
  </si>
  <si>
    <t>2021-03-05 17:44:52</t>
  </si>
  <si>
    <t>7ED6E135</t>
  </si>
  <si>
    <t>2021-05-10 10:38:20</t>
  </si>
  <si>
    <t>6BC8499B</t>
  </si>
  <si>
    <t>2021-05-09 20:45:32</t>
  </si>
  <si>
    <t>6A9DA7AB</t>
  </si>
  <si>
    <t>2021-05-12 15:58:27</t>
  </si>
  <si>
    <t>BB0B3225</t>
  </si>
  <si>
    <t>2021-03-17 18:11:55</t>
  </si>
  <si>
    <t>1B9718DA</t>
  </si>
  <si>
    <t>2021-05-15 13:13:21</t>
  </si>
  <si>
    <t>BCB2CF6D</t>
  </si>
  <si>
    <t>2021-04-14 12:11:35</t>
  </si>
  <si>
    <t>882819B1</t>
  </si>
  <si>
    <t>2021-03-12 13:54:25</t>
  </si>
  <si>
    <t>AE4E359A</t>
  </si>
  <si>
    <t>2021-05-15 20:08:29</t>
  </si>
  <si>
    <t>7E846B66</t>
  </si>
  <si>
    <t>2021-04-03 05:14:57</t>
  </si>
  <si>
    <t>69064997</t>
  </si>
  <si>
    <t>2021-04-22 22:53:58</t>
  </si>
  <si>
    <t>ED5C4699</t>
  </si>
  <si>
    <t>2021-05-24 18:36:09</t>
  </si>
  <si>
    <t>F350093E</t>
  </si>
  <si>
    <t>2021-05-25 23:01:09</t>
  </si>
  <si>
    <t>20D64F4E</t>
  </si>
  <si>
    <t>2021-06-07 05:13:19</t>
  </si>
  <si>
    <t>4589912F</t>
  </si>
  <si>
    <t>2021-06-02 21:08:07</t>
  </si>
  <si>
    <t>0A20240B</t>
  </si>
  <si>
    <t>2021-05-16 20:01:57</t>
  </si>
  <si>
    <t>1C84D1BC</t>
  </si>
  <si>
    <t>2021-03-07 06:49:00</t>
  </si>
  <si>
    <t>D1330825</t>
  </si>
  <si>
    <t>2021-04-17 11:10:52</t>
  </si>
  <si>
    <t>2450B9C7</t>
  </si>
  <si>
    <t>2021-03-27 23:36:05</t>
  </si>
  <si>
    <t>8E83606B</t>
  </si>
  <si>
    <t>2021-04-26 16:42:18</t>
  </si>
  <si>
    <t>8C900FBF</t>
  </si>
  <si>
    <t>2021-06-02 03:21:15</t>
  </si>
  <si>
    <t>2441A4B3</t>
  </si>
  <si>
    <t>2021-03-27 09:20:02</t>
  </si>
  <si>
    <t>F1C211C7</t>
  </si>
  <si>
    <t>2021-06-04 23:54:41</t>
  </si>
  <si>
    <t>E048796E</t>
  </si>
  <si>
    <t>2021-03-27 18:48:24</t>
  </si>
  <si>
    <t>1D42A900</t>
  </si>
  <si>
    <t>2021-05-12 09:21:27</t>
  </si>
  <si>
    <t>60C479CC</t>
  </si>
  <si>
    <t>2021-03-15 04:44:27</t>
  </si>
  <si>
    <t>EEA3E272</t>
  </si>
  <si>
    <t>2021-05-22 16:08:42</t>
  </si>
  <si>
    <t>73944A9F</t>
  </si>
  <si>
    <t>2021-04-20 22:09:06</t>
  </si>
  <si>
    <t>482E83A6</t>
  </si>
  <si>
    <t>2021-04-15 18:57:44</t>
  </si>
  <si>
    <t>B0CA8232</t>
  </si>
  <si>
    <t>2021-03-01 18:31:30</t>
  </si>
  <si>
    <t>645BC604</t>
  </si>
  <si>
    <t>2021-03-25 12:14:48</t>
  </si>
  <si>
    <t>E4052532</t>
  </si>
  <si>
    <t>2021-06-05 19:56:58</t>
  </si>
  <si>
    <t>9D8B9052</t>
  </si>
  <si>
    <t>2021-03-14 21:20:07</t>
  </si>
  <si>
    <t>CCF6D4E1</t>
  </si>
  <si>
    <t>2021-06-03 23:51:53</t>
  </si>
  <si>
    <t>95663F55</t>
  </si>
  <si>
    <t>2021-05-27 02:38:17</t>
  </si>
  <si>
    <t>F36F302E</t>
  </si>
  <si>
    <t>2021-04-29 00:40:57</t>
  </si>
  <si>
    <t>8C85FF38</t>
  </si>
  <si>
    <t>2021-04-19 03:43:44</t>
  </si>
  <si>
    <t>50522031</t>
  </si>
  <si>
    <t>2021-05-29 01:33:42</t>
  </si>
  <si>
    <t>8475FFC1</t>
  </si>
  <si>
    <t>2021-05-20 12:52:46</t>
  </si>
  <si>
    <t>B58FA37C</t>
  </si>
  <si>
    <t>2021-04-17 11:55:08</t>
  </si>
  <si>
    <t>33B9D180</t>
  </si>
  <si>
    <t>2021-05-01 06:53:41</t>
  </si>
  <si>
    <t>769DAEDB</t>
  </si>
  <si>
    <t>2021-06-06 22:09:12</t>
  </si>
  <si>
    <t>E1682201</t>
  </si>
  <si>
    <t>2021-03-20 16:51:51</t>
  </si>
  <si>
    <t>413EB7B1</t>
  </si>
  <si>
    <t>2021-04-12 15:17:43</t>
  </si>
  <si>
    <t>29479EE2</t>
  </si>
  <si>
    <t>2021-04-14 03:53:11</t>
  </si>
  <si>
    <t>D453498E</t>
  </si>
  <si>
    <t>2021-06-08 22:52:44</t>
  </si>
  <si>
    <t>EB92D409</t>
  </si>
  <si>
    <t>2021-05-06 22:00:54</t>
  </si>
  <si>
    <t>EB8EE16A</t>
  </si>
  <si>
    <t>2021-06-06 04:34:23</t>
  </si>
  <si>
    <t>8FAA980E</t>
  </si>
  <si>
    <t>2021-05-28 16:24:18</t>
  </si>
  <si>
    <t>1F145DAB</t>
  </si>
  <si>
    <t>2021-03-13 12:47:10</t>
  </si>
  <si>
    <t>46D349E8</t>
  </si>
  <si>
    <t>2021-03-08 14:16:47</t>
  </si>
  <si>
    <t>5A94C23C</t>
  </si>
  <si>
    <t>2021-06-06 12:24:09</t>
  </si>
  <si>
    <t>762F6FFC</t>
  </si>
  <si>
    <t>2021-04-24 01:11:30</t>
  </si>
  <si>
    <t>9B636496</t>
  </si>
  <si>
    <t>2021-06-08 14:54:02</t>
  </si>
  <si>
    <t>CAA743E0</t>
  </si>
  <si>
    <t>2021-04-11 00:34:02</t>
  </si>
  <si>
    <t>F88DCFC8</t>
  </si>
  <si>
    <t>2021-03-08 16:59:09</t>
  </si>
  <si>
    <t>59F00193</t>
  </si>
  <si>
    <t>2021-04-08 02:37:26</t>
  </si>
  <si>
    <t>5411A3C1</t>
  </si>
  <si>
    <t>2021-06-01 20:43:25</t>
  </si>
  <si>
    <t>410D0A9B</t>
  </si>
  <si>
    <t>2021-04-20 03:03:17</t>
  </si>
  <si>
    <t>76E870BA</t>
  </si>
  <si>
    <t>2021-05-16 12:28:01</t>
  </si>
  <si>
    <t>AA895A0F</t>
  </si>
  <si>
    <t>2021-05-20 17:38:50</t>
  </si>
  <si>
    <t>BFFA0D0E</t>
  </si>
  <si>
    <t>2021-04-16 06:42:00</t>
  </si>
  <si>
    <t>29BC14CE</t>
  </si>
  <si>
    <t>2021-03-19 20:49:56</t>
  </si>
  <si>
    <t>0EB50667</t>
  </si>
  <si>
    <t>2021-03-19 15:15:52</t>
  </si>
  <si>
    <t>54EF82E7</t>
  </si>
  <si>
    <t>2021-05-12 09:27:53</t>
  </si>
  <si>
    <t>142A908D</t>
  </si>
  <si>
    <t>2021-06-08 15:05:44</t>
  </si>
  <si>
    <t>F1DE92C0</t>
  </si>
  <si>
    <t>2021-04-13 13:48:01</t>
  </si>
  <si>
    <t>E80939E3</t>
  </si>
  <si>
    <t>2021-05-16 12:23:53</t>
  </si>
  <si>
    <t>AB072785</t>
  </si>
  <si>
    <t>2021-03-26 09:51:59</t>
  </si>
  <si>
    <t>043A8A2E</t>
  </si>
  <si>
    <t>2021-03-30 19:25:34</t>
  </si>
  <si>
    <t>DCFCF8B4</t>
  </si>
  <si>
    <t>2021-03-26 05:40:01</t>
  </si>
  <si>
    <t>8EA977AC</t>
  </si>
  <si>
    <t>2021-06-05 05:06:33</t>
  </si>
  <si>
    <t>A4EDB94F</t>
  </si>
  <si>
    <t>2021-04-04 00:42:36</t>
  </si>
  <si>
    <t>E80ED302</t>
  </si>
  <si>
    <t>2021-03-27 20:10:24</t>
  </si>
  <si>
    <t>34F30018</t>
  </si>
  <si>
    <t>2021-05-14 21:27:15</t>
  </si>
  <si>
    <t>D63C7D36</t>
  </si>
  <si>
    <t>2021-04-18 07:59:02</t>
  </si>
  <si>
    <t>23342D29</t>
  </si>
  <si>
    <t>2021-05-26 23:03:07</t>
  </si>
  <si>
    <t>8B58D4FE</t>
  </si>
  <si>
    <t>2021-05-09 22:22:01</t>
  </si>
  <si>
    <t>D38EDEDB</t>
  </si>
  <si>
    <t>2021-03-03 08:03:26</t>
  </si>
  <si>
    <t>8E824473</t>
  </si>
  <si>
    <t>2021-04-11 06:24:48</t>
  </si>
  <si>
    <t>71AA9379</t>
  </si>
  <si>
    <t>2021-05-27 18:05:31</t>
  </si>
  <si>
    <t>2AD43FFB</t>
  </si>
  <si>
    <t>2021-03-24 14:24:14</t>
  </si>
  <si>
    <t>42681994</t>
  </si>
  <si>
    <t>2021-04-01 00:32:20</t>
  </si>
  <si>
    <t>94B86824</t>
  </si>
  <si>
    <t>2021-06-04 03:17:02</t>
  </si>
  <si>
    <t>DD302417</t>
  </si>
  <si>
    <t>2021-04-29 14:41:34</t>
  </si>
  <si>
    <t>5BEAC610</t>
  </si>
  <si>
    <t>2021-03-16 17:22:52</t>
  </si>
  <si>
    <t>F75E720A</t>
  </si>
  <si>
    <t>2021-04-21 19:48:29</t>
  </si>
  <si>
    <t>2F9BF642</t>
  </si>
  <si>
    <t>2021-04-26 14:44:14</t>
  </si>
  <si>
    <t>3A09A8CA</t>
  </si>
  <si>
    <t>2021-05-25 14:26:57</t>
  </si>
  <si>
    <t>63305D33</t>
  </si>
  <si>
    <t>2021-03-09 22:29:41</t>
  </si>
  <si>
    <t>712DC857</t>
  </si>
  <si>
    <t>2021-05-21 10:24:46</t>
  </si>
  <si>
    <t>E8CA4089</t>
  </si>
  <si>
    <t>2021-04-06 16:36:44</t>
  </si>
  <si>
    <t>91887D93</t>
  </si>
  <si>
    <t>2021-05-15 22:28:10</t>
  </si>
  <si>
    <t>6D176A38</t>
  </si>
  <si>
    <t>2021-06-08 20:46:33</t>
  </si>
  <si>
    <t>FC652A50</t>
  </si>
  <si>
    <t>2021-04-27 03:56:10</t>
  </si>
  <si>
    <t>0938B971</t>
  </si>
  <si>
    <t>2021-04-19 10:19:34</t>
  </si>
  <si>
    <t>E3A3F7C4</t>
  </si>
  <si>
    <t>2021-05-12 12:24:27</t>
  </si>
  <si>
    <t>52D20EF3</t>
  </si>
  <si>
    <t>2021-04-10 07:17:33</t>
  </si>
  <si>
    <t>5E793BC8</t>
  </si>
  <si>
    <t>2021-04-25 22:04:35</t>
  </si>
  <si>
    <t>63D06A9B</t>
  </si>
  <si>
    <t>2021-04-09 13:48:17</t>
  </si>
  <si>
    <t>3A42F4A3</t>
  </si>
  <si>
    <t>2021-05-15 17:06:59</t>
  </si>
  <si>
    <t>B9C11F9B</t>
  </si>
  <si>
    <t>2021-04-24 05:59:58</t>
  </si>
  <si>
    <t>C1334064</t>
  </si>
  <si>
    <t>2021-04-16 01:48:13</t>
  </si>
  <si>
    <t>0280390B</t>
  </si>
  <si>
    <t>2021-04-11 08:05:18</t>
  </si>
  <si>
    <t>B7C7BE1A</t>
  </si>
  <si>
    <t>2021-03-21 10:59:20</t>
  </si>
  <si>
    <t>D4A64221</t>
  </si>
  <si>
    <t>2021-04-25 20:04:00</t>
  </si>
  <si>
    <t>68442F19</t>
  </si>
  <si>
    <t>2021-04-03 18:35:27</t>
  </si>
  <si>
    <t>FB6C9218</t>
  </si>
  <si>
    <t>2021-05-04 09:47:34</t>
  </si>
  <si>
    <t>6413F8E6</t>
  </si>
  <si>
    <t>2021-06-01 04:52:13</t>
  </si>
  <si>
    <t>254A0201</t>
  </si>
  <si>
    <t>2021-05-29 01:28:19</t>
  </si>
  <si>
    <t>05C9CD7D</t>
  </si>
  <si>
    <t>2021-04-27 06:21:06</t>
  </si>
  <si>
    <t>23812526</t>
  </si>
  <si>
    <t>2021-05-18 16:17:27</t>
  </si>
  <si>
    <t>356AFDCA</t>
  </si>
  <si>
    <t>2021-05-30 05:51:46</t>
  </si>
  <si>
    <t>5CF95824</t>
  </si>
  <si>
    <t>2021-03-12 01:50:19</t>
  </si>
  <si>
    <t>CC4EAB8E</t>
  </si>
  <si>
    <t>2021-05-29 18:28:52</t>
  </si>
  <si>
    <t>75128B25</t>
  </si>
  <si>
    <t>2021-05-03 17:28:34</t>
  </si>
  <si>
    <t>B61F75F8</t>
  </si>
  <si>
    <t>2021-05-30 13:25:22</t>
  </si>
  <si>
    <t>F91423FB</t>
  </si>
  <si>
    <t>2021-05-10 02:39:09</t>
  </si>
  <si>
    <t>C0F4F451</t>
  </si>
  <si>
    <t>2021-05-21 10:56:31</t>
  </si>
  <si>
    <t>1060EEEE</t>
  </si>
  <si>
    <t>2021-04-25 05:25:18</t>
  </si>
  <si>
    <t>497D9BDC</t>
  </si>
  <si>
    <t>2021-05-24 06:50:21</t>
  </si>
  <si>
    <t>9B3672CC</t>
  </si>
  <si>
    <t>2021-06-08 20:10:36</t>
  </si>
  <si>
    <t>9A02FA44</t>
  </si>
  <si>
    <t>2021-03-30 20:16:08</t>
  </si>
  <si>
    <t>3BBF14E7</t>
  </si>
  <si>
    <t>2021-05-14 02:15:32</t>
  </si>
  <si>
    <t>1EE27A54</t>
  </si>
  <si>
    <t>2021-04-24 04:52:25</t>
  </si>
  <si>
    <t>F07BD558</t>
  </si>
  <si>
    <t>2021-03-06 20:49:50</t>
  </si>
  <si>
    <t>B36D0CB4</t>
  </si>
  <si>
    <t>2021-05-12 06:57:59</t>
  </si>
  <si>
    <t>62262133</t>
  </si>
  <si>
    <t>2021-05-09 16:38:44</t>
  </si>
  <si>
    <t>D083B969</t>
  </si>
  <si>
    <t>2021-03-11 00:20:26</t>
  </si>
  <si>
    <t>1E03EB53</t>
  </si>
  <si>
    <t>2021-03-26 06:53:59</t>
  </si>
  <si>
    <t>6BC61F63</t>
  </si>
  <si>
    <t>2021-04-21 01:24:23</t>
  </si>
  <si>
    <t>5F422331</t>
  </si>
  <si>
    <t>2021-04-18 04:50:06</t>
  </si>
  <si>
    <t>2364A459</t>
  </si>
  <si>
    <t>2021-03-26 19:14:19</t>
  </si>
  <si>
    <t>1FBF1A88</t>
  </si>
  <si>
    <t>2021-05-18 05:39:54</t>
  </si>
  <si>
    <t>C3D606D2</t>
  </si>
  <si>
    <t>2021-06-05 21:43:39</t>
  </si>
  <si>
    <t>85546966</t>
  </si>
  <si>
    <t>2021-03-17 01:05:34</t>
  </si>
  <si>
    <t>DFBCE7BB</t>
  </si>
  <si>
    <t>2021-03-20 15:42:32</t>
  </si>
  <si>
    <t>809D967A</t>
  </si>
  <si>
    <t>2021-03-18 13:44:04</t>
  </si>
  <si>
    <t>4EB0C4C9</t>
  </si>
  <si>
    <t>2021-05-06 12:48:40</t>
  </si>
  <si>
    <t>0717D0AC</t>
  </si>
  <si>
    <t>2021-05-01 18:06:56</t>
  </si>
  <si>
    <t>4F95A2C4</t>
  </si>
  <si>
    <t>2021-03-18 18:02:18</t>
  </si>
  <si>
    <t>59E0DC19</t>
  </si>
  <si>
    <t>2021-04-07 00:01:39</t>
  </si>
  <si>
    <t>96D6AF0D</t>
  </si>
  <si>
    <t>2021-04-19 23:36:46</t>
  </si>
  <si>
    <t>5F944D3A</t>
  </si>
  <si>
    <t>2021-03-02 04:01:18</t>
  </si>
  <si>
    <t>F0259AE4</t>
  </si>
  <si>
    <t>2021-03-20 06:15:23</t>
  </si>
  <si>
    <t>91CC5AEA</t>
  </si>
  <si>
    <t>2021-05-29 08:31:37</t>
  </si>
  <si>
    <t>CF45744A</t>
  </si>
  <si>
    <t>2021-03-04 03:42:22</t>
  </si>
  <si>
    <t>C6BDD8FB</t>
  </si>
  <si>
    <t>2021-05-12 10:21:31</t>
  </si>
  <si>
    <t>83B2950B</t>
  </si>
  <si>
    <t>2021-03-20 09:33:38</t>
  </si>
  <si>
    <t>9653FC25</t>
  </si>
  <si>
    <t>2021-05-16 00:19:33</t>
  </si>
  <si>
    <t>031D8943</t>
  </si>
  <si>
    <t>2021-03-01 10:59:42</t>
  </si>
  <si>
    <t>2AD8BCAA</t>
  </si>
  <si>
    <t>2021-04-09 12:49:24</t>
  </si>
  <si>
    <t>B926A8EA</t>
  </si>
  <si>
    <t>2021-03-07 05:10:04</t>
  </si>
  <si>
    <t>904BF39D</t>
  </si>
  <si>
    <t>2021-05-25 23:20:02</t>
  </si>
  <si>
    <t>5CE3C435</t>
  </si>
  <si>
    <t>2021-03-28 14:54:56</t>
  </si>
  <si>
    <t>1416FCFD</t>
  </si>
  <si>
    <t>2021-05-13 11:29:48</t>
  </si>
  <si>
    <t>C38E4BFB</t>
  </si>
  <si>
    <t>2021-05-07 13:11:57</t>
  </si>
  <si>
    <t>F97422D6</t>
  </si>
  <si>
    <t>2021-04-11 07:46:24</t>
  </si>
  <si>
    <t>299EC5EF</t>
  </si>
  <si>
    <t>2021-06-06 00:16:30</t>
  </si>
  <si>
    <t>A8B22CEA</t>
  </si>
  <si>
    <t>2021-05-19 23:38:46</t>
  </si>
  <si>
    <t>B9DE5D7E</t>
  </si>
  <si>
    <t>2021-05-29 19:29:31</t>
  </si>
  <si>
    <t>3438D345</t>
  </si>
  <si>
    <t>2021-04-23 13:28:21</t>
  </si>
  <si>
    <t>62313C35</t>
  </si>
  <si>
    <t>2021-03-31 19:20:55</t>
  </si>
  <si>
    <t>D0FE668F</t>
  </si>
  <si>
    <t>2021-04-11 01:10:15</t>
  </si>
  <si>
    <t>E01231A4</t>
  </si>
  <si>
    <t>2021-04-03 09:03:35</t>
  </si>
  <si>
    <t>646C9B49</t>
  </si>
  <si>
    <t>2021-03-08 12:06:10</t>
  </si>
  <si>
    <t>53B567ED</t>
  </si>
  <si>
    <t>2021-04-25 05:32:48</t>
  </si>
  <si>
    <t>8E830594</t>
  </si>
  <si>
    <t>2021-03-14 21:56:26</t>
  </si>
  <si>
    <t>4CC5D955</t>
  </si>
  <si>
    <t>2021-05-09 08:20:24</t>
  </si>
  <si>
    <t>CC448201</t>
  </si>
  <si>
    <t>2021-04-05 14:35:16</t>
  </si>
  <si>
    <t>309F6A1D</t>
  </si>
  <si>
    <t>2021-05-11 09:14:46</t>
  </si>
  <si>
    <t>693DFFEA</t>
  </si>
  <si>
    <t>2021-05-04 06:03:10</t>
  </si>
  <si>
    <t>3642B573</t>
  </si>
  <si>
    <t>2021-04-25 07:18:24</t>
  </si>
  <si>
    <t>65EC3427</t>
  </si>
  <si>
    <t>2021-05-27 07:49:50</t>
  </si>
  <si>
    <t>C1F72B65</t>
  </si>
  <si>
    <t>2021-04-12 03:16:28</t>
  </si>
  <si>
    <t>DE5EC90B</t>
  </si>
  <si>
    <t>2021-05-15 16:32:00</t>
  </si>
  <si>
    <t>ED7C5D68</t>
  </si>
  <si>
    <t>2021-03-18 03:33:03</t>
  </si>
  <si>
    <t>A419A8F1</t>
  </si>
  <si>
    <t>2021-06-04 19:16:12</t>
  </si>
  <si>
    <t>C2C513DF</t>
  </si>
  <si>
    <t>2021-04-02 08:30:56</t>
  </si>
  <si>
    <t>CD133945</t>
  </si>
  <si>
    <t>2021-03-17 05:47:35</t>
  </si>
  <si>
    <t>5E258B09</t>
  </si>
  <si>
    <t>2021-05-28 17:40:05</t>
  </si>
  <si>
    <t>0F057482</t>
  </si>
  <si>
    <t>2021-03-10 19:26:20</t>
  </si>
  <si>
    <t>0F991825</t>
  </si>
  <si>
    <t>2021-06-03 12:08:16</t>
  </si>
  <si>
    <t>8493242F</t>
  </si>
  <si>
    <t>2021-04-30 09:42:04</t>
  </si>
  <si>
    <t>FCDC679A</t>
  </si>
  <si>
    <t>2021-03-09 04:32:28</t>
  </si>
  <si>
    <t>4FB14603</t>
  </si>
  <si>
    <t>2021-06-06 05:49:11</t>
  </si>
  <si>
    <t>AAD95778</t>
  </si>
  <si>
    <t>2021-05-22 23:31:30</t>
  </si>
  <si>
    <t>51E0CBC3</t>
  </si>
  <si>
    <t>2021-03-22 10:45:42</t>
  </si>
  <si>
    <t>E54FD909</t>
  </si>
  <si>
    <t>2021-05-10 15:29:07</t>
  </si>
  <si>
    <t>8EBB110B</t>
  </si>
  <si>
    <t>2021-04-12 13:57:52</t>
  </si>
  <si>
    <t>A551C0F9</t>
  </si>
  <si>
    <t>2021-05-04 03:43:58</t>
  </si>
  <si>
    <t>F3119027</t>
  </si>
  <si>
    <t>2021-05-25 15:10:14</t>
  </si>
  <si>
    <t>6DA48F31</t>
  </si>
  <si>
    <t>2021-03-22 22:23:05</t>
  </si>
  <si>
    <t>4DDC3127</t>
  </si>
  <si>
    <t>2021-03-06 04:40:37</t>
  </si>
  <si>
    <t>9BEF42D3</t>
  </si>
  <si>
    <t>2021-03-17 16:40:49</t>
  </si>
  <si>
    <t>85A872D3</t>
  </si>
  <si>
    <t>2021-05-05 16:29:40</t>
  </si>
  <si>
    <t>26BBD220</t>
  </si>
  <si>
    <t>2021-05-29 23:22:33</t>
  </si>
  <si>
    <t>8B3987F6</t>
  </si>
  <si>
    <t>2021-03-06 22:46:33</t>
  </si>
  <si>
    <t>5C8FEC94</t>
  </si>
  <si>
    <t>2021-06-04 09:33:00</t>
  </si>
  <si>
    <t>496C03C4</t>
  </si>
  <si>
    <t>2021-05-07 14:27:28</t>
  </si>
  <si>
    <t>F36DF6DC</t>
  </si>
  <si>
    <t>2021-03-15 12:10:38</t>
  </si>
  <si>
    <t>42494BC1</t>
  </si>
  <si>
    <t>2021-04-19 12:53:11</t>
  </si>
  <si>
    <t>FD642907</t>
  </si>
  <si>
    <t>2021-04-15 05:28:17</t>
  </si>
  <si>
    <t>CF2481D3</t>
  </si>
  <si>
    <t>2021-03-26 16:15:27</t>
  </si>
  <si>
    <t>E1CB2C5A</t>
  </si>
  <si>
    <t>2021-05-22 05:32:36</t>
  </si>
  <si>
    <t>1B5585F0</t>
  </si>
  <si>
    <t>2021-05-27 19:11:05</t>
  </si>
  <si>
    <t>9943480D</t>
  </si>
  <si>
    <t>2021-03-13 14:17:39</t>
  </si>
  <si>
    <t>08EA4412</t>
  </si>
  <si>
    <t>2021-04-20 03:05:26</t>
  </si>
  <si>
    <t>6112EB73</t>
  </si>
  <si>
    <t>2021-03-30 06:22:54</t>
  </si>
  <si>
    <t>E0DE4C35</t>
  </si>
  <si>
    <t>2021-05-30 17:20:34</t>
  </si>
  <si>
    <t>9774C01F</t>
  </si>
  <si>
    <t>2021-03-08 09:16:30</t>
  </si>
  <si>
    <t>5EF60997</t>
  </si>
  <si>
    <t>2021-05-28 23:23:29</t>
  </si>
  <si>
    <t>058AF075</t>
  </si>
  <si>
    <t>2021-03-21 10:00:56</t>
  </si>
  <si>
    <t>5297C33A</t>
  </si>
  <si>
    <t>2021-03-06 04:00:59</t>
  </si>
  <si>
    <t>22234BCD</t>
  </si>
  <si>
    <t>2021-05-11 10:53:47</t>
  </si>
  <si>
    <t>BC601D3E</t>
  </si>
  <si>
    <t>2021-04-09 17:49:45</t>
  </si>
  <si>
    <t>BD921C1C</t>
  </si>
  <si>
    <t>2021-04-08 06:26:24</t>
  </si>
  <si>
    <t>C93A1EF6</t>
  </si>
  <si>
    <t>2021-04-12 00:12:42</t>
  </si>
  <si>
    <t>F6E4378D</t>
  </si>
  <si>
    <t>2021-06-09 19:40:02</t>
  </si>
  <si>
    <t>74050D31</t>
  </si>
  <si>
    <t>2021-04-09 17:11:09</t>
  </si>
  <si>
    <t>DB2C8A92</t>
  </si>
  <si>
    <t>2021-04-14 18:46:26</t>
  </si>
  <si>
    <t>7D2DCDD7</t>
  </si>
  <si>
    <t>2021-04-24 21:00:17</t>
  </si>
  <si>
    <t>5F0EF650</t>
  </si>
  <si>
    <t>2021-03-17 03:05:31</t>
  </si>
  <si>
    <t>521BC5F2</t>
  </si>
  <si>
    <t>2021-05-31 14:40:00</t>
  </si>
  <si>
    <t>4EE94A7D</t>
  </si>
  <si>
    <t>2021-05-14 15:19:43</t>
  </si>
  <si>
    <t>4F67788C</t>
  </si>
  <si>
    <t>2021-03-17 02:06:39</t>
  </si>
  <si>
    <t>96DA0F01</t>
  </si>
  <si>
    <t>2021-04-19 12:56:17</t>
  </si>
  <si>
    <t>DE189190</t>
  </si>
  <si>
    <t>2021-03-28 00:40:24</t>
  </si>
  <si>
    <t>D6B6FA3B</t>
  </si>
  <si>
    <t>2021-03-08 04:28:54</t>
  </si>
  <si>
    <t>59F841AC</t>
  </si>
  <si>
    <t>2021-03-28 06:38:19</t>
  </si>
  <si>
    <t>E7B7948D</t>
  </si>
  <si>
    <t>2021-03-20 13:57:39</t>
  </si>
  <si>
    <t>7E9194E6</t>
  </si>
  <si>
    <t>2021-04-27 23:35:05</t>
  </si>
  <si>
    <t>CFFC2FFF</t>
  </si>
  <si>
    <t>2021-05-28 02:36:36</t>
  </si>
  <si>
    <t>2AE26E39</t>
  </si>
  <si>
    <t>2021-05-19 09:58:39</t>
  </si>
  <si>
    <t>02DE9879</t>
  </si>
  <si>
    <t>2021-03-05 01:28:00</t>
  </si>
  <si>
    <t>877BEEB8</t>
  </si>
  <si>
    <t>2021-03-08 13:05:45</t>
  </si>
  <si>
    <t>94C1AF47</t>
  </si>
  <si>
    <t>2021-03-21 13:36:19</t>
  </si>
  <si>
    <t>8B2C3049</t>
  </si>
  <si>
    <t>2021-03-30 02:39:50</t>
  </si>
  <si>
    <t>EE21AE1F</t>
  </si>
  <si>
    <t>2021-04-03 02:24:40</t>
  </si>
  <si>
    <t>BFEBFE3D</t>
  </si>
  <si>
    <t>2021-03-15 16:21:32</t>
  </si>
  <si>
    <t>12E73ABB</t>
  </si>
  <si>
    <t>2021-05-21 20:34:04</t>
  </si>
  <si>
    <t>B7113FBD</t>
  </si>
  <si>
    <t>2021-04-25 12:13:35</t>
  </si>
  <si>
    <t>B0DA89A7</t>
  </si>
  <si>
    <t>2021-06-06 23:48:52</t>
  </si>
  <si>
    <t>C339D1BA</t>
  </si>
  <si>
    <t>2021-03-02 19:41:07</t>
  </si>
  <si>
    <t>14DFFE49</t>
  </si>
  <si>
    <t>2021-05-16 09:31:50</t>
  </si>
  <si>
    <t>53F558ED</t>
  </si>
  <si>
    <t>2021-04-13 02:45:27</t>
  </si>
  <si>
    <t>7752058D</t>
  </si>
  <si>
    <t>2021-05-22 16:43:19</t>
  </si>
  <si>
    <t>34876C37</t>
  </si>
  <si>
    <t>2021-04-17 16:30:35</t>
  </si>
  <si>
    <t>439407B8</t>
  </si>
  <si>
    <t>2021-05-15 10:39:09</t>
  </si>
  <si>
    <t>2DDAE8FB</t>
  </si>
  <si>
    <t>2021-05-11 21:06:31</t>
  </si>
  <si>
    <t>C513A482</t>
  </si>
  <si>
    <t>2021-04-10 17:58:20</t>
  </si>
  <si>
    <t>16374887</t>
  </si>
  <si>
    <t>2021-03-31 18:39:37</t>
  </si>
  <si>
    <t>E77BBE39</t>
  </si>
  <si>
    <t>2021-05-24 09:23:11</t>
  </si>
  <si>
    <t>9550EAAA</t>
  </si>
  <si>
    <t>2021-04-03 00:10:15</t>
  </si>
  <si>
    <t>FA933F0D</t>
  </si>
  <si>
    <t>2021-05-02 00:05:51</t>
  </si>
  <si>
    <t>6F2F0ECB</t>
  </si>
  <si>
    <t>2021-03-01 21:38:23</t>
  </si>
  <si>
    <t>F63E8F65</t>
  </si>
  <si>
    <t>2021-03-17 19:24:46</t>
  </si>
  <si>
    <t>07E686AB</t>
  </si>
  <si>
    <t>2021-03-10 22:20:27</t>
  </si>
  <si>
    <t>77429623</t>
  </si>
  <si>
    <t>2021-04-27 22:35:30</t>
  </si>
  <si>
    <t>9E2CCD44</t>
  </si>
  <si>
    <t>2021-03-25 15:28:02</t>
  </si>
  <si>
    <t>998E02E1</t>
  </si>
  <si>
    <t>2021-03-01 18:10:48</t>
  </si>
  <si>
    <t>7788556F</t>
  </si>
  <si>
    <t>2021-05-01 08:08:47</t>
  </si>
  <si>
    <t>5E59C04D</t>
  </si>
  <si>
    <t>2021-04-19 12:55:19</t>
  </si>
  <si>
    <t>02DF5C2B</t>
  </si>
  <si>
    <t>2021-04-26 12:20:21</t>
  </si>
  <si>
    <t>AAE79236</t>
  </si>
  <si>
    <t>2021-03-04 20:24:36</t>
  </si>
  <si>
    <t>1164954B</t>
  </si>
  <si>
    <t>2021-05-15 18:40:08</t>
  </si>
  <si>
    <t>AA49FD4B</t>
  </si>
  <si>
    <t>2021-05-16 16:03:05</t>
  </si>
  <si>
    <t>AA5363C9</t>
  </si>
  <si>
    <t>2021-06-10 02:15:28</t>
  </si>
  <si>
    <t>DE1995C1</t>
  </si>
  <si>
    <t>2021-06-02 19:42:09</t>
  </si>
  <si>
    <t>8CA4B95D</t>
  </si>
  <si>
    <t>2021-03-02 18:20:17</t>
  </si>
  <si>
    <t>50891EC0</t>
  </si>
  <si>
    <t>2021-05-17 21:04:55</t>
  </si>
  <si>
    <t>0D94D844</t>
  </si>
  <si>
    <t>2021-04-15 15:03:15</t>
  </si>
  <si>
    <t>D5D3D293</t>
  </si>
  <si>
    <t>2021-05-09 14:02:56</t>
  </si>
  <si>
    <t>9AD14F11</t>
  </si>
  <si>
    <t>2021-05-11 10:12:31</t>
  </si>
  <si>
    <t>29E61A6F</t>
  </si>
  <si>
    <t>2021-03-25 17:38:35</t>
  </si>
  <si>
    <t>5CDEEDCC</t>
  </si>
  <si>
    <t>2021-03-21 21:16:40</t>
  </si>
  <si>
    <t>93CEB3F9</t>
  </si>
  <si>
    <t>2021-03-10 02:15:17</t>
  </si>
  <si>
    <t>E7D73EB6</t>
  </si>
  <si>
    <t>2021-05-15 07:37:29</t>
  </si>
  <si>
    <t>A901298A</t>
  </si>
  <si>
    <t>2021-06-09 11:42:41</t>
  </si>
  <si>
    <t>6518A8D4</t>
  </si>
  <si>
    <t>2021-04-12 05:46:52</t>
  </si>
  <si>
    <t>2DD690DA</t>
  </si>
  <si>
    <t>2021-05-20 02:58:17</t>
  </si>
  <si>
    <t>CD32F499</t>
  </si>
  <si>
    <t>2021-04-29 18:08:18</t>
  </si>
  <si>
    <t>FF3F4174</t>
  </si>
  <si>
    <t>2021-04-15 11:26:42</t>
  </si>
  <si>
    <t>50219AD1</t>
  </si>
  <si>
    <t>2021-03-09 16:49:40</t>
  </si>
  <si>
    <t>526A9F69</t>
  </si>
  <si>
    <t>2021-04-20 17:52:42</t>
  </si>
  <si>
    <t>0380C15D</t>
  </si>
  <si>
    <t>2021-04-06 10:15:16</t>
  </si>
  <si>
    <t>2EDF3FC4</t>
  </si>
  <si>
    <t>2021-04-29 11:25:41</t>
  </si>
  <si>
    <t>464679D7</t>
  </si>
  <si>
    <t>2021-04-25 15:33:10</t>
  </si>
  <si>
    <t>885BE7B8</t>
  </si>
  <si>
    <t>2021-05-23 16:18:16</t>
  </si>
  <si>
    <t>B17B76A4</t>
  </si>
  <si>
    <t>2021-03-14 11:06:35</t>
  </si>
  <si>
    <t>3317B619</t>
  </si>
  <si>
    <t>2021-03-11 02:53:41</t>
  </si>
  <si>
    <t>3A110DF5</t>
  </si>
  <si>
    <t>2021-04-25 03:24:00</t>
  </si>
  <si>
    <t>93314FAB</t>
  </si>
  <si>
    <t>2021-05-19 19:52:27</t>
  </si>
  <si>
    <t>86F9C876</t>
  </si>
  <si>
    <t>2021-04-22 23:43:15</t>
  </si>
  <si>
    <t>6F159E4C</t>
  </si>
  <si>
    <t>2021-03-17 08:14:52</t>
  </si>
  <si>
    <t>D712C3A2</t>
  </si>
  <si>
    <t>2021-05-27 18:54:26</t>
  </si>
  <si>
    <t>6313B070</t>
  </si>
  <si>
    <t>2021-05-09 03:18:42</t>
  </si>
  <si>
    <t>89CED2B2</t>
  </si>
  <si>
    <t>2021-06-04 11:04:16</t>
  </si>
  <si>
    <t>29D55044</t>
  </si>
  <si>
    <t>2021-05-21 14:22:51</t>
  </si>
  <si>
    <t>C2257DE2</t>
  </si>
  <si>
    <t>2021-05-23 03:55:27</t>
  </si>
  <si>
    <t>020F2020</t>
  </si>
  <si>
    <t>2021-06-06 13:32:16</t>
  </si>
  <si>
    <t>F9737608</t>
  </si>
  <si>
    <t>2021-05-31 16:45:53</t>
  </si>
  <si>
    <t>C3A515C5</t>
  </si>
  <si>
    <t>2021-03-31 05:09:13</t>
  </si>
  <si>
    <t>27704B02</t>
  </si>
  <si>
    <t>2021-04-12 20:12:00</t>
  </si>
  <si>
    <t>C276DD59</t>
  </si>
  <si>
    <t>2021-04-03 20:15:22</t>
  </si>
  <si>
    <t>6204B91E</t>
  </si>
  <si>
    <t>2021-06-04 01:59:29</t>
  </si>
  <si>
    <t>123CE3F3</t>
  </si>
  <si>
    <t>2021-05-27 02:18:54</t>
  </si>
  <si>
    <t>08EFEFA4</t>
  </si>
  <si>
    <t>2021-03-18 02:01:19</t>
  </si>
  <si>
    <t>209C8696</t>
  </si>
  <si>
    <t>2021-06-09 09:44:08</t>
  </si>
  <si>
    <t>40EACF76</t>
  </si>
  <si>
    <t>2021-03-09 17:09:18</t>
  </si>
  <si>
    <t>E329DA14</t>
  </si>
  <si>
    <t>2021-03-11 17:03:25</t>
  </si>
  <si>
    <t>8E51D364</t>
  </si>
  <si>
    <t>2021-06-07 15:49:09</t>
  </si>
  <si>
    <t>250D3DD2</t>
  </si>
  <si>
    <t>2021-05-11 06:07:49</t>
  </si>
  <si>
    <t>9195A14D</t>
  </si>
  <si>
    <t>2021-03-03 17:57:30</t>
  </si>
  <si>
    <t>A2313C73</t>
  </si>
  <si>
    <t>2021-03-28 20:41:46</t>
  </si>
  <si>
    <t>4A9DA9C0</t>
  </si>
  <si>
    <t>2021-04-23 01:55:42</t>
  </si>
  <si>
    <t>EB425BC7</t>
  </si>
  <si>
    <t>2021-03-20 06:53:01</t>
  </si>
  <si>
    <t>3B8F5AE4</t>
  </si>
  <si>
    <t>2021-03-12 19:50:01</t>
  </si>
  <si>
    <t>850646F5</t>
  </si>
  <si>
    <t>2021-03-30 10:34:28</t>
  </si>
  <si>
    <t>64BF1E55</t>
  </si>
  <si>
    <t>2021-05-17 02:48:17</t>
  </si>
  <si>
    <t>FD320EC4</t>
  </si>
  <si>
    <t>2021-04-18 20:44:45</t>
  </si>
  <si>
    <t>BC391472</t>
  </si>
  <si>
    <t>2021-06-04 02:14:29</t>
  </si>
  <si>
    <t>8EA56714</t>
  </si>
  <si>
    <t>2021-04-17 21:12:43</t>
  </si>
  <si>
    <t>A9D6534B</t>
  </si>
  <si>
    <t>2021-05-18 02:35:01</t>
  </si>
  <si>
    <t>005BE82C</t>
  </si>
  <si>
    <t>2021-03-07 06:21:53</t>
  </si>
  <si>
    <t>44E4DEEF</t>
  </si>
  <si>
    <t>2021-03-15 14:04:18</t>
  </si>
  <si>
    <t>046E0260</t>
  </si>
  <si>
    <t>2021-04-11 20:10:39</t>
  </si>
  <si>
    <t>DEC35B0F</t>
  </si>
  <si>
    <t>2021-06-06 10:41:54</t>
  </si>
  <si>
    <t>E0E21725</t>
  </si>
  <si>
    <t>2021-04-28 23:05:08</t>
  </si>
  <si>
    <t>11AC8BB7</t>
  </si>
  <si>
    <t>2021-04-05 06:59:04</t>
  </si>
  <si>
    <t>3B53E886</t>
  </si>
  <si>
    <t>2021-05-06 19:27:06</t>
  </si>
  <si>
    <t>7BEF3301</t>
  </si>
  <si>
    <t>2021-03-14 23:33:27</t>
  </si>
  <si>
    <t>29BAD1DC</t>
  </si>
  <si>
    <t>2021-05-02 08:25:35</t>
  </si>
  <si>
    <t>FEC47EDF</t>
  </si>
  <si>
    <t>2021-04-22 04:45:08</t>
  </si>
  <si>
    <t>E8DC7344</t>
  </si>
  <si>
    <t>2021-05-16 11:32:53</t>
  </si>
  <si>
    <t>8ACC93B4</t>
  </si>
  <si>
    <t>2021-04-07 17:15:53</t>
  </si>
  <si>
    <t>98AD6DB8</t>
  </si>
  <si>
    <t>2021-04-21 18:21:52</t>
  </si>
  <si>
    <t>35756BDE</t>
  </si>
  <si>
    <t>2021-04-21 23:03:44</t>
  </si>
  <si>
    <t>6819118D</t>
  </si>
  <si>
    <t>2021-03-29 03:14:56</t>
  </si>
  <si>
    <t>AAB8B351</t>
  </si>
  <si>
    <t>2021-06-08 11:25:19</t>
  </si>
  <si>
    <t>7C274D76</t>
  </si>
  <si>
    <t>2021-05-01 21:46:44</t>
  </si>
  <si>
    <t>0960F293</t>
  </si>
  <si>
    <t>2021-05-07 22:01:37</t>
  </si>
  <si>
    <t>764466E1</t>
  </si>
  <si>
    <t>2021-05-18 20:36:06</t>
  </si>
  <si>
    <t>0CA52E65</t>
  </si>
  <si>
    <t>2021-04-10 03:08:41</t>
  </si>
  <si>
    <t>80C182C3</t>
  </si>
  <si>
    <t>2021-05-12 21:22:46</t>
  </si>
  <si>
    <t>01ED172A</t>
  </si>
  <si>
    <t>2021-03-28 15:54:29</t>
  </si>
  <si>
    <t>648E4C51</t>
  </si>
  <si>
    <t>2021-05-05 14:22:28</t>
  </si>
  <si>
    <t>64497D24</t>
  </si>
  <si>
    <t>2021-06-02 18:09:17</t>
  </si>
  <si>
    <t>099DDB71</t>
  </si>
  <si>
    <t>2021-04-23 19:09:35</t>
  </si>
  <si>
    <t>8D7BF5F0</t>
  </si>
  <si>
    <t>2021-05-31 13:30:26</t>
  </si>
  <si>
    <t>50D1F491</t>
  </si>
  <si>
    <t>2021-03-28 10:22:35</t>
  </si>
  <si>
    <t>5C4D8FE7</t>
  </si>
  <si>
    <t>2021-05-25 00:45:25</t>
  </si>
  <si>
    <t>695ABD49</t>
  </si>
  <si>
    <t>2021-06-05 06:43:08</t>
  </si>
  <si>
    <t>2127E0FE</t>
  </si>
  <si>
    <t>2021-05-03 21:31:19</t>
  </si>
  <si>
    <t>713024E8</t>
  </si>
  <si>
    <t>2021-03-15 06:24:55</t>
  </si>
  <si>
    <t>D29212EA</t>
  </si>
  <si>
    <t>2021-03-17 14:26:31</t>
  </si>
  <si>
    <t>848B9ADA</t>
  </si>
  <si>
    <t>2021-05-05 23:08:59</t>
  </si>
  <si>
    <t>789C0F2F</t>
  </si>
  <si>
    <t>2021-06-10 10:07:08</t>
  </si>
  <si>
    <t>BD76A502</t>
  </si>
  <si>
    <t>2021-05-04 11:24:01</t>
  </si>
  <si>
    <t>AFE1B168</t>
  </si>
  <si>
    <t>2021-05-27 09:36:30</t>
  </si>
  <si>
    <t>F68AFBFB</t>
  </si>
  <si>
    <t>2021-04-14 08:17:41</t>
  </si>
  <si>
    <t>81B10BBE</t>
  </si>
  <si>
    <t>2021-05-08 20:39:05</t>
  </si>
  <si>
    <t>4CE4A6BA</t>
  </si>
  <si>
    <t>2021-04-29 00:29:52</t>
  </si>
  <si>
    <t>96081CA0</t>
  </si>
  <si>
    <t>2021-05-07 11:40:42</t>
  </si>
  <si>
    <t>FAC3752F</t>
  </si>
  <si>
    <t>2021-04-20 10:01:02</t>
  </si>
  <si>
    <t>FC8FE003</t>
  </si>
  <si>
    <t>2021-06-09 11:44:16</t>
  </si>
  <si>
    <t>39C6D50E</t>
  </si>
  <si>
    <t>2021-04-06 09:36:44</t>
  </si>
  <si>
    <t>0871B3FA</t>
  </si>
  <si>
    <t>2021-03-05 04:15:44</t>
  </si>
  <si>
    <t>BB635351</t>
  </si>
  <si>
    <t>2021-03-04 19:28:02</t>
  </si>
  <si>
    <t>BA977E25</t>
  </si>
  <si>
    <t>2021-05-24 20:20:57</t>
  </si>
  <si>
    <t>6CAD9FD1</t>
  </si>
  <si>
    <t>2021-03-11 22:39:53</t>
  </si>
  <si>
    <t>5DF15B27</t>
  </si>
  <si>
    <t>2021-05-12 12:55:27</t>
  </si>
  <si>
    <t>39782666</t>
  </si>
  <si>
    <t>2021-03-30 19:12:42</t>
  </si>
  <si>
    <t>D3AAB5A1</t>
  </si>
  <si>
    <t>2021-04-26 15:41:10</t>
  </si>
  <si>
    <t>57C9ACD5</t>
  </si>
  <si>
    <t>2021-04-19 01:39:09</t>
  </si>
  <si>
    <t>BE213584</t>
  </si>
  <si>
    <t>2021-03-03 16:59:31</t>
  </si>
  <si>
    <t>8F90B5AF</t>
  </si>
  <si>
    <t>2021-05-25 12:25:49</t>
  </si>
  <si>
    <t>A88C9FBC</t>
  </si>
  <si>
    <t>2021-03-25 00:35:50</t>
  </si>
  <si>
    <t>1F6BEBE1</t>
  </si>
  <si>
    <t>2021-04-16 02:04:38</t>
  </si>
  <si>
    <t>C18398E1</t>
  </si>
  <si>
    <t>2021-05-29 17:43:19</t>
  </si>
  <si>
    <t>0DBC2111</t>
  </si>
  <si>
    <t>2021-06-05 14:36:26</t>
  </si>
  <si>
    <t>993DFC6C</t>
  </si>
  <si>
    <t>2021-05-24 16:05:57</t>
  </si>
  <si>
    <t>2A4EBE28</t>
  </si>
  <si>
    <t>2021-04-21 14:45:07</t>
  </si>
  <si>
    <t>F2E92A54</t>
  </si>
  <si>
    <t>2021-05-15 22:52:48</t>
  </si>
  <si>
    <t>C3CF38C7</t>
  </si>
  <si>
    <t>2021-03-10 16:28:19</t>
  </si>
  <si>
    <t>AD672507</t>
  </si>
  <si>
    <t>2021-03-15 23:49:40</t>
  </si>
  <si>
    <t>AD86C34A</t>
  </si>
  <si>
    <t>2021-03-09 04:54:04</t>
  </si>
  <si>
    <t>5EDAB628</t>
  </si>
  <si>
    <t>2021-05-30 11:31:07</t>
  </si>
  <si>
    <t>DDC61624</t>
  </si>
  <si>
    <t>2021-03-09 04:39:51</t>
  </si>
  <si>
    <t>A22FCAE2</t>
  </si>
  <si>
    <t>2021-04-01 00:23:43</t>
  </si>
  <si>
    <t>0760E2A4</t>
  </si>
  <si>
    <t>2021-05-15 23:40:04</t>
  </si>
  <si>
    <t>F37FD966</t>
  </si>
  <si>
    <t>2021-06-02 23:16:21</t>
  </si>
  <si>
    <t>781054B7</t>
  </si>
  <si>
    <t>2021-03-06 18:23:11</t>
  </si>
  <si>
    <t>0E5B39AB</t>
  </si>
  <si>
    <t>2021-05-20 19:05:22</t>
  </si>
  <si>
    <t>C2A12130</t>
  </si>
  <si>
    <t>2021-04-20 00:31:05</t>
  </si>
  <si>
    <t>6E96F4DD</t>
  </si>
  <si>
    <t>2021-05-02 00:25:39</t>
  </si>
  <si>
    <t>7335DF82</t>
  </si>
  <si>
    <t>2021-03-06 00:39:52</t>
  </si>
  <si>
    <t>8FACAEBD</t>
  </si>
  <si>
    <t>2021-05-29 00:52:52</t>
  </si>
  <si>
    <t>A6DCFC65</t>
  </si>
  <si>
    <t>2021-03-15 05:08:55</t>
  </si>
  <si>
    <t>B212A7AE</t>
  </si>
  <si>
    <t>2021-03-25 07:47:11</t>
  </si>
  <si>
    <t>AEE74891</t>
  </si>
  <si>
    <t>2021-04-20 23:01:59</t>
  </si>
  <si>
    <t>974FE4A9</t>
  </si>
  <si>
    <t>2021-04-03 10:51:21</t>
  </si>
  <si>
    <t>F4C9CA1B</t>
  </si>
  <si>
    <t>2021-05-05 21:57:58</t>
  </si>
  <si>
    <t>56659469</t>
  </si>
  <si>
    <t>2021-05-25 08:34:41</t>
  </si>
  <si>
    <t>915DB0B9</t>
  </si>
  <si>
    <t>2021-04-13 16:28:21</t>
  </si>
  <si>
    <t>05D5897B</t>
  </si>
  <si>
    <t>2021-06-05 18:14:30</t>
  </si>
  <si>
    <t>6059A7E0</t>
  </si>
  <si>
    <t>2021-04-11 00:48:13</t>
  </si>
  <si>
    <t>E50726DC</t>
  </si>
  <si>
    <t>2021-04-30 21:48:42</t>
  </si>
  <si>
    <t>71F8667F</t>
  </si>
  <si>
    <t>2021-03-03 23:34:52</t>
  </si>
  <si>
    <t>50C9E201</t>
  </si>
  <si>
    <t>2021-06-07 14:29:06</t>
  </si>
  <si>
    <t>EFDCAF06</t>
  </si>
  <si>
    <t>2021-06-06 22:04:01</t>
  </si>
  <si>
    <t>0666AF03</t>
  </si>
  <si>
    <t>2021-05-07 23:30:03</t>
  </si>
  <si>
    <t>B6F1AD39</t>
  </si>
  <si>
    <t>2021-03-18 00:28:47</t>
  </si>
  <si>
    <t>4E5FC85D</t>
  </si>
  <si>
    <t>2021-04-02 19:17:34</t>
  </si>
  <si>
    <t>B865F260</t>
  </si>
  <si>
    <t>2021-04-01 16:24:42</t>
  </si>
  <si>
    <t>86BEAFED</t>
  </si>
  <si>
    <t>2021-03-05 01:38:35</t>
  </si>
  <si>
    <t>23EDE276</t>
  </si>
  <si>
    <t>2021-04-28 12:56:21</t>
  </si>
  <si>
    <t>FAAF6CEA</t>
  </si>
  <si>
    <t>2021-05-15 19:44:45</t>
  </si>
  <si>
    <t>9ADC464A</t>
  </si>
  <si>
    <t>2021-04-23 00:23:55</t>
  </si>
  <si>
    <t>669B5590</t>
  </si>
  <si>
    <t>2021-05-22 15:03:38</t>
  </si>
  <si>
    <t>206FFFB2</t>
  </si>
  <si>
    <t>2021-05-06 04:29:46</t>
  </si>
  <si>
    <t>5414D614</t>
  </si>
  <si>
    <t>2021-04-24 21:39:14</t>
  </si>
  <si>
    <t>15D5EC2F</t>
  </si>
  <si>
    <t>2021-06-02 04:43:44</t>
  </si>
  <si>
    <t>74D498A2</t>
  </si>
  <si>
    <t>2021-04-07 12:13:57</t>
  </si>
  <si>
    <t>E9F22C12</t>
  </si>
  <si>
    <t>2021-05-23 21:54:50</t>
  </si>
  <si>
    <t>F56F76A9</t>
  </si>
  <si>
    <t>2021-04-28 03:58:17</t>
  </si>
  <si>
    <t>A1299B3A</t>
  </si>
  <si>
    <t>2021-03-11 00:04:05</t>
  </si>
  <si>
    <t>8B0021CF</t>
  </si>
  <si>
    <t>2021-05-20 16:06:39</t>
  </si>
  <si>
    <t>26537CE2</t>
  </si>
  <si>
    <t>2021-03-01 19:25:21</t>
  </si>
  <si>
    <t>D9C099A2</t>
  </si>
  <si>
    <t>2021-04-26 17:05:23</t>
  </si>
  <si>
    <t>3A9FCA3F</t>
  </si>
  <si>
    <t>2021-03-04 07:31:00</t>
  </si>
  <si>
    <t>75EED058</t>
  </si>
  <si>
    <t>2021-06-06 05:14:46</t>
  </si>
  <si>
    <t>1E7A5FE9</t>
  </si>
  <si>
    <t>2021-03-29 20:46:50</t>
  </si>
  <si>
    <t>0C9A1403</t>
  </si>
  <si>
    <t>2021-03-31 12:33:03</t>
  </si>
  <si>
    <t>551F29A0</t>
  </si>
  <si>
    <t>2021-03-21 07:14:09</t>
  </si>
  <si>
    <t>BADB2341</t>
  </si>
  <si>
    <t>2021-04-04 06:18:26</t>
  </si>
  <si>
    <t>F6C9D75D</t>
  </si>
  <si>
    <t>2021-04-10 10:35:30</t>
  </si>
  <si>
    <t>DB203560</t>
  </si>
  <si>
    <t>2021-05-05 22:16:08</t>
  </si>
  <si>
    <t>8B1F44FB</t>
  </si>
  <si>
    <t>2021-03-03 20:38:16</t>
  </si>
  <si>
    <t>4BE601EF</t>
  </si>
  <si>
    <t>2021-04-01 07:22:49</t>
  </si>
  <si>
    <t>BDDF3F53</t>
  </si>
  <si>
    <t>2021-03-19 01:32:39</t>
  </si>
  <si>
    <t>94AF2CDE</t>
  </si>
  <si>
    <t>2021-05-09 08:00:00</t>
  </si>
  <si>
    <t>DD2B6658</t>
  </si>
  <si>
    <t>2021-04-27 07:46:18</t>
  </si>
  <si>
    <t>2006C4C6</t>
  </si>
  <si>
    <t>2021-04-29 17:18:39</t>
  </si>
  <si>
    <t>66516DD8</t>
  </si>
  <si>
    <t>2021-03-05 23:06:04</t>
  </si>
  <si>
    <t>72EB959D</t>
  </si>
  <si>
    <t>2021-04-14 15:23:17</t>
  </si>
  <si>
    <t>9776010F</t>
  </si>
  <si>
    <t>2021-05-30 23:59:55</t>
  </si>
  <si>
    <t>C22F079A</t>
  </si>
  <si>
    <t>2021-03-21 02:16:42</t>
  </si>
  <si>
    <t>AE16F581</t>
  </si>
  <si>
    <t>2021-04-25 21:04:41</t>
  </si>
  <si>
    <t>A63AFAE0</t>
  </si>
  <si>
    <t>2021-04-11 20:32:29</t>
  </si>
  <si>
    <t>57A4BE2E</t>
  </si>
  <si>
    <t>2021-04-26 21:29:49</t>
  </si>
  <si>
    <t>FC99CD94</t>
  </si>
  <si>
    <t>2021-04-14 13:22:25</t>
  </si>
  <si>
    <t>513685AD</t>
  </si>
  <si>
    <t>2021-04-28 22:10:30</t>
  </si>
  <si>
    <t>86CB1FB4</t>
  </si>
  <si>
    <t>2021-05-25 16:55:55</t>
  </si>
  <si>
    <t>114FC909</t>
  </si>
  <si>
    <t>2021-04-28 10:24:15</t>
  </si>
  <si>
    <t>5EFC37FF</t>
  </si>
  <si>
    <t>2021-05-10 16:07:51</t>
  </si>
  <si>
    <t>FA6C0BFF</t>
  </si>
  <si>
    <t>2021-03-01 22:17:35</t>
  </si>
  <si>
    <t>ABD9C55E</t>
  </si>
  <si>
    <t>2021-05-31 12:14:29</t>
  </si>
  <si>
    <t>62817328</t>
  </si>
  <si>
    <t>2021-04-25 08:52:46</t>
  </si>
  <si>
    <t>A85A7555</t>
  </si>
  <si>
    <t>2021-03-10 17:46:15</t>
  </si>
  <si>
    <t>C1C34335</t>
  </si>
  <si>
    <t>2021-05-20 22:59:49</t>
  </si>
  <si>
    <t>80706617</t>
  </si>
  <si>
    <t>2021-05-21 11:31:13</t>
  </si>
  <si>
    <t>431E9CE8</t>
  </si>
  <si>
    <t>2021-04-18 01:12:51</t>
  </si>
  <si>
    <t>493AFBBF</t>
  </si>
  <si>
    <t>2021-04-12 06:07:59</t>
  </si>
  <si>
    <t>A28480DD</t>
  </si>
  <si>
    <t>2021-05-09 06:00:48</t>
  </si>
  <si>
    <t>B467242F</t>
  </si>
  <si>
    <t>2021-03-29 17:24:28</t>
  </si>
  <si>
    <t>4E5E83F0</t>
  </si>
  <si>
    <t>2021-05-12 23:45:46</t>
  </si>
  <si>
    <t>E381E8CC</t>
  </si>
  <si>
    <t>2021-04-18 23:40:24</t>
  </si>
  <si>
    <t>88ADC608</t>
  </si>
  <si>
    <t>2021-04-01 22:53:24</t>
  </si>
  <si>
    <t>AC74C6A0</t>
  </si>
  <si>
    <t>2021-05-15 11:36:33</t>
  </si>
  <si>
    <t>4D54821A</t>
  </si>
  <si>
    <t>2021-05-18 14:13:48</t>
  </si>
  <si>
    <t>7E967A0A</t>
  </si>
  <si>
    <t>2021-04-11 02:15:20</t>
  </si>
  <si>
    <t>122EC54A</t>
  </si>
  <si>
    <t>2021-04-26 13:56:28</t>
  </si>
  <si>
    <t>88646C37</t>
  </si>
  <si>
    <t>2021-05-24 06:42:40</t>
  </si>
  <si>
    <t>DB20F781</t>
  </si>
  <si>
    <t>2021-04-07 05:18:25</t>
  </si>
  <si>
    <t>255A1D5A</t>
  </si>
  <si>
    <t>2021-04-06 08:15:43</t>
  </si>
  <si>
    <t>2623C3E6</t>
  </si>
  <si>
    <t>2021-04-05 01:26:27</t>
  </si>
  <si>
    <t>4E4C6B54</t>
  </si>
  <si>
    <t>2021-06-07 19:00:59</t>
  </si>
  <si>
    <t>5DABEF0F</t>
  </si>
  <si>
    <t>2021-03-23 06:37:27</t>
  </si>
  <si>
    <t>72666320</t>
  </si>
  <si>
    <t>2021-06-05 05:49:01</t>
  </si>
  <si>
    <t>CAFBBABB</t>
  </si>
  <si>
    <t>2021-04-27 05:57:49</t>
  </si>
  <si>
    <t>6B6038CF</t>
  </si>
  <si>
    <t>2021-05-24 19:56:07</t>
  </si>
  <si>
    <t>809D4AF3</t>
  </si>
  <si>
    <t>2021-05-20 16:11:56</t>
  </si>
  <si>
    <t>4C5FEF59</t>
  </si>
  <si>
    <t>2021-04-08 17:11:48</t>
  </si>
  <si>
    <t>CC82353D</t>
  </si>
  <si>
    <t>2021-04-01 21:15:46</t>
  </si>
  <si>
    <t>720F097F</t>
  </si>
  <si>
    <t>2021-04-04 05:57:05</t>
  </si>
  <si>
    <t>169F4FBF</t>
  </si>
  <si>
    <t>2021-03-13 17:05:50</t>
  </si>
  <si>
    <t>461C93B0</t>
  </si>
  <si>
    <t>2021-04-16 00:47:46</t>
  </si>
  <si>
    <t>D84D05BC</t>
  </si>
  <si>
    <t>2021-03-04 21:13:18</t>
  </si>
  <si>
    <t>068FB759</t>
  </si>
  <si>
    <t>2021-05-24 03:27:43</t>
  </si>
  <si>
    <t>38A11C4A</t>
  </si>
  <si>
    <t>2021-04-04 08:30:06</t>
  </si>
  <si>
    <t>851CCF31</t>
  </si>
  <si>
    <t>2021-03-24 16:18:28</t>
  </si>
  <si>
    <t>4D664D28</t>
  </si>
  <si>
    <t>2021-06-08 22:24:27</t>
  </si>
  <si>
    <t>03366C9D</t>
  </si>
  <si>
    <t>2021-04-03 10:35:35</t>
  </si>
  <si>
    <t>9FA20659</t>
  </si>
  <si>
    <t>2021-04-29 20:10:33</t>
  </si>
  <si>
    <t>C7865B6C</t>
  </si>
  <si>
    <t>2021-05-24 12:05:56</t>
  </si>
  <si>
    <t>02105101</t>
  </si>
  <si>
    <t>2021-04-14 05:04:12</t>
  </si>
  <si>
    <t>221EDEA1</t>
  </si>
  <si>
    <t>2021-04-26 06:02:59</t>
  </si>
  <si>
    <t>D42D4479</t>
  </si>
  <si>
    <t>2021-03-03 23:11:54</t>
  </si>
  <si>
    <t>076F55B7</t>
  </si>
  <si>
    <t>2021-03-31 19:11:03</t>
  </si>
  <si>
    <t>E552B7E5</t>
  </si>
  <si>
    <t>2021-04-14 08:14:55</t>
  </si>
  <si>
    <t>8963CF2D</t>
  </si>
  <si>
    <t>2021-04-16 13:01:57</t>
  </si>
  <si>
    <t>493A4F23</t>
  </si>
  <si>
    <t>2021-05-29 06:25:22</t>
  </si>
  <si>
    <t>FD4BC066</t>
  </si>
  <si>
    <t>2021-03-26 19:17:06</t>
  </si>
  <si>
    <t>0FF5FA9C</t>
  </si>
  <si>
    <t>2021-03-18 05:36:36</t>
  </si>
  <si>
    <t>FBDEF1C5</t>
  </si>
  <si>
    <t>2021-05-24 23:20:09</t>
  </si>
  <si>
    <t>61FE9746</t>
  </si>
  <si>
    <t>2021-05-12 14:52:26</t>
  </si>
  <si>
    <t>7049EDA6</t>
  </si>
  <si>
    <t>2021-03-19 16:15:01</t>
  </si>
  <si>
    <t>97F3A1DB</t>
  </si>
  <si>
    <t>2021-05-30 14:46:45</t>
  </si>
  <si>
    <t>559F69FC</t>
  </si>
  <si>
    <t>2021-05-21 17:26:00</t>
  </si>
  <si>
    <t>F5979B14</t>
  </si>
  <si>
    <t>2021-05-14 21:44:49</t>
  </si>
  <si>
    <t>21C04710</t>
  </si>
  <si>
    <t>2021-04-22 15:04:30</t>
  </si>
  <si>
    <t>8229A90E</t>
  </si>
  <si>
    <t>2021-03-31 02:02:18</t>
  </si>
  <si>
    <t>E82252D3</t>
  </si>
  <si>
    <t>2021-04-29 04:33:54</t>
  </si>
  <si>
    <t>522CDFAF</t>
  </si>
  <si>
    <t>2021-03-03 11:55:26</t>
  </si>
  <si>
    <t>5731381C</t>
  </si>
  <si>
    <t>2021-04-27 03:54:29</t>
  </si>
  <si>
    <t>FDAA99AE</t>
  </si>
  <si>
    <t>2021-05-09 22:45:11</t>
  </si>
  <si>
    <t>5F6D0477</t>
  </si>
  <si>
    <t>2021-04-23 07:19:31</t>
  </si>
  <si>
    <t>8F36EA42</t>
  </si>
  <si>
    <t>2021-06-10 05:23:09</t>
  </si>
  <si>
    <t>F738C056</t>
  </si>
  <si>
    <t>2021-04-26 16:13:17</t>
  </si>
  <si>
    <t>E0359458</t>
  </si>
  <si>
    <t>2021-05-13 15:04:38</t>
  </si>
  <si>
    <t>358CBBA2</t>
  </si>
  <si>
    <t>2021-05-08 20:14:52</t>
  </si>
  <si>
    <t>0326ADB1</t>
  </si>
  <si>
    <t>2021-06-02 23:42:38</t>
  </si>
  <si>
    <t>059E8CD8</t>
  </si>
  <si>
    <t>2021-03-07 14:01:39</t>
  </si>
  <si>
    <t>778DDD3F</t>
  </si>
  <si>
    <t>2021-06-02 23:52:36</t>
  </si>
  <si>
    <t>922A1AA7</t>
  </si>
  <si>
    <t>2021-03-01 11:25:39</t>
  </si>
  <si>
    <t>C07623C7</t>
  </si>
  <si>
    <t>2021-04-12 18:30:47</t>
  </si>
  <si>
    <t>6CCD9418</t>
  </si>
  <si>
    <t>2021-05-21 11:37:52</t>
  </si>
  <si>
    <t>32400032</t>
  </si>
  <si>
    <t>2021-03-11 01:08:02</t>
  </si>
  <si>
    <t>5E62E68F</t>
  </si>
  <si>
    <t>2021-04-05 05:06:38</t>
  </si>
  <si>
    <t>138BEB6B</t>
  </si>
  <si>
    <t>2021-04-16 16:15:37</t>
  </si>
  <si>
    <t>D6ECE1AE</t>
  </si>
  <si>
    <t>2021-05-22 04:03:10</t>
  </si>
  <si>
    <t>33C69A94</t>
  </si>
  <si>
    <t>2021-06-07 15:16:48</t>
  </si>
  <si>
    <t>4979582F</t>
  </si>
  <si>
    <t>2021-03-09 14:03:01</t>
  </si>
  <si>
    <t>05C22E7F</t>
  </si>
  <si>
    <t>2021-06-07 11:54:08</t>
  </si>
  <si>
    <t>C65B280F</t>
  </si>
  <si>
    <t>2021-04-02 14:21:30</t>
  </si>
  <si>
    <t>4F5F74BF</t>
  </si>
  <si>
    <t>2021-05-15 11:40:27</t>
  </si>
  <si>
    <t>E7FED527</t>
  </si>
  <si>
    <t>2021-06-07 12:50:52</t>
  </si>
  <si>
    <t>344EA48F</t>
  </si>
  <si>
    <t>2021-03-21 07:19:35</t>
  </si>
  <si>
    <t>D0C5838A</t>
  </si>
  <si>
    <t>2021-03-01 22:33:09</t>
  </si>
  <si>
    <t>262F1740</t>
  </si>
  <si>
    <t>2021-05-10 02:35:20</t>
  </si>
  <si>
    <t>225F9399</t>
  </si>
  <si>
    <t>2021-04-24 17:11:17</t>
  </si>
  <si>
    <t>84B89058</t>
  </si>
  <si>
    <t>2021-04-13 11:21:04</t>
  </si>
  <si>
    <t>5B61889B</t>
  </si>
  <si>
    <t>2021-05-28 05:22:52</t>
  </si>
  <si>
    <t>46E48E2C</t>
  </si>
  <si>
    <t>2021-04-04 05:24:02</t>
  </si>
  <si>
    <t>34E44E0E</t>
  </si>
  <si>
    <t>2021-05-08 10:43:55</t>
  </si>
  <si>
    <t>96BF5476</t>
  </si>
  <si>
    <t>2021-03-06 17:01:36</t>
  </si>
  <si>
    <t>DBCD97B6</t>
  </si>
  <si>
    <t>2021-05-13 22:16:53</t>
  </si>
  <si>
    <t>7C83AD32</t>
  </si>
  <si>
    <t>2021-06-03 04:35:45</t>
  </si>
  <si>
    <t>B92CA40D</t>
  </si>
  <si>
    <t>2021-06-01 08:37:56</t>
  </si>
  <si>
    <t>541C04E9</t>
  </si>
  <si>
    <t>2021-04-16 10:45:18</t>
  </si>
  <si>
    <t>25698014</t>
  </si>
  <si>
    <t>2021-05-24 11:47:01</t>
  </si>
  <si>
    <t>8DD98281</t>
  </si>
  <si>
    <t>2021-03-22 07:30:24</t>
  </si>
  <si>
    <t>C5004F2D</t>
  </si>
  <si>
    <t>2021-06-01 18:04:41</t>
  </si>
  <si>
    <t>3F6DF75C</t>
  </si>
  <si>
    <t>2021-04-10 14:20:56</t>
  </si>
  <si>
    <t>6D9C5081</t>
  </si>
  <si>
    <t>2021-03-11 00:32:42</t>
  </si>
  <si>
    <t>0426F653</t>
  </si>
  <si>
    <t>2021-04-04 10:40:43</t>
  </si>
  <si>
    <t>34AC04E3</t>
  </si>
  <si>
    <t>2021-04-20 12:01:33</t>
  </si>
  <si>
    <t>D9105E8B</t>
  </si>
  <si>
    <t>2021-06-06 16:27:38</t>
  </si>
  <si>
    <t>B4073FCB</t>
  </si>
  <si>
    <t>2021-03-17 05:22:55</t>
  </si>
  <si>
    <t>7B74E277</t>
  </si>
  <si>
    <t>2021-04-04 19:54:37</t>
  </si>
  <si>
    <t>E11E5317</t>
  </si>
  <si>
    <t>2021-05-18 03:35:34</t>
  </si>
  <si>
    <t>924841D2</t>
  </si>
  <si>
    <t>2021-04-20 12:06:52</t>
  </si>
  <si>
    <t>EC5CC32F</t>
  </si>
  <si>
    <t>2021-05-17 05:45:44</t>
  </si>
  <si>
    <t>472594FD</t>
  </si>
  <si>
    <t>2021-03-02 00:46:07</t>
  </si>
  <si>
    <t>3436E8EB</t>
  </si>
  <si>
    <t>2021-04-26 04:06:36</t>
  </si>
  <si>
    <t>1B8EAC59</t>
  </si>
  <si>
    <t>2021-05-31 06:22:59</t>
  </si>
  <si>
    <t>94529892</t>
  </si>
  <si>
    <t>2021-05-20 13:33:42</t>
  </si>
  <si>
    <t>D99D28A9</t>
  </si>
  <si>
    <t>2021-05-25 18:18:00</t>
  </si>
  <si>
    <t>9A0358AF</t>
  </si>
  <si>
    <t>2021-04-03 11:37:26</t>
  </si>
  <si>
    <t>C2894405</t>
  </si>
  <si>
    <t>2021-03-26 14:15:53</t>
  </si>
  <si>
    <t>F02765E4</t>
  </si>
  <si>
    <t>2021-04-26 22:38:18</t>
  </si>
  <si>
    <t>EF3696AD</t>
  </si>
  <si>
    <t>2021-03-26 20:50:10</t>
  </si>
  <si>
    <t>BE388FA8</t>
  </si>
  <si>
    <t>2021-03-20 22:19:52</t>
  </si>
  <si>
    <t>30EC19FF</t>
  </si>
  <si>
    <t>2021-04-04 12:00:27</t>
  </si>
  <si>
    <t>07DFA978</t>
  </si>
  <si>
    <t>2021-04-23 23:15:03</t>
  </si>
  <si>
    <t>E1F29D35</t>
  </si>
  <si>
    <t>2021-06-09 01:46:49</t>
  </si>
  <si>
    <t>1F7D8BA7</t>
  </si>
  <si>
    <t>2021-04-26 09:35:41</t>
  </si>
  <si>
    <t>988985E8</t>
  </si>
  <si>
    <t>2021-04-04 22:39:57</t>
  </si>
  <si>
    <t>A34583EB</t>
  </si>
  <si>
    <t>2021-03-31 09:45:17</t>
  </si>
  <si>
    <t>70FD1F48</t>
  </si>
  <si>
    <t>2021-03-27 18:07:47</t>
  </si>
  <si>
    <t>86B07A5A</t>
  </si>
  <si>
    <t>2021-04-11 10:18:44</t>
  </si>
  <si>
    <t>E923C598</t>
  </si>
  <si>
    <t>2021-04-26 23:53:08</t>
  </si>
  <si>
    <t>EAC5E6C8</t>
  </si>
  <si>
    <t>2021-06-08 12:15:26</t>
  </si>
  <si>
    <t>67531506</t>
  </si>
  <si>
    <t>2021-04-16 19:21:04</t>
  </si>
  <si>
    <t>A20CE73A</t>
  </si>
  <si>
    <t>2021-04-19 00:56:35</t>
  </si>
  <si>
    <t>B48E9FAC</t>
  </si>
  <si>
    <t>2021-03-07 19:41:48</t>
  </si>
  <si>
    <t>658E7297</t>
  </si>
  <si>
    <t>2021-03-27 00:29:29</t>
  </si>
  <si>
    <t>B207C2A5</t>
  </si>
  <si>
    <t>2021-04-19 05:48:02</t>
  </si>
  <si>
    <t>2D92F6B4</t>
  </si>
  <si>
    <t>2021-03-15 10:00:15</t>
  </si>
  <si>
    <t>B1B70263</t>
  </si>
  <si>
    <t>2021-04-07 08:26:48</t>
  </si>
  <si>
    <t>73491EBF</t>
  </si>
  <si>
    <t>2021-04-22 00:49:00</t>
  </si>
  <si>
    <t>B25C0710</t>
  </si>
  <si>
    <t>2021-03-13 03:00:57</t>
  </si>
  <si>
    <t>73AD8E5A</t>
  </si>
  <si>
    <t>2021-04-04 07:43:26</t>
  </si>
  <si>
    <t>BB6D1D40</t>
  </si>
  <si>
    <t>2021-06-06 02:50:33</t>
  </si>
  <si>
    <t>F9E137E0</t>
  </si>
  <si>
    <t>2021-04-30 14:07:03</t>
  </si>
  <si>
    <t>6A40BE08</t>
  </si>
  <si>
    <t>2021-03-09 13:18:21</t>
  </si>
  <si>
    <t>6E97CB94</t>
  </si>
  <si>
    <t>2021-03-25 21:08:09</t>
  </si>
  <si>
    <t>B9C02EA7</t>
  </si>
  <si>
    <t>2021-03-13 22:44:05</t>
  </si>
  <si>
    <t>1CB7F127</t>
  </si>
  <si>
    <t>2021-05-13 09:03:43</t>
  </si>
  <si>
    <t>40E31D00</t>
  </si>
  <si>
    <t>2021-04-11 11:16:19</t>
  </si>
  <si>
    <t>FA6C1D86</t>
  </si>
  <si>
    <t>2021-05-31 13:24:39</t>
  </si>
  <si>
    <t>29FBC7BF</t>
  </si>
  <si>
    <t>2021-05-29 11:11:16</t>
  </si>
  <si>
    <t>2C91E2D7</t>
  </si>
  <si>
    <t>2021-05-16 11:13:29</t>
  </si>
  <si>
    <t>32B73B27</t>
  </si>
  <si>
    <t>2021-04-16 17:32:53</t>
  </si>
  <si>
    <t>7FB36BB2</t>
  </si>
  <si>
    <t>2021-04-10 12:39:05</t>
  </si>
  <si>
    <t>0E46AC1E</t>
  </si>
  <si>
    <t>2021-05-15 12:24:12</t>
  </si>
  <si>
    <t>E5DA459F</t>
  </si>
  <si>
    <t>2021-06-09 12:45:36</t>
  </si>
  <si>
    <t>95E942E3</t>
  </si>
  <si>
    <t>2021-05-06 08:50:28</t>
  </si>
  <si>
    <t>94787786</t>
  </si>
  <si>
    <t>2021-03-16 11:39:35</t>
  </si>
  <si>
    <t>D49BAEA6</t>
  </si>
  <si>
    <t>2021-03-19 09:16:37</t>
  </si>
  <si>
    <t>D04375FA</t>
  </si>
  <si>
    <t>2021-04-11 11:07:39</t>
  </si>
  <si>
    <t>DDD64408</t>
  </si>
  <si>
    <t>2021-05-24 07:23:14</t>
  </si>
  <si>
    <t>E28ED3C6</t>
  </si>
  <si>
    <t>2021-03-17 19:43:33</t>
  </si>
  <si>
    <t>A14FA9CA</t>
  </si>
  <si>
    <t>2021-04-17 06:49:31</t>
  </si>
  <si>
    <t>C88E7BD9</t>
  </si>
  <si>
    <t>2021-06-06 15:03:28</t>
  </si>
  <si>
    <t>FA017896</t>
  </si>
  <si>
    <t>2021-05-14 11:52:18</t>
  </si>
  <si>
    <t>85E08B2B</t>
  </si>
  <si>
    <t>2021-03-20 20:22:26</t>
  </si>
  <si>
    <t>DDA66C8E</t>
  </si>
  <si>
    <t>2021-03-09 07:27:41</t>
  </si>
  <si>
    <t>12A9270A</t>
  </si>
  <si>
    <t>2021-05-26 05:20:33</t>
  </si>
  <si>
    <t>62361073</t>
  </si>
  <si>
    <t>2021-05-08 01:01:30</t>
  </si>
  <si>
    <t>1206FDF0</t>
  </si>
  <si>
    <t>2021-04-23 18:54:29</t>
  </si>
  <si>
    <t>7BBAE376</t>
  </si>
  <si>
    <t>2021-05-06 03:07:19</t>
  </si>
  <si>
    <t>F29348B2</t>
  </si>
  <si>
    <t>2021-03-07 19:09:11</t>
  </si>
  <si>
    <t>E9ABE0DF</t>
  </si>
  <si>
    <t>2021-06-05 07:28:15</t>
  </si>
  <si>
    <t>A609D559</t>
  </si>
  <si>
    <t>2021-04-23 05:40:11</t>
  </si>
  <si>
    <t>19B7263D</t>
  </si>
  <si>
    <t>2021-04-20 00:07:05</t>
  </si>
  <si>
    <t>3B4B3407</t>
  </si>
  <si>
    <t>2021-05-13 20:35:59</t>
  </si>
  <si>
    <t>03DC0343</t>
  </si>
  <si>
    <t>2021-04-06 00:18:14</t>
  </si>
  <si>
    <t>A8EFD08C</t>
  </si>
  <si>
    <t>2021-05-01 05:31:45</t>
  </si>
  <si>
    <t>1EF4DF27</t>
  </si>
  <si>
    <t>2021-04-09 09:04:56</t>
  </si>
  <si>
    <t>9813B8AA</t>
  </si>
  <si>
    <t>2021-04-03 08:40:50</t>
  </si>
  <si>
    <t>6F4BDEE4</t>
  </si>
  <si>
    <t>2021-03-25 11:41:57</t>
  </si>
  <si>
    <t>67F2BD09</t>
  </si>
  <si>
    <t>2021-05-29 00:39:01</t>
  </si>
  <si>
    <t>30CE2F8F</t>
  </si>
  <si>
    <t>2021-03-21 00:25:20</t>
  </si>
  <si>
    <t>F6CF225E</t>
  </si>
  <si>
    <t>2021-05-25 22:09:13</t>
  </si>
  <si>
    <t>06CA4A28</t>
  </si>
  <si>
    <t>2021-04-24 10:12:23</t>
  </si>
  <si>
    <t>19639282</t>
  </si>
  <si>
    <t>2021-03-09 21:32:04</t>
  </si>
  <si>
    <t>4D27F6D4</t>
  </si>
  <si>
    <t>2021-06-01 21:03:36</t>
  </si>
  <si>
    <t>ED9D2751</t>
  </si>
  <si>
    <t>2021-05-21 06:47:14</t>
  </si>
  <si>
    <t>3521C222</t>
  </si>
  <si>
    <t>2021-05-18 18:03:23</t>
  </si>
  <si>
    <t>69538549</t>
  </si>
  <si>
    <t>2021-03-13 22:32:20</t>
  </si>
  <si>
    <t>7DAE8822</t>
  </si>
  <si>
    <t>2021-05-06 11:25:36</t>
  </si>
  <si>
    <t>C60CF8DA</t>
  </si>
  <si>
    <t>2021-03-23 23:02:50</t>
  </si>
  <si>
    <t>3C50013A</t>
  </si>
  <si>
    <t>2021-04-01 07:52:13</t>
  </si>
  <si>
    <t>BA520809</t>
  </si>
  <si>
    <t>2021-03-10 14:56:09</t>
  </si>
  <si>
    <t>35ACD15F</t>
  </si>
  <si>
    <t>2021-06-04 06:21:24</t>
  </si>
  <si>
    <t>8BF45992</t>
  </si>
  <si>
    <t>2021-03-19 02:09:59</t>
  </si>
  <si>
    <t>C2615556</t>
  </si>
  <si>
    <t>2021-05-22 04:34:35</t>
  </si>
  <si>
    <t>EADE4B3A</t>
  </si>
  <si>
    <t>2021-04-19 22:46:24</t>
  </si>
  <si>
    <t>4BD9D549</t>
  </si>
  <si>
    <t>2021-06-04 23:44:13</t>
  </si>
  <si>
    <t>5443491E</t>
  </si>
  <si>
    <t>2021-05-25 04:28:47</t>
  </si>
  <si>
    <t>9391ABBB</t>
  </si>
  <si>
    <t>2021-05-06 14:08:50</t>
  </si>
  <si>
    <t>0AF7EC5B</t>
  </si>
  <si>
    <t>2021-05-09 10:36:53</t>
  </si>
  <si>
    <t>AF8E9E2B</t>
  </si>
  <si>
    <t>2021-05-31 21:15:58</t>
  </si>
  <si>
    <t>B1A48A06</t>
  </si>
  <si>
    <t>2021-04-01 04:23:00</t>
  </si>
  <si>
    <t>64FBE68E</t>
  </si>
  <si>
    <t>2021-04-19 17:01:42</t>
  </si>
  <si>
    <t>834339AF</t>
  </si>
  <si>
    <t>2021-03-28 01:30:35</t>
  </si>
  <si>
    <t>1B1DE2FE</t>
  </si>
  <si>
    <t>2021-04-16 11:21:50</t>
  </si>
  <si>
    <t>6480D43A</t>
  </si>
  <si>
    <t>2021-03-06 10:43:02</t>
  </si>
  <si>
    <t>B49551EB</t>
  </si>
  <si>
    <t>2021-04-01 03:34:15</t>
  </si>
  <si>
    <t>859C157B</t>
  </si>
  <si>
    <t>2021-03-29 00:59:44</t>
  </si>
  <si>
    <t>2DB957F0</t>
  </si>
  <si>
    <t>2021-05-31 01:36:34</t>
  </si>
  <si>
    <t>7C4D300D</t>
  </si>
  <si>
    <t>2021-05-30 14:09:00</t>
  </si>
  <si>
    <t>03565C34</t>
  </si>
  <si>
    <t>2021-03-26 16:59:03</t>
  </si>
  <si>
    <t>1B11F73D</t>
  </si>
  <si>
    <t>2021-04-11 02:10:02</t>
  </si>
  <si>
    <t>50DC0AE7</t>
  </si>
  <si>
    <t>2021-04-27 13:32:56</t>
  </si>
  <si>
    <t>060706F7</t>
  </si>
  <si>
    <t>2021-03-14 17:55:28</t>
  </si>
  <si>
    <t>F28074F1</t>
  </si>
  <si>
    <t>2021-04-19 16:15:00</t>
  </si>
  <si>
    <t>3D52189C</t>
  </si>
  <si>
    <t>2021-03-02 06:32:44</t>
  </si>
  <si>
    <t>C0043F80</t>
  </si>
  <si>
    <t>2021-04-27 01:42:32</t>
  </si>
  <si>
    <t>EEBC6998</t>
  </si>
  <si>
    <t>2021-03-26 07:55:03</t>
  </si>
  <si>
    <t>D25EE4E9</t>
  </si>
  <si>
    <t>2021-05-02 04:20:32</t>
  </si>
  <si>
    <t>613E2F4C</t>
  </si>
  <si>
    <t>2021-04-19 02:22:04</t>
  </si>
  <si>
    <t>B7494932</t>
  </si>
  <si>
    <t>2021-05-09 06:32:52</t>
  </si>
  <si>
    <t>7EA96379</t>
  </si>
  <si>
    <t>2021-05-07 16:17:25</t>
  </si>
  <si>
    <t>AB5641BD</t>
  </si>
  <si>
    <t>2021-05-12 02:31:14</t>
  </si>
  <si>
    <t>14E0B501</t>
  </si>
  <si>
    <t>2021-06-05 04:35:59</t>
  </si>
  <si>
    <t>2B312D4F</t>
  </si>
  <si>
    <t>2021-04-07 01:26:17</t>
  </si>
  <si>
    <t>05BBEC60</t>
  </si>
  <si>
    <t>2021-04-27 10:02:53</t>
  </si>
  <si>
    <t>730687DD</t>
  </si>
  <si>
    <t>2021-04-06 08:53:29</t>
  </si>
  <si>
    <t>075776AA</t>
  </si>
  <si>
    <t>2021-05-04 21:25:27</t>
  </si>
  <si>
    <t>7654E17B</t>
  </si>
  <si>
    <t>2021-03-27 23:57:28</t>
  </si>
  <si>
    <t>E481B885</t>
  </si>
  <si>
    <t>2021-04-12 02:28:25</t>
  </si>
  <si>
    <t>AAA3857D</t>
  </si>
  <si>
    <t>2021-03-12 18:40:47</t>
  </si>
  <si>
    <t>7FD40B12</t>
  </si>
  <si>
    <t>2021-04-25 14:55:54</t>
  </si>
  <si>
    <t>405C5341</t>
  </si>
  <si>
    <t>2021-03-24 22:53:36</t>
  </si>
  <si>
    <t>225C5687</t>
  </si>
  <si>
    <t>2021-05-31 16:45:05</t>
  </si>
  <si>
    <t>5B2FE5EE</t>
  </si>
  <si>
    <t>2021-03-05 15:49:30</t>
  </si>
  <si>
    <t>DE2402C1</t>
  </si>
  <si>
    <t>2021-04-29 08:15:12</t>
  </si>
  <si>
    <t>8D9B6C81</t>
  </si>
  <si>
    <t>2021-03-23 23:03:44</t>
  </si>
  <si>
    <t>42FCCD27</t>
  </si>
  <si>
    <t>2021-06-06 01:56:34</t>
  </si>
  <si>
    <t>A9BF36FB</t>
  </si>
  <si>
    <t>2021-04-15 01:23:23</t>
  </si>
  <si>
    <t>13045657</t>
  </si>
  <si>
    <t>2021-05-06 05:03:37</t>
  </si>
  <si>
    <t>AFB231B9</t>
  </si>
  <si>
    <t>2021-03-16 16:37:22</t>
  </si>
  <si>
    <t>8A37C355</t>
  </si>
  <si>
    <t>2021-03-08 08:35:04</t>
  </si>
  <si>
    <t>5C949999</t>
  </si>
  <si>
    <t>2021-04-13 20:51:27</t>
  </si>
  <si>
    <t>49F31C63</t>
  </si>
  <si>
    <t>2021-04-09 17:42:33</t>
  </si>
  <si>
    <t>F3E00837</t>
  </si>
  <si>
    <t>2021-04-19 07:19:09</t>
  </si>
  <si>
    <t>E8B05219</t>
  </si>
  <si>
    <t>2021-03-26 03:31:42</t>
  </si>
  <si>
    <t>652CCACF</t>
  </si>
  <si>
    <t>2021-05-21 00:59:58</t>
  </si>
  <si>
    <t>9610D621</t>
  </si>
  <si>
    <t>2021-05-26 16:54:09</t>
  </si>
  <si>
    <t>3B6A245C</t>
  </si>
  <si>
    <t>2021-05-04 19:46:39</t>
  </si>
  <si>
    <t>9E0E7490</t>
  </si>
  <si>
    <t>2021-05-06 21:34:15</t>
  </si>
  <si>
    <t>FE0CB0AA</t>
  </si>
  <si>
    <t>2021-04-21 02:06:53</t>
  </si>
  <si>
    <t>6302FCCA</t>
  </si>
  <si>
    <t>2021-03-09 17:30:52</t>
  </si>
  <si>
    <t>68124798</t>
  </si>
  <si>
    <t>2021-05-28 14:37:34</t>
  </si>
  <si>
    <t>D5CD4B91</t>
  </si>
  <si>
    <t>2021-05-28 15:34:28</t>
  </si>
  <si>
    <t>8F138531</t>
  </si>
  <si>
    <t>2021-03-14 22:40:16</t>
  </si>
  <si>
    <t>DAB95543</t>
  </si>
  <si>
    <t>2021-05-14 23:33:55</t>
  </si>
  <si>
    <t>98590FE8</t>
  </si>
  <si>
    <t>2021-04-27 11:56:01</t>
  </si>
  <si>
    <t>828B9201</t>
  </si>
  <si>
    <t>2021-06-07 08:22:03</t>
  </si>
  <si>
    <t>436B9F30</t>
  </si>
  <si>
    <t>2021-04-01 13:15:53</t>
  </si>
  <si>
    <t>796D864F</t>
  </si>
  <si>
    <t>2021-05-17 10:53:53</t>
  </si>
  <si>
    <t>ACC3145F</t>
  </si>
  <si>
    <t>2021-06-07 00:08:46</t>
  </si>
  <si>
    <t>EF960C3F</t>
  </si>
  <si>
    <t>2021-04-15 13:54:55</t>
  </si>
  <si>
    <t>C2514BE5</t>
  </si>
  <si>
    <t>2021-04-13 22:44:35</t>
  </si>
  <si>
    <t>851A8BEB</t>
  </si>
  <si>
    <t>2021-05-05 07:42:53</t>
  </si>
  <si>
    <t>92EFC751</t>
  </si>
  <si>
    <t>2021-03-14 20:15:02</t>
  </si>
  <si>
    <t>3E90637A</t>
  </si>
  <si>
    <t>2021-03-24 03:30:01</t>
  </si>
  <si>
    <t>934FE207</t>
  </si>
  <si>
    <t>2021-04-17 11:48:23</t>
  </si>
  <si>
    <t>5CEA15DF</t>
  </si>
  <si>
    <t>2021-05-29 18:10:48</t>
  </si>
  <si>
    <t>BAC16C5A</t>
  </si>
  <si>
    <t>2021-04-28 16:35:23</t>
  </si>
  <si>
    <t>35BD932A</t>
  </si>
  <si>
    <t>2021-03-11 01:04:04</t>
  </si>
  <si>
    <t>0B2BEDF4</t>
  </si>
  <si>
    <t>2021-03-15 12:30:30</t>
  </si>
  <si>
    <t>3BAB4D39</t>
  </si>
  <si>
    <t>2021-03-12 14:29:14</t>
  </si>
  <si>
    <t>5765A771</t>
  </si>
  <si>
    <t>2021-05-23 02:02:34</t>
  </si>
  <si>
    <t>9D54A9EA</t>
  </si>
  <si>
    <t>2021-03-13 10:30:46</t>
  </si>
  <si>
    <t>A3C1C023</t>
  </si>
  <si>
    <t>2021-03-29 06:06:46</t>
  </si>
  <si>
    <t>8A641935</t>
  </si>
  <si>
    <t>2021-06-08 07:13:34</t>
  </si>
  <si>
    <t>421B46D0</t>
  </si>
  <si>
    <t>2021-04-03 02:21:00</t>
  </si>
  <si>
    <t>44170B90</t>
  </si>
  <si>
    <t>2021-03-28 21:18:32</t>
  </si>
  <si>
    <t>C8805C10</t>
  </si>
  <si>
    <t>2021-03-04 13:19:04</t>
  </si>
  <si>
    <t>AE6E1E94</t>
  </si>
  <si>
    <t>2021-03-14 15:39:12</t>
  </si>
  <si>
    <t>1A716E99</t>
  </si>
  <si>
    <t>2021-04-05 08:03:57</t>
  </si>
  <si>
    <t>4FA3DA2D</t>
  </si>
  <si>
    <t>2021-03-30 15:36:27</t>
  </si>
  <si>
    <t>16D8E185</t>
  </si>
  <si>
    <t>2021-05-02 11:03:30</t>
  </si>
  <si>
    <t>F0816662</t>
  </si>
  <si>
    <t>2021-06-03 01:21:55</t>
  </si>
  <si>
    <t>71DF3C6B</t>
  </si>
  <si>
    <t>2021-05-28 08:15:25</t>
  </si>
  <si>
    <t>21371D17</t>
  </si>
  <si>
    <t>2021-06-03 00:10:39</t>
  </si>
  <si>
    <t>8BBD8D51</t>
  </si>
  <si>
    <t>2021-03-13 02:42:55</t>
  </si>
  <si>
    <t>C691D153</t>
  </si>
  <si>
    <t>2021-05-06 23:38:54</t>
  </si>
  <si>
    <t>3501D932</t>
  </si>
  <si>
    <t>2021-03-16 11:48:09</t>
  </si>
  <si>
    <t>848BC692</t>
  </si>
  <si>
    <t>2021-05-03 11:58:33</t>
  </si>
  <si>
    <t>56A31108</t>
  </si>
  <si>
    <t>2021-05-03 03:32:10</t>
  </si>
  <si>
    <t>933DB13F</t>
  </si>
  <si>
    <t>2021-03-15 14:46:06</t>
  </si>
  <si>
    <t>116F6463</t>
  </si>
  <si>
    <t>2021-05-13 23:56:09</t>
  </si>
  <si>
    <t>C835AA60</t>
  </si>
  <si>
    <t>2021-03-11 10:53:29</t>
  </si>
  <si>
    <t>490DEB71</t>
  </si>
  <si>
    <t>2021-05-24 11:13:46</t>
  </si>
  <si>
    <t>A0D229E4</t>
  </si>
  <si>
    <t>2021-05-14 18:31:16</t>
  </si>
  <si>
    <t>E1AE837D</t>
  </si>
  <si>
    <t>2021-03-02 10:02:58</t>
  </si>
  <si>
    <t>09F1237C</t>
  </si>
  <si>
    <t>2021-06-07 20:00:21</t>
  </si>
  <si>
    <t>48587D42</t>
  </si>
  <si>
    <t>2021-03-10 22:58:44</t>
  </si>
  <si>
    <t>9D546D84</t>
  </si>
  <si>
    <t>2021-04-29 17:18:54</t>
  </si>
  <si>
    <t>9BF6B9C0</t>
  </si>
  <si>
    <t>2021-05-23 03:34:07</t>
  </si>
  <si>
    <t>B422CD69</t>
  </si>
  <si>
    <t>2021-05-22 10:16:26</t>
  </si>
  <si>
    <t>F7A3E7EA</t>
  </si>
  <si>
    <t>2021-05-12 21:22:26</t>
  </si>
  <si>
    <t>BC48AE02</t>
  </si>
  <si>
    <t>2021-04-26 21:44:02</t>
  </si>
  <si>
    <t>EDAFDCB5</t>
  </si>
  <si>
    <t>2021-04-29 02:26:49</t>
  </si>
  <si>
    <t>2E8E7CA4</t>
  </si>
  <si>
    <t>2021-03-12 11:51:47</t>
  </si>
  <si>
    <t>E02FF864</t>
  </si>
  <si>
    <t>2021-05-18 00:48:09</t>
  </si>
  <si>
    <t>4B2C2FD8</t>
  </si>
  <si>
    <t>2021-05-24 19:54:42</t>
  </si>
  <si>
    <t>00CCD6C1</t>
  </si>
  <si>
    <t>2021-03-05 18:27:01</t>
  </si>
  <si>
    <t>847E33C1</t>
  </si>
  <si>
    <t>2021-03-25 04:53:50</t>
  </si>
  <si>
    <t>67BF819A</t>
  </si>
  <si>
    <t>2021-03-11 05:24:25</t>
  </si>
  <si>
    <t>C9439430</t>
  </si>
  <si>
    <t>2021-03-29 15:37:15</t>
  </si>
  <si>
    <t>AC5EECE5</t>
  </si>
  <si>
    <t>2021-05-13 00:06:51</t>
  </si>
  <si>
    <t>9836CB6B</t>
  </si>
  <si>
    <t>2021-04-05 23:26:40</t>
  </si>
  <si>
    <t>8366B027</t>
  </si>
  <si>
    <t>2021-03-19 05:29:00</t>
  </si>
  <si>
    <t>A32EF9C0</t>
  </si>
  <si>
    <t>2021-03-03 22:59:09</t>
  </si>
  <si>
    <t>21C9AA3C</t>
  </si>
  <si>
    <t>2021-03-02 01:04:26</t>
  </si>
  <si>
    <t>5EDDEA9C</t>
  </si>
  <si>
    <t>2021-04-15 18:48:01</t>
  </si>
  <si>
    <t>4673A13E</t>
  </si>
  <si>
    <t>2021-03-12 21:32:27</t>
  </si>
  <si>
    <t>B266D2D0</t>
  </si>
  <si>
    <t>2021-04-02 17:34:34</t>
  </si>
  <si>
    <t>F2893D90</t>
  </si>
  <si>
    <t>2021-03-09 19:59:58</t>
  </si>
  <si>
    <t>4D770C3B</t>
  </si>
  <si>
    <t>2021-05-06 16:16:38</t>
  </si>
  <si>
    <t>6350DBE4</t>
  </si>
  <si>
    <t>2021-04-15 17:24:43</t>
  </si>
  <si>
    <t>0C7BFB3D</t>
  </si>
  <si>
    <t>2021-04-26 19:50:44</t>
  </si>
  <si>
    <t>1CB66A09</t>
  </si>
  <si>
    <t>2021-05-22 19:36:41</t>
  </si>
  <si>
    <t>8C6D7685</t>
  </si>
  <si>
    <t>2021-03-05 19:29:53</t>
  </si>
  <si>
    <t>BE40D376</t>
  </si>
  <si>
    <t>2021-03-13 07:19:00</t>
  </si>
  <si>
    <t>4177E4BB</t>
  </si>
  <si>
    <t>2021-03-02 19:57:19</t>
  </si>
  <si>
    <t>59CA9C81</t>
  </si>
  <si>
    <t>2021-03-18 10:50:43</t>
  </si>
  <si>
    <t>5E9FDCF4</t>
  </si>
  <si>
    <t>2021-04-01 22:46:58</t>
  </si>
  <si>
    <t>7A883C7F</t>
  </si>
  <si>
    <t>2021-05-20 20:50:53</t>
  </si>
  <si>
    <t>2C75D6EC</t>
  </si>
  <si>
    <t>2021-05-16 00:58:37</t>
  </si>
  <si>
    <t>369E8E02</t>
  </si>
  <si>
    <t>2021-05-15 03:19:49</t>
  </si>
  <si>
    <t>28F1EDA0</t>
  </si>
  <si>
    <t>2021-03-06 01:14:31</t>
  </si>
  <si>
    <t>5B796A78</t>
  </si>
  <si>
    <t>2021-04-13 22:53:05</t>
  </si>
  <si>
    <t>C9869E2C</t>
  </si>
  <si>
    <t>2021-04-24 15:36:47</t>
  </si>
  <si>
    <t>737A2667</t>
  </si>
  <si>
    <t>2021-04-13 10:11:04</t>
  </si>
  <si>
    <t>FCDED8AB</t>
  </si>
  <si>
    <t>2021-05-28 02:54:19</t>
  </si>
  <si>
    <t>1708ABB4</t>
  </si>
  <si>
    <t>2021-03-14 14:26:04</t>
  </si>
  <si>
    <t>A9C2F558</t>
  </si>
  <si>
    <t>2021-05-21 04:36:32</t>
  </si>
  <si>
    <t>E360008E</t>
  </si>
  <si>
    <t>2021-04-01 08:23:49</t>
  </si>
  <si>
    <t>967187F3</t>
  </si>
  <si>
    <t>2021-05-12 09:59:32</t>
  </si>
  <si>
    <t>233FCC41</t>
  </si>
  <si>
    <t>2021-03-03 03:33:29</t>
  </si>
  <si>
    <t>533BBDBB</t>
  </si>
  <si>
    <t>2021-03-12 21:37:24</t>
  </si>
  <si>
    <t>DFD56EFD</t>
  </si>
  <si>
    <t>2021-05-29 22:36:23</t>
  </si>
  <si>
    <t>380923B5</t>
  </si>
  <si>
    <t>2021-06-08 11:12:17</t>
  </si>
  <si>
    <t>F482769B</t>
  </si>
  <si>
    <t>2021-05-07 23:04:20</t>
  </si>
  <si>
    <t>18AD2D82</t>
  </si>
  <si>
    <t>2021-04-14 07:40:40</t>
  </si>
  <si>
    <t>E206936D</t>
  </si>
  <si>
    <t>2021-04-26 04:12:54</t>
  </si>
  <si>
    <t>DD61D4AE</t>
  </si>
  <si>
    <t>2021-05-09 21:16:21</t>
  </si>
  <si>
    <t>132FF5FD</t>
  </si>
  <si>
    <t>2021-05-13 08:31:08</t>
  </si>
  <si>
    <t>B2861C19</t>
  </si>
  <si>
    <t>2021-05-10 03:21:27</t>
  </si>
  <si>
    <t>8FCC079C</t>
  </si>
  <si>
    <t>2021-06-06 04:55:35</t>
  </si>
  <si>
    <t>ADBA399C</t>
  </si>
  <si>
    <t>2021-04-09 22:17:54</t>
  </si>
  <si>
    <t>C3A5FBCF</t>
  </si>
  <si>
    <t>2021-04-09 13:05:56</t>
  </si>
  <si>
    <t>1DD8C8CF</t>
  </si>
  <si>
    <t>2021-05-15 12:25:45</t>
  </si>
  <si>
    <t>769E0C0A</t>
  </si>
  <si>
    <t>2021-05-26 12:21:51</t>
  </si>
  <si>
    <t>DF07A0EC</t>
  </si>
  <si>
    <t>2021-04-16 23:44:03</t>
  </si>
  <si>
    <t>F15E11AD</t>
  </si>
  <si>
    <t>2021-03-03 05:21:49</t>
  </si>
  <si>
    <t>C9A2D580</t>
  </si>
  <si>
    <t>2021-05-06 06:27:25</t>
  </si>
  <si>
    <t>3F946E92</t>
  </si>
  <si>
    <t>2021-03-17 07:12:39</t>
  </si>
  <si>
    <t>CBBE0EA9</t>
  </si>
  <si>
    <t>2021-03-14 04:17:22</t>
  </si>
  <si>
    <t>E71CA846</t>
  </si>
  <si>
    <t>2021-04-16 10:59:19</t>
  </si>
  <si>
    <t>41E63456</t>
  </si>
  <si>
    <t>2021-03-25 21:06:06</t>
  </si>
  <si>
    <t>A93C345A</t>
  </si>
  <si>
    <t>2021-06-06 13:39:24</t>
  </si>
  <si>
    <t>EEAEBA56</t>
  </si>
  <si>
    <t>2021-03-14 21:05:40</t>
  </si>
  <si>
    <t>D6313C5D</t>
  </si>
  <si>
    <t>2021-04-14 05:38:47</t>
  </si>
  <si>
    <t>40BB52D6</t>
  </si>
  <si>
    <t>2021-05-24 12:48:28</t>
  </si>
  <si>
    <t>473A2589</t>
  </si>
  <si>
    <t>2021-05-31 02:55:28</t>
  </si>
  <si>
    <t>D5AAE5B3</t>
  </si>
  <si>
    <t>2021-04-09 17:56:56</t>
  </si>
  <si>
    <t>7D461E52</t>
  </si>
  <si>
    <t>2021-03-13 23:16:44</t>
  </si>
  <si>
    <t>7E9841A6</t>
  </si>
  <si>
    <t>2021-05-27 20:46:17</t>
  </si>
  <si>
    <t>A47AA5BD</t>
  </si>
  <si>
    <t>2021-06-09 05:44:17</t>
  </si>
  <si>
    <t>05441E34</t>
  </si>
  <si>
    <t>2021-03-10 01:08:41</t>
  </si>
  <si>
    <t>FE570115</t>
  </si>
  <si>
    <t>2021-04-19 07:29:04</t>
  </si>
  <si>
    <t>D93E6B30</t>
  </si>
  <si>
    <t>2021-04-02 23:46:57</t>
  </si>
  <si>
    <t>1D0A7AE7</t>
  </si>
  <si>
    <t>2021-06-03 00:02:55</t>
  </si>
  <si>
    <t>CD5C9884</t>
  </si>
  <si>
    <t>2021-05-16 05:25:50</t>
  </si>
  <si>
    <t>3B564118</t>
  </si>
  <si>
    <t>2021-05-29 07:40:12</t>
  </si>
  <si>
    <t>AA67F045</t>
  </si>
  <si>
    <t>2021-03-04 14:40:17</t>
  </si>
  <si>
    <t>A1DCE31A</t>
  </si>
  <si>
    <t>2021-03-16 07:59:44</t>
  </si>
  <si>
    <t>DF5D47F5</t>
  </si>
  <si>
    <t>2021-06-03 09:16:38</t>
  </si>
  <si>
    <t>67A6E19C</t>
  </si>
  <si>
    <t>2021-04-14 22:08:00</t>
  </si>
  <si>
    <t>3495C094</t>
  </si>
  <si>
    <t>2021-06-10 01:46:01</t>
  </si>
  <si>
    <t>71EF448A</t>
  </si>
  <si>
    <t>2021-03-22 14:17:27</t>
  </si>
  <si>
    <t>D10B7DC5</t>
  </si>
  <si>
    <t>2021-06-04 07:27:40</t>
  </si>
  <si>
    <t>1A71CC07</t>
  </si>
  <si>
    <t>2021-06-05 05:51:59</t>
  </si>
  <si>
    <t>8212FCD5</t>
  </si>
  <si>
    <t>2021-03-24 12:52:42</t>
  </si>
  <si>
    <t>525EE234</t>
  </si>
  <si>
    <t>2021-05-22 08:48:27</t>
  </si>
  <si>
    <t>810081C4</t>
  </si>
  <si>
    <t>2021-05-24 21:00:37</t>
  </si>
  <si>
    <t>D45B330E</t>
  </si>
  <si>
    <t>2021-05-22 20:43:38</t>
  </si>
  <si>
    <t>448C2171</t>
  </si>
  <si>
    <t>2021-04-28 13:42:10</t>
  </si>
  <si>
    <t>A4EA1986</t>
  </si>
  <si>
    <t>2021-05-02 10:59:24</t>
  </si>
  <si>
    <t>4D6AA088</t>
  </si>
  <si>
    <t>2021-05-06 23:08:09</t>
  </si>
  <si>
    <t>8197A88B</t>
  </si>
  <si>
    <t>2021-05-01 17:13:54</t>
  </si>
  <si>
    <t>0DD7ACF7</t>
  </si>
  <si>
    <t>2021-04-09 11:49:57</t>
  </si>
  <si>
    <t>80FBECD4</t>
  </si>
  <si>
    <t>2021-03-27 11:12:22</t>
  </si>
  <si>
    <t>E50D688B</t>
  </si>
  <si>
    <t>2021-05-24 04:13:45</t>
  </si>
  <si>
    <t>7A062307</t>
  </si>
  <si>
    <t>2021-03-29 06:15:21</t>
  </si>
  <si>
    <t>1C269AC5</t>
  </si>
  <si>
    <t>2021-03-24 14:29:28</t>
  </si>
  <si>
    <t>87214516</t>
  </si>
  <si>
    <t>2021-05-15 11:20:02</t>
  </si>
  <si>
    <t>38CCFF98</t>
  </si>
  <si>
    <t>2021-04-16 07:55:06</t>
  </si>
  <si>
    <t>D7C664C8</t>
  </si>
  <si>
    <t>2021-05-06 16:54:33</t>
  </si>
  <si>
    <t>96316EEB</t>
  </si>
  <si>
    <t>2021-03-12 08:45:29</t>
  </si>
  <si>
    <t>0DAEDD20</t>
  </si>
  <si>
    <t>2021-04-15 01:31:36</t>
  </si>
  <si>
    <t>B61EF2B2</t>
  </si>
  <si>
    <t>2021-05-09 01:59:27</t>
  </si>
  <si>
    <t>4B4C0B41</t>
  </si>
  <si>
    <t>2021-03-06 13:38:13</t>
  </si>
  <si>
    <t>41185DBE</t>
  </si>
  <si>
    <t>2021-05-12 19:38:09</t>
  </si>
  <si>
    <t>B4068F3C</t>
  </si>
  <si>
    <t>2021-04-30 08:53:35</t>
  </si>
  <si>
    <t>69A3EB1A</t>
  </si>
  <si>
    <t>2021-05-16 08:11:22</t>
  </si>
  <si>
    <t>16BE11AF</t>
  </si>
  <si>
    <t>2021-03-23 12:10:15</t>
  </si>
  <si>
    <t>C854C7E8</t>
  </si>
  <si>
    <t>2021-05-26 11:49:28</t>
  </si>
  <si>
    <t>211054C4</t>
  </si>
  <si>
    <t>2021-03-03 16:25:03</t>
  </si>
  <si>
    <t>B52B11E1</t>
  </si>
  <si>
    <t>2021-04-26 21:37:48</t>
  </si>
  <si>
    <t>9B53CDD5</t>
  </si>
  <si>
    <t>2021-05-15 15:11:42</t>
  </si>
  <si>
    <t>DB6CBA49</t>
  </si>
  <si>
    <t>2021-05-15 03:16:23</t>
  </si>
  <si>
    <t>72DCA43C</t>
  </si>
  <si>
    <t>2021-05-27 07:01:32</t>
  </si>
  <si>
    <t>B9F73ED8</t>
  </si>
  <si>
    <t>2021-03-20 20:16:44</t>
  </si>
  <si>
    <t>42760733</t>
  </si>
  <si>
    <t>2021-04-17 21:40:29</t>
  </si>
  <si>
    <t>57D3A182</t>
  </si>
  <si>
    <t>2021-05-20 11:57:25</t>
  </si>
  <si>
    <t>96C98764</t>
  </si>
  <si>
    <t>2021-04-12 15:20:16</t>
  </si>
  <si>
    <t>B8AE3A0B</t>
  </si>
  <si>
    <t>2021-04-14 13:00:24</t>
  </si>
  <si>
    <t>369ABF84</t>
  </si>
  <si>
    <t>2021-06-02 18:03:59</t>
  </si>
  <si>
    <t>3CFED592</t>
  </si>
  <si>
    <t>2021-03-09 06:04:11</t>
  </si>
  <si>
    <t>D0FB5D58</t>
  </si>
  <si>
    <t>2021-04-17 07:59:29</t>
  </si>
  <si>
    <t>B0277BF3</t>
  </si>
  <si>
    <t>2021-05-12 04:57:54</t>
  </si>
  <si>
    <t>A02C1728</t>
  </si>
  <si>
    <t>2021-04-12 07:43:50</t>
  </si>
  <si>
    <t>2508904B</t>
  </si>
  <si>
    <t>2021-04-13 23:06:15</t>
  </si>
  <si>
    <t>D54E3C90</t>
  </si>
  <si>
    <t>2021-04-14 01:12:57</t>
  </si>
  <si>
    <t>55388C89</t>
  </si>
  <si>
    <t>2021-04-28 16:32:34</t>
  </si>
  <si>
    <t>0F4C0B23</t>
  </si>
  <si>
    <t>2021-03-04 19:54:04</t>
  </si>
  <si>
    <t>93F2743E</t>
  </si>
  <si>
    <t>2021-03-14 11:33:16</t>
  </si>
  <si>
    <t>29803363</t>
  </si>
  <si>
    <t>2021-03-03 06:44:20</t>
  </si>
  <si>
    <t>A92AC09E</t>
  </si>
  <si>
    <t>2021-04-09 09:34:05</t>
  </si>
  <si>
    <t>8135FC1F</t>
  </si>
  <si>
    <t>2021-03-23 15:18:47</t>
  </si>
  <si>
    <t>48D93F16</t>
  </si>
  <si>
    <t>2021-03-18 18:42:05</t>
  </si>
  <si>
    <t>759A69D9</t>
  </si>
  <si>
    <t>2021-04-21 23:58:51</t>
  </si>
  <si>
    <t>5D20AB6C</t>
  </si>
  <si>
    <t>2021-03-16 22:59:06</t>
  </si>
  <si>
    <t>C48AD8F5</t>
  </si>
  <si>
    <t>2021-03-06 22:34:37</t>
  </si>
  <si>
    <t>88BFE125</t>
  </si>
  <si>
    <t>2021-04-17 01:04:57</t>
  </si>
  <si>
    <t>54D293AB</t>
  </si>
  <si>
    <t>2021-05-24 21:40:44</t>
  </si>
  <si>
    <t>20980888</t>
  </si>
  <si>
    <t>2021-03-02 00:04:53</t>
  </si>
  <si>
    <t>9BAF1C96</t>
  </si>
  <si>
    <t>2021-04-07 01:37:36</t>
  </si>
  <si>
    <t>0D747FC8</t>
  </si>
  <si>
    <t>2021-06-04 13:24:01</t>
  </si>
  <si>
    <t>25F8464D</t>
  </si>
  <si>
    <t>2021-03-10 16:19:37</t>
  </si>
  <si>
    <t>EBC3CA8B</t>
  </si>
  <si>
    <t>2021-04-03 20:06:01</t>
  </si>
  <si>
    <t>B48EC4C8</t>
  </si>
  <si>
    <t>2021-05-06 02:47:44</t>
  </si>
  <si>
    <t>D30237CC</t>
  </si>
  <si>
    <t>2021-05-06 00:24:55</t>
  </si>
  <si>
    <t>5973B0F2</t>
  </si>
  <si>
    <t>2021-04-13 05:01:20</t>
  </si>
  <si>
    <t>918E7C45</t>
  </si>
  <si>
    <t>2021-05-09 20:22:31</t>
  </si>
  <si>
    <t>9BB5116B</t>
  </si>
  <si>
    <t>2021-03-30 06:36:45</t>
  </si>
  <si>
    <t>B31F2CFC</t>
  </si>
  <si>
    <t>2021-05-10 06:51:45</t>
  </si>
  <si>
    <t>DE5F08DA</t>
  </si>
  <si>
    <t>2021-05-22 23:56:56</t>
  </si>
  <si>
    <t>8C5C96EC</t>
  </si>
  <si>
    <t>2021-03-22 14:44:17</t>
  </si>
  <si>
    <t>4F2A1E1E</t>
  </si>
  <si>
    <t>2021-06-07 16:14:13</t>
  </si>
  <si>
    <t>DCE422B8</t>
  </si>
  <si>
    <t>2021-04-22 19:00:09</t>
  </si>
  <si>
    <t>10FB142D</t>
  </si>
  <si>
    <t>2021-05-06 12:05:47</t>
  </si>
  <si>
    <t>FD1D263C</t>
  </si>
  <si>
    <t>2021-05-16 06:31:41</t>
  </si>
  <si>
    <t>723F22A6</t>
  </si>
  <si>
    <t>2021-05-02 15:31:04</t>
  </si>
  <si>
    <t>84441B78</t>
  </si>
  <si>
    <t>2021-03-27 05:45:30</t>
  </si>
  <si>
    <t>FD34364A</t>
  </si>
  <si>
    <t>2021-04-29 10:51:01</t>
  </si>
  <si>
    <t>60809399</t>
  </si>
  <si>
    <t>2021-05-15 18:16:08</t>
  </si>
  <si>
    <t>72D77EEE</t>
  </si>
  <si>
    <t>2021-03-08 13:44:27</t>
  </si>
  <si>
    <t>EEED954D</t>
  </si>
  <si>
    <t>2021-05-03 10:05:02</t>
  </si>
  <si>
    <t>3FACB80F</t>
  </si>
  <si>
    <t>2021-04-16 06:54:30</t>
  </si>
  <si>
    <t>331DCF91</t>
  </si>
  <si>
    <t>2021-06-01 01:52:19</t>
  </si>
  <si>
    <t>979BAC32</t>
  </si>
  <si>
    <t>2021-05-02 01:12:02</t>
  </si>
  <si>
    <t>1A182E8E</t>
  </si>
  <si>
    <t>2021-03-15 11:19:49</t>
  </si>
  <si>
    <t>9FC2B9B5</t>
  </si>
  <si>
    <t>2021-04-01 04:27:07</t>
  </si>
  <si>
    <t>F3FF9CAC</t>
  </si>
  <si>
    <t>2021-06-05 16:14:47</t>
  </si>
  <si>
    <t>28E0439A</t>
  </si>
  <si>
    <t>2021-06-03 22:08:04</t>
  </si>
  <si>
    <t>3A043C28</t>
  </si>
  <si>
    <t>2021-04-19 09:22:21</t>
  </si>
  <si>
    <t>C64FC1DD</t>
  </si>
  <si>
    <t>2021-04-21 21:15:21</t>
  </si>
  <si>
    <t>95FFA2D0</t>
  </si>
  <si>
    <t>2021-03-15 19:06:53</t>
  </si>
  <si>
    <t>5035608C</t>
  </si>
  <si>
    <t>2021-05-05 03:18:48</t>
  </si>
  <si>
    <t>00ABFDCE</t>
  </si>
  <si>
    <t>2021-03-17 21:27:00</t>
  </si>
  <si>
    <t>9DC3B520</t>
  </si>
  <si>
    <t>2021-03-09 20:04:03</t>
  </si>
  <si>
    <t>AADCBD8D</t>
  </si>
  <si>
    <t>2021-05-29 05:35:20</t>
  </si>
  <si>
    <t>1F8AB036</t>
  </si>
  <si>
    <t>2021-03-29 00:35:31</t>
  </si>
  <si>
    <t>C5B63B75</t>
  </si>
  <si>
    <t>2021-03-20 22:16:41</t>
  </si>
  <si>
    <t>9C504F87</t>
  </si>
  <si>
    <t>2021-03-18 07:38:51</t>
  </si>
  <si>
    <t>73955D4A</t>
  </si>
  <si>
    <t>2021-04-17 10:57:43</t>
  </si>
  <si>
    <t>6502B859</t>
  </si>
  <si>
    <t>2021-06-02 20:57:49</t>
  </si>
  <si>
    <t>5BFF3089</t>
  </si>
  <si>
    <t>2021-06-09 23:18:26</t>
  </si>
  <si>
    <t>89D5EF40</t>
  </si>
  <si>
    <t>2021-04-29 10:06:43</t>
  </si>
  <si>
    <t>876D70CE</t>
  </si>
  <si>
    <t>2021-05-24 18:45:20</t>
  </si>
  <si>
    <t>66710E7D</t>
  </si>
  <si>
    <t>2021-03-02 09:36:34</t>
  </si>
  <si>
    <t>1E1EF853</t>
  </si>
  <si>
    <t>2021-05-26 08:12:34</t>
  </si>
  <si>
    <t>549FBC8D</t>
  </si>
  <si>
    <t>2021-03-02 17:13:24</t>
  </si>
  <si>
    <t>6709E477</t>
  </si>
  <si>
    <t>2021-03-09 08:49:31</t>
  </si>
  <si>
    <t>18BA8850</t>
  </si>
  <si>
    <t>2021-05-15 00:19:48</t>
  </si>
  <si>
    <t>E06BD961</t>
  </si>
  <si>
    <t>2021-05-31 06:44:32</t>
  </si>
  <si>
    <t>9F55A070</t>
  </si>
  <si>
    <t>2021-03-30 12:57:08</t>
  </si>
  <si>
    <t>2CE097FA</t>
  </si>
  <si>
    <t>2021-03-12 01:02:57</t>
  </si>
  <si>
    <t>4F3C132D</t>
  </si>
  <si>
    <t>2021-06-06 09:42:12</t>
  </si>
  <si>
    <t>665DE925</t>
  </si>
  <si>
    <t>2021-06-08 11:35:37</t>
  </si>
  <si>
    <t>1DF86269</t>
  </si>
  <si>
    <t>2021-03-27 02:44:47</t>
  </si>
  <si>
    <t>FAEEC71C</t>
  </si>
  <si>
    <t>2021-03-17 10:03:39</t>
  </si>
  <si>
    <t>C0CA44A6</t>
  </si>
  <si>
    <t>2021-04-04 14:26:25</t>
  </si>
  <si>
    <t>6390D1B3</t>
  </si>
  <si>
    <t>2021-04-28 21:40:47</t>
  </si>
  <si>
    <t>9F9D6F17</t>
  </si>
  <si>
    <t>2021-05-29 03:11:13</t>
  </si>
  <si>
    <t>5205F99B</t>
  </si>
  <si>
    <t>2021-03-08 12:37:48</t>
  </si>
  <si>
    <t>FB7AFE8D</t>
  </si>
  <si>
    <t>2021-03-12 23:10:21</t>
  </si>
  <si>
    <t>3CC9E644</t>
  </si>
  <si>
    <t>2021-04-23 09:15:02</t>
  </si>
  <si>
    <t>EB085959</t>
  </si>
  <si>
    <t>2021-05-16 11:47:16</t>
  </si>
  <si>
    <t>2548DE35</t>
  </si>
  <si>
    <t>2021-03-15 06:46:36</t>
  </si>
  <si>
    <t>9F6CA084</t>
  </si>
  <si>
    <t>2021-05-12 15:10:11</t>
  </si>
  <si>
    <t>C2B80101</t>
  </si>
  <si>
    <t>2021-03-08 21:54:52</t>
  </si>
  <si>
    <t>246C7B73</t>
  </si>
  <si>
    <t>2021-05-26 11:31:03</t>
  </si>
  <si>
    <t>58FEBDE8</t>
  </si>
  <si>
    <t>2021-03-02 17:08:21</t>
  </si>
  <si>
    <t>1BAB128A</t>
  </si>
  <si>
    <t>2021-05-19 02:18:29</t>
  </si>
  <si>
    <t>DC3138FE</t>
  </si>
  <si>
    <t>2021-04-20 04:04:17</t>
  </si>
  <si>
    <t>E29C19B5</t>
  </si>
  <si>
    <t>2021-05-11 17:22:06</t>
  </si>
  <si>
    <t>1857182A</t>
  </si>
  <si>
    <t>2021-04-18 12:49:41</t>
  </si>
  <si>
    <t>9D69D5CF</t>
  </si>
  <si>
    <t>2021-03-14 12:36:50</t>
  </si>
  <si>
    <t>D109541D</t>
  </si>
  <si>
    <t>2021-03-07 17:04:05</t>
  </si>
  <si>
    <t>316E1DDE</t>
  </si>
  <si>
    <t>2021-03-21 04:36:32</t>
  </si>
  <si>
    <t>AEF3B964</t>
  </si>
  <si>
    <t>2021-05-06 05:33:00</t>
  </si>
  <si>
    <t>4B4504B8</t>
  </si>
  <si>
    <t>2021-03-20 20:34:23</t>
  </si>
  <si>
    <t>74082FB6</t>
  </si>
  <si>
    <t>2021-05-07 14:58:38</t>
  </si>
  <si>
    <t>16D6F80D</t>
  </si>
  <si>
    <t>2021-03-14 14:34:23</t>
  </si>
  <si>
    <t>06E98399</t>
  </si>
  <si>
    <t>2021-04-24 12:02:02</t>
  </si>
  <si>
    <t>51BB1A0F</t>
  </si>
  <si>
    <t>2021-05-28 10:15:11</t>
  </si>
  <si>
    <t>EDB73727</t>
  </si>
  <si>
    <t>2021-03-25 16:29:51</t>
  </si>
  <si>
    <t>449DCC99</t>
  </si>
  <si>
    <t>2021-03-20 21:55:41</t>
  </si>
  <si>
    <t>5B858C76</t>
  </si>
  <si>
    <t>2021-04-22 00:56:08</t>
  </si>
  <si>
    <t>DDD589F8</t>
  </si>
  <si>
    <t>2021-03-15 00:41:42</t>
  </si>
  <si>
    <t>146F6F1B</t>
  </si>
  <si>
    <t>2021-05-07 00:24:52</t>
  </si>
  <si>
    <t>81DA8F38</t>
  </si>
  <si>
    <t>2021-03-05 17:17:32</t>
  </si>
  <si>
    <t>EECC7439</t>
  </si>
  <si>
    <t>2021-03-22 09:05:51</t>
  </si>
  <si>
    <t>B49E0724</t>
  </si>
  <si>
    <t>2021-03-26 21:43:14</t>
  </si>
  <si>
    <t>67E99FEC</t>
  </si>
  <si>
    <t>2021-05-18 06:17:41</t>
  </si>
  <si>
    <t>95B3CE42</t>
  </si>
  <si>
    <t>2021-03-05 01:19:41</t>
  </si>
  <si>
    <t>558A6351</t>
  </si>
  <si>
    <t>2021-04-09 13:23:00</t>
  </si>
  <si>
    <t>F8A587BE</t>
  </si>
  <si>
    <t>2021-03-11 02:31:17</t>
  </si>
  <si>
    <t>D9D1DB43</t>
  </si>
  <si>
    <t>2021-05-09 07:22:04</t>
  </si>
  <si>
    <t>4B4632F0</t>
  </si>
  <si>
    <t>2021-03-01 15:27:00</t>
  </si>
  <si>
    <t>1A95B8F9</t>
  </si>
  <si>
    <t>2021-04-24 15:53:55</t>
  </si>
  <si>
    <t>D8FC1A64</t>
  </si>
  <si>
    <t>2021-06-03 09:04:48</t>
  </si>
  <si>
    <t>D12BFC2C</t>
  </si>
  <si>
    <t>2021-03-20 10:12:11</t>
  </si>
  <si>
    <t>0BCAF2CD</t>
  </si>
  <si>
    <t>2021-05-20 07:36:41</t>
  </si>
  <si>
    <t>8633E6A8</t>
  </si>
  <si>
    <t>2021-06-10 00:07:30</t>
  </si>
  <si>
    <t>CF002F99</t>
  </si>
  <si>
    <t>2021-05-02 08:24:20</t>
  </si>
  <si>
    <t>5E5302DC</t>
  </si>
  <si>
    <t>2021-03-09 03:48:52</t>
  </si>
  <si>
    <t>451CF609</t>
  </si>
  <si>
    <t>2021-04-15 22:17:32</t>
  </si>
  <si>
    <t>D31DB14B</t>
  </si>
  <si>
    <t>2021-03-24 14:37:35</t>
  </si>
  <si>
    <t>8E5B1C23</t>
  </si>
  <si>
    <t>2021-06-02 03:51:55</t>
  </si>
  <si>
    <t>FBD22BB5</t>
  </si>
  <si>
    <t>2021-05-10 02:30:20</t>
  </si>
  <si>
    <t>8B88A27E</t>
  </si>
  <si>
    <t>2021-06-07 01:54:43</t>
  </si>
  <si>
    <t>1AF93679</t>
  </si>
  <si>
    <t>2021-05-11 11:45:29</t>
  </si>
  <si>
    <t>8E0960E0</t>
  </si>
  <si>
    <t>2021-05-25 04:14:59</t>
  </si>
  <si>
    <t>448D297D</t>
  </si>
  <si>
    <t>2021-06-01 04:09:25</t>
  </si>
  <si>
    <t>B225046D</t>
  </si>
  <si>
    <t>2021-04-30 03:56:42</t>
  </si>
  <si>
    <t>9593BC23</t>
  </si>
  <si>
    <t>2021-04-18 23:05:31</t>
  </si>
  <si>
    <t>16EF62A1</t>
  </si>
  <si>
    <t>2021-05-15 14:49:19</t>
  </si>
  <si>
    <t>05710532</t>
  </si>
  <si>
    <t>2021-06-01 19:00:18</t>
  </si>
  <si>
    <t>18CFCD1A</t>
  </si>
  <si>
    <t>2021-03-15 06:33:47</t>
  </si>
  <si>
    <t>4E6EF5A2</t>
  </si>
  <si>
    <t>2021-03-30 02:45:01</t>
  </si>
  <si>
    <t>3B042E8E</t>
  </si>
  <si>
    <t>2021-03-28 13:41:35</t>
  </si>
  <si>
    <t>C2D3A532</t>
  </si>
  <si>
    <t>2021-05-18 22:56:55</t>
  </si>
  <si>
    <t>8B0961B5</t>
  </si>
  <si>
    <t>2021-06-05 21:51:16</t>
  </si>
  <si>
    <t>4D6C09BA</t>
  </si>
  <si>
    <t>2021-05-17 11:26:40</t>
  </si>
  <si>
    <t>4F2A4608</t>
  </si>
  <si>
    <t>2021-03-05 06:02:55</t>
  </si>
  <si>
    <t>0A762E9E</t>
  </si>
  <si>
    <t>2021-05-14 03:14:16</t>
  </si>
  <si>
    <t>6790A0D4</t>
  </si>
  <si>
    <t>2021-05-28 19:26:07</t>
  </si>
  <si>
    <t>146E9380</t>
  </si>
  <si>
    <t>2021-04-14 10:30:49</t>
  </si>
  <si>
    <t>A982AEF3</t>
  </si>
  <si>
    <t>2021-05-01 16:21:25</t>
  </si>
  <si>
    <t>945110A9</t>
  </si>
  <si>
    <t>2021-05-21 04:34:35</t>
  </si>
  <si>
    <t>B6A19F85</t>
  </si>
  <si>
    <t>2021-04-04 01:36:53</t>
  </si>
  <si>
    <t>7339572B</t>
  </si>
  <si>
    <t>2021-04-20 10:34:38</t>
  </si>
  <si>
    <t>9D8E111B</t>
  </si>
  <si>
    <t>2021-04-27 08:50:17</t>
  </si>
  <si>
    <t>638D4C51</t>
  </si>
  <si>
    <t>2021-06-07 18:52:03</t>
  </si>
  <si>
    <t>9F8B1CAB</t>
  </si>
  <si>
    <t>2021-04-22 08:09:51</t>
  </si>
  <si>
    <t>EF0850A7</t>
  </si>
  <si>
    <t>2021-03-07 18:00:14</t>
  </si>
  <si>
    <t>E825D63B</t>
  </si>
  <si>
    <t>2021-03-15 07:48:17</t>
  </si>
  <si>
    <t>5D01FC28</t>
  </si>
  <si>
    <t>2021-04-22 12:34:09</t>
  </si>
  <si>
    <t>7AB32FE4</t>
  </si>
  <si>
    <t>2021-06-08 23:07:18</t>
  </si>
  <si>
    <t>E70089D1</t>
  </si>
  <si>
    <t>2021-03-29 04:01:24</t>
  </si>
  <si>
    <t>3129B119</t>
  </si>
  <si>
    <t>2021-03-13 14:28:04</t>
  </si>
  <si>
    <t>87866E8A</t>
  </si>
  <si>
    <t>2021-05-24 09:42:37</t>
  </si>
  <si>
    <t>8451E24E</t>
  </si>
  <si>
    <t>2021-03-30 23:17:20</t>
  </si>
  <si>
    <t>61F88D46</t>
  </si>
  <si>
    <t>2021-03-08 12:09:10</t>
  </si>
  <si>
    <t>85AE541D</t>
  </si>
  <si>
    <t>2021-05-12 18:17:38</t>
  </si>
  <si>
    <t>4F8C404A</t>
  </si>
  <si>
    <t>2021-05-16 19:55:56</t>
  </si>
  <si>
    <t>D379C051</t>
  </si>
  <si>
    <t>2021-05-19 14:42:44</t>
  </si>
  <si>
    <t>435BB401</t>
  </si>
  <si>
    <t>2021-04-10 14:04:38</t>
  </si>
  <si>
    <t>1053E717</t>
  </si>
  <si>
    <t>2021-05-26 16:02:33</t>
  </si>
  <si>
    <t>783818B6</t>
  </si>
  <si>
    <t>2021-03-02 21:59:18</t>
  </si>
  <si>
    <t>0D0B0123</t>
  </si>
  <si>
    <t>2021-04-20 17:31:39</t>
  </si>
  <si>
    <t>C1CDF4B9</t>
  </si>
  <si>
    <t>2021-03-18 11:38:50</t>
  </si>
  <si>
    <t>BF26BE7D</t>
  </si>
  <si>
    <t>2021-03-09 07:42:50</t>
  </si>
  <si>
    <t>3D92A356</t>
  </si>
  <si>
    <t>2021-05-28 19:55:25</t>
  </si>
  <si>
    <t>8EC78157</t>
  </si>
  <si>
    <t>2021-03-23 06:32:48</t>
  </si>
  <si>
    <t>37CCB2FB</t>
  </si>
  <si>
    <t>2021-03-22 21:33:54</t>
  </si>
  <si>
    <t>FC236745</t>
  </si>
  <si>
    <t>2021-05-15 19:05:25</t>
  </si>
  <si>
    <t>464CE9D7</t>
  </si>
  <si>
    <t>2021-05-19 21:39:09</t>
  </si>
  <si>
    <t>82F64E77</t>
  </si>
  <si>
    <t>2021-03-18 02:18:02</t>
  </si>
  <si>
    <t>559E87F1</t>
  </si>
  <si>
    <t>2021-04-15 17:08:51</t>
  </si>
  <si>
    <t>0918AA06</t>
  </si>
  <si>
    <t>2021-03-21 12:30:17</t>
  </si>
  <si>
    <t>A5314C50</t>
  </si>
  <si>
    <t>2021-05-28 17:01:44</t>
  </si>
  <si>
    <t>60B3A4E3</t>
  </si>
  <si>
    <t>2021-05-14 18:26:45</t>
  </si>
  <si>
    <t>E829DB8B</t>
  </si>
  <si>
    <t>2021-03-19 15:24:24</t>
  </si>
  <si>
    <t>56D8921A</t>
  </si>
  <si>
    <t>2021-04-16 18:30:56</t>
  </si>
  <si>
    <t>88D92ECA</t>
  </si>
  <si>
    <t>2021-03-04 23:37:04</t>
  </si>
  <si>
    <t>2E518B15</t>
  </si>
  <si>
    <t>2021-04-02 02:47:41</t>
  </si>
  <si>
    <t>8F773AC4</t>
  </si>
  <si>
    <t>2021-05-08 06:42:35</t>
  </si>
  <si>
    <t>92658A4F</t>
  </si>
  <si>
    <t>2021-03-03 11:51:02</t>
  </si>
  <si>
    <t>7F888A55</t>
  </si>
  <si>
    <t>2021-03-19 05:21:04</t>
  </si>
  <si>
    <t>00C51B37</t>
  </si>
  <si>
    <t>2021-05-05 22:31:12</t>
  </si>
  <si>
    <t>5252B450</t>
  </si>
  <si>
    <t>2021-04-26 11:07:47</t>
  </si>
  <si>
    <t>74EF9C17</t>
  </si>
  <si>
    <t>2021-06-07 15:16:36</t>
  </si>
  <si>
    <t>1A766427</t>
  </si>
  <si>
    <t>2021-03-28 05:29:16</t>
  </si>
  <si>
    <t>A8AAF001</t>
  </si>
  <si>
    <t>2021-03-06 17:29:30</t>
  </si>
  <si>
    <t>4F115F6B</t>
  </si>
  <si>
    <t>2021-05-09 10:02:45</t>
  </si>
  <si>
    <t>BAFD166C</t>
  </si>
  <si>
    <t>2021-04-07 17:33:09</t>
  </si>
  <si>
    <t>955D0D90</t>
  </si>
  <si>
    <t>2021-05-08 23:05:41</t>
  </si>
  <si>
    <t>FBF3485F</t>
  </si>
  <si>
    <t>2021-05-27 08:12:35</t>
  </si>
  <si>
    <t>61B48E6F</t>
  </si>
  <si>
    <t>2021-05-08 17:37:26</t>
  </si>
  <si>
    <t>660789A6</t>
  </si>
  <si>
    <t>2021-03-05 22:23:55</t>
  </si>
  <si>
    <t>D3BB9DC0</t>
  </si>
  <si>
    <t>2021-05-01 09:30:18</t>
  </si>
  <si>
    <t>F194194E</t>
  </si>
  <si>
    <t>2021-04-19 00:35:36</t>
  </si>
  <si>
    <t>0B9655BE</t>
  </si>
  <si>
    <t>2021-05-22 11:31:17</t>
  </si>
  <si>
    <t>9585E270</t>
  </si>
  <si>
    <t>2021-05-22 12:37:49</t>
  </si>
  <si>
    <t>920CF397</t>
  </si>
  <si>
    <t>2021-05-04 14:56:50</t>
  </si>
  <si>
    <t>EE887B35</t>
  </si>
  <si>
    <t>2021-04-16 11:39:51</t>
  </si>
  <si>
    <t>7B09C6AA</t>
  </si>
  <si>
    <t>2021-03-27 16:42:24</t>
  </si>
  <si>
    <t>4D4D7B87</t>
  </si>
  <si>
    <t>2021-05-09 05:56:30</t>
  </si>
  <si>
    <t>1A1DC17B</t>
  </si>
  <si>
    <t>2021-05-29 03:36:30</t>
  </si>
  <si>
    <t>9B7A61EB</t>
  </si>
  <si>
    <t>2021-05-10 05:03:40</t>
  </si>
  <si>
    <t>C5F0B126</t>
  </si>
  <si>
    <t>2021-05-06 04:43:37</t>
  </si>
  <si>
    <t>9621E3B2</t>
  </si>
  <si>
    <t>2021-06-06 03:52:33</t>
  </si>
  <si>
    <t>E8DE4A69</t>
  </si>
  <si>
    <t>2021-04-14 13:02:11</t>
  </si>
  <si>
    <t>DCB9AA03</t>
  </si>
  <si>
    <t>2021-05-04 05:31:46</t>
  </si>
  <si>
    <t>E2010B23</t>
  </si>
  <si>
    <t>2021-06-05 23:55:43</t>
  </si>
  <si>
    <t>74544A5E</t>
  </si>
  <si>
    <t>2021-04-16 07:32:21</t>
  </si>
  <si>
    <t>52DE4831</t>
  </si>
  <si>
    <t>2021-06-03 20:49:29</t>
  </si>
  <si>
    <t>C4FC2978</t>
  </si>
  <si>
    <t>2021-03-28 01:56:31</t>
  </si>
  <si>
    <t>3F9571B9</t>
  </si>
  <si>
    <t>2021-05-20 00:35:24</t>
  </si>
  <si>
    <t>00188455</t>
  </si>
  <si>
    <t>2021-05-21 03:56:42</t>
  </si>
  <si>
    <t>4927A4EA</t>
  </si>
  <si>
    <t>2021-05-22 20:11:46</t>
  </si>
  <si>
    <t>758F8487</t>
  </si>
  <si>
    <t>2021-06-06 06:58:56</t>
  </si>
  <si>
    <t>E47970A4</t>
  </si>
  <si>
    <t>2021-05-25 11:30:42</t>
  </si>
  <si>
    <t>FFCA63C5</t>
  </si>
  <si>
    <t>2021-03-26 15:40:06</t>
  </si>
  <si>
    <t>E35A1A10</t>
  </si>
  <si>
    <t>2021-05-31 01:35:23</t>
  </si>
  <si>
    <t>F40147D8</t>
  </si>
  <si>
    <t>2021-05-17 16:35:35</t>
  </si>
  <si>
    <t>667962DC</t>
  </si>
  <si>
    <t>2021-04-05 01:32:56</t>
  </si>
  <si>
    <t>98EB08CA</t>
  </si>
  <si>
    <t>2021-06-02 00:35:02</t>
  </si>
  <si>
    <t>AC906A96</t>
  </si>
  <si>
    <t>2021-03-04 14:05:29</t>
  </si>
  <si>
    <t>E7D9D7B3</t>
  </si>
  <si>
    <t>2021-04-21 03:20:23</t>
  </si>
  <si>
    <t>8F788D01</t>
  </si>
  <si>
    <t>2021-03-05 01:40:53</t>
  </si>
  <si>
    <t>38AC0D39</t>
  </si>
  <si>
    <t>2021-03-09 08:02:11</t>
  </si>
  <si>
    <t>3A110D8D</t>
  </si>
  <si>
    <t>2021-05-04 03:49:30</t>
  </si>
  <si>
    <t>4E780B6D</t>
  </si>
  <si>
    <t>2021-04-13 01:38:30</t>
  </si>
  <si>
    <t>ACD671BB</t>
  </si>
  <si>
    <t>2021-03-08 13:06:08</t>
  </si>
  <si>
    <t>29214D00</t>
  </si>
  <si>
    <t>2021-03-07 18:20:39</t>
  </si>
  <si>
    <t>C7806B48</t>
  </si>
  <si>
    <t>2021-06-10 06:01:03</t>
  </si>
  <si>
    <t>DDD917CB</t>
  </si>
  <si>
    <t>2021-03-07 12:59:17</t>
  </si>
  <si>
    <t>9DA063B6</t>
  </si>
  <si>
    <t>2021-03-26 21:18:14</t>
  </si>
  <si>
    <t>F50DF99B</t>
  </si>
  <si>
    <t>2021-04-02 10:29:23</t>
  </si>
  <si>
    <t>AAF12760</t>
  </si>
  <si>
    <t>2021-04-02 09:26:36</t>
  </si>
  <si>
    <t>5C0C6291</t>
  </si>
  <si>
    <t>2021-05-06 17:40:34</t>
  </si>
  <si>
    <t>2B247670</t>
  </si>
  <si>
    <t>2021-04-26 18:03:35</t>
  </si>
  <si>
    <t>743C541F</t>
  </si>
  <si>
    <t>2021-03-14 23:48:20</t>
  </si>
  <si>
    <t>33C525F8</t>
  </si>
  <si>
    <t>2021-06-05 08:45:07</t>
  </si>
  <si>
    <t>412587FE</t>
  </si>
  <si>
    <t>2021-05-23 19:22:02</t>
  </si>
  <si>
    <t>9FD76C05</t>
  </si>
  <si>
    <t>2021-03-26 16:19:56</t>
  </si>
  <si>
    <t>12C9AE59</t>
  </si>
  <si>
    <t>2021-04-11 18:53:21</t>
  </si>
  <si>
    <t>B28F2F15</t>
  </si>
  <si>
    <t>2021-05-28 17:58:23</t>
  </si>
  <si>
    <t>55F64A56</t>
  </si>
  <si>
    <t>2021-05-03 05:53:43</t>
  </si>
  <si>
    <t>5F631829</t>
  </si>
  <si>
    <t>2021-04-23 19:33:29</t>
  </si>
  <si>
    <t>2EBB9173</t>
  </si>
  <si>
    <t>2021-03-21 05:58:17</t>
  </si>
  <si>
    <t>8EC04509</t>
  </si>
  <si>
    <t>2021-04-11 16:52:06</t>
  </si>
  <si>
    <t>0C83CBD8</t>
  </si>
  <si>
    <t>2021-03-17 07:35:38</t>
  </si>
  <si>
    <t>30FA7A9A</t>
  </si>
  <si>
    <t>2021-04-29 22:36:38</t>
  </si>
  <si>
    <t>8227E774</t>
  </si>
  <si>
    <t>2021-03-24 03:26:46</t>
  </si>
  <si>
    <t>4E08005C</t>
  </si>
  <si>
    <t>2021-04-15 06:06:05</t>
  </si>
  <si>
    <t>7EAFFEBD</t>
  </si>
  <si>
    <t>2021-04-12 13:15:41</t>
  </si>
  <si>
    <t>586E938A</t>
  </si>
  <si>
    <t>2021-04-04 11:30:05</t>
  </si>
  <si>
    <t>CD847C8D</t>
  </si>
  <si>
    <t>2021-04-28 00:45:37</t>
  </si>
  <si>
    <t>9F6F1169</t>
  </si>
  <si>
    <t>2021-05-12 17:45:37</t>
  </si>
  <si>
    <t>E462F408</t>
  </si>
  <si>
    <t>2021-03-04 00:05:01</t>
  </si>
  <si>
    <t>FED2613C</t>
  </si>
  <si>
    <t>2021-03-15 20:45:13</t>
  </si>
  <si>
    <t>659640B4</t>
  </si>
  <si>
    <t>2021-04-02 06:55:41</t>
  </si>
  <si>
    <t>13337C41</t>
  </si>
  <si>
    <t>2021-03-06 18:15:23</t>
  </si>
  <si>
    <t>EB760BF3</t>
  </si>
  <si>
    <t>2021-03-20 14:10:11</t>
  </si>
  <si>
    <t>7A38594C</t>
  </si>
  <si>
    <t>2021-04-29 05:44:06</t>
  </si>
  <si>
    <t>50EB4F50</t>
  </si>
  <si>
    <t>2021-04-21 00:53:40</t>
  </si>
  <si>
    <t>6F703923</t>
  </si>
  <si>
    <t>2021-06-02 02:02:04</t>
  </si>
  <si>
    <t>C2346A80</t>
  </si>
  <si>
    <t>2021-05-31 16:03:49</t>
  </si>
  <si>
    <t>A7CB88EE</t>
  </si>
  <si>
    <t>2021-03-20 03:04:26</t>
  </si>
  <si>
    <t>6BAC59E7</t>
  </si>
  <si>
    <t>2021-03-20 12:08:54</t>
  </si>
  <si>
    <t>3F7DD7BE</t>
  </si>
  <si>
    <t>2021-03-03 20:33:22</t>
  </si>
  <si>
    <t>768FFD0C</t>
  </si>
  <si>
    <t>2021-04-21 23:25:43</t>
  </si>
  <si>
    <t>7748E261</t>
  </si>
  <si>
    <t>2021-03-17 13:23:42</t>
  </si>
  <si>
    <t>648A4144</t>
  </si>
  <si>
    <t>2021-05-10 12:03:02</t>
  </si>
  <si>
    <t>A58E0DD3</t>
  </si>
  <si>
    <t>2021-03-18 16:47:09</t>
  </si>
  <si>
    <t>F5CFEF82</t>
  </si>
  <si>
    <t>2021-03-04 20:43:34</t>
  </si>
  <si>
    <t>BE9CBC66</t>
  </si>
  <si>
    <t>2021-03-26 02:54:33</t>
  </si>
  <si>
    <t>4B23111A</t>
  </si>
  <si>
    <t>2021-03-07 18:06:18</t>
  </si>
  <si>
    <t>06EB8854</t>
  </si>
  <si>
    <t>2021-04-22 20:13:05</t>
  </si>
  <si>
    <t>0598B865</t>
  </si>
  <si>
    <t>2021-03-30 15:23:03</t>
  </si>
  <si>
    <t>8DD46BED</t>
  </si>
  <si>
    <t>2021-03-18 18:24:06</t>
  </si>
  <si>
    <t>E1BC4EF4</t>
  </si>
  <si>
    <t>2021-05-10 11:13:29</t>
  </si>
  <si>
    <t>A8801296</t>
  </si>
  <si>
    <t>2021-05-19 19:16:27</t>
  </si>
  <si>
    <t>8105EC20</t>
  </si>
  <si>
    <t>2021-05-19 04:56:15</t>
  </si>
  <si>
    <t>92BCD2DD</t>
  </si>
  <si>
    <t>2021-05-14 17:13:42</t>
  </si>
  <si>
    <t>500E8A91</t>
  </si>
  <si>
    <t>2021-05-07 14:16:41</t>
  </si>
  <si>
    <t>64B715B2</t>
  </si>
  <si>
    <t>2021-05-20 00:38:39</t>
  </si>
  <si>
    <t>C071AC57</t>
  </si>
  <si>
    <t>2021-03-31 21:44:58</t>
  </si>
  <si>
    <t>7B2F3209</t>
  </si>
  <si>
    <t>2021-04-09 12:09:34</t>
  </si>
  <si>
    <t>86E139D2</t>
  </si>
  <si>
    <t>2021-05-25 16:04:46</t>
  </si>
  <si>
    <t>B81187D5</t>
  </si>
  <si>
    <t>2021-05-27 13:28:47</t>
  </si>
  <si>
    <t>02D1CDB4</t>
  </si>
  <si>
    <t>2021-06-08 11:19:27</t>
  </si>
  <si>
    <t>F4E7BE46</t>
  </si>
  <si>
    <t>2021-03-06 23:50:40</t>
  </si>
  <si>
    <t>A1F5B915</t>
  </si>
  <si>
    <t>2021-05-10 16:58:49</t>
  </si>
  <si>
    <t>B95FE9E0</t>
  </si>
  <si>
    <t>2021-05-04 07:03:57</t>
  </si>
  <si>
    <t>494A2599</t>
  </si>
  <si>
    <t>2021-05-19 19:47:02</t>
  </si>
  <si>
    <t>BCA02EEF</t>
  </si>
  <si>
    <t>2021-03-19 06:07:14</t>
  </si>
  <si>
    <t>CE2998C1</t>
  </si>
  <si>
    <t>2021-03-26 12:04:50</t>
  </si>
  <si>
    <t>138B910D</t>
  </si>
  <si>
    <t>2021-04-30 11:39:20</t>
  </si>
  <si>
    <t>E1DA6E59</t>
  </si>
  <si>
    <t>2021-05-16 10:46:16</t>
  </si>
  <si>
    <t>C01E1C6C</t>
  </si>
  <si>
    <t>2021-06-07 19:51:50</t>
  </si>
  <si>
    <t>E15E4356</t>
  </si>
  <si>
    <t>2021-03-09 12:12:30</t>
  </si>
  <si>
    <t>693CBA2B</t>
  </si>
  <si>
    <t>2021-03-24 23:07:11</t>
  </si>
  <si>
    <t>47E52D41</t>
  </si>
  <si>
    <t>2021-03-11 11:48:52</t>
  </si>
  <si>
    <t>5D07FCBC</t>
  </si>
  <si>
    <t>2021-03-10 15:49:26</t>
  </si>
  <si>
    <t>9F84FA66</t>
  </si>
  <si>
    <t>2021-05-20 06:55:15</t>
  </si>
  <si>
    <t>5A09D743</t>
  </si>
  <si>
    <t>2021-04-06 16:39:45</t>
  </si>
  <si>
    <t>7FDB607B</t>
  </si>
  <si>
    <t>2021-05-05 07:29:43</t>
  </si>
  <si>
    <t>E0F6D183</t>
  </si>
  <si>
    <t>2021-03-05 04:51:30</t>
  </si>
  <si>
    <t>0CCD2A6A</t>
  </si>
  <si>
    <t>2021-04-17 16:50:24</t>
  </si>
  <si>
    <t>39397DD5</t>
  </si>
  <si>
    <t>2021-04-17 01:23:29</t>
  </si>
  <si>
    <t>6EBFD13B</t>
  </si>
  <si>
    <t>2021-05-24 22:48:33</t>
  </si>
  <si>
    <t>E0155256</t>
  </si>
  <si>
    <t>2021-05-27 03:57:00</t>
  </si>
  <si>
    <t>101980DF</t>
  </si>
  <si>
    <t>2021-03-13 10:59:39</t>
  </si>
  <si>
    <t>7E5C77B4</t>
  </si>
  <si>
    <t>2021-04-03 21:03:26</t>
  </si>
  <si>
    <t>686AC343</t>
  </si>
  <si>
    <t>2021-03-07 20:31:40</t>
  </si>
  <si>
    <t>504542F5</t>
  </si>
  <si>
    <t>2021-04-11 11:42:47</t>
  </si>
  <si>
    <t>75BED058</t>
  </si>
  <si>
    <t>2021-03-26 16:28:30</t>
  </si>
  <si>
    <t>868BD989</t>
  </si>
  <si>
    <t>2021-03-22 17:38:33</t>
  </si>
  <si>
    <t>5FD7530C</t>
  </si>
  <si>
    <t>2021-03-11 09:25:23</t>
  </si>
  <si>
    <t>026321A9</t>
  </si>
  <si>
    <t>2021-04-08 06:11:24</t>
  </si>
  <si>
    <t>F06F8F9A</t>
  </si>
  <si>
    <t>2021-06-06 10:31:42</t>
  </si>
  <si>
    <t>47FB316A</t>
  </si>
  <si>
    <t>2021-03-17 17:27:51</t>
  </si>
  <si>
    <t>6CEAEC1E</t>
  </si>
  <si>
    <t>2021-04-04 18:37:11</t>
  </si>
  <si>
    <t>06A0C0A2</t>
  </si>
  <si>
    <t>2021-06-04 11:00:42</t>
  </si>
  <si>
    <t>0B58AE33</t>
  </si>
  <si>
    <t>2021-04-04 16:27:08</t>
  </si>
  <si>
    <t>A653370D</t>
  </si>
  <si>
    <t>2021-03-09 16:59:21</t>
  </si>
  <si>
    <t>C73E8F45</t>
  </si>
  <si>
    <t>2021-06-08 13:06:30</t>
  </si>
  <si>
    <t>99924540</t>
  </si>
  <si>
    <t>2021-05-13 17:26:43</t>
  </si>
  <si>
    <t>F94766EA</t>
  </si>
  <si>
    <t>2021-03-19 06:10:13</t>
  </si>
  <si>
    <t>D72185B9</t>
  </si>
  <si>
    <t>2021-06-10 04:42:43</t>
  </si>
  <si>
    <t>5B482443</t>
  </si>
  <si>
    <t>2021-03-23 08:50:46</t>
  </si>
  <si>
    <t>0B146B91</t>
  </si>
  <si>
    <t>2021-05-12 17:06:46</t>
  </si>
  <si>
    <t>78B340F5</t>
  </si>
  <si>
    <t>2021-03-24 18:56:03</t>
  </si>
  <si>
    <t>1F703B36</t>
  </si>
  <si>
    <t>2021-04-09 21:23:51</t>
  </si>
  <si>
    <t>5FD94B76</t>
  </si>
  <si>
    <t>2021-04-09 22:47:44</t>
  </si>
  <si>
    <t>A249691B</t>
  </si>
  <si>
    <t>2021-06-02 23:09:06</t>
  </si>
  <si>
    <t>1DE08C55</t>
  </si>
  <si>
    <t>2021-03-15 12:29:53</t>
  </si>
  <si>
    <t>12A1C9BF</t>
  </si>
  <si>
    <t>2021-03-26 16:46:38</t>
  </si>
  <si>
    <t>4D53FC0A</t>
  </si>
  <si>
    <t>2021-05-31 16:46:21</t>
  </si>
  <si>
    <t>D8057C8A</t>
  </si>
  <si>
    <t>2021-05-30 11:08:43</t>
  </si>
  <si>
    <t>3BF6A519</t>
  </si>
  <si>
    <t>2021-04-21 08:01:54</t>
  </si>
  <si>
    <t>908A7342</t>
  </si>
  <si>
    <t>2021-05-04 18:53:40</t>
  </si>
  <si>
    <t>2E92E357</t>
  </si>
  <si>
    <t>2021-04-02 19:39:40</t>
  </si>
  <si>
    <t>21734BEC</t>
  </si>
  <si>
    <t>2021-05-16 18:19:45</t>
  </si>
  <si>
    <t>AAE8EFA1</t>
  </si>
  <si>
    <t>2021-04-10 00:37:11</t>
  </si>
  <si>
    <t>71E9643A</t>
  </si>
  <si>
    <t>2021-05-08 15:30:38</t>
  </si>
  <si>
    <t>1F38F766</t>
  </si>
  <si>
    <t>2021-06-07 07:13:08</t>
  </si>
  <si>
    <t>14197CEA</t>
  </si>
  <si>
    <t>2021-05-01 11:48:36</t>
  </si>
  <si>
    <t>82C414DF</t>
  </si>
  <si>
    <t>2021-04-05 17:53:33</t>
  </si>
  <si>
    <t>35A181D9</t>
  </si>
  <si>
    <t>2021-04-14 00:01:42</t>
  </si>
  <si>
    <t>567A3E61</t>
  </si>
  <si>
    <t>2021-04-06 16:50:12</t>
  </si>
  <si>
    <t>3AD4DDDF</t>
  </si>
  <si>
    <t>2021-03-26 13:40:08</t>
  </si>
  <si>
    <t>9B7F1043</t>
  </si>
  <si>
    <t>2021-05-01 11:31:33</t>
  </si>
  <si>
    <t>FAD599E9</t>
  </si>
  <si>
    <t>2021-04-15 04:36:34</t>
  </si>
  <si>
    <t>FBB0A094</t>
  </si>
  <si>
    <t>2021-03-27 07:54:28</t>
  </si>
  <si>
    <t>656E3439</t>
  </si>
  <si>
    <t>2021-05-30 23:09:57</t>
  </si>
  <si>
    <t>92922884</t>
  </si>
  <si>
    <t>2021-05-15 14:52:25</t>
  </si>
  <si>
    <t>6040236F</t>
  </si>
  <si>
    <t>2021-03-28 05:26:46</t>
  </si>
  <si>
    <t>7C24BCD7</t>
  </si>
  <si>
    <t>2021-03-05 17:48:14</t>
  </si>
  <si>
    <t>B2A20949</t>
  </si>
  <si>
    <t>2021-05-13 14:43:33</t>
  </si>
  <si>
    <t>0AA8A9DE</t>
  </si>
  <si>
    <t>2021-04-28 15:32:22</t>
  </si>
  <si>
    <t>1128B58A</t>
  </si>
  <si>
    <t>2021-03-07 10:06:15</t>
  </si>
  <si>
    <t>D0BAD768</t>
  </si>
  <si>
    <t>2021-05-14 20:14:09</t>
  </si>
  <si>
    <t>A050D94A</t>
  </si>
  <si>
    <t>2021-06-07 08:12:31</t>
  </si>
  <si>
    <t>297C765F</t>
  </si>
  <si>
    <t>2021-03-18 09:27:23</t>
  </si>
  <si>
    <t>DC0C7D0B</t>
  </si>
  <si>
    <t>2021-05-26 10:17:47</t>
  </si>
  <si>
    <t>5E7D65CD</t>
  </si>
  <si>
    <t>2021-03-31 08:06:35</t>
  </si>
  <si>
    <t>CE52E0EE</t>
  </si>
  <si>
    <t>2021-05-30 09:51:07</t>
  </si>
  <si>
    <t>91AB92E7</t>
  </si>
  <si>
    <t>2021-03-18 13:45:38</t>
  </si>
  <si>
    <t>20E9CD21</t>
  </si>
  <si>
    <t>2021-03-05 04:55:50</t>
  </si>
  <si>
    <t>80120347</t>
  </si>
  <si>
    <t>2021-04-24 08:30:32</t>
  </si>
  <si>
    <t>68D66E9F</t>
  </si>
  <si>
    <t>2021-03-12 16:45:42</t>
  </si>
  <si>
    <t>8C8824FF</t>
  </si>
  <si>
    <t>2021-04-13 23:07:56</t>
  </si>
  <si>
    <t>9C5ABE1C</t>
  </si>
  <si>
    <t>2021-06-07 04:28:50</t>
  </si>
  <si>
    <t>20219185</t>
  </si>
  <si>
    <t>2021-04-19 00:45:47</t>
  </si>
  <si>
    <t>FE660837</t>
  </si>
  <si>
    <t>2021-04-13 06:39:26</t>
  </si>
  <si>
    <t>BEA16567</t>
  </si>
  <si>
    <t>2021-05-14 21:21:50</t>
  </si>
  <si>
    <t>45C3CC33</t>
  </si>
  <si>
    <t>2021-04-09 14:04:49</t>
  </si>
  <si>
    <t>F605D560</t>
  </si>
  <si>
    <t>2021-04-18 02:23:31</t>
  </si>
  <si>
    <t>69CD2E4E</t>
  </si>
  <si>
    <t>2021-04-10 23:44:35</t>
  </si>
  <si>
    <t>B775B4C8</t>
  </si>
  <si>
    <t>2021-03-25 18:24:49</t>
  </si>
  <si>
    <t>3CC6E498</t>
  </si>
  <si>
    <t>2021-03-07 20:35:36</t>
  </si>
  <si>
    <t>FFCD58DB</t>
  </si>
  <si>
    <t>2021-06-10 01:21:21</t>
  </si>
  <si>
    <t>5608C8C3</t>
  </si>
  <si>
    <t>2021-05-28 04:28:28</t>
  </si>
  <si>
    <t>F347CC77</t>
  </si>
  <si>
    <t>2021-04-09 18:28:08</t>
  </si>
  <si>
    <t>31F336B3</t>
  </si>
  <si>
    <t>2021-05-11 06:49:39</t>
  </si>
  <si>
    <t>A7D169E3</t>
  </si>
  <si>
    <t>2021-03-31 09:30:33</t>
  </si>
  <si>
    <t>7A9A68B3</t>
  </si>
  <si>
    <t>2021-04-13 00:03:19</t>
  </si>
  <si>
    <t>3ECE8FB0</t>
  </si>
  <si>
    <t>2021-05-08 17:10:46</t>
  </si>
  <si>
    <t>90AE3CA6</t>
  </si>
  <si>
    <t>2021-06-09 03:04:46</t>
  </si>
  <si>
    <t>DF238ADA</t>
  </si>
  <si>
    <t>2021-03-22 04:26:04</t>
  </si>
  <si>
    <t>16A7B752</t>
  </si>
  <si>
    <t>2021-05-29 07:49:05</t>
  </si>
  <si>
    <t>FD0AE5F1</t>
  </si>
  <si>
    <t>2021-06-06 04:42:25</t>
  </si>
  <si>
    <t>545F4A63</t>
  </si>
  <si>
    <t>2021-05-08 16:30:30</t>
  </si>
  <si>
    <t>63170A15</t>
  </si>
  <si>
    <t>2021-06-02 02:32:58</t>
  </si>
  <si>
    <t>C8E93FC1</t>
  </si>
  <si>
    <t>2021-05-01 02:18:04</t>
  </si>
  <si>
    <t>30025187</t>
  </si>
  <si>
    <t>2021-04-20 18:27:21</t>
  </si>
  <si>
    <t>3956223D</t>
  </si>
  <si>
    <t>2021-03-27 17:10:25</t>
  </si>
  <si>
    <t>2E1C327F</t>
  </si>
  <si>
    <t>2021-06-08 11:53:13</t>
  </si>
  <si>
    <t>420B5E0D</t>
  </si>
  <si>
    <t>2021-04-29 17:10:43</t>
  </si>
  <si>
    <t>80D74DA9</t>
  </si>
  <si>
    <t>2021-06-05 08:41:00</t>
  </si>
  <si>
    <t>62629C4F</t>
  </si>
  <si>
    <t>2021-05-11 11:24:30</t>
  </si>
  <si>
    <t>0667063D</t>
  </si>
  <si>
    <t>2021-04-27 19:17:13</t>
  </si>
  <si>
    <t>CDD6431E</t>
  </si>
  <si>
    <t>2021-06-10 01:52:30</t>
  </si>
  <si>
    <t>9990E99A</t>
  </si>
  <si>
    <t>2021-03-24 19:00:42</t>
  </si>
  <si>
    <t>2D0812A9</t>
  </si>
  <si>
    <t>2021-04-18 19:04:02</t>
  </si>
  <si>
    <t>AA9FC025</t>
  </si>
  <si>
    <t>2021-06-03 10:21:10</t>
  </si>
  <si>
    <t>70136E3C</t>
  </si>
  <si>
    <t>2021-03-15 12:12:36</t>
  </si>
  <si>
    <t>EC18CD32</t>
  </si>
  <si>
    <t>2021-04-22 20:49:56</t>
  </si>
  <si>
    <t>C3ABB14C</t>
  </si>
  <si>
    <t>2021-03-20 18:51:32</t>
  </si>
  <si>
    <t>536F2C76</t>
  </si>
  <si>
    <t>2021-04-28 06:01:17</t>
  </si>
  <si>
    <t>B0F3258A</t>
  </si>
  <si>
    <t>2021-04-23 01:36:16</t>
  </si>
  <si>
    <t>81BC7C45</t>
  </si>
  <si>
    <t>2021-05-01 06:41:56</t>
  </si>
  <si>
    <t>EEA3C27C</t>
  </si>
  <si>
    <t>2021-06-09 23:15:07</t>
  </si>
  <si>
    <t>7198A518</t>
  </si>
  <si>
    <t>2021-06-09 05:37:12</t>
  </si>
  <si>
    <t>A3EA35C0</t>
  </si>
  <si>
    <t>2021-04-10 20:16:57</t>
  </si>
  <si>
    <t>2A006B87</t>
  </si>
  <si>
    <t>2021-05-18 04:28:58</t>
  </si>
  <si>
    <t>45145F12</t>
  </si>
  <si>
    <t>2021-05-15 19:44:29</t>
  </si>
  <si>
    <t>3CB0C12D</t>
  </si>
  <si>
    <t>2021-04-22 05:52:06</t>
  </si>
  <si>
    <t>A2BF1E2C</t>
  </si>
  <si>
    <t>2021-05-18 12:06:58</t>
  </si>
  <si>
    <t>F4B9E8A8</t>
  </si>
  <si>
    <t>2021-05-10 12:31:24</t>
  </si>
  <si>
    <t>E66B2BB7</t>
  </si>
  <si>
    <t>2021-05-18 22:23:49</t>
  </si>
  <si>
    <t>DDFC3D52</t>
  </si>
  <si>
    <t>2021-03-16 22:41:37</t>
  </si>
  <si>
    <t>FAE98FBF</t>
  </si>
  <si>
    <t>2021-04-07 15:15:11</t>
  </si>
  <si>
    <t>8AA76D1B</t>
  </si>
  <si>
    <t>2021-04-08 13:15:06</t>
  </si>
  <si>
    <t>09265A3B</t>
  </si>
  <si>
    <t>2021-04-24 00:39:48</t>
  </si>
  <si>
    <t>ACD965F2</t>
  </si>
  <si>
    <t>2021-06-03 14:11:09</t>
  </si>
  <si>
    <t>9B4D6350</t>
  </si>
  <si>
    <t>2021-05-16 10:10:02</t>
  </si>
  <si>
    <t>9C0352AD</t>
  </si>
  <si>
    <t>2021-04-19 02:21:43</t>
  </si>
  <si>
    <t>989E259B</t>
  </si>
  <si>
    <t>2021-03-12 14:43:51</t>
  </si>
  <si>
    <t>6A3EB1E2</t>
  </si>
  <si>
    <t>2021-05-22 18:13:31</t>
  </si>
  <si>
    <t>1535627D</t>
  </si>
  <si>
    <t>2021-05-21 04:48:07</t>
  </si>
  <si>
    <t>E9A8AF97</t>
  </si>
  <si>
    <t>2021-03-09 07:32:18</t>
  </si>
  <si>
    <t>E43B50A9</t>
  </si>
  <si>
    <t>2021-05-19 08:17:16</t>
  </si>
  <si>
    <t>B04E5EA7</t>
  </si>
  <si>
    <t>2021-05-01 16:45:17</t>
  </si>
  <si>
    <t>5A8C83AD</t>
  </si>
  <si>
    <t>2021-04-12 08:22:46</t>
  </si>
  <si>
    <t>AF15DC71</t>
  </si>
  <si>
    <t>2021-05-08 17:38:42</t>
  </si>
  <si>
    <t>7059C96B</t>
  </si>
  <si>
    <t>2021-03-24 03:41:02</t>
  </si>
  <si>
    <t>140CCA57</t>
  </si>
  <si>
    <t>2021-03-09 23:21:26</t>
  </si>
  <si>
    <t>726DDE43</t>
  </si>
  <si>
    <t>2021-06-07 05:23:35</t>
  </si>
  <si>
    <t>8D8DB3AD</t>
  </si>
  <si>
    <t>2021-05-03 02:36:18</t>
  </si>
  <si>
    <t>2BD0131B</t>
  </si>
  <si>
    <t>2021-03-05 23:48:15</t>
  </si>
  <si>
    <t>5B5141B6</t>
  </si>
  <si>
    <t>2021-05-11 20:05:54</t>
  </si>
  <si>
    <t>4DEEA877</t>
  </si>
  <si>
    <t>2021-05-07 10:29:07</t>
  </si>
  <si>
    <t>09401C54</t>
  </si>
  <si>
    <t>2021-04-01 17:56:57</t>
  </si>
  <si>
    <t>D53E9EF9</t>
  </si>
  <si>
    <t>2021-05-20 09:21:02</t>
  </si>
  <si>
    <t>42014723</t>
  </si>
  <si>
    <t>2021-03-27 08:36:52</t>
  </si>
  <si>
    <t>9C04D541</t>
  </si>
  <si>
    <t>2021-05-16 22:42:51</t>
  </si>
  <si>
    <t>4044AFDE</t>
  </si>
  <si>
    <t>2021-05-12 23:05:24</t>
  </si>
  <si>
    <t>5F2695D1</t>
  </si>
  <si>
    <t>2021-04-16 18:43:16</t>
  </si>
  <si>
    <t>2678131E</t>
  </si>
  <si>
    <t>2021-03-22 07:23:33</t>
  </si>
  <si>
    <t>F42B7E37</t>
  </si>
  <si>
    <t>2021-03-31 16:06:03</t>
  </si>
  <si>
    <t>19D370BE</t>
  </si>
  <si>
    <t>2021-06-05 12:21:48</t>
  </si>
  <si>
    <t>59423ACE</t>
  </si>
  <si>
    <t>2021-03-10 07:38:58</t>
  </si>
  <si>
    <t>0575131A</t>
  </si>
  <si>
    <t>2021-05-11 00:21:53</t>
  </si>
  <si>
    <t>7B51F227</t>
  </si>
  <si>
    <t>2021-04-08 08:02:45</t>
  </si>
  <si>
    <t>FB25CC77</t>
  </si>
  <si>
    <t>2021-04-26 14:59:34</t>
  </si>
  <si>
    <t>C3CAC1CD</t>
  </si>
  <si>
    <t>2021-06-04 18:58:04</t>
  </si>
  <si>
    <t>1CDEE606</t>
  </si>
  <si>
    <t>2021-05-11 20:24:20</t>
  </si>
  <si>
    <t>6CF1E3EC</t>
  </si>
  <si>
    <t>2021-03-05 03:07:40</t>
  </si>
  <si>
    <t>3558CC61</t>
  </si>
  <si>
    <t>2021-06-03 04:38:50</t>
  </si>
  <si>
    <t>613AA919</t>
  </si>
  <si>
    <t>2021-05-03 11:50:24</t>
  </si>
  <si>
    <t>1670C789</t>
  </si>
  <si>
    <t>2021-05-20 09:41:32</t>
  </si>
  <si>
    <t>3B3A202D</t>
  </si>
  <si>
    <t>2021-03-13 04:30:24</t>
  </si>
  <si>
    <t>25575A4E</t>
  </si>
  <si>
    <t>2021-05-14 07:33:57</t>
  </si>
  <si>
    <t>2D3F63F2</t>
  </si>
  <si>
    <t>2021-05-24 23:37:27</t>
  </si>
  <si>
    <t>F53F0DF5</t>
  </si>
  <si>
    <t>2021-04-25 14:25:23</t>
  </si>
  <si>
    <t>B9146F8A</t>
  </si>
  <si>
    <t>2021-03-13 09:36:33</t>
  </si>
  <si>
    <t>B60A79F5</t>
  </si>
  <si>
    <t>2021-03-17 09:34:16</t>
  </si>
  <si>
    <t>D02030FF</t>
  </si>
  <si>
    <t>2021-04-10 14:01:50</t>
  </si>
  <si>
    <t>70C5F0D2</t>
  </si>
  <si>
    <t>2021-05-29 06:18:39</t>
  </si>
  <si>
    <t>0F958808</t>
  </si>
  <si>
    <t>2021-06-04 02:35:19</t>
  </si>
  <si>
    <t>5BE3A60B</t>
  </si>
  <si>
    <t>2021-04-12 18:49:38</t>
  </si>
  <si>
    <t>1EDA5D72</t>
  </si>
  <si>
    <t>2021-05-23 06:56:08</t>
  </si>
  <si>
    <t>4579B520</t>
  </si>
  <si>
    <t>2021-04-06 05:30:42</t>
  </si>
  <si>
    <t>3E9DA1A0</t>
  </si>
  <si>
    <t>2021-05-02 01:38:46</t>
  </si>
  <si>
    <t>DE8A3A86</t>
  </si>
  <si>
    <t>2021-06-07 19:39:21</t>
  </si>
  <si>
    <t>DE11A51C</t>
  </si>
  <si>
    <t>2021-04-17 20:20:05</t>
  </si>
  <si>
    <t>31A4CCEB</t>
  </si>
  <si>
    <t>2021-04-24 13:23:14</t>
  </si>
  <si>
    <t>0CCAC85A</t>
  </si>
  <si>
    <t>94F4B0E8</t>
  </si>
  <si>
    <t>2021-03-02 03:26:33</t>
  </si>
  <si>
    <t>70BFA59C</t>
  </si>
  <si>
    <t>2021-03-26 22:41:08</t>
  </si>
  <si>
    <t>ADD99455</t>
  </si>
  <si>
    <t>2021-03-03 00:56:26</t>
  </si>
  <si>
    <t>42E3B8DA</t>
  </si>
  <si>
    <t>2021-05-24 12:37:28</t>
  </si>
  <si>
    <t>B6F39FAE</t>
  </si>
  <si>
    <t>2021-03-25 23:45:18</t>
  </si>
  <si>
    <t>4C4431DD</t>
  </si>
  <si>
    <t>2021-05-15 15:07:54</t>
  </si>
  <si>
    <t>8B8BC6D1</t>
  </si>
  <si>
    <t>2021-05-05 23:40:13</t>
  </si>
  <si>
    <t>D47DD085</t>
  </si>
  <si>
    <t>2021-03-10 14:28:54</t>
  </si>
  <si>
    <t>25569BDC</t>
  </si>
  <si>
    <t>2021-03-27 02:22:37</t>
  </si>
  <si>
    <t>1D961614</t>
  </si>
  <si>
    <t>2021-04-18 10:03:18</t>
  </si>
  <si>
    <t>1366211F</t>
  </si>
  <si>
    <t>2021-05-25 15:47:39</t>
  </si>
  <si>
    <t>4968FD3D</t>
  </si>
  <si>
    <t>2021-04-08 08:36:30</t>
  </si>
  <si>
    <t>800B2863</t>
  </si>
  <si>
    <t>2021-04-04 04:36:27</t>
  </si>
  <si>
    <t>ACEC3CE8</t>
  </si>
  <si>
    <t>2021-05-21 08:59:41</t>
  </si>
  <si>
    <t>B13A778A</t>
  </si>
  <si>
    <t>2021-03-29 03:40:21</t>
  </si>
  <si>
    <t>2BB9460E</t>
  </si>
  <si>
    <t>2021-06-07 14:15:10</t>
  </si>
  <si>
    <t>A4012BE7</t>
  </si>
  <si>
    <t>2021-03-24 16:31:27</t>
  </si>
  <si>
    <t>34C719A3</t>
  </si>
  <si>
    <t>2021-05-28 02:15:03</t>
  </si>
  <si>
    <t>2A771B4D</t>
  </si>
  <si>
    <t>2021-06-01 20:09:18</t>
  </si>
  <si>
    <t>2378B233</t>
  </si>
  <si>
    <t>2021-04-26 01:55:41</t>
  </si>
  <si>
    <t>D647D102</t>
  </si>
  <si>
    <t>2021-03-21 18:00:38</t>
  </si>
  <si>
    <t>FBA60178</t>
  </si>
  <si>
    <t>2021-03-13 19:42:05</t>
  </si>
  <si>
    <t>84A4702B</t>
  </si>
  <si>
    <t>2021-03-24 21:26:36</t>
  </si>
  <si>
    <t>1B1DECB7</t>
  </si>
  <si>
    <t>2021-05-09 16:58:02</t>
  </si>
  <si>
    <t>484F206E</t>
  </si>
  <si>
    <t>2021-03-05 05:11:39</t>
  </si>
  <si>
    <t>78536D84</t>
  </si>
  <si>
    <t>2021-06-08 11:29:42</t>
  </si>
  <si>
    <t>E1643D79</t>
  </si>
  <si>
    <t>2021-04-23 07:15:12</t>
  </si>
  <si>
    <t>34E01ADF</t>
  </si>
  <si>
    <t>2021-05-29 16:47:57</t>
  </si>
  <si>
    <t>4C6BE01A</t>
  </si>
  <si>
    <t>2021-03-16 10:07:54</t>
  </si>
  <si>
    <t>7FCB2F70</t>
  </si>
  <si>
    <t>2021-03-04 07:57:57</t>
  </si>
  <si>
    <t>6FB92006</t>
  </si>
  <si>
    <t>2021-03-29 09:41:34</t>
  </si>
  <si>
    <t>95D7FAC4</t>
  </si>
  <si>
    <t>2021-05-13 12:23:17</t>
  </si>
  <si>
    <t>97447BC2</t>
  </si>
  <si>
    <t>2021-04-19 00:19:30</t>
  </si>
  <si>
    <t>63D8FA81</t>
  </si>
  <si>
    <t>2021-03-16 19:14:33</t>
  </si>
  <si>
    <t>01C94567</t>
  </si>
  <si>
    <t>2021-04-20 17:50:25</t>
  </si>
  <si>
    <t>DEE80A7F</t>
  </si>
  <si>
    <t>2021-03-03 11:18:18</t>
  </si>
  <si>
    <t>7FAC6C00</t>
  </si>
  <si>
    <t>2021-04-20 04:13:27</t>
  </si>
  <si>
    <t>CE2688BF</t>
  </si>
  <si>
    <t>2021-04-30 17:39:17</t>
  </si>
  <si>
    <t>E6B44582</t>
  </si>
  <si>
    <t>2021-03-22 17:09:37</t>
  </si>
  <si>
    <t>58ED25AE</t>
  </si>
  <si>
    <t>2021-03-13 20:03:27</t>
  </si>
  <si>
    <t>988C4D8A</t>
  </si>
  <si>
    <t>2021-03-15 02:00:37</t>
  </si>
  <si>
    <t>60758146</t>
  </si>
  <si>
    <t>2021-06-08 00:56:44</t>
  </si>
  <si>
    <t>B46D13D9</t>
  </si>
  <si>
    <t>2021-03-31 04:57:43</t>
  </si>
  <si>
    <t>5D4BADD1</t>
  </si>
  <si>
    <t>2021-04-29 04:42:54</t>
  </si>
  <si>
    <t>9EC35A0D</t>
  </si>
  <si>
    <t>2021-04-07 22:43:12</t>
  </si>
  <si>
    <t>D4824587</t>
  </si>
  <si>
    <t>2021-05-04 16:21:27</t>
  </si>
  <si>
    <t>7C550E5A</t>
  </si>
  <si>
    <t>2021-05-29 04:13:48</t>
  </si>
  <si>
    <t>6BB37BAA</t>
  </si>
  <si>
    <t>2021-05-07 14:43:03</t>
  </si>
  <si>
    <t>5EE35EF6</t>
  </si>
  <si>
    <t>2021-05-11 07:17:31</t>
  </si>
  <si>
    <t>57E3722A</t>
  </si>
  <si>
    <t>2021-05-03 14:05:13</t>
  </si>
  <si>
    <t>2BF12845</t>
  </si>
  <si>
    <t>2021-05-08 08:22:00</t>
  </si>
  <si>
    <t>C26C5F6A</t>
  </si>
  <si>
    <t>2021-04-23 13:00:18</t>
  </si>
  <si>
    <t>E186A7A0</t>
  </si>
  <si>
    <t>2021-03-18 16:42:40</t>
  </si>
  <si>
    <t>484D681C</t>
  </si>
  <si>
    <t>2021-04-18 04:35:04</t>
  </si>
  <si>
    <t>525D1295</t>
  </si>
  <si>
    <t>2021-05-14 21:43:30</t>
  </si>
  <si>
    <t>BBC28749</t>
  </si>
  <si>
    <t>2021-03-25 02:25:31</t>
  </si>
  <si>
    <t>48F9E7D0</t>
  </si>
  <si>
    <t>2021-03-14 09:24:43</t>
  </si>
  <si>
    <t>1B1ECF34</t>
  </si>
  <si>
    <t>2021-04-02 02:00:36</t>
  </si>
  <si>
    <t>C33714AB</t>
  </si>
  <si>
    <t>2021-04-11 15:59:10</t>
  </si>
  <si>
    <t>C73AD340</t>
  </si>
  <si>
    <t>2021-03-19 05:30:43</t>
  </si>
  <si>
    <t>4E44EC75</t>
  </si>
  <si>
    <t>2021-04-02 13:39:52</t>
  </si>
  <si>
    <t>3C179C9A</t>
  </si>
  <si>
    <t>2021-05-05 09:01:44</t>
  </si>
  <si>
    <t>6C290CA3</t>
  </si>
  <si>
    <t>2021-04-19 07:12:20</t>
  </si>
  <si>
    <t>7A9E818C</t>
  </si>
  <si>
    <t>2021-04-17 10:19:23</t>
  </si>
  <si>
    <t>87831C45</t>
  </si>
  <si>
    <t>2021-05-15 05:30:21</t>
  </si>
  <si>
    <t>50B3577E</t>
  </si>
  <si>
    <t>2021-03-05 14:38:00</t>
  </si>
  <si>
    <t>93ACEE64</t>
  </si>
  <si>
    <t>2021-03-20 02:02:25</t>
  </si>
  <si>
    <t>BA0A4DF9</t>
  </si>
  <si>
    <t>2021-05-08 11:38:05</t>
  </si>
  <si>
    <t>A84858D8</t>
  </si>
  <si>
    <t>2021-03-17 11:57:41</t>
  </si>
  <si>
    <t>F409060A</t>
  </si>
  <si>
    <t>2021-05-01 07:06:41</t>
  </si>
  <si>
    <t>189C2B05</t>
  </si>
  <si>
    <t>2021-03-06 22:54:37</t>
  </si>
  <si>
    <t>A87119AF</t>
  </si>
  <si>
    <t>2021-05-02 06:11:38</t>
  </si>
  <si>
    <t>D4FAB21F</t>
  </si>
  <si>
    <t>2021-05-24 21:44:32</t>
  </si>
  <si>
    <t>F2FC7EAD</t>
  </si>
  <si>
    <t>2021-05-03 05:01:08</t>
  </si>
  <si>
    <t>06F87752</t>
  </si>
  <si>
    <t>2021-05-02 17:05:40</t>
  </si>
  <si>
    <t>BB621948</t>
  </si>
  <si>
    <t>2021-04-14 18:12:37</t>
  </si>
  <si>
    <t>1AEAA44E</t>
  </si>
  <si>
    <t>2021-03-29 16:58:27</t>
  </si>
  <si>
    <t>1908A7F7</t>
  </si>
  <si>
    <t>2021-05-28 07:32:28</t>
  </si>
  <si>
    <t>9A91EEF3</t>
  </si>
  <si>
    <t>2021-03-21 03:17:11</t>
  </si>
  <si>
    <t>9AB3865E</t>
  </si>
  <si>
    <t>2021-03-21 05:38:12</t>
  </si>
  <si>
    <t>1EECE837</t>
  </si>
  <si>
    <t>2021-03-07 21:47:50</t>
  </si>
  <si>
    <t>413E7245</t>
  </si>
  <si>
    <t>2021-04-15 14:33:42</t>
  </si>
  <si>
    <t>FABED8B1</t>
  </si>
  <si>
    <t>2021-05-24 19:13:07</t>
  </si>
  <si>
    <t>C2CE72F9</t>
  </si>
  <si>
    <t>2021-03-04 03:35:07</t>
  </si>
  <si>
    <t>EB29EB79</t>
  </si>
  <si>
    <t>2021-05-31 23:07:11</t>
  </si>
  <si>
    <t>E98688C7</t>
  </si>
  <si>
    <t>2021-03-03 13:34:21</t>
  </si>
  <si>
    <t>08C63379</t>
  </si>
  <si>
    <t>2021-05-03 22:16:50</t>
  </si>
  <si>
    <t>A6499E45</t>
  </si>
  <si>
    <t>2021-06-05 21:25:44</t>
  </si>
  <si>
    <t>24BE757B</t>
  </si>
  <si>
    <t>2021-03-19 17:09:45</t>
  </si>
  <si>
    <t>B1E68A82</t>
  </si>
  <si>
    <t>2021-03-24 08:11:29</t>
  </si>
  <si>
    <t>AF2D18E5</t>
  </si>
  <si>
    <t>2021-03-16 14:21:00</t>
  </si>
  <si>
    <t>D2FF83BA</t>
  </si>
  <si>
    <t>2021-03-14 06:40:51</t>
  </si>
  <si>
    <t>7DFABB3C</t>
  </si>
  <si>
    <t>2021-05-20 12:28:22</t>
  </si>
  <si>
    <t>D320577D</t>
  </si>
  <si>
    <t>2021-03-22 07:36:54</t>
  </si>
  <si>
    <t>09A6FCB0</t>
  </si>
  <si>
    <t>2021-04-21 00:56:03</t>
  </si>
  <si>
    <t>F00CF368</t>
  </si>
  <si>
    <t>2021-05-15 03:23:35</t>
  </si>
  <si>
    <t>91AD52DA</t>
  </si>
  <si>
    <t>2021-03-03 20:34:53</t>
  </si>
  <si>
    <t>42DF329C</t>
  </si>
  <si>
    <t>2021-03-23 19:47:04</t>
  </si>
  <si>
    <t>D5C50C72</t>
  </si>
  <si>
    <t>2021-05-16 12:27:17</t>
  </si>
  <si>
    <t>8E05211B</t>
  </si>
  <si>
    <t>2021-04-05 04:15:00</t>
  </si>
  <si>
    <t>D164470C</t>
  </si>
  <si>
    <t>2021-03-22 13:32:28</t>
  </si>
  <si>
    <t>58FCA597</t>
  </si>
  <si>
    <t>2021-03-27 20:33:06</t>
  </si>
  <si>
    <t>92376493</t>
  </si>
  <si>
    <t>2021-04-04 08:37:36</t>
  </si>
  <si>
    <t>23763AE5</t>
  </si>
  <si>
    <t>2021-03-20 03:41:30</t>
  </si>
  <si>
    <t>4093945C</t>
  </si>
  <si>
    <t>2021-03-15 11:53:17</t>
  </si>
  <si>
    <t>3B1A7E15</t>
  </si>
  <si>
    <t>2021-04-15 02:34:10</t>
  </si>
  <si>
    <t>9DF4A44C</t>
  </si>
  <si>
    <t>2021-05-08 08:11:34</t>
  </si>
  <si>
    <t>BABC4545</t>
  </si>
  <si>
    <t>2021-06-05 05:02:15</t>
  </si>
  <si>
    <t>0E9774E9</t>
  </si>
  <si>
    <t>2021-04-12 21:59:48</t>
  </si>
  <si>
    <t>A9D41620</t>
  </si>
  <si>
    <t>2021-03-04 18:57:36</t>
  </si>
  <si>
    <t>E925088D</t>
  </si>
  <si>
    <t>2021-05-10 22:27:25</t>
  </si>
  <si>
    <t>7019A430</t>
  </si>
  <si>
    <t>2021-03-26 23:47:05</t>
  </si>
  <si>
    <t>6107C082</t>
  </si>
  <si>
    <t>2021-05-27 01:44:24</t>
  </si>
  <si>
    <t>C918A7C9</t>
  </si>
  <si>
    <t>2021-06-10 02:50:52</t>
  </si>
  <si>
    <t>CC34AFB5</t>
  </si>
  <si>
    <t>2021-05-03 19:37:33</t>
  </si>
  <si>
    <t>9A35A47E</t>
  </si>
  <si>
    <t>2021-04-14 04:39:23</t>
  </si>
  <si>
    <t>F67F43D2</t>
  </si>
  <si>
    <t>2021-03-09 17:06:19</t>
  </si>
  <si>
    <t>4E948490</t>
  </si>
  <si>
    <t>2021-04-15 14:21:21</t>
  </si>
  <si>
    <t>F09B2BC7</t>
  </si>
  <si>
    <t>2021-05-20 12:05:37</t>
  </si>
  <si>
    <t>CE4BDACE</t>
  </si>
  <si>
    <t>2021-03-10 13:56:12</t>
  </si>
  <si>
    <t>C4EBEAB1</t>
  </si>
  <si>
    <t>2021-05-18 16:51:14</t>
  </si>
  <si>
    <t>32713275</t>
  </si>
  <si>
    <t>2021-03-02 01:18:54</t>
  </si>
  <si>
    <t>2A7E7762</t>
  </si>
  <si>
    <t>2021-05-10 11:03:45</t>
  </si>
  <si>
    <t>424103B1</t>
  </si>
  <si>
    <t>2021-04-23 00:39:48</t>
  </si>
  <si>
    <t>0B177888</t>
  </si>
  <si>
    <t>2021-05-11 14:36:26</t>
  </si>
  <si>
    <t>C58A27E0</t>
  </si>
  <si>
    <t>2021-04-04 07:10:28</t>
  </si>
  <si>
    <t>99A19FB0</t>
  </si>
  <si>
    <t>2021-06-08 17:51:21</t>
  </si>
  <si>
    <t>CE2F01EC</t>
  </si>
  <si>
    <t>2021-05-09 09:00:24</t>
  </si>
  <si>
    <t>8B1F8D23</t>
  </si>
  <si>
    <t>2021-03-31 19:57:10</t>
  </si>
  <si>
    <t>5848EB5D</t>
  </si>
  <si>
    <t>2021-04-12 18:29:28</t>
  </si>
  <si>
    <t>3DF4BB32</t>
  </si>
  <si>
    <t>2021-03-17 01:11:19</t>
  </si>
  <si>
    <t>7AF358F5</t>
  </si>
  <si>
    <t>2021-04-30 19:03:12</t>
  </si>
  <si>
    <t>B152CE94</t>
  </si>
  <si>
    <t>2021-03-05 14:50:20</t>
  </si>
  <si>
    <t>0D7C4DD8</t>
  </si>
  <si>
    <t>2021-05-20 03:56:13</t>
  </si>
  <si>
    <t>BB153CD5</t>
  </si>
  <si>
    <t>2021-05-21 00:32:41</t>
  </si>
  <si>
    <t>42798836</t>
  </si>
  <si>
    <t>2021-05-31 14:06:42</t>
  </si>
  <si>
    <t>155B064B</t>
  </si>
  <si>
    <t>2021-06-03 04:51:56</t>
  </si>
  <si>
    <t>01F549A3</t>
  </si>
  <si>
    <t>2021-05-19 12:24:17</t>
  </si>
  <si>
    <t>2C038A48</t>
  </si>
  <si>
    <t>2021-04-20 22:04:18</t>
  </si>
  <si>
    <t>E66F4038</t>
  </si>
  <si>
    <t>2021-03-07 01:45:25</t>
  </si>
  <si>
    <t>6EA10DD4</t>
  </si>
  <si>
    <t>2021-06-02 08:50:10</t>
  </si>
  <si>
    <t>B9C7197B</t>
  </si>
  <si>
    <t>2021-05-28 23:26:35</t>
  </si>
  <si>
    <t>F481D39F</t>
  </si>
  <si>
    <t>2021-03-17 06:18:21</t>
  </si>
  <si>
    <t>044C32A3</t>
  </si>
  <si>
    <t>2021-05-26 14:22:36</t>
  </si>
  <si>
    <t>7F4EE1EB</t>
  </si>
  <si>
    <t>2021-03-18 16:01:31</t>
  </si>
  <si>
    <t>63CACE81</t>
  </si>
  <si>
    <t>2021-03-07 01:50:36</t>
  </si>
  <si>
    <t>B1496893</t>
  </si>
  <si>
    <t>2021-03-24 21:06:31</t>
  </si>
  <si>
    <t>7EDF00DD</t>
  </si>
  <si>
    <t>2021-04-25 05:37:55</t>
  </si>
  <si>
    <t>18D81D9D</t>
  </si>
  <si>
    <t>2021-04-05 07:22:37</t>
  </si>
  <si>
    <t>DFF1EBAB</t>
  </si>
  <si>
    <t>2021-03-27 23:45:04</t>
  </si>
  <si>
    <t>E60116B4</t>
  </si>
  <si>
    <t>2021-04-02 21:47:54</t>
  </si>
  <si>
    <t>8490E3AC</t>
  </si>
  <si>
    <t>2021-05-30 09:03:37</t>
  </si>
  <si>
    <t>DFC9DE7C</t>
  </si>
  <si>
    <t>2021-05-06 11:21:10</t>
  </si>
  <si>
    <t>BD1302EE</t>
  </si>
  <si>
    <t>2021-03-15 16:50:15</t>
  </si>
  <si>
    <t>0D79472B</t>
  </si>
  <si>
    <t>2021-05-17 02:34:39</t>
  </si>
  <si>
    <t>89CAD919</t>
  </si>
  <si>
    <t>2021-03-29 11:38:22</t>
  </si>
  <si>
    <t>845520BA</t>
  </si>
  <si>
    <t>2021-05-17 13:14:13</t>
  </si>
  <si>
    <t>5B19B381</t>
  </si>
  <si>
    <t>2021-03-17 14:37:47</t>
  </si>
  <si>
    <t>A5B646BB</t>
  </si>
  <si>
    <t>2021-03-13 23:54:03</t>
  </si>
  <si>
    <t>EAF88E9F</t>
  </si>
  <si>
    <t>2021-06-09 09:34:18</t>
  </si>
  <si>
    <t>F74153E4</t>
  </si>
  <si>
    <t>2021-04-24 20:42:38</t>
  </si>
  <si>
    <t>T</t>
  </si>
  <si>
    <t>C</t>
  </si>
  <si>
    <t>Paid Back or Defaulted</t>
  </si>
  <si>
    <t>Defaulted</t>
  </si>
  <si>
    <t>Paid Back</t>
  </si>
  <si>
    <t>Month</t>
  </si>
  <si>
    <t>Row Labels</t>
  </si>
  <si>
    <t>Grand Total</t>
  </si>
  <si>
    <t>Jan</t>
  </si>
  <si>
    <t>Feb</t>
  </si>
  <si>
    <t>Mar</t>
  </si>
  <si>
    <t>Apr</t>
  </si>
  <si>
    <t>Column Labels</t>
  </si>
  <si>
    <t>Count of Cust ID</t>
  </si>
  <si>
    <t>App</t>
  </si>
  <si>
    <t>Dec</t>
  </si>
  <si>
    <t>Revenue</t>
  </si>
  <si>
    <t>Loss</t>
  </si>
  <si>
    <t>Profit</t>
  </si>
  <si>
    <t>Count of Funding Instrument</t>
  </si>
  <si>
    <t>(All)</t>
  </si>
  <si>
    <t>Region</t>
  </si>
  <si>
    <t>#Transactions</t>
  </si>
  <si>
    <t>N</t>
  </si>
  <si>
    <t>S</t>
  </si>
  <si>
    <t>E</t>
  </si>
  <si>
    <t>W</t>
  </si>
  <si>
    <t>West</t>
  </si>
  <si>
    <t>North</t>
  </si>
  <si>
    <t>South</t>
  </si>
  <si>
    <t>East</t>
  </si>
  <si>
    <t>Time</t>
  </si>
  <si>
    <t>Interval</t>
  </si>
  <si>
    <t>18 to 19</t>
  </si>
  <si>
    <t>12 to 13</t>
  </si>
  <si>
    <t>23 to 00</t>
  </si>
  <si>
    <t>15 to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</si>
</sst>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71" formatCode="[$-F400]h:mm:ss\ AM/PM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5" fontId="0" fillId="0" borderId="0" xfId="1" applyNumberFormat="1" applyFont="1" applyAlignment="1">
      <alignment wrapText="1"/>
    </xf>
    <xf numFmtId="165" fontId="0" fillId="0" borderId="0" xfId="1" applyNumberFormat="1" applyFont="1"/>
    <xf numFmtId="1" fontId="0" fillId="0" borderId="0" xfId="0" applyNumberFormat="1" applyAlignment="1">
      <alignment wrapText="1"/>
    </xf>
    <xf numFmtId="1" fontId="0" fillId="0" borderId="0" xfId="0" applyNumberFormat="1"/>
    <xf numFmtId="0" fontId="2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wrapText="1"/>
    </xf>
    <xf numFmtId="165" fontId="3" fillId="0" borderId="0" xfId="1" applyNumberFormat="1" applyFont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2" applyFont="1"/>
    <xf numFmtId="9" fontId="0" fillId="0" borderId="0" xfId="0" applyNumberFormat="1"/>
    <xf numFmtId="2" fontId="0" fillId="0" borderId="0" xfId="0" applyNumberFormat="1"/>
    <xf numFmtId="171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4895.867375925925" createdVersion="6" refreshedVersion="6" minRefreshableVersion="3" recordCount="3057">
  <cacheSource type="worksheet">
    <worksheetSource ref="A1:O3058" sheet="Credit Data"/>
  </cacheSource>
  <cacheFields count="16">
    <cacheField name="Cust ID" numFmtId="0">
      <sharedItems containsSemiMixedTypes="0" containsString="0" containsNumber="1" containsInteger="1" minValue="17289" maxValue="20345"/>
    </cacheField>
    <cacheField name="Date of Application" numFmtId="14">
      <sharedItems containsSemiMixedTypes="0" containsNonDate="0" containsDate="1" containsString="0" minDate="2021-01-02T00:00:00" maxDate="2021-04-03T00:00:00" count="91">
        <d v="2021-03-20T00:00:00"/>
        <d v="2021-03-13T00:00:00"/>
        <d v="2021-01-06T00:00:00"/>
        <d v="2021-01-05T00:00:00"/>
        <d v="2021-03-24T00:00:00"/>
        <d v="2021-01-28T00:00:00"/>
        <d v="2021-03-11T00:00:00"/>
        <d v="2021-03-14T00:00:00"/>
        <d v="2021-03-09T00:00:00"/>
        <d v="2021-03-27T00:00:00"/>
        <d v="2021-02-03T00:00:00"/>
        <d v="2021-03-21T00:00:00"/>
        <d v="2021-01-08T00:00:00"/>
        <d v="2021-03-03T00:00:00"/>
        <d v="2021-02-09T00:00:00"/>
        <d v="2021-02-19T00:00:00"/>
        <d v="2021-02-08T00:00:00"/>
        <d v="2021-03-25T00:00:00"/>
        <d v="2021-03-12T00:00:00"/>
        <d v="2021-02-15T00:00:00"/>
        <d v="2021-02-18T00:00:00"/>
        <d v="2021-03-06T00:00:00"/>
        <d v="2021-02-28T00:00:00"/>
        <d v="2021-02-26T00:00:00"/>
        <d v="2021-02-24T00:00:00"/>
        <d v="2021-02-21T00:00:00"/>
        <d v="2021-01-11T00:00:00"/>
        <d v="2021-02-11T00:00:00"/>
        <d v="2021-02-12T00:00:00"/>
        <d v="2021-01-03T00:00:00"/>
        <d v="2021-03-22T00:00:00"/>
        <d v="2021-04-02T00:00:00"/>
        <d v="2021-02-20T00:00:00"/>
        <d v="2021-02-23T00:00:00"/>
        <d v="2021-02-14T00:00:00"/>
        <d v="2021-03-18T00:00:00"/>
        <d v="2021-02-04T00:00:00"/>
        <d v="2021-03-04T00:00:00"/>
        <d v="2021-01-19T00:00:00"/>
        <d v="2021-02-25T00:00:00"/>
        <d v="2021-02-02T00:00:00"/>
        <d v="2021-01-31T00:00:00"/>
        <d v="2021-02-07T00:00:00"/>
        <d v="2021-03-19T00:00:00"/>
        <d v="2021-02-16T00:00:00"/>
        <d v="2021-02-27T00:00:00"/>
        <d v="2021-02-06T00:00:00"/>
        <d v="2021-01-22T00:00:00"/>
        <d v="2021-02-05T00:00:00"/>
        <d v="2021-02-22T00:00:00"/>
        <d v="2021-03-15T00:00:00"/>
        <d v="2021-03-02T00:00:00"/>
        <d v="2021-03-29T00:00:00"/>
        <d v="2021-01-15T00:00:00"/>
        <d v="2021-01-29T00:00:00"/>
        <d v="2021-02-17T00:00:00"/>
        <d v="2021-02-01T00:00:00"/>
        <d v="2021-01-12T00:00:00"/>
        <d v="2021-01-18T00:00:00"/>
        <d v="2021-01-14T00:00:00"/>
        <d v="2021-01-07T00:00:00"/>
        <d v="2021-03-10T00:00:00"/>
        <d v="2021-01-30T00:00:00"/>
        <d v="2021-03-16T00:00:00"/>
        <d v="2021-01-26T00:00:00"/>
        <d v="2021-01-25T00:00:00"/>
        <d v="2021-02-13T00:00:00"/>
        <d v="2021-02-10T00:00:00"/>
        <d v="2021-03-08T00:00:00"/>
        <d v="2021-04-01T00:00:00"/>
        <d v="2021-03-01T00:00:00"/>
        <d v="2021-03-26T00:00:00"/>
        <d v="2021-01-21T00:00:00"/>
        <d v="2021-03-23T00:00:00"/>
        <d v="2021-03-28T00:00:00"/>
        <d v="2021-01-17T00:00:00"/>
        <d v="2021-03-30T00:00:00"/>
        <d v="2021-01-13T00:00:00"/>
        <d v="2021-03-17T00:00:00"/>
        <d v="2021-01-02T00:00:00"/>
        <d v="2021-03-07T00:00:00"/>
        <d v="2021-01-20T00:00:00"/>
        <d v="2021-01-24T00:00:00"/>
        <d v="2021-01-04T00:00:00"/>
        <d v="2021-01-10T00:00:00"/>
        <d v="2021-03-31T00:00:00"/>
        <d v="2021-01-09T00:00:00"/>
        <d v="2021-01-27T00:00:00"/>
        <d v="2021-01-16T00:00:00"/>
        <d v="2021-03-05T00:00:00"/>
        <d v="2021-01-23T00:00:00"/>
      </sharedItems>
      <fieldGroup par="15" base="1">
        <rangePr groupBy="days" startDate="2021-01-02T00:00:00" endDate="2021-04-03T00:00:00"/>
        <groupItems count="368">
          <s v="&lt;02-01-202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04-2021"/>
        </groupItems>
      </fieldGroup>
    </cacheField>
    <cacheField name="Month" numFmtId="14">
      <sharedItems count="4">
        <s v="March"/>
        <s v="January"/>
        <s v="February"/>
        <s v="April"/>
      </sharedItems>
    </cacheField>
    <cacheField name="Cust Segment" numFmtId="0">
      <sharedItems/>
    </cacheField>
    <cacheField name="Application Credit Score" numFmtId="165">
      <sharedItems containsSemiMixedTypes="0" containsString="0" containsNumber="1" containsInteger="1" minValue="482" maxValue="770"/>
    </cacheField>
    <cacheField name="Application Amount" numFmtId="0">
      <sharedItems containsSemiMixedTypes="0" containsString="0" containsNumber="1" containsInteger="1" minValue="-11" maxValue="207"/>
    </cacheField>
    <cacheField name="Approved_vs_Declined" numFmtId="0">
      <sharedItems count="2">
        <s v="Approved"/>
        <s v="Declined"/>
      </sharedItems>
    </cacheField>
    <cacheField name="Decline Reason" numFmtId="0">
      <sharedItems/>
    </cacheField>
    <cacheField name="Due Date - 1st Payment" numFmtId="14">
      <sharedItems containsSemiMixedTypes="0" containsNonDate="0" containsDate="1" containsString="0" minDate="1899-12-30T00:00:00" maxDate="2021-05-03T00:00:00"/>
    </cacheField>
    <cacheField name="`Due Date - 2nd Payment" numFmtId="14">
      <sharedItems containsSemiMixedTypes="0" containsNonDate="0" containsDate="1" containsString="0" minDate="1899-12-30T00:00:00" maxDate="2021-06-02T00:00:00"/>
    </cacheField>
    <cacheField name="Due Date - 3rd Payment" numFmtId="14">
      <sharedItems containsSemiMixedTypes="0" containsNonDate="0" containsDate="1" containsString="0" minDate="1899-12-30T00:00:00" maxDate="2021-07-02T00:00:00"/>
    </cacheField>
    <cacheField name="Actual Date - 1st Payment " numFmtId="14">
      <sharedItems containsDate="1" containsMixedTypes="1" minDate="1899-12-30T00:00:00" maxDate="2021-07-24T00:00:00"/>
    </cacheField>
    <cacheField name="Actual Date - 2nd Payment" numFmtId="14">
      <sharedItems containsDate="1" containsMixedTypes="1" minDate="1899-12-30T00:00:00" maxDate="2021-06-02T00:00:00"/>
    </cacheField>
    <cacheField name="Actual Date - 3rd Payment" numFmtId="14">
      <sharedItems containsDate="1" containsMixedTypes="1" minDate="1899-12-30T00:00:00" maxDate="2021-07-02T00:00:00"/>
    </cacheField>
    <cacheField name="Paid Back or Defaulted" numFmtId="0">
      <sharedItems/>
    </cacheField>
    <cacheField name="Months" numFmtId="0" databaseField="0">
      <fieldGroup base="1">
        <rangePr groupBy="months" startDate="2021-01-02T00:00:00" endDate="2021-04-03T00:00:00"/>
        <groupItems count="14">
          <s v="&lt;02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4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4895.875684722225" createdVersion="6" refreshedVersion="6" minRefreshableVersion="3" recordCount="3057">
  <cacheSource type="worksheet">
    <worksheetSource ref="A1:O3058" sheet="Marketing Data"/>
  </cacheSource>
  <cacheFields count="15">
    <cacheField name="Cust ID" numFmtId="0">
      <sharedItems containsSemiMixedTypes="0" containsString="0" containsNumber="1" containsInteger="1" minValue="17289" maxValue="20345"/>
    </cacheField>
    <cacheField name="Trans ID" numFmtId="1">
      <sharedItems/>
    </cacheField>
    <cacheField name="Timestamp" numFmtId="0">
      <sharedItems/>
    </cacheField>
    <cacheField name="Merchant Segment" numFmtId="14">
      <sharedItems/>
    </cacheField>
    <cacheField name="Device" numFmtId="165">
      <sharedItems/>
    </cacheField>
    <cacheField name="Funding Instrument" numFmtId="0">
      <sharedItems count="6">
        <s v="Debit_Card"/>
        <s v="PayPal_Pay_Later"/>
        <s v="PayPal_Credit_Card"/>
        <s v="PayPal_Cobrand_Card"/>
        <s v="Netbanking"/>
        <s v="Wallet"/>
      </sharedItems>
    </cacheField>
    <cacheField name="Price" numFmtId="0">
      <sharedItems containsSemiMixedTypes="0" containsString="0" containsNumber="1" containsInteger="1" minValue="14" maxValue="4994"/>
    </cacheField>
    <cacheField name="ZipCode" numFmtId="0">
      <sharedItems containsSemiMixedTypes="0" containsString="0" containsNumber="1" containsInteger="1" minValue="10012" maxValue="89924"/>
    </cacheField>
    <cacheField name="Account_age_months" numFmtId="0">
      <sharedItems containsSemiMixedTypes="0" containsString="0" containsNumber="1" containsInteger="1" minValue="1" maxValue="60"/>
    </cacheField>
    <cacheField name="Sum_12_mnth_credit_txn" numFmtId="0">
      <sharedItems containsSemiMixedTypes="0" containsString="0" containsNumber="1" containsInteger="1" minValue="202" maxValue="43779"/>
    </cacheField>
    <cacheField name="Sum_12_mnth_debit_txn" numFmtId="0">
      <sharedItems containsSemiMixedTypes="0" containsString="0" containsNumber="1" containsInteger="1" minValue="1004" maxValue="29972"/>
    </cacheField>
    <cacheField name="Pcnt_debit_cards_in_wallet" numFmtId="0">
      <sharedItems containsSemiMixedTypes="0" containsString="0" containsNumber="1" containsInteger="1" minValue="5" maxValue="100"/>
    </cacheField>
    <cacheField name="Num_premium_cards" numFmtId="0">
      <sharedItems containsSemiMixedTypes="0" containsString="0" containsNumber="1" containsInteger="1" minValue="0" maxValue="8"/>
    </cacheField>
    <cacheField name="Eng_segment" numFmtId="0">
      <sharedItems/>
    </cacheField>
    <cacheField name="Propens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ell" refreshedDate="44895.878479282408" createdVersion="6" refreshedVersion="6" minRefreshableVersion="3" recordCount="3057">
  <cacheSource type="worksheet">
    <worksheetSource ref="A1:S3058" sheet="AB Testing"/>
  </cacheSource>
  <cacheFields count="16">
    <cacheField name="Cust ID" numFmtId="0">
      <sharedItems containsSemiMixedTypes="0" containsString="0" containsNumber="1" containsInteger="1" minValue="17289" maxValue="20345"/>
    </cacheField>
    <cacheField name="Trans ID" numFmtId="1">
      <sharedItems/>
    </cacheField>
    <cacheField name="Timestamp" numFmtId="0">
      <sharedItems/>
    </cacheField>
    <cacheField name="Merchant Segment" numFmtId="14">
      <sharedItems count="6">
        <s v="Travel"/>
        <s v="Fashion"/>
        <s v="Electronics"/>
        <s v="Website-services"/>
        <s v="Pantry"/>
        <s v="Others"/>
      </sharedItems>
    </cacheField>
    <cacheField name="Device" numFmtId="165">
      <sharedItems count="3">
        <s v="Web"/>
        <s v="Mobile"/>
        <s v="POS"/>
      </sharedItems>
    </cacheField>
    <cacheField name="Funding Instrument" numFmtId="0">
      <sharedItems count="6">
        <s v="Debit_Card"/>
        <s v="PayPal_Pay_Later"/>
        <s v="PayPal_Credit_Card"/>
        <s v="PayPal_Cobrand_Card"/>
        <s v="Netbanking"/>
        <s v="Wallet"/>
      </sharedItems>
    </cacheField>
    <cacheField name="Price" numFmtId="0">
      <sharedItems containsSemiMixedTypes="0" containsString="0" containsNumber="1" containsInteger="1" minValue="14" maxValue="4994"/>
    </cacheField>
    <cacheField name="ZipCode" numFmtId="0">
      <sharedItems containsSemiMixedTypes="0" containsString="0" containsNumber="1" containsInteger="1" minValue="10012" maxValue="89924" count="561">
        <n v="38622"/>
        <n v="43894"/>
        <n v="89185"/>
        <n v="71606"/>
        <n v="89818"/>
        <n v="53083"/>
        <n v="56829"/>
        <n v="41987"/>
        <n v="69231"/>
        <n v="38898"/>
        <n v="11613"/>
        <n v="36477"/>
        <n v="85901"/>
        <n v="44383"/>
        <n v="61615"/>
        <n v="11449"/>
        <n v="35628"/>
        <n v="18051"/>
        <n v="22106"/>
        <n v="52414"/>
        <n v="12430"/>
        <n v="57285"/>
        <n v="17709"/>
        <n v="25242"/>
        <n v="35917"/>
        <n v="65570"/>
        <n v="26129"/>
        <n v="32150"/>
        <n v="67382"/>
        <n v="38556"/>
        <n v="46192"/>
        <n v="25312"/>
        <n v="27015"/>
        <n v="36408"/>
        <n v="34440"/>
        <n v="73302"/>
        <n v="84125"/>
        <n v="49626"/>
        <n v="75655"/>
        <n v="13411"/>
        <n v="69498"/>
        <n v="25132"/>
        <n v="78374"/>
        <n v="50258"/>
        <n v="41773"/>
        <n v="33259"/>
        <n v="72195"/>
        <n v="37830"/>
        <n v="61587"/>
        <n v="42127"/>
        <n v="74732"/>
        <n v="23307"/>
        <n v="63539"/>
        <n v="32766"/>
        <n v="16686"/>
        <n v="23990"/>
        <n v="31041"/>
        <n v="37435"/>
        <n v="35220"/>
        <n v="57487"/>
        <n v="78991"/>
        <n v="74534"/>
        <n v="38680"/>
        <n v="76326"/>
        <n v="79723"/>
        <n v="50500"/>
        <n v="78262"/>
        <n v="26477"/>
        <n v="46147"/>
        <n v="21055"/>
        <n v="73638"/>
        <n v="89568"/>
        <n v="67807"/>
        <n v="72922"/>
        <n v="46104"/>
        <n v="89861"/>
        <n v="42492"/>
        <n v="11405"/>
        <n v="19572"/>
        <n v="68369"/>
        <n v="35509"/>
        <n v="30446"/>
        <n v="62460"/>
        <n v="50294"/>
        <n v="44632"/>
        <n v="19790"/>
        <n v="79359"/>
        <n v="52622"/>
        <n v="12262"/>
        <n v="55808"/>
        <n v="41464"/>
        <n v="16599"/>
        <n v="62880"/>
        <n v="72859"/>
        <n v="57485"/>
        <n v="46144"/>
        <n v="79319"/>
        <n v="63770"/>
        <n v="61120"/>
        <n v="82212"/>
        <n v="85017"/>
        <n v="43162"/>
        <n v="83052"/>
        <n v="77456"/>
        <n v="87730"/>
        <n v="40694"/>
        <n v="86990"/>
        <n v="45520"/>
        <n v="47426"/>
        <n v="62789"/>
        <n v="55163"/>
        <n v="15353"/>
        <n v="18512"/>
        <n v="18249"/>
        <n v="79164"/>
        <n v="21600"/>
        <n v="51560"/>
        <n v="88043"/>
        <n v="30619"/>
        <n v="86717"/>
        <n v="15745"/>
        <n v="11803"/>
        <n v="13478"/>
        <n v="51588"/>
        <n v="24928"/>
        <n v="20824"/>
        <n v="85223"/>
        <n v="14821"/>
        <n v="46526"/>
        <n v="33005"/>
        <n v="59385"/>
        <n v="34264"/>
        <n v="43486"/>
        <n v="75940"/>
        <n v="72516"/>
        <n v="74420"/>
        <n v="23060"/>
        <n v="33334"/>
        <n v="89102"/>
        <n v="37445"/>
        <n v="26377"/>
        <n v="53522"/>
        <n v="33606"/>
        <n v="73169"/>
        <n v="83520"/>
        <n v="18419"/>
        <n v="68593"/>
        <n v="83033"/>
        <n v="63962"/>
        <n v="25790"/>
        <n v="50555"/>
        <n v="89230"/>
        <n v="49234"/>
        <n v="19146"/>
        <n v="39163"/>
        <n v="82121"/>
        <n v="68504"/>
        <n v="55621"/>
        <n v="62095"/>
        <n v="67430"/>
        <n v="70557"/>
        <n v="18821"/>
        <n v="31780"/>
        <n v="22103"/>
        <n v="49421"/>
        <n v="57442"/>
        <n v="37021"/>
        <n v="45933"/>
        <n v="65116"/>
        <n v="31877"/>
        <n v="44400"/>
        <n v="56127"/>
        <n v="62038"/>
        <n v="53573"/>
        <n v="89359"/>
        <n v="72386"/>
        <n v="34614"/>
        <n v="39117"/>
        <n v="88416"/>
        <n v="43212"/>
        <n v="78142"/>
        <n v="64515"/>
        <n v="75273"/>
        <n v="37219"/>
        <n v="26301"/>
        <n v="69538"/>
        <n v="89399"/>
        <n v="18739"/>
        <n v="63315"/>
        <n v="42338"/>
        <n v="25867"/>
        <n v="50719"/>
        <n v="75748"/>
        <n v="41783"/>
        <n v="87019"/>
        <n v="47373"/>
        <n v="48743"/>
        <n v="62268"/>
        <n v="24040"/>
        <n v="32533"/>
        <n v="83370"/>
        <n v="83010"/>
        <n v="63446"/>
        <n v="43017"/>
        <n v="37308"/>
        <n v="37622"/>
        <n v="60641"/>
        <n v="62209"/>
        <n v="10653"/>
        <n v="30380"/>
        <n v="72551"/>
        <n v="77166"/>
        <n v="41203"/>
        <n v="80196"/>
        <n v="81944"/>
        <n v="33299"/>
        <n v="53406"/>
        <n v="32839"/>
        <n v="68271"/>
        <n v="62871"/>
        <n v="75041"/>
        <n v="53631"/>
        <n v="72375"/>
        <n v="72530"/>
        <n v="80592"/>
        <n v="86910"/>
        <n v="81866"/>
        <n v="53294"/>
        <n v="77292"/>
        <n v="61958"/>
        <n v="64666"/>
        <n v="16814"/>
        <n v="14154"/>
        <n v="87602"/>
        <n v="20188"/>
        <n v="46954"/>
        <n v="36011"/>
        <n v="42700"/>
        <n v="15450"/>
        <n v="23967"/>
        <n v="20514"/>
        <n v="17720"/>
        <n v="15486"/>
        <n v="89911"/>
        <n v="69594"/>
        <n v="76572"/>
        <n v="34175"/>
        <n v="53874"/>
        <n v="15411"/>
        <n v="44066"/>
        <n v="53880"/>
        <n v="56119"/>
        <n v="35780"/>
        <n v="41792"/>
        <n v="26406"/>
        <n v="61040"/>
        <n v="67627"/>
        <n v="51567"/>
        <n v="36051"/>
        <n v="73604"/>
        <n v="51665"/>
        <n v="32653"/>
        <n v="36811"/>
        <n v="21122"/>
        <n v="53320"/>
        <n v="60292"/>
        <n v="48010"/>
        <n v="55469"/>
        <n v="65330"/>
        <n v="62381"/>
        <n v="15520"/>
        <n v="51950"/>
        <n v="77905"/>
        <n v="58284"/>
        <n v="75448"/>
        <n v="65907"/>
        <n v="45147"/>
        <n v="78170"/>
        <n v="49945"/>
        <n v="43303"/>
        <n v="30918"/>
        <n v="69041"/>
        <n v="35496"/>
        <n v="63481"/>
        <n v="22231"/>
        <n v="29343"/>
        <n v="89446"/>
        <n v="79010"/>
        <n v="56335"/>
        <n v="22821"/>
        <n v="63862"/>
        <n v="12718"/>
        <n v="40034"/>
        <n v="24029"/>
        <n v="73943"/>
        <n v="66675"/>
        <n v="67001"/>
        <n v="38048"/>
        <n v="85594"/>
        <n v="59043"/>
        <n v="84787"/>
        <n v="49691"/>
        <n v="66596"/>
        <n v="62665"/>
        <n v="12559"/>
        <n v="78378"/>
        <n v="31787"/>
        <n v="55739"/>
        <n v="36617"/>
        <n v="75443"/>
        <n v="48640"/>
        <n v="10616"/>
        <n v="80428"/>
        <n v="46990"/>
        <n v="20615"/>
        <n v="38788"/>
        <n v="67504"/>
        <n v="43688"/>
        <n v="45838"/>
        <n v="38739"/>
        <n v="39030"/>
        <n v="25102"/>
        <n v="32740"/>
        <n v="73497"/>
        <n v="74173"/>
        <n v="73422"/>
        <n v="12006"/>
        <n v="52505"/>
        <n v="30385"/>
        <n v="70514"/>
        <n v="22691"/>
        <n v="41842"/>
        <n v="12853"/>
        <n v="64018"/>
        <n v="89883"/>
        <n v="61735"/>
        <n v="53211"/>
        <n v="27390"/>
        <n v="33417"/>
        <n v="14904"/>
        <n v="54638"/>
        <n v="60325"/>
        <n v="43900"/>
        <n v="66048"/>
        <n v="13881"/>
        <n v="23422"/>
        <n v="28804"/>
        <n v="88919"/>
        <n v="66061"/>
        <n v="26612"/>
        <n v="26023"/>
        <n v="74601"/>
        <n v="40532"/>
        <n v="16668"/>
        <n v="45248"/>
        <n v="31925"/>
        <n v="66817"/>
        <n v="48437"/>
        <n v="13226"/>
        <n v="18832"/>
        <n v="57406"/>
        <n v="55483"/>
        <n v="63987"/>
        <n v="57066"/>
        <n v="63660"/>
        <n v="30300"/>
        <n v="27528"/>
        <n v="70347"/>
        <n v="24627"/>
        <n v="41507"/>
        <n v="81176"/>
        <n v="51513"/>
        <n v="20812"/>
        <n v="50985"/>
        <n v="76127"/>
        <n v="50574"/>
        <n v="75629"/>
        <n v="45428"/>
        <n v="62329"/>
        <n v="70170"/>
        <n v="48768"/>
        <n v="58457"/>
        <n v="22777"/>
        <n v="10669"/>
        <n v="51969"/>
        <n v="29536"/>
        <n v="80294"/>
        <n v="49751"/>
        <n v="31868"/>
        <n v="17697"/>
        <n v="81868"/>
        <n v="70990"/>
        <n v="78626"/>
        <n v="49142"/>
        <n v="14165"/>
        <n v="13620"/>
        <n v="51496"/>
        <n v="47622"/>
        <n v="12886"/>
        <n v="39016"/>
        <n v="63094"/>
        <n v="81481"/>
        <n v="66363"/>
        <n v="15348"/>
        <n v="86324"/>
        <n v="36725"/>
        <n v="51006"/>
        <n v="47556"/>
        <n v="30798"/>
        <n v="62862"/>
        <n v="17289"/>
        <n v="39049"/>
        <n v="35916"/>
        <n v="88650"/>
        <n v="81684"/>
        <n v="36308"/>
        <n v="73257"/>
        <n v="83898"/>
        <n v="87343"/>
        <n v="69626"/>
        <n v="36995"/>
        <n v="47892"/>
        <n v="23693"/>
        <n v="10012"/>
        <n v="30019"/>
        <n v="80496"/>
        <n v="73768"/>
        <n v="37002"/>
        <n v="85437"/>
        <n v="19374"/>
        <n v="39063"/>
        <n v="26015"/>
        <n v="48133"/>
        <n v="16101"/>
        <n v="60378"/>
        <n v="57408"/>
        <n v="13865"/>
        <n v="66360"/>
        <n v="10268"/>
        <n v="31394"/>
        <n v="62532"/>
        <n v="33895"/>
        <n v="57099"/>
        <n v="87237"/>
        <n v="31246"/>
        <n v="89815"/>
        <n v="19549"/>
        <n v="84864"/>
        <n v="63192"/>
        <n v="62850"/>
        <n v="84748"/>
        <n v="64673"/>
        <n v="21662"/>
        <n v="70503"/>
        <n v="29184"/>
        <n v="65270"/>
        <n v="16579"/>
        <n v="37051"/>
        <n v="89924"/>
        <n v="56486"/>
        <n v="39777"/>
        <n v="47147"/>
        <n v="87593"/>
        <n v="30763"/>
        <n v="79378"/>
        <n v="79779"/>
        <n v="85319"/>
        <n v="58375"/>
        <n v="48826"/>
        <n v="52418"/>
        <n v="86457"/>
        <n v="72242"/>
        <n v="66429"/>
        <n v="55001"/>
        <n v="86572"/>
        <n v="17018"/>
        <n v="32269"/>
        <n v="11787"/>
        <n v="41304"/>
        <n v="67025"/>
        <n v="55559"/>
        <n v="50677"/>
        <n v="44519"/>
        <n v="80488"/>
        <n v="37644"/>
        <n v="22894"/>
        <n v="33942"/>
        <n v="31067"/>
        <n v="81628"/>
        <n v="60673"/>
        <n v="27149"/>
        <n v="67449"/>
        <n v="47823"/>
        <n v="11321"/>
        <n v="49483"/>
        <n v="72311"/>
        <n v="59753"/>
        <n v="37524"/>
        <n v="54107"/>
        <n v="57711"/>
        <n v="67681"/>
        <n v="23956"/>
        <n v="40848"/>
        <n v="65180"/>
        <n v="26114"/>
        <n v="36068"/>
        <n v="37802"/>
        <n v="42766"/>
        <n v="28582"/>
        <n v="72611"/>
        <n v="75729"/>
        <n v="26428"/>
        <n v="74228"/>
        <n v="29271"/>
        <n v="45023"/>
        <n v="64959"/>
        <n v="73403"/>
        <n v="25472"/>
        <n v="87409"/>
        <n v="53639"/>
        <n v="76687"/>
        <n v="63230"/>
        <n v="80933"/>
        <n v="72975"/>
        <n v="18559"/>
        <n v="44712"/>
        <n v="44022"/>
        <n v="34539"/>
        <n v="45704"/>
        <n v="23381"/>
        <n v="58733"/>
        <n v="23630"/>
        <n v="79167"/>
        <n v="12899"/>
        <n v="17912"/>
        <n v="23007"/>
        <n v="25762"/>
        <n v="15572"/>
        <n v="57952"/>
        <n v="59625"/>
        <n v="25783"/>
        <n v="69724"/>
        <n v="83490"/>
        <n v="17742"/>
        <n v="54387"/>
        <n v="88180"/>
        <n v="85300"/>
        <n v="24873"/>
        <n v="36453"/>
        <n v="32918"/>
        <n v="72935"/>
        <n v="74835"/>
        <n v="38314"/>
        <n v="21783"/>
        <n v="69960"/>
        <n v="59974"/>
        <n v="70580"/>
        <n v="16244"/>
        <n v="27580"/>
        <n v="71249"/>
        <n v="27486"/>
      </sharedItems>
    </cacheField>
    <cacheField name="Account_age_months" numFmtId="0">
      <sharedItems containsSemiMixedTypes="0" containsString="0" containsNumber="1" containsInteger="1" minValue="1" maxValue="60"/>
    </cacheField>
    <cacheField name="Sum_3_mnth_credit_txn" numFmtId="1">
      <sharedItems containsSemiMixedTypes="0" containsString="0" containsNumber="1" minValue="50" maxValue="10988.25"/>
    </cacheField>
    <cacheField name="Sum_3_mnth_debit_txn" numFmtId="1">
      <sharedItems containsSemiMixedTypes="0" containsString="0" containsNumber="1" minValue="252" maxValue="7499.75"/>
    </cacheField>
    <cacheField name="Pcnt_debit_cards_in_wallet" numFmtId="0">
      <sharedItems containsSemiMixedTypes="0" containsString="0" containsNumber="1" containsInteger="1" minValue="5" maxValue="100"/>
    </cacheField>
    <cacheField name="Num_premium_cards" numFmtId="0">
      <sharedItems containsSemiMixedTypes="0" containsString="0" containsNumber="1" containsInteger="1" minValue="0" maxValue="8" count="9">
        <n v="1"/>
        <n v="2"/>
        <n v="6"/>
        <n v="5"/>
        <n v="3"/>
        <n v="4"/>
        <n v="0"/>
        <n v="7"/>
        <n v="8"/>
      </sharedItems>
    </cacheField>
    <cacheField name="Old_eng_segment" numFmtId="0">
      <sharedItems/>
    </cacheField>
    <cacheField name="New_eng_segment" numFmtId="0">
      <sharedItems/>
    </cacheField>
    <cacheField name="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57">
  <r>
    <n v="17289"/>
    <x v="0"/>
    <x v="0"/>
    <s v="Mid"/>
    <n v="609"/>
    <n v="93"/>
    <x v="0"/>
    <s v=""/>
    <d v="2021-04-19T00:00:00"/>
    <d v="2021-05-19T00:00:00"/>
    <d v="2021-06-18T00:00:00"/>
    <s v=""/>
    <s v=""/>
    <s v=""/>
    <s v="Defaulted"/>
  </r>
  <r>
    <n v="17290"/>
    <x v="1"/>
    <x v="0"/>
    <s v="Low"/>
    <n v="588"/>
    <n v="82"/>
    <x v="0"/>
    <s v=""/>
    <d v="2021-04-12T00:00:00"/>
    <d v="2021-05-12T00:00:00"/>
    <d v="2021-06-11T00:00:00"/>
    <d v="2021-05-06T00:00:00"/>
    <d v="2021-05-12T00:00:00"/>
    <d v="2021-06-11T00:00:00"/>
    <s v="Paid Back"/>
  </r>
  <r>
    <n v="17291"/>
    <x v="2"/>
    <x v="1"/>
    <s v="Mid"/>
    <n v="617"/>
    <n v="3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292"/>
    <x v="3"/>
    <x v="1"/>
    <s v="High"/>
    <n v="613"/>
    <n v="81"/>
    <x v="0"/>
    <s v=""/>
    <d v="2021-02-04T00:00:00"/>
    <d v="2021-03-06T00:00:00"/>
    <d v="2021-04-05T00:00:00"/>
    <d v="2021-02-22T00:00:00"/>
    <d v="2021-03-06T00:00:00"/>
    <d v="2021-04-05T00:00:00"/>
    <s v="Paid Back"/>
  </r>
  <r>
    <n v="17293"/>
    <x v="4"/>
    <x v="0"/>
    <s v="High"/>
    <n v="666"/>
    <n v="132"/>
    <x v="0"/>
    <s v=""/>
    <d v="2021-04-23T00:00:00"/>
    <d v="2021-05-23T00:00:00"/>
    <d v="2021-06-22T00:00:00"/>
    <d v="2021-04-30T00:00:00"/>
    <d v="2021-05-23T00:00:00"/>
    <d v="2021-06-22T00:00:00"/>
    <s v="Paid Back"/>
  </r>
  <r>
    <n v="17294"/>
    <x v="5"/>
    <x v="1"/>
    <s v="Mid"/>
    <n v="632"/>
    <n v="81"/>
    <x v="0"/>
    <s v=""/>
    <d v="2021-02-27T00:00:00"/>
    <d v="2021-03-29T00:00:00"/>
    <d v="2021-04-28T00:00:00"/>
    <s v=""/>
    <s v=""/>
    <s v=""/>
    <s v="Defaulted"/>
  </r>
  <r>
    <n v="17295"/>
    <x v="6"/>
    <x v="0"/>
    <s v="High"/>
    <n v="575"/>
    <n v="7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296"/>
    <x v="7"/>
    <x v="0"/>
    <s v="High"/>
    <n v="562"/>
    <n v="10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297"/>
    <x v="8"/>
    <x v="0"/>
    <s v="High"/>
    <n v="605"/>
    <n v="95"/>
    <x v="0"/>
    <s v=""/>
    <d v="2021-04-08T00:00:00"/>
    <d v="2021-05-08T00:00:00"/>
    <d v="2021-06-07T00:00:00"/>
    <d v="2021-05-10T00:00:00"/>
    <d v="2021-05-08T00:00:00"/>
    <d v="2021-06-07T00:00:00"/>
    <s v="Paid Back"/>
  </r>
  <r>
    <n v="17298"/>
    <x v="9"/>
    <x v="0"/>
    <s v="Low"/>
    <n v="581"/>
    <n v="64"/>
    <x v="0"/>
    <s v=""/>
    <d v="2021-04-26T00:00:00"/>
    <d v="2021-05-26T00:00:00"/>
    <d v="2021-06-25T00:00:00"/>
    <d v="2021-07-23T00:00:00"/>
    <d v="2021-05-26T00:00:00"/>
    <d v="2021-06-25T00:00:00"/>
    <s v="Paid Back"/>
  </r>
  <r>
    <n v="17299"/>
    <x v="10"/>
    <x v="2"/>
    <s v="Mid"/>
    <n v="710"/>
    <n v="111"/>
    <x v="0"/>
    <s v=""/>
    <d v="2021-03-05T00:00:00"/>
    <d v="2021-04-04T00:00:00"/>
    <d v="2021-05-04T00:00:00"/>
    <d v="2021-03-11T00:00:00"/>
    <d v="2021-04-04T00:00:00"/>
    <d v="2021-05-04T00:00:00"/>
    <s v="Paid Back"/>
  </r>
  <r>
    <n v="17300"/>
    <x v="11"/>
    <x v="0"/>
    <s v="High"/>
    <n v="562"/>
    <n v="6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301"/>
    <x v="12"/>
    <x v="1"/>
    <s v="Mid"/>
    <n v="593"/>
    <n v="12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02"/>
    <x v="13"/>
    <x v="0"/>
    <s v="Low"/>
    <n v="654"/>
    <n v="36"/>
    <x v="0"/>
    <s v=""/>
    <d v="2021-04-02T00:00:00"/>
    <d v="2021-05-02T00:00:00"/>
    <d v="2021-06-01T00:00:00"/>
    <s v=""/>
    <s v=""/>
    <s v=""/>
    <s v="Defaulted"/>
  </r>
  <r>
    <n v="17303"/>
    <x v="14"/>
    <x v="2"/>
    <s v="Low"/>
    <n v="642"/>
    <n v="79"/>
    <x v="0"/>
    <s v=""/>
    <d v="2021-03-11T00:00:00"/>
    <d v="2021-04-10T00:00:00"/>
    <d v="2021-05-10T00:00:00"/>
    <d v="2021-03-20T00:00:00"/>
    <d v="2021-04-10T00:00:00"/>
    <d v="2021-05-10T00:00:00"/>
    <s v="Paid Back"/>
  </r>
  <r>
    <n v="17304"/>
    <x v="15"/>
    <x v="2"/>
    <s v="Mid"/>
    <n v="632"/>
    <n v="108"/>
    <x v="0"/>
    <s v=""/>
    <d v="2021-03-21T00:00:00"/>
    <d v="2021-04-20T00:00:00"/>
    <d v="2021-05-20T00:00:00"/>
    <s v=""/>
    <s v=""/>
    <s v=""/>
    <s v="Defaulted"/>
  </r>
  <r>
    <n v="17305"/>
    <x v="16"/>
    <x v="2"/>
    <s v="Low"/>
    <n v="625"/>
    <n v="8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06"/>
    <x v="17"/>
    <x v="0"/>
    <s v="Mid"/>
    <n v="668"/>
    <n v="83"/>
    <x v="0"/>
    <s v=""/>
    <d v="2021-04-24T00:00:00"/>
    <d v="2021-05-24T00:00:00"/>
    <d v="2021-06-23T00:00:00"/>
    <d v="2021-04-25T00:00:00"/>
    <d v="2021-05-24T00:00:00"/>
    <d v="2021-06-23T00:00:00"/>
    <s v="Paid Back"/>
  </r>
  <r>
    <n v="17307"/>
    <x v="18"/>
    <x v="0"/>
    <s v="Mid"/>
    <n v="599"/>
    <n v="7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08"/>
    <x v="19"/>
    <x v="2"/>
    <s v="High"/>
    <n v="560"/>
    <n v="8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309"/>
    <x v="20"/>
    <x v="2"/>
    <s v="High"/>
    <n v="625"/>
    <n v="96"/>
    <x v="0"/>
    <s v=""/>
    <d v="2021-03-20T00:00:00"/>
    <d v="2021-04-19T00:00:00"/>
    <d v="2021-05-19T00:00:00"/>
    <d v="2021-04-11T00:00:00"/>
    <d v="2021-04-19T00:00:00"/>
    <d v="2021-05-19T00:00:00"/>
    <s v="Paid Back"/>
  </r>
  <r>
    <n v="17310"/>
    <x v="18"/>
    <x v="0"/>
    <s v="High"/>
    <n v="599"/>
    <n v="8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11"/>
    <x v="21"/>
    <x v="0"/>
    <s v="Low"/>
    <n v="605"/>
    <n v="6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12"/>
    <x v="0"/>
    <x v="0"/>
    <s v="Low"/>
    <n v="636"/>
    <n v="6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313"/>
    <x v="22"/>
    <x v="2"/>
    <s v="High"/>
    <n v="630"/>
    <n v="113"/>
    <x v="0"/>
    <s v=""/>
    <d v="2021-03-30T00:00:00"/>
    <d v="2021-04-29T00:00:00"/>
    <d v="2021-05-29T00:00:00"/>
    <s v=""/>
    <s v=""/>
    <s v=""/>
    <s v="Defaulted"/>
  </r>
  <r>
    <n v="17314"/>
    <x v="23"/>
    <x v="2"/>
    <s v="Low"/>
    <n v="575"/>
    <n v="7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315"/>
    <x v="12"/>
    <x v="1"/>
    <s v="Low"/>
    <n v="666"/>
    <n v="102"/>
    <x v="0"/>
    <s v=""/>
    <d v="2021-02-07T00:00:00"/>
    <d v="2021-03-09T00:00:00"/>
    <d v="2021-04-08T00:00:00"/>
    <s v=""/>
    <s v=""/>
    <s v=""/>
    <s v="Defaulted"/>
  </r>
  <r>
    <n v="17316"/>
    <x v="24"/>
    <x v="2"/>
    <s v="Mid"/>
    <n v="589"/>
    <n v="7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317"/>
    <x v="24"/>
    <x v="2"/>
    <s v="Mid"/>
    <n v="663"/>
    <n v="114"/>
    <x v="0"/>
    <s v=""/>
    <d v="2021-03-26T00:00:00"/>
    <d v="2021-04-25T00:00:00"/>
    <d v="2021-05-25T00:00:00"/>
    <d v="2021-04-05T00:00:00"/>
    <d v="2021-04-25T00:00:00"/>
    <d v="2021-05-25T00:00:00"/>
    <s v="Paid Back"/>
  </r>
  <r>
    <n v="17318"/>
    <x v="25"/>
    <x v="2"/>
    <s v="Low"/>
    <n v="657"/>
    <n v="154"/>
    <x v="0"/>
    <s v=""/>
    <d v="2021-03-23T00:00:00"/>
    <d v="2021-04-22T00:00:00"/>
    <d v="2021-05-22T00:00:00"/>
    <d v="2021-03-30T00:00:00"/>
    <d v="2021-04-22T00:00:00"/>
    <d v="2021-05-22T00:00:00"/>
    <s v="Paid Back"/>
  </r>
  <r>
    <n v="17319"/>
    <x v="18"/>
    <x v="0"/>
    <s v="Mid"/>
    <n v="674"/>
    <n v="127"/>
    <x v="0"/>
    <s v=""/>
    <d v="2021-04-11T00:00:00"/>
    <d v="2021-05-11T00:00:00"/>
    <d v="2021-06-10T00:00:00"/>
    <d v="2021-04-13T00:00:00"/>
    <d v="2021-05-11T00:00:00"/>
    <d v="2021-06-10T00:00:00"/>
    <s v="Paid Back"/>
  </r>
  <r>
    <n v="17320"/>
    <x v="26"/>
    <x v="1"/>
    <s v="High"/>
    <n v="625"/>
    <n v="100"/>
    <x v="0"/>
    <s v=""/>
    <d v="2021-02-10T00:00:00"/>
    <d v="2021-03-12T00:00:00"/>
    <d v="2021-04-11T00:00:00"/>
    <d v="2021-02-25T00:00:00"/>
    <d v="2021-03-12T00:00:00"/>
    <d v="2021-04-11T00:00:00"/>
    <s v="Paid Back"/>
  </r>
  <r>
    <n v="17321"/>
    <x v="27"/>
    <x v="2"/>
    <s v="Low"/>
    <n v="715"/>
    <n v="172"/>
    <x v="0"/>
    <s v=""/>
    <d v="2021-03-13T00:00:00"/>
    <d v="2021-04-12T00:00:00"/>
    <d v="2021-05-12T00:00:00"/>
    <s v=""/>
    <s v=""/>
    <s v=""/>
    <s v="Defaulted"/>
  </r>
  <r>
    <n v="17322"/>
    <x v="27"/>
    <x v="2"/>
    <s v="Mid"/>
    <n v="524"/>
    <n v="10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323"/>
    <x v="17"/>
    <x v="0"/>
    <s v="Low"/>
    <n v="565"/>
    <n v="8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324"/>
    <x v="28"/>
    <x v="2"/>
    <s v="Mid"/>
    <n v="626"/>
    <n v="133"/>
    <x v="0"/>
    <s v=""/>
    <d v="2021-03-14T00:00:00"/>
    <d v="2021-04-13T00:00:00"/>
    <d v="2021-05-13T00:00:00"/>
    <s v=""/>
    <s v=""/>
    <s v=""/>
    <s v="Defaulted"/>
  </r>
  <r>
    <n v="17325"/>
    <x v="4"/>
    <x v="0"/>
    <s v="Low"/>
    <n v="588"/>
    <n v="125"/>
    <x v="0"/>
    <s v=""/>
    <d v="2021-04-23T00:00:00"/>
    <d v="2021-05-23T00:00:00"/>
    <d v="2021-06-22T00:00:00"/>
    <d v="2021-06-19T00:00:00"/>
    <d v="2021-05-23T00:00:00"/>
    <d v="2021-06-22T00:00:00"/>
    <s v="Paid Back"/>
  </r>
  <r>
    <n v="17326"/>
    <x v="29"/>
    <x v="1"/>
    <s v="High"/>
    <n v="591"/>
    <n v="6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327"/>
    <x v="15"/>
    <x v="2"/>
    <s v="Mid"/>
    <n v="642"/>
    <n v="79"/>
    <x v="0"/>
    <s v=""/>
    <d v="2021-03-21T00:00:00"/>
    <d v="2021-04-20T00:00:00"/>
    <d v="2021-05-20T00:00:00"/>
    <d v="2021-03-29T00:00:00"/>
    <d v="2021-04-20T00:00:00"/>
    <d v="2021-05-20T00:00:00"/>
    <s v="Paid Back"/>
  </r>
  <r>
    <n v="17328"/>
    <x v="30"/>
    <x v="0"/>
    <s v="Low"/>
    <n v="632"/>
    <n v="9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29"/>
    <x v="31"/>
    <x v="3"/>
    <s v="Mid"/>
    <n v="574"/>
    <n v="10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330"/>
    <x v="28"/>
    <x v="2"/>
    <s v="High"/>
    <n v="661"/>
    <n v="62"/>
    <x v="0"/>
    <s v=""/>
    <d v="2021-03-14T00:00:00"/>
    <d v="2021-04-13T00:00:00"/>
    <d v="2021-05-13T00:00:00"/>
    <s v=""/>
    <s v=""/>
    <s v=""/>
    <s v="Defaulted"/>
  </r>
  <r>
    <n v="17331"/>
    <x v="32"/>
    <x v="2"/>
    <s v="Low"/>
    <n v="527"/>
    <n v="10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332"/>
    <x v="13"/>
    <x v="0"/>
    <s v="Low"/>
    <n v="611"/>
    <n v="12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33"/>
    <x v="9"/>
    <x v="0"/>
    <s v="Mid"/>
    <n v="614"/>
    <n v="11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34"/>
    <x v="6"/>
    <x v="0"/>
    <s v="Mid"/>
    <n v="596"/>
    <n v="8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35"/>
    <x v="3"/>
    <x v="1"/>
    <s v="Low"/>
    <n v="619"/>
    <n v="12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36"/>
    <x v="33"/>
    <x v="2"/>
    <s v="Mid"/>
    <n v="631"/>
    <n v="104"/>
    <x v="0"/>
    <s v=""/>
    <d v="2021-03-25T00:00:00"/>
    <d v="2021-04-24T00:00:00"/>
    <d v="2021-05-24T00:00:00"/>
    <s v=""/>
    <s v=""/>
    <s v=""/>
    <s v="Defaulted"/>
  </r>
  <r>
    <n v="17337"/>
    <x v="34"/>
    <x v="2"/>
    <s v="Mid"/>
    <n v="629"/>
    <n v="84"/>
    <x v="0"/>
    <s v=""/>
    <d v="2021-03-16T00:00:00"/>
    <d v="2021-04-15T00:00:00"/>
    <d v="2021-05-15T00:00:00"/>
    <s v=""/>
    <s v=""/>
    <s v=""/>
    <s v="Defaulted"/>
  </r>
  <r>
    <n v="17338"/>
    <x v="35"/>
    <x v="0"/>
    <s v="Mid"/>
    <n v="614"/>
    <n v="81"/>
    <x v="0"/>
    <s v=""/>
    <d v="2021-04-17T00:00:00"/>
    <d v="2021-05-17T00:00:00"/>
    <d v="2021-06-16T00:00:00"/>
    <s v=""/>
    <s v=""/>
    <s v=""/>
    <s v="Defaulted"/>
  </r>
  <r>
    <n v="17339"/>
    <x v="19"/>
    <x v="2"/>
    <s v="Low"/>
    <n v="575"/>
    <n v="11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40"/>
    <x v="15"/>
    <x v="2"/>
    <s v="High"/>
    <n v="581"/>
    <n v="7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41"/>
    <x v="36"/>
    <x v="2"/>
    <s v="High"/>
    <n v="620"/>
    <n v="109"/>
    <x v="0"/>
    <s v=""/>
    <d v="2021-03-06T00:00:00"/>
    <d v="2021-04-05T00:00:00"/>
    <d v="2021-05-05T00:00:00"/>
    <s v=""/>
    <s v=""/>
    <s v=""/>
    <s v="Defaulted"/>
  </r>
  <r>
    <n v="17342"/>
    <x v="37"/>
    <x v="0"/>
    <s v="Low"/>
    <n v="627"/>
    <n v="13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43"/>
    <x v="38"/>
    <x v="1"/>
    <s v="Low"/>
    <n v="588"/>
    <n v="11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44"/>
    <x v="39"/>
    <x v="2"/>
    <s v="Low"/>
    <n v="596"/>
    <n v="10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345"/>
    <x v="21"/>
    <x v="0"/>
    <s v="Low"/>
    <n v="625"/>
    <n v="108"/>
    <x v="0"/>
    <s v=""/>
    <d v="2021-04-05T00:00:00"/>
    <d v="2021-05-05T00:00:00"/>
    <d v="2021-06-04T00:00:00"/>
    <d v="2021-04-06T00:00:00"/>
    <d v="2021-05-05T00:00:00"/>
    <d v="2021-06-04T00:00:00"/>
    <s v="Paid Back"/>
  </r>
  <r>
    <n v="17346"/>
    <x v="23"/>
    <x v="2"/>
    <s v="Low"/>
    <n v="584"/>
    <n v="8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47"/>
    <x v="40"/>
    <x v="2"/>
    <s v="Low"/>
    <n v="612"/>
    <n v="8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348"/>
    <x v="41"/>
    <x v="1"/>
    <s v="Mid"/>
    <n v="621"/>
    <n v="109"/>
    <x v="0"/>
    <s v=""/>
    <d v="2021-03-02T00:00:00"/>
    <d v="2021-04-01T00:00:00"/>
    <d v="2021-05-01T00:00:00"/>
    <d v="2021-03-17T00:00:00"/>
    <d v="2021-04-01T00:00:00"/>
    <d v="2021-05-01T00:00:00"/>
    <s v="Paid Back"/>
  </r>
  <r>
    <n v="17349"/>
    <x v="36"/>
    <x v="2"/>
    <s v="Mid"/>
    <n v="632"/>
    <n v="190"/>
    <x v="0"/>
    <s v=""/>
    <d v="2021-03-06T00:00:00"/>
    <d v="2021-04-05T00:00:00"/>
    <d v="2021-05-05T00:00:00"/>
    <s v=""/>
    <s v=""/>
    <s v=""/>
    <s v="Defaulted"/>
  </r>
  <r>
    <n v="17350"/>
    <x v="33"/>
    <x v="2"/>
    <s v="Low"/>
    <n v="545"/>
    <n v="11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351"/>
    <x v="15"/>
    <x v="2"/>
    <s v="High"/>
    <n v="645"/>
    <n v="110"/>
    <x v="0"/>
    <s v=""/>
    <d v="2021-03-21T00:00:00"/>
    <d v="2021-04-20T00:00:00"/>
    <d v="2021-05-20T00:00:00"/>
    <d v="2021-03-23T00:00:00"/>
    <d v="2021-04-20T00:00:00"/>
    <d v="2021-05-20T00:00:00"/>
    <s v="Paid Back"/>
  </r>
  <r>
    <n v="17352"/>
    <x v="42"/>
    <x v="2"/>
    <s v="Low"/>
    <n v="607"/>
    <n v="9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353"/>
    <x v="43"/>
    <x v="0"/>
    <s v="Low"/>
    <n v="620"/>
    <n v="7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354"/>
    <x v="24"/>
    <x v="2"/>
    <s v="Low"/>
    <n v="634"/>
    <n v="12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355"/>
    <x v="28"/>
    <x v="2"/>
    <s v="High"/>
    <n v="646"/>
    <n v="62"/>
    <x v="0"/>
    <s v=""/>
    <d v="2021-03-14T00:00:00"/>
    <d v="2021-04-13T00:00:00"/>
    <d v="2021-05-13T00:00:00"/>
    <s v=""/>
    <s v=""/>
    <s v=""/>
    <s v="Defaulted"/>
  </r>
  <r>
    <n v="17356"/>
    <x v="19"/>
    <x v="2"/>
    <s v="High"/>
    <n v="642"/>
    <n v="75"/>
    <x v="0"/>
    <s v=""/>
    <d v="2021-03-17T00:00:00"/>
    <d v="2021-04-16T00:00:00"/>
    <d v="2021-05-16T00:00:00"/>
    <s v=""/>
    <s v=""/>
    <s v=""/>
    <s v="Defaulted"/>
  </r>
  <r>
    <n v="17357"/>
    <x v="44"/>
    <x v="2"/>
    <s v="Low"/>
    <n v="575"/>
    <n v="11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58"/>
    <x v="45"/>
    <x v="2"/>
    <s v="Low"/>
    <n v="613"/>
    <n v="11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59"/>
    <x v="46"/>
    <x v="2"/>
    <s v="High"/>
    <n v="584"/>
    <n v="4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60"/>
    <x v="17"/>
    <x v="0"/>
    <s v="Low"/>
    <n v="552"/>
    <n v="6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61"/>
    <x v="18"/>
    <x v="0"/>
    <s v="Low"/>
    <n v="612"/>
    <n v="10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62"/>
    <x v="39"/>
    <x v="2"/>
    <s v="Mid"/>
    <n v="643"/>
    <n v="83"/>
    <x v="0"/>
    <s v=""/>
    <d v="2021-03-27T00:00:00"/>
    <d v="2021-04-26T00:00:00"/>
    <d v="2021-05-26T00:00:00"/>
    <d v="2021-04-01T00:00:00"/>
    <d v="2021-04-26T00:00:00"/>
    <d v="2021-05-26T00:00:00"/>
    <s v="Paid Back"/>
  </r>
  <r>
    <n v="17363"/>
    <x v="39"/>
    <x v="2"/>
    <s v="Low"/>
    <n v="643"/>
    <n v="150"/>
    <x v="0"/>
    <s v=""/>
    <d v="2021-03-27T00:00:00"/>
    <d v="2021-04-26T00:00:00"/>
    <d v="2021-05-26T00:00:00"/>
    <s v=""/>
    <s v=""/>
    <s v=""/>
    <s v="Defaulted"/>
  </r>
  <r>
    <n v="17364"/>
    <x v="47"/>
    <x v="1"/>
    <s v="Low"/>
    <n v="652"/>
    <n v="97"/>
    <x v="0"/>
    <s v=""/>
    <d v="2021-02-21T00:00:00"/>
    <d v="2021-03-23T00:00:00"/>
    <d v="2021-04-22T00:00:00"/>
    <s v=""/>
    <s v=""/>
    <s v=""/>
    <s v="Defaulted"/>
  </r>
  <r>
    <n v="17365"/>
    <x v="48"/>
    <x v="2"/>
    <s v="High"/>
    <n v="588"/>
    <n v="12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66"/>
    <x v="49"/>
    <x v="2"/>
    <s v="Low"/>
    <n v="649"/>
    <n v="106"/>
    <x v="0"/>
    <s v=""/>
    <d v="2021-03-24T00:00:00"/>
    <d v="2021-04-23T00:00:00"/>
    <d v="2021-05-23T00:00:00"/>
    <s v=""/>
    <s v=""/>
    <s v=""/>
    <s v="Defaulted"/>
  </r>
  <r>
    <n v="17367"/>
    <x v="25"/>
    <x v="2"/>
    <s v="Low"/>
    <n v="577"/>
    <n v="13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68"/>
    <x v="50"/>
    <x v="0"/>
    <s v="High"/>
    <n v="675"/>
    <n v="81"/>
    <x v="0"/>
    <s v=""/>
    <d v="2021-04-14T00:00:00"/>
    <d v="2021-05-14T00:00:00"/>
    <d v="2021-06-13T00:00:00"/>
    <d v="2021-04-17T00:00:00"/>
    <d v="2021-05-14T00:00:00"/>
    <d v="2021-06-13T00:00:00"/>
    <s v="Paid Back"/>
  </r>
  <r>
    <n v="17369"/>
    <x v="51"/>
    <x v="0"/>
    <s v="Low"/>
    <n v="602"/>
    <n v="112"/>
    <x v="0"/>
    <s v=""/>
    <d v="2021-04-01T00:00:00"/>
    <d v="2021-05-01T00:00:00"/>
    <d v="2021-05-31T00:00:00"/>
    <d v="2021-04-13T00:00:00"/>
    <d v="2021-05-01T00:00:00"/>
    <d v="2021-05-31T00:00:00"/>
    <s v="Paid Back"/>
  </r>
  <r>
    <n v="17370"/>
    <x v="23"/>
    <x v="2"/>
    <s v="Low"/>
    <n v="627"/>
    <n v="10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71"/>
    <x v="36"/>
    <x v="2"/>
    <s v="Low"/>
    <n v="645"/>
    <n v="126"/>
    <x v="0"/>
    <s v=""/>
    <d v="2021-03-06T00:00:00"/>
    <d v="2021-04-05T00:00:00"/>
    <d v="2021-05-05T00:00:00"/>
    <s v=""/>
    <s v=""/>
    <s v=""/>
    <s v="Defaulted"/>
  </r>
  <r>
    <n v="17372"/>
    <x v="52"/>
    <x v="0"/>
    <s v="High"/>
    <n v="604"/>
    <n v="109"/>
    <x v="0"/>
    <s v=""/>
    <d v="2021-04-28T00:00:00"/>
    <d v="2021-05-28T00:00:00"/>
    <d v="2021-06-27T00:00:00"/>
    <d v="2021-05-20T00:00:00"/>
    <d v="2021-05-28T00:00:00"/>
    <d v="2021-06-27T00:00:00"/>
    <s v="Paid Back"/>
  </r>
  <r>
    <n v="17373"/>
    <x v="53"/>
    <x v="1"/>
    <s v="Mid"/>
    <n v="573"/>
    <n v="6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374"/>
    <x v="54"/>
    <x v="1"/>
    <s v="Mid"/>
    <n v="610"/>
    <n v="5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75"/>
    <x v="55"/>
    <x v="2"/>
    <s v="High"/>
    <n v="645"/>
    <n v="121"/>
    <x v="0"/>
    <s v=""/>
    <d v="2021-03-19T00:00:00"/>
    <d v="2021-04-18T00:00:00"/>
    <d v="2021-05-18T00:00:00"/>
    <s v=""/>
    <s v=""/>
    <s v=""/>
    <s v="Defaulted"/>
  </r>
  <r>
    <n v="17376"/>
    <x v="56"/>
    <x v="2"/>
    <s v="Mid"/>
    <n v="544"/>
    <n v="12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377"/>
    <x v="32"/>
    <x v="2"/>
    <s v="Low"/>
    <n v="574"/>
    <n v="6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78"/>
    <x v="46"/>
    <x v="2"/>
    <s v="Mid"/>
    <n v="655"/>
    <n v="94"/>
    <x v="0"/>
    <s v=""/>
    <d v="2021-03-08T00:00:00"/>
    <d v="2021-04-07T00:00:00"/>
    <d v="2021-05-07T00:00:00"/>
    <d v="2021-03-11T00:00:00"/>
    <d v="2021-04-07T00:00:00"/>
    <d v="2021-05-07T00:00:00"/>
    <s v="Paid Back"/>
  </r>
  <r>
    <n v="17379"/>
    <x v="48"/>
    <x v="2"/>
    <s v="Low"/>
    <n v="587"/>
    <n v="8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380"/>
    <x v="19"/>
    <x v="2"/>
    <s v="High"/>
    <n v="610"/>
    <n v="79"/>
    <x v="0"/>
    <s v=""/>
    <d v="2021-03-17T00:00:00"/>
    <d v="2021-04-16T00:00:00"/>
    <d v="2021-05-16T00:00:00"/>
    <d v="2021-04-22T00:00:00"/>
    <d v="2021-04-16T00:00:00"/>
    <d v="2021-05-16T00:00:00"/>
    <s v="Paid Back"/>
  </r>
  <r>
    <n v="17381"/>
    <x v="57"/>
    <x v="1"/>
    <s v="Mid"/>
    <n v="609"/>
    <n v="9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82"/>
    <x v="9"/>
    <x v="0"/>
    <s v="Mid"/>
    <n v="612"/>
    <n v="129"/>
    <x v="0"/>
    <s v=""/>
    <d v="2021-04-26T00:00:00"/>
    <d v="2021-05-26T00:00:00"/>
    <d v="2021-06-25T00:00:00"/>
    <d v="2021-05-28T00:00:00"/>
    <d v="2021-05-26T00:00:00"/>
    <d v="2021-06-25T00:00:00"/>
    <s v="Paid Back"/>
  </r>
  <r>
    <n v="17383"/>
    <x v="58"/>
    <x v="1"/>
    <s v="Mid"/>
    <n v="609"/>
    <n v="13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384"/>
    <x v="1"/>
    <x v="0"/>
    <s v="Low"/>
    <n v="575"/>
    <n v="133"/>
    <x v="0"/>
    <s v=""/>
    <d v="2021-04-12T00:00:00"/>
    <d v="2021-05-12T00:00:00"/>
    <d v="2021-06-11T00:00:00"/>
    <s v=""/>
    <s v=""/>
    <s v=""/>
    <s v="Defaulted"/>
  </r>
  <r>
    <n v="17385"/>
    <x v="33"/>
    <x v="2"/>
    <s v="High"/>
    <n v="625"/>
    <n v="125"/>
    <x v="0"/>
    <s v=""/>
    <d v="2021-03-25T00:00:00"/>
    <d v="2021-04-24T00:00:00"/>
    <d v="2021-05-24T00:00:00"/>
    <d v="2021-03-25T00:00:00"/>
    <d v="2021-04-24T00:00:00"/>
    <d v="2021-05-24T00:00:00"/>
    <s v="Paid Back"/>
  </r>
  <r>
    <n v="17386"/>
    <x v="29"/>
    <x v="1"/>
    <s v="Mid"/>
    <n v="683"/>
    <n v="145"/>
    <x v="0"/>
    <s v=""/>
    <d v="2021-02-02T00:00:00"/>
    <d v="2021-03-04T00:00:00"/>
    <d v="2021-04-03T00:00:00"/>
    <s v=""/>
    <s v=""/>
    <s v=""/>
    <s v="Defaulted"/>
  </r>
  <r>
    <n v="17387"/>
    <x v="59"/>
    <x v="1"/>
    <s v="Mid"/>
    <n v="572"/>
    <n v="10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388"/>
    <x v="43"/>
    <x v="0"/>
    <s v="High"/>
    <n v="654"/>
    <n v="157"/>
    <x v="0"/>
    <s v=""/>
    <d v="2021-04-18T00:00:00"/>
    <d v="2021-05-18T00:00:00"/>
    <d v="2021-06-17T00:00:00"/>
    <d v="2021-04-27T00:00:00"/>
    <d v="2021-05-18T00:00:00"/>
    <d v="2021-06-17T00:00:00"/>
    <s v="Paid Back"/>
  </r>
  <r>
    <n v="17389"/>
    <x v="60"/>
    <x v="1"/>
    <s v="Mid"/>
    <n v="652"/>
    <n v="121"/>
    <x v="0"/>
    <s v=""/>
    <d v="2021-02-06T00:00:00"/>
    <d v="2021-03-08T00:00:00"/>
    <d v="2021-04-07T00:00:00"/>
    <d v="2021-02-15T00:00:00"/>
    <d v="2021-03-08T00:00:00"/>
    <d v="2021-04-07T00:00:00"/>
    <s v="Paid Back"/>
  </r>
  <r>
    <n v="17390"/>
    <x v="22"/>
    <x v="2"/>
    <s v="Low"/>
    <n v="616"/>
    <n v="9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91"/>
    <x v="24"/>
    <x v="2"/>
    <s v="Low"/>
    <n v="621"/>
    <n v="9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92"/>
    <x v="14"/>
    <x v="2"/>
    <s v="High"/>
    <n v="588"/>
    <n v="8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393"/>
    <x v="61"/>
    <x v="0"/>
    <s v="Mid"/>
    <n v="628"/>
    <n v="144"/>
    <x v="0"/>
    <s v=""/>
    <d v="2021-04-09T00:00:00"/>
    <d v="2021-05-09T00:00:00"/>
    <d v="2021-06-08T00:00:00"/>
    <s v=""/>
    <s v=""/>
    <s v=""/>
    <s v="Defaulted"/>
  </r>
  <r>
    <n v="17394"/>
    <x v="31"/>
    <x v="3"/>
    <s v="Low"/>
    <n v="624"/>
    <n v="4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95"/>
    <x v="24"/>
    <x v="2"/>
    <s v="Mid"/>
    <n v="572"/>
    <n v="10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396"/>
    <x v="25"/>
    <x v="2"/>
    <s v="Mid"/>
    <n v="608"/>
    <n v="12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397"/>
    <x v="32"/>
    <x v="2"/>
    <s v="Mid"/>
    <n v="594"/>
    <n v="9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398"/>
    <x v="6"/>
    <x v="0"/>
    <s v="Mid"/>
    <n v="575"/>
    <n v="6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399"/>
    <x v="55"/>
    <x v="2"/>
    <s v="Mid"/>
    <n v="625"/>
    <n v="106"/>
    <x v="0"/>
    <s v=""/>
    <d v="2021-03-19T00:00:00"/>
    <d v="2021-04-18T00:00:00"/>
    <d v="2021-05-18T00:00:00"/>
    <d v="2021-04-19T00:00:00"/>
    <d v="2021-04-18T00:00:00"/>
    <d v="2021-05-18T00:00:00"/>
    <s v="Paid Back"/>
  </r>
  <r>
    <n v="17400"/>
    <x v="10"/>
    <x v="2"/>
    <s v="Low"/>
    <n v="641"/>
    <n v="86"/>
    <x v="0"/>
    <s v=""/>
    <d v="2021-03-05T00:00:00"/>
    <d v="2021-04-04T00:00:00"/>
    <d v="2021-05-04T00:00:00"/>
    <d v="2021-03-10T00:00:00"/>
    <d v="2021-04-04T00:00:00"/>
    <d v="2021-05-04T00:00:00"/>
    <s v="Paid Back"/>
  </r>
  <r>
    <n v="17401"/>
    <x v="17"/>
    <x v="0"/>
    <s v="High"/>
    <n v="652"/>
    <n v="103"/>
    <x v="0"/>
    <s v=""/>
    <d v="2021-04-24T00:00:00"/>
    <d v="2021-05-24T00:00:00"/>
    <d v="2021-06-23T00:00:00"/>
    <s v=""/>
    <s v=""/>
    <s v=""/>
    <s v="Defaulted"/>
  </r>
  <r>
    <n v="17402"/>
    <x v="24"/>
    <x v="2"/>
    <s v="Mid"/>
    <n v="584"/>
    <n v="7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403"/>
    <x v="13"/>
    <x v="0"/>
    <s v="Mid"/>
    <n v="567"/>
    <n v="9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404"/>
    <x v="62"/>
    <x v="1"/>
    <s v="Low"/>
    <n v="640"/>
    <n v="8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405"/>
    <x v="19"/>
    <x v="2"/>
    <s v="Mid"/>
    <n v="527"/>
    <n v="11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406"/>
    <x v="52"/>
    <x v="0"/>
    <s v="High"/>
    <n v="635"/>
    <n v="82"/>
    <x v="0"/>
    <s v=""/>
    <d v="2021-04-28T00:00:00"/>
    <d v="2021-05-28T00:00:00"/>
    <d v="2021-06-27T00:00:00"/>
    <s v=""/>
    <s v=""/>
    <s v=""/>
    <s v="Defaulted"/>
  </r>
  <r>
    <n v="17407"/>
    <x v="63"/>
    <x v="0"/>
    <s v="Low"/>
    <n v="585"/>
    <n v="12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08"/>
    <x v="31"/>
    <x v="3"/>
    <s v="High"/>
    <n v="631"/>
    <n v="32"/>
    <x v="0"/>
    <s v=""/>
    <d v="2021-05-02T00:00:00"/>
    <d v="2021-06-01T00:00:00"/>
    <d v="2021-07-01T00:00:00"/>
    <d v="2021-06-11T00:00:00"/>
    <d v="2021-06-01T00:00:00"/>
    <d v="2021-07-01T00:00:00"/>
    <s v="Paid Back"/>
  </r>
  <r>
    <n v="17409"/>
    <x v="21"/>
    <x v="0"/>
    <s v="Mid"/>
    <n v="523"/>
    <n v="8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10"/>
    <x v="64"/>
    <x v="1"/>
    <s v="Mid"/>
    <n v="595"/>
    <n v="11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11"/>
    <x v="1"/>
    <x v="0"/>
    <s v="Mid"/>
    <n v="675"/>
    <n v="70"/>
    <x v="0"/>
    <s v=""/>
    <d v="2021-04-12T00:00:00"/>
    <d v="2021-05-12T00:00:00"/>
    <d v="2021-06-11T00:00:00"/>
    <s v=""/>
    <s v=""/>
    <s v=""/>
    <s v="Defaulted"/>
  </r>
  <r>
    <n v="17412"/>
    <x v="65"/>
    <x v="1"/>
    <s v="Low"/>
    <n v="583"/>
    <n v="7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413"/>
    <x v="39"/>
    <x v="2"/>
    <s v="Mid"/>
    <n v="642"/>
    <n v="63"/>
    <x v="0"/>
    <s v=""/>
    <d v="2021-03-27T00:00:00"/>
    <d v="2021-04-26T00:00:00"/>
    <d v="2021-05-26T00:00:00"/>
    <d v="2021-03-28T00:00:00"/>
    <d v="2021-04-26T00:00:00"/>
    <d v="2021-05-26T00:00:00"/>
    <s v="Paid Back"/>
  </r>
  <r>
    <n v="17414"/>
    <x v="66"/>
    <x v="2"/>
    <s v="Mid"/>
    <n v="647"/>
    <n v="60"/>
    <x v="0"/>
    <s v=""/>
    <d v="2021-03-15T00:00:00"/>
    <d v="2021-04-14T00:00:00"/>
    <d v="2021-05-14T00:00:00"/>
    <d v="2021-03-24T00:00:00"/>
    <d v="2021-04-14T00:00:00"/>
    <d v="2021-05-14T00:00:00"/>
    <s v="Paid Back"/>
  </r>
  <r>
    <n v="17415"/>
    <x v="67"/>
    <x v="2"/>
    <s v="Low"/>
    <n v="691"/>
    <n v="61"/>
    <x v="0"/>
    <s v=""/>
    <d v="2021-03-12T00:00:00"/>
    <d v="2021-04-11T00:00:00"/>
    <d v="2021-05-11T00:00:00"/>
    <s v=""/>
    <s v=""/>
    <s v=""/>
    <s v="Defaulted"/>
  </r>
  <r>
    <n v="17416"/>
    <x v="37"/>
    <x v="0"/>
    <s v="Low"/>
    <n v="641"/>
    <n v="100"/>
    <x v="0"/>
    <s v=""/>
    <d v="2021-04-03T00:00:00"/>
    <d v="2021-05-03T00:00:00"/>
    <d v="2021-06-02T00:00:00"/>
    <d v="2021-04-11T00:00:00"/>
    <d v="2021-05-03T00:00:00"/>
    <d v="2021-06-02T00:00:00"/>
    <s v="Paid Back"/>
  </r>
  <r>
    <n v="17417"/>
    <x v="61"/>
    <x v="0"/>
    <s v="High"/>
    <n v="675"/>
    <n v="96"/>
    <x v="0"/>
    <s v=""/>
    <d v="2021-04-09T00:00:00"/>
    <d v="2021-05-09T00:00:00"/>
    <d v="2021-06-08T00:00:00"/>
    <s v=""/>
    <s v=""/>
    <s v=""/>
    <s v="Defaulted"/>
  </r>
  <r>
    <n v="17418"/>
    <x v="50"/>
    <x v="0"/>
    <s v="Mid"/>
    <n v="648"/>
    <n v="56"/>
    <x v="0"/>
    <s v=""/>
    <d v="2021-04-14T00:00:00"/>
    <d v="2021-05-14T00:00:00"/>
    <d v="2021-06-13T00:00:00"/>
    <s v=""/>
    <s v=""/>
    <s v=""/>
    <s v="Defaulted"/>
  </r>
  <r>
    <n v="17419"/>
    <x v="54"/>
    <x v="1"/>
    <s v="Mid"/>
    <n v="548"/>
    <n v="14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420"/>
    <x v="20"/>
    <x v="2"/>
    <s v="Low"/>
    <n v="678"/>
    <n v="84"/>
    <x v="0"/>
    <s v=""/>
    <d v="2021-03-20T00:00:00"/>
    <d v="2021-04-19T00:00:00"/>
    <d v="2021-05-19T00:00:00"/>
    <s v=""/>
    <s v=""/>
    <s v=""/>
    <s v="Defaulted"/>
  </r>
  <r>
    <n v="17421"/>
    <x v="35"/>
    <x v="0"/>
    <s v="Mid"/>
    <n v="585"/>
    <n v="75"/>
    <x v="0"/>
    <s v=""/>
    <d v="2021-04-17T00:00:00"/>
    <d v="2021-05-17T00:00:00"/>
    <d v="2021-06-16T00:00:00"/>
    <d v="2021-07-10T00:00:00"/>
    <d v="2021-05-17T00:00:00"/>
    <d v="2021-06-16T00:00:00"/>
    <s v="Paid Back"/>
  </r>
  <r>
    <n v="17422"/>
    <x v="31"/>
    <x v="3"/>
    <s v="Mid"/>
    <n v="605"/>
    <n v="8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423"/>
    <x v="25"/>
    <x v="2"/>
    <s v="Mid"/>
    <n v="607"/>
    <n v="14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424"/>
    <x v="67"/>
    <x v="2"/>
    <s v="Mid"/>
    <n v="581"/>
    <n v="7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425"/>
    <x v="52"/>
    <x v="0"/>
    <s v="Mid"/>
    <n v="626"/>
    <n v="39"/>
    <x v="0"/>
    <s v=""/>
    <d v="2021-04-28T00:00:00"/>
    <d v="2021-05-28T00:00:00"/>
    <d v="2021-06-27T00:00:00"/>
    <d v="2021-05-20T00:00:00"/>
    <d v="2021-05-28T00:00:00"/>
    <d v="2021-06-27T00:00:00"/>
    <s v="Paid Back"/>
  </r>
  <r>
    <n v="17426"/>
    <x v="8"/>
    <x v="0"/>
    <s v="Low"/>
    <n v="683"/>
    <n v="67"/>
    <x v="0"/>
    <s v=""/>
    <d v="2021-04-08T00:00:00"/>
    <d v="2021-05-08T00:00:00"/>
    <d v="2021-06-07T00:00:00"/>
    <d v="2021-04-12T00:00:00"/>
    <d v="2021-05-08T00:00:00"/>
    <d v="2021-06-07T00:00:00"/>
    <s v="Paid Back"/>
  </r>
  <r>
    <n v="17427"/>
    <x v="61"/>
    <x v="0"/>
    <s v="Low"/>
    <n v="646"/>
    <n v="20"/>
    <x v="0"/>
    <s v=""/>
    <d v="2021-04-09T00:00:00"/>
    <d v="2021-05-09T00:00:00"/>
    <d v="2021-06-08T00:00:00"/>
    <d v="2021-04-09T00:00:00"/>
    <d v="2021-05-09T00:00:00"/>
    <d v="2021-06-08T00:00:00"/>
    <s v="Paid Back"/>
  </r>
  <r>
    <n v="17428"/>
    <x v="33"/>
    <x v="2"/>
    <s v="Low"/>
    <n v="553"/>
    <n v="10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429"/>
    <x v="63"/>
    <x v="0"/>
    <s v="Mid"/>
    <n v="588"/>
    <n v="44"/>
    <x v="0"/>
    <s v=""/>
    <d v="2021-04-15T00:00:00"/>
    <d v="2021-05-15T00:00:00"/>
    <d v="2021-06-14T00:00:00"/>
    <s v=""/>
    <s v=""/>
    <s v=""/>
    <s v="Defaulted"/>
  </r>
  <r>
    <n v="17430"/>
    <x v="48"/>
    <x v="2"/>
    <s v="Mid"/>
    <n v="668"/>
    <n v="137"/>
    <x v="0"/>
    <s v=""/>
    <d v="2021-03-07T00:00:00"/>
    <d v="2021-04-06T00:00:00"/>
    <d v="2021-05-06T00:00:00"/>
    <d v="2021-03-16T00:00:00"/>
    <d v="2021-04-06T00:00:00"/>
    <d v="2021-05-06T00:00:00"/>
    <s v="Paid Back"/>
  </r>
  <r>
    <n v="17431"/>
    <x v="68"/>
    <x v="0"/>
    <s v="Mid"/>
    <n v="589"/>
    <n v="13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432"/>
    <x v="39"/>
    <x v="2"/>
    <s v="Low"/>
    <n v="587"/>
    <n v="11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433"/>
    <x v="55"/>
    <x v="2"/>
    <s v="Mid"/>
    <n v="658"/>
    <n v="134"/>
    <x v="0"/>
    <s v=""/>
    <d v="2021-03-19T00:00:00"/>
    <d v="2021-04-18T00:00:00"/>
    <d v="2021-05-18T00:00:00"/>
    <s v=""/>
    <s v=""/>
    <s v=""/>
    <s v="Defaulted"/>
  </r>
  <r>
    <n v="17434"/>
    <x v="17"/>
    <x v="0"/>
    <s v="Low"/>
    <n v="652"/>
    <n v="108"/>
    <x v="0"/>
    <s v=""/>
    <d v="2021-04-24T00:00:00"/>
    <d v="2021-05-24T00:00:00"/>
    <d v="2021-06-23T00:00:00"/>
    <d v="2021-04-28T00:00:00"/>
    <d v="2021-05-24T00:00:00"/>
    <d v="2021-06-23T00:00:00"/>
    <s v="Paid Back"/>
  </r>
  <r>
    <n v="17435"/>
    <x v="33"/>
    <x v="2"/>
    <s v="Low"/>
    <n v="614"/>
    <n v="7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436"/>
    <x v="48"/>
    <x v="2"/>
    <s v="High"/>
    <n v="626"/>
    <n v="74"/>
    <x v="0"/>
    <s v=""/>
    <d v="2021-03-07T00:00:00"/>
    <d v="2021-04-06T00:00:00"/>
    <d v="2021-05-06T00:00:00"/>
    <d v="2021-03-31T00:00:00"/>
    <d v="2021-04-06T00:00:00"/>
    <d v="2021-05-06T00:00:00"/>
    <s v="Paid Back"/>
  </r>
  <r>
    <n v="17437"/>
    <x v="1"/>
    <x v="0"/>
    <s v="Mid"/>
    <n v="603"/>
    <n v="5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38"/>
    <x v="69"/>
    <x v="3"/>
    <s v="High"/>
    <n v="618"/>
    <n v="45"/>
    <x v="0"/>
    <s v=""/>
    <d v="2021-05-01T00:00:00"/>
    <d v="2021-05-31T00:00:00"/>
    <d v="2021-06-30T00:00:00"/>
    <d v="2021-06-09T00:00:00"/>
    <d v="2021-05-31T00:00:00"/>
    <d v="2021-06-30T00:00:00"/>
    <s v="Paid Back"/>
  </r>
  <r>
    <n v="17439"/>
    <x v="70"/>
    <x v="0"/>
    <s v="Mid"/>
    <n v="628"/>
    <n v="67"/>
    <x v="0"/>
    <s v=""/>
    <d v="2021-03-31T00:00:00"/>
    <d v="2021-04-30T00:00:00"/>
    <d v="2021-05-30T00:00:00"/>
    <s v=""/>
    <s v=""/>
    <s v=""/>
    <s v="Defaulted"/>
  </r>
  <r>
    <n v="17440"/>
    <x v="38"/>
    <x v="1"/>
    <s v="Low"/>
    <n v="511"/>
    <n v="10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441"/>
    <x v="71"/>
    <x v="0"/>
    <s v="High"/>
    <n v="651"/>
    <n v="56"/>
    <x v="0"/>
    <s v=""/>
    <d v="2021-04-25T00:00:00"/>
    <d v="2021-05-25T00:00:00"/>
    <d v="2021-06-24T00:00:00"/>
    <d v="2021-05-01T00:00:00"/>
    <d v="2021-05-25T00:00:00"/>
    <d v="2021-06-24T00:00:00"/>
    <s v="Paid Back"/>
  </r>
  <r>
    <n v="17442"/>
    <x v="11"/>
    <x v="0"/>
    <s v="Mid"/>
    <n v="631"/>
    <n v="96"/>
    <x v="0"/>
    <s v=""/>
    <d v="2021-04-20T00:00:00"/>
    <d v="2021-05-20T00:00:00"/>
    <d v="2021-06-19T00:00:00"/>
    <d v="2021-05-15T00:00:00"/>
    <d v="2021-05-20T00:00:00"/>
    <d v="2021-06-19T00:00:00"/>
    <s v="Paid Back"/>
  </r>
  <r>
    <n v="17443"/>
    <x v="66"/>
    <x v="2"/>
    <s v="Low"/>
    <n v="628"/>
    <n v="13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44"/>
    <x v="39"/>
    <x v="2"/>
    <s v="High"/>
    <n v="573"/>
    <n v="12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445"/>
    <x v="1"/>
    <x v="0"/>
    <s v="Low"/>
    <n v="576"/>
    <n v="3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446"/>
    <x v="53"/>
    <x v="1"/>
    <s v="Low"/>
    <n v="630"/>
    <n v="13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447"/>
    <x v="72"/>
    <x v="1"/>
    <s v="Mid"/>
    <n v="685"/>
    <n v="50"/>
    <x v="0"/>
    <s v=""/>
    <d v="2021-02-20T00:00:00"/>
    <d v="2021-03-22T00:00:00"/>
    <d v="2021-04-21T00:00:00"/>
    <s v=""/>
    <s v=""/>
    <s v=""/>
    <s v="Defaulted"/>
  </r>
  <r>
    <n v="17448"/>
    <x v="3"/>
    <x v="1"/>
    <s v="Mid"/>
    <n v="536"/>
    <n v="12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449"/>
    <x v="61"/>
    <x v="0"/>
    <s v="Mid"/>
    <n v="560"/>
    <n v="9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450"/>
    <x v="46"/>
    <x v="2"/>
    <s v="Low"/>
    <n v="632"/>
    <n v="14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451"/>
    <x v="1"/>
    <x v="0"/>
    <s v="Mid"/>
    <n v="620"/>
    <n v="63"/>
    <x v="0"/>
    <s v=""/>
    <d v="2021-04-12T00:00:00"/>
    <d v="2021-05-12T00:00:00"/>
    <d v="2021-06-11T00:00:00"/>
    <d v="2021-05-10T00:00:00"/>
    <d v="2021-05-12T00:00:00"/>
    <d v="2021-06-11T00:00:00"/>
    <s v="Paid Back"/>
  </r>
  <r>
    <n v="17452"/>
    <x v="6"/>
    <x v="0"/>
    <s v="Low"/>
    <n v="637"/>
    <n v="142"/>
    <x v="0"/>
    <s v=""/>
    <d v="2021-04-10T00:00:00"/>
    <d v="2021-05-10T00:00:00"/>
    <d v="2021-06-09T00:00:00"/>
    <s v=""/>
    <s v=""/>
    <s v=""/>
    <s v="Defaulted"/>
  </r>
  <r>
    <n v="17453"/>
    <x v="73"/>
    <x v="0"/>
    <s v="Mid"/>
    <n v="618"/>
    <n v="12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54"/>
    <x v="40"/>
    <x v="2"/>
    <s v="High"/>
    <n v="655"/>
    <n v="75"/>
    <x v="0"/>
    <s v=""/>
    <d v="2021-03-04T00:00:00"/>
    <d v="2021-04-03T00:00:00"/>
    <d v="2021-05-03T00:00:00"/>
    <s v=""/>
    <s v=""/>
    <s v=""/>
    <s v="Defaulted"/>
  </r>
  <r>
    <n v="17455"/>
    <x v="69"/>
    <x v="3"/>
    <s v="High"/>
    <n v="586"/>
    <n v="5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56"/>
    <x v="22"/>
    <x v="2"/>
    <s v="Mid"/>
    <n v="660"/>
    <n v="192"/>
    <x v="0"/>
    <s v=""/>
    <d v="2021-03-30T00:00:00"/>
    <d v="2021-04-29T00:00:00"/>
    <d v="2021-05-29T00:00:00"/>
    <d v="2021-04-08T00:00:00"/>
    <d v="2021-04-29T00:00:00"/>
    <d v="2021-05-29T00:00:00"/>
    <s v="Paid Back"/>
  </r>
  <r>
    <n v="17457"/>
    <x v="14"/>
    <x v="2"/>
    <s v="Mid"/>
    <n v="592"/>
    <n v="11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458"/>
    <x v="14"/>
    <x v="2"/>
    <s v="Mid"/>
    <n v="601"/>
    <n v="12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459"/>
    <x v="73"/>
    <x v="0"/>
    <s v="Mid"/>
    <n v="648"/>
    <n v="118"/>
    <x v="0"/>
    <s v=""/>
    <d v="2021-04-22T00:00:00"/>
    <d v="2021-05-22T00:00:00"/>
    <d v="2021-06-21T00:00:00"/>
    <d v="2021-04-27T00:00:00"/>
    <d v="2021-05-22T00:00:00"/>
    <d v="2021-06-21T00:00:00"/>
    <s v="Paid Back"/>
  </r>
  <r>
    <n v="17460"/>
    <x v="74"/>
    <x v="0"/>
    <s v="Low"/>
    <n v="643"/>
    <n v="60"/>
    <x v="0"/>
    <s v=""/>
    <d v="2021-04-27T00:00:00"/>
    <d v="2021-05-27T00:00:00"/>
    <d v="2021-06-26T00:00:00"/>
    <d v="2021-05-02T00:00:00"/>
    <d v="2021-05-27T00:00:00"/>
    <d v="2021-06-26T00:00:00"/>
    <s v="Paid Back"/>
  </r>
  <r>
    <n v="17461"/>
    <x v="75"/>
    <x v="1"/>
    <s v="Mid"/>
    <n v="579"/>
    <n v="14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462"/>
    <x v="8"/>
    <x v="0"/>
    <s v="Low"/>
    <n v="643"/>
    <n v="95"/>
    <x v="0"/>
    <s v=""/>
    <d v="2021-04-08T00:00:00"/>
    <d v="2021-05-08T00:00:00"/>
    <d v="2021-06-07T00:00:00"/>
    <s v=""/>
    <s v=""/>
    <s v=""/>
    <s v="Defaulted"/>
  </r>
  <r>
    <n v="17463"/>
    <x v="4"/>
    <x v="0"/>
    <s v="Mid"/>
    <n v="592"/>
    <n v="12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464"/>
    <x v="76"/>
    <x v="0"/>
    <s v="High"/>
    <n v="694"/>
    <n v="69"/>
    <x v="0"/>
    <s v=""/>
    <d v="2021-04-29T00:00:00"/>
    <d v="2021-05-29T00:00:00"/>
    <d v="2021-06-28T00:00:00"/>
    <s v=""/>
    <s v=""/>
    <s v=""/>
    <s v="Defaulted"/>
  </r>
  <r>
    <n v="17465"/>
    <x v="4"/>
    <x v="0"/>
    <s v="Low"/>
    <n v="653"/>
    <n v="91"/>
    <x v="0"/>
    <s v=""/>
    <d v="2021-04-23T00:00:00"/>
    <d v="2021-05-23T00:00:00"/>
    <d v="2021-06-22T00:00:00"/>
    <d v="2021-05-02T00:00:00"/>
    <d v="2021-05-23T00:00:00"/>
    <d v="2021-06-22T00:00:00"/>
    <s v="Paid Back"/>
  </r>
  <r>
    <n v="17466"/>
    <x v="8"/>
    <x v="0"/>
    <s v="High"/>
    <n v="553"/>
    <n v="13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467"/>
    <x v="69"/>
    <x v="3"/>
    <s v="Low"/>
    <n v="542"/>
    <n v="10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68"/>
    <x v="22"/>
    <x v="2"/>
    <s v="Low"/>
    <n v="594"/>
    <n v="9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469"/>
    <x v="6"/>
    <x v="0"/>
    <s v="High"/>
    <n v="635"/>
    <n v="89"/>
    <x v="0"/>
    <s v=""/>
    <d v="2021-04-10T00:00:00"/>
    <d v="2021-05-10T00:00:00"/>
    <d v="2021-06-09T00:00:00"/>
    <s v=""/>
    <s v=""/>
    <s v=""/>
    <s v="Defaulted"/>
  </r>
  <r>
    <n v="17470"/>
    <x v="8"/>
    <x v="0"/>
    <s v="Low"/>
    <n v="608"/>
    <n v="11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471"/>
    <x v="9"/>
    <x v="0"/>
    <s v="Low"/>
    <n v="563"/>
    <n v="11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72"/>
    <x v="15"/>
    <x v="2"/>
    <s v="Low"/>
    <n v="687"/>
    <n v="68"/>
    <x v="0"/>
    <s v=""/>
    <d v="2021-03-21T00:00:00"/>
    <d v="2021-04-20T00:00:00"/>
    <d v="2021-05-20T00:00:00"/>
    <d v="2021-03-27T00:00:00"/>
    <d v="2021-04-20T00:00:00"/>
    <d v="2021-05-20T00:00:00"/>
    <s v="Paid Back"/>
  </r>
  <r>
    <n v="17473"/>
    <x v="11"/>
    <x v="0"/>
    <s v="High"/>
    <n v="619"/>
    <n v="86"/>
    <x v="0"/>
    <s v=""/>
    <d v="2021-04-20T00:00:00"/>
    <d v="2021-05-20T00:00:00"/>
    <d v="2021-06-19T00:00:00"/>
    <s v=""/>
    <s v=""/>
    <s v=""/>
    <s v="Defaulted"/>
  </r>
  <r>
    <n v="17474"/>
    <x v="17"/>
    <x v="0"/>
    <s v="Mid"/>
    <n v="645"/>
    <n v="105"/>
    <x v="0"/>
    <s v=""/>
    <d v="2021-04-24T00:00:00"/>
    <d v="2021-05-24T00:00:00"/>
    <d v="2021-06-23T00:00:00"/>
    <s v=""/>
    <s v=""/>
    <s v=""/>
    <s v="Defaulted"/>
  </r>
  <r>
    <n v="17475"/>
    <x v="15"/>
    <x v="2"/>
    <s v="Mid"/>
    <n v="628"/>
    <n v="87"/>
    <x v="0"/>
    <s v=""/>
    <d v="2021-03-21T00:00:00"/>
    <d v="2021-04-20T00:00:00"/>
    <d v="2021-05-20T00:00:00"/>
    <d v="2021-04-01T00:00:00"/>
    <d v="2021-04-20T00:00:00"/>
    <d v="2021-05-20T00:00:00"/>
    <s v="Paid Back"/>
  </r>
  <r>
    <n v="17476"/>
    <x v="18"/>
    <x v="0"/>
    <s v="Low"/>
    <n v="584"/>
    <n v="8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77"/>
    <x v="50"/>
    <x v="0"/>
    <s v="Mid"/>
    <n v="664"/>
    <n v="91"/>
    <x v="0"/>
    <s v=""/>
    <d v="2021-04-14T00:00:00"/>
    <d v="2021-05-14T00:00:00"/>
    <d v="2021-06-13T00:00:00"/>
    <d v="2021-04-19T00:00:00"/>
    <d v="2021-05-14T00:00:00"/>
    <d v="2021-06-13T00:00:00"/>
    <s v="Paid Back"/>
  </r>
  <r>
    <n v="17478"/>
    <x v="47"/>
    <x v="1"/>
    <s v="High"/>
    <n v="571"/>
    <n v="13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479"/>
    <x v="36"/>
    <x v="2"/>
    <s v="Mid"/>
    <n v="605"/>
    <n v="10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80"/>
    <x v="37"/>
    <x v="0"/>
    <s v="High"/>
    <n v="661"/>
    <n v="91"/>
    <x v="0"/>
    <s v=""/>
    <d v="2021-04-03T00:00:00"/>
    <d v="2021-05-03T00:00:00"/>
    <d v="2021-06-02T00:00:00"/>
    <d v="2021-04-07T00:00:00"/>
    <d v="2021-05-03T00:00:00"/>
    <d v="2021-06-02T00:00:00"/>
    <s v="Paid Back"/>
  </r>
  <r>
    <n v="17481"/>
    <x v="37"/>
    <x v="0"/>
    <s v="Low"/>
    <n v="664"/>
    <n v="76"/>
    <x v="0"/>
    <s v=""/>
    <d v="2021-04-03T00:00:00"/>
    <d v="2021-05-03T00:00:00"/>
    <d v="2021-06-02T00:00:00"/>
    <d v="2021-04-07T00:00:00"/>
    <d v="2021-05-03T00:00:00"/>
    <d v="2021-06-02T00:00:00"/>
    <s v="Paid Back"/>
  </r>
  <r>
    <n v="17482"/>
    <x v="52"/>
    <x v="0"/>
    <s v="Low"/>
    <n v="601"/>
    <n v="15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83"/>
    <x v="6"/>
    <x v="0"/>
    <s v="Mid"/>
    <n v="687"/>
    <n v="104"/>
    <x v="0"/>
    <s v=""/>
    <d v="2021-04-10T00:00:00"/>
    <d v="2021-05-10T00:00:00"/>
    <d v="2021-06-09T00:00:00"/>
    <d v="2021-04-19T00:00:00"/>
    <d v="2021-05-10T00:00:00"/>
    <d v="2021-06-09T00:00:00"/>
    <s v="Paid Back"/>
  </r>
  <r>
    <n v="17484"/>
    <x v="77"/>
    <x v="1"/>
    <s v="Mid"/>
    <n v="568"/>
    <n v="6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485"/>
    <x v="52"/>
    <x v="0"/>
    <s v="High"/>
    <n v="652"/>
    <n v="81"/>
    <x v="0"/>
    <s v=""/>
    <d v="2021-04-28T00:00:00"/>
    <d v="2021-05-28T00:00:00"/>
    <d v="2021-06-27T00:00:00"/>
    <s v=""/>
    <s v=""/>
    <s v=""/>
    <s v="Defaulted"/>
  </r>
  <r>
    <n v="17486"/>
    <x v="78"/>
    <x v="0"/>
    <s v="Low"/>
    <n v="645"/>
    <n v="127"/>
    <x v="0"/>
    <s v=""/>
    <d v="2021-04-16T00:00:00"/>
    <d v="2021-05-16T00:00:00"/>
    <d v="2021-06-15T00:00:00"/>
    <s v=""/>
    <s v=""/>
    <s v=""/>
    <s v="Defaulted"/>
  </r>
  <r>
    <n v="17487"/>
    <x v="50"/>
    <x v="0"/>
    <s v="High"/>
    <n v="657"/>
    <n v="78"/>
    <x v="0"/>
    <s v=""/>
    <d v="2021-04-14T00:00:00"/>
    <d v="2021-05-14T00:00:00"/>
    <d v="2021-06-13T00:00:00"/>
    <d v="2021-04-14T00:00:00"/>
    <d v="2021-05-14T00:00:00"/>
    <d v="2021-06-13T00:00:00"/>
    <s v="Paid Back"/>
  </r>
  <r>
    <n v="17488"/>
    <x v="35"/>
    <x v="0"/>
    <s v="Mid"/>
    <n v="645"/>
    <n v="97"/>
    <x v="0"/>
    <s v=""/>
    <d v="2021-04-17T00:00:00"/>
    <d v="2021-05-17T00:00:00"/>
    <d v="2021-06-16T00:00:00"/>
    <s v=""/>
    <s v=""/>
    <s v=""/>
    <s v="Defaulted"/>
  </r>
  <r>
    <n v="17489"/>
    <x v="37"/>
    <x v="0"/>
    <s v="Low"/>
    <n v="638"/>
    <n v="7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490"/>
    <x v="14"/>
    <x v="2"/>
    <s v="Mid"/>
    <n v="565"/>
    <n v="14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91"/>
    <x v="66"/>
    <x v="2"/>
    <s v="Low"/>
    <n v="615"/>
    <n v="8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92"/>
    <x v="48"/>
    <x v="2"/>
    <s v="Low"/>
    <n v="512"/>
    <n v="13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493"/>
    <x v="79"/>
    <x v="1"/>
    <s v="Mid"/>
    <n v="607"/>
    <n v="9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494"/>
    <x v="74"/>
    <x v="0"/>
    <s v="Mid"/>
    <n v="648"/>
    <n v="110"/>
    <x v="0"/>
    <s v=""/>
    <d v="2021-04-27T00:00:00"/>
    <d v="2021-05-27T00:00:00"/>
    <d v="2021-06-26T00:00:00"/>
    <s v=""/>
    <s v=""/>
    <s v=""/>
    <s v="Defaulted"/>
  </r>
  <r>
    <n v="17495"/>
    <x v="9"/>
    <x v="0"/>
    <s v="Low"/>
    <n v="645"/>
    <n v="94"/>
    <x v="0"/>
    <s v=""/>
    <d v="2021-04-26T00:00:00"/>
    <d v="2021-05-26T00:00:00"/>
    <d v="2021-06-25T00:00:00"/>
    <d v="2021-04-29T00:00:00"/>
    <d v="2021-05-26T00:00:00"/>
    <d v="2021-06-25T00:00:00"/>
    <s v="Paid Back"/>
  </r>
  <r>
    <n v="17496"/>
    <x v="65"/>
    <x v="1"/>
    <s v="Low"/>
    <n v="643"/>
    <n v="97"/>
    <x v="0"/>
    <s v=""/>
    <d v="2021-02-24T00:00:00"/>
    <d v="2021-03-26T00:00:00"/>
    <d v="2021-04-25T00:00:00"/>
    <s v=""/>
    <s v=""/>
    <s v=""/>
    <s v="Defaulted"/>
  </r>
  <r>
    <n v="17497"/>
    <x v="32"/>
    <x v="2"/>
    <s v="High"/>
    <n v="637"/>
    <n v="97"/>
    <x v="0"/>
    <s v=""/>
    <d v="2021-03-22T00:00:00"/>
    <d v="2021-04-21T00:00:00"/>
    <d v="2021-05-21T00:00:00"/>
    <s v=""/>
    <s v=""/>
    <s v=""/>
    <s v="Defaulted"/>
  </r>
  <r>
    <n v="17498"/>
    <x v="74"/>
    <x v="0"/>
    <s v="Mid"/>
    <n v="549"/>
    <n v="12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499"/>
    <x v="78"/>
    <x v="0"/>
    <s v="Mid"/>
    <n v="567"/>
    <n v="8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00"/>
    <x v="80"/>
    <x v="0"/>
    <s v="Low"/>
    <n v="643"/>
    <n v="107"/>
    <x v="0"/>
    <s v=""/>
    <d v="2021-04-06T00:00:00"/>
    <d v="2021-05-06T00:00:00"/>
    <d v="2021-06-05T00:00:00"/>
    <d v="2021-04-12T00:00:00"/>
    <d v="2021-05-06T00:00:00"/>
    <d v="2021-06-05T00:00:00"/>
    <s v="Paid Back"/>
  </r>
  <r>
    <n v="17501"/>
    <x v="9"/>
    <x v="0"/>
    <s v="Low"/>
    <n v="658"/>
    <n v="171"/>
    <x v="0"/>
    <s v=""/>
    <d v="2021-04-26T00:00:00"/>
    <d v="2021-05-26T00:00:00"/>
    <d v="2021-06-25T00:00:00"/>
    <d v="2021-05-02T00:00:00"/>
    <d v="2021-05-26T00:00:00"/>
    <d v="2021-06-25T00:00:00"/>
    <s v="Paid Back"/>
  </r>
  <r>
    <n v="17502"/>
    <x v="52"/>
    <x v="0"/>
    <s v="Mid"/>
    <n v="646"/>
    <n v="90"/>
    <x v="0"/>
    <s v=""/>
    <d v="2021-04-28T00:00:00"/>
    <d v="2021-05-28T00:00:00"/>
    <d v="2021-06-27T00:00:00"/>
    <s v=""/>
    <s v=""/>
    <s v=""/>
    <s v="Defaulted"/>
  </r>
  <r>
    <n v="17503"/>
    <x v="37"/>
    <x v="0"/>
    <s v="Mid"/>
    <n v="690"/>
    <n v="91"/>
    <x v="0"/>
    <s v=""/>
    <d v="2021-04-03T00:00:00"/>
    <d v="2021-05-03T00:00:00"/>
    <d v="2021-06-02T00:00:00"/>
    <d v="2021-04-11T00:00:00"/>
    <d v="2021-05-03T00:00:00"/>
    <d v="2021-06-02T00:00:00"/>
    <s v="Paid Back"/>
  </r>
  <r>
    <n v="17504"/>
    <x v="32"/>
    <x v="2"/>
    <s v="High"/>
    <n v="529"/>
    <n v="10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505"/>
    <x v="19"/>
    <x v="2"/>
    <s v="High"/>
    <n v="613"/>
    <n v="114"/>
    <x v="0"/>
    <s v=""/>
    <d v="2021-03-17T00:00:00"/>
    <d v="2021-04-16T00:00:00"/>
    <d v="2021-05-16T00:00:00"/>
    <s v=""/>
    <s v=""/>
    <s v=""/>
    <s v="Defaulted"/>
  </r>
  <r>
    <n v="17506"/>
    <x v="81"/>
    <x v="1"/>
    <s v="High"/>
    <n v="565"/>
    <n v="10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507"/>
    <x v="32"/>
    <x v="2"/>
    <s v="High"/>
    <n v="609"/>
    <n v="131"/>
    <x v="0"/>
    <s v=""/>
    <d v="2021-03-22T00:00:00"/>
    <d v="2021-04-21T00:00:00"/>
    <d v="2021-05-21T00:00:00"/>
    <s v=""/>
    <s v=""/>
    <s v=""/>
    <s v="Defaulted"/>
  </r>
  <r>
    <n v="17508"/>
    <x v="25"/>
    <x v="2"/>
    <s v="Mid"/>
    <n v="571"/>
    <n v="4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509"/>
    <x v="82"/>
    <x v="1"/>
    <s v="Low"/>
    <n v="641"/>
    <n v="112"/>
    <x v="0"/>
    <s v=""/>
    <d v="2021-02-23T00:00:00"/>
    <d v="2021-03-25T00:00:00"/>
    <d v="2021-04-24T00:00:00"/>
    <s v=""/>
    <s v=""/>
    <s v=""/>
    <s v="Defaulted"/>
  </r>
  <r>
    <n v="17510"/>
    <x v="42"/>
    <x v="2"/>
    <s v="Mid"/>
    <n v="597"/>
    <n v="10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11"/>
    <x v="16"/>
    <x v="2"/>
    <s v="Mid"/>
    <n v="585"/>
    <n v="8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12"/>
    <x v="25"/>
    <x v="2"/>
    <s v="Low"/>
    <n v="568"/>
    <n v="10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513"/>
    <x v="42"/>
    <x v="2"/>
    <s v="Low"/>
    <n v="618"/>
    <n v="11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514"/>
    <x v="79"/>
    <x v="1"/>
    <s v="Low"/>
    <n v="633"/>
    <n v="10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515"/>
    <x v="11"/>
    <x v="0"/>
    <s v="Mid"/>
    <n v="669"/>
    <n v="129"/>
    <x v="0"/>
    <s v=""/>
    <d v="2021-04-20T00:00:00"/>
    <d v="2021-05-20T00:00:00"/>
    <d v="2021-06-19T00:00:00"/>
    <d v="2021-04-21T00:00:00"/>
    <d v="2021-05-20T00:00:00"/>
    <d v="2021-06-19T00:00:00"/>
    <s v="Paid Back"/>
  </r>
  <r>
    <n v="17516"/>
    <x v="62"/>
    <x v="1"/>
    <s v="Low"/>
    <n v="618"/>
    <n v="12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517"/>
    <x v="17"/>
    <x v="0"/>
    <s v="Low"/>
    <n v="633"/>
    <n v="10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518"/>
    <x v="67"/>
    <x v="2"/>
    <s v="Mid"/>
    <n v="603"/>
    <n v="14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519"/>
    <x v="78"/>
    <x v="0"/>
    <s v="Low"/>
    <n v="589"/>
    <n v="76"/>
    <x v="0"/>
    <s v=""/>
    <d v="2021-04-16T00:00:00"/>
    <d v="2021-05-16T00:00:00"/>
    <d v="2021-06-15T00:00:00"/>
    <s v=""/>
    <s v=""/>
    <s v=""/>
    <s v="Defaulted"/>
  </r>
  <r>
    <n v="17520"/>
    <x v="61"/>
    <x v="0"/>
    <s v="Low"/>
    <n v="653"/>
    <n v="163"/>
    <x v="0"/>
    <s v=""/>
    <d v="2021-04-09T00:00:00"/>
    <d v="2021-05-09T00:00:00"/>
    <d v="2021-06-08T00:00:00"/>
    <d v="2021-04-15T00:00:00"/>
    <d v="2021-05-09T00:00:00"/>
    <d v="2021-06-08T00:00:00"/>
    <s v="Paid Back"/>
  </r>
  <r>
    <n v="17521"/>
    <x v="4"/>
    <x v="0"/>
    <s v="Mid"/>
    <n v="644"/>
    <n v="68"/>
    <x v="0"/>
    <s v=""/>
    <d v="2021-04-23T00:00:00"/>
    <d v="2021-05-23T00:00:00"/>
    <d v="2021-06-22T00:00:00"/>
    <d v="2021-05-03T00:00:00"/>
    <d v="2021-05-23T00:00:00"/>
    <d v="2021-06-22T00:00:00"/>
    <s v="Paid Back"/>
  </r>
  <r>
    <n v="17522"/>
    <x v="48"/>
    <x v="2"/>
    <s v="Mid"/>
    <n v="536"/>
    <n v="8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23"/>
    <x v="43"/>
    <x v="0"/>
    <s v="Low"/>
    <n v="611"/>
    <n v="131"/>
    <x v="0"/>
    <s v=""/>
    <d v="2021-04-18T00:00:00"/>
    <d v="2021-05-18T00:00:00"/>
    <d v="2021-06-17T00:00:00"/>
    <s v=""/>
    <s v=""/>
    <s v=""/>
    <s v="Defaulted"/>
  </r>
  <r>
    <n v="17524"/>
    <x v="79"/>
    <x v="1"/>
    <s v="Low"/>
    <n v="663"/>
    <n v="73"/>
    <x v="0"/>
    <s v=""/>
    <d v="2021-02-01T00:00:00"/>
    <d v="2021-03-03T00:00:00"/>
    <d v="2021-04-02T00:00:00"/>
    <d v="2021-02-08T00:00:00"/>
    <d v="2021-03-03T00:00:00"/>
    <d v="2021-04-02T00:00:00"/>
    <s v="Paid Back"/>
  </r>
  <r>
    <n v="17525"/>
    <x v="36"/>
    <x v="2"/>
    <s v="Mid"/>
    <n v="597"/>
    <n v="12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26"/>
    <x v="38"/>
    <x v="1"/>
    <s v="Low"/>
    <n v="632"/>
    <n v="7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27"/>
    <x v="37"/>
    <x v="0"/>
    <s v="Low"/>
    <n v="626"/>
    <n v="9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28"/>
    <x v="70"/>
    <x v="0"/>
    <s v="Mid"/>
    <n v="577"/>
    <n v="6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529"/>
    <x v="33"/>
    <x v="2"/>
    <s v="Low"/>
    <n v="649"/>
    <n v="38"/>
    <x v="0"/>
    <s v=""/>
    <d v="2021-03-25T00:00:00"/>
    <d v="2021-04-24T00:00:00"/>
    <d v="2021-05-24T00:00:00"/>
    <d v="2021-03-30T00:00:00"/>
    <d v="2021-04-24T00:00:00"/>
    <d v="2021-05-24T00:00:00"/>
    <s v="Paid Back"/>
  </r>
  <r>
    <n v="17530"/>
    <x v="30"/>
    <x v="0"/>
    <s v="Mid"/>
    <n v="681"/>
    <n v="108"/>
    <x v="0"/>
    <s v=""/>
    <d v="2021-04-21T00:00:00"/>
    <d v="2021-05-21T00:00:00"/>
    <d v="2021-06-20T00:00:00"/>
    <d v="2021-04-27T00:00:00"/>
    <d v="2021-05-21T00:00:00"/>
    <d v="2021-06-20T00:00:00"/>
    <s v="Paid Back"/>
  </r>
  <r>
    <n v="17531"/>
    <x v="17"/>
    <x v="0"/>
    <s v="Low"/>
    <n v="703"/>
    <n v="65"/>
    <x v="0"/>
    <s v=""/>
    <d v="2021-04-24T00:00:00"/>
    <d v="2021-05-24T00:00:00"/>
    <d v="2021-06-23T00:00:00"/>
    <s v=""/>
    <s v=""/>
    <s v=""/>
    <s v="Defaulted"/>
  </r>
  <r>
    <n v="17532"/>
    <x v="44"/>
    <x v="2"/>
    <s v="Low"/>
    <n v="612"/>
    <n v="5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533"/>
    <x v="43"/>
    <x v="0"/>
    <s v="Low"/>
    <n v="644"/>
    <n v="97"/>
    <x v="0"/>
    <s v=""/>
    <d v="2021-04-18T00:00:00"/>
    <d v="2021-05-18T00:00:00"/>
    <d v="2021-06-17T00:00:00"/>
    <d v="2021-04-28T00:00:00"/>
    <d v="2021-05-18T00:00:00"/>
    <d v="2021-06-17T00:00:00"/>
    <s v="Paid Back"/>
  </r>
  <r>
    <n v="17534"/>
    <x v="49"/>
    <x v="2"/>
    <s v="High"/>
    <n v="631"/>
    <n v="110"/>
    <x v="0"/>
    <s v=""/>
    <d v="2021-03-24T00:00:00"/>
    <d v="2021-04-23T00:00:00"/>
    <d v="2021-05-23T00:00:00"/>
    <s v=""/>
    <s v=""/>
    <s v=""/>
    <s v="Defaulted"/>
  </r>
  <r>
    <n v="17535"/>
    <x v="40"/>
    <x v="2"/>
    <s v="Mid"/>
    <n v="635"/>
    <n v="63"/>
    <x v="0"/>
    <s v=""/>
    <d v="2021-03-04T00:00:00"/>
    <d v="2021-04-03T00:00:00"/>
    <d v="2021-05-03T00:00:00"/>
    <d v="2021-03-19T00:00:00"/>
    <d v="2021-04-03T00:00:00"/>
    <d v="2021-05-03T00:00:00"/>
    <s v="Paid Back"/>
  </r>
  <r>
    <n v="17536"/>
    <x v="43"/>
    <x v="0"/>
    <s v="Mid"/>
    <n v="617"/>
    <n v="10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537"/>
    <x v="10"/>
    <x v="2"/>
    <s v="Low"/>
    <n v="527"/>
    <n v="8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538"/>
    <x v="75"/>
    <x v="1"/>
    <s v="High"/>
    <n v="611"/>
    <n v="109"/>
    <x v="0"/>
    <s v=""/>
    <d v="2021-02-16T00:00:00"/>
    <d v="2021-03-18T00:00:00"/>
    <d v="2021-04-17T00:00:00"/>
    <s v=""/>
    <s v=""/>
    <s v=""/>
    <s v="Defaulted"/>
  </r>
  <r>
    <n v="17539"/>
    <x v="45"/>
    <x v="2"/>
    <s v="Mid"/>
    <n v="653"/>
    <n v="129"/>
    <x v="0"/>
    <s v=""/>
    <d v="2021-03-29T00:00:00"/>
    <d v="2021-04-28T00:00:00"/>
    <d v="2021-05-28T00:00:00"/>
    <s v=""/>
    <s v=""/>
    <s v=""/>
    <s v="Defaulted"/>
  </r>
  <r>
    <n v="17540"/>
    <x v="83"/>
    <x v="1"/>
    <s v="Low"/>
    <n v="658"/>
    <n v="147"/>
    <x v="0"/>
    <s v=""/>
    <d v="2021-02-03T00:00:00"/>
    <d v="2021-03-05T00:00:00"/>
    <d v="2021-04-04T00:00:00"/>
    <d v="2021-02-05T00:00:00"/>
    <d v="2021-03-05T00:00:00"/>
    <d v="2021-04-04T00:00:00"/>
    <s v="Paid Back"/>
  </r>
  <r>
    <n v="17541"/>
    <x v="13"/>
    <x v="0"/>
    <s v="High"/>
    <n v="592"/>
    <n v="12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542"/>
    <x v="23"/>
    <x v="2"/>
    <s v="Low"/>
    <n v="615"/>
    <n v="7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43"/>
    <x v="22"/>
    <x v="2"/>
    <s v="High"/>
    <n v="567"/>
    <n v="7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44"/>
    <x v="78"/>
    <x v="0"/>
    <s v="Low"/>
    <n v="626"/>
    <n v="64"/>
    <x v="0"/>
    <s v=""/>
    <d v="2021-04-16T00:00:00"/>
    <d v="2021-05-16T00:00:00"/>
    <d v="2021-06-15T00:00:00"/>
    <d v="2021-04-30T00:00:00"/>
    <d v="2021-05-16T00:00:00"/>
    <d v="2021-06-15T00:00:00"/>
    <s v="Paid Back"/>
  </r>
  <r>
    <n v="17545"/>
    <x v="52"/>
    <x v="0"/>
    <s v="Low"/>
    <n v="641"/>
    <n v="114"/>
    <x v="0"/>
    <s v=""/>
    <d v="2021-04-28T00:00:00"/>
    <d v="2021-05-28T00:00:00"/>
    <d v="2021-06-27T00:00:00"/>
    <d v="2021-05-05T00:00:00"/>
    <d v="2021-05-28T00:00:00"/>
    <d v="2021-06-27T00:00:00"/>
    <s v="Paid Back"/>
  </r>
  <r>
    <n v="17546"/>
    <x v="71"/>
    <x v="0"/>
    <s v="Mid"/>
    <n v="561"/>
    <n v="99"/>
    <x v="0"/>
    <s v=""/>
    <d v="2021-04-25T00:00:00"/>
    <d v="2021-05-25T00:00:00"/>
    <d v="2021-06-24T00:00:00"/>
    <s v=""/>
    <s v=""/>
    <s v=""/>
    <s v="Defaulted"/>
  </r>
  <r>
    <n v="17547"/>
    <x v="44"/>
    <x v="2"/>
    <s v="High"/>
    <n v="692"/>
    <n v="47"/>
    <x v="0"/>
    <s v=""/>
    <d v="2021-03-18T00:00:00"/>
    <d v="2021-04-17T00:00:00"/>
    <d v="2021-05-17T00:00:00"/>
    <d v="2021-03-18T00:00:00"/>
    <d v="2021-04-17T00:00:00"/>
    <d v="2021-05-17T00:00:00"/>
    <s v="Paid Back"/>
  </r>
  <r>
    <n v="17548"/>
    <x v="78"/>
    <x v="0"/>
    <s v="High"/>
    <n v="663"/>
    <n v="71"/>
    <x v="0"/>
    <s v=""/>
    <d v="2021-04-16T00:00:00"/>
    <d v="2021-05-16T00:00:00"/>
    <d v="2021-06-15T00:00:00"/>
    <s v=""/>
    <s v=""/>
    <s v=""/>
    <s v="Defaulted"/>
  </r>
  <r>
    <n v="17549"/>
    <x v="24"/>
    <x v="2"/>
    <s v="Mid"/>
    <n v="605"/>
    <n v="10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550"/>
    <x v="1"/>
    <x v="0"/>
    <s v="Low"/>
    <n v="707"/>
    <n v="148"/>
    <x v="0"/>
    <s v=""/>
    <d v="2021-04-12T00:00:00"/>
    <d v="2021-05-12T00:00:00"/>
    <d v="2021-06-11T00:00:00"/>
    <d v="2021-04-15T00:00:00"/>
    <d v="2021-05-12T00:00:00"/>
    <d v="2021-06-11T00:00:00"/>
    <s v="Paid Back"/>
  </r>
  <r>
    <n v="17551"/>
    <x v="8"/>
    <x v="0"/>
    <s v="Low"/>
    <n v="670"/>
    <n v="88"/>
    <x v="0"/>
    <s v=""/>
    <d v="2021-04-08T00:00:00"/>
    <d v="2021-05-08T00:00:00"/>
    <d v="2021-06-07T00:00:00"/>
    <d v="2021-04-09T00:00:00"/>
    <d v="2021-05-08T00:00:00"/>
    <d v="2021-06-07T00:00:00"/>
    <s v="Paid Back"/>
  </r>
  <r>
    <n v="17552"/>
    <x v="12"/>
    <x v="1"/>
    <s v="Mid"/>
    <n v="687"/>
    <n v="158"/>
    <x v="0"/>
    <s v=""/>
    <d v="2021-02-07T00:00:00"/>
    <d v="2021-03-09T00:00:00"/>
    <d v="2021-04-08T00:00:00"/>
    <s v=""/>
    <s v=""/>
    <s v=""/>
    <s v="Defaulted"/>
  </r>
  <r>
    <n v="17553"/>
    <x v="27"/>
    <x v="2"/>
    <s v="Low"/>
    <n v="611"/>
    <n v="7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554"/>
    <x v="71"/>
    <x v="0"/>
    <s v="Mid"/>
    <n v="674"/>
    <n v="132"/>
    <x v="0"/>
    <s v=""/>
    <d v="2021-04-25T00:00:00"/>
    <d v="2021-05-25T00:00:00"/>
    <d v="2021-06-24T00:00:00"/>
    <s v=""/>
    <s v=""/>
    <s v=""/>
    <s v="Defaulted"/>
  </r>
  <r>
    <n v="17555"/>
    <x v="58"/>
    <x v="1"/>
    <s v="Mid"/>
    <n v="574"/>
    <n v="13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56"/>
    <x v="49"/>
    <x v="2"/>
    <s v="Low"/>
    <n v="665"/>
    <n v="89"/>
    <x v="0"/>
    <s v=""/>
    <d v="2021-03-24T00:00:00"/>
    <d v="2021-04-23T00:00:00"/>
    <d v="2021-05-23T00:00:00"/>
    <s v=""/>
    <s v=""/>
    <s v=""/>
    <s v="Defaulted"/>
  </r>
  <r>
    <n v="17557"/>
    <x v="50"/>
    <x v="0"/>
    <s v="Mid"/>
    <n v="638"/>
    <n v="83"/>
    <x v="0"/>
    <s v=""/>
    <d v="2021-04-14T00:00:00"/>
    <d v="2021-05-14T00:00:00"/>
    <d v="2021-06-13T00:00:00"/>
    <s v=""/>
    <s v=""/>
    <s v=""/>
    <s v="Defaulted"/>
  </r>
  <r>
    <n v="17558"/>
    <x v="49"/>
    <x v="2"/>
    <s v="Low"/>
    <n v="684"/>
    <n v="101"/>
    <x v="0"/>
    <s v=""/>
    <d v="2021-03-24T00:00:00"/>
    <d v="2021-04-23T00:00:00"/>
    <d v="2021-05-23T00:00:00"/>
    <s v=""/>
    <s v=""/>
    <s v=""/>
    <s v="Defaulted"/>
  </r>
  <r>
    <n v="17559"/>
    <x v="22"/>
    <x v="2"/>
    <s v="Mid"/>
    <n v="638"/>
    <n v="108"/>
    <x v="0"/>
    <s v=""/>
    <d v="2021-03-30T00:00:00"/>
    <d v="2021-04-29T00:00:00"/>
    <d v="2021-05-29T00:00:00"/>
    <s v=""/>
    <s v=""/>
    <s v=""/>
    <s v="Defaulted"/>
  </r>
  <r>
    <n v="17560"/>
    <x v="75"/>
    <x v="1"/>
    <s v="Low"/>
    <n v="590"/>
    <n v="8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561"/>
    <x v="75"/>
    <x v="1"/>
    <s v="Mid"/>
    <n v="601"/>
    <n v="10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562"/>
    <x v="78"/>
    <x v="0"/>
    <s v="Mid"/>
    <n v="544"/>
    <n v="150"/>
    <x v="0"/>
    <s v=""/>
    <d v="2021-04-16T00:00:00"/>
    <d v="2021-05-16T00:00:00"/>
    <d v="2021-06-15T00:00:00"/>
    <s v=""/>
    <s v=""/>
    <s v=""/>
    <s v="Defaulted"/>
  </r>
  <r>
    <n v="17563"/>
    <x v="45"/>
    <x v="2"/>
    <s v="Mid"/>
    <n v="597"/>
    <n v="8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64"/>
    <x v="14"/>
    <x v="2"/>
    <s v="Mid"/>
    <n v="630"/>
    <n v="118"/>
    <x v="0"/>
    <s v=""/>
    <d v="2021-03-11T00:00:00"/>
    <d v="2021-04-10T00:00:00"/>
    <d v="2021-05-10T00:00:00"/>
    <s v=""/>
    <s v=""/>
    <s v=""/>
    <s v="Defaulted"/>
  </r>
  <r>
    <n v="17565"/>
    <x v="1"/>
    <x v="0"/>
    <s v="Low"/>
    <n v="625"/>
    <n v="16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66"/>
    <x v="0"/>
    <x v="0"/>
    <s v="Low"/>
    <n v="641"/>
    <n v="104"/>
    <x v="0"/>
    <s v=""/>
    <d v="2021-04-19T00:00:00"/>
    <d v="2021-05-19T00:00:00"/>
    <d v="2021-06-18T00:00:00"/>
    <d v="2021-04-21T00:00:00"/>
    <d v="2021-05-19T00:00:00"/>
    <d v="2021-06-18T00:00:00"/>
    <s v="Paid Back"/>
  </r>
  <r>
    <n v="17567"/>
    <x v="45"/>
    <x v="2"/>
    <s v="Low"/>
    <n v="597"/>
    <n v="12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68"/>
    <x v="61"/>
    <x v="0"/>
    <s v="Mid"/>
    <n v="589"/>
    <n v="12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569"/>
    <x v="84"/>
    <x v="1"/>
    <s v="High"/>
    <n v="614"/>
    <n v="118"/>
    <x v="0"/>
    <s v=""/>
    <d v="2021-02-09T00:00:00"/>
    <d v="2021-03-11T00:00:00"/>
    <d v="2021-04-10T00:00:00"/>
    <d v="2021-02-21T00:00:00"/>
    <d v="2021-03-11T00:00:00"/>
    <d v="2021-04-10T00:00:00"/>
    <s v="Paid Back"/>
  </r>
  <r>
    <n v="17570"/>
    <x v="36"/>
    <x v="2"/>
    <s v="Mid"/>
    <n v="649"/>
    <n v="87"/>
    <x v="0"/>
    <s v=""/>
    <d v="2021-03-06T00:00:00"/>
    <d v="2021-04-05T00:00:00"/>
    <d v="2021-05-05T00:00:00"/>
    <d v="2021-03-14T00:00:00"/>
    <d v="2021-04-05T00:00:00"/>
    <d v="2021-05-05T00:00:00"/>
    <s v="Paid Back"/>
  </r>
  <r>
    <n v="17571"/>
    <x v="22"/>
    <x v="2"/>
    <s v="Low"/>
    <n v="675"/>
    <n v="124"/>
    <x v="0"/>
    <s v=""/>
    <d v="2021-03-30T00:00:00"/>
    <d v="2021-04-29T00:00:00"/>
    <d v="2021-05-29T00:00:00"/>
    <d v="2021-04-03T00:00:00"/>
    <d v="2021-04-29T00:00:00"/>
    <d v="2021-05-29T00:00:00"/>
    <s v="Paid Back"/>
  </r>
  <r>
    <n v="17572"/>
    <x v="35"/>
    <x v="0"/>
    <s v="High"/>
    <n v="565"/>
    <n v="6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573"/>
    <x v="46"/>
    <x v="2"/>
    <s v="High"/>
    <n v="662"/>
    <n v="100"/>
    <x v="0"/>
    <s v=""/>
    <d v="2021-03-08T00:00:00"/>
    <d v="2021-04-07T00:00:00"/>
    <d v="2021-05-07T00:00:00"/>
    <s v=""/>
    <s v=""/>
    <s v=""/>
    <s v="Defaulted"/>
  </r>
  <r>
    <n v="17574"/>
    <x v="50"/>
    <x v="0"/>
    <s v="Mid"/>
    <n v="560"/>
    <n v="113"/>
    <x v="0"/>
    <s v=""/>
    <d v="2021-04-14T00:00:00"/>
    <d v="2021-05-14T00:00:00"/>
    <d v="2021-06-13T00:00:00"/>
    <s v=""/>
    <s v=""/>
    <s v=""/>
    <s v="Defaulted"/>
  </r>
  <r>
    <n v="17575"/>
    <x v="21"/>
    <x v="0"/>
    <s v="High"/>
    <n v="634"/>
    <n v="126"/>
    <x v="0"/>
    <s v=""/>
    <d v="2021-04-05T00:00:00"/>
    <d v="2021-05-05T00:00:00"/>
    <d v="2021-06-04T00:00:00"/>
    <d v="2021-04-09T00:00:00"/>
    <d v="2021-05-05T00:00:00"/>
    <d v="2021-06-04T00:00:00"/>
    <s v="Paid Back"/>
  </r>
  <r>
    <n v="17576"/>
    <x v="55"/>
    <x v="2"/>
    <s v="Mid"/>
    <n v="625"/>
    <n v="49"/>
    <x v="0"/>
    <s v=""/>
    <d v="2021-03-19T00:00:00"/>
    <d v="2021-04-18T00:00:00"/>
    <d v="2021-05-18T00:00:00"/>
    <d v="2021-04-19T00:00:00"/>
    <d v="2021-04-18T00:00:00"/>
    <d v="2021-05-18T00:00:00"/>
    <s v="Paid Back"/>
  </r>
  <r>
    <n v="17577"/>
    <x v="36"/>
    <x v="2"/>
    <s v="Low"/>
    <n v="656"/>
    <n v="143"/>
    <x v="0"/>
    <s v=""/>
    <d v="2021-03-06T00:00:00"/>
    <d v="2021-04-05T00:00:00"/>
    <d v="2021-05-05T00:00:00"/>
    <s v=""/>
    <s v=""/>
    <s v=""/>
    <s v="Defaulted"/>
  </r>
  <r>
    <n v="17578"/>
    <x v="72"/>
    <x v="1"/>
    <s v="High"/>
    <n v="530"/>
    <n v="7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579"/>
    <x v="46"/>
    <x v="2"/>
    <s v="Mid"/>
    <n v="569"/>
    <n v="9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580"/>
    <x v="31"/>
    <x v="3"/>
    <s v="Low"/>
    <n v="586"/>
    <n v="10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581"/>
    <x v="50"/>
    <x v="0"/>
    <s v="High"/>
    <n v="610"/>
    <n v="79"/>
    <x v="0"/>
    <s v=""/>
    <d v="2021-04-14T00:00:00"/>
    <d v="2021-05-14T00:00:00"/>
    <d v="2021-06-13T00:00:00"/>
    <s v=""/>
    <s v=""/>
    <s v=""/>
    <s v="Defaulted"/>
  </r>
  <r>
    <n v="17582"/>
    <x v="49"/>
    <x v="2"/>
    <s v="Low"/>
    <n v="664"/>
    <n v="90"/>
    <x v="0"/>
    <s v=""/>
    <d v="2021-03-24T00:00:00"/>
    <d v="2021-04-23T00:00:00"/>
    <d v="2021-05-23T00:00:00"/>
    <d v="2021-03-30T00:00:00"/>
    <d v="2021-04-23T00:00:00"/>
    <d v="2021-05-23T00:00:00"/>
    <s v="Paid Back"/>
  </r>
  <r>
    <n v="17583"/>
    <x v="7"/>
    <x v="0"/>
    <s v="High"/>
    <n v="572"/>
    <n v="130"/>
    <x v="0"/>
    <s v=""/>
    <d v="2021-04-13T00:00:00"/>
    <d v="2021-05-13T00:00:00"/>
    <d v="2021-06-12T00:00:00"/>
    <s v=""/>
    <s v=""/>
    <s v=""/>
    <s v="Defaulted"/>
  </r>
  <r>
    <n v="17584"/>
    <x v="3"/>
    <x v="1"/>
    <s v="Mid"/>
    <n v="616"/>
    <n v="11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585"/>
    <x v="51"/>
    <x v="0"/>
    <s v="Mid"/>
    <n v="618"/>
    <n v="8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586"/>
    <x v="48"/>
    <x v="2"/>
    <s v="Low"/>
    <n v="567"/>
    <n v="13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587"/>
    <x v="63"/>
    <x v="0"/>
    <s v="Low"/>
    <n v="654"/>
    <n v="126"/>
    <x v="0"/>
    <s v=""/>
    <d v="2021-04-15T00:00:00"/>
    <d v="2021-05-15T00:00:00"/>
    <d v="2021-06-14T00:00:00"/>
    <d v="2021-04-20T00:00:00"/>
    <d v="2021-05-15T00:00:00"/>
    <d v="2021-06-14T00:00:00"/>
    <s v="Paid Back"/>
  </r>
  <r>
    <n v="17588"/>
    <x v="35"/>
    <x v="0"/>
    <s v="Low"/>
    <n v="647"/>
    <n v="84"/>
    <x v="0"/>
    <s v=""/>
    <d v="2021-04-17T00:00:00"/>
    <d v="2021-05-17T00:00:00"/>
    <d v="2021-06-16T00:00:00"/>
    <d v="2021-04-27T00:00:00"/>
    <d v="2021-05-17T00:00:00"/>
    <d v="2021-06-16T00:00:00"/>
    <s v="Paid Back"/>
  </r>
  <r>
    <n v="17589"/>
    <x v="85"/>
    <x v="0"/>
    <s v="Mid"/>
    <n v="651"/>
    <n v="51"/>
    <x v="0"/>
    <s v=""/>
    <d v="2021-04-30T00:00:00"/>
    <d v="2021-05-30T00:00:00"/>
    <d v="2021-06-29T00:00:00"/>
    <d v="2021-05-05T00:00:00"/>
    <d v="2021-05-30T00:00:00"/>
    <d v="2021-06-29T00:00:00"/>
    <s v="Paid Back"/>
  </r>
  <r>
    <n v="17590"/>
    <x v="19"/>
    <x v="2"/>
    <s v="Low"/>
    <n v="619"/>
    <n v="12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591"/>
    <x v="0"/>
    <x v="0"/>
    <s v="Mid"/>
    <n v="577"/>
    <n v="7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592"/>
    <x v="74"/>
    <x v="0"/>
    <s v="Mid"/>
    <n v="654"/>
    <n v="68"/>
    <x v="0"/>
    <s v=""/>
    <d v="2021-04-27T00:00:00"/>
    <d v="2021-05-27T00:00:00"/>
    <d v="2021-06-26T00:00:00"/>
    <d v="2021-04-30T00:00:00"/>
    <d v="2021-05-27T00:00:00"/>
    <d v="2021-06-26T00:00:00"/>
    <s v="Paid Back"/>
  </r>
  <r>
    <n v="17593"/>
    <x v="71"/>
    <x v="0"/>
    <s v="High"/>
    <n v="665"/>
    <n v="107"/>
    <x v="0"/>
    <s v=""/>
    <d v="2021-04-25T00:00:00"/>
    <d v="2021-05-25T00:00:00"/>
    <d v="2021-06-24T00:00:00"/>
    <d v="2021-05-01T00:00:00"/>
    <d v="2021-05-25T00:00:00"/>
    <d v="2021-06-24T00:00:00"/>
    <s v="Paid Back"/>
  </r>
  <r>
    <n v="17594"/>
    <x v="15"/>
    <x v="2"/>
    <s v="Mid"/>
    <n v="641"/>
    <n v="106"/>
    <x v="0"/>
    <s v=""/>
    <d v="2021-03-21T00:00:00"/>
    <d v="2021-04-20T00:00:00"/>
    <d v="2021-05-20T00:00:00"/>
    <s v=""/>
    <s v=""/>
    <s v=""/>
    <s v="Defaulted"/>
  </r>
  <r>
    <n v="17595"/>
    <x v="3"/>
    <x v="1"/>
    <s v="Mid"/>
    <n v="591"/>
    <n v="3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596"/>
    <x v="44"/>
    <x v="2"/>
    <s v="High"/>
    <n v="667"/>
    <n v="97"/>
    <x v="0"/>
    <s v=""/>
    <d v="2021-03-18T00:00:00"/>
    <d v="2021-04-17T00:00:00"/>
    <d v="2021-05-17T00:00:00"/>
    <s v=""/>
    <s v=""/>
    <s v=""/>
    <s v="Defaulted"/>
  </r>
  <r>
    <n v="17597"/>
    <x v="1"/>
    <x v="0"/>
    <s v="Mid"/>
    <n v="636"/>
    <n v="79"/>
    <x v="0"/>
    <s v=""/>
    <d v="2021-04-12T00:00:00"/>
    <d v="2021-05-12T00:00:00"/>
    <d v="2021-06-11T00:00:00"/>
    <s v=""/>
    <s v=""/>
    <s v=""/>
    <s v="Defaulted"/>
  </r>
  <r>
    <n v="17598"/>
    <x v="86"/>
    <x v="1"/>
    <s v="Mid"/>
    <n v="588"/>
    <n v="8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599"/>
    <x v="60"/>
    <x v="1"/>
    <s v="High"/>
    <n v="590"/>
    <n v="14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600"/>
    <x v="77"/>
    <x v="1"/>
    <s v="Mid"/>
    <n v="646"/>
    <n v="90"/>
    <x v="0"/>
    <s v=""/>
    <d v="2021-02-12T00:00:00"/>
    <d v="2021-03-14T00:00:00"/>
    <d v="2021-04-13T00:00:00"/>
    <s v=""/>
    <s v=""/>
    <s v=""/>
    <s v="Defaulted"/>
  </r>
  <r>
    <n v="17601"/>
    <x v="17"/>
    <x v="0"/>
    <s v="Mid"/>
    <n v="564"/>
    <n v="73"/>
    <x v="0"/>
    <s v=""/>
    <d v="2021-04-24T00:00:00"/>
    <d v="2021-05-24T00:00:00"/>
    <d v="2021-06-23T00:00:00"/>
    <d v="2021-06-20T00:00:00"/>
    <d v="2021-05-24T00:00:00"/>
    <d v="2021-06-23T00:00:00"/>
    <s v="Paid Back"/>
  </r>
  <r>
    <n v="17602"/>
    <x v="21"/>
    <x v="0"/>
    <s v="Low"/>
    <n v="655"/>
    <n v="111"/>
    <x v="0"/>
    <s v=""/>
    <d v="2021-04-05T00:00:00"/>
    <d v="2021-05-05T00:00:00"/>
    <d v="2021-06-04T00:00:00"/>
    <d v="2021-04-15T00:00:00"/>
    <d v="2021-05-05T00:00:00"/>
    <d v="2021-06-04T00:00:00"/>
    <s v="Paid Back"/>
  </r>
  <r>
    <n v="17603"/>
    <x v="25"/>
    <x v="2"/>
    <s v="Mid"/>
    <n v="649"/>
    <n v="102"/>
    <x v="0"/>
    <s v=""/>
    <d v="2021-03-23T00:00:00"/>
    <d v="2021-04-22T00:00:00"/>
    <d v="2021-05-22T00:00:00"/>
    <d v="2021-03-30T00:00:00"/>
    <d v="2021-04-22T00:00:00"/>
    <d v="2021-05-22T00:00:00"/>
    <s v="Paid Back"/>
  </r>
  <r>
    <n v="17604"/>
    <x v="3"/>
    <x v="1"/>
    <s v="Low"/>
    <n v="637"/>
    <n v="8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605"/>
    <x v="7"/>
    <x v="0"/>
    <s v="Low"/>
    <n v="636"/>
    <n v="11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606"/>
    <x v="47"/>
    <x v="1"/>
    <s v="High"/>
    <n v="655"/>
    <n v="69"/>
    <x v="0"/>
    <s v=""/>
    <d v="2021-02-21T00:00:00"/>
    <d v="2021-03-23T00:00:00"/>
    <d v="2021-04-22T00:00:00"/>
    <s v=""/>
    <s v=""/>
    <s v=""/>
    <s v="Defaulted"/>
  </r>
  <r>
    <n v="17607"/>
    <x v="87"/>
    <x v="1"/>
    <s v="High"/>
    <n v="709"/>
    <n v="89"/>
    <x v="0"/>
    <s v=""/>
    <d v="2021-02-26T00:00:00"/>
    <d v="2021-03-28T00:00:00"/>
    <d v="2021-04-27T00:00:00"/>
    <d v="2021-03-08T00:00:00"/>
    <d v="2021-03-28T00:00:00"/>
    <d v="2021-04-27T00:00:00"/>
    <s v="Paid Back"/>
  </r>
  <r>
    <n v="17608"/>
    <x v="25"/>
    <x v="2"/>
    <s v="Low"/>
    <n v="553"/>
    <n v="7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609"/>
    <x v="85"/>
    <x v="0"/>
    <s v="High"/>
    <n v="620"/>
    <n v="103"/>
    <x v="0"/>
    <s v=""/>
    <d v="2021-04-30T00:00:00"/>
    <d v="2021-05-30T00:00:00"/>
    <d v="2021-06-29T00:00:00"/>
    <d v="2021-05-31T00:00:00"/>
    <d v="2021-05-30T00:00:00"/>
    <d v="2021-06-29T00:00:00"/>
    <s v="Paid Back"/>
  </r>
  <r>
    <n v="17610"/>
    <x v="29"/>
    <x v="1"/>
    <s v="Low"/>
    <n v="647"/>
    <n v="90"/>
    <x v="0"/>
    <s v=""/>
    <d v="2021-02-02T00:00:00"/>
    <d v="2021-03-04T00:00:00"/>
    <d v="2021-04-03T00:00:00"/>
    <s v=""/>
    <s v=""/>
    <s v=""/>
    <s v="Defaulted"/>
  </r>
  <r>
    <n v="17611"/>
    <x v="69"/>
    <x v="3"/>
    <s v="Mid"/>
    <n v="578"/>
    <n v="10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612"/>
    <x v="77"/>
    <x v="1"/>
    <s v="Low"/>
    <n v="595"/>
    <n v="6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613"/>
    <x v="14"/>
    <x v="2"/>
    <s v="Low"/>
    <n v="612"/>
    <n v="4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614"/>
    <x v="88"/>
    <x v="1"/>
    <s v="Mid"/>
    <n v="631"/>
    <n v="137"/>
    <x v="0"/>
    <s v=""/>
    <d v="2021-02-15T00:00:00"/>
    <d v="2021-03-17T00:00:00"/>
    <d v="2021-04-16T00:00:00"/>
    <s v=""/>
    <s v=""/>
    <s v=""/>
    <s v="Defaulted"/>
  </r>
  <r>
    <n v="17615"/>
    <x v="55"/>
    <x v="2"/>
    <s v="Mid"/>
    <n v="653"/>
    <n v="73"/>
    <x v="0"/>
    <s v=""/>
    <d v="2021-03-19T00:00:00"/>
    <d v="2021-04-18T00:00:00"/>
    <d v="2021-05-18T00:00:00"/>
    <d v="2021-03-24T00:00:00"/>
    <d v="2021-04-18T00:00:00"/>
    <d v="2021-05-18T00:00:00"/>
    <s v="Paid Back"/>
  </r>
  <r>
    <n v="17616"/>
    <x v="26"/>
    <x v="1"/>
    <s v="Mid"/>
    <n v="623"/>
    <n v="92"/>
    <x v="0"/>
    <s v=""/>
    <d v="2021-02-10T00:00:00"/>
    <d v="2021-03-12T00:00:00"/>
    <d v="2021-04-11T00:00:00"/>
    <d v="2021-03-08T00:00:00"/>
    <d v="2021-03-12T00:00:00"/>
    <d v="2021-04-11T00:00:00"/>
    <s v="Paid Back"/>
  </r>
  <r>
    <n v="17617"/>
    <x v="13"/>
    <x v="0"/>
    <s v="Mid"/>
    <n v="604"/>
    <n v="89"/>
    <x v="0"/>
    <s v=""/>
    <d v="2021-04-02T00:00:00"/>
    <d v="2021-05-02T00:00:00"/>
    <d v="2021-06-01T00:00:00"/>
    <s v=""/>
    <s v=""/>
    <s v=""/>
    <s v="Defaulted"/>
  </r>
  <r>
    <n v="17618"/>
    <x v="25"/>
    <x v="2"/>
    <s v="Low"/>
    <n v="577"/>
    <n v="13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619"/>
    <x v="55"/>
    <x v="2"/>
    <s v="Low"/>
    <n v="654"/>
    <n v="28"/>
    <x v="0"/>
    <s v=""/>
    <d v="2021-03-19T00:00:00"/>
    <d v="2021-04-18T00:00:00"/>
    <d v="2021-05-18T00:00:00"/>
    <d v="2021-03-20T00:00:00"/>
    <d v="2021-04-18T00:00:00"/>
    <d v="2021-05-18T00:00:00"/>
    <s v="Paid Back"/>
  </r>
  <r>
    <n v="17620"/>
    <x v="1"/>
    <x v="0"/>
    <s v="Low"/>
    <n v="622"/>
    <n v="7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621"/>
    <x v="46"/>
    <x v="2"/>
    <s v="High"/>
    <n v="554"/>
    <n v="8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622"/>
    <x v="9"/>
    <x v="0"/>
    <s v="High"/>
    <n v="637"/>
    <n v="78"/>
    <x v="0"/>
    <s v=""/>
    <d v="2021-04-26T00:00:00"/>
    <d v="2021-05-26T00:00:00"/>
    <d v="2021-06-25T00:00:00"/>
    <s v=""/>
    <s v=""/>
    <s v=""/>
    <s v="Defaulted"/>
  </r>
  <r>
    <n v="17623"/>
    <x v="80"/>
    <x v="0"/>
    <s v="Mid"/>
    <n v="642"/>
    <n v="68"/>
    <x v="0"/>
    <s v=""/>
    <d v="2021-04-06T00:00:00"/>
    <d v="2021-05-06T00:00:00"/>
    <d v="2021-06-05T00:00:00"/>
    <d v="2021-04-10T00:00:00"/>
    <d v="2021-05-06T00:00:00"/>
    <d v="2021-06-05T00:00:00"/>
    <s v="Paid Back"/>
  </r>
  <r>
    <n v="17624"/>
    <x v="3"/>
    <x v="1"/>
    <s v="Mid"/>
    <n v="610"/>
    <n v="6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625"/>
    <x v="30"/>
    <x v="0"/>
    <s v="Mid"/>
    <n v="612"/>
    <n v="10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626"/>
    <x v="22"/>
    <x v="2"/>
    <s v="High"/>
    <n v="604"/>
    <n v="111"/>
    <x v="0"/>
    <s v=""/>
    <d v="2021-03-30T00:00:00"/>
    <d v="2021-04-29T00:00:00"/>
    <d v="2021-05-29T00:00:00"/>
    <d v="2021-04-30T00:00:00"/>
    <d v="2021-04-29T00:00:00"/>
    <d v="2021-05-29T00:00:00"/>
    <s v="Paid Back"/>
  </r>
  <r>
    <n v="17627"/>
    <x v="87"/>
    <x v="1"/>
    <s v="Mid"/>
    <n v="602"/>
    <n v="5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628"/>
    <x v="85"/>
    <x v="0"/>
    <s v="Low"/>
    <n v="680"/>
    <n v="81"/>
    <x v="0"/>
    <s v=""/>
    <d v="2021-04-30T00:00:00"/>
    <d v="2021-05-30T00:00:00"/>
    <d v="2021-06-29T00:00:00"/>
    <s v=""/>
    <s v=""/>
    <s v=""/>
    <s v="Defaulted"/>
  </r>
  <r>
    <n v="17629"/>
    <x v="72"/>
    <x v="1"/>
    <s v="High"/>
    <n v="639"/>
    <n v="55"/>
    <x v="0"/>
    <s v=""/>
    <d v="2021-02-20T00:00:00"/>
    <d v="2021-03-22T00:00:00"/>
    <d v="2021-04-21T00:00:00"/>
    <d v="2021-02-24T00:00:00"/>
    <d v="2021-03-22T00:00:00"/>
    <d v="2021-04-21T00:00:00"/>
    <s v="Paid Back"/>
  </r>
  <r>
    <n v="17630"/>
    <x v="21"/>
    <x v="0"/>
    <s v="Low"/>
    <n v="540"/>
    <n v="95"/>
    <x v="0"/>
    <s v=""/>
    <d v="2021-04-05T00:00:00"/>
    <d v="2021-05-05T00:00:00"/>
    <d v="2021-06-04T00:00:00"/>
    <s v=""/>
    <s v=""/>
    <s v=""/>
    <s v="Defaulted"/>
  </r>
  <r>
    <n v="17631"/>
    <x v="24"/>
    <x v="2"/>
    <s v="Mid"/>
    <n v="652"/>
    <n v="91"/>
    <x v="0"/>
    <s v=""/>
    <d v="2021-03-26T00:00:00"/>
    <d v="2021-04-25T00:00:00"/>
    <d v="2021-05-25T00:00:00"/>
    <s v=""/>
    <s v=""/>
    <s v=""/>
    <s v="Defaulted"/>
  </r>
  <r>
    <n v="17632"/>
    <x v="81"/>
    <x v="1"/>
    <s v="Mid"/>
    <n v="598"/>
    <n v="7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633"/>
    <x v="30"/>
    <x v="0"/>
    <s v="Mid"/>
    <n v="607"/>
    <n v="9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634"/>
    <x v="88"/>
    <x v="1"/>
    <s v="Mid"/>
    <n v="682"/>
    <n v="105"/>
    <x v="0"/>
    <s v=""/>
    <d v="2021-02-15T00:00:00"/>
    <d v="2021-03-17T00:00:00"/>
    <d v="2021-04-16T00:00:00"/>
    <s v=""/>
    <s v=""/>
    <s v=""/>
    <s v="Defaulted"/>
  </r>
  <r>
    <n v="17635"/>
    <x v="11"/>
    <x v="0"/>
    <s v="Mid"/>
    <n v="609"/>
    <n v="129"/>
    <x v="0"/>
    <s v=""/>
    <d v="2021-04-20T00:00:00"/>
    <d v="2021-05-20T00:00:00"/>
    <d v="2021-06-19T00:00:00"/>
    <d v="2021-05-24T00:00:00"/>
    <d v="2021-05-20T00:00:00"/>
    <d v="2021-06-19T00:00:00"/>
    <s v="Paid Back"/>
  </r>
  <r>
    <n v="17636"/>
    <x v="79"/>
    <x v="1"/>
    <s v="High"/>
    <n v="653"/>
    <n v="146"/>
    <x v="0"/>
    <s v=""/>
    <d v="2021-02-01T00:00:00"/>
    <d v="2021-03-03T00:00:00"/>
    <d v="2021-04-02T00:00:00"/>
    <d v="2021-02-09T00:00:00"/>
    <d v="2021-03-03T00:00:00"/>
    <d v="2021-04-02T00:00:00"/>
    <s v="Paid Back"/>
  </r>
  <r>
    <n v="17637"/>
    <x v="19"/>
    <x v="2"/>
    <s v="Low"/>
    <n v="640"/>
    <n v="6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638"/>
    <x v="48"/>
    <x v="2"/>
    <s v="Mid"/>
    <n v="584"/>
    <n v="7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639"/>
    <x v="9"/>
    <x v="0"/>
    <s v="High"/>
    <n v="687"/>
    <n v="129"/>
    <x v="0"/>
    <s v=""/>
    <d v="2021-04-26T00:00:00"/>
    <d v="2021-05-26T00:00:00"/>
    <d v="2021-06-25T00:00:00"/>
    <s v=""/>
    <s v=""/>
    <s v=""/>
    <s v="Defaulted"/>
  </r>
  <r>
    <n v="17640"/>
    <x v="52"/>
    <x v="0"/>
    <s v="Mid"/>
    <n v="682"/>
    <n v="68"/>
    <x v="0"/>
    <s v=""/>
    <d v="2021-04-28T00:00:00"/>
    <d v="2021-05-28T00:00:00"/>
    <d v="2021-06-27T00:00:00"/>
    <d v="2021-05-04T00:00:00"/>
    <d v="2021-05-28T00:00:00"/>
    <d v="2021-06-27T00:00:00"/>
    <s v="Paid Back"/>
  </r>
  <r>
    <n v="17641"/>
    <x v="7"/>
    <x v="0"/>
    <s v="Low"/>
    <n v="606"/>
    <n v="113"/>
    <x v="0"/>
    <s v=""/>
    <d v="2021-04-13T00:00:00"/>
    <d v="2021-05-13T00:00:00"/>
    <d v="2021-06-12T00:00:00"/>
    <d v="2021-04-18T00:00:00"/>
    <d v="2021-05-13T00:00:00"/>
    <d v="2021-06-12T00:00:00"/>
    <s v="Paid Back"/>
  </r>
  <r>
    <n v="17642"/>
    <x v="66"/>
    <x v="2"/>
    <s v="Mid"/>
    <n v="578"/>
    <n v="13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643"/>
    <x v="47"/>
    <x v="1"/>
    <s v="Mid"/>
    <n v="599"/>
    <n v="7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644"/>
    <x v="44"/>
    <x v="2"/>
    <s v="High"/>
    <n v="640"/>
    <n v="103"/>
    <x v="0"/>
    <s v=""/>
    <d v="2021-03-18T00:00:00"/>
    <d v="2021-04-17T00:00:00"/>
    <d v="2021-05-17T00:00:00"/>
    <d v="2021-04-07T00:00:00"/>
    <d v="2021-04-17T00:00:00"/>
    <d v="2021-05-17T00:00:00"/>
    <s v="Paid Back"/>
  </r>
  <r>
    <n v="17645"/>
    <x v="74"/>
    <x v="0"/>
    <s v="High"/>
    <n v="606"/>
    <n v="45"/>
    <x v="0"/>
    <s v=""/>
    <d v="2021-04-27T00:00:00"/>
    <d v="2021-05-27T00:00:00"/>
    <d v="2021-06-26T00:00:00"/>
    <d v="2021-05-22T00:00:00"/>
    <d v="2021-05-27T00:00:00"/>
    <d v="2021-06-26T00:00:00"/>
    <s v="Paid Back"/>
  </r>
  <r>
    <n v="17646"/>
    <x v="24"/>
    <x v="2"/>
    <s v="High"/>
    <n v="649"/>
    <n v="86"/>
    <x v="0"/>
    <s v=""/>
    <d v="2021-03-26T00:00:00"/>
    <d v="2021-04-25T00:00:00"/>
    <d v="2021-05-25T00:00:00"/>
    <d v="2021-03-31T00:00:00"/>
    <d v="2021-04-25T00:00:00"/>
    <d v="2021-05-25T00:00:00"/>
    <s v="Paid Back"/>
  </r>
  <r>
    <n v="17647"/>
    <x v="60"/>
    <x v="1"/>
    <s v="Mid"/>
    <n v="639"/>
    <n v="89"/>
    <x v="0"/>
    <s v=""/>
    <d v="2021-02-06T00:00:00"/>
    <d v="2021-03-08T00:00:00"/>
    <d v="2021-04-07T00:00:00"/>
    <s v=""/>
    <s v=""/>
    <s v=""/>
    <s v="Defaulted"/>
  </r>
  <r>
    <n v="17648"/>
    <x v="35"/>
    <x v="0"/>
    <s v="Mid"/>
    <n v="631"/>
    <n v="72"/>
    <x v="0"/>
    <s v=""/>
    <d v="2021-04-17T00:00:00"/>
    <d v="2021-05-17T00:00:00"/>
    <d v="2021-06-16T00:00:00"/>
    <s v=""/>
    <s v=""/>
    <s v=""/>
    <s v="Defaulted"/>
  </r>
  <r>
    <n v="17649"/>
    <x v="67"/>
    <x v="2"/>
    <s v="Mid"/>
    <n v="589"/>
    <n v="9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650"/>
    <x v="4"/>
    <x v="0"/>
    <s v="High"/>
    <n v="508"/>
    <n v="53"/>
    <x v="0"/>
    <s v=""/>
    <d v="2021-04-23T00:00:00"/>
    <d v="2021-05-23T00:00:00"/>
    <d v="2021-06-22T00:00:00"/>
    <s v=""/>
    <s v=""/>
    <s v=""/>
    <s v="Defaulted"/>
  </r>
  <r>
    <n v="17651"/>
    <x v="13"/>
    <x v="0"/>
    <s v="High"/>
    <n v="600"/>
    <n v="10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652"/>
    <x v="15"/>
    <x v="2"/>
    <s v="High"/>
    <n v="596"/>
    <n v="18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653"/>
    <x v="42"/>
    <x v="2"/>
    <s v="Mid"/>
    <n v="683"/>
    <n v="60"/>
    <x v="0"/>
    <s v=""/>
    <d v="2021-03-09T00:00:00"/>
    <d v="2021-04-08T00:00:00"/>
    <d v="2021-05-08T00:00:00"/>
    <s v=""/>
    <s v=""/>
    <s v=""/>
    <s v="Defaulted"/>
  </r>
  <r>
    <n v="17654"/>
    <x v="20"/>
    <x v="2"/>
    <s v="Low"/>
    <n v="585"/>
    <n v="14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655"/>
    <x v="56"/>
    <x v="2"/>
    <s v="Low"/>
    <n v="551"/>
    <n v="11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656"/>
    <x v="75"/>
    <x v="1"/>
    <s v="Low"/>
    <n v="590"/>
    <n v="5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657"/>
    <x v="85"/>
    <x v="0"/>
    <s v="Low"/>
    <n v="617"/>
    <n v="11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658"/>
    <x v="14"/>
    <x v="2"/>
    <s v="High"/>
    <n v="599"/>
    <n v="7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659"/>
    <x v="29"/>
    <x v="1"/>
    <s v="Mid"/>
    <n v="596"/>
    <n v="10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660"/>
    <x v="19"/>
    <x v="2"/>
    <s v="Mid"/>
    <n v="658"/>
    <n v="106"/>
    <x v="0"/>
    <s v=""/>
    <d v="2021-03-17T00:00:00"/>
    <d v="2021-04-16T00:00:00"/>
    <d v="2021-05-16T00:00:00"/>
    <s v=""/>
    <s v=""/>
    <s v=""/>
    <s v="Defaulted"/>
  </r>
  <r>
    <n v="17661"/>
    <x v="52"/>
    <x v="0"/>
    <s v="Mid"/>
    <n v="664"/>
    <n v="60"/>
    <x v="0"/>
    <s v=""/>
    <d v="2021-04-28T00:00:00"/>
    <d v="2021-05-28T00:00:00"/>
    <d v="2021-06-27T00:00:00"/>
    <s v=""/>
    <s v=""/>
    <s v=""/>
    <s v="Defaulted"/>
  </r>
  <r>
    <n v="17662"/>
    <x v="22"/>
    <x v="2"/>
    <s v="Mid"/>
    <n v="605"/>
    <n v="4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663"/>
    <x v="6"/>
    <x v="0"/>
    <s v="High"/>
    <n v="550"/>
    <n v="105"/>
    <x v="0"/>
    <s v=""/>
    <d v="2021-04-10T00:00:00"/>
    <d v="2021-05-10T00:00:00"/>
    <d v="2021-06-09T00:00:00"/>
    <s v=""/>
    <s v=""/>
    <s v=""/>
    <s v="Defaulted"/>
  </r>
  <r>
    <n v="17664"/>
    <x v="40"/>
    <x v="2"/>
    <s v="High"/>
    <n v="660"/>
    <n v="122"/>
    <x v="0"/>
    <s v=""/>
    <d v="2021-03-04T00:00:00"/>
    <d v="2021-04-03T00:00:00"/>
    <d v="2021-05-03T00:00:00"/>
    <d v="2021-03-04T00:00:00"/>
    <d v="2021-04-03T00:00:00"/>
    <d v="2021-05-03T00:00:00"/>
    <s v="Paid Back"/>
  </r>
  <r>
    <n v="17665"/>
    <x v="7"/>
    <x v="0"/>
    <s v="Mid"/>
    <n v="606"/>
    <n v="13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666"/>
    <x v="89"/>
    <x v="0"/>
    <s v="High"/>
    <n v="603"/>
    <n v="173"/>
    <x v="0"/>
    <s v=""/>
    <d v="2021-04-04T00:00:00"/>
    <d v="2021-05-04T00:00:00"/>
    <d v="2021-06-03T00:00:00"/>
    <d v="2021-05-08T00:00:00"/>
    <d v="2021-05-04T00:00:00"/>
    <d v="2021-06-03T00:00:00"/>
    <s v="Paid Back"/>
  </r>
  <r>
    <n v="17667"/>
    <x v="78"/>
    <x v="0"/>
    <s v="Mid"/>
    <n v="665"/>
    <n v="100"/>
    <x v="0"/>
    <s v=""/>
    <d v="2021-04-16T00:00:00"/>
    <d v="2021-05-16T00:00:00"/>
    <d v="2021-06-15T00:00:00"/>
    <s v=""/>
    <s v=""/>
    <s v=""/>
    <s v="Defaulted"/>
  </r>
  <r>
    <n v="17668"/>
    <x v="83"/>
    <x v="1"/>
    <s v="Low"/>
    <n v="661"/>
    <n v="51"/>
    <x v="0"/>
    <s v=""/>
    <d v="2021-02-03T00:00:00"/>
    <d v="2021-03-05T00:00:00"/>
    <d v="2021-04-04T00:00:00"/>
    <d v="2021-02-07T00:00:00"/>
    <d v="2021-03-05T00:00:00"/>
    <d v="2021-04-04T00:00:00"/>
    <s v="Paid Back"/>
  </r>
  <r>
    <n v="17669"/>
    <x v="51"/>
    <x v="0"/>
    <s v="Mid"/>
    <n v="587"/>
    <n v="8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670"/>
    <x v="44"/>
    <x v="2"/>
    <s v="Low"/>
    <n v="600"/>
    <n v="9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671"/>
    <x v="78"/>
    <x v="0"/>
    <s v="Mid"/>
    <n v="608"/>
    <n v="73"/>
    <x v="0"/>
    <s v=""/>
    <d v="2021-04-16T00:00:00"/>
    <d v="2021-05-16T00:00:00"/>
    <d v="2021-06-15T00:00:00"/>
    <d v="2021-04-17T00:00:00"/>
    <d v="2021-05-16T00:00:00"/>
    <d v="2021-06-15T00:00:00"/>
    <s v="Paid Back"/>
  </r>
  <r>
    <n v="17672"/>
    <x v="34"/>
    <x v="2"/>
    <s v="Low"/>
    <n v="694"/>
    <n v="69"/>
    <x v="0"/>
    <s v=""/>
    <d v="2021-03-16T00:00:00"/>
    <d v="2021-04-15T00:00:00"/>
    <d v="2021-05-15T00:00:00"/>
    <d v="2021-03-25T00:00:00"/>
    <d v="2021-04-15T00:00:00"/>
    <d v="2021-05-15T00:00:00"/>
    <s v="Paid Back"/>
  </r>
  <r>
    <n v="17673"/>
    <x v="79"/>
    <x v="1"/>
    <s v="Mid"/>
    <n v="613"/>
    <n v="10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674"/>
    <x v="14"/>
    <x v="2"/>
    <s v="Mid"/>
    <n v="627"/>
    <n v="129"/>
    <x v="0"/>
    <s v=""/>
    <d v="2021-03-11T00:00:00"/>
    <d v="2021-04-10T00:00:00"/>
    <d v="2021-05-10T00:00:00"/>
    <d v="2021-03-25T00:00:00"/>
    <d v="2021-04-10T00:00:00"/>
    <d v="2021-05-10T00:00:00"/>
    <s v="Paid Back"/>
  </r>
  <r>
    <n v="17675"/>
    <x v="61"/>
    <x v="0"/>
    <s v="Low"/>
    <n v="639"/>
    <n v="10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676"/>
    <x v="22"/>
    <x v="2"/>
    <s v="Mid"/>
    <n v="544"/>
    <n v="4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677"/>
    <x v="77"/>
    <x v="1"/>
    <s v="Mid"/>
    <n v="611"/>
    <n v="14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678"/>
    <x v="47"/>
    <x v="1"/>
    <s v="Mid"/>
    <n v="666"/>
    <n v="162"/>
    <x v="0"/>
    <s v=""/>
    <d v="2021-02-21T00:00:00"/>
    <d v="2021-03-23T00:00:00"/>
    <d v="2021-04-22T00:00:00"/>
    <d v="2021-03-02T00:00:00"/>
    <d v="2021-03-23T00:00:00"/>
    <d v="2021-04-22T00:00:00"/>
    <s v="Paid Back"/>
  </r>
  <r>
    <n v="17679"/>
    <x v="61"/>
    <x v="0"/>
    <s v="High"/>
    <n v="554"/>
    <n v="78"/>
    <x v="0"/>
    <s v=""/>
    <d v="2021-04-09T00:00:00"/>
    <d v="2021-05-09T00:00:00"/>
    <d v="2021-06-08T00:00:00"/>
    <s v=""/>
    <s v=""/>
    <s v=""/>
    <s v="Defaulted"/>
  </r>
  <r>
    <n v="17680"/>
    <x v="19"/>
    <x v="2"/>
    <s v="Mid"/>
    <n v="631"/>
    <n v="121"/>
    <x v="0"/>
    <s v=""/>
    <d v="2021-03-17T00:00:00"/>
    <d v="2021-04-16T00:00:00"/>
    <d v="2021-05-16T00:00:00"/>
    <d v="2021-03-22T00:00:00"/>
    <d v="2021-04-16T00:00:00"/>
    <d v="2021-05-16T00:00:00"/>
    <s v="Paid Back"/>
  </r>
  <r>
    <n v="17681"/>
    <x v="28"/>
    <x v="2"/>
    <s v="High"/>
    <n v="590"/>
    <n v="12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682"/>
    <x v="63"/>
    <x v="0"/>
    <s v="Mid"/>
    <n v="599"/>
    <n v="106"/>
    <x v="0"/>
    <s v=""/>
    <d v="2021-04-15T00:00:00"/>
    <d v="2021-05-15T00:00:00"/>
    <d v="2021-06-14T00:00:00"/>
    <d v="2021-06-30T00:00:00"/>
    <d v="2021-05-15T00:00:00"/>
    <d v="2021-06-14T00:00:00"/>
    <s v="Paid Back"/>
  </r>
  <r>
    <n v="17683"/>
    <x v="48"/>
    <x v="2"/>
    <s v="Low"/>
    <n v="645"/>
    <n v="57"/>
    <x v="0"/>
    <s v=""/>
    <d v="2021-03-07T00:00:00"/>
    <d v="2021-04-06T00:00:00"/>
    <d v="2021-05-06T00:00:00"/>
    <d v="2021-03-14T00:00:00"/>
    <d v="2021-04-06T00:00:00"/>
    <d v="2021-05-06T00:00:00"/>
    <s v="Paid Back"/>
  </r>
  <r>
    <n v="17684"/>
    <x v="37"/>
    <x v="0"/>
    <s v="High"/>
    <n v="632"/>
    <n v="90"/>
    <x v="0"/>
    <s v=""/>
    <d v="2021-04-03T00:00:00"/>
    <d v="2021-05-03T00:00:00"/>
    <d v="2021-06-02T00:00:00"/>
    <d v="2021-04-12T00:00:00"/>
    <d v="2021-05-03T00:00:00"/>
    <d v="2021-06-02T00:00:00"/>
    <s v="Paid Back"/>
  </r>
  <r>
    <n v="17685"/>
    <x v="48"/>
    <x v="2"/>
    <s v="Low"/>
    <n v="631"/>
    <n v="11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686"/>
    <x v="6"/>
    <x v="0"/>
    <s v="High"/>
    <n v="626"/>
    <n v="68"/>
    <x v="0"/>
    <s v=""/>
    <d v="2021-04-10T00:00:00"/>
    <d v="2021-05-10T00:00:00"/>
    <d v="2021-06-09T00:00:00"/>
    <d v="2021-04-15T00:00:00"/>
    <d v="2021-05-10T00:00:00"/>
    <d v="2021-06-09T00:00:00"/>
    <s v="Paid Back"/>
  </r>
  <r>
    <n v="17687"/>
    <x v="74"/>
    <x v="0"/>
    <s v="Low"/>
    <n v="626"/>
    <n v="11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688"/>
    <x v="16"/>
    <x v="2"/>
    <s v="Mid"/>
    <n v="574"/>
    <n v="12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689"/>
    <x v="33"/>
    <x v="2"/>
    <s v="Mid"/>
    <n v="668"/>
    <n v="127"/>
    <x v="0"/>
    <s v=""/>
    <d v="2021-03-25T00:00:00"/>
    <d v="2021-04-24T00:00:00"/>
    <d v="2021-05-24T00:00:00"/>
    <d v="2021-03-28T00:00:00"/>
    <d v="2021-04-24T00:00:00"/>
    <d v="2021-05-24T00:00:00"/>
    <s v="Paid Back"/>
  </r>
  <r>
    <n v="17690"/>
    <x v="73"/>
    <x v="0"/>
    <s v="Low"/>
    <n v="708"/>
    <n v="71"/>
    <x v="0"/>
    <s v=""/>
    <d v="2021-04-22T00:00:00"/>
    <d v="2021-05-22T00:00:00"/>
    <d v="2021-06-21T00:00:00"/>
    <d v="2021-05-02T00:00:00"/>
    <d v="2021-05-22T00:00:00"/>
    <d v="2021-06-21T00:00:00"/>
    <s v="Paid Back"/>
  </r>
  <r>
    <n v="17691"/>
    <x v="67"/>
    <x v="2"/>
    <s v="Low"/>
    <n v="491"/>
    <n v="12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692"/>
    <x v="43"/>
    <x v="0"/>
    <s v="Low"/>
    <n v="642"/>
    <n v="79"/>
    <x v="0"/>
    <s v=""/>
    <d v="2021-04-18T00:00:00"/>
    <d v="2021-05-18T00:00:00"/>
    <d v="2021-06-17T00:00:00"/>
    <d v="2021-04-21T00:00:00"/>
    <d v="2021-05-18T00:00:00"/>
    <d v="2021-06-17T00:00:00"/>
    <s v="Paid Back"/>
  </r>
  <r>
    <n v="17693"/>
    <x v="45"/>
    <x v="2"/>
    <s v="Mid"/>
    <n v="646"/>
    <n v="95"/>
    <x v="0"/>
    <s v=""/>
    <d v="2021-03-29T00:00:00"/>
    <d v="2021-04-28T00:00:00"/>
    <d v="2021-05-28T00:00:00"/>
    <d v="2021-04-01T00:00:00"/>
    <d v="2021-04-28T00:00:00"/>
    <d v="2021-05-28T00:00:00"/>
    <s v="Paid Back"/>
  </r>
  <r>
    <n v="17694"/>
    <x v="63"/>
    <x v="0"/>
    <s v="High"/>
    <n v="631"/>
    <n v="181"/>
    <x v="0"/>
    <s v=""/>
    <d v="2021-04-15T00:00:00"/>
    <d v="2021-05-15T00:00:00"/>
    <d v="2021-06-14T00:00:00"/>
    <s v=""/>
    <s v=""/>
    <s v=""/>
    <s v="Defaulted"/>
  </r>
  <r>
    <n v="17695"/>
    <x v="0"/>
    <x v="0"/>
    <s v="Mid"/>
    <n v="629"/>
    <n v="136"/>
    <x v="0"/>
    <s v=""/>
    <d v="2021-04-19T00:00:00"/>
    <d v="2021-05-19T00:00:00"/>
    <d v="2021-06-18T00:00:00"/>
    <d v="2021-05-17T00:00:00"/>
    <d v="2021-05-19T00:00:00"/>
    <d v="2021-06-18T00:00:00"/>
    <s v="Paid Back"/>
  </r>
  <r>
    <n v="17696"/>
    <x v="63"/>
    <x v="0"/>
    <s v="Low"/>
    <n v="646"/>
    <n v="108"/>
    <x v="0"/>
    <s v=""/>
    <d v="2021-04-15T00:00:00"/>
    <d v="2021-05-15T00:00:00"/>
    <d v="2021-06-14T00:00:00"/>
    <d v="2021-04-16T00:00:00"/>
    <d v="2021-05-15T00:00:00"/>
    <d v="2021-06-14T00:00:00"/>
    <s v="Paid Back"/>
  </r>
  <r>
    <n v="17697"/>
    <x v="25"/>
    <x v="2"/>
    <s v="High"/>
    <n v="581"/>
    <n v="8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698"/>
    <x v="66"/>
    <x v="2"/>
    <s v="Low"/>
    <n v="666"/>
    <n v="102"/>
    <x v="0"/>
    <s v=""/>
    <d v="2021-03-15T00:00:00"/>
    <d v="2021-04-14T00:00:00"/>
    <d v="2021-05-14T00:00:00"/>
    <s v=""/>
    <s v=""/>
    <s v=""/>
    <s v="Defaulted"/>
  </r>
  <r>
    <n v="17699"/>
    <x v="30"/>
    <x v="0"/>
    <s v="Low"/>
    <n v="647"/>
    <n v="98"/>
    <x v="0"/>
    <s v=""/>
    <d v="2021-04-21T00:00:00"/>
    <d v="2021-05-21T00:00:00"/>
    <d v="2021-06-20T00:00:00"/>
    <d v="2021-04-29T00:00:00"/>
    <d v="2021-05-21T00:00:00"/>
    <d v="2021-06-20T00:00:00"/>
    <s v="Paid Back"/>
  </r>
  <r>
    <n v="17700"/>
    <x v="14"/>
    <x v="2"/>
    <s v="Mid"/>
    <n v="596"/>
    <n v="10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01"/>
    <x v="55"/>
    <x v="2"/>
    <s v="Low"/>
    <n v="578"/>
    <n v="12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02"/>
    <x v="51"/>
    <x v="0"/>
    <s v="Low"/>
    <n v="534"/>
    <n v="14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03"/>
    <x v="31"/>
    <x v="3"/>
    <s v="Low"/>
    <n v="604"/>
    <n v="10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04"/>
    <x v="32"/>
    <x v="2"/>
    <s v="High"/>
    <n v="619"/>
    <n v="108"/>
    <x v="0"/>
    <s v=""/>
    <d v="2021-03-22T00:00:00"/>
    <d v="2021-04-21T00:00:00"/>
    <d v="2021-05-21T00:00:00"/>
    <d v="2021-03-31T00:00:00"/>
    <d v="2021-04-21T00:00:00"/>
    <d v="2021-05-21T00:00:00"/>
    <s v="Paid Back"/>
  </r>
  <r>
    <n v="17705"/>
    <x v="79"/>
    <x v="1"/>
    <s v="Mid"/>
    <n v="611"/>
    <n v="11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06"/>
    <x v="57"/>
    <x v="1"/>
    <s v="Low"/>
    <n v="635"/>
    <n v="8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07"/>
    <x v="63"/>
    <x v="0"/>
    <s v="Low"/>
    <n v="565"/>
    <n v="74"/>
    <x v="0"/>
    <s v=""/>
    <d v="2021-04-15T00:00:00"/>
    <d v="2021-05-15T00:00:00"/>
    <d v="2021-06-14T00:00:00"/>
    <s v=""/>
    <s v=""/>
    <s v=""/>
    <s v="Defaulted"/>
  </r>
  <r>
    <n v="17708"/>
    <x v="76"/>
    <x v="0"/>
    <s v="Low"/>
    <n v="736"/>
    <n v="98"/>
    <x v="0"/>
    <s v=""/>
    <d v="2021-04-29T00:00:00"/>
    <d v="2021-05-29T00:00:00"/>
    <d v="2021-06-28T00:00:00"/>
    <s v=""/>
    <s v=""/>
    <s v=""/>
    <s v="Defaulted"/>
  </r>
  <r>
    <n v="17709"/>
    <x v="90"/>
    <x v="1"/>
    <s v="Low"/>
    <n v="579"/>
    <n v="13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10"/>
    <x v="34"/>
    <x v="2"/>
    <s v="Low"/>
    <n v="585"/>
    <n v="5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11"/>
    <x v="0"/>
    <x v="0"/>
    <s v="Mid"/>
    <n v="549"/>
    <n v="130"/>
    <x v="0"/>
    <s v=""/>
    <d v="2021-04-19T00:00:00"/>
    <d v="2021-05-19T00:00:00"/>
    <d v="2021-06-18T00:00:00"/>
    <s v=""/>
    <s v=""/>
    <s v=""/>
    <s v="Defaulted"/>
  </r>
  <r>
    <n v="17712"/>
    <x v="24"/>
    <x v="2"/>
    <s v="Low"/>
    <n v="622"/>
    <n v="10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13"/>
    <x v="73"/>
    <x v="0"/>
    <s v="High"/>
    <n v="587"/>
    <n v="9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14"/>
    <x v="25"/>
    <x v="2"/>
    <s v="High"/>
    <n v="661"/>
    <n v="116"/>
    <x v="0"/>
    <s v=""/>
    <d v="2021-03-23T00:00:00"/>
    <d v="2021-04-22T00:00:00"/>
    <d v="2021-05-22T00:00:00"/>
    <d v="2021-04-02T00:00:00"/>
    <d v="2021-04-22T00:00:00"/>
    <d v="2021-05-22T00:00:00"/>
    <s v="Paid Back"/>
  </r>
  <r>
    <n v="17715"/>
    <x v="67"/>
    <x v="2"/>
    <s v="High"/>
    <n v="615"/>
    <n v="54"/>
    <x v="0"/>
    <s v=""/>
    <d v="2021-03-12T00:00:00"/>
    <d v="2021-04-11T00:00:00"/>
    <d v="2021-05-11T00:00:00"/>
    <s v=""/>
    <s v=""/>
    <s v=""/>
    <s v="Defaulted"/>
  </r>
  <r>
    <n v="17716"/>
    <x v="42"/>
    <x v="2"/>
    <s v="Mid"/>
    <n v="643"/>
    <n v="90"/>
    <x v="0"/>
    <s v=""/>
    <d v="2021-03-09T00:00:00"/>
    <d v="2021-04-08T00:00:00"/>
    <d v="2021-05-08T00:00:00"/>
    <d v="2021-03-10T00:00:00"/>
    <d v="2021-04-08T00:00:00"/>
    <d v="2021-05-08T00:00:00"/>
    <s v="Paid Back"/>
  </r>
  <r>
    <n v="17717"/>
    <x v="20"/>
    <x v="2"/>
    <s v="High"/>
    <n v="578"/>
    <n v="10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718"/>
    <x v="40"/>
    <x v="2"/>
    <s v="Low"/>
    <n v="544"/>
    <n v="12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719"/>
    <x v="45"/>
    <x v="2"/>
    <s v="Mid"/>
    <n v="642"/>
    <n v="51"/>
    <x v="0"/>
    <s v=""/>
    <d v="2021-03-29T00:00:00"/>
    <d v="2021-04-28T00:00:00"/>
    <d v="2021-05-28T00:00:00"/>
    <s v=""/>
    <s v=""/>
    <s v=""/>
    <s v="Defaulted"/>
  </r>
  <r>
    <n v="17720"/>
    <x v="80"/>
    <x v="0"/>
    <s v="High"/>
    <n v="571"/>
    <n v="5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21"/>
    <x v="80"/>
    <x v="0"/>
    <s v="Low"/>
    <n v="586"/>
    <n v="7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22"/>
    <x v="22"/>
    <x v="2"/>
    <s v="High"/>
    <n v="586"/>
    <n v="10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23"/>
    <x v="49"/>
    <x v="2"/>
    <s v="High"/>
    <n v="627"/>
    <n v="121"/>
    <x v="0"/>
    <s v=""/>
    <d v="2021-03-24T00:00:00"/>
    <d v="2021-04-23T00:00:00"/>
    <d v="2021-05-23T00:00:00"/>
    <d v="2021-03-25T00:00:00"/>
    <d v="2021-04-23T00:00:00"/>
    <d v="2021-05-23T00:00:00"/>
    <s v="Paid Back"/>
  </r>
  <r>
    <n v="17724"/>
    <x v="89"/>
    <x v="0"/>
    <s v="Mid"/>
    <n v="578"/>
    <n v="4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25"/>
    <x v="23"/>
    <x v="2"/>
    <s v="Low"/>
    <n v="615"/>
    <n v="12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26"/>
    <x v="46"/>
    <x v="2"/>
    <s v="Low"/>
    <n v="593"/>
    <n v="8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727"/>
    <x v="65"/>
    <x v="1"/>
    <s v="High"/>
    <n v="560"/>
    <n v="11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28"/>
    <x v="6"/>
    <x v="0"/>
    <s v="High"/>
    <n v="730"/>
    <n v="41"/>
    <x v="0"/>
    <s v=""/>
    <d v="2021-04-10T00:00:00"/>
    <d v="2021-05-10T00:00:00"/>
    <d v="2021-06-09T00:00:00"/>
    <d v="2021-04-12T00:00:00"/>
    <d v="2021-05-10T00:00:00"/>
    <d v="2021-06-09T00:00:00"/>
    <s v="Paid Back"/>
  </r>
  <r>
    <n v="17729"/>
    <x v="34"/>
    <x v="2"/>
    <s v="Mid"/>
    <n v="615"/>
    <n v="3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30"/>
    <x v="32"/>
    <x v="2"/>
    <s v="Mid"/>
    <n v="609"/>
    <n v="9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731"/>
    <x v="85"/>
    <x v="0"/>
    <s v="High"/>
    <n v="620"/>
    <n v="98"/>
    <x v="0"/>
    <s v=""/>
    <d v="2021-04-30T00:00:00"/>
    <d v="2021-05-30T00:00:00"/>
    <d v="2021-06-29T00:00:00"/>
    <d v="2021-05-06T00:00:00"/>
    <d v="2021-05-30T00:00:00"/>
    <d v="2021-06-29T00:00:00"/>
    <s v="Paid Back"/>
  </r>
  <r>
    <n v="17732"/>
    <x v="14"/>
    <x v="2"/>
    <s v="Low"/>
    <n v="601"/>
    <n v="14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733"/>
    <x v="86"/>
    <x v="1"/>
    <s v="Low"/>
    <n v="677"/>
    <n v="87"/>
    <x v="0"/>
    <s v=""/>
    <d v="2021-02-08T00:00:00"/>
    <d v="2021-03-10T00:00:00"/>
    <d v="2021-04-09T00:00:00"/>
    <d v="2021-02-14T00:00:00"/>
    <d v="2021-03-10T00:00:00"/>
    <d v="2021-04-09T00:00:00"/>
    <s v="Paid Back"/>
  </r>
  <r>
    <n v="17734"/>
    <x v="21"/>
    <x v="0"/>
    <s v="Low"/>
    <n v="644"/>
    <n v="147"/>
    <x v="0"/>
    <s v=""/>
    <d v="2021-04-05T00:00:00"/>
    <d v="2021-05-05T00:00:00"/>
    <d v="2021-06-04T00:00:00"/>
    <d v="2021-04-07T00:00:00"/>
    <d v="2021-05-05T00:00:00"/>
    <d v="2021-06-04T00:00:00"/>
    <s v="Paid Back"/>
  </r>
  <r>
    <n v="17735"/>
    <x v="44"/>
    <x v="2"/>
    <s v="Mid"/>
    <n v="639"/>
    <n v="129"/>
    <x v="0"/>
    <s v=""/>
    <d v="2021-03-18T00:00:00"/>
    <d v="2021-04-17T00:00:00"/>
    <d v="2021-05-17T00:00:00"/>
    <d v="2021-04-19T00:00:00"/>
    <d v="2021-04-17T00:00:00"/>
    <d v="2021-05-17T00:00:00"/>
    <s v="Paid Back"/>
  </r>
  <r>
    <n v="17736"/>
    <x v="55"/>
    <x v="2"/>
    <s v="Low"/>
    <n v="650"/>
    <n v="108"/>
    <x v="0"/>
    <s v=""/>
    <d v="2021-03-19T00:00:00"/>
    <d v="2021-04-18T00:00:00"/>
    <d v="2021-05-18T00:00:00"/>
    <s v=""/>
    <s v=""/>
    <s v=""/>
    <s v="Defaulted"/>
  </r>
  <r>
    <n v="17737"/>
    <x v="80"/>
    <x v="0"/>
    <s v="Low"/>
    <n v="610"/>
    <n v="108"/>
    <x v="0"/>
    <s v=""/>
    <d v="2021-04-06T00:00:00"/>
    <d v="2021-05-06T00:00:00"/>
    <d v="2021-06-05T00:00:00"/>
    <s v=""/>
    <s v=""/>
    <s v=""/>
    <s v="Defaulted"/>
  </r>
  <r>
    <n v="17738"/>
    <x v="47"/>
    <x v="1"/>
    <s v="High"/>
    <n v="565"/>
    <n v="8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39"/>
    <x v="19"/>
    <x v="2"/>
    <s v="Low"/>
    <n v="621"/>
    <n v="6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40"/>
    <x v="52"/>
    <x v="0"/>
    <s v="High"/>
    <n v="597"/>
    <n v="9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741"/>
    <x v="72"/>
    <x v="1"/>
    <s v="Low"/>
    <n v="594"/>
    <n v="9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742"/>
    <x v="18"/>
    <x v="0"/>
    <s v="Low"/>
    <n v="620"/>
    <n v="10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43"/>
    <x v="7"/>
    <x v="0"/>
    <s v="Mid"/>
    <n v="580"/>
    <n v="12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744"/>
    <x v="89"/>
    <x v="0"/>
    <s v="Mid"/>
    <n v="585"/>
    <n v="3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45"/>
    <x v="2"/>
    <x v="1"/>
    <s v="Mid"/>
    <n v="686"/>
    <n v="136"/>
    <x v="0"/>
    <s v=""/>
    <d v="2021-02-05T00:00:00"/>
    <d v="2021-03-07T00:00:00"/>
    <d v="2021-04-06T00:00:00"/>
    <s v=""/>
    <s v=""/>
    <s v=""/>
    <s v="Defaulted"/>
  </r>
  <r>
    <n v="17746"/>
    <x v="13"/>
    <x v="0"/>
    <s v="High"/>
    <n v="577"/>
    <n v="119"/>
    <x v="0"/>
    <s v=""/>
    <d v="2021-04-02T00:00:00"/>
    <d v="2021-05-02T00:00:00"/>
    <d v="2021-06-01T00:00:00"/>
    <d v="2021-05-23T00:00:00"/>
    <d v="2021-05-02T00:00:00"/>
    <d v="2021-06-01T00:00:00"/>
    <s v="Paid Back"/>
  </r>
  <r>
    <n v="17747"/>
    <x v="19"/>
    <x v="2"/>
    <s v="Mid"/>
    <n v="620"/>
    <n v="4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48"/>
    <x v="9"/>
    <x v="0"/>
    <s v="Mid"/>
    <n v="568"/>
    <n v="127"/>
    <x v="0"/>
    <s v=""/>
    <d v="2021-04-26T00:00:00"/>
    <d v="2021-05-26T00:00:00"/>
    <d v="2021-06-25T00:00:00"/>
    <s v=""/>
    <s v=""/>
    <s v=""/>
    <s v="Defaulted"/>
  </r>
  <r>
    <n v="17749"/>
    <x v="25"/>
    <x v="2"/>
    <s v="Low"/>
    <n v="574"/>
    <n v="11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50"/>
    <x v="49"/>
    <x v="2"/>
    <s v="Mid"/>
    <n v="639"/>
    <n v="81"/>
    <x v="0"/>
    <s v=""/>
    <d v="2021-03-24T00:00:00"/>
    <d v="2021-04-23T00:00:00"/>
    <d v="2021-05-23T00:00:00"/>
    <s v=""/>
    <s v=""/>
    <s v=""/>
    <s v="Defaulted"/>
  </r>
  <r>
    <n v="17751"/>
    <x v="66"/>
    <x v="2"/>
    <s v="Low"/>
    <n v="538"/>
    <n v="4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52"/>
    <x v="75"/>
    <x v="1"/>
    <s v="High"/>
    <n v="637"/>
    <n v="140"/>
    <x v="0"/>
    <s v=""/>
    <d v="2021-02-16T00:00:00"/>
    <d v="2021-03-18T00:00:00"/>
    <d v="2021-04-17T00:00:00"/>
    <s v=""/>
    <s v=""/>
    <s v=""/>
    <s v="Defaulted"/>
  </r>
  <r>
    <n v="17753"/>
    <x v="45"/>
    <x v="2"/>
    <s v="Mid"/>
    <n v="612"/>
    <n v="9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54"/>
    <x v="12"/>
    <x v="1"/>
    <s v="Mid"/>
    <n v="662"/>
    <n v="91"/>
    <x v="0"/>
    <s v=""/>
    <d v="2021-02-07T00:00:00"/>
    <d v="2021-03-09T00:00:00"/>
    <d v="2021-04-08T00:00:00"/>
    <d v="2021-02-08T00:00:00"/>
    <d v="2021-03-09T00:00:00"/>
    <d v="2021-04-08T00:00:00"/>
    <s v="Paid Back"/>
  </r>
  <r>
    <n v="17755"/>
    <x v="18"/>
    <x v="0"/>
    <s v="Low"/>
    <n v="612"/>
    <n v="16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756"/>
    <x v="61"/>
    <x v="0"/>
    <s v="Low"/>
    <n v="584"/>
    <n v="10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57"/>
    <x v="21"/>
    <x v="0"/>
    <s v="Low"/>
    <n v="667"/>
    <n v="96"/>
    <x v="0"/>
    <s v=""/>
    <d v="2021-04-05T00:00:00"/>
    <d v="2021-05-05T00:00:00"/>
    <d v="2021-06-04T00:00:00"/>
    <d v="2021-04-14T00:00:00"/>
    <d v="2021-05-05T00:00:00"/>
    <d v="2021-06-04T00:00:00"/>
    <s v="Paid Back"/>
  </r>
  <r>
    <n v="17758"/>
    <x v="14"/>
    <x v="2"/>
    <s v="Mid"/>
    <n v="652"/>
    <n v="124"/>
    <x v="0"/>
    <s v=""/>
    <d v="2021-03-11T00:00:00"/>
    <d v="2021-04-10T00:00:00"/>
    <d v="2021-05-10T00:00:00"/>
    <s v=""/>
    <s v=""/>
    <s v=""/>
    <s v="Defaulted"/>
  </r>
  <r>
    <n v="17759"/>
    <x v="6"/>
    <x v="0"/>
    <s v="Low"/>
    <n v="596"/>
    <n v="15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760"/>
    <x v="61"/>
    <x v="0"/>
    <s v="Low"/>
    <n v="577"/>
    <n v="8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61"/>
    <x v="48"/>
    <x v="2"/>
    <s v="High"/>
    <n v="670"/>
    <n v="109"/>
    <x v="0"/>
    <s v=""/>
    <d v="2021-03-07T00:00:00"/>
    <d v="2021-04-06T00:00:00"/>
    <d v="2021-05-06T00:00:00"/>
    <d v="2021-03-11T00:00:00"/>
    <d v="2021-04-06T00:00:00"/>
    <d v="2021-05-06T00:00:00"/>
    <s v="Paid Back"/>
  </r>
  <r>
    <n v="17762"/>
    <x v="13"/>
    <x v="0"/>
    <s v="Low"/>
    <n v="581"/>
    <n v="5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763"/>
    <x v="9"/>
    <x v="0"/>
    <s v="Mid"/>
    <n v="609"/>
    <n v="5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64"/>
    <x v="63"/>
    <x v="0"/>
    <s v="Low"/>
    <n v="633"/>
    <n v="86"/>
    <x v="0"/>
    <s v=""/>
    <d v="2021-04-15T00:00:00"/>
    <d v="2021-05-15T00:00:00"/>
    <d v="2021-06-14T00:00:00"/>
    <d v="2021-05-03T00:00:00"/>
    <d v="2021-05-15T00:00:00"/>
    <d v="2021-06-14T00:00:00"/>
    <s v="Paid Back"/>
  </r>
  <r>
    <n v="17765"/>
    <x v="4"/>
    <x v="0"/>
    <s v="Low"/>
    <n v="682"/>
    <n v="75"/>
    <x v="0"/>
    <s v=""/>
    <d v="2021-04-23T00:00:00"/>
    <d v="2021-05-23T00:00:00"/>
    <d v="2021-06-22T00:00:00"/>
    <d v="2021-04-23T00:00:00"/>
    <d v="2021-05-23T00:00:00"/>
    <d v="2021-06-22T00:00:00"/>
    <s v="Paid Back"/>
  </r>
  <r>
    <n v="17766"/>
    <x v="40"/>
    <x v="2"/>
    <s v="Low"/>
    <n v="618"/>
    <n v="8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67"/>
    <x v="10"/>
    <x v="2"/>
    <s v="Mid"/>
    <n v="606"/>
    <n v="10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68"/>
    <x v="44"/>
    <x v="2"/>
    <s v="Mid"/>
    <n v="650"/>
    <n v="157"/>
    <x v="0"/>
    <s v=""/>
    <d v="2021-03-18T00:00:00"/>
    <d v="2021-04-17T00:00:00"/>
    <d v="2021-05-17T00:00:00"/>
    <s v=""/>
    <s v=""/>
    <s v=""/>
    <s v="Defaulted"/>
  </r>
  <r>
    <n v="17769"/>
    <x v="65"/>
    <x v="1"/>
    <s v="Mid"/>
    <n v="662"/>
    <n v="107"/>
    <x v="0"/>
    <s v=""/>
    <d v="2021-02-24T00:00:00"/>
    <d v="2021-03-26T00:00:00"/>
    <d v="2021-04-25T00:00:00"/>
    <s v=""/>
    <s v=""/>
    <s v=""/>
    <s v="Defaulted"/>
  </r>
  <r>
    <n v="17770"/>
    <x v="28"/>
    <x v="2"/>
    <s v="Mid"/>
    <n v="607"/>
    <n v="5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71"/>
    <x v="71"/>
    <x v="0"/>
    <s v="Mid"/>
    <n v="595"/>
    <n v="63"/>
    <x v="0"/>
    <s v=""/>
    <d v="2021-04-25T00:00:00"/>
    <d v="2021-05-25T00:00:00"/>
    <d v="2021-06-24T00:00:00"/>
    <s v=""/>
    <s v=""/>
    <s v=""/>
    <s v="Defaulted"/>
  </r>
  <r>
    <n v="17772"/>
    <x v="20"/>
    <x v="2"/>
    <s v="Mid"/>
    <n v="627"/>
    <n v="105"/>
    <x v="0"/>
    <s v=""/>
    <d v="2021-03-20T00:00:00"/>
    <d v="2021-04-19T00:00:00"/>
    <d v="2021-05-19T00:00:00"/>
    <d v="2021-04-19T00:00:00"/>
    <d v="2021-04-19T00:00:00"/>
    <d v="2021-05-19T00:00:00"/>
    <s v="Paid Back"/>
  </r>
  <r>
    <n v="17773"/>
    <x v="67"/>
    <x v="2"/>
    <s v="Mid"/>
    <n v="643"/>
    <n v="88"/>
    <x v="0"/>
    <s v=""/>
    <d v="2021-03-12T00:00:00"/>
    <d v="2021-04-11T00:00:00"/>
    <d v="2021-05-11T00:00:00"/>
    <d v="2021-03-19T00:00:00"/>
    <d v="2021-04-11T00:00:00"/>
    <d v="2021-05-11T00:00:00"/>
    <s v="Paid Back"/>
  </r>
  <r>
    <n v="17774"/>
    <x v="13"/>
    <x v="0"/>
    <s v="Mid"/>
    <n v="665"/>
    <n v="69"/>
    <x v="0"/>
    <s v=""/>
    <d v="2021-04-02T00:00:00"/>
    <d v="2021-05-02T00:00:00"/>
    <d v="2021-06-01T00:00:00"/>
    <s v=""/>
    <s v=""/>
    <s v=""/>
    <s v="Defaulted"/>
  </r>
  <r>
    <n v="17775"/>
    <x v="74"/>
    <x v="0"/>
    <s v="Low"/>
    <n v="606"/>
    <n v="100"/>
    <x v="0"/>
    <s v=""/>
    <d v="2021-04-27T00:00:00"/>
    <d v="2021-05-27T00:00:00"/>
    <d v="2021-06-26T00:00:00"/>
    <s v=""/>
    <s v=""/>
    <s v=""/>
    <s v="Defaulted"/>
  </r>
  <r>
    <n v="17776"/>
    <x v="72"/>
    <x v="1"/>
    <s v="Mid"/>
    <n v="659"/>
    <n v="112"/>
    <x v="0"/>
    <s v=""/>
    <d v="2021-02-20T00:00:00"/>
    <d v="2021-03-22T00:00:00"/>
    <d v="2021-04-21T00:00:00"/>
    <s v=""/>
    <s v=""/>
    <s v=""/>
    <s v="Defaulted"/>
  </r>
  <r>
    <n v="17777"/>
    <x v="4"/>
    <x v="0"/>
    <s v="High"/>
    <n v="572"/>
    <n v="9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778"/>
    <x v="28"/>
    <x v="2"/>
    <s v="Mid"/>
    <n v="632"/>
    <n v="34"/>
    <x v="0"/>
    <s v=""/>
    <d v="2021-03-14T00:00:00"/>
    <d v="2021-04-13T00:00:00"/>
    <d v="2021-05-13T00:00:00"/>
    <s v=""/>
    <s v=""/>
    <s v=""/>
    <s v="Defaulted"/>
  </r>
  <r>
    <n v="17779"/>
    <x v="31"/>
    <x v="3"/>
    <s v="Low"/>
    <n v="605"/>
    <n v="10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80"/>
    <x v="39"/>
    <x v="2"/>
    <s v="Low"/>
    <n v="640"/>
    <n v="10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81"/>
    <x v="14"/>
    <x v="2"/>
    <s v="Low"/>
    <n v="651"/>
    <n v="99"/>
    <x v="0"/>
    <s v=""/>
    <d v="2021-03-11T00:00:00"/>
    <d v="2021-04-10T00:00:00"/>
    <d v="2021-05-10T00:00:00"/>
    <d v="2021-03-15T00:00:00"/>
    <d v="2021-04-10T00:00:00"/>
    <d v="2021-05-10T00:00:00"/>
    <s v="Paid Back"/>
  </r>
  <r>
    <n v="17782"/>
    <x v="53"/>
    <x v="1"/>
    <s v="High"/>
    <n v="563"/>
    <n v="6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783"/>
    <x v="54"/>
    <x v="1"/>
    <s v="Mid"/>
    <n v="613"/>
    <n v="13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84"/>
    <x v="52"/>
    <x v="0"/>
    <s v="Mid"/>
    <n v="611"/>
    <n v="82"/>
    <x v="0"/>
    <s v=""/>
    <d v="2021-04-28T00:00:00"/>
    <d v="2021-05-28T00:00:00"/>
    <d v="2021-06-27T00:00:00"/>
    <d v="2021-05-05T00:00:00"/>
    <d v="2021-05-28T00:00:00"/>
    <d v="2021-06-27T00:00:00"/>
    <s v="Paid Back"/>
  </r>
  <r>
    <n v="17785"/>
    <x v="81"/>
    <x v="1"/>
    <s v="Mid"/>
    <n v="554"/>
    <n v="12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786"/>
    <x v="14"/>
    <x v="2"/>
    <s v="Low"/>
    <n v="575"/>
    <n v="6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87"/>
    <x v="66"/>
    <x v="2"/>
    <s v="Low"/>
    <n v="599"/>
    <n v="9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88"/>
    <x v="53"/>
    <x v="1"/>
    <s v="Low"/>
    <n v="594"/>
    <n v="12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789"/>
    <x v="28"/>
    <x v="2"/>
    <s v="High"/>
    <n v="577"/>
    <n v="13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90"/>
    <x v="1"/>
    <x v="0"/>
    <s v="Low"/>
    <n v="602"/>
    <n v="16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791"/>
    <x v="6"/>
    <x v="0"/>
    <s v="High"/>
    <n v="676"/>
    <n v="39"/>
    <x v="0"/>
    <s v=""/>
    <d v="2021-04-10T00:00:00"/>
    <d v="2021-05-10T00:00:00"/>
    <d v="2021-06-09T00:00:00"/>
    <d v="2021-04-10T00:00:00"/>
    <d v="2021-05-10T00:00:00"/>
    <d v="2021-06-09T00:00:00"/>
    <s v="Paid Back"/>
  </r>
  <r>
    <n v="17792"/>
    <x v="30"/>
    <x v="0"/>
    <s v="High"/>
    <n v="610"/>
    <n v="141"/>
    <x v="0"/>
    <s v=""/>
    <d v="2021-04-21T00:00:00"/>
    <d v="2021-05-21T00:00:00"/>
    <d v="2021-06-20T00:00:00"/>
    <s v=""/>
    <s v=""/>
    <s v=""/>
    <s v="Defaulted"/>
  </r>
  <r>
    <n v="17793"/>
    <x v="9"/>
    <x v="0"/>
    <s v="Low"/>
    <n v="602"/>
    <n v="114"/>
    <x v="0"/>
    <s v=""/>
    <d v="2021-04-26T00:00:00"/>
    <d v="2021-05-26T00:00:00"/>
    <d v="2021-06-25T00:00:00"/>
    <s v=""/>
    <s v=""/>
    <s v=""/>
    <s v="Defaulted"/>
  </r>
  <r>
    <n v="17794"/>
    <x v="37"/>
    <x v="0"/>
    <s v="Low"/>
    <n v="616"/>
    <n v="8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795"/>
    <x v="56"/>
    <x v="2"/>
    <s v="Low"/>
    <n v="624"/>
    <n v="10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796"/>
    <x v="17"/>
    <x v="0"/>
    <s v="Low"/>
    <n v="642"/>
    <n v="87"/>
    <x v="0"/>
    <s v=""/>
    <d v="2021-04-24T00:00:00"/>
    <d v="2021-05-24T00:00:00"/>
    <d v="2021-06-23T00:00:00"/>
    <d v="2021-04-29T00:00:00"/>
    <d v="2021-05-24T00:00:00"/>
    <d v="2021-06-23T00:00:00"/>
    <s v="Paid Back"/>
  </r>
  <r>
    <n v="17797"/>
    <x v="30"/>
    <x v="0"/>
    <s v="Low"/>
    <n v="638"/>
    <n v="103"/>
    <x v="0"/>
    <s v=""/>
    <d v="2021-04-21T00:00:00"/>
    <d v="2021-05-21T00:00:00"/>
    <d v="2021-06-20T00:00:00"/>
    <d v="2021-04-29T00:00:00"/>
    <d v="2021-05-21T00:00:00"/>
    <d v="2021-06-20T00:00:00"/>
    <s v="Paid Back"/>
  </r>
  <r>
    <n v="17798"/>
    <x v="70"/>
    <x v="0"/>
    <s v="Low"/>
    <n v="668"/>
    <n v="79"/>
    <x v="0"/>
    <s v=""/>
    <d v="2021-03-31T00:00:00"/>
    <d v="2021-04-30T00:00:00"/>
    <d v="2021-05-30T00:00:00"/>
    <d v="2021-04-03T00:00:00"/>
    <d v="2021-04-30T00:00:00"/>
    <d v="2021-05-30T00:00:00"/>
    <s v="Paid Back"/>
  </r>
  <r>
    <n v="17799"/>
    <x v="33"/>
    <x v="2"/>
    <s v="Low"/>
    <n v="623"/>
    <n v="10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800"/>
    <x v="23"/>
    <x v="2"/>
    <s v="Mid"/>
    <n v="616"/>
    <n v="10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801"/>
    <x v="54"/>
    <x v="1"/>
    <s v="Mid"/>
    <n v="675"/>
    <n v="85"/>
    <x v="0"/>
    <s v=""/>
    <d v="2021-02-28T00:00:00"/>
    <d v="2021-03-30T00:00:00"/>
    <d v="2021-04-29T00:00:00"/>
    <d v="2021-03-10T00:00:00"/>
    <d v="2021-03-30T00:00:00"/>
    <d v="2021-04-29T00:00:00"/>
    <s v="Paid Back"/>
  </r>
  <r>
    <n v="17802"/>
    <x v="29"/>
    <x v="1"/>
    <s v="High"/>
    <n v="562"/>
    <n v="12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803"/>
    <x v="19"/>
    <x v="2"/>
    <s v="Low"/>
    <n v="675"/>
    <n v="60"/>
    <x v="0"/>
    <s v=""/>
    <d v="2021-03-17T00:00:00"/>
    <d v="2021-04-16T00:00:00"/>
    <d v="2021-05-16T00:00:00"/>
    <d v="2021-03-21T00:00:00"/>
    <d v="2021-04-16T00:00:00"/>
    <d v="2021-05-16T00:00:00"/>
    <s v="Paid Back"/>
  </r>
  <r>
    <n v="17804"/>
    <x v="8"/>
    <x v="0"/>
    <s v="High"/>
    <n v="627"/>
    <n v="102"/>
    <x v="0"/>
    <s v=""/>
    <d v="2021-04-08T00:00:00"/>
    <d v="2021-05-08T00:00:00"/>
    <d v="2021-06-07T00:00:00"/>
    <d v="2021-04-22T00:00:00"/>
    <d v="2021-05-08T00:00:00"/>
    <d v="2021-06-07T00:00:00"/>
    <s v="Paid Back"/>
  </r>
  <r>
    <n v="17805"/>
    <x v="15"/>
    <x v="2"/>
    <s v="Mid"/>
    <n v="668"/>
    <n v="93"/>
    <x v="0"/>
    <s v=""/>
    <d v="2021-03-21T00:00:00"/>
    <d v="2021-04-20T00:00:00"/>
    <d v="2021-05-20T00:00:00"/>
    <s v=""/>
    <s v=""/>
    <s v=""/>
    <s v="Defaulted"/>
  </r>
  <r>
    <n v="17806"/>
    <x v="68"/>
    <x v="0"/>
    <s v="Mid"/>
    <n v="640"/>
    <n v="45"/>
    <x v="0"/>
    <s v=""/>
    <d v="2021-04-07T00:00:00"/>
    <d v="2021-05-07T00:00:00"/>
    <d v="2021-06-06T00:00:00"/>
    <s v=""/>
    <s v=""/>
    <s v=""/>
    <s v="Defaulted"/>
  </r>
  <r>
    <n v="17807"/>
    <x v="55"/>
    <x v="2"/>
    <s v="Mid"/>
    <n v="610"/>
    <n v="14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808"/>
    <x v="29"/>
    <x v="1"/>
    <s v="High"/>
    <n v="689"/>
    <n v="130"/>
    <x v="0"/>
    <s v=""/>
    <d v="2021-02-02T00:00:00"/>
    <d v="2021-03-04T00:00:00"/>
    <d v="2021-04-03T00:00:00"/>
    <d v="2021-02-06T00:00:00"/>
    <d v="2021-03-04T00:00:00"/>
    <d v="2021-04-03T00:00:00"/>
    <s v="Paid Back"/>
  </r>
  <r>
    <n v="17809"/>
    <x v="88"/>
    <x v="1"/>
    <s v="Low"/>
    <n v="570"/>
    <n v="11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810"/>
    <x v="41"/>
    <x v="1"/>
    <s v="Mid"/>
    <n v="551"/>
    <n v="11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811"/>
    <x v="38"/>
    <x v="1"/>
    <s v="Mid"/>
    <n v="598"/>
    <n v="11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812"/>
    <x v="7"/>
    <x v="0"/>
    <s v="Low"/>
    <n v="613"/>
    <n v="12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813"/>
    <x v="17"/>
    <x v="0"/>
    <s v="Low"/>
    <n v="598"/>
    <n v="106"/>
    <x v="0"/>
    <s v=""/>
    <d v="2021-04-24T00:00:00"/>
    <d v="2021-05-24T00:00:00"/>
    <d v="2021-06-23T00:00:00"/>
    <d v="2021-06-24T00:00:00"/>
    <d v="2021-05-24T00:00:00"/>
    <d v="2021-06-23T00:00:00"/>
    <s v="Paid Back"/>
  </r>
  <r>
    <n v="17814"/>
    <x v="37"/>
    <x v="0"/>
    <s v="High"/>
    <n v="615"/>
    <n v="97"/>
    <x v="0"/>
    <s v=""/>
    <d v="2021-04-03T00:00:00"/>
    <d v="2021-05-03T00:00:00"/>
    <d v="2021-06-02T00:00:00"/>
    <d v="2021-05-05T00:00:00"/>
    <d v="2021-05-03T00:00:00"/>
    <d v="2021-06-02T00:00:00"/>
    <s v="Paid Back"/>
  </r>
  <r>
    <n v="17815"/>
    <x v="84"/>
    <x v="1"/>
    <s v="Mid"/>
    <n v="613"/>
    <n v="5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816"/>
    <x v="63"/>
    <x v="0"/>
    <s v="High"/>
    <n v="585"/>
    <n v="7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817"/>
    <x v="78"/>
    <x v="0"/>
    <s v="Mid"/>
    <n v="623"/>
    <n v="113"/>
    <x v="0"/>
    <s v=""/>
    <d v="2021-04-16T00:00:00"/>
    <d v="2021-05-16T00:00:00"/>
    <d v="2021-06-15T00:00:00"/>
    <d v="2021-05-01T00:00:00"/>
    <d v="2021-05-16T00:00:00"/>
    <d v="2021-06-15T00:00:00"/>
    <s v="Paid Back"/>
  </r>
  <r>
    <n v="17818"/>
    <x v="44"/>
    <x v="2"/>
    <s v="Low"/>
    <n v="590"/>
    <n v="9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819"/>
    <x v="1"/>
    <x v="0"/>
    <s v="Mid"/>
    <n v="600"/>
    <n v="4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820"/>
    <x v="87"/>
    <x v="1"/>
    <s v="Low"/>
    <n v="599"/>
    <n v="9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821"/>
    <x v="30"/>
    <x v="0"/>
    <s v="High"/>
    <n v="626"/>
    <n v="139"/>
    <x v="0"/>
    <s v=""/>
    <d v="2021-04-21T00:00:00"/>
    <d v="2021-05-21T00:00:00"/>
    <d v="2021-06-20T00:00:00"/>
    <d v="2021-05-22T00:00:00"/>
    <d v="2021-05-21T00:00:00"/>
    <d v="2021-06-20T00:00:00"/>
    <s v="Paid Back"/>
  </r>
  <r>
    <n v="17822"/>
    <x v="50"/>
    <x v="0"/>
    <s v="Low"/>
    <n v="680"/>
    <n v="72"/>
    <x v="0"/>
    <s v=""/>
    <d v="2021-04-14T00:00:00"/>
    <d v="2021-05-14T00:00:00"/>
    <d v="2021-06-13T00:00:00"/>
    <d v="2021-04-22T00:00:00"/>
    <d v="2021-05-14T00:00:00"/>
    <d v="2021-06-13T00:00:00"/>
    <s v="Paid Back"/>
  </r>
  <r>
    <n v="17823"/>
    <x v="27"/>
    <x v="2"/>
    <s v="Mid"/>
    <n v="635"/>
    <n v="126"/>
    <x v="0"/>
    <s v=""/>
    <d v="2021-03-13T00:00:00"/>
    <d v="2021-04-12T00:00:00"/>
    <d v="2021-05-12T00:00:00"/>
    <d v="2021-03-27T00:00:00"/>
    <d v="2021-04-12T00:00:00"/>
    <d v="2021-05-12T00:00:00"/>
    <s v="Paid Back"/>
  </r>
  <r>
    <n v="17824"/>
    <x v="2"/>
    <x v="1"/>
    <s v="High"/>
    <n v="649"/>
    <n v="76"/>
    <x v="0"/>
    <s v=""/>
    <d v="2021-02-05T00:00:00"/>
    <d v="2021-03-07T00:00:00"/>
    <d v="2021-04-06T00:00:00"/>
    <s v=""/>
    <s v=""/>
    <s v=""/>
    <s v="Defaulted"/>
  </r>
  <r>
    <n v="17825"/>
    <x v="41"/>
    <x v="1"/>
    <s v="Mid"/>
    <n v="618"/>
    <n v="9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826"/>
    <x v="21"/>
    <x v="0"/>
    <s v="Mid"/>
    <n v="705"/>
    <n v="122"/>
    <x v="0"/>
    <s v=""/>
    <d v="2021-04-05T00:00:00"/>
    <d v="2021-05-05T00:00:00"/>
    <d v="2021-06-04T00:00:00"/>
    <d v="2021-04-15T00:00:00"/>
    <d v="2021-05-05T00:00:00"/>
    <d v="2021-06-04T00:00:00"/>
    <s v="Paid Back"/>
  </r>
  <r>
    <n v="17827"/>
    <x v="42"/>
    <x v="2"/>
    <s v="Low"/>
    <n v="616"/>
    <n v="11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828"/>
    <x v="50"/>
    <x v="0"/>
    <s v="Mid"/>
    <n v="684"/>
    <n v="149"/>
    <x v="0"/>
    <s v=""/>
    <d v="2021-04-14T00:00:00"/>
    <d v="2021-05-14T00:00:00"/>
    <d v="2021-06-13T00:00:00"/>
    <d v="2021-04-17T00:00:00"/>
    <d v="2021-05-14T00:00:00"/>
    <d v="2021-06-13T00:00:00"/>
    <s v="Paid Back"/>
  </r>
  <r>
    <n v="17829"/>
    <x v="33"/>
    <x v="2"/>
    <s v="Mid"/>
    <n v="583"/>
    <n v="12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830"/>
    <x v="52"/>
    <x v="0"/>
    <s v="Mid"/>
    <n v="601"/>
    <n v="17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831"/>
    <x v="10"/>
    <x v="2"/>
    <s v="Mid"/>
    <n v="547"/>
    <n v="12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832"/>
    <x v="68"/>
    <x v="0"/>
    <s v="Mid"/>
    <n v="619"/>
    <n v="10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833"/>
    <x v="26"/>
    <x v="1"/>
    <s v="Low"/>
    <n v="573"/>
    <n v="7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834"/>
    <x v="4"/>
    <x v="0"/>
    <s v="Low"/>
    <n v="599"/>
    <n v="9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835"/>
    <x v="25"/>
    <x v="2"/>
    <s v="Mid"/>
    <n v="619"/>
    <n v="7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836"/>
    <x v="61"/>
    <x v="0"/>
    <s v="High"/>
    <n v="583"/>
    <n v="10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837"/>
    <x v="80"/>
    <x v="0"/>
    <s v="Low"/>
    <n v="636"/>
    <n v="3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838"/>
    <x v="61"/>
    <x v="0"/>
    <s v="Low"/>
    <n v="577"/>
    <n v="10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839"/>
    <x v="6"/>
    <x v="0"/>
    <s v="High"/>
    <n v="609"/>
    <n v="98"/>
    <x v="0"/>
    <s v=""/>
    <d v="2021-04-10T00:00:00"/>
    <d v="2021-05-10T00:00:00"/>
    <d v="2021-06-09T00:00:00"/>
    <d v="2021-04-14T00:00:00"/>
    <d v="2021-05-10T00:00:00"/>
    <d v="2021-06-09T00:00:00"/>
    <s v="Paid Back"/>
  </r>
  <r>
    <n v="17840"/>
    <x v="81"/>
    <x v="1"/>
    <s v="Mid"/>
    <n v="675"/>
    <n v="108"/>
    <x v="0"/>
    <s v=""/>
    <d v="2021-02-19T00:00:00"/>
    <d v="2021-03-21T00:00:00"/>
    <d v="2021-04-20T00:00:00"/>
    <s v=""/>
    <s v=""/>
    <s v=""/>
    <s v="Defaulted"/>
  </r>
  <r>
    <n v="17841"/>
    <x v="80"/>
    <x v="0"/>
    <s v="Mid"/>
    <n v="585"/>
    <n v="9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842"/>
    <x v="37"/>
    <x v="0"/>
    <s v="High"/>
    <n v="640"/>
    <n v="154"/>
    <x v="0"/>
    <s v=""/>
    <d v="2021-04-03T00:00:00"/>
    <d v="2021-05-03T00:00:00"/>
    <d v="2021-06-02T00:00:00"/>
    <s v=""/>
    <s v=""/>
    <s v=""/>
    <s v="Defaulted"/>
  </r>
  <r>
    <n v="17843"/>
    <x v="63"/>
    <x v="0"/>
    <s v="Mid"/>
    <n v="678"/>
    <n v="109"/>
    <x v="0"/>
    <s v=""/>
    <d v="2021-04-15T00:00:00"/>
    <d v="2021-05-15T00:00:00"/>
    <d v="2021-06-14T00:00:00"/>
    <d v="2021-04-21T00:00:00"/>
    <d v="2021-05-15T00:00:00"/>
    <d v="2021-06-14T00:00:00"/>
    <s v="Paid Back"/>
  </r>
  <r>
    <n v="17844"/>
    <x v="6"/>
    <x v="0"/>
    <s v="Low"/>
    <n v="629"/>
    <n v="8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845"/>
    <x v="25"/>
    <x v="2"/>
    <s v="High"/>
    <n v="671"/>
    <n v="83"/>
    <x v="0"/>
    <s v=""/>
    <d v="2021-03-23T00:00:00"/>
    <d v="2021-04-22T00:00:00"/>
    <d v="2021-05-22T00:00:00"/>
    <s v=""/>
    <s v=""/>
    <s v=""/>
    <s v="Defaulted"/>
  </r>
  <r>
    <n v="17846"/>
    <x v="34"/>
    <x v="2"/>
    <s v="Low"/>
    <n v="675"/>
    <n v="70"/>
    <x v="0"/>
    <s v=""/>
    <d v="2021-03-16T00:00:00"/>
    <d v="2021-04-15T00:00:00"/>
    <d v="2021-05-15T00:00:00"/>
    <d v="2021-03-23T00:00:00"/>
    <d v="2021-04-15T00:00:00"/>
    <d v="2021-05-15T00:00:00"/>
    <s v="Paid Back"/>
  </r>
  <r>
    <n v="17847"/>
    <x v="62"/>
    <x v="1"/>
    <s v="Low"/>
    <n v="561"/>
    <n v="8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848"/>
    <x v="13"/>
    <x v="0"/>
    <s v="Low"/>
    <n v="522"/>
    <n v="7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849"/>
    <x v="23"/>
    <x v="2"/>
    <s v="High"/>
    <n v="605"/>
    <n v="67"/>
    <x v="0"/>
    <s v=""/>
    <d v="2021-03-28T00:00:00"/>
    <d v="2021-04-27T00:00:00"/>
    <d v="2021-05-27T00:00:00"/>
    <d v="2021-04-09T00:00:00"/>
    <d v="2021-04-27T00:00:00"/>
    <d v="2021-05-27T00:00:00"/>
    <s v="Paid Back"/>
  </r>
  <r>
    <n v="17850"/>
    <x v="42"/>
    <x v="2"/>
    <s v="High"/>
    <n v="669"/>
    <n v="68"/>
    <x v="0"/>
    <s v=""/>
    <d v="2021-03-09T00:00:00"/>
    <d v="2021-04-08T00:00:00"/>
    <d v="2021-05-08T00:00:00"/>
    <d v="2021-03-13T00:00:00"/>
    <d v="2021-04-08T00:00:00"/>
    <d v="2021-05-08T00:00:00"/>
    <s v="Paid Back"/>
  </r>
  <r>
    <n v="17851"/>
    <x v="69"/>
    <x v="3"/>
    <s v="Mid"/>
    <n v="529"/>
    <n v="10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852"/>
    <x v="46"/>
    <x v="2"/>
    <s v="Mid"/>
    <n v="677"/>
    <n v="166"/>
    <x v="0"/>
    <s v=""/>
    <d v="2021-03-08T00:00:00"/>
    <d v="2021-04-07T00:00:00"/>
    <d v="2021-05-07T00:00:00"/>
    <d v="2021-03-10T00:00:00"/>
    <d v="2021-04-07T00:00:00"/>
    <d v="2021-05-07T00:00:00"/>
    <s v="Paid Back"/>
  </r>
  <r>
    <n v="17853"/>
    <x v="20"/>
    <x v="2"/>
    <s v="Low"/>
    <n v="657"/>
    <n v="57"/>
    <x v="0"/>
    <s v=""/>
    <d v="2021-03-20T00:00:00"/>
    <d v="2021-04-19T00:00:00"/>
    <d v="2021-05-19T00:00:00"/>
    <d v="2021-03-29T00:00:00"/>
    <d v="2021-04-19T00:00:00"/>
    <d v="2021-05-19T00:00:00"/>
    <s v="Paid Back"/>
  </r>
  <r>
    <n v="17854"/>
    <x v="74"/>
    <x v="0"/>
    <s v="Mid"/>
    <n v="608"/>
    <n v="8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855"/>
    <x v="22"/>
    <x v="2"/>
    <s v="Low"/>
    <n v="606"/>
    <n v="11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856"/>
    <x v="51"/>
    <x v="0"/>
    <s v="Mid"/>
    <n v="607"/>
    <n v="9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857"/>
    <x v="57"/>
    <x v="1"/>
    <s v="High"/>
    <n v="653"/>
    <n v="135"/>
    <x v="0"/>
    <s v=""/>
    <d v="2021-02-11T00:00:00"/>
    <d v="2021-03-13T00:00:00"/>
    <d v="2021-04-12T00:00:00"/>
    <d v="2021-02-19T00:00:00"/>
    <d v="2021-03-13T00:00:00"/>
    <d v="2021-04-12T00:00:00"/>
    <s v="Paid Back"/>
  </r>
  <r>
    <n v="17858"/>
    <x v="4"/>
    <x v="0"/>
    <s v="High"/>
    <n v="655"/>
    <n v="117"/>
    <x v="0"/>
    <s v=""/>
    <d v="2021-04-23T00:00:00"/>
    <d v="2021-05-23T00:00:00"/>
    <d v="2021-06-22T00:00:00"/>
    <s v=""/>
    <s v=""/>
    <s v=""/>
    <s v="Defaulted"/>
  </r>
  <r>
    <n v="17859"/>
    <x v="32"/>
    <x v="2"/>
    <s v="Mid"/>
    <n v="573"/>
    <n v="8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860"/>
    <x v="37"/>
    <x v="0"/>
    <s v="High"/>
    <n v="648"/>
    <n v="188"/>
    <x v="0"/>
    <s v=""/>
    <d v="2021-04-03T00:00:00"/>
    <d v="2021-05-03T00:00:00"/>
    <d v="2021-06-02T00:00:00"/>
    <s v=""/>
    <s v=""/>
    <s v=""/>
    <s v="Defaulted"/>
  </r>
  <r>
    <n v="17861"/>
    <x v="71"/>
    <x v="0"/>
    <s v="Low"/>
    <n v="620"/>
    <n v="83"/>
    <x v="0"/>
    <s v=""/>
    <d v="2021-04-25T00:00:00"/>
    <d v="2021-05-25T00:00:00"/>
    <d v="2021-06-24T00:00:00"/>
    <d v="2021-05-24T00:00:00"/>
    <d v="2021-05-25T00:00:00"/>
    <d v="2021-06-24T00:00:00"/>
    <s v="Paid Back"/>
  </r>
  <r>
    <n v="17862"/>
    <x v="36"/>
    <x v="2"/>
    <s v="Low"/>
    <n v="640"/>
    <n v="15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863"/>
    <x v="61"/>
    <x v="0"/>
    <s v="Low"/>
    <n v="663"/>
    <n v="107"/>
    <x v="0"/>
    <s v=""/>
    <d v="2021-04-09T00:00:00"/>
    <d v="2021-05-09T00:00:00"/>
    <d v="2021-06-08T00:00:00"/>
    <s v=""/>
    <s v=""/>
    <s v=""/>
    <s v="Defaulted"/>
  </r>
  <r>
    <n v="17864"/>
    <x v="40"/>
    <x v="2"/>
    <s v="Mid"/>
    <n v="654"/>
    <n v="145"/>
    <x v="0"/>
    <s v=""/>
    <d v="2021-03-04T00:00:00"/>
    <d v="2021-04-03T00:00:00"/>
    <d v="2021-05-03T00:00:00"/>
    <d v="2021-03-14T00:00:00"/>
    <d v="2021-04-03T00:00:00"/>
    <d v="2021-05-03T00:00:00"/>
    <s v="Paid Back"/>
  </r>
  <r>
    <n v="17865"/>
    <x v="38"/>
    <x v="1"/>
    <s v="Low"/>
    <n v="667"/>
    <n v="93"/>
    <x v="0"/>
    <s v=""/>
    <d v="2021-02-18T00:00:00"/>
    <d v="2021-03-20T00:00:00"/>
    <d v="2021-04-19T00:00:00"/>
    <d v="2021-02-24T00:00:00"/>
    <d v="2021-03-20T00:00:00"/>
    <d v="2021-04-19T00:00:00"/>
    <s v="Paid Back"/>
  </r>
  <r>
    <n v="17866"/>
    <x v="62"/>
    <x v="1"/>
    <s v="Low"/>
    <n v="631"/>
    <n v="8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867"/>
    <x v="23"/>
    <x v="2"/>
    <s v="Mid"/>
    <n v="645"/>
    <n v="92"/>
    <x v="0"/>
    <s v=""/>
    <d v="2021-03-28T00:00:00"/>
    <d v="2021-04-27T00:00:00"/>
    <d v="2021-05-27T00:00:00"/>
    <s v=""/>
    <s v=""/>
    <s v=""/>
    <s v="Defaulted"/>
  </r>
  <r>
    <n v="17868"/>
    <x v="7"/>
    <x v="0"/>
    <s v="Mid"/>
    <n v="606"/>
    <n v="9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869"/>
    <x v="85"/>
    <x v="0"/>
    <s v="Low"/>
    <n v="676"/>
    <n v="143"/>
    <x v="0"/>
    <s v=""/>
    <d v="2021-04-30T00:00:00"/>
    <d v="2021-05-30T00:00:00"/>
    <d v="2021-06-29T00:00:00"/>
    <d v="2021-05-04T00:00:00"/>
    <d v="2021-05-30T00:00:00"/>
    <d v="2021-06-29T00:00:00"/>
    <s v="Paid Back"/>
  </r>
  <r>
    <n v="17870"/>
    <x v="84"/>
    <x v="1"/>
    <s v="Mid"/>
    <n v="634"/>
    <n v="98"/>
    <x v="0"/>
    <s v=""/>
    <d v="2021-02-09T00:00:00"/>
    <d v="2021-03-11T00:00:00"/>
    <d v="2021-04-10T00:00:00"/>
    <d v="2021-02-11T00:00:00"/>
    <d v="2021-03-11T00:00:00"/>
    <d v="2021-04-10T00:00:00"/>
    <s v="Paid Back"/>
  </r>
  <r>
    <n v="17871"/>
    <x v="18"/>
    <x v="0"/>
    <s v="High"/>
    <n v="692"/>
    <n v="102"/>
    <x v="0"/>
    <s v=""/>
    <d v="2021-04-11T00:00:00"/>
    <d v="2021-05-11T00:00:00"/>
    <d v="2021-06-10T00:00:00"/>
    <d v="2021-04-16T00:00:00"/>
    <d v="2021-05-11T00:00:00"/>
    <d v="2021-06-10T00:00:00"/>
    <s v="Paid Back"/>
  </r>
  <r>
    <n v="17872"/>
    <x v="29"/>
    <x v="1"/>
    <s v="Low"/>
    <n v="628"/>
    <n v="10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873"/>
    <x v="35"/>
    <x v="0"/>
    <s v="Mid"/>
    <n v="681"/>
    <n v="122"/>
    <x v="0"/>
    <s v=""/>
    <d v="2021-04-17T00:00:00"/>
    <d v="2021-05-17T00:00:00"/>
    <d v="2021-06-16T00:00:00"/>
    <d v="2021-04-24T00:00:00"/>
    <d v="2021-05-17T00:00:00"/>
    <d v="2021-06-16T00:00:00"/>
    <s v="Paid Back"/>
  </r>
  <r>
    <n v="17874"/>
    <x v="60"/>
    <x v="1"/>
    <s v="Mid"/>
    <n v="644"/>
    <n v="114"/>
    <x v="0"/>
    <s v=""/>
    <d v="2021-02-06T00:00:00"/>
    <d v="2021-03-08T00:00:00"/>
    <d v="2021-04-07T00:00:00"/>
    <s v=""/>
    <s v=""/>
    <s v=""/>
    <s v="Defaulted"/>
  </r>
  <r>
    <n v="17875"/>
    <x v="76"/>
    <x v="0"/>
    <s v="Low"/>
    <n v="615"/>
    <n v="93"/>
    <x v="0"/>
    <s v=""/>
    <d v="2021-04-29T00:00:00"/>
    <d v="2021-05-29T00:00:00"/>
    <d v="2021-06-28T00:00:00"/>
    <s v=""/>
    <s v=""/>
    <s v=""/>
    <s v="Defaulted"/>
  </r>
  <r>
    <n v="17876"/>
    <x v="14"/>
    <x v="2"/>
    <s v="Low"/>
    <n v="595"/>
    <n v="12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877"/>
    <x v="14"/>
    <x v="2"/>
    <s v="Mid"/>
    <n v="665"/>
    <n v="74"/>
    <x v="0"/>
    <s v=""/>
    <d v="2021-03-11T00:00:00"/>
    <d v="2021-04-10T00:00:00"/>
    <d v="2021-05-10T00:00:00"/>
    <d v="2021-03-12T00:00:00"/>
    <d v="2021-04-10T00:00:00"/>
    <d v="2021-05-10T00:00:00"/>
    <s v="Paid Back"/>
  </r>
  <r>
    <n v="17878"/>
    <x v="61"/>
    <x v="0"/>
    <s v="High"/>
    <n v="617"/>
    <n v="44"/>
    <x v="0"/>
    <s v=""/>
    <d v="2021-04-09T00:00:00"/>
    <d v="2021-05-09T00:00:00"/>
    <d v="2021-06-08T00:00:00"/>
    <d v="2021-04-22T00:00:00"/>
    <d v="2021-05-09T00:00:00"/>
    <d v="2021-06-08T00:00:00"/>
    <s v="Paid Back"/>
  </r>
  <r>
    <n v="17879"/>
    <x v="22"/>
    <x v="2"/>
    <s v="Mid"/>
    <n v="637"/>
    <n v="161"/>
    <x v="0"/>
    <s v=""/>
    <d v="2021-03-30T00:00:00"/>
    <d v="2021-04-29T00:00:00"/>
    <d v="2021-05-29T00:00:00"/>
    <d v="2021-05-05T00:00:00"/>
    <d v="2021-04-29T00:00:00"/>
    <d v="2021-05-29T00:00:00"/>
    <s v="Paid Back"/>
  </r>
  <r>
    <n v="17880"/>
    <x v="80"/>
    <x v="0"/>
    <s v="Low"/>
    <n v="624"/>
    <n v="14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881"/>
    <x v="25"/>
    <x v="2"/>
    <s v="Low"/>
    <n v="587"/>
    <n v="7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882"/>
    <x v="52"/>
    <x v="0"/>
    <s v="Mid"/>
    <n v="587"/>
    <n v="5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883"/>
    <x v="59"/>
    <x v="1"/>
    <s v="Mid"/>
    <n v="630"/>
    <n v="119"/>
    <x v="0"/>
    <s v=""/>
    <d v="2021-02-13T00:00:00"/>
    <d v="2021-03-15T00:00:00"/>
    <d v="2021-04-14T00:00:00"/>
    <s v=""/>
    <s v=""/>
    <s v=""/>
    <s v="Defaulted"/>
  </r>
  <r>
    <n v="17884"/>
    <x v="58"/>
    <x v="1"/>
    <s v="High"/>
    <n v="532"/>
    <n v="4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885"/>
    <x v="45"/>
    <x v="2"/>
    <s v="Low"/>
    <n v="592"/>
    <n v="8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886"/>
    <x v="53"/>
    <x v="1"/>
    <s v="High"/>
    <n v="546"/>
    <n v="6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887"/>
    <x v="78"/>
    <x v="0"/>
    <s v="Mid"/>
    <n v="618"/>
    <n v="3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888"/>
    <x v="0"/>
    <x v="0"/>
    <s v="Mid"/>
    <n v="621"/>
    <n v="131"/>
    <x v="0"/>
    <s v=""/>
    <d v="2021-04-19T00:00:00"/>
    <d v="2021-05-19T00:00:00"/>
    <d v="2021-06-18T00:00:00"/>
    <s v=""/>
    <s v=""/>
    <s v=""/>
    <s v="Defaulted"/>
  </r>
  <r>
    <n v="17889"/>
    <x v="46"/>
    <x v="2"/>
    <s v="High"/>
    <n v="614"/>
    <n v="173"/>
    <x v="0"/>
    <s v=""/>
    <d v="2021-03-08T00:00:00"/>
    <d v="2021-04-07T00:00:00"/>
    <d v="2021-05-07T00:00:00"/>
    <s v=""/>
    <s v=""/>
    <s v=""/>
    <s v="Defaulted"/>
  </r>
  <r>
    <n v="17890"/>
    <x v="34"/>
    <x v="2"/>
    <s v="Low"/>
    <n v="583"/>
    <n v="10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891"/>
    <x v="35"/>
    <x v="0"/>
    <s v="Mid"/>
    <n v="642"/>
    <n v="105"/>
    <x v="0"/>
    <s v=""/>
    <d v="2021-04-17T00:00:00"/>
    <d v="2021-05-17T00:00:00"/>
    <d v="2021-06-16T00:00:00"/>
    <s v=""/>
    <s v=""/>
    <s v=""/>
    <s v="Defaulted"/>
  </r>
  <r>
    <n v="17892"/>
    <x v="13"/>
    <x v="0"/>
    <s v="Mid"/>
    <n v="671"/>
    <n v="134"/>
    <x v="0"/>
    <s v=""/>
    <d v="2021-04-02T00:00:00"/>
    <d v="2021-05-02T00:00:00"/>
    <d v="2021-06-01T00:00:00"/>
    <s v=""/>
    <s v=""/>
    <s v=""/>
    <s v="Defaulted"/>
  </r>
  <r>
    <n v="17893"/>
    <x v="17"/>
    <x v="0"/>
    <s v="Low"/>
    <n v="664"/>
    <n v="96"/>
    <x v="0"/>
    <s v=""/>
    <d v="2021-04-24T00:00:00"/>
    <d v="2021-05-24T00:00:00"/>
    <d v="2021-06-23T00:00:00"/>
    <s v=""/>
    <s v=""/>
    <s v=""/>
    <s v="Defaulted"/>
  </r>
  <r>
    <n v="17894"/>
    <x v="0"/>
    <x v="0"/>
    <s v="Low"/>
    <n v="614"/>
    <n v="10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895"/>
    <x v="18"/>
    <x v="0"/>
    <s v="Mid"/>
    <n v="602"/>
    <n v="10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896"/>
    <x v="24"/>
    <x v="2"/>
    <s v="High"/>
    <n v="596"/>
    <n v="3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897"/>
    <x v="9"/>
    <x v="0"/>
    <s v="Mid"/>
    <n v="575"/>
    <n v="12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898"/>
    <x v="74"/>
    <x v="0"/>
    <s v="High"/>
    <n v="609"/>
    <n v="132"/>
    <x v="0"/>
    <s v=""/>
    <d v="2021-04-27T00:00:00"/>
    <d v="2021-05-27T00:00:00"/>
    <d v="2021-06-26T00:00:00"/>
    <s v=""/>
    <s v=""/>
    <s v=""/>
    <s v="Defaulted"/>
  </r>
  <r>
    <n v="17899"/>
    <x v="74"/>
    <x v="0"/>
    <s v="Mid"/>
    <n v="632"/>
    <n v="71"/>
    <x v="0"/>
    <s v=""/>
    <d v="2021-04-27T00:00:00"/>
    <d v="2021-05-27T00:00:00"/>
    <d v="2021-06-26T00:00:00"/>
    <d v="2021-04-29T00:00:00"/>
    <d v="2021-05-27T00:00:00"/>
    <d v="2021-06-26T00:00:00"/>
    <s v="Paid Back"/>
  </r>
  <r>
    <n v="17900"/>
    <x v="48"/>
    <x v="2"/>
    <s v="High"/>
    <n v="623"/>
    <n v="64"/>
    <x v="0"/>
    <s v=""/>
    <d v="2021-03-07T00:00:00"/>
    <d v="2021-04-06T00:00:00"/>
    <d v="2021-05-06T00:00:00"/>
    <s v=""/>
    <s v=""/>
    <s v=""/>
    <s v="Defaulted"/>
  </r>
  <r>
    <n v="17901"/>
    <x v="73"/>
    <x v="0"/>
    <s v="Mid"/>
    <n v="588"/>
    <n v="8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02"/>
    <x v="43"/>
    <x v="0"/>
    <s v="Low"/>
    <n v="642"/>
    <n v="101"/>
    <x v="0"/>
    <s v=""/>
    <d v="2021-04-18T00:00:00"/>
    <d v="2021-05-18T00:00:00"/>
    <d v="2021-06-17T00:00:00"/>
    <d v="2021-04-25T00:00:00"/>
    <d v="2021-05-18T00:00:00"/>
    <d v="2021-06-17T00:00:00"/>
    <s v="Paid Back"/>
  </r>
  <r>
    <n v="17903"/>
    <x v="28"/>
    <x v="2"/>
    <s v="Low"/>
    <n v="636"/>
    <n v="8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04"/>
    <x v="36"/>
    <x v="2"/>
    <s v="Low"/>
    <n v="667"/>
    <n v="74"/>
    <x v="0"/>
    <s v=""/>
    <d v="2021-03-06T00:00:00"/>
    <d v="2021-04-05T00:00:00"/>
    <d v="2021-05-05T00:00:00"/>
    <d v="2021-03-07T00:00:00"/>
    <d v="2021-04-05T00:00:00"/>
    <d v="2021-05-05T00:00:00"/>
    <s v="Paid Back"/>
  </r>
  <r>
    <n v="17905"/>
    <x v="16"/>
    <x v="2"/>
    <s v="Mid"/>
    <n v="559"/>
    <n v="6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06"/>
    <x v="73"/>
    <x v="0"/>
    <s v="Low"/>
    <n v="577"/>
    <n v="6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07"/>
    <x v="13"/>
    <x v="0"/>
    <s v="Mid"/>
    <n v="620"/>
    <n v="11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908"/>
    <x v="62"/>
    <x v="1"/>
    <s v="Mid"/>
    <n v="600"/>
    <n v="9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09"/>
    <x v="28"/>
    <x v="2"/>
    <s v="High"/>
    <n v="600"/>
    <n v="10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10"/>
    <x v="31"/>
    <x v="3"/>
    <s v="Low"/>
    <n v="588"/>
    <n v="14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911"/>
    <x v="44"/>
    <x v="2"/>
    <s v="Mid"/>
    <n v="600"/>
    <n v="11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12"/>
    <x v="47"/>
    <x v="1"/>
    <s v="Mid"/>
    <n v="611"/>
    <n v="12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913"/>
    <x v="25"/>
    <x v="2"/>
    <s v="High"/>
    <n v="650"/>
    <n v="76"/>
    <x v="0"/>
    <s v=""/>
    <d v="2021-03-23T00:00:00"/>
    <d v="2021-04-22T00:00:00"/>
    <d v="2021-05-22T00:00:00"/>
    <d v="2021-04-01T00:00:00"/>
    <d v="2021-04-22T00:00:00"/>
    <d v="2021-05-22T00:00:00"/>
    <s v="Paid Back"/>
  </r>
  <r>
    <n v="17914"/>
    <x v="10"/>
    <x v="2"/>
    <s v="Low"/>
    <n v="643"/>
    <n v="126"/>
    <x v="0"/>
    <s v=""/>
    <d v="2021-03-05T00:00:00"/>
    <d v="2021-04-04T00:00:00"/>
    <d v="2021-05-04T00:00:00"/>
    <s v=""/>
    <s v=""/>
    <s v=""/>
    <s v="Defaulted"/>
  </r>
  <r>
    <n v="17915"/>
    <x v="71"/>
    <x v="0"/>
    <s v="Mid"/>
    <n v="670"/>
    <n v="111"/>
    <x v="0"/>
    <s v=""/>
    <d v="2021-04-25T00:00:00"/>
    <d v="2021-05-25T00:00:00"/>
    <d v="2021-06-24T00:00:00"/>
    <d v="2021-05-04T00:00:00"/>
    <d v="2021-05-25T00:00:00"/>
    <d v="2021-06-24T00:00:00"/>
    <s v="Paid Back"/>
  </r>
  <r>
    <n v="17916"/>
    <x v="42"/>
    <x v="2"/>
    <s v="Mid"/>
    <n v="631"/>
    <n v="107"/>
    <x v="0"/>
    <s v=""/>
    <d v="2021-03-09T00:00:00"/>
    <d v="2021-04-08T00:00:00"/>
    <d v="2021-05-08T00:00:00"/>
    <d v="2021-04-16T00:00:00"/>
    <d v="2021-04-08T00:00:00"/>
    <d v="2021-05-08T00:00:00"/>
    <s v="Paid Back"/>
  </r>
  <r>
    <n v="17917"/>
    <x v="27"/>
    <x v="2"/>
    <s v="High"/>
    <n v="637"/>
    <n v="76"/>
    <x v="0"/>
    <s v=""/>
    <d v="2021-03-13T00:00:00"/>
    <d v="2021-04-12T00:00:00"/>
    <d v="2021-05-12T00:00:00"/>
    <d v="2021-03-15T00:00:00"/>
    <d v="2021-04-12T00:00:00"/>
    <d v="2021-05-12T00:00:00"/>
    <s v="Paid Back"/>
  </r>
  <r>
    <n v="17918"/>
    <x v="20"/>
    <x v="2"/>
    <s v="Low"/>
    <n v="595"/>
    <n v="10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919"/>
    <x v="9"/>
    <x v="0"/>
    <s v="Mid"/>
    <n v="647"/>
    <n v="93"/>
    <x v="0"/>
    <s v=""/>
    <d v="2021-04-26T00:00:00"/>
    <d v="2021-05-26T00:00:00"/>
    <d v="2021-06-25T00:00:00"/>
    <s v=""/>
    <s v=""/>
    <s v=""/>
    <s v="Defaulted"/>
  </r>
  <r>
    <n v="17920"/>
    <x v="82"/>
    <x v="1"/>
    <s v="Low"/>
    <n v="620"/>
    <n v="10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21"/>
    <x v="16"/>
    <x v="2"/>
    <s v="High"/>
    <n v="673"/>
    <n v="158"/>
    <x v="0"/>
    <s v=""/>
    <d v="2021-03-10T00:00:00"/>
    <d v="2021-04-09T00:00:00"/>
    <d v="2021-05-09T00:00:00"/>
    <d v="2021-03-19T00:00:00"/>
    <d v="2021-04-09T00:00:00"/>
    <d v="2021-05-09T00:00:00"/>
    <s v="Paid Back"/>
  </r>
  <r>
    <n v="17922"/>
    <x v="34"/>
    <x v="2"/>
    <s v="Low"/>
    <n v="638"/>
    <n v="11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23"/>
    <x v="10"/>
    <x v="2"/>
    <s v="Low"/>
    <n v="629"/>
    <n v="11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24"/>
    <x v="72"/>
    <x v="1"/>
    <s v="Mid"/>
    <n v="558"/>
    <n v="9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25"/>
    <x v="84"/>
    <x v="1"/>
    <s v="High"/>
    <n v="668"/>
    <n v="111"/>
    <x v="0"/>
    <s v=""/>
    <d v="2021-02-09T00:00:00"/>
    <d v="2021-03-11T00:00:00"/>
    <d v="2021-04-10T00:00:00"/>
    <s v=""/>
    <s v=""/>
    <s v=""/>
    <s v="Defaulted"/>
  </r>
  <r>
    <n v="17926"/>
    <x v="14"/>
    <x v="2"/>
    <s v="Low"/>
    <n v="595"/>
    <n v="15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927"/>
    <x v="71"/>
    <x v="0"/>
    <s v="Mid"/>
    <n v="595"/>
    <n v="9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28"/>
    <x v="15"/>
    <x v="2"/>
    <s v="Mid"/>
    <n v="603"/>
    <n v="14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29"/>
    <x v="19"/>
    <x v="2"/>
    <s v="Low"/>
    <n v="679"/>
    <n v="78"/>
    <x v="0"/>
    <s v=""/>
    <d v="2021-03-17T00:00:00"/>
    <d v="2021-04-16T00:00:00"/>
    <d v="2021-05-16T00:00:00"/>
    <d v="2021-03-17T00:00:00"/>
    <d v="2021-04-16T00:00:00"/>
    <d v="2021-05-16T00:00:00"/>
    <s v="Paid Back"/>
  </r>
  <r>
    <n v="17930"/>
    <x v="21"/>
    <x v="0"/>
    <s v="Mid"/>
    <n v="677"/>
    <n v="105"/>
    <x v="0"/>
    <s v=""/>
    <d v="2021-04-05T00:00:00"/>
    <d v="2021-05-05T00:00:00"/>
    <d v="2021-06-04T00:00:00"/>
    <d v="2021-04-11T00:00:00"/>
    <d v="2021-05-05T00:00:00"/>
    <d v="2021-06-04T00:00:00"/>
    <s v="Paid Back"/>
  </r>
  <r>
    <n v="17931"/>
    <x v="76"/>
    <x v="0"/>
    <s v="High"/>
    <n v="654"/>
    <n v="109"/>
    <x v="0"/>
    <s v=""/>
    <d v="2021-04-29T00:00:00"/>
    <d v="2021-05-29T00:00:00"/>
    <d v="2021-06-28T00:00:00"/>
    <s v=""/>
    <s v=""/>
    <s v=""/>
    <s v="Defaulted"/>
  </r>
  <r>
    <n v="17932"/>
    <x v="20"/>
    <x v="2"/>
    <s v="High"/>
    <n v="614"/>
    <n v="119"/>
    <x v="0"/>
    <s v=""/>
    <d v="2021-03-20T00:00:00"/>
    <d v="2021-04-19T00:00:00"/>
    <d v="2021-05-19T00:00:00"/>
    <s v=""/>
    <s v=""/>
    <s v=""/>
    <s v="Defaulted"/>
  </r>
  <r>
    <n v="17933"/>
    <x v="43"/>
    <x v="0"/>
    <s v="Mid"/>
    <n v="598"/>
    <n v="12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34"/>
    <x v="42"/>
    <x v="2"/>
    <s v="Low"/>
    <n v="615"/>
    <n v="9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935"/>
    <x v="63"/>
    <x v="0"/>
    <s v="High"/>
    <n v="657"/>
    <n v="72"/>
    <x v="0"/>
    <s v=""/>
    <d v="2021-04-15T00:00:00"/>
    <d v="2021-05-15T00:00:00"/>
    <d v="2021-06-14T00:00:00"/>
    <d v="2021-04-18T00:00:00"/>
    <d v="2021-05-15T00:00:00"/>
    <d v="2021-06-14T00:00:00"/>
    <s v="Paid Back"/>
  </r>
  <r>
    <n v="17936"/>
    <x v="19"/>
    <x v="2"/>
    <s v="Mid"/>
    <n v="644"/>
    <n v="145"/>
    <x v="0"/>
    <s v=""/>
    <d v="2021-03-17T00:00:00"/>
    <d v="2021-04-16T00:00:00"/>
    <d v="2021-05-16T00:00:00"/>
    <d v="2021-03-27T00:00:00"/>
    <d v="2021-04-16T00:00:00"/>
    <d v="2021-05-16T00:00:00"/>
    <s v="Paid Back"/>
  </r>
  <r>
    <n v="17937"/>
    <x v="17"/>
    <x v="0"/>
    <s v="Mid"/>
    <n v="604"/>
    <n v="3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38"/>
    <x v="84"/>
    <x v="1"/>
    <s v="Low"/>
    <n v="628"/>
    <n v="10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39"/>
    <x v="64"/>
    <x v="1"/>
    <s v="High"/>
    <n v="613"/>
    <n v="112"/>
    <x v="0"/>
    <s v=""/>
    <d v="2021-02-25T00:00:00"/>
    <d v="2021-03-27T00:00:00"/>
    <d v="2021-04-26T00:00:00"/>
    <s v=""/>
    <s v=""/>
    <s v=""/>
    <s v="Defaulted"/>
  </r>
  <r>
    <n v="17940"/>
    <x v="8"/>
    <x v="0"/>
    <s v="Low"/>
    <n v="633"/>
    <n v="7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941"/>
    <x v="1"/>
    <x v="0"/>
    <s v="Mid"/>
    <n v="613"/>
    <n v="11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942"/>
    <x v="39"/>
    <x v="2"/>
    <s v="Low"/>
    <n v="641"/>
    <n v="102"/>
    <x v="0"/>
    <s v=""/>
    <d v="2021-03-27T00:00:00"/>
    <d v="2021-04-26T00:00:00"/>
    <d v="2021-05-26T00:00:00"/>
    <d v="2021-04-02T00:00:00"/>
    <d v="2021-04-26T00:00:00"/>
    <d v="2021-05-26T00:00:00"/>
    <s v="Paid Back"/>
  </r>
  <r>
    <n v="17943"/>
    <x v="29"/>
    <x v="1"/>
    <s v="Low"/>
    <n v="664"/>
    <n v="84"/>
    <x v="0"/>
    <s v=""/>
    <d v="2021-02-02T00:00:00"/>
    <d v="2021-03-04T00:00:00"/>
    <d v="2021-04-03T00:00:00"/>
    <s v=""/>
    <s v=""/>
    <s v=""/>
    <s v="Defaulted"/>
  </r>
  <r>
    <n v="17944"/>
    <x v="67"/>
    <x v="2"/>
    <s v="High"/>
    <n v="625"/>
    <n v="97"/>
    <x v="0"/>
    <s v=""/>
    <d v="2021-03-12T00:00:00"/>
    <d v="2021-04-11T00:00:00"/>
    <d v="2021-05-11T00:00:00"/>
    <d v="2021-04-04T00:00:00"/>
    <d v="2021-04-11T00:00:00"/>
    <d v="2021-05-11T00:00:00"/>
    <s v="Paid Back"/>
  </r>
  <r>
    <n v="17945"/>
    <x v="55"/>
    <x v="2"/>
    <s v="Mid"/>
    <n v="594"/>
    <n v="12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46"/>
    <x v="80"/>
    <x v="0"/>
    <s v="Mid"/>
    <n v="571"/>
    <n v="8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947"/>
    <x v="56"/>
    <x v="2"/>
    <s v="Low"/>
    <n v="635"/>
    <n v="8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948"/>
    <x v="46"/>
    <x v="2"/>
    <s v="Low"/>
    <n v="665"/>
    <n v="99"/>
    <x v="0"/>
    <s v=""/>
    <d v="2021-03-08T00:00:00"/>
    <d v="2021-04-07T00:00:00"/>
    <d v="2021-05-07T00:00:00"/>
    <d v="2021-03-13T00:00:00"/>
    <d v="2021-04-07T00:00:00"/>
    <d v="2021-05-07T00:00:00"/>
    <s v="Paid Back"/>
  </r>
  <r>
    <n v="17949"/>
    <x v="61"/>
    <x v="0"/>
    <s v="Low"/>
    <n v="694"/>
    <n v="99"/>
    <x v="0"/>
    <s v=""/>
    <d v="2021-04-09T00:00:00"/>
    <d v="2021-05-09T00:00:00"/>
    <d v="2021-06-08T00:00:00"/>
    <d v="2021-04-16T00:00:00"/>
    <d v="2021-05-09T00:00:00"/>
    <d v="2021-06-08T00:00:00"/>
    <s v="Paid Back"/>
  </r>
  <r>
    <n v="17950"/>
    <x v="69"/>
    <x v="3"/>
    <s v="High"/>
    <n v="625"/>
    <n v="155"/>
    <x v="0"/>
    <s v=""/>
    <d v="2021-05-01T00:00:00"/>
    <d v="2021-05-31T00:00:00"/>
    <d v="2021-06-30T00:00:00"/>
    <d v="2021-06-04T00:00:00"/>
    <d v="2021-05-31T00:00:00"/>
    <d v="2021-06-30T00:00:00"/>
    <s v="Paid Back"/>
  </r>
  <r>
    <n v="17951"/>
    <x v="4"/>
    <x v="0"/>
    <s v="Low"/>
    <n v="655"/>
    <n v="162"/>
    <x v="0"/>
    <s v=""/>
    <d v="2021-04-23T00:00:00"/>
    <d v="2021-05-23T00:00:00"/>
    <d v="2021-06-22T00:00:00"/>
    <s v=""/>
    <s v=""/>
    <s v=""/>
    <s v="Defaulted"/>
  </r>
  <r>
    <n v="17952"/>
    <x v="14"/>
    <x v="2"/>
    <s v="Low"/>
    <n v="564"/>
    <n v="11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953"/>
    <x v="24"/>
    <x v="2"/>
    <s v="Mid"/>
    <n v="664"/>
    <n v="127"/>
    <x v="0"/>
    <s v=""/>
    <d v="2021-03-26T00:00:00"/>
    <d v="2021-04-25T00:00:00"/>
    <d v="2021-05-25T00:00:00"/>
    <s v=""/>
    <s v=""/>
    <s v=""/>
    <s v="Defaulted"/>
  </r>
  <r>
    <n v="17954"/>
    <x v="12"/>
    <x v="1"/>
    <s v="High"/>
    <n v="644"/>
    <n v="65"/>
    <x v="0"/>
    <s v=""/>
    <d v="2021-02-07T00:00:00"/>
    <d v="2021-03-09T00:00:00"/>
    <d v="2021-04-08T00:00:00"/>
    <s v=""/>
    <s v=""/>
    <s v=""/>
    <s v="Defaulted"/>
  </r>
  <r>
    <n v="17955"/>
    <x v="80"/>
    <x v="0"/>
    <s v="Mid"/>
    <n v="632"/>
    <n v="96"/>
    <x v="0"/>
    <s v=""/>
    <d v="2021-04-06T00:00:00"/>
    <d v="2021-05-06T00:00:00"/>
    <d v="2021-06-05T00:00:00"/>
    <d v="2021-04-25T00:00:00"/>
    <d v="2021-05-06T00:00:00"/>
    <d v="2021-06-05T00:00:00"/>
    <s v="Paid Back"/>
  </r>
  <r>
    <n v="17956"/>
    <x v="25"/>
    <x v="2"/>
    <s v="Mid"/>
    <n v="568"/>
    <n v="12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957"/>
    <x v="43"/>
    <x v="0"/>
    <s v="Low"/>
    <n v="581"/>
    <n v="14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58"/>
    <x v="68"/>
    <x v="0"/>
    <s v="Mid"/>
    <n v="617"/>
    <n v="8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959"/>
    <x v="66"/>
    <x v="2"/>
    <s v="Low"/>
    <n v="559"/>
    <n v="8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960"/>
    <x v="4"/>
    <x v="0"/>
    <s v="Low"/>
    <n v="560"/>
    <n v="129"/>
    <x v="0"/>
    <s v=""/>
    <d v="2021-04-23T00:00:00"/>
    <d v="2021-05-23T00:00:00"/>
    <d v="2021-06-22T00:00:00"/>
    <d v="2021-05-26T00:00:00"/>
    <d v="2021-05-23T00:00:00"/>
    <d v="2021-06-22T00:00:00"/>
    <s v="Paid Back"/>
  </r>
  <r>
    <n v="17961"/>
    <x v="43"/>
    <x v="0"/>
    <s v="Low"/>
    <n v="555"/>
    <n v="10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962"/>
    <x v="62"/>
    <x v="1"/>
    <s v="Low"/>
    <n v="671"/>
    <n v="93"/>
    <x v="0"/>
    <s v=""/>
    <d v="2021-03-01T00:00:00"/>
    <d v="2021-03-31T00:00:00"/>
    <d v="2021-04-30T00:00:00"/>
    <s v=""/>
    <s v=""/>
    <s v=""/>
    <s v="Defaulted"/>
  </r>
  <r>
    <n v="17963"/>
    <x v="67"/>
    <x v="2"/>
    <s v="Low"/>
    <n v="577"/>
    <n v="8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64"/>
    <x v="73"/>
    <x v="0"/>
    <s v="Mid"/>
    <n v="677"/>
    <n v="145"/>
    <x v="0"/>
    <s v=""/>
    <d v="2021-04-22T00:00:00"/>
    <d v="2021-05-22T00:00:00"/>
    <d v="2021-06-21T00:00:00"/>
    <d v="2021-04-28T00:00:00"/>
    <d v="2021-05-22T00:00:00"/>
    <d v="2021-06-21T00:00:00"/>
    <s v="Paid Back"/>
  </r>
  <r>
    <n v="17965"/>
    <x v="52"/>
    <x v="0"/>
    <s v="High"/>
    <n v="705"/>
    <n v="70"/>
    <x v="0"/>
    <s v=""/>
    <d v="2021-04-28T00:00:00"/>
    <d v="2021-05-28T00:00:00"/>
    <d v="2021-06-27T00:00:00"/>
    <d v="2021-04-28T00:00:00"/>
    <d v="2021-05-28T00:00:00"/>
    <d v="2021-06-27T00:00:00"/>
    <s v="Paid Back"/>
  </r>
  <r>
    <n v="17966"/>
    <x v="9"/>
    <x v="0"/>
    <s v="Low"/>
    <n v="610"/>
    <n v="11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67"/>
    <x v="47"/>
    <x v="1"/>
    <s v="High"/>
    <n v="645"/>
    <n v="151"/>
    <x v="0"/>
    <s v=""/>
    <d v="2021-02-21T00:00:00"/>
    <d v="2021-03-23T00:00:00"/>
    <d v="2021-04-22T00:00:00"/>
    <d v="2021-02-22T00:00:00"/>
    <d v="2021-03-23T00:00:00"/>
    <d v="2021-04-22T00:00:00"/>
    <s v="Paid Back"/>
  </r>
  <r>
    <n v="17968"/>
    <x v="49"/>
    <x v="2"/>
    <s v="Mid"/>
    <n v="615"/>
    <n v="13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69"/>
    <x v="30"/>
    <x v="0"/>
    <s v="Mid"/>
    <n v="698"/>
    <n v="79"/>
    <x v="0"/>
    <s v=""/>
    <d v="2021-04-21T00:00:00"/>
    <d v="2021-05-21T00:00:00"/>
    <d v="2021-06-20T00:00:00"/>
    <d v="2021-04-26T00:00:00"/>
    <d v="2021-05-21T00:00:00"/>
    <d v="2021-06-20T00:00:00"/>
    <s v="Paid Back"/>
  </r>
  <r>
    <n v="17970"/>
    <x v="5"/>
    <x v="1"/>
    <s v="Low"/>
    <n v="590"/>
    <n v="5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7971"/>
    <x v="18"/>
    <x v="0"/>
    <s v="Mid"/>
    <n v="627"/>
    <n v="118"/>
    <x v="0"/>
    <s v=""/>
    <d v="2021-04-11T00:00:00"/>
    <d v="2021-05-11T00:00:00"/>
    <d v="2021-06-10T00:00:00"/>
    <d v="2021-04-29T00:00:00"/>
    <d v="2021-05-11T00:00:00"/>
    <d v="2021-06-10T00:00:00"/>
    <s v="Paid Back"/>
  </r>
  <r>
    <n v="17972"/>
    <x v="36"/>
    <x v="2"/>
    <s v="Low"/>
    <n v="697"/>
    <n v="49"/>
    <x v="0"/>
    <s v=""/>
    <d v="2021-03-06T00:00:00"/>
    <d v="2021-04-05T00:00:00"/>
    <d v="2021-05-05T00:00:00"/>
    <d v="2021-03-12T00:00:00"/>
    <d v="2021-04-05T00:00:00"/>
    <d v="2021-05-05T00:00:00"/>
    <s v="Paid Back"/>
  </r>
  <r>
    <n v="17973"/>
    <x v="71"/>
    <x v="0"/>
    <s v="Mid"/>
    <n v="599"/>
    <n v="12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74"/>
    <x v="31"/>
    <x v="3"/>
    <s v="Mid"/>
    <n v="571"/>
    <n v="10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75"/>
    <x v="81"/>
    <x v="1"/>
    <s v="Mid"/>
    <n v="571"/>
    <n v="10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7976"/>
    <x v="74"/>
    <x v="0"/>
    <s v="Low"/>
    <n v="499"/>
    <n v="9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977"/>
    <x v="80"/>
    <x v="0"/>
    <s v="Low"/>
    <n v="621"/>
    <n v="9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978"/>
    <x v="9"/>
    <x v="0"/>
    <s v="High"/>
    <n v="629"/>
    <n v="144"/>
    <x v="0"/>
    <s v=""/>
    <d v="2021-04-26T00:00:00"/>
    <d v="2021-05-26T00:00:00"/>
    <d v="2021-06-25T00:00:00"/>
    <d v="2021-05-24T00:00:00"/>
    <d v="2021-05-26T00:00:00"/>
    <d v="2021-06-25T00:00:00"/>
    <s v="Paid Back"/>
  </r>
  <r>
    <n v="17979"/>
    <x v="23"/>
    <x v="2"/>
    <s v="High"/>
    <n v="655"/>
    <n v="89"/>
    <x v="0"/>
    <s v=""/>
    <d v="2021-03-28T00:00:00"/>
    <d v="2021-04-27T00:00:00"/>
    <d v="2021-05-27T00:00:00"/>
    <d v="2021-03-28T00:00:00"/>
    <d v="2021-04-27T00:00:00"/>
    <d v="2021-05-27T00:00:00"/>
    <s v="Paid Back"/>
  </r>
  <r>
    <n v="17980"/>
    <x v="46"/>
    <x v="2"/>
    <s v="Mid"/>
    <n v="647"/>
    <n v="139"/>
    <x v="0"/>
    <s v=""/>
    <d v="2021-03-08T00:00:00"/>
    <d v="2021-04-07T00:00:00"/>
    <d v="2021-05-07T00:00:00"/>
    <d v="2021-03-18T00:00:00"/>
    <d v="2021-04-07T00:00:00"/>
    <d v="2021-05-07T00:00:00"/>
    <s v="Paid Back"/>
  </r>
  <r>
    <n v="17981"/>
    <x v="86"/>
    <x v="1"/>
    <s v="High"/>
    <n v="649"/>
    <n v="141"/>
    <x v="0"/>
    <s v=""/>
    <d v="2021-02-08T00:00:00"/>
    <d v="2021-03-10T00:00:00"/>
    <d v="2021-04-09T00:00:00"/>
    <d v="2021-02-08T00:00:00"/>
    <d v="2021-03-10T00:00:00"/>
    <d v="2021-04-09T00:00:00"/>
    <s v="Paid Back"/>
  </r>
  <r>
    <n v="17982"/>
    <x v="18"/>
    <x v="0"/>
    <s v="Mid"/>
    <n v="675"/>
    <n v="155"/>
    <x v="0"/>
    <s v=""/>
    <d v="2021-04-11T00:00:00"/>
    <d v="2021-05-11T00:00:00"/>
    <d v="2021-06-10T00:00:00"/>
    <d v="2021-04-19T00:00:00"/>
    <d v="2021-05-11T00:00:00"/>
    <d v="2021-06-10T00:00:00"/>
    <s v="Paid Back"/>
  </r>
  <r>
    <n v="17983"/>
    <x v="45"/>
    <x v="2"/>
    <s v="High"/>
    <n v="593"/>
    <n v="9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84"/>
    <x v="55"/>
    <x v="2"/>
    <s v="High"/>
    <n v="630"/>
    <n v="119"/>
    <x v="0"/>
    <s v=""/>
    <d v="2021-03-19T00:00:00"/>
    <d v="2021-04-18T00:00:00"/>
    <d v="2021-05-18T00:00:00"/>
    <d v="2021-03-25T00:00:00"/>
    <d v="2021-04-18T00:00:00"/>
    <d v="2021-05-18T00:00:00"/>
    <s v="Paid Back"/>
  </r>
  <r>
    <n v="17985"/>
    <x v="35"/>
    <x v="0"/>
    <s v="High"/>
    <n v="608"/>
    <n v="93"/>
    <x v="0"/>
    <s v=""/>
    <d v="2021-04-17T00:00:00"/>
    <d v="2021-05-17T00:00:00"/>
    <d v="2021-06-16T00:00:00"/>
    <s v=""/>
    <s v=""/>
    <s v=""/>
    <s v="Defaulted"/>
  </r>
  <r>
    <n v="17986"/>
    <x v="40"/>
    <x v="2"/>
    <s v="Mid"/>
    <n v="591"/>
    <n v="9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87"/>
    <x v="86"/>
    <x v="1"/>
    <s v="High"/>
    <n v="631"/>
    <n v="136"/>
    <x v="0"/>
    <s v=""/>
    <d v="2021-02-08T00:00:00"/>
    <d v="2021-03-10T00:00:00"/>
    <d v="2021-04-09T00:00:00"/>
    <d v="2021-02-22T00:00:00"/>
    <d v="2021-03-10T00:00:00"/>
    <d v="2021-04-09T00:00:00"/>
    <s v="Paid Back"/>
  </r>
  <r>
    <n v="17988"/>
    <x v="48"/>
    <x v="2"/>
    <s v="High"/>
    <n v="653"/>
    <n v="73"/>
    <x v="0"/>
    <s v=""/>
    <d v="2021-03-07T00:00:00"/>
    <d v="2021-04-06T00:00:00"/>
    <d v="2021-05-06T00:00:00"/>
    <d v="2021-03-07T00:00:00"/>
    <d v="2021-04-06T00:00:00"/>
    <d v="2021-05-06T00:00:00"/>
    <s v="Paid Back"/>
  </r>
  <r>
    <n v="17989"/>
    <x v="26"/>
    <x v="1"/>
    <s v="Low"/>
    <n v="646"/>
    <n v="102"/>
    <x v="0"/>
    <s v=""/>
    <d v="2021-02-10T00:00:00"/>
    <d v="2021-03-12T00:00:00"/>
    <d v="2021-04-11T00:00:00"/>
    <d v="2021-02-18T00:00:00"/>
    <d v="2021-03-12T00:00:00"/>
    <d v="2021-04-11T00:00:00"/>
    <s v="Paid Back"/>
  </r>
  <r>
    <n v="17990"/>
    <x v="32"/>
    <x v="2"/>
    <s v="Low"/>
    <n v="652"/>
    <n v="124"/>
    <x v="0"/>
    <s v=""/>
    <d v="2021-03-22T00:00:00"/>
    <d v="2021-04-21T00:00:00"/>
    <d v="2021-05-21T00:00:00"/>
    <d v="2021-03-29T00:00:00"/>
    <d v="2021-04-21T00:00:00"/>
    <d v="2021-05-21T00:00:00"/>
    <s v="Paid Back"/>
  </r>
  <r>
    <n v="17991"/>
    <x v="0"/>
    <x v="0"/>
    <s v="High"/>
    <n v="566"/>
    <n v="10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92"/>
    <x v="8"/>
    <x v="0"/>
    <s v="Low"/>
    <n v="661"/>
    <n v="12"/>
    <x v="0"/>
    <s v=""/>
    <d v="2021-04-08T00:00:00"/>
    <d v="2021-05-08T00:00:00"/>
    <d v="2021-06-07T00:00:00"/>
    <d v="2021-04-09T00:00:00"/>
    <d v="2021-05-08T00:00:00"/>
    <d v="2021-06-07T00:00:00"/>
    <s v="Paid Back"/>
  </r>
  <r>
    <n v="17993"/>
    <x v="35"/>
    <x v="0"/>
    <s v="Mid"/>
    <n v="661"/>
    <n v="149"/>
    <x v="0"/>
    <s v=""/>
    <d v="2021-04-17T00:00:00"/>
    <d v="2021-05-17T00:00:00"/>
    <d v="2021-06-16T00:00:00"/>
    <s v=""/>
    <s v=""/>
    <s v=""/>
    <s v="Defaulted"/>
  </r>
  <r>
    <n v="17994"/>
    <x v="84"/>
    <x v="1"/>
    <s v="Low"/>
    <n v="644"/>
    <n v="38"/>
    <x v="0"/>
    <s v=""/>
    <d v="2021-02-09T00:00:00"/>
    <d v="2021-03-11T00:00:00"/>
    <d v="2021-04-10T00:00:00"/>
    <d v="2021-02-09T00:00:00"/>
    <d v="2021-03-11T00:00:00"/>
    <d v="2021-04-10T00:00:00"/>
    <s v="Paid Back"/>
  </r>
  <r>
    <n v="17995"/>
    <x v="48"/>
    <x v="2"/>
    <s v="High"/>
    <n v="638"/>
    <n v="45"/>
    <x v="0"/>
    <s v=""/>
    <d v="2021-03-07T00:00:00"/>
    <d v="2021-04-06T00:00:00"/>
    <d v="2021-05-06T00:00:00"/>
    <s v=""/>
    <s v=""/>
    <s v=""/>
    <s v="Defaulted"/>
  </r>
  <r>
    <n v="17996"/>
    <x v="46"/>
    <x v="2"/>
    <s v="Low"/>
    <n v="637"/>
    <n v="14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7997"/>
    <x v="7"/>
    <x v="0"/>
    <s v="Mid"/>
    <n v="612"/>
    <n v="12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7998"/>
    <x v="80"/>
    <x v="0"/>
    <s v="Mid"/>
    <n v="560"/>
    <n v="13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7999"/>
    <x v="35"/>
    <x v="0"/>
    <s v="High"/>
    <n v="621"/>
    <n v="57"/>
    <x v="0"/>
    <s v=""/>
    <d v="2021-04-17T00:00:00"/>
    <d v="2021-05-17T00:00:00"/>
    <d v="2021-06-16T00:00:00"/>
    <d v="2021-05-27T00:00:00"/>
    <d v="2021-05-17T00:00:00"/>
    <d v="2021-06-16T00:00:00"/>
    <s v="Paid Back"/>
  </r>
  <r>
    <n v="18000"/>
    <x v="18"/>
    <x v="0"/>
    <s v="Mid"/>
    <n v="538"/>
    <n v="117"/>
    <x v="0"/>
    <s v=""/>
    <d v="2021-04-11T00:00:00"/>
    <d v="2021-05-11T00:00:00"/>
    <d v="2021-06-10T00:00:00"/>
    <d v="2021-05-27T00:00:00"/>
    <d v="2021-05-11T00:00:00"/>
    <d v="2021-06-10T00:00:00"/>
    <s v="Paid Back"/>
  </r>
  <r>
    <n v="18001"/>
    <x v="57"/>
    <x v="1"/>
    <s v="Low"/>
    <n v="621"/>
    <n v="2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002"/>
    <x v="41"/>
    <x v="1"/>
    <s v="Mid"/>
    <n v="669"/>
    <n v="154"/>
    <x v="0"/>
    <s v=""/>
    <d v="2021-03-02T00:00:00"/>
    <d v="2021-04-01T00:00:00"/>
    <d v="2021-05-01T00:00:00"/>
    <s v=""/>
    <s v=""/>
    <s v=""/>
    <s v="Defaulted"/>
  </r>
  <r>
    <n v="18003"/>
    <x v="46"/>
    <x v="2"/>
    <s v="Mid"/>
    <n v="709"/>
    <n v="114"/>
    <x v="0"/>
    <s v=""/>
    <d v="2021-03-08T00:00:00"/>
    <d v="2021-04-07T00:00:00"/>
    <d v="2021-05-07T00:00:00"/>
    <d v="2021-03-12T00:00:00"/>
    <d v="2021-04-07T00:00:00"/>
    <d v="2021-05-07T00:00:00"/>
    <s v="Paid Back"/>
  </r>
  <r>
    <n v="18004"/>
    <x v="42"/>
    <x v="2"/>
    <s v="Low"/>
    <n v="629"/>
    <n v="9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005"/>
    <x v="30"/>
    <x v="0"/>
    <s v="Mid"/>
    <n v="699"/>
    <n v="118"/>
    <x v="0"/>
    <s v=""/>
    <d v="2021-04-21T00:00:00"/>
    <d v="2021-05-21T00:00:00"/>
    <d v="2021-06-20T00:00:00"/>
    <d v="2021-04-22T00:00:00"/>
    <d v="2021-05-21T00:00:00"/>
    <d v="2021-06-20T00:00:00"/>
    <s v="Paid Back"/>
  </r>
  <r>
    <n v="18006"/>
    <x v="43"/>
    <x v="0"/>
    <s v="Mid"/>
    <n v="579"/>
    <n v="13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007"/>
    <x v="58"/>
    <x v="1"/>
    <s v="Low"/>
    <n v="676"/>
    <n v="90"/>
    <x v="0"/>
    <s v=""/>
    <d v="2021-02-17T00:00:00"/>
    <d v="2021-03-19T00:00:00"/>
    <d v="2021-04-18T00:00:00"/>
    <d v="2021-02-26T00:00:00"/>
    <d v="2021-03-19T00:00:00"/>
    <d v="2021-04-18T00:00:00"/>
    <s v="Paid Back"/>
  </r>
  <r>
    <n v="18008"/>
    <x v="0"/>
    <x v="0"/>
    <s v="High"/>
    <n v="541"/>
    <n v="10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009"/>
    <x v="11"/>
    <x v="0"/>
    <s v="High"/>
    <n v="615"/>
    <n v="42"/>
    <x v="0"/>
    <s v=""/>
    <d v="2021-04-20T00:00:00"/>
    <d v="2021-05-20T00:00:00"/>
    <d v="2021-06-19T00:00:00"/>
    <d v="2021-04-26T00:00:00"/>
    <d v="2021-05-20T00:00:00"/>
    <d v="2021-06-19T00:00:00"/>
    <s v="Paid Back"/>
  </r>
  <r>
    <n v="18010"/>
    <x v="5"/>
    <x v="1"/>
    <s v="Low"/>
    <n v="613"/>
    <n v="5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011"/>
    <x v="46"/>
    <x v="2"/>
    <s v="High"/>
    <n v="685"/>
    <n v="102"/>
    <x v="0"/>
    <s v=""/>
    <d v="2021-03-08T00:00:00"/>
    <d v="2021-04-07T00:00:00"/>
    <d v="2021-05-07T00:00:00"/>
    <s v=""/>
    <s v=""/>
    <s v=""/>
    <s v="Defaulted"/>
  </r>
  <r>
    <n v="18012"/>
    <x v="18"/>
    <x v="0"/>
    <s v="Mid"/>
    <n v="615"/>
    <n v="105"/>
    <x v="0"/>
    <s v=""/>
    <d v="2021-04-11T00:00:00"/>
    <d v="2021-05-11T00:00:00"/>
    <d v="2021-06-10T00:00:00"/>
    <s v=""/>
    <s v=""/>
    <s v=""/>
    <s v="Defaulted"/>
  </r>
  <r>
    <n v="18013"/>
    <x v="18"/>
    <x v="0"/>
    <s v="Low"/>
    <n v="610"/>
    <n v="10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014"/>
    <x v="6"/>
    <x v="0"/>
    <s v="Low"/>
    <n v="658"/>
    <n v="82"/>
    <x v="0"/>
    <s v=""/>
    <d v="2021-04-10T00:00:00"/>
    <d v="2021-05-10T00:00:00"/>
    <d v="2021-06-09T00:00:00"/>
    <d v="2021-04-20T00:00:00"/>
    <d v="2021-05-10T00:00:00"/>
    <d v="2021-06-09T00:00:00"/>
    <s v="Paid Back"/>
  </r>
  <r>
    <n v="18015"/>
    <x v="67"/>
    <x v="2"/>
    <s v="Low"/>
    <n v="603"/>
    <n v="15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016"/>
    <x v="14"/>
    <x v="2"/>
    <s v="Mid"/>
    <n v="606"/>
    <n v="10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017"/>
    <x v="55"/>
    <x v="2"/>
    <s v="Mid"/>
    <n v="616"/>
    <n v="10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018"/>
    <x v="6"/>
    <x v="0"/>
    <s v="High"/>
    <n v="616"/>
    <n v="76"/>
    <x v="0"/>
    <s v=""/>
    <d v="2021-04-10T00:00:00"/>
    <d v="2021-05-10T00:00:00"/>
    <d v="2021-06-09T00:00:00"/>
    <d v="2021-04-15T00:00:00"/>
    <d v="2021-05-10T00:00:00"/>
    <d v="2021-06-09T00:00:00"/>
    <s v="Paid Back"/>
  </r>
  <r>
    <n v="18019"/>
    <x v="56"/>
    <x v="2"/>
    <s v="Mid"/>
    <n v="677"/>
    <n v="86"/>
    <x v="0"/>
    <s v=""/>
    <d v="2021-03-03T00:00:00"/>
    <d v="2021-04-02T00:00:00"/>
    <d v="2021-05-02T00:00:00"/>
    <d v="2021-03-13T00:00:00"/>
    <d v="2021-04-02T00:00:00"/>
    <d v="2021-05-02T00:00:00"/>
    <s v="Paid Back"/>
  </r>
  <r>
    <n v="18020"/>
    <x v="5"/>
    <x v="1"/>
    <s v="High"/>
    <n v="604"/>
    <n v="158"/>
    <x v="0"/>
    <s v=""/>
    <d v="2021-02-27T00:00:00"/>
    <d v="2021-03-29T00:00:00"/>
    <d v="2021-04-28T00:00:00"/>
    <d v="2021-04-06T00:00:00"/>
    <d v="2021-03-29T00:00:00"/>
    <d v="2021-04-28T00:00:00"/>
    <s v="Paid Back"/>
  </r>
  <r>
    <n v="18021"/>
    <x v="9"/>
    <x v="0"/>
    <s v="Mid"/>
    <n v="659"/>
    <n v="137"/>
    <x v="0"/>
    <s v=""/>
    <d v="2021-04-26T00:00:00"/>
    <d v="2021-05-26T00:00:00"/>
    <d v="2021-06-25T00:00:00"/>
    <d v="2021-05-04T00:00:00"/>
    <d v="2021-05-26T00:00:00"/>
    <d v="2021-06-25T00:00:00"/>
    <s v="Paid Back"/>
  </r>
  <r>
    <n v="18022"/>
    <x v="12"/>
    <x v="1"/>
    <s v="Mid"/>
    <n v="608"/>
    <n v="13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023"/>
    <x v="28"/>
    <x v="2"/>
    <s v="Low"/>
    <n v="654"/>
    <n v="81"/>
    <x v="0"/>
    <s v=""/>
    <d v="2021-03-14T00:00:00"/>
    <d v="2021-04-13T00:00:00"/>
    <d v="2021-05-13T00:00:00"/>
    <d v="2021-03-14T00:00:00"/>
    <d v="2021-04-13T00:00:00"/>
    <d v="2021-05-13T00:00:00"/>
    <s v="Paid Back"/>
  </r>
  <r>
    <n v="18024"/>
    <x v="85"/>
    <x v="0"/>
    <s v="Low"/>
    <n v="636"/>
    <n v="12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025"/>
    <x v="0"/>
    <x v="0"/>
    <s v="High"/>
    <n v="588"/>
    <n v="9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026"/>
    <x v="85"/>
    <x v="0"/>
    <s v="Mid"/>
    <n v="657"/>
    <n v="74"/>
    <x v="0"/>
    <s v=""/>
    <d v="2021-04-30T00:00:00"/>
    <d v="2021-05-30T00:00:00"/>
    <d v="2021-06-29T00:00:00"/>
    <d v="2021-05-07T00:00:00"/>
    <d v="2021-05-30T00:00:00"/>
    <d v="2021-06-29T00:00:00"/>
    <s v="Paid Back"/>
  </r>
  <r>
    <n v="18027"/>
    <x v="1"/>
    <x v="0"/>
    <s v="Mid"/>
    <n v="671"/>
    <n v="110"/>
    <x v="0"/>
    <s v=""/>
    <d v="2021-04-12T00:00:00"/>
    <d v="2021-05-12T00:00:00"/>
    <d v="2021-06-11T00:00:00"/>
    <s v=""/>
    <s v=""/>
    <s v=""/>
    <s v="Defaulted"/>
  </r>
  <r>
    <n v="18028"/>
    <x v="71"/>
    <x v="0"/>
    <s v="High"/>
    <n v="598"/>
    <n v="11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029"/>
    <x v="19"/>
    <x v="2"/>
    <s v="Mid"/>
    <n v="645"/>
    <n v="88"/>
    <x v="0"/>
    <s v=""/>
    <d v="2021-03-17T00:00:00"/>
    <d v="2021-04-16T00:00:00"/>
    <d v="2021-05-16T00:00:00"/>
    <s v=""/>
    <s v=""/>
    <s v=""/>
    <s v="Defaulted"/>
  </r>
  <r>
    <n v="18030"/>
    <x v="70"/>
    <x v="0"/>
    <s v="Mid"/>
    <n v="553"/>
    <n v="102"/>
    <x v="0"/>
    <s v=""/>
    <d v="2021-03-31T00:00:00"/>
    <d v="2021-04-30T00:00:00"/>
    <d v="2021-05-30T00:00:00"/>
    <d v="2021-05-27T00:00:00"/>
    <d v="2021-04-30T00:00:00"/>
    <d v="2021-05-30T00:00:00"/>
    <s v="Paid Back"/>
  </r>
  <r>
    <n v="18031"/>
    <x v="30"/>
    <x v="0"/>
    <s v="High"/>
    <n v="636"/>
    <n v="101"/>
    <x v="0"/>
    <s v=""/>
    <d v="2021-04-21T00:00:00"/>
    <d v="2021-05-21T00:00:00"/>
    <d v="2021-06-20T00:00:00"/>
    <d v="2021-05-14T00:00:00"/>
    <d v="2021-05-21T00:00:00"/>
    <d v="2021-06-20T00:00:00"/>
    <s v="Paid Back"/>
  </r>
  <r>
    <n v="18032"/>
    <x v="19"/>
    <x v="2"/>
    <s v="Mid"/>
    <n v="505"/>
    <n v="6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033"/>
    <x v="49"/>
    <x v="2"/>
    <s v="Mid"/>
    <n v="608"/>
    <n v="8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034"/>
    <x v="20"/>
    <x v="2"/>
    <s v="Mid"/>
    <n v="696"/>
    <n v="117"/>
    <x v="0"/>
    <s v=""/>
    <d v="2021-03-20T00:00:00"/>
    <d v="2021-04-19T00:00:00"/>
    <d v="2021-05-19T00:00:00"/>
    <s v=""/>
    <s v=""/>
    <s v=""/>
    <s v="Defaulted"/>
  </r>
  <r>
    <n v="18035"/>
    <x v="71"/>
    <x v="0"/>
    <s v="Low"/>
    <n v="584"/>
    <n v="13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036"/>
    <x v="68"/>
    <x v="0"/>
    <s v="Low"/>
    <n v="625"/>
    <n v="55"/>
    <x v="0"/>
    <s v=""/>
    <d v="2021-04-07T00:00:00"/>
    <d v="2021-05-07T00:00:00"/>
    <d v="2021-06-06T00:00:00"/>
    <d v="2021-04-10T00:00:00"/>
    <d v="2021-05-07T00:00:00"/>
    <d v="2021-06-06T00:00:00"/>
    <s v="Paid Back"/>
  </r>
  <r>
    <n v="18037"/>
    <x v="36"/>
    <x v="2"/>
    <s v="Mid"/>
    <n v="532"/>
    <n v="11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038"/>
    <x v="66"/>
    <x v="2"/>
    <s v="Mid"/>
    <n v="683"/>
    <n v="72"/>
    <x v="0"/>
    <s v=""/>
    <d v="2021-03-15T00:00:00"/>
    <d v="2021-04-14T00:00:00"/>
    <d v="2021-05-14T00:00:00"/>
    <s v=""/>
    <s v=""/>
    <s v=""/>
    <s v="Defaulted"/>
  </r>
  <r>
    <n v="18039"/>
    <x v="44"/>
    <x v="2"/>
    <s v="High"/>
    <n v="616"/>
    <n v="108"/>
    <x v="0"/>
    <s v=""/>
    <d v="2021-03-18T00:00:00"/>
    <d v="2021-04-17T00:00:00"/>
    <d v="2021-05-17T00:00:00"/>
    <d v="2021-03-24T00:00:00"/>
    <d v="2021-04-17T00:00:00"/>
    <d v="2021-05-17T00:00:00"/>
    <s v="Paid Back"/>
  </r>
  <r>
    <n v="18040"/>
    <x v="31"/>
    <x v="3"/>
    <s v="Low"/>
    <n v="624"/>
    <n v="10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041"/>
    <x v="52"/>
    <x v="0"/>
    <s v="Mid"/>
    <n v="603"/>
    <n v="148"/>
    <x v="0"/>
    <s v=""/>
    <d v="2021-04-28T00:00:00"/>
    <d v="2021-05-28T00:00:00"/>
    <d v="2021-06-27T00:00:00"/>
    <s v=""/>
    <s v=""/>
    <s v=""/>
    <s v="Defaulted"/>
  </r>
  <r>
    <n v="18042"/>
    <x v="0"/>
    <x v="0"/>
    <s v="High"/>
    <n v="666"/>
    <n v="78"/>
    <x v="0"/>
    <s v=""/>
    <d v="2021-04-19T00:00:00"/>
    <d v="2021-05-19T00:00:00"/>
    <d v="2021-06-18T00:00:00"/>
    <s v=""/>
    <s v=""/>
    <s v=""/>
    <s v="Defaulted"/>
  </r>
  <r>
    <n v="18043"/>
    <x v="6"/>
    <x v="0"/>
    <s v="Low"/>
    <n v="610"/>
    <n v="9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044"/>
    <x v="16"/>
    <x v="2"/>
    <s v="Low"/>
    <n v="605"/>
    <n v="12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045"/>
    <x v="13"/>
    <x v="0"/>
    <s v="Mid"/>
    <n v="582"/>
    <n v="122"/>
    <x v="0"/>
    <s v=""/>
    <d v="2021-04-02T00:00:00"/>
    <d v="2021-05-02T00:00:00"/>
    <d v="2021-06-01T00:00:00"/>
    <d v="2021-06-19T00:00:00"/>
    <d v="2021-05-02T00:00:00"/>
    <d v="2021-06-01T00:00:00"/>
    <s v="Paid Back"/>
  </r>
  <r>
    <n v="18046"/>
    <x v="51"/>
    <x v="0"/>
    <s v="Mid"/>
    <n v="649"/>
    <n v="124"/>
    <x v="0"/>
    <s v=""/>
    <d v="2021-04-01T00:00:00"/>
    <d v="2021-05-01T00:00:00"/>
    <d v="2021-05-31T00:00:00"/>
    <d v="2021-04-09T00:00:00"/>
    <d v="2021-05-01T00:00:00"/>
    <d v="2021-05-31T00:00:00"/>
    <s v="Paid Back"/>
  </r>
  <r>
    <n v="18047"/>
    <x v="25"/>
    <x v="2"/>
    <s v="High"/>
    <n v="566"/>
    <n v="14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048"/>
    <x v="67"/>
    <x v="2"/>
    <s v="Mid"/>
    <n v="623"/>
    <n v="107"/>
    <x v="0"/>
    <s v=""/>
    <d v="2021-03-12T00:00:00"/>
    <d v="2021-04-11T00:00:00"/>
    <d v="2021-05-11T00:00:00"/>
    <d v="2021-04-09T00:00:00"/>
    <d v="2021-04-11T00:00:00"/>
    <d v="2021-05-11T00:00:00"/>
    <s v="Paid Back"/>
  </r>
  <r>
    <n v="18049"/>
    <x v="21"/>
    <x v="0"/>
    <s v="Low"/>
    <n v="624"/>
    <n v="8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050"/>
    <x v="21"/>
    <x v="0"/>
    <s v="Mid"/>
    <n v="632"/>
    <n v="140"/>
    <x v="0"/>
    <s v=""/>
    <d v="2021-04-05T00:00:00"/>
    <d v="2021-05-05T00:00:00"/>
    <d v="2021-06-04T00:00:00"/>
    <s v=""/>
    <s v=""/>
    <s v=""/>
    <s v="Defaulted"/>
  </r>
  <r>
    <n v="18051"/>
    <x v="38"/>
    <x v="1"/>
    <s v="High"/>
    <n v="598"/>
    <n v="10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052"/>
    <x v="69"/>
    <x v="3"/>
    <s v="Mid"/>
    <n v="617"/>
    <n v="8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053"/>
    <x v="7"/>
    <x v="0"/>
    <s v="Mid"/>
    <n v="611"/>
    <n v="9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054"/>
    <x v="54"/>
    <x v="1"/>
    <s v="Low"/>
    <n v="678"/>
    <n v="123"/>
    <x v="0"/>
    <s v=""/>
    <d v="2021-02-28T00:00:00"/>
    <d v="2021-03-30T00:00:00"/>
    <d v="2021-04-29T00:00:00"/>
    <d v="2021-03-08T00:00:00"/>
    <d v="2021-03-30T00:00:00"/>
    <d v="2021-04-29T00:00:00"/>
    <s v="Paid Back"/>
  </r>
  <r>
    <n v="18055"/>
    <x v="24"/>
    <x v="2"/>
    <s v="Mid"/>
    <n v="673"/>
    <n v="153"/>
    <x v="0"/>
    <s v=""/>
    <d v="2021-03-26T00:00:00"/>
    <d v="2021-04-25T00:00:00"/>
    <d v="2021-05-25T00:00:00"/>
    <d v="2021-04-04T00:00:00"/>
    <d v="2021-04-25T00:00:00"/>
    <d v="2021-05-25T00:00:00"/>
    <s v="Paid Back"/>
  </r>
  <r>
    <n v="18056"/>
    <x v="85"/>
    <x v="0"/>
    <s v="Mid"/>
    <n v="653"/>
    <n v="35"/>
    <x v="0"/>
    <s v=""/>
    <d v="2021-04-30T00:00:00"/>
    <d v="2021-05-30T00:00:00"/>
    <d v="2021-06-29T00:00:00"/>
    <s v=""/>
    <s v=""/>
    <s v=""/>
    <s v="Defaulted"/>
  </r>
  <r>
    <n v="18057"/>
    <x v="17"/>
    <x v="0"/>
    <s v="High"/>
    <n v="663"/>
    <n v="96"/>
    <x v="0"/>
    <s v=""/>
    <d v="2021-04-24T00:00:00"/>
    <d v="2021-05-24T00:00:00"/>
    <d v="2021-06-23T00:00:00"/>
    <s v=""/>
    <s v=""/>
    <s v=""/>
    <s v="Defaulted"/>
  </r>
  <r>
    <n v="18058"/>
    <x v="19"/>
    <x v="2"/>
    <s v="Low"/>
    <n v="596"/>
    <n v="1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059"/>
    <x v="60"/>
    <x v="1"/>
    <s v="Low"/>
    <n v="674"/>
    <n v="130"/>
    <x v="0"/>
    <s v=""/>
    <d v="2021-02-06T00:00:00"/>
    <d v="2021-03-08T00:00:00"/>
    <d v="2021-04-07T00:00:00"/>
    <s v=""/>
    <s v=""/>
    <s v=""/>
    <s v="Defaulted"/>
  </r>
  <r>
    <n v="18060"/>
    <x v="67"/>
    <x v="2"/>
    <s v="Low"/>
    <n v="608"/>
    <n v="7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061"/>
    <x v="63"/>
    <x v="0"/>
    <s v="Mid"/>
    <n v="635"/>
    <n v="93"/>
    <x v="0"/>
    <s v=""/>
    <d v="2021-04-15T00:00:00"/>
    <d v="2021-05-15T00:00:00"/>
    <d v="2021-06-14T00:00:00"/>
    <d v="2021-04-22T00:00:00"/>
    <d v="2021-05-15T00:00:00"/>
    <d v="2021-06-14T00:00:00"/>
    <s v="Paid Back"/>
  </r>
  <r>
    <n v="18062"/>
    <x v="24"/>
    <x v="2"/>
    <s v="Low"/>
    <n v="612"/>
    <n v="12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063"/>
    <x v="59"/>
    <x v="1"/>
    <s v="Mid"/>
    <n v="593"/>
    <n v="11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064"/>
    <x v="18"/>
    <x v="0"/>
    <s v="Low"/>
    <n v="633"/>
    <n v="162"/>
    <x v="0"/>
    <s v=""/>
    <d v="2021-04-11T00:00:00"/>
    <d v="2021-05-11T00:00:00"/>
    <d v="2021-06-10T00:00:00"/>
    <s v=""/>
    <s v=""/>
    <s v=""/>
    <s v="Defaulted"/>
  </r>
  <r>
    <n v="18065"/>
    <x v="45"/>
    <x v="2"/>
    <s v="Mid"/>
    <n v="600"/>
    <n v="6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066"/>
    <x v="77"/>
    <x v="1"/>
    <s v="Low"/>
    <n v="623"/>
    <n v="13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067"/>
    <x v="64"/>
    <x v="1"/>
    <s v="Mid"/>
    <n v="590"/>
    <n v="3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068"/>
    <x v="17"/>
    <x v="0"/>
    <s v="High"/>
    <n v="578"/>
    <n v="138"/>
    <x v="0"/>
    <s v=""/>
    <d v="2021-04-24T00:00:00"/>
    <d v="2021-05-24T00:00:00"/>
    <d v="2021-06-23T00:00:00"/>
    <s v=""/>
    <s v=""/>
    <s v=""/>
    <s v="Defaulted"/>
  </r>
  <r>
    <n v="18069"/>
    <x v="35"/>
    <x v="0"/>
    <s v="Low"/>
    <n v="569"/>
    <n v="33"/>
    <x v="0"/>
    <s v=""/>
    <d v="2021-04-17T00:00:00"/>
    <d v="2021-05-17T00:00:00"/>
    <d v="2021-06-16T00:00:00"/>
    <d v="2021-04-20T00:00:00"/>
    <d v="2021-05-17T00:00:00"/>
    <d v="2021-06-16T00:00:00"/>
    <s v="Paid Back"/>
  </r>
  <r>
    <n v="18070"/>
    <x v="88"/>
    <x v="1"/>
    <s v="Low"/>
    <n v="664"/>
    <n v="87"/>
    <x v="0"/>
    <s v=""/>
    <d v="2021-02-15T00:00:00"/>
    <d v="2021-03-17T00:00:00"/>
    <d v="2021-04-16T00:00:00"/>
    <d v="2021-02-21T00:00:00"/>
    <d v="2021-03-17T00:00:00"/>
    <d v="2021-04-16T00:00:00"/>
    <s v="Paid Back"/>
  </r>
  <r>
    <n v="18071"/>
    <x v="55"/>
    <x v="2"/>
    <s v="Low"/>
    <n v="625"/>
    <n v="6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072"/>
    <x v="42"/>
    <x v="2"/>
    <s v="Low"/>
    <n v="634"/>
    <n v="10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073"/>
    <x v="1"/>
    <x v="0"/>
    <s v="Mid"/>
    <n v="647"/>
    <n v="151"/>
    <x v="0"/>
    <s v=""/>
    <d v="2021-04-12T00:00:00"/>
    <d v="2021-05-12T00:00:00"/>
    <d v="2021-06-11T00:00:00"/>
    <d v="2021-04-16T00:00:00"/>
    <d v="2021-05-12T00:00:00"/>
    <d v="2021-06-11T00:00:00"/>
    <s v="Paid Back"/>
  </r>
  <r>
    <n v="18074"/>
    <x v="71"/>
    <x v="0"/>
    <s v="Mid"/>
    <n v="645"/>
    <n v="137"/>
    <x v="0"/>
    <s v=""/>
    <d v="2021-04-25T00:00:00"/>
    <d v="2021-05-25T00:00:00"/>
    <d v="2021-06-24T00:00:00"/>
    <d v="2021-04-29T00:00:00"/>
    <d v="2021-05-25T00:00:00"/>
    <d v="2021-06-24T00:00:00"/>
    <s v="Paid Back"/>
  </r>
  <r>
    <n v="18075"/>
    <x v="21"/>
    <x v="0"/>
    <s v="Mid"/>
    <n v="669"/>
    <n v="113"/>
    <x v="0"/>
    <s v=""/>
    <d v="2021-04-05T00:00:00"/>
    <d v="2021-05-05T00:00:00"/>
    <d v="2021-06-04T00:00:00"/>
    <d v="2021-04-07T00:00:00"/>
    <d v="2021-05-05T00:00:00"/>
    <d v="2021-06-04T00:00:00"/>
    <s v="Paid Back"/>
  </r>
  <r>
    <n v="18076"/>
    <x v="16"/>
    <x v="2"/>
    <s v="Low"/>
    <n v="620"/>
    <n v="12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077"/>
    <x v="48"/>
    <x v="2"/>
    <s v="Mid"/>
    <n v="662"/>
    <n v="45"/>
    <x v="0"/>
    <s v=""/>
    <d v="2021-03-07T00:00:00"/>
    <d v="2021-04-06T00:00:00"/>
    <d v="2021-05-06T00:00:00"/>
    <s v=""/>
    <s v=""/>
    <s v=""/>
    <s v="Defaulted"/>
  </r>
  <r>
    <n v="18078"/>
    <x v="71"/>
    <x v="0"/>
    <s v="Low"/>
    <n v="569"/>
    <n v="4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079"/>
    <x v="46"/>
    <x v="2"/>
    <s v="Low"/>
    <n v="656"/>
    <n v="83"/>
    <x v="0"/>
    <s v=""/>
    <d v="2021-03-08T00:00:00"/>
    <d v="2021-04-07T00:00:00"/>
    <d v="2021-05-07T00:00:00"/>
    <s v=""/>
    <s v=""/>
    <s v=""/>
    <s v="Defaulted"/>
  </r>
  <r>
    <n v="18080"/>
    <x v="54"/>
    <x v="1"/>
    <s v="Mid"/>
    <n v="583"/>
    <n v="11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081"/>
    <x v="51"/>
    <x v="0"/>
    <s v="High"/>
    <n v="615"/>
    <n v="125"/>
    <x v="0"/>
    <s v=""/>
    <d v="2021-04-01T00:00:00"/>
    <d v="2021-05-01T00:00:00"/>
    <d v="2021-05-31T00:00:00"/>
    <d v="2021-04-01T00:00:00"/>
    <d v="2021-05-01T00:00:00"/>
    <d v="2021-05-31T00:00:00"/>
    <s v="Paid Back"/>
  </r>
  <r>
    <n v="18082"/>
    <x v="28"/>
    <x v="2"/>
    <s v="Low"/>
    <n v="654"/>
    <n v="73"/>
    <x v="0"/>
    <s v=""/>
    <d v="2021-03-14T00:00:00"/>
    <d v="2021-04-13T00:00:00"/>
    <d v="2021-05-13T00:00:00"/>
    <d v="2021-03-15T00:00:00"/>
    <d v="2021-04-13T00:00:00"/>
    <d v="2021-05-13T00:00:00"/>
    <s v="Paid Back"/>
  </r>
  <r>
    <n v="18083"/>
    <x v="25"/>
    <x v="2"/>
    <s v="High"/>
    <n v="652"/>
    <n v="89"/>
    <x v="0"/>
    <s v=""/>
    <d v="2021-03-23T00:00:00"/>
    <d v="2021-04-22T00:00:00"/>
    <d v="2021-05-22T00:00:00"/>
    <s v=""/>
    <s v=""/>
    <s v=""/>
    <s v="Defaulted"/>
  </r>
  <r>
    <n v="18084"/>
    <x v="31"/>
    <x v="3"/>
    <s v="High"/>
    <n v="690"/>
    <n v="70"/>
    <x v="0"/>
    <s v=""/>
    <d v="2021-05-02T00:00:00"/>
    <d v="2021-06-01T00:00:00"/>
    <d v="2021-07-01T00:00:00"/>
    <s v=""/>
    <s v=""/>
    <s v=""/>
    <s v="Defaulted"/>
  </r>
  <r>
    <n v="18085"/>
    <x v="21"/>
    <x v="0"/>
    <s v="Mid"/>
    <n v="663"/>
    <n v="38"/>
    <x v="0"/>
    <s v=""/>
    <d v="2021-04-05T00:00:00"/>
    <d v="2021-05-05T00:00:00"/>
    <d v="2021-06-04T00:00:00"/>
    <s v=""/>
    <s v=""/>
    <s v=""/>
    <s v="Defaulted"/>
  </r>
  <r>
    <n v="18086"/>
    <x v="74"/>
    <x v="0"/>
    <s v="High"/>
    <n v="592"/>
    <n v="7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087"/>
    <x v="19"/>
    <x v="2"/>
    <s v="Mid"/>
    <n v="622"/>
    <n v="117"/>
    <x v="0"/>
    <s v=""/>
    <d v="2021-03-17T00:00:00"/>
    <d v="2021-04-16T00:00:00"/>
    <d v="2021-05-16T00:00:00"/>
    <d v="2021-04-05T00:00:00"/>
    <d v="2021-04-16T00:00:00"/>
    <d v="2021-05-16T00:00:00"/>
    <s v="Paid Back"/>
  </r>
  <r>
    <n v="18088"/>
    <x v="1"/>
    <x v="0"/>
    <s v="Mid"/>
    <n v="638"/>
    <n v="130"/>
    <x v="0"/>
    <s v=""/>
    <d v="2021-04-12T00:00:00"/>
    <d v="2021-05-12T00:00:00"/>
    <d v="2021-06-11T00:00:00"/>
    <d v="2021-05-17T00:00:00"/>
    <d v="2021-05-12T00:00:00"/>
    <d v="2021-06-11T00:00:00"/>
    <s v="Paid Back"/>
  </r>
  <r>
    <n v="18089"/>
    <x v="28"/>
    <x v="2"/>
    <s v="Low"/>
    <n v="674"/>
    <n v="178"/>
    <x v="0"/>
    <s v=""/>
    <d v="2021-03-14T00:00:00"/>
    <d v="2021-04-13T00:00:00"/>
    <d v="2021-05-13T00:00:00"/>
    <d v="2021-03-18T00:00:00"/>
    <d v="2021-04-13T00:00:00"/>
    <d v="2021-05-13T00:00:00"/>
    <s v="Paid Back"/>
  </r>
  <r>
    <n v="18090"/>
    <x v="17"/>
    <x v="0"/>
    <s v="Mid"/>
    <n v="585"/>
    <n v="112"/>
    <x v="0"/>
    <s v=""/>
    <d v="2021-04-24T00:00:00"/>
    <d v="2021-05-24T00:00:00"/>
    <d v="2021-06-23T00:00:00"/>
    <d v="2021-07-09T00:00:00"/>
    <d v="2021-05-24T00:00:00"/>
    <d v="2021-06-23T00:00:00"/>
    <s v="Paid Back"/>
  </r>
  <r>
    <n v="18091"/>
    <x v="89"/>
    <x v="0"/>
    <s v="Low"/>
    <n v="687"/>
    <n v="94"/>
    <x v="0"/>
    <s v=""/>
    <d v="2021-04-04T00:00:00"/>
    <d v="2021-05-04T00:00:00"/>
    <d v="2021-06-03T00:00:00"/>
    <d v="2021-04-06T00:00:00"/>
    <d v="2021-05-04T00:00:00"/>
    <d v="2021-06-03T00:00:00"/>
    <s v="Paid Back"/>
  </r>
  <r>
    <n v="18092"/>
    <x v="35"/>
    <x v="0"/>
    <s v="Mid"/>
    <n v="600"/>
    <n v="106"/>
    <x v="0"/>
    <s v=""/>
    <d v="2021-04-17T00:00:00"/>
    <d v="2021-05-17T00:00:00"/>
    <d v="2021-06-16T00:00:00"/>
    <d v="2021-04-24T00:00:00"/>
    <d v="2021-05-17T00:00:00"/>
    <d v="2021-06-16T00:00:00"/>
    <s v="Paid Back"/>
  </r>
  <r>
    <n v="18093"/>
    <x v="27"/>
    <x v="2"/>
    <s v="High"/>
    <n v="588"/>
    <n v="8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094"/>
    <x v="39"/>
    <x v="2"/>
    <s v="High"/>
    <n v="630"/>
    <n v="108"/>
    <x v="0"/>
    <s v=""/>
    <d v="2021-03-27T00:00:00"/>
    <d v="2021-04-26T00:00:00"/>
    <d v="2021-05-26T00:00:00"/>
    <d v="2021-03-28T00:00:00"/>
    <d v="2021-04-26T00:00:00"/>
    <d v="2021-05-26T00:00:00"/>
    <s v="Paid Back"/>
  </r>
  <r>
    <n v="18095"/>
    <x v="67"/>
    <x v="2"/>
    <s v="Mid"/>
    <n v="617"/>
    <n v="11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096"/>
    <x v="71"/>
    <x v="0"/>
    <s v="High"/>
    <n v="661"/>
    <n v="52"/>
    <x v="0"/>
    <s v=""/>
    <d v="2021-04-25T00:00:00"/>
    <d v="2021-05-25T00:00:00"/>
    <d v="2021-06-24T00:00:00"/>
    <d v="2021-05-01T00:00:00"/>
    <d v="2021-05-25T00:00:00"/>
    <d v="2021-06-24T00:00:00"/>
    <s v="Paid Back"/>
  </r>
  <r>
    <n v="18097"/>
    <x v="15"/>
    <x v="2"/>
    <s v="Low"/>
    <n v="615"/>
    <n v="10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098"/>
    <x v="74"/>
    <x v="0"/>
    <s v="Low"/>
    <n v="589"/>
    <n v="13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099"/>
    <x v="1"/>
    <x v="0"/>
    <s v="Low"/>
    <n v="610"/>
    <n v="9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00"/>
    <x v="74"/>
    <x v="0"/>
    <s v="Low"/>
    <n v="596"/>
    <n v="9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01"/>
    <x v="67"/>
    <x v="2"/>
    <s v="High"/>
    <n v="613"/>
    <n v="105"/>
    <x v="0"/>
    <s v=""/>
    <d v="2021-03-12T00:00:00"/>
    <d v="2021-04-11T00:00:00"/>
    <d v="2021-05-11T00:00:00"/>
    <d v="2021-03-24T00:00:00"/>
    <d v="2021-04-11T00:00:00"/>
    <d v="2021-05-11T00:00:00"/>
    <s v="Paid Back"/>
  </r>
  <r>
    <n v="18102"/>
    <x v="20"/>
    <x v="2"/>
    <s v="Low"/>
    <n v="573"/>
    <n v="7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103"/>
    <x v="27"/>
    <x v="2"/>
    <s v="Low"/>
    <n v="608"/>
    <n v="6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04"/>
    <x v="48"/>
    <x v="2"/>
    <s v="High"/>
    <n v="610"/>
    <n v="48"/>
    <x v="0"/>
    <s v=""/>
    <d v="2021-03-07T00:00:00"/>
    <d v="2021-04-06T00:00:00"/>
    <d v="2021-05-06T00:00:00"/>
    <s v=""/>
    <s v=""/>
    <s v=""/>
    <s v="Defaulted"/>
  </r>
  <r>
    <n v="18105"/>
    <x v="6"/>
    <x v="0"/>
    <s v="Mid"/>
    <n v="576"/>
    <n v="11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06"/>
    <x v="68"/>
    <x v="0"/>
    <s v="Mid"/>
    <n v="617"/>
    <n v="10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107"/>
    <x v="6"/>
    <x v="0"/>
    <s v="Low"/>
    <n v="610"/>
    <n v="-1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108"/>
    <x v="4"/>
    <x v="0"/>
    <s v="Low"/>
    <n v="698"/>
    <n v="67"/>
    <x v="0"/>
    <s v=""/>
    <d v="2021-04-23T00:00:00"/>
    <d v="2021-05-23T00:00:00"/>
    <d v="2021-06-22T00:00:00"/>
    <s v=""/>
    <s v=""/>
    <s v=""/>
    <s v="Defaulted"/>
  </r>
  <r>
    <n v="18109"/>
    <x v="10"/>
    <x v="2"/>
    <s v="Low"/>
    <n v="654"/>
    <n v="130"/>
    <x v="0"/>
    <s v=""/>
    <d v="2021-03-05T00:00:00"/>
    <d v="2021-04-04T00:00:00"/>
    <d v="2021-05-04T00:00:00"/>
    <s v=""/>
    <s v=""/>
    <s v=""/>
    <s v="Defaulted"/>
  </r>
  <r>
    <n v="18110"/>
    <x v="27"/>
    <x v="2"/>
    <s v="Mid"/>
    <n v="629"/>
    <n v="124"/>
    <x v="0"/>
    <s v=""/>
    <d v="2021-03-13T00:00:00"/>
    <d v="2021-04-12T00:00:00"/>
    <d v="2021-05-12T00:00:00"/>
    <s v=""/>
    <s v=""/>
    <s v=""/>
    <s v="Defaulted"/>
  </r>
  <r>
    <n v="18111"/>
    <x v="57"/>
    <x v="1"/>
    <s v="Mid"/>
    <n v="661"/>
    <n v="117"/>
    <x v="0"/>
    <s v=""/>
    <d v="2021-02-11T00:00:00"/>
    <d v="2021-03-13T00:00:00"/>
    <d v="2021-04-12T00:00:00"/>
    <d v="2021-02-11T00:00:00"/>
    <d v="2021-03-13T00:00:00"/>
    <d v="2021-04-12T00:00:00"/>
    <s v="Paid Back"/>
  </r>
  <r>
    <n v="18112"/>
    <x v="13"/>
    <x v="0"/>
    <s v="Mid"/>
    <n v="599"/>
    <n v="110"/>
    <x v="0"/>
    <s v=""/>
    <d v="2021-04-02T00:00:00"/>
    <d v="2021-05-02T00:00:00"/>
    <d v="2021-06-01T00:00:00"/>
    <s v=""/>
    <s v=""/>
    <s v=""/>
    <s v="Defaulted"/>
  </r>
  <r>
    <n v="18113"/>
    <x v="87"/>
    <x v="1"/>
    <s v="High"/>
    <n v="614"/>
    <n v="133"/>
    <x v="0"/>
    <s v=""/>
    <d v="2021-02-26T00:00:00"/>
    <d v="2021-03-28T00:00:00"/>
    <d v="2021-04-27T00:00:00"/>
    <d v="2021-04-04T00:00:00"/>
    <d v="2021-03-28T00:00:00"/>
    <d v="2021-04-27T00:00:00"/>
    <s v="Paid Back"/>
  </r>
  <r>
    <n v="18114"/>
    <x v="27"/>
    <x v="2"/>
    <s v="Mid"/>
    <n v="611"/>
    <n v="9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115"/>
    <x v="47"/>
    <x v="1"/>
    <s v="Mid"/>
    <n v="653"/>
    <n v="106"/>
    <x v="0"/>
    <s v=""/>
    <d v="2021-02-21T00:00:00"/>
    <d v="2021-03-23T00:00:00"/>
    <d v="2021-04-22T00:00:00"/>
    <d v="2021-02-24T00:00:00"/>
    <d v="2021-03-23T00:00:00"/>
    <d v="2021-04-22T00:00:00"/>
    <s v="Paid Back"/>
  </r>
  <r>
    <n v="18116"/>
    <x v="33"/>
    <x v="2"/>
    <s v="Mid"/>
    <n v="640"/>
    <n v="99"/>
    <x v="0"/>
    <s v=""/>
    <d v="2021-03-25T00:00:00"/>
    <d v="2021-04-24T00:00:00"/>
    <d v="2021-05-24T00:00:00"/>
    <d v="2021-04-23T00:00:00"/>
    <d v="2021-04-24T00:00:00"/>
    <d v="2021-05-24T00:00:00"/>
    <s v="Paid Back"/>
  </r>
  <r>
    <n v="18117"/>
    <x v="28"/>
    <x v="2"/>
    <s v="High"/>
    <n v="638"/>
    <n v="129"/>
    <x v="0"/>
    <s v=""/>
    <d v="2021-03-14T00:00:00"/>
    <d v="2021-04-13T00:00:00"/>
    <d v="2021-05-13T00:00:00"/>
    <s v=""/>
    <s v=""/>
    <s v=""/>
    <s v="Defaulted"/>
  </r>
  <r>
    <n v="18118"/>
    <x v="39"/>
    <x v="2"/>
    <s v="High"/>
    <n v="605"/>
    <n v="114"/>
    <x v="0"/>
    <s v=""/>
    <d v="2021-03-27T00:00:00"/>
    <d v="2021-04-26T00:00:00"/>
    <d v="2021-05-26T00:00:00"/>
    <d v="2021-04-30T00:00:00"/>
    <d v="2021-04-26T00:00:00"/>
    <d v="2021-05-26T00:00:00"/>
    <s v="Paid Back"/>
  </r>
  <r>
    <n v="18119"/>
    <x v="34"/>
    <x v="2"/>
    <s v="Low"/>
    <n v="621"/>
    <n v="15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20"/>
    <x v="39"/>
    <x v="2"/>
    <s v="Mid"/>
    <n v="666"/>
    <n v="68"/>
    <x v="0"/>
    <s v=""/>
    <d v="2021-03-27T00:00:00"/>
    <d v="2021-04-26T00:00:00"/>
    <d v="2021-05-26T00:00:00"/>
    <s v=""/>
    <s v=""/>
    <s v=""/>
    <s v="Defaulted"/>
  </r>
  <r>
    <n v="18121"/>
    <x v="69"/>
    <x v="3"/>
    <s v="High"/>
    <n v="635"/>
    <n v="133"/>
    <x v="0"/>
    <s v=""/>
    <d v="2021-05-01T00:00:00"/>
    <d v="2021-05-31T00:00:00"/>
    <d v="2021-06-30T00:00:00"/>
    <d v="2021-05-31T00:00:00"/>
    <d v="2021-05-31T00:00:00"/>
    <d v="2021-06-30T00:00:00"/>
    <s v="Paid Back"/>
  </r>
  <r>
    <n v="18122"/>
    <x v="86"/>
    <x v="1"/>
    <s v="Low"/>
    <n v="637"/>
    <n v="6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123"/>
    <x v="52"/>
    <x v="0"/>
    <s v="Low"/>
    <n v="622"/>
    <n v="164"/>
    <x v="0"/>
    <s v=""/>
    <d v="2021-04-28T00:00:00"/>
    <d v="2021-05-28T00:00:00"/>
    <d v="2021-06-27T00:00:00"/>
    <s v=""/>
    <s v=""/>
    <s v=""/>
    <s v="Defaulted"/>
  </r>
  <r>
    <n v="18124"/>
    <x v="69"/>
    <x v="3"/>
    <s v="Low"/>
    <n v="596"/>
    <n v="10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125"/>
    <x v="5"/>
    <x v="1"/>
    <s v="Mid"/>
    <n v="565"/>
    <n v="10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126"/>
    <x v="20"/>
    <x v="2"/>
    <s v="Low"/>
    <n v="607"/>
    <n v="10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127"/>
    <x v="31"/>
    <x v="3"/>
    <s v="High"/>
    <n v="593"/>
    <n v="8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128"/>
    <x v="15"/>
    <x v="2"/>
    <s v="Low"/>
    <n v="617"/>
    <n v="7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29"/>
    <x v="74"/>
    <x v="0"/>
    <s v="Mid"/>
    <n v="605"/>
    <n v="2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130"/>
    <x v="18"/>
    <x v="0"/>
    <s v="Mid"/>
    <n v="568"/>
    <n v="7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31"/>
    <x v="71"/>
    <x v="0"/>
    <s v="Low"/>
    <n v="695"/>
    <n v="57"/>
    <x v="0"/>
    <s v=""/>
    <d v="2021-04-25T00:00:00"/>
    <d v="2021-05-25T00:00:00"/>
    <d v="2021-06-24T00:00:00"/>
    <s v=""/>
    <s v=""/>
    <s v=""/>
    <s v="Defaulted"/>
  </r>
  <r>
    <n v="18132"/>
    <x v="21"/>
    <x v="0"/>
    <s v="Mid"/>
    <n v="609"/>
    <n v="9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33"/>
    <x v="23"/>
    <x v="2"/>
    <s v="High"/>
    <n v="655"/>
    <n v="121"/>
    <x v="0"/>
    <s v=""/>
    <d v="2021-03-28T00:00:00"/>
    <d v="2021-04-27T00:00:00"/>
    <d v="2021-05-27T00:00:00"/>
    <s v=""/>
    <s v=""/>
    <s v=""/>
    <s v="Defaulted"/>
  </r>
  <r>
    <n v="18134"/>
    <x v="66"/>
    <x v="2"/>
    <s v="High"/>
    <n v="574"/>
    <n v="11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135"/>
    <x v="4"/>
    <x v="0"/>
    <s v="High"/>
    <n v="637"/>
    <n v="76"/>
    <x v="0"/>
    <s v=""/>
    <d v="2021-04-23T00:00:00"/>
    <d v="2021-05-23T00:00:00"/>
    <d v="2021-06-22T00:00:00"/>
    <d v="2021-04-24T00:00:00"/>
    <d v="2021-05-23T00:00:00"/>
    <d v="2021-06-22T00:00:00"/>
    <s v="Paid Back"/>
  </r>
  <r>
    <n v="18136"/>
    <x v="24"/>
    <x v="2"/>
    <s v="Mid"/>
    <n v="562"/>
    <n v="9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37"/>
    <x v="17"/>
    <x v="0"/>
    <s v="Low"/>
    <n v="534"/>
    <n v="12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38"/>
    <x v="24"/>
    <x v="2"/>
    <s v="Low"/>
    <n v="649"/>
    <n v="104"/>
    <x v="0"/>
    <s v=""/>
    <d v="2021-03-26T00:00:00"/>
    <d v="2021-04-25T00:00:00"/>
    <d v="2021-05-25T00:00:00"/>
    <d v="2021-03-29T00:00:00"/>
    <d v="2021-04-25T00:00:00"/>
    <d v="2021-05-25T00:00:00"/>
    <s v="Paid Back"/>
  </r>
  <r>
    <n v="18139"/>
    <x v="42"/>
    <x v="2"/>
    <s v="Mid"/>
    <n v="639"/>
    <n v="111"/>
    <x v="0"/>
    <s v=""/>
    <d v="2021-03-09T00:00:00"/>
    <d v="2021-04-08T00:00:00"/>
    <d v="2021-05-08T00:00:00"/>
    <d v="2021-04-06T00:00:00"/>
    <d v="2021-04-08T00:00:00"/>
    <d v="2021-05-08T00:00:00"/>
    <s v="Paid Back"/>
  </r>
  <r>
    <n v="18140"/>
    <x v="39"/>
    <x v="2"/>
    <s v="High"/>
    <n v="638"/>
    <n v="53"/>
    <x v="0"/>
    <s v=""/>
    <d v="2021-03-27T00:00:00"/>
    <d v="2021-04-26T00:00:00"/>
    <d v="2021-05-26T00:00:00"/>
    <d v="2021-04-10T00:00:00"/>
    <d v="2021-04-26T00:00:00"/>
    <d v="2021-05-26T00:00:00"/>
    <s v="Paid Back"/>
  </r>
  <r>
    <n v="18141"/>
    <x v="80"/>
    <x v="0"/>
    <s v="Low"/>
    <n v="597"/>
    <n v="84"/>
    <x v="0"/>
    <s v=""/>
    <d v="2021-04-06T00:00:00"/>
    <d v="2021-05-06T00:00:00"/>
    <d v="2021-06-05T00:00:00"/>
    <d v="2021-06-01T00:00:00"/>
    <d v="2021-05-06T00:00:00"/>
    <d v="2021-06-05T00:00:00"/>
    <s v="Paid Back"/>
  </r>
  <r>
    <n v="18142"/>
    <x v="6"/>
    <x v="0"/>
    <s v="Low"/>
    <n v="565"/>
    <n v="14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143"/>
    <x v="36"/>
    <x v="2"/>
    <s v="Mid"/>
    <n v="649"/>
    <n v="110"/>
    <x v="0"/>
    <s v=""/>
    <d v="2021-03-06T00:00:00"/>
    <d v="2021-04-05T00:00:00"/>
    <d v="2021-05-05T00:00:00"/>
    <s v=""/>
    <s v=""/>
    <s v=""/>
    <s v="Defaulted"/>
  </r>
  <r>
    <n v="18144"/>
    <x v="8"/>
    <x v="0"/>
    <s v="Low"/>
    <n v="692"/>
    <n v="138"/>
    <x v="0"/>
    <s v=""/>
    <d v="2021-04-08T00:00:00"/>
    <d v="2021-05-08T00:00:00"/>
    <d v="2021-06-07T00:00:00"/>
    <s v=""/>
    <s v=""/>
    <s v=""/>
    <s v="Defaulted"/>
  </r>
  <r>
    <n v="18145"/>
    <x v="36"/>
    <x v="2"/>
    <s v="Low"/>
    <n v="631"/>
    <n v="12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146"/>
    <x v="52"/>
    <x v="0"/>
    <s v="Low"/>
    <n v="605"/>
    <n v="11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147"/>
    <x v="62"/>
    <x v="1"/>
    <s v="Mid"/>
    <n v="605"/>
    <n v="11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48"/>
    <x v="7"/>
    <x v="0"/>
    <s v="Low"/>
    <n v="578"/>
    <n v="9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149"/>
    <x v="15"/>
    <x v="2"/>
    <s v="Low"/>
    <n v="620"/>
    <n v="6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50"/>
    <x v="31"/>
    <x v="3"/>
    <s v="Low"/>
    <n v="609"/>
    <n v="7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51"/>
    <x v="27"/>
    <x v="2"/>
    <s v="Low"/>
    <n v="569"/>
    <n v="10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52"/>
    <x v="79"/>
    <x v="1"/>
    <s v="Mid"/>
    <n v="683"/>
    <n v="102"/>
    <x v="0"/>
    <s v=""/>
    <d v="2021-02-01T00:00:00"/>
    <d v="2021-03-03T00:00:00"/>
    <d v="2021-04-02T00:00:00"/>
    <s v=""/>
    <s v=""/>
    <s v=""/>
    <s v="Defaulted"/>
  </r>
  <r>
    <n v="18153"/>
    <x v="27"/>
    <x v="2"/>
    <s v="Low"/>
    <n v="611"/>
    <n v="7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54"/>
    <x v="59"/>
    <x v="1"/>
    <s v="High"/>
    <n v="602"/>
    <n v="110"/>
    <x v="0"/>
    <s v=""/>
    <d v="2021-02-13T00:00:00"/>
    <d v="2021-03-15T00:00:00"/>
    <d v="2021-04-14T00:00:00"/>
    <s v=""/>
    <s v=""/>
    <s v=""/>
    <s v="Defaulted"/>
  </r>
  <r>
    <n v="18155"/>
    <x v="6"/>
    <x v="0"/>
    <s v="Mid"/>
    <n v="608"/>
    <n v="9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156"/>
    <x v="87"/>
    <x v="1"/>
    <s v="Mid"/>
    <n v="640"/>
    <n v="79"/>
    <x v="0"/>
    <s v=""/>
    <d v="2021-02-26T00:00:00"/>
    <d v="2021-03-28T00:00:00"/>
    <d v="2021-04-27T00:00:00"/>
    <s v=""/>
    <s v=""/>
    <s v=""/>
    <s v="Defaulted"/>
  </r>
  <r>
    <n v="18157"/>
    <x v="31"/>
    <x v="3"/>
    <s v="Low"/>
    <n v="638"/>
    <n v="7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58"/>
    <x v="33"/>
    <x v="2"/>
    <s v="Mid"/>
    <n v="526"/>
    <n v="10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59"/>
    <x v="52"/>
    <x v="0"/>
    <s v="High"/>
    <n v="665"/>
    <n v="113"/>
    <x v="0"/>
    <s v=""/>
    <d v="2021-04-28T00:00:00"/>
    <d v="2021-05-28T00:00:00"/>
    <d v="2021-06-27T00:00:00"/>
    <d v="2021-05-01T00:00:00"/>
    <d v="2021-05-28T00:00:00"/>
    <d v="2021-06-27T00:00:00"/>
    <s v="Paid Back"/>
  </r>
  <r>
    <n v="18160"/>
    <x v="85"/>
    <x v="0"/>
    <s v="Mid"/>
    <n v="632"/>
    <n v="109"/>
    <x v="0"/>
    <s v=""/>
    <d v="2021-04-30T00:00:00"/>
    <d v="2021-05-30T00:00:00"/>
    <d v="2021-06-29T00:00:00"/>
    <s v=""/>
    <s v=""/>
    <s v=""/>
    <s v="Defaulted"/>
  </r>
  <r>
    <n v="18161"/>
    <x v="24"/>
    <x v="2"/>
    <s v="Low"/>
    <n v="608"/>
    <n v="8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162"/>
    <x v="36"/>
    <x v="2"/>
    <s v="Mid"/>
    <n v="661"/>
    <n v="56"/>
    <x v="0"/>
    <s v=""/>
    <d v="2021-03-06T00:00:00"/>
    <d v="2021-04-05T00:00:00"/>
    <d v="2021-05-05T00:00:00"/>
    <d v="2021-03-16T00:00:00"/>
    <d v="2021-04-05T00:00:00"/>
    <d v="2021-05-05T00:00:00"/>
    <s v="Paid Back"/>
  </r>
  <r>
    <n v="18163"/>
    <x v="41"/>
    <x v="1"/>
    <s v="Mid"/>
    <n v="600"/>
    <n v="10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164"/>
    <x v="70"/>
    <x v="0"/>
    <s v="Low"/>
    <n v="638"/>
    <n v="91"/>
    <x v="0"/>
    <s v=""/>
    <d v="2021-03-31T00:00:00"/>
    <d v="2021-04-30T00:00:00"/>
    <d v="2021-05-30T00:00:00"/>
    <s v=""/>
    <s v=""/>
    <s v=""/>
    <s v="Defaulted"/>
  </r>
  <r>
    <n v="18165"/>
    <x v="11"/>
    <x v="0"/>
    <s v="Mid"/>
    <n v="585"/>
    <n v="11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66"/>
    <x v="12"/>
    <x v="1"/>
    <s v="Mid"/>
    <n v="660"/>
    <n v="48"/>
    <x v="0"/>
    <s v=""/>
    <d v="2021-02-07T00:00:00"/>
    <d v="2021-03-09T00:00:00"/>
    <d v="2021-04-08T00:00:00"/>
    <s v=""/>
    <s v=""/>
    <s v=""/>
    <s v="Defaulted"/>
  </r>
  <r>
    <n v="18167"/>
    <x v="37"/>
    <x v="0"/>
    <s v="High"/>
    <n v="591"/>
    <n v="13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168"/>
    <x v="27"/>
    <x v="2"/>
    <s v="Mid"/>
    <n v="636"/>
    <n v="146"/>
    <x v="0"/>
    <s v=""/>
    <d v="2021-03-13T00:00:00"/>
    <d v="2021-04-12T00:00:00"/>
    <d v="2021-05-12T00:00:00"/>
    <s v=""/>
    <s v=""/>
    <s v=""/>
    <s v="Defaulted"/>
  </r>
  <r>
    <n v="18169"/>
    <x v="1"/>
    <x v="0"/>
    <s v="Mid"/>
    <n v="540"/>
    <n v="7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70"/>
    <x v="30"/>
    <x v="0"/>
    <s v="Mid"/>
    <n v="553"/>
    <n v="9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171"/>
    <x v="72"/>
    <x v="1"/>
    <s v="Mid"/>
    <n v="642"/>
    <n v="77"/>
    <x v="0"/>
    <s v=""/>
    <d v="2021-02-20T00:00:00"/>
    <d v="2021-03-22T00:00:00"/>
    <d v="2021-04-21T00:00:00"/>
    <d v="2021-03-01T00:00:00"/>
    <d v="2021-03-22T00:00:00"/>
    <d v="2021-04-21T00:00:00"/>
    <s v="Paid Back"/>
  </r>
  <r>
    <n v="18172"/>
    <x v="50"/>
    <x v="0"/>
    <s v="Low"/>
    <n v="651"/>
    <n v="122"/>
    <x v="0"/>
    <s v=""/>
    <d v="2021-04-14T00:00:00"/>
    <d v="2021-05-14T00:00:00"/>
    <d v="2021-06-13T00:00:00"/>
    <s v=""/>
    <s v=""/>
    <s v=""/>
    <s v="Defaulted"/>
  </r>
  <r>
    <n v="18173"/>
    <x v="71"/>
    <x v="0"/>
    <s v="Mid"/>
    <n v="581"/>
    <n v="14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74"/>
    <x v="58"/>
    <x v="1"/>
    <s v="Mid"/>
    <n v="707"/>
    <n v="157"/>
    <x v="0"/>
    <s v=""/>
    <d v="2021-02-17T00:00:00"/>
    <d v="2021-03-19T00:00:00"/>
    <d v="2021-04-18T00:00:00"/>
    <d v="2021-02-19T00:00:00"/>
    <d v="2021-03-19T00:00:00"/>
    <d v="2021-04-18T00:00:00"/>
    <s v="Paid Back"/>
  </r>
  <r>
    <n v="18175"/>
    <x v="0"/>
    <x v="0"/>
    <s v="Low"/>
    <n v="542"/>
    <n v="87"/>
    <x v="0"/>
    <s v=""/>
    <d v="2021-04-19T00:00:00"/>
    <d v="2021-05-19T00:00:00"/>
    <d v="2021-06-18T00:00:00"/>
    <s v=""/>
    <s v=""/>
    <s v=""/>
    <s v="Defaulted"/>
  </r>
  <r>
    <n v="18176"/>
    <x v="20"/>
    <x v="2"/>
    <s v="Mid"/>
    <n v="668"/>
    <n v="107"/>
    <x v="0"/>
    <s v=""/>
    <d v="2021-03-20T00:00:00"/>
    <d v="2021-04-19T00:00:00"/>
    <d v="2021-05-19T00:00:00"/>
    <d v="2021-03-23T00:00:00"/>
    <d v="2021-04-19T00:00:00"/>
    <d v="2021-05-19T00:00:00"/>
    <s v="Paid Back"/>
  </r>
  <r>
    <n v="18177"/>
    <x v="0"/>
    <x v="0"/>
    <s v="Mid"/>
    <n v="646"/>
    <n v="161"/>
    <x v="0"/>
    <s v=""/>
    <d v="2021-04-19T00:00:00"/>
    <d v="2021-05-19T00:00:00"/>
    <d v="2021-06-18T00:00:00"/>
    <s v=""/>
    <s v=""/>
    <s v=""/>
    <s v="Defaulted"/>
  </r>
  <r>
    <n v="18178"/>
    <x v="11"/>
    <x v="0"/>
    <s v="Mid"/>
    <n v="626"/>
    <n v="62"/>
    <x v="0"/>
    <s v=""/>
    <d v="2021-04-20T00:00:00"/>
    <d v="2021-05-20T00:00:00"/>
    <d v="2021-06-19T00:00:00"/>
    <s v=""/>
    <s v=""/>
    <s v=""/>
    <s v="Defaulted"/>
  </r>
  <r>
    <n v="18179"/>
    <x v="90"/>
    <x v="1"/>
    <s v="Mid"/>
    <n v="630"/>
    <n v="69"/>
    <x v="0"/>
    <s v=""/>
    <d v="2021-02-22T00:00:00"/>
    <d v="2021-03-24T00:00:00"/>
    <d v="2021-04-23T00:00:00"/>
    <d v="2021-03-30T00:00:00"/>
    <d v="2021-03-24T00:00:00"/>
    <d v="2021-04-23T00:00:00"/>
    <s v="Paid Back"/>
  </r>
  <r>
    <n v="18180"/>
    <x v="11"/>
    <x v="0"/>
    <s v="Low"/>
    <n v="659"/>
    <n v="135"/>
    <x v="0"/>
    <s v=""/>
    <d v="2021-04-20T00:00:00"/>
    <d v="2021-05-20T00:00:00"/>
    <d v="2021-06-19T00:00:00"/>
    <s v=""/>
    <s v=""/>
    <s v=""/>
    <s v="Defaulted"/>
  </r>
  <r>
    <n v="18181"/>
    <x v="20"/>
    <x v="2"/>
    <s v="High"/>
    <n v="646"/>
    <n v="102"/>
    <x v="0"/>
    <s v=""/>
    <d v="2021-03-20T00:00:00"/>
    <d v="2021-04-19T00:00:00"/>
    <d v="2021-05-19T00:00:00"/>
    <d v="2021-03-30T00:00:00"/>
    <d v="2021-04-19T00:00:00"/>
    <d v="2021-05-19T00:00:00"/>
    <s v="Paid Back"/>
  </r>
  <r>
    <n v="18182"/>
    <x v="20"/>
    <x v="2"/>
    <s v="Mid"/>
    <n v="673"/>
    <n v="71"/>
    <x v="0"/>
    <s v=""/>
    <d v="2021-03-20T00:00:00"/>
    <d v="2021-04-19T00:00:00"/>
    <d v="2021-05-19T00:00:00"/>
    <d v="2021-03-29T00:00:00"/>
    <d v="2021-04-19T00:00:00"/>
    <d v="2021-05-19T00:00:00"/>
    <s v="Paid Back"/>
  </r>
  <r>
    <n v="18183"/>
    <x v="0"/>
    <x v="0"/>
    <s v="Mid"/>
    <n v="668"/>
    <n v="94"/>
    <x v="0"/>
    <s v=""/>
    <d v="2021-04-19T00:00:00"/>
    <d v="2021-05-19T00:00:00"/>
    <d v="2021-06-18T00:00:00"/>
    <d v="2021-04-21T00:00:00"/>
    <d v="2021-05-19T00:00:00"/>
    <d v="2021-06-18T00:00:00"/>
    <s v="Paid Back"/>
  </r>
  <r>
    <n v="18184"/>
    <x v="54"/>
    <x v="1"/>
    <s v="Low"/>
    <n v="622"/>
    <n v="13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185"/>
    <x v="63"/>
    <x v="0"/>
    <s v="Mid"/>
    <n v="685"/>
    <n v="164"/>
    <x v="0"/>
    <s v=""/>
    <d v="2021-04-15T00:00:00"/>
    <d v="2021-05-15T00:00:00"/>
    <d v="2021-06-14T00:00:00"/>
    <s v=""/>
    <s v=""/>
    <s v=""/>
    <s v="Defaulted"/>
  </r>
  <r>
    <n v="18186"/>
    <x v="75"/>
    <x v="1"/>
    <s v="Mid"/>
    <n v="568"/>
    <n v="10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87"/>
    <x v="15"/>
    <x v="2"/>
    <s v="Low"/>
    <n v="613"/>
    <n v="11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188"/>
    <x v="36"/>
    <x v="2"/>
    <s v="High"/>
    <n v="663"/>
    <n v="139"/>
    <x v="0"/>
    <s v=""/>
    <d v="2021-03-06T00:00:00"/>
    <d v="2021-04-05T00:00:00"/>
    <d v="2021-05-05T00:00:00"/>
    <d v="2021-03-10T00:00:00"/>
    <d v="2021-04-05T00:00:00"/>
    <d v="2021-05-05T00:00:00"/>
    <s v="Paid Back"/>
  </r>
  <r>
    <n v="18189"/>
    <x v="55"/>
    <x v="2"/>
    <s v="High"/>
    <n v="578"/>
    <n v="11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90"/>
    <x v="39"/>
    <x v="2"/>
    <s v="High"/>
    <n v="588"/>
    <n v="4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191"/>
    <x v="63"/>
    <x v="0"/>
    <s v="Mid"/>
    <n v="557"/>
    <n v="10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192"/>
    <x v="13"/>
    <x v="0"/>
    <s v="Mid"/>
    <n v="623"/>
    <n v="122"/>
    <x v="0"/>
    <s v=""/>
    <d v="2021-04-02T00:00:00"/>
    <d v="2021-05-02T00:00:00"/>
    <d v="2021-06-01T00:00:00"/>
    <d v="2021-04-12T00:00:00"/>
    <d v="2021-05-02T00:00:00"/>
    <d v="2021-06-01T00:00:00"/>
    <s v="Paid Back"/>
  </r>
  <r>
    <n v="18193"/>
    <x v="39"/>
    <x v="2"/>
    <s v="Low"/>
    <n v="618"/>
    <n v="4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194"/>
    <x v="69"/>
    <x v="3"/>
    <s v="High"/>
    <n v="682"/>
    <n v="111"/>
    <x v="0"/>
    <s v=""/>
    <d v="2021-05-01T00:00:00"/>
    <d v="2021-05-31T00:00:00"/>
    <d v="2021-06-30T00:00:00"/>
    <s v=""/>
    <s v=""/>
    <s v=""/>
    <s v="Defaulted"/>
  </r>
  <r>
    <n v="18195"/>
    <x v="51"/>
    <x v="0"/>
    <s v="Mid"/>
    <n v="623"/>
    <n v="89"/>
    <x v="0"/>
    <s v=""/>
    <d v="2021-04-01T00:00:00"/>
    <d v="2021-05-01T00:00:00"/>
    <d v="2021-05-31T00:00:00"/>
    <s v=""/>
    <s v=""/>
    <s v=""/>
    <s v="Defaulted"/>
  </r>
  <r>
    <n v="18196"/>
    <x v="51"/>
    <x v="0"/>
    <s v="Low"/>
    <n v="594"/>
    <n v="4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197"/>
    <x v="64"/>
    <x v="1"/>
    <s v="High"/>
    <n v="634"/>
    <n v="107"/>
    <x v="0"/>
    <s v=""/>
    <d v="2021-02-25T00:00:00"/>
    <d v="2021-03-27T00:00:00"/>
    <d v="2021-04-26T00:00:00"/>
    <d v="2021-03-16T00:00:00"/>
    <d v="2021-03-27T00:00:00"/>
    <d v="2021-04-26T00:00:00"/>
    <s v="Paid Back"/>
  </r>
  <r>
    <n v="18198"/>
    <x v="19"/>
    <x v="2"/>
    <s v="Low"/>
    <n v="627"/>
    <n v="9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199"/>
    <x v="85"/>
    <x v="0"/>
    <s v="Mid"/>
    <n v="627"/>
    <n v="154"/>
    <x v="0"/>
    <s v=""/>
    <d v="2021-04-30T00:00:00"/>
    <d v="2021-05-30T00:00:00"/>
    <d v="2021-06-29T00:00:00"/>
    <d v="2021-05-22T00:00:00"/>
    <d v="2021-05-30T00:00:00"/>
    <d v="2021-06-29T00:00:00"/>
    <s v="Paid Back"/>
  </r>
  <r>
    <n v="18200"/>
    <x v="70"/>
    <x v="0"/>
    <s v="High"/>
    <n v="572"/>
    <n v="12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01"/>
    <x v="66"/>
    <x v="2"/>
    <s v="High"/>
    <n v="639"/>
    <n v="117"/>
    <x v="0"/>
    <s v=""/>
    <d v="2021-03-15T00:00:00"/>
    <d v="2021-04-14T00:00:00"/>
    <d v="2021-05-14T00:00:00"/>
    <s v=""/>
    <s v=""/>
    <s v=""/>
    <s v="Defaulted"/>
  </r>
  <r>
    <n v="18202"/>
    <x v="81"/>
    <x v="1"/>
    <s v="High"/>
    <n v="572"/>
    <n v="6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03"/>
    <x v="31"/>
    <x v="3"/>
    <s v="High"/>
    <n v="558"/>
    <n v="13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204"/>
    <x v="46"/>
    <x v="2"/>
    <s v="Mid"/>
    <n v="586"/>
    <n v="14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05"/>
    <x v="6"/>
    <x v="0"/>
    <s v="Mid"/>
    <n v="615"/>
    <n v="6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06"/>
    <x v="48"/>
    <x v="2"/>
    <s v="Mid"/>
    <n v="670"/>
    <n v="102"/>
    <x v="0"/>
    <s v=""/>
    <d v="2021-03-07T00:00:00"/>
    <d v="2021-04-06T00:00:00"/>
    <d v="2021-05-06T00:00:00"/>
    <d v="2021-03-17T00:00:00"/>
    <d v="2021-04-06T00:00:00"/>
    <d v="2021-05-06T00:00:00"/>
    <s v="Paid Back"/>
  </r>
  <r>
    <n v="18207"/>
    <x v="74"/>
    <x v="0"/>
    <s v="Low"/>
    <n v="610"/>
    <n v="4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08"/>
    <x v="42"/>
    <x v="2"/>
    <s v="Mid"/>
    <n v="621"/>
    <n v="107"/>
    <x v="0"/>
    <s v=""/>
    <d v="2021-03-09T00:00:00"/>
    <d v="2021-04-08T00:00:00"/>
    <d v="2021-05-08T00:00:00"/>
    <s v=""/>
    <s v=""/>
    <s v=""/>
    <s v="Defaulted"/>
  </r>
  <r>
    <n v="18209"/>
    <x v="51"/>
    <x v="0"/>
    <s v="Low"/>
    <n v="614"/>
    <n v="10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10"/>
    <x v="42"/>
    <x v="2"/>
    <s v="High"/>
    <n v="619"/>
    <n v="89"/>
    <x v="0"/>
    <s v=""/>
    <d v="2021-03-09T00:00:00"/>
    <d v="2021-04-08T00:00:00"/>
    <d v="2021-05-08T00:00:00"/>
    <s v=""/>
    <s v=""/>
    <s v=""/>
    <s v="Defaulted"/>
  </r>
  <r>
    <n v="18211"/>
    <x v="45"/>
    <x v="2"/>
    <s v="Low"/>
    <n v="612"/>
    <n v="13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12"/>
    <x v="33"/>
    <x v="2"/>
    <s v="Low"/>
    <n v="650"/>
    <n v="94"/>
    <x v="0"/>
    <s v=""/>
    <d v="2021-03-25T00:00:00"/>
    <d v="2021-04-24T00:00:00"/>
    <d v="2021-05-24T00:00:00"/>
    <s v=""/>
    <s v=""/>
    <s v=""/>
    <s v="Defaulted"/>
  </r>
  <r>
    <n v="18213"/>
    <x v="30"/>
    <x v="0"/>
    <s v="High"/>
    <n v="670"/>
    <n v="135"/>
    <x v="0"/>
    <s v=""/>
    <d v="2021-04-21T00:00:00"/>
    <d v="2021-05-21T00:00:00"/>
    <d v="2021-06-20T00:00:00"/>
    <s v=""/>
    <s v=""/>
    <s v=""/>
    <s v="Defaulted"/>
  </r>
  <r>
    <n v="18214"/>
    <x v="14"/>
    <x v="2"/>
    <s v="High"/>
    <n v="615"/>
    <n v="83"/>
    <x v="0"/>
    <s v=""/>
    <d v="2021-03-11T00:00:00"/>
    <d v="2021-04-10T00:00:00"/>
    <d v="2021-05-10T00:00:00"/>
    <d v="2021-04-11T00:00:00"/>
    <d v="2021-04-10T00:00:00"/>
    <d v="2021-05-10T00:00:00"/>
    <s v="Paid Back"/>
  </r>
  <r>
    <n v="18215"/>
    <x v="3"/>
    <x v="1"/>
    <s v="Mid"/>
    <n v="590"/>
    <n v="9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216"/>
    <x v="17"/>
    <x v="0"/>
    <s v="Mid"/>
    <n v="574"/>
    <n v="12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17"/>
    <x v="14"/>
    <x v="2"/>
    <s v="Mid"/>
    <n v="673"/>
    <n v="120"/>
    <x v="0"/>
    <s v=""/>
    <d v="2021-03-11T00:00:00"/>
    <d v="2021-04-10T00:00:00"/>
    <d v="2021-05-10T00:00:00"/>
    <d v="2021-03-17T00:00:00"/>
    <d v="2021-04-10T00:00:00"/>
    <d v="2021-05-10T00:00:00"/>
    <s v="Paid Back"/>
  </r>
  <r>
    <n v="18218"/>
    <x v="16"/>
    <x v="2"/>
    <s v="Low"/>
    <n v="631"/>
    <n v="9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19"/>
    <x v="42"/>
    <x v="2"/>
    <s v="High"/>
    <n v="649"/>
    <n v="95"/>
    <x v="0"/>
    <s v=""/>
    <d v="2021-03-09T00:00:00"/>
    <d v="2021-04-08T00:00:00"/>
    <d v="2021-05-08T00:00:00"/>
    <d v="2021-03-10T00:00:00"/>
    <d v="2021-04-08T00:00:00"/>
    <d v="2021-05-08T00:00:00"/>
    <s v="Paid Back"/>
  </r>
  <r>
    <n v="18220"/>
    <x v="10"/>
    <x v="2"/>
    <s v="Low"/>
    <n v="576"/>
    <n v="8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221"/>
    <x v="4"/>
    <x v="0"/>
    <s v="High"/>
    <n v="633"/>
    <n v="154"/>
    <x v="0"/>
    <s v=""/>
    <d v="2021-04-23T00:00:00"/>
    <d v="2021-05-23T00:00:00"/>
    <d v="2021-06-22T00:00:00"/>
    <s v=""/>
    <s v=""/>
    <s v=""/>
    <s v="Defaulted"/>
  </r>
  <r>
    <n v="18222"/>
    <x v="42"/>
    <x v="2"/>
    <s v="Low"/>
    <n v="648"/>
    <n v="128"/>
    <x v="0"/>
    <s v=""/>
    <d v="2021-03-09T00:00:00"/>
    <d v="2021-04-08T00:00:00"/>
    <d v="2021-05-08T00:00:00"/>
    <d v="2021-03-13T00:00:00"/>
    <d v="2021-04-08T00:00:00"/>
    <d v="2021-05-08T00:00:00"/>
    <s v="Paid Back"/>
  </r>
  <r>
    <n v="18223"/>
    <x v="84"/>
    <x v="1"/>
    <s v="Low"/>
    <n v="668"/>
    <n v="91"/>
    <x v="0"/>
    <s v=""/>
    <d v="2021-02-09T00:00:00"/>
    <d v="2021-03-11T00:00:00"/>
    <d v="2021-04-10T00:00:00"/>
    <d v="2021-02-12T00:00:00"/>
    <d v="2021-03-11T00:00:00"/>
    <d v="2021-04-10T00:00:00"/>
    <s v="Paid Back"/>
  </r>
  <r>
    <n v="18224"/>
    <x v="9"/>
    <x v="0"/>
    <s v="Low"/>
    <n v="680"/>
    <n v="146"/>
    <x v="0"/>
    <s v=""/>
    <d v="2021-04-26T00:00:00"/>
    <d v="2021-05-26T00:00:00"/>
    <d v="2021-06-25T00:00:00"/>
    <d v="2021-04-29T00:00:00"/>
    <d v="2021-05-26T00:00:00"/>
    <d v="2021-06-25T00:00:00"/>
    <s v="Paid Back"/>
  </r>
  <r>
    <n v="18225"/>
    <x v="72"/>
    <x v="1"/>
    <s v="Low"/>
    <n v="615"/>
    <n v="16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26"/>
    <x v="32"/>
    <x v="2"/>
    <s v="High"/>
    <n v="640"/>
    <n v="102"/>
    <x v="0"/>
    <s v=""/>
    <d v="2021-03-22T00:00:00"/>
    <d v="2021-04-21T00:00:00"/>
    <d v="2021-05-21T00:00:00"/>
    <d v="2021-04-02T00:00:00"/>
    <d v="2021-04-21T00:00:00"/>
    <d v="2021-05-21T00:00:00"/>
    <s v="Paid Back"/>
  </r>
  <r>
    <n v="18227"/>
    <x v="50"/>
    <x v="0"/>
    <s v="Mid"/>
    <n v="609"/>
    <n v="109"/>
    <x v="0"/>
    <s v=""/>
    <d v="2021-04-14T00:00:00"/>
    <d v="2021-05-14T00:00:00"/>
    <d v="2021-06-13T00:00:00"/>
    <d v="2021-05-01T00:00:00"/>
    <d v="2021-05-14T00:00:00"/>
    <d v="2021-06-13T00:00:00"/>
    <s v="Paid Back"/>
  </r>
  <r>
    <n v="18228"/>
    <x v="45"/>
    <x v="2"/>
    <s v="Low"/>
    <n v="586"/>
    <n v="13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29"/>
    <x v="35"/>
    <x v="0"/>
    <s v="Low"/>
    <n v="587"/>
    <n v="6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30"/>
    <x v="82"/>
    <x v="1"/>
    <s v="Low"/>
    <n v="565"/>
    <n v="10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31"/>
    <x v="43"/>
    <x v="0"/>
    <s v="Low"/>
    <n v="611"/>
    <n v="99"/>
    <x v="0"/>
    <s v=""/>
    <d v="2021-04-18T00:00:00"/>
    <d v="2021-05-18T00:00:00"/>
    <d v="2021-06-17T00:00:00"/>
    <d v="2021-05-16T00:00:00"/>
    <d v="2021-05-18T00:00:00"/>
    <d v="2021-06-17T00:00:00"/>
    <s v="Paid Back"/>
  </r>
  <r>
    <n v="18232"/>
    <x v="11"/>
    <x v="0"/>
    <s v="High"/>
    <n v="651"/>
    <n v="108"/>
    <x v="0"/>
    <s v=""/>
    <d v="2021-04-20T00:00:00"/>
    <d v="2021-05-20T00:00:00"/>
    <d v="2021-06-19T00:00:00"/>
    <d v="2021-04-22T00:00:00"/>
    <d v="2021-05-20T00:00:00"/>
    <d v="2021-06-19T00:00:00"/>
    <s v="Paid Back"/>
  </r>
  <r>
    <n v="18233"/>
    <x v="76"/>
    <x v="0"/>
    <s v="Mid"/>
    <n v="567"/>
    <n v="8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34"/>
    <x v="59"/>
    <x v="1"/>
    <s v="Low"/>
    <n v="695"/>
    <n v="139"/>
    <x v="0"/>
    <s v=""/>
    <d v="2021-02-13T00:00:00"/>
    <d v="2021-03-15T00:00:00"/>
    <d v="2021-04-14T00:00:00"/>
    <d v="2021-02-17T00:00:00"/>
    <d v="2021-03-15T00:00:00"/>
    <d v="2021-04-14T00:00:00"/>
    <s v="Paid Back"/>
  </r>
  <r>
    <n v="18235"/>
    <x v="42"/>
    <x v="2"/>
    <s v="Low"/>
    <n v="591"/>
    <n v="8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36"/>
    <x v="82"/>
    <x v="1"/>
    <s v="Low"/>
    <n v="611"/>
    <n v="7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37"/>
    <x v="13"/>
    <x v="0"/>
    <s v="Low"/>
    <n v="592"/>
    <n v="8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38"/>
    <x v="17"/>
    <x v="0"/>
    <s v="High"/>
    <n v="607"/>
    <n v="140"/>
    <x v="0"/>
    <s v=""/>
    <d v="2021-04-24T00:00:00"/>
    <d v="2021-05-24T00:00:00"/>
    <d v="2021-06-23T00:00:00"/>
    <d v="2021-04-29T00:00:00"/>
    <d v="2021-05-24T00:00:00"/>
    <d v="2021-06-23T00:00:00"/>
    <s v="Paid Back"/>
  </r>
  <r>
    <n v="18239"/>
    <x v="69"/>
    <x v="3"/>
    <s v="Low"/>
    <n v="623"/>
    <n v="11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40"/>
    <x v="30"/>
    <x v="0"/>
    <s v="Low"/>
    <n v="662"/>
    <n v="83"/>
    <x v="0"/>
    <s v=""/>
    <d v="2021-04-21T00:00:00"/>
    <d v="2021-05-21T00:00:00"/>
    <d v="2021-06-20T00:00:00"/>
    <s v=""/>
    <s v=""/>
    <s v=""/>
    <s v="Defaulted"/>
  </r>
  <r>
    <n v="18241"/>
    <x v="6"/>
    <x v="0"/>
    <s v="Mid"/>
    <n v="645"/>
    <n v="69"/>
    <x v="0"/>
    <s v=""/>
    <d v="2021-04-10T00:00:00"/>
    <d v="2021-05-10T00:00:00"/>
    <d v="2021-06-09T00:00:00"/>
    <s v=""/>
    <s v=""/>
    <s v=""/>
    <s v="Defaulted"/>
  </r>
  <r>
    <n v="18242"/>
    <x v="10"/>
    <x v="2"/>
    <s v="Low"/>
    <n v="660"/>
    <n v="92"/>
    <x v="0"/>
    <s v=""/>
    <d v="2021-03-05T00:00:00"/>
    <d v="2021-04-04T00:00:00"/>
    <d v="2021-05-04T00:00:00"/>
    <d v="2021-03-13T00:00:00"/>
    <d v="2021-04-04T00:00:00"/>
    <d v="2021-05-04T00:00:00"/>
    <s v="Paid Back"/>
  </r>
  <r>
    <n v="18243"/>
    <x v="7"/>
    <x v="0"/>
    <s v="Low"/>
    <n v="680"/>
    <n v="92"/>
    <x v="0"/>
    <s v=""/>
    <d v="2021-04-13T00:00:00"/>
    <d v="2021-05-13T00:00:00"/>
    <d v="2021-06-12T00:00:00"/>
    <d v="2021-04-20T00:00:00"/>
    <d v="2021-05-13T00:00:00"/>
    <d v="2021-06-12T00:00:00"/>
    <s v="Paid Back"/>
  </r>
  <r>
    <n v="18244"/>
    <x v="45"/>
    <x v="2"/>
    <s v="High"/>
    <n v="611"/>
    <n v="111"/>
    <x v="0"/>
    <s v=""/>
    <d v="2021-03-29T00:00:00"/>
    <d v="2021-04-28T00:00:00"/>
    <d v="2021-05-28T00:00:00"/>
    <s v=""/>
    <s v=""/>
    <s v=""/>
    <s v="Defaulted"/>
  </r>
  <r>
    <n v="18245"/>
    <x v="24"/>
    <x v="2"/>
    <s v="Low"/>
    <n v="613"/>
    <n v="6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46"/>
    <x v="48"/>
    <x v="2"/>
    <s v="Mid"/>
    <n v="612"/>
    <n v="9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247"/>
    <x v="17"/>
    <x v="0"/>
    <s v="High"/>
    <n v="531"/>
    <n v="10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48"/>
    <x v="27"/>
    <x v="2"/>
    <s v="Low"/>
    <n v="605"/>
    <n v="6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249"/>
    <x v="74"/>
    <x v="0"/>
    <s v="Mid"/>
    <n v="606"/>
    <n v="6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50"/>
    <x v="5"/>
    <x v="1"/>
    <s v="Low"/>
    <n v="600"/>
    <n v="9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51"/>
    <x v="31"/>
    <x v="3"/>
    <s v="Low"/>
    <n v="589"/>
    <n v="13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252"/>
    <x v="48"/>
    <x v="2"/>
    <s v="Mid"/>
    <n v="625"/>
    <n v="153"/>
    <x v="0"/>
    <s v=""/>
    <d v="2021-03-07T00:00:00"/>
    <d v="2021-04-06T00:00:00"/>
    <d v="2021-05-06T00:00:00"/>
    <s v=""/>
    <s v=""/>
    <s v=""/>
    <s v="Defaulted"/>
  </r>
  <r>
    <n v="18253"/>
    <x v="27"/>
    <x v="2"/>
    <s v="Mid"/>
    <n v="591"/>
    <n v="14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54"/>
    <x v="24"/>
    <x v="2"/>
    <s v="Low"/>
    <n v="649"/>
    <n v="82"/>
    <x v="0"/>
    <s v=""/>
    <d v="2021-03-26T00:00:00"/>
    <d v="2021-04-25T00:00:00"/>
    <d v="2021-05-25T00:00:00"/>
    <s v=""/>
    <s v=""/>
    <s v=""/>
    <s v="Defaulted"/>
  </r>
  <r>
    <n v="18255"/>
    <x v="60"/>
    <x v="1"/>
    <s v="Low"/>
    <n v="630"/>
    <n v="8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56"/>
    <x v="88"/>
    <x v="1"/>
    <s v="Low"/>
    <n v="581"/>
    <n v="5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57"/>
    <x v="43"/>
    <x v="0"/>
    <s v="Low"/>
    <n v="626"/>
    <n v="130"/>
    <x v="0"/>
    <s v=""/>
    <d v="2021-04-18T00:00:00"/>
    <d v="2021-05-18T00:00:00"/>
    <d v="2021-06-17T00:00:00"/>
    <d v="2021-04-21T00:00:00"/>
    <d v="2021-05-18T00:00:00"/>
    <d v="2021-06-17T00:00:00"/>
    <s v="Paid Back"/>
  </r>
  <r>
    <n v="18258"/>
    <x v="58"/>
    <x v="1"/>
    <s v="Low"/>
    <n v="638"/>
    <n v="12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59"/>
    <x v="35"/>
    <x v="0"/>
    <s v="High"/>
    <n v="670"/>
    <n v="87"/>
    <x v="0"/>
    <s v=""/>
    <d v="2021-04-17T00:00:00"/>
    <d v="2021-05-17T00:00:00"/>
    <d v="2021-06-16T00:00:00"/>
    <d v="2021-04-17T00:00:00"/>
    <d v="2021-05-17T00:00:00"/>
    <d v="2021-06-16T00:00:00"/>
    <s v="Paid Back"/>
  </r>
  <r>
    <n v="18260"/>
    <x v="14"/>
    <x v="2"/>
    <s v="Mid"/>
    <n v="583"/>
    <n v="6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261"/>
    <x v="5"/>
    <x v="1"/>
    <s v="High"/>
    <n v="585"/>
    <n v="11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62"/>
    <x v="79"/>
    <x v="1"/>
    <s v="Low"/>
    <n v="589"/>
    <n v="8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63"/>
    <x v="22"/>
    <x v="2"/>
    <s v="Low"/>
    <n v="594"/>
    <n v="9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64"/>
    <x v="48"/>
    <x v="2"/>
    <s v="Low"/>
    <n v="629"/>
    <n v="8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265"/>
    <x v="8"/>
    <x v="0"/>
    <s v="High"/>
    <n v="624"/>
    <n v="90"/>
    <x v="0"/>
    <s v=""/>
    <d v="2021-04-08T00:00:00"/>
    <d v="2021-05-08T00:00:00"/>
    <d v="2021-06-07T00:00:00"/>
    <d v="2021-04-14T00:00:00"/>
    <d v="2021-05-08T00:00:00"/>
    <d v="2021-06-07T00:00:00"/>
    <s v="Paid Back"/>
  </r>
  <r>
    <n v="18266"/>
    <x v="55"/>
    <x v="2"/>
    <s v="Mid"/>
    <n v="548"/>
    <n v="8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267"/>
    <x v="73"/>
    <x v="0"/>
    <s v="Mid"/>
    <n v="609"/>
    <n v="8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68"/>
    <x v="82"/>
    <x v="1"/>
    <s v="Low"/>
    <n v="554"/>
    <n v="11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269"/>
    <x v="60"/>
    <x v="1"/>
    <s v="Mid"/>
    <n v="540"/>
    <n v="5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70"/>
    <x v="4"/>
    <x v="0"/>
    <s v="Low"/>
    <n v="560"/>
    <n v="10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71"/>
    <x v="67"/>
    <x v="2"/>
    <s v="Mid"/>
    <n v="636"/>
    <n v="111"/>
    <x v="0"/>
    <s v=""/>
    <d v="2021-03-12T00:00:00"/>
    <d v="2021-04-11T00:00:00"/>
    <d v="2021-05-11T00:00:00"/>
    <s v=""/>
    <s v=""/>
    <s v=""/>
    <s v="Defaulted"/>
  </r>
  <r>
    <n v="18272"/>
    <x v="5"/>
    <x v="1"/>
    <s v="Low"/>
    <n v="655"/>
    <n v="130"/>
    <x v="0"/>
    <s v=""/>
    <d v="2021-02-27T00:00:00"/>
    <d v="2021-03-29T00:00:00"/>
    <d v="2021-04-28T00:00:00"/>
    <d v="2021-03-05T00:00:00"/>
    <d v="2021-03-29T00:00:00"/>
    <d v="2021-04-28T00:00:00"/>
    <s v="Paid Back"/>
  </r>
  <r>
    <n v="18273"/>
    <x v="9"/>
    <x v="0"/>
    <s v="Mid"/>
    <n v="590"/>
    <n v="9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74"/>
    <x v="58"/>
    <x v="1"/>
    <s v="Mid"/>
    <n v="599"/>
    <n v="11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75"/>
    <x v="5"/>
    <x v="1"/>
    <s v="Low"/>
    <n v="549"/>
    <n v="8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276"/>
    <x v="69"/>
    <x v="3"/>
    <s v="Mid"/>
    <n v="637"/>
    <n v="77"/>
    <x v="0"/>
    <s v=""/>
    <d v="2021-05-01T00:00:00"/>
    <d v="2021-05-31T00:00:00"/>
    <d v="2021-06-30T00:00:00"/>
    <d v="2021-06-10T00:00:00"/>
    <d v="2021-05-31T00:00:00"/>
    <d v="2021-06-30T00:00:00"/>
    <s v="Paid Back"/>
  </r>
  <r>
    <n v="18277"/>
    <x v="11"/>
    <x v="0"/>
    <s v="Mid"/>
    <n v="655"/>
    <n v="83"/>
    <x v="0"/>
    <s v=""/>
    <d v="2021-04-20T00:00:00"/>
    <d v="2021-05-20T00:00:00"/>
    <d v="2021-06-19T00:00:00"/>
    <s v=""/>
    <s v=""/>
    <s v=""/>
    <s v="Defaulted"/>
  </r>
  <r>
    <n v="18278"/>
    <x v="28"/>
    <x v="2"/>
    <s v="Mid"/>
    <n v="614"/>
    <n v="11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79"/>
    <x v="1"/>
    <x v="0"/>
    <s v="Low"/>
    <n v="647"/>
    <n v="101"/>
    <x v="0"/>
    <s v=""/>
    <d v="2021-04-12T00:00:00"/>
    <d v="2021-05-12T00:00:00"/>
    <d v="2021-06-11T00:00:00"/>
    <s v=""/>
    <s v=""/>
    <s v=""/>
    <s v="Defaulted"/>
  </r>
  <r>
    <n v="18280"/>
    <x v="30"/>
    <x v="0"/>
    <s v="Low"/>
    <n v="621"/>
    <n v="11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281"/>
    <x v="78"/>
    <x v="0"/>
    <s v="High"/>
    <n v="590"/>
    <n v="126"/>
    <x v="0"/>
    <s v=""/>
    <d v="2021-04-16T00:00:00"/>
    <d v="2021-05-16T00:00:00"/>
    <d v="2021-06-15T00:00:00"/>
    <d v="2021-05-12T00:00:00"/>
    <d v="2021-05-16T00:00:00"/>
    <d v="2021-06-15T00:00:00"/>
    <s v="Paid Back"/>
  </r>
  <r>
    <n v="18282"/>
    <x v="41"/>
    <x v="1"/>
    <s v="Mid"/>
    <n v="633"/>
    <n v="24"/>
    <x v="0"/>
    <s v=""/>
    <d v="2021-03-02T00:00:00"/>
    <d v="2021-04-01T00:00:00"/>
    <d v="2021-05-01T00:00:00"/>
    <d v="2021-03-06T00:00:00"/>
    <d v="2021-04-01T00:00:00"/>
    <d v="2021-05-01T00:00:00"/>
    <s v="Paid Back"/>
  </r>
  <r>
    <n v="18283"/>
    <x v="80"/>
    <x v="0"/>
    <s v="Low"/>
    <n v="659"/>
    <n v="127"/>
    <x v="0"/>
    <s v=""/>
    <d v="2021-04-06T00:00:00"/>
    <d v="2021-05-06T00:00:00"/>
    <d v="2021-06-05T00:00:00"/>
    <s v=""/>
    <s v=""/>
    <s v=""/>
    <s v="Defaulted"/>
  </r>
  <r>
    <n v="18284"/>
    <x v="46"/>
    <x v="2"/>
    <s v="Low"/>
    <n v="655"/>
    <n v="89"/>
    <x v="0"/>
    <s v=""/>
    <d v="2021-03-08T00:00:00"/>
    <d v="2021-04-07T00:00:00"/>
    <d v="2021-05-07T00:00:00"/>
    <s v=""/>
    <s v=""/>
    <s v=""/>
    <s v="Defaulted"/>
  </r>
  <r>
    <n v="18285"/>
    <x v="73"/>
    <x v="0"/>
    <s v="Mid"/>
    <n v="640"/>
    <n v="86"/>
    <x v="0"/>
    <s v=""/>
    <d v="2021-04-22T00:00:00"/>
    <d v="2021-05-22T00:00:00"/>
    <d v="2021-06-21T00:00:00"/>
    <s v=""/>
    <s v=""/>
    <s v=""/>
    <s v="Defaulted"/>
  </r>
  <r>
    <n v="18286"/>
    <x v="69"/>
    <x v="3"/>
    <s v="High"/>
    <n v="669"/>
    <n v="115"/>
    <x v="0"/>
    <s v=""/>
    <d v="2021-05-01T00:00:00"/>
    <d v="2021-05-31T00:00:00"/>
    <d v="2021-06-30T00:00:00"/>
    <d v="2021-05-07T00:00:00"/>
    <d v="2021-05-31T00:00:00"/>
    <d v="2021-06-30T00:00:00"/>
    <s v="Paid Back"/>
  </r>
  <r>
    <n v="18287"/>
    <x v="28"/>
    <x v="2"/>
    <s v="Low"/>
    <n v="633"/>
    <n v="9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288"/>
    <x v="28"/>
    <x v="2"/>
    <s v="Mid"/>
    <n v="538"/>
    <n v="7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89"/>
    <x v="55"/>
    <x v="2"/>
    <s v="Low"/>
    <n v="526"/>
    <n v="7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90"/>
    <x v="16"/>
    <x v="2"/>
    <s v="Mid"/>
    <n v="597"/>
    <n v="7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91"/>
    <x v="89"/>
    <x v="0"/>
    <s v="Low"/>
    <n v="631"/>
    <n v="5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292"/>
    <x v="35"/>
    <x v="0"/>
    <s v="Mid"/>
    <n v="666"/>
    <n v="93"/>
    <x v="0"/>
    <s v=""/>
    <d v="2021-04-17T00:00:00"/>
    <d v="2021-05-17T00:00:00"/>
    <d v="2021-06-16T00:00:00"/>
    <d v="2021-04-27T00:00:00"/>
    <d v="2021-05-17T00:00:00"/>
    <d v="2021-06-16T00:00:00"/>
    <s v="Paid Back"/>
  </r>
  <r>
    <n v="18293"/>
    <x v="18"/>
    <x v="0"/>
    <s v="Mid"/>
    <n v="531"/>
    <n v="12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294"/>
    <x v="43"/>
    <x v="0"/>
    <s v="Low"/>
    <n v="663"/>
    <n v="99"/>
    <x v="0"/>
    <s v=""/>
    <d v="2021-04-18T00:00:00"/>
    <d v="2021-05-18T00:00:00"/>
    <d v="2021-06-17T00:00:00"/>
    <s v=""/>
    <s v=""/>
    <s v=""/>
    <s v="Defaulted"/>
  </r>
  <r>
    <n v="18295"/>
    <x v="22"/>
    <x v="2"/>
    <s v="High"/>
    <n v="581"/>
    <n v="11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296"/>
    <x v="55"/>
    <x v="2"/>
    <s v="Low"/>
    <n v="654"/>
    <n v="65"/>
    <x v="0"/>
    <s v=""/>
    <d v="2021-03-19T00:00:00"/>
    <d v="2021-04-18T00:00:00"/>
    <d v="2021-05-18T00:00:00"/>
    <d v="2021-03-20T00:00:00"/>
    <d v="2021-04-18T00:00:00"/>
    <d v="2021-05-18T00:00:00"/>
    <s v="Paid Back"/>
  </r>
  <r>
    <n v="18297"/>
    <x v="61"/>
    <x v="0"/>
    <s v="Mid"/>
    <n v="631"/>
    <n v="114"/>
    <x v="0"/>
    <s v=""/>
    <d v="2021-04-09T00:00:00"/>
    <d v="2021-05-09T00:00:00"/>
    <d v="2021-06-08T00:00:00"/>
    <s v=""/>
    <s v=""/>
    <s v=""/>
    <s v="Defaulted"/>
  </r>
  <r>
    <n v="18298"/>
    <x v="54"/>
    <x v="1"/>
    <s v="Low"/>
    <n v="688"/>
    <n v="142"/>
    <x v="0"/>
    <s v=""/>
    <d v="2021-02-28T00:00:00"/>
    <d v="2021-03-30T00:00:00"/>
    <d v="2021-04-29T00:00:00"/>
    <s v=""/>
    <s v=""/>
    <s v=""/>
    <s v="Defaulted"/>
  </r>
  <r>
    <n v="18299"/>
    <x v="85"/>
    <x v="0"/>
    <s v="High"/>
    <n v="509"/>
    <n v="13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300"/>
    <x v="11"/>
    <x v="0"/>
    <s v="Low"/>
    <n v="592"/>
    <n v="14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301"/>
    <x v="18"/>
    <x v="0"/>
    <s v="Mid"/>
    <n v="601"/>
    <n v="14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302"/>
    <x v="41"/>
    <x v="1"/>
    <s v="Mid"/>
    <n v="629"/>
    <n v="67"/>
    <x v="0"/>
    <s v=""/>
    <d v="2021-03-02T00:00:00"/>
    <d v="2021-04-01T00:00:00"/>
    <d v="2021-05-01T00:00:00"/>
    <s v=""/>
    <s v=""/>
    <s v=""/>
    <s v="Defaulted"/>
  </r>
  <r>
    <n v="18303"/>
    <x v="70"/>
    <x v="0"/>
    <s v="Low"/>
    <n v="524"/>
    <n v="10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304"/>
    <x v="75"/>
    <x v="1"/>
    <s v="High"/>
    <n v="628"/>
    <n v="104"/>
    <x v="0"/>
    <s v=""/>
    <d v="2021-02-16T00:00:00"/>
    <d v="2021-03-18T00:00:00"/>
    <d v="2021-04-17T00:00:00"/>
    <d v="2021-03-02T00:00:00"/>
    <d v="2021-03-18T00:00:00"/>
    <d v="2021-04-17T00:00:00"/>
    <s v="Paid Back"/>
  </r>
  <r>
    <n v="18305"/>
    <x v="74"/>
    <x v="0"/>
    <s v="Low"/>
    <n v="689"/>
    <n v="104"/>
    <x v="0"/>
    <s v=""/>
    <d v="2021-04-27T00:00:00"/>
    <d v="2021-05-27T00:00:00"/>
    <d v="2021-06-26T00:00:00"/>
    <d v="2021-05-01T00:00:00"/>
    <d v="2021-05-27T00:00:00"/>
    <d v="2021-06-26T00:00:00"/>
    <s v="Paid Back"/>
  </r>
  <r>
    <n v="18306"/>
    <x v="80"/>
    <x v="0"/>
    <s v="Mid"/>
    <n v="656"/>
    <n v="136"/>
    <x v="0"/>
    <s v=""/>
    <d v="2021-04-06T00:00:00"/>
    <d v="2021-05-06T00:00:00"/>
    <d v="2021-06-05T00:00:00"/>
    <d v="2021-04-09T00:00:00"/>
    <d v="2021-05-06T00:00:00"/>
    <d v="2021-06-05T00:00:00"/>
    <s v="Paid Back"/>
  </r>
  <r>
    <n v="18307"/>
    <x v="4"/>
    <x v="0"/>
    <s v="Low"/>
    <n v="601"/>
    <n v="9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308"/>
    <x v="49"/>
    <x v="2"/>
    <s v="Mid"/>
    <n v="635"/>
    <n v="161"/>
    <x v="0"/>
    <s v=""/>
    <d v="2021-03-24T00:00:00"/>
    <d v="2021-04-23T00:00:00"/>
    <d v="2021-05-23T00:00:00"/>
    <d v="2021-04-21T00:00:00"/>
    <d v="2021-04-23T00:00:00"/>
    <d v="2021-05-23T00:00:00"/>
    <s v="Paid Back"/>
  </r>
  <r>
    <n v="18309"/>
    <x v="71"/>
    <x v="0"/>
    <s v="Low"/>
    <n v="571"/>
    <n v="6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310"/>
    <x v="37"/>
    <x v="0"/>
    <s v="High"/>
    <n v="576"/>
    <n v="10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311"/>
    <x v="68"/>
    <x v="0"/>
    <s v="Mid"/>
    <n v="641"/>
    <n v="139"/>
    <x v="0"/>
    <s v=""/>
    <d v="2021-04-07T00:00:00"/>
    <d v="2021-05-07T00:00:00"/>
    <d v="2021-06-06T00:00:00"/>
    <s v=""/>
    <s v=""/>
    <s v=""/>
    <s v="Defaulted"/>
  </r>
  <r>
    <n v="18312"/>
    <x v="50"/>
    <x v="0"/>
    <s v="Low"/>
    <n v="542"/>
    <n v="6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313"/>
    <x v="85"/>
    <x v="0"/>
    <s v="High"/>
    <n v="615"/>
    <n v="68"/>
    <x v="0"/>
    <s v=""/>
    <d v="2021-04-30T00:00:00"/>
    <d v="2021-05-30T00:00:00"/>
    <d v="2021-06-29T00:00:00"/>
    <s v=""/>
    <s v=""/>
    <s v=""/>
    <s v="Defaulted"/>
  </r>
  <r>
    <n v="18314"/>
    <x v="3"/>
    <x v="1"/>
    <s v="Low"/>
    <n v="642"/>
    <n v="126"/>
    <x v="0"/>
    <s v=""/>
    <d v="2021-02-04T00:00:00"/>
    <d v="2021-03-06T00:00:00"/>
    <d v="2021-04-05T00:00:00"/>
    <s v=""/>
    <s v=""/>
    <s v=""/>
    <s v="Defaulted"/>
  </r>
  <r>
    <n v="18315"/>
    <x v="20"/>
    <x v="2"/>
    <s v="Low"/>
    <n v="623"/>
    <n v="7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16"/>
    <x v="34"/>
    <x v="2"/>
    <s v="High"/>
    <n v="622"/>
    <n v="136"/>
    <x v="0"/>
    <s v=""/>
    <d v="2021-03-16T00:00:00"/>
    <d v="2021-04-15T00:00:00"/>
    <d v="2021-05-15T00:00:00"/>
    <d v="2021-04-07T00:00:00"/>
    <d v="2021-04-15T00:00:00"/>
    <d v="2021-05-15T00:00:00"/>
    <s v="Paid Back"/>
  </r>
  <r>
    <n v="18317"/>
    <x v="18"/>
    <x v="0"/>
    <s v="Mid"/>
    <n v="613"/>
    <n v="10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318"/>
    <x v="50"/>
    <x v="0"/>
    <s v="Mid"/>
    <n v="593"/>
    <n v="8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19"/>
    <x v="35"/>
    <x v="0"/>
    <s v="Mid"/>
    <n v="601"/>
    <n v="113"/>
    <x v="0"/>
    <s v=""/>
    <d v="2021-04-17T00:00:00"/>
    <d v="2021-05-17T00:00:00"/>
    <d v="2021-06-16T00:00:00"/>
    <d v="2021-05-20T00:00:00"/>
    <d v="2021-05-17T00:00:00"/>
    <d v="2021-06-16T00:00:00"/>
    <s v="Paid Back"/>
  </r>
  <r>
    <n v="18320"/>
    <x v="1"/>
    <x v="0"/>
    <s v="Mid"/>
    <n v="616"/>
    <n v="10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321"/>
    <x v="30"/>
    <x v="0"/>
    <s v="Mid"/>
    <n v="666"/>
    <n v="32"/>
    <x v="0"/>
    <s v=""/>
    <d v="2021-04-21T00:00:00"/>
    <d v="2021-05-21T00:00:00"/>
    <d v="2021-06-20T00:00:00"/>
    <s v=""/>
    <s v=""/>
    <s v=""/>
    <s v="Defaulted"/>
  </r>
  <r>
    <n v="18322"/>
    <x v="48"/>
    <x v="2"/>
    <s v="Mid"/>
    <n v="627"/>
    <n v="119"/>
    <x v="0"/>
    <s v=""/>
    <d v="2021-03-07T00:00:00"/>
    <d v="2021-04-06T00:00:00"/>
    <d v="2021-05-06T00:00:00"/>
    <d v="2021-03-19T00:00:00"/>
    <d v="2021-04-06T00:00:00"/>
    <d v="2021-05-06T00:00:00"/>
    <s v="Paid Back"/>
  </r>
  <r>
    <n v="18323"/>
    <x v="58"/>
    <x v="1"/>
    <s v="Low"/>
    <n v="685"/>
    <n v="62"/>
    <x v="0"/>
    <s v=""/>
    <d v="2021-02-17T00:00:00"/>
    <d v="2021-03-19T00:00:00"/>
    <d v="2021-04-18T00:00:00"/>
    <d v="2021-02-22T00:00:00"/>
    <d v="2021-03-19T00:00:00"/>
    <d v="2021-04-18T00:00:00"/>
    <s v="Paid Back"/>
  </r>
  <r>
    <n v="18324"/>
    <x v="4"/>
    <x v="0"/>
    <s v="Low"/>
    <n v="593"/>
    <n v="6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325"/>
    <x v="66"/>
    <x v="2"/>
    <s v="Mid"/>
    <n v="690"/>
    <n v="104"/>
    <x v="0"/>
    <s v=""/>
    <d v="2021-03-15T00:00:00"/>
    <d v="2021-04-14T00:00:00"/>
    <d v="2021-05-14T00:00:00"/>
    <s v=""/>
    <s v=""/>
    <s v=""/>
    <s v="Defaulted"/>
  </r>
  <r>
    <n v="18326"/>
    <x v="25"/>
    <x v="2"/>
    <s v="Low"/>
    <n v="648"/>
    <n v="100"/>
    <x v="0"/>
    <s v=""/>
    <d v="2021-03-23T00:00:00"/>
    <d v="2021-04-22T00:00:00"/>
    <d v="2021-05-22T00:00:00"/>
    <d v="2021-04-02T00:00:00"/>
    <d v="2021-04-22T00:00:00"/>
    <d v="2021-05-22T00:00:00"/>
    <s v="Paid Back"/>
  </r>
  <r>
    <n v="18327"/>
    <x v="76"/>
    <x v="0"/>
    <s v="Mid"/>
    <n v="614"/>
    <n v="11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328"/>
    <x v="28"/>
    <x v="2"/>
    <s v="Mid"/>
    <n v="638"/>
    <n v="43"/>
    <x v="0"/>
    <s v=""/>
    <d v="2021-03-14T00:00:00"/>
    <d v="2021-04-13T00:00:00"/>
    <d v="2021-05-13T00:00:00"/>
    <s v=""/>
    <s v=""/>
    <s v=""/>
    <s v="Defaulted"/>
  </r>
  <r>
    <n v="18329"/>
    <x v="72"/>
    <x v="1"/>
    <s v="High"/>
    <n v="642"/>
    <n v="121"/>
    <x v="0"/>
    <s v=""/>
    <d v="2021-02-20T00:00:00"/>
    <d v="2021-03-22T00:00:00"/>
    <d v="2021-04-21T00:00:00"/>
    <d v="2021-02-23T00:00:00"/>
    <d v="2021-03-22T00:00:00"/>
    <d v="2021-04-21T00:00:00"/>
    <s v="Paid Back"/>
  </r>
  <r>
    <n v="18330"/>
    <x v="68"/>
    <x v="0"/>
    <s v="High"/>
    <n v="576"/>
    <n v="7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331"/>
    <x v="48"/>
    <x v="2"/>
    <s v="Low"/>
    <n v="704"/>
    <n v="78"/>
    <x v="0"/>
    <s v=""/>
    <d v="2021-03-07T00:00:00"/>
    <d v="2021-04-06T00:00:00"/>
    <d v="2021-05-06T00:00:00"/>
    <d v="2021-03-10T00:00:00"/>
    <d v="2021-04-06T00:00:00"/>
    <d v="2021-05-06T00:00:00"/>
    <s v="Paid Back"/>
  </r>
  <r>
    <n v="18332"/>
    <x v="70"/>
    <x v="0"/>
    <s v="Low"/>
    <n v="576"/>
    <n v="9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333"/>
    <x v="13"/>
    <x v="0"/>
    <s v="Low"/>
    <n v="626"/>
    <n v="10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334"/>
    <x v="35"/>
    <x v="0"/>
    <s v="Mid"/>
    <n v="559"/>
    <n v="14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35"/>
    <x v="30"/>
    <x v="0"/>
    <s v="Mid"/>
    <n v="658"/>
    <n v="100"/>
    <x v="0"/>
    <s v=""/>
    <d v="2021-04-21T00:00:00"/>
    <d v="2021-05-21T00:00:00"/>
    <d v="2021-06-20T00:00:00"/>
    <d v="2021-04-28T00:00:00"/>
    <d v="2021-05-21T00:00:00"/>
    <d v="2021-06-20T00:00:00"/>
    <s v="Paid Back"/>
  </r>
  <r>
    <n v="18336"/>
    <x v="87"/>
    <x v="1"/>
    <s v="Low"/>
    <n v="540"/>
    <n v="8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337"/>
    <x v="15"/>
    <x v="2"/>
    <s v="Low"/>
    <n v="577"/>
    <n v="3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338"/>
    <x v="9"/>
    <x v="0"/>
    <s v="Low"/>
    <n v="616"/>
    <n v="131"/>
    <x v="0"/>
    <s v=""/>
    <d v="2021-04-26T00:00:00"/>
    <d v="2021-05-26T00:00:00"/>
    <d v="2021-06-25T00:00:00"/>
    <s v=""/>
    <s v=""/>
    <s v=""/>
    <s v="Defaulted"/>
  </r>
  <r>
    <n v="18339"/>
    <x v="19"/>
    <x v="2"/>
    <s v="Mid"/>
    <n v="603"/>
    <n v="8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340"/>
    <x v="44"/>
    <x v="2"/>
    <s v="High"/>
    <n v="642"/>
    <n v="54"/>
    <x v="0"/>
    <s v=""/>
    <d v="2021-03-18T00:00:00"/>
    <d v="2021-04-17T00:00:00"/>
    <d v="2021-05-17T00:00:00"/>
    <s v=""/>
    <s v=""/>
    <s v=""/>
    <s v="Defaulted"/>
  </r>
  <r>
    <n v="18341"/>
    <x v="46"/>
    <x v="2"/>
    <s v="High"/>
    <n v="614"/>
    <n v="96"/>
    <x v="0"/>
    <s v=""/>
    <d v="2021-03-08T00:00:00"/>
    <d v="2021-04-07T00:00:00"/>
    <d v="2021-05-07T00:00:00"/>
    <d v="2021-04-08T00:00:00"/>
    <d v="2021-04-07T00:00:00"/>
    <d v="2021-05-07T00:00:00"/>
    <s v="Paid Back"/>
  </r>
  <r>
    <n v="18342"/>
    <x v="65"/>
    <x v="1"/>
    <s v="Low"/>
    <n v="595"/>
    <n v="8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343"/>
    <x v="9"/>
    <x v="0"/>
    <s v="Mid"/>
    <n v="625"/>
    <n v="99"/>
    <x v="0"/>
    <s v=""/>
    <d v="2021-04-26T00:00:00"/>
    <d v="2021-05-26T00:00:00"/>
    <d v="2021-06-25T00:00:00"/>
    <d v="2021-06-05T00:00:00"/>
    <d v="2021-05-26T00:00:00"/>
    <d v="2021-06-25T00:00:00"/>
    <s v="Paid Back"/>
  </r>
  <r>
    <n v="18344"/>
    <x v="14"/>
    <x v="2"/>
    <s v="Low"/>
    <n v="643"/>
    <n v="60"/>
    <x v="0"/>
    <s v=""/>
    <d v="2021-03-11T00:00:00"/>
    <d v="2021-04-10T00:00:00"/>
    <d v="2021-05-10T00:00:00"/>
    <s v=""/>
    <s v=""/>
    <s v=""/>
    <s v="Defaulted"/>
  </r>
  <r>
    <n v="18345"/>
    <x v="42"/>
    <x v="2"/>
    <s v="Low"/>
    <n v="628"/>
    <n v="10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346"/>
    <x v="24"/>
    <x v="2"/>
    <s v="Mid"/>
    <n v="646"/>
    <n v="78"/>
    <x v="0"/>
    <s v=""/>
    <d v="2021-03-26T00:00:00"/>
    <d v="2021-04-25T00:00:00"/>
    <d v="2021-05-25T00:00:00"/>
    <s v=""/>
    <s v=""/>
    <s v=""/>
    <s v="Defaulted"/>
  </r>
  <r>
    <n v="18347"/>
    <x v="25"/>
    <x v="2"/>
    <s v="Mid"/>
    <n v="612"/>
    <n v="12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48"/>
    <x v="40"/>
    <x v="2"/>
    <s v="Mid"/>
    <n v="641"/>
    <n v="116"/>
    <x v="0"/>
    <s v=""/>
    <d v="2021-03-04T00:00:00"/>
    <d v="2021-04-03T00:00:00"/>
    <d v="2021-05-03T00:00:00"/>
    <s v=""/>
    <s v=""/>
    <s v=""/>
    <s v="Defaulted"/>
  </r>
  <r>
    <n v="18349"/>
    <x v="31"/>
    <x v="3"/>
    <s v="Mid"/>
    <n v="672"/>
    <n v="64"/>
    <x v="0"/>
    <s v=""/>
    <d v="2021-05-02T00:00:00"/>
    <d v="2021-06-01T00:00:00"/>
    <d v="2021-07-01T00:00:00"/>
    <d v="2021-05-08T00:00:00"/>
    <d v="2021-06-01T00:00:00"/>
    <d v="2021-07-01T00:00:00"/>
    <s v="Paid Back"/>
  </r>
  <r>
    <n v="18350"/>
    <x v="63"/>
    <x v="0"/>
    <s v="Mid"/>
    <n v="554"/>
    <n v="2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351"/>
    <x v="15"/>
    <x v="2"/>
    <s v="High"/>
    <n v="642"/>
    <n v="135"/>
    <x v="0"/>
    <s v=""/>
    <d v="2021-03-21T00:00:00"/>
    <d v="2021-04-20T00:00:00"/>
    <d v="2021-05-20T00:00:00"/>
    <s v=""/>
    <s v=""/>
    <s v=""/>
    <s v="Defaulted"/>
  </r>
  <r>
    <n v="18352"/>
    <x v="28"/>
    <x v="2"/>
    <s v="Low"/>
    <n v="615"/>
    <n v="11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353"/>
    <x v="56"/>
    <x v="2"/>
    <s v="Mid"/>
    <n v="582"/>
    <n v="10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354"/>
    <x v="49"/>
    <x v="2"/>
    <s v="Mid"/>
    <n v="535"/>
    <n v="11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55"/>
    <x v="49"/>
    <x v="2"/>
    <s v="Mid"/>
    <n v="573"/>
    <n v="11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356"/>
    <x v="40"/>
    <x v="2"/>
    <s v="Low"/>
    <n v="661"/>
    <n v="67"/>
    <x v="0"/>
    <s v=""/>
    <d v="2021-03-04T00:00:00"/>
    <d v="2021-04-03T00:00:00"/>
    <d v="2021-05-03T00:00:00"/>
    <d v="2021-03-09T00:00:00"/>
    <d v="2021-04-03T00:00:00"/>
    <d v="2021-05-03T00:00:00"/>
    <s v="Paid Back"/>
  </r>
  <r>
    <n v="18357"/>
    <x v="90"/>
    <x v="1"/>
    <s v="Low"/>
    <n v="611"/>
    <n v="9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58"/>
    <x v="4"/>
    <x v="0"/>
    <s v="Mid"/>
    <n v="627"/>
    <n v="130"/>
    <x v="0"/>
    <s v=""/>
    <d v="2021-04-23T00:00:00"/>
    <d v="2021-05-23T00:00:00"/>
    <d v="2021-06-22T00:00:00"/>
    <d v="2021-05-28T00:00:00"/>
    <d v="2021-05-23T00:00:00"/>
    <d v="2021-06-22T00:00:00"/>
    <s v="Paid Back"/>
  </r>
  <r>
    <n v="18359"/>
    <x v="78"/>
    <x v="0"/>
    <s v="High"/>
    <n v="661"/>
    <n v="106"/>
    <x v="0"/>
    <s v=""/>
    <d v="2021-04-16T00:00:00"/>
    <d v="2021-05-16T00:00:00"/>
    <d v="2021-06-15T00:00:00"/>
    <s v=""/>
    <s v=""/>
    <s v=""/>
    <s v="Defaulted"/>
  </r>
  <r>
    <n v="18360"/>
    <x v="32"/>
    <x v="2"/>
    <s v="Mid"/>
    <n v="633"/>
    <n v="102"/>
    <x v="0"/>
    <s v=""/>
    <d v="2021-03-22T00:00:00"/>
    <d v="2021-04-21T00:00:00"/>
    <d v="2021-05-21T00:00:00"/>
    <s v=""/>
    <s v=""/>
    <s v=""/>
    <s v="Defaulted"/>
  </r>
  <r>
    <n v="18361"/>
    <x v="83"/>
    <x v="1"/>
    <s v="Mid"/>
    <n v="606"/>
    <n v="12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362"/>
    <x v="0"/>
    <x v="0"/>
    <s v="Mid"/>
    <n v="638"/>
    <n v="90"/>
    <x v="0"/>
    <s v=""/>
    <d v="2021-04-19T00:00:00"/>
    <d v="2021-05-19T00:00:00"/>
    <d v="2021-06-18T00:00:00"/>
    <s v=""/>
    <s v=""/>
    <s v=""/>
    <s v="Defaulted"/>
  </r>
  <r>
    <n v="18363"/>
    <x v="1"/>
    <x v="0"/>
    <s v="Mid"/>
    <n v="608"/>
    <n v="15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364"/>
    <x v="35"/>
    <x v="0"/>
    <s v="Mid"/>
    <n v="665"/>
    <n v="74"/>
    <x v="0"/>
    <s v=""/>
    <d v="2021-04-17T00:00:00"/>
    <d v="2021-05-17T00:00:00"/>
    <d v="2021-06-16T00:00:00"/>
    <d v="2021-04-27T00:00:00"/>
    <d v="2021-05-17T00:00:00"/>
    <d v="2021-06-16T00:00:00"/>
    <s v="Paid Back"/>
  </r>
  <r>
    <n v="18365"/>
    <x v="44"/>
    <x v="2"/>
    <s v="High"/>
    <n v="663"/>
    <n v="107"/>
    <x v="0"/>
    <s v=""/>
    <d v="2021-03-18T00:00:00"/>
    <d v="2021-04-17T00:00:00"/>
    <d v="2021-05-17T00:00:00"/>
    <s v=""/>
    <s v=""/>
    <s v=""/>
    <s v="Defaulted"/>
  </r>
  <r>
    <n v="18366"/>
    <x v="49"/>
    <x v="2"/>
    <s v="Mid"/>
    <n v="653"/>
    <n v="68"/>
    <x v="0"/>
    <s v=""/>
    <d v="2021-03-24T00:00:00"/>
    <d v="2021-04-23T00:00:00"/>
    <d v="2021-05-23T00:00:00"/>
    <d v="2021-03-29T00:00:00"/>
    <d v="2021-04-23T00:00:00"/>
    <d v="2021-05-23T00:00:00"/>
    <s v="Paid Back"/>
  </r>
  <r>
    <n v="18367"/>
    <x v="86"/>
    <x v="1"/>
    <s v="High"/>
    <n v="621"/>
    <n v="87"/>
    <x v="0"/>
    <s v=""/>
    <d v="2021-02-08T00:00:00"/>
    <d v="2021-03-10T00:00:00"/>
    <d v="2021-04-09T00:00:00"/>
    <d v="2021-02-20T00:00:00"/>
    <d v="2021-03-10T00:00:00"/>
    <d v="2021-04-09T00:00:00"/>
    <s v="Paid Back"/>
  </r>
  <r>
    <n v="18368"/>
    <x v="54"/>
    <x v="1"/>
    <s v="Mid"/>
    <n v="680"/>
    <n v="106"/>
    <x v="0"/>
    <s v=""/>
    <d v="2021-02-28T00:00:00"/>
    <d v="2021-03-30T00:00:00"/>
    <d v="2021-04-29T00:00:00"/>
    <d v="2021-03-05T00:00:00"/>
    <d v="2021-03-30T00:00:00"/>
    <d v="2021-04-29T00:00:00"/>
    <s v="Paid Back"/>
  </r>
  <r>
    <n v="18369"/>
    <x v="30"/>
    <x v="0"/>
    <s v="Low"/>
    <n v="631"/>
    <n v="7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70"/>
    <x v="51"/>
    <x v="0"/>
    <s v="Low"/>
    <n v="590"/>
    <n v="10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371"/>
    <x v="27"/>
    <x v="2"/>
    <s v="Low"/>
    <n v="639"/>
    <n v="15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72"/>
    <x v="89"/>
    <x v="0"/>
    <s v="Mid"/>
    <n v="638"/>
    <n v="88"/>
    <x v="0"/>
    <s v=""/>
    <d v="2021-04-04T00:00:00"/>
    <d v="2021-05-04T00:00:00"/>
    <d v="2021-06-03T00:00:00"/>
    <d v="2021-04-27T00:00:00"/>
    <d v="2021-05-04T00:00:00"/>
    <d v="2021-06-03T00:00:00"/>
    <s v="Paid Back"/>
  </r>
  <r>
    <n v="18373"/>
    <x v="52"/>
    <x v="0"/>
    <s v="High"/>
    <n v="613"/>
    <n v="150"/>
    <x v="0"/>
    <s v=""/>
    <d v="2021-04-28T00:00:00"/>
    <d v="2021-05-28T00:00:00"/>
    <d v="2021-06-27T00:00:00"/>
    <d v="2021-05-30T00:00:00"/>
    <d v="2021-05-28T00:00:00"/>
    <d v="2021-06-27T00:00:00"/>
    <s v="Paid Back"/>
  </r>
  <r>
    <n v="18374"/>
    <x v="26"/>
    <x v="1"/>
    <s v="Mid"/>
    <n v="671"/>
    <n v="101"/>
    <x v="0"/>
    <s v=""/>
    <d v="2021-02-10T00:00:00"/>
    <d v="2021-03-12T00:00:00"/>
    <d v="2021-04-11T00:00:00"/>
    <s v=""/>
    <s v=""/>
    <s v=""/>
    <s v="Defaulted"/>
  </r>
  <r>
    <n v="18375"/>
    <x v="67"/>
    <x v="2"/>
    <s v="Mid"/>
    <n v="613"/>
    <n v="6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76"/>
    <x v="42"/>
    <x v="2"/>
    <s v="Low"/>
    <n v="617"/>
    <n v="8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77"/>
    <x v="10"/>
    <x v="2"/>
    <s v="Low"/>
    <n v="677"/>
    <n v="105"/>
    <x v="0"/>
    <s v=""/>
    <d v="2021-03-05T00:00:00"/>
    <d v="2021-04-04T00:00:00"/>
    <d v="2021-05-04T00:00:00"/>
    <d v="2021-03-10T00:00:00"/>
    <d v="2021-04-04T00:00:00"/>
    <d v="2021-05-04T00:00:00"/>
    <s v="Paid Back"/>
  </r>
  <r>
    <n v="18378"/>
    <x v="28"/>
    <x v="2"/>
    <s v="Low"/>
    <n v="601"/>
    <n v="10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379"/>
    <x v="40"/>
    <x v="2"/>
    <s v="Mid"/>
    <n v="626"/>
    <n v="74"/>
    <x v="0"/>
    <s v=""/>
    <d v="2021-03-04T00:00:00"/>
    <d v="2021-04-03T00:00:00"/>
    <d v="2021-05-03T00:00:00"/>
    <d v="2021-04-05T00:00:00"/>
    <d v="2021-04-03T00:00:00"/>
    <d v="2021-05-03T00:00:00"/>
    <s v="Paid Back"/>
  </r>
  <r>
    <n v="18380"/>
    <x v="55"/>
    <x v="2"/>
    <s v="Low"/>
    <n v="645"/>
    <n v="125"/>
    <x v="0"/>
    <s v=""/>
    <d v="2021-03-19T00:00:00"/>
    <d v="2021-04-18T00:00:00"/>
    <d v="2021-05-18T00:00:00"/>
    <d v="2021-03-24T00:00:00"/>
    <d v="2021-04-18T00:00:00"/>
    <d v="2021-05-18T00:00:00"/>
    <s v="Paid Back"/>
  </r>
  <r>
    <n v="18381"/>
    <x v="0"/>
    <x v="0"/>
    <s v="High"/>
    <n v="643"/>
    <n v="72"/>
    <x v="0"/>
    <s v=""/>
    <d v="2021-04-19T00:00:00"/>
    <d v="2021-05-19T00:00:00"/>
    <d v="2021-06-18T00:00:00"/>
    <s v=""/>
    <s v=""/>
    <s v=""/>
    <s v="Defaulted"/>
  </r>
  <r>
    <n v="18382"/>
    <x v="74"/>
    <x v="0"/>
    <s v="Low"/>
    <n v="628"/>
    <n v="9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83"/>
    <x v="35"/>
    <x v="0"/>
    <s v="Low"/>
    <n v="587"/>
    <n v="8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84"/>
    <x v="17"/>
    <x v="0"/>
    <s v="Low"/>
    <n v="690"/>
    <n v="107"/>
    <x v="0"/>
    <s v=""/>
    <d v="2021-04-24T00:00:00"/>
    <d v="2021-05-24T00:00:00"/>
    <d v="2021-06-23T00:00:00"/>
    <d v="2021-04-26T00:00:00"/>
    <d v="2021-05-24T00:00:00"/>
    <d v="2021-06-23T00:00:00"/>
    <s v="Paid Back"/>
  </r>
  <r>
    <n v="18385"/>
    <x v="86"/>
    <x v="1"/>
    <s v="Low"/>
    <n v="632"/>
    <n v="8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386"/>
    <x v="84"/>
    <x v="1"/>
    <s v="Low"/>
    <n v="663"/>
    <n v="86"/>
    <x v="0"/>
    <s v=""/>
    <d v="2021-02-09T00:00:00"/>
    <d v="2021-03-11T00:00:00"/>
    <d v="2021-04-10T00:00:00"/>
    <d v="2021-02-13T00:00:00"/>
    <d v="2021-03-11T00:00:00"/>
    <d v="2021-04-10T00:00:00"/>
    <s v="Paid Back"/>
  </r>
  <r>
    <n v="18387"/>
    <x v="26"/>
    <x v="1"/>
    <s v="Mid"/>
    <n v="689"/>
    <n v="71"/>
    <x v="0"/>
    <s v=""/>
    <d v="2021-02-10T00:00:00"/>
    <d v="2021-03-12T00:00:00"/>
    <d v="2021-04-11T00:00:00"/>
    <d v="2021-02-19T00:00:00"/>
    <d v="2021-03-12T00:00:00"/>
    <d v="2021-04-11T00:00:00"/>
    <s v="Paid Back"/>
  </r>
  <r>
    <n v="18388"/>
    <x v="3"/>
    <x v="1"/>
    <s v="Low"/>
    <n v="648"/>
    <n v="82"/>
    <x v="0"/>
    <s v=""/>
    <d v="2021-02-04T00:00:00"/>
    <d v="2021-03-06T00:00:00"/>
    <d v="2021-04-05T00:00:00"/>
    <d v="2021-02-14T00:00:00"/>
    <d v="2021-03-06T00:00:00"/>
    <d v="2021-04-05T00:00:00"/>
    <s v="Paid Back"/>
  </r>
  <r>
    <n v="18389"/>
    <x v="9"/>
    <x v="0"/>
    <s v="High"/>
    <n v="550"/>
    <n v="118"/>
    <x v="0"/>
    <s v=""/>
    <d v="2021-04-26T00:00:00"/>
    <d v="2021-05-26T00:00:00"/>
    <d v="2021-06-25T00:00:00"/>
    <d v="2021-05-28T00:00:00"/>
    <d v="2021-05-26T00:00:00"/>
    <d v="2021-06-25T00:00:00"/>
    <s v="Paid Back"/>
  </r>
  <r>
    <n v="18390"/>
    <x v="51"/>
    <x v="0"/>
    <s v="Mid"/>
    <n v="572"/>
    <n v="11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91"/>
    <x v="44"/>
    <x v="2"/>
    <s v="Low"/>
    <n v="565"/>
    <n v="6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392"/>
    <x v="17"/>
    <x v="0"/>
    <s v="Mid"/>
    <n v="594"/>
    <n v="10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393"/>
    <x v="71"/>
    <x v="0"/>
    <s v="High"/>
    <n v="642"/>
    <n v="61"/>
    <x v="0"/>
    <s v=""/>
    <d v="2021-04-25T00:00:00"/>
    <d v="2021-05-25T00:00:00"/>
    <d v="2021-06-24T00:00:00"/>
    <d v="2021-04-30T00:00:00"/>
    <d v="2021-05-25T00:00:00"/>
    <d v="2021-06-24T00:00:00"/>
    <s v="Paid Back"/>
  </r>
  <r>
    <n v="18394"/>
    <x v="17"/>
    <x v="0"/>
    <s v="Low"/>
    <n v="602"/>
    <n v="3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395"/>
    <x v="27"/>
    <x v="2"/>
    <s v="Mid"/>
    <n v="616"/>
    <n v="13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396"/>
    <x v="68"/>
    <x v="0"/>
    <s v="Low"/>
    <n v="626"/>
    <n v="34"/>
    <x v="0"/>
    <s v=""/>
    <d v="2021-04-07T00:00:00"/>
    <d v="2021-05-07T00:00:00"/>
    <d v="2021-06-06T00:00:00"/>
    <d v="2021-04-13T00:00:00"/>
    <d v="2021-05-07T00:00:00"/>
    <d v="2021-06-06T00:00:00"/>
    <s v="Paid Back"/>
  </r>
  <r>
    <n v="18397"/>
    <x v="55"/>
    <x v="2"/>
    <s v="Low"/>
    <n v="581"/>
    <n v="13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398"/>
    <x v="6"/>
    <x v="0"/>
    <s v="Mid"/>
    <n v="600"/>
    <n v="62"/>
    <x v="0"/>
    <s v=""/>
    <d v="2021-04-10T00:00:00"/>
    <d v="2021-05-10T00:00:00"/>
    <d v="2021-06-09T00:00:00"/>
    <d v="2021-07-06T00:00:00"/>
    <d v="2021-05-10T00:00:00"/>
    <d v="2021-06-09T00:00:00"/>
    <s v="Paid Back"/>
  </r>
  <r>
    <n v="18399"/>
    <x v="46"/>
    <x v="2"/>
    <s v="Low"/>
    <n v="619"/>
    <n v="14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00"/>
    <x v="43"/>
    <x v="0"/>
    <s v="Low"/>
    <n v="650"/>
    <n v="55"/>
    <x v="0"/>
    <s v=""/>
    <d v="2021-04-18T00:00:00"/>
    <d v="2021-05-18T00:00:00"/>
    <d v="2021-06-17T00:00:00"/>
    <s v=""/>
    <s v=""/>
    <s v=""/>
    <s v="Defaulted"/>
  </r>
  <r>
    <n v="18401"/>
    <x v="37"/>
    <x v="0"/>
    <s v="Mid"/>
    <n v="668"/>
    <n v="117"/>
    <x v="0"/>
    <s v=""/>
    <d v="2021-04-03T00:00:00"/>
    <d v="2021-05-03T00:00:00"/>
    <d v="2021-06-02T00:00:00"/>
    <s v=""/>
    <s v=""/>
    <s v=""/>
    <s v="Defaulted"/>
  </r>
  <r>
    <n v="18402"/>
    <x v="76"/>
    <x v="0"/>
    <s v="Mid"/>
    <n v="636"/>
    <n v="113"/>
    <x v="0"/>
    <s v=""/>
    <d v="2021-04-29T00:00:00"/>
    <d v="2021-05-29T00:00:00"/>
    <d v="2021-06-28T00:00:00"/>
    <s v=""/>
    <s v=""/>
    <s v=""/>
    <s v="Defaulted"/>
  </r>
  <r>
    <n v="18403"/>
    <x v="84"/>
    <x v="1"/>
    <s v="High"/>
    <n v="604"/>
    <n v="96"/>
    <x v="0"/>
    <s v=""/>
    <d v="2021-02-09T00:00:00"/>
    <d v="2021-03-11T00:00:00"/>
    <d v="2021-04-10T00:00:00"/>
    <s v=""/>
    <s v=""/>
    <s v=""/>
    <s v="Defaulted"/>
  </r>
  <r>
    <n v="18404"/>
    <x v="34"/>
    <x v="2"/>
    <s v="Low"/>
    <n v="644"/>
    <n v="125"/>
    <x v="0"/>
    <s v=""/>
    <d v="2021-03-16T00:00:00"/>
    <d v="2021-04-15T00:00:00"/>
    <d v="2021-05-15T00:00:00"/>
    <s v=""/>
    <s v=""/>
    <s v=""/>
    <s v="Defaulted"/>
  </r>
  <r>
    <n v="18405"/>
    <x v="85"/>
    <x v="0"/>
    <s v="Low"/>
    <n v="532"/>
    <n v="7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406"/>
    <x v="30"/>
    <x v="0"/>
    <s v="Low"/>
    <n v="507"/>
    <n v="8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407"/>
    <x v="8"/>
    <x v="0"/>
    <s v="Mid"/>
    <n v="626"/>
    <n v="156"/>
    <x v="0"/>
    <s v=""/>
    <d v="2021-04-08T00:00:00"/>
    <d v="2021-05-08T00:00:00"/>
    <d v="2021-06-07T00:00:00"/>
    <d v="2021-04-09T00:00:00"/>
    <d v="2021-05-08T00:00:00"/>
    <d v="2021-06-07T00:00:00"/>
    <s v="Paid Back"/>
  </r>
  <r>
    <n v="18408"/>
    <x v="26"/>
    <x v="1"/>
    <s v="Low"/>
    <n v="652"/>
    <n v="137"/>
    <x v="0"/>
    <s v=""/>
    <d v="2021-02-10T00:00:00"/>
    <d v="2021-03-12T00:00:00"/>
    <d v="2021-04-11T00:00:00"/>
    <d v="2021-02-17T00:00:00"/>
    <d v="2021-03-12T00:00:00"/>
    <d v="2021-04-11T00:00:00"/>
    <s v="Paid Back"/>
  </r>
  <r>
    <n v="18409"/>
    <x v="77"/>
    <x v="1"/>
    <s v="Low"/>
    <n v="656"/>
    <n v="109"/>
    <x v="0"/>
    <s v=""/>
    <d v="2021-02-12T00:00:00"/>
    <d v="2021-03-14T00:00:00"/>
    <d v="2021-04-13T00:00:00"/>
    <s v=""/>
    <s v=""/>
    <s v=""/>
    <s v="Defaulted"/>
  </r>
  <r>
    <n v="18410"/>
    <x v="10"/>
    <x v="2"/>
    <s v="Mid"/>
    <n v="560"/>
    <n v="13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11"/>
    <x v="52"/>
    <x v="0"/>
    <s v="High"/>
    <n v="584"/>
    <n v="4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412"/>
    <x v="35"/>
    <x v="0"/>
    <s v="Mid"/>
    <n v="663"/>
    <n v="63"/>
    <x v="0"/>
    <s v=""/>
    <d v="2021-04-17T00:00:00"/>
    <d v="2021-05-17T00:00:00"/>
    <d v="2021-06-16T00:00:00"/>
    <s v=""/>
    <s v=""/>
    <s v=""/>
    <s v="Defaulted"/>
  </r>
  <r>
    <n v="18413"/>
    <x v="56"/>
    <x v="2"/>
    <s v="Low"/>
    <n v="590"/>
    <n v="12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414"/>
    <x v="9"/>
    <x v="0"/>
    <s v="High"/>
    <n v="601"/>
    <n v="136"/>
    <x v="0"/>
    <s v=""/>
    <d v="2021-04-26T00:00:00"/>
    <d v="2021-05-26T00:00:00"/>
    <d v="2021-06-25T00:00:00"/>
    <s v=""/>
    <s v=""/>
    <s v=""/>
    <s v="Defaulted"/>
  </r>
  <r>
    <n v="18415"/>
    <x v="61"/>
    <x v="0"/>
    <s v="Mid"/>
    <n v="552"/>
    <n v="10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416"/>
    <x v="31"/>
    <x v="3"/>
    <s v="Mid"/>
    <n v="604"/>
    <n v="15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417"/>
    <x v="47"/>
    <x v="1"/>
    <s v="Low"/>
    <n v="621"/>
    <n v="6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18"/>
    <x v="14"/>
    <x v="2"/>
    <s v="Mid"/>
    <n v="665"/>
    <n v="121"/>
    <x v="0"/>
    <s v=""/>
    <d v="2021-03-11T00:00:00"/>
    <d v="2021-04-10T00:00:00"/>
    <d v="2021-05-10T00:00:00"/>
    <s v=""/>
    <s v=""/>
    <s v=""/>
    <s v="Defaulted"/>
  </r>
  <r>
    <n v="18419"/>
    <x v="45"/>
    <x v="2"/>
    <s v="High"/>
    <n v="657"/>
    <n v="126"/>
    <x v="0"/>
    <s v=""/>
    <d v="2021-03-29T00:00:00"/>
    <d v="2021-04-28T00:00:00"/>
    <d v="2021-05-28T00:00:00"/>
    <s v=""/>
    <s v=""/>
    <s v=""/>
    <s v="Defaulted"/>
  </r>
  <r>
    <n v="18420"/>
    <x v="51"/>
    <x v="0"/>
    <s v="Mid"/>
    <n v="675"/>
    <n v="109"/>
    <x v="0"/>
    <s v=""/>
    <d v="2021-04-01T00:00:00"/>
    <d v="2021-05-01T00:00:00"/>
    <d v="2021-05-31T00:00:00"/>
    <d v="2021-04-05T00:00:00"/>
    <d v="2021-05-01T00:00:00"/>
    <d v="2021-05-31T00:00:00"/>
    <s v="Paid Back"/>
  </r>
  <r>
    <n v="18421"/>
    <x v="36"/>
    <x v="2"/>
    <s v="High"/>
    <n v="622"/>
    <n v="99"/>
    <x v="0"/>
    <s v=""/>
    <d v="2021-03-06T00:00:00"/>
    <d v="2021-04-05T00:00:00"/>
    <d v="2021-05-05T00:00:00"/>
    <s v=""/>
    <s v=""/>
    <s v=""/>
    <s v="Defaulted"/>
  </r>
  <r>
    <n v="18422"/>
    <x v="10"/>
    <x v="2"/>
    <s v="Mid"/>
    <n v="660"/>
    <n v="125"/>
    <x v="0"/>
    <s v=""/>
    <d v="2021-03-05T00:00:00"/>
    <d v="2021-04-04T00:00:00"/>
    <d v="2021-05-04T00:00:00"/>
    <d v="2021-03-13T00:00:00"/>
    <d v="2021-04-04T00:00:00"/>
    <d v="2021-05-04T00:00:00"/>
    <s v="Paid Back"/>
  </r>
  <r>
    <n v="18423"/>
    <x v="11"/>
    <x v="0"/>
    <s v="High"/>
    <n v="581"/>
    <n v="7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24"/>
    <x v="87"/>
    <x v="1"/>
    <s v="Mid"/>
    <n v="602"/>
    <n v="11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25"/>
    <x v="88"/>
    <x v="1"/>
    <s v="High"/>
    <n v="598"/>
    <n v="9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26"/>
    <x v="61"/>
    <x v="0"/>
    <s v="Low"/>
    <n v="568"/>
    <n v="7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27"/>
    <x v="39"/>
    <x v="2"/>
    <s v="High"/>
    <n v="615"/>
    <n v="123"/>
    <x v="0"/>
    <s v=""/>
    <d v="2021-03-27T00:00:00"/>
    <d v="2021-04-26T00:00:00"/>
    <d v="2021-05-26T00:00:00"/>
    <s v=""/>
    <s v=""/>
    <s v=""/>
    <s v="Defaulted"/>
  </r>
  <r>
    <n v="18428"/>
    <x v="10"/>
    <x v="2"/>
    <s v="Mid"/>
    <n v="658"/>
    <n v="73"/>
    <x v="0"/>
    <s v=""/>
    <d v="2021-03-05T00:00:00"/>
    <d v="2021-04-04T00:00:00"/>
    <d v="2021-05-04T00:00:00"/>
    <d v="2021-03-14T00:00:00"/>
    <d v="2021-04-04T00:00:00"/>
    <d v="2021-05-04T00:00:00"/>
    <s v="Paid Back"/>
  </r>
  <r>
    <n v="18429"/>
    <x v="50"/>
    <x v="0"/>
    <s v="Low"/>
    <n v="596"/>
    <n v="10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430"/>
    <x v="42"/>
    <x v="2"/>
    <s v="Mid"/>
    <n v="658"/>
    <n v="93"/>
    <x v="0"/>
    <s v=""/>
    <d v="2021-03-09T00:00:00"/>
    <d v="2021-04-08T00:00:00"/>
    <d v="2021-05-08T00:00:00"/>
    <d v="2021-03-10T00:00:00"/>
    <d v="2021-04-08T00:00:00"/>
    <d v="2021-05-08T00:00:00"/>
    <s v="Paid Back"/>
  </r>
  <r>
    <n v="18431"/>
    <x v="32"/>
    <x v="2"/>
    <s v="Mid"/>
    <n v="623"/>
    <n v="155"/>
    <x v="0"/>
    <s v=""/>
    <d v="2021-03-22T00:00:00"/>
    <d v="2021-04-21T00:00:00"/>
    <d v="2021-05-21T00:00:00"/>
    <d v="2021-04-25T00:00:00"/>
    <d v="2021-04-21T00:00:00"/>
    <d v="2021-05-21T00:00:00"/>
    <s v="Paid Back"/>
  </r>
  <r>
    <n v="18432"/>
    <x v="71"/>
    <x v="0"/>
    <s v="Low"/>
    <n v="596"/>
    <n v="7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33"/>
    <x v="0"/>
    <x v="0"/>
    <s v="Mid"/>
    <n v="665"/>
    <n v="78"/>
    <x v="0"/>
    <s v=""/>
    <d v="2021-04-19T00:00:00"/>
    <d v="2021-05-19T00:00:00"/>
    <d v="2021-06-18T00:00:00"/>
    <d v="2021-04-21T00:00:00"/>
    <d v="2021-05-19T00:00:00"/>
    <d v="2021-06-18T00:00:00"/>
    <s v="Paid Back"/>
  </r>
  <r>
    <n v="18434"/>
    <x v="33"/>
    <x v="2"/>
    <s v="Low"/>
    <n v="652"/>
    <n v="91"/>
    <x v="0"/>
    <s v=""/>
    <d v="2021-03-25T00:00:00"/>
    <d v="2021-04-24T00:00:00"/>
    <d v="2021-05-24T00:00:00"/>
    <d v="2021-04-02T00:00:00"/>
    <d v="2021-04-24T00:00:00"/>
    <d v="2021-05-24T00:00:00"/>
    <s v="Paid Back"/>
  </r>
  <r>
    <n v="18435"/>
    <x v="82"/>
    <x v="1"/>
    <s v="Low"/>
    <n v="678"/>
    <n v="109"/>
    <x v="0"/>
    <s v=""/>
    <d v="2021-02-23T00:00:00"/>
    <d v="2021-03-25T00:00:00"/>
    <d v="2021-04-24T00:00:00"/>
    <d v="2021-03-02T00:00:00"/>
    <d v="2021-03-25T00:00:00"/>
    <d v="2021-04-24T00:00:00"/>
    <s v="Paid Back"/>
  </r>
  <r>
    <n v="18436"/>
    <x v="11"/>
    <x v="0"/>
    <s v="Mid"/>
    <n v="589"/>
    <n v="3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37"/>
    <x v="43"/>
    <x v="0"/>
    <s v="Mid"/>
    <n v="699"/>
    <n v="151"/>
    <x v="0"/>
    <s v=""/>
    <d v="2021-04-18T00:00:00"/>
    <d v="2021-05-18T00:00:00"/>
    <d v="2021-06-17T00:00:00"/>
    <d v="2021-04-23T00:00:00"/>
    <d v="2021-05-18T00:00:00"/>
    <d v="2021-06-17T00:00:00"/>
    <s v="Paid Back"/>
  </r>
  <r>
    <n v="18438"/>
    <x v="38"/>
    <x v="1"/>
    <s v="Mid"/>
    <n v="607"/>
    <n v="9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39"/>
    <x v="21"/>
    <x v="0"/>
    <s v="High"/>
    <n v="573"/>
    <n v="7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40"/>
    <x v="20"/>
    <x v="2"/>
    <s v="Low"/>
    <n v="710"/>
    <n v="186"/>
    <x v="0"/>
    <s v=""/>
    <d v="2021-03-20T00:00:00"/>
    <d v="2021-04-19T00:00:00"/>
    <d v="2021-05-19T00:00:00"/>
    <s v=""/>
    <s v=""/>
    <s v=""/>
    <s v="Defaulted"/>
  </r>
  <r>
    <n v="18441"/>
    <x v="69"/>
    <x v="3"/>
    <s v="Low"/>
    <n v="632"/>
    <n v="12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42"/>
    <x v="37"/>
    <x v="0"/>
    <s v="Low"/>
    <n v="701"/>
    <n v="92"/>
    <x v="0"/>
    <s v=""/>
    <d v="2021-04-03T00:00:00"/>
    <d v="2021-05-03T00:00:00"/>
    <d v="2021-06-02T00:00:00"/>
    <s v=""/>
    <s v=""/>
    <s v=""/>
    <s v="Defaulted"/>
  </r>
  <r>
    <n v="18443"/>
    <x v="67"/>
    <x v="2"/>
    <s v="High"/>
    <n v="654"/>
    <n v="109"/>
    <x v="0"/>
    <s v=""/>
    <d v="2021-03-12T00:00:00"/>
    <d v="2021-04-11T00:00:00"/>
    <d v="2021-05-11T00:00:00"/>
    <d v="2021-03-15T00:00:00"/>
    <d v="2021-04-11T00:00:00"/>
    <d v="2021-05-11T00:00:00"/>
    <s v="Paid Back"/>
  </r>
  <r>
    <n v="18444"/>
    <x v="49"/>
    <x v="2"/>
    <s v="Low"/>
    <n v="608"/>
    <n v="7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445"/>
    <x v="11"/>
    <x v="0"/>
    <s v="Low"/>
    <n v="619"/>
    <n v="166"/>
    <x v="0"/>
    <s v=""/>
    <d v="2021-04-20T00:00:00"/>
    <d v="2021-05-20T00:00:00"/>
    <d v="2021-06-19T00:00:00"/>
    <d v="2021-05-23T00:00:00"/>
    <d v="2021-05-20T00:00:00"/>
    <d v="2021-06-19T00:00:00"/>
    <s v="Paid Back"/>
  </r>
  <r>
    <n v="18446"/>
    <x v="61"/>
    <x v="0"/>
    <s v="Mid"/>
    <n v="667"/>
    <n v="54"/>
    <x v="0"/>
    <s v=""/>
    <d v="2021-04-09T00:00:00"/>
    <d v="2021-05-09T00:00:00"/>
    <d v="2021-06-08T00:00:00"/>
    <d v="2021-04-14T00:00:00"/>
    <d v="2021-05-09T00:00:00"/>
    <d v="2021-06-08T00:00:00"/>
    <s v="Paid Back"/>
  </r>
  <r>
    <n v="18447"/>
    <x v="45"/>
    <x v="2"/>
    <s v="Low"/>
    <n v="654"/>
    <n v="129"/>
    <x v="0"/>
    <s v=""/>
    <d v="2021-03-29T00:00:00"/>
    <d v="2021-04-28T00:00:00"/>
    <d v="2021-05-28T00:00:00"/>
    <d v="2021-04-04T00:00:00"/>
    <d v="2021-04-28T00:00:00"/>
    <d v="2021-05-28T00:00:00"/>
    <s v="Paid Back"/>
  </r>
  <r>
    <n v="18448"/>
    <x v="68"/>
    <x v="0"/>
    <s v="Mid"/>
    <n v="591"/>
    <n v="3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449"/>
    <x v="45"/>
    <x v="2"/>
    <s v="Mid"/>
    <n v="552"/>
    <n v="8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50"/>
    <x v="68"/>
    <x v="0"/>
    <s v="Mid"/>
    <n v="616"/>
    <n v="8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451"/>
    <x v="64"/>
    <x v="1"/>
    <s v="Low"/>
    <n v="609"/>
    <n v="10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52"/>
    <x v="59"/>
    <x v="1"/>
    <s v="Mid"/>
    <n v="567"/>
    <n v="13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53"/>
    <x v="34"/>
    <x v="2"/>
    <s v="Low"/>
    <n v="555"/>
    <n v="7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454"/>
    <x v="23"/>
    <x v="2"/>
    <s v="Low"/>
    <n v="626"/>
    <n v="14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455"/>
    <x v="41"/>
    <x v="1"/>
    <s v="Mid"/>
    <n v="581"/>
    <n v="9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56"/>
    <x v="78"/>
    <x v="0"/>
    <s v="High"/>
    <n v="615"/>
    <n v="92"/>
    <x v="0"/>
    <s v=""/>
    <d v="2021-04-16T00:00:00"/>
    <d v="2021-05-16T00:00:00"/>
    <d v="2021-06-15T00:00:00"/>
    <d v="2021-05-19T00:00:00"/>
    <d v="2021-05-16T00:00:00"/>
    <d v="2021-06-15T00:00:00"/>
    <s v="Paid Back"/>
  </r>
  <r>
    <n v="18457"/>
    <x v="48"/>
    <x v="2"/>
    <s v="Mid"/>
    <n v="689"/>
    <n v="119"/>
    <x v="0"/>
    <s v=""/>
    <d v="2021-03-07T00:00:00"/>
    <d v="2021-04-06T00:00:00"/>
    <d v="2021-05-06T00:00:00"/>
    <s v=""/>
    <s v=""/>
    <s v=""/>
    <s v="Defaulted"/>
  </r>
  <r>
    <n v="18458"/>
    <x v="45"/>
    <x v="2"/>
    <s v="Mid"/>
    <n v="666"/>
    <n v="55"/>
    <x v="0"/>
    <s v=""/>
    <d v="2021-03-29T00:00:00"/>
    <d v="2021-04-28T00:00:00"/>
    <d v="2021-05-28T00:00:00"/>
    <s v=""/>
    <s v=""/>
    <s v=""/>
    <s v="Defaulted"/>
  </r>
  <r>
    <n v="18459"/>
    <x v="43"/>
    <x v="0"/>
    <s v="High"/>
    <n v="539"/>
    <n v="11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60"/>
    <x v="62"/>
    <x v="1"/>
    <s v="Low"/>
    <n v="623"/>
    <n v="10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61"/>
    <x v="23"/>
    <x v="2"/>
    <s v="Mid"/>
    <n v="590"/>
    <n v="9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462"/>
    <x v="61"/>
    <x v="0"/>
    <s v="Mid"/>
    <n v="594"/>
    <n v="11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63"/>
    <x v="69"/>
    <x v="3"/>
    <s v="Low"/>
    <n v="654"/>
    <n v="94"/>
    <x v="0"/>
    <s v=""/>
    <d v="2021-05-01T00:00:00"/>
    <d v="2021-05-31T00:00:00"/>
    <d v="2021-06-30T00:00:00"/>
    <s v=""/>
    <s v=""/>
    <s v=""/>
    <s v="Defaulted"/>
  </r>
  <r>
    <n v="18464"/>
    <x v="34"/>
    <x v="2"/>
    <s v="High"/>
    <n v="610"/>
    <n v="110"/>
    <x v="0"/>
    <s v=""/>
    <d v="2021-03-16T00:00:00"/>
    <d v="2021-04-15T00:00:00"/>
    <d v="2021-05-15T00:00:00"/>
    <d v="2021-04-07T00:00:00"/>
    <d v="2021-04-15T00:00:00"/>
    <d v="2021-05-15T00:00:00"/>
    <s v="Paid Back"/>
  </r>
  <r>
    <n v="18465"/>
    <x v="14"/>
    <x v="2"/>
    <s v="Low"/>
    <n v="606"/>
    <n v="7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66"/>
    <x v="70"/>
    <x v="0"/>
    <s v="Low"/>
    <n v="589"/>
    <n v="92"/>
    <x v="0"/>
    <s v=""/>
    <d v="2021-03-31T00:00:00"/>
    <d v="2021-04-30T00:00:00"/>
    <d v="2021-05-30T00:00:00"/>
    <d v="2021-04-03T00:00:00"/>
    <d v="2021-04-30T00:00:00"/>
    <d v="2021-05-30T00:00:00"/>
    <s v="Paid Back"/>
  </r>
  <r>
    <n v="18467"/>
    <x v="39"/>
    <x v="2"/>
    <s v="High"/>
    <n v="649"/>
    <n v="152"/>
    <x v="0"/>
    <s v=""/>
    <d v="2021-03-27T00:00:00"/>
    <d v="2021-04-26T00:00:00"/>
    <d v="2021-05-26T00:00:00"/>
    <d v="2021-04-03T00:00:00"/>
    <d v="2021-04-26T00:00:00"/>
    <d v="2021-05-26T00:00:00"/>
    <s v="Paid Back"/>
  </r>
  <r>
    <n v="18468"/>
    <x v="39"/>
    <x v="2"/>
    <s v="Mid"/>
    <n v="671"/>
    <n v="114"/>
    <x v="0"/>
    <s v=""/>
    <d v="2021-03-27T00:00:00"/>
    <d v="2021-04-26T00:00:00"/>
    <d v="2021-05-26T00:00:00"/>
    <d v="2021-04-03T00:00:00"/>
    <d v="2021-04-26T00:00:00"/>
    <d v="2021-05-26T00:00:00"/>
    <s v="Paid Back"/>
  </r>
  <r>
    <n v="18469"/>
    <x v="44"/>
    <x v="2"/>
    <s v="High"/>
    <n v="627"/>
    <n v="122"/>
    <x v="0"/>
    <s v=""/>
    <d v="2021-03-18T00:00:00"/>
    <d v="2021-04-17T00:00:00"/>
    <d v="2021-05-17T00:00:00"/>
    <s v=""/>
    <s v=""/>
    <s v=""/>
    <s v="Defaulted"/>
  </r>
  <r>
    <n v="18470"/>
    <x v="34"/>
    <x v="2"/>
    <s v="Mid"/>
    <n v="694"/>
    <n v="130"/>
    <x v="0"/>
    <s v=""/>
    <d v="2021-03-16T00:00:00"/>
    <d v="2021-04-15T00:00:00"/>
    <d v="2021-05-15T00:00:00"/>
    <d v="2021-03-20T00:00:00"/>
    <d v="2021-04-15T00:00:00"/>
    <d v="2021-05-15T00:00:00"/>
    <s v="Paid Back"/>
  </r>
  <r>
    <n v="18471"/>
    <x v="28"/>
    <x v="2"/>
    <s v="Low"/>
    <n v="588"/>
    <n v="13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72"/>
    <x v="25"/>
    <x v="2"/>
    <s v="Low"/>
    <n v="623"/>
    <n v="12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73"/>
    <x v="27"/>
    <x v="2"/>
    <s v="Mid"/>
    <n v="636"/>
    <n v="78"/>
    <x v="0"/>
    <s v=""/>
    <d v="2021-03-13T00:00:00"/>
    <d v="2021-04-12T00:00:00"/>
    <d v="2021-05-12T00:00:00"/>
    <s v=""/>
    <s v=""/>
    <s v=""/>
    <s v="Defaulted"/>
  </r>
  <r>
    <n v="18474"/>
    <x v="1"/>
    <x v="0"/>
    <s v="Low"/>
    <n v="579"/>
    <n v="13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75"/>
    <x v="20"/>
    <x v="2"/>
    <s v="Mid"/>
    <n v="603"/>
    <n v="6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76"/>
    <x v="21"/>
    <x v="0"/>
    <s v="High"/>
    <n v="687"/>
    <n v="144"/>
    <x v="0"/>
    <s v=""/>
    <d v="2021-04-05T00:00:00"/>
    <d v="2021-05-05T00:00:00"/>
    <d v="2021-06-04T00:00:00"/>
    <s v=""/>
    <s v=""/>
    <s v=""/>
    <s v="Defaulted"/>
  </r>
  <r>
    <n v="18477"/>
    <x v="68"/>
    <x v="0"/>
    <s v="Mid"/>
    <n v="617"/>
    <n v="6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78"/>
    <x v="45"/>
    <x v="2"/>
    <s v="Low"/>
    <n v="640"/>
    <n v="11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479"/>
    <x v="25"/>
    <x v="2"/>
    <s v="Mid"/>
    <n v="565"/>
    <n v="9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480"/>
    <x v="40"/>
    <x v="2"/>
    <s v="Mid"/>
    <n v="642"/>
    <n v="101"/>
    <x v="0"/>
    <s v=""/>
    <d v="2021-03-04T00:00:00"/>
    <d v="2021-04-03T00:00:00"/>
    <d v="2021-05-03T00:00:00"/>
    <d v="2021-03-09T00:00:00"/>
    <d v="2021-04-03T00:00:00"/>
    <d v="2021-05-03T00:00:00"/>
    <s v="Paid Back"/>
  </r>
  <r>
    <n v="18481"/>
    <x v="44"/>
    <x v="2"/>
    <s v="Mid"/>
    <n v="629"/>
    <n v="145"/>
    <x v="0"/>
    <s v=""/>
    <d v="2021-03-18T00:00:00"/>
    <d v="2021-04-17T00:00:00"/>
    <d v="2021-05-17T00:00:00"/>
    <d v="2021-04-19T00:00:00"/>
    <d v="2021-04-17T00:00:00"/>
    <d v="2021-05-17T00:00:00"/>
    <s v="Paid Back"/>
  </r>
  <r>
    <n v="18482"/>
    <x v="62"/>
    <x v="1"/>
    <s v="Low"/>
    <n v="677"/>
    <n v="73"/>
    <x v="0"/>
    <s v=""/>
    <d v="2021-03-01T00:00:00"/>
    <d v="2021-03-31T00:00:00"/>
    <d v="2021-04-30T00:00:00"/>
    <d v="2021-03-11T00:00:00"/>
    <d v="2021-03-31T00:00:00"/>
    <d v="2021-04-30T00:00:00"/>
    <s v="Paid Back"/>
  </r>
  <r>
    <n v="18483"/>
    <x v="36"/>
    <x v="2"/>
    <s v="High"/>
    <n v="702"/>
    <n v="92"/>
    <x v="0"/>
    <s v=""/>
    <d v="2021-03-06T00:00:00"/>
    <d v="2021-04-05T00:00:00"/>
    <d v="2021-05-05T00:00:00"/>
    <s v=""/>
    <s v=""/>
    <s v=""/>
    <s v="Defaulted"/>
  </r>
  <r>
    <n v="18484"/>
    <x v="6"/>
    <x v="0"/>
    <s v="Low"/>
    <n v="574"/>
    <n v="7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485"/>
    <x v="9"/>
    <x v="0"/>
    <s v="Low"/>
    <n v="592"/>
    <n v="63"/>
    <x v="0"/>
    <s v=""/>
    <d v="2021-04-26T00:00:00"/>
    <d v="2021-05-26T00:00:00"/>
    <d v="2021-06-25T00:00:00"/>
    <s v=""/>
    <s v=""/>
    <s v=""/>
    <s v="Defaulted"/>
  </r>
  <r>
    <n v="18486"/>
    <x v="18"/>
    <x v="0"/>
    <s v="High"/>
    <n v="617"/>
    <n v="119"/>
    <x v="0"/>
    <s v=""/>
    <d v="2021-04-11T00:00:00"/>
    <d v="2021-05-11T00:00:00"/>
    <d v="2021-06-10T00:00:00"/>
    <d v="2021-05-04T00:00:00"/>
    <d v="2021-05-11T00:00:00"/>
    <d v="2021-06-10T00:00:00"/>
    <s v="Paid Back"/>
  </r>
  <r>
    <n v="18487"/>
    <x v="2"/>
    <x v="1"/>
    <s v="Low"/>
    <n v="612"/>
    <n v="6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88"/>
    <x v="1"/>
    <x v="0"/>
    <s v="Mid"/>
    <n v="610"/>
    <n v="66"/>
    <x v="0"/>
    <s v=""/>
    <d v="2021-04-12T00:00:00"/>
    <d v="2021-05-12T00:00:00"/>
    <d v="2021-06-11T00:00:00"/>
    <s v=""/>
    <s v=""/>
    <s v=""/>
    <s v="Defaulted"/>
  </r>
  <r>
    <n v="18489"/>
    <x v="46"/>
    <x v="2"/>
    <s v="Mid"/>
    <n v="618"/>
    <n v="8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90"/>
    <x v="0"/>
    <x v="0"/>
    <s v="Low"/>
    <n v="627"/>
    <n v="14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491"/>
    <x v="32"/>
    <x v="2"/>
    <s v="Low"/>
    <n v="591"/>
    <n v="6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492"/>
    <x v="61"/>
    <x v="0"/>
    <s v="Low"/>
    <n v="578"/>
    <n v="162"/>
    <x v="0"/>
    <s v=""/>
    <d v="2021-04-09T00:00:00"/>
    <d v="2021-05-09T00:00:00"/>
    <d v="2021-06-08T00:00:00"/>
    <s v=""/>
    <s v=""/>
    <s v=""/>
    <s v="Defaulted"/>
  </r>
  <r>
    <n v="18493"/>
    <x v="45"/>
    <x v="2"/>
    <s v="Low"/>
    <n v="632"/>
    <n v="4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494"/>
    <x v="18"/>
    <x v="0"/>
    <s v="Mid"/>
    <n v="706"/>
    <n v="106"/>
    <x v="0"/>
    <s v=""/>
    <d v="2021-04-11T00:00:00"/>
    <d v="2021-05-11T00:00:00"/>
    <d v="2021-06-10T00:00:00"/>
    <d v="2021-04-16T00:00:00"/>
    <d v="2021-05-11T00:00:00"/>
    <d v="2021-06-10T00:00:00"/>
    <s v="Paid Back"/>
  </r>
  <r>
    <n v="18495"/>
    <x v="35"/>
    <x v="0"/>
    <s v="Low"/>
    <n v="583"/>
    <n v="13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496"/>
    <x v="60"/>
    <x v="1"/>
    <s v="Mid"/>
    <n v="550"/>
    <n v="7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497"/>
    <x v="11"/>
    <x v="0"/>
    <s v="Low"/>
    <n v="603"/>
    <n v="10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498"/>
    <x v="42"/>
    <x v="2"/>
    <s v="Mid"/>
    <n v="638"/>
    <n v="63"/>
    <x v="0"/>
    <s v=""/>
    <d v="2021-03-09T00:00:00"/>
    <d v="2021-04-08T00:00:00"/>
    <d v="2021-05-08T00:00:00"/>
    <s v=""/>
    <s v=""/>
    <s v=""/>
    <s v="Defaulted"/>
  </r>
  <r>
    <n v="18499"/>
    <x v="61"/>
    <x v="0"/>
    <s v="Low"/>
    <n v="610"/>
    <n v="9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500"/>
    <x v="46"/>
    <x v="2"/>
    <s v="Mid"/>
    <n v="624"/>
    <n v="110"/>
    <x v="0"/>
    <s v=""/>
    <d v="2021-03-08T00:00:00"/>
    <d v="2021-04-07T00:00:00"/>
    <d v="2021-05-07T00:00:00"/>
    <s v=""/>
    <s v=""/>
    <s v=""/>
    <s v="Defaulted"/>
  </r>
  <r>
    <n v="18501"/>
    <x v="7"/>
    <x v="0"/>
    <s v="Mid"/>
    <n v="621"/>
    <n v="78"/>
    <x v="0"/>
    <s v=""/>
    <d v="2021-04-13T00:00:00"/>
    <d v="2021-05-13T00:00:00"/>
    <d v="2021-06-12T00:00:00"/>
    <s v=""/>
    <s v=""/>
    <s v=""/>
    <s v="Defaulted"/>
  </r>
  <r>
    <n v="18502"/>
    <x v="63"/>
    <x v="0"/>
    <s v="Mid"/>
    <n v="638"/>
    <n v="116"/>
    <x v="0"/>
    <s v=""/>
    <d v="2021-04-15T00:00:00"/>
    <d v="2021-05-15T00:00:00"/>
    <d v="2021-06-14T00:00:00"/>
    <d v="2021-04-16T00:00:00"/>
    <d v="2021-05-15T00:00:00"/>
    <d v="2021-06-14T00:00:00"/>
    <s v="Paid Back"/>
  </r>
  <r>
    <n v="18503"/>
    <x v="31"/>
    <x v="3"/>
    <s v="Mid"/>
    <n v="656"/>
    <n v="118"/>
    <x v="0"/>
    <s v=""/>
    <d v="2021-05-02T00:00:00"/>
    <d v="2021-06-01T00:00:00"/>
    <d v="2021-07-01T00:00:00"/>
    <d v="2021-05-03T00:00:00"/>
    <d v="2021-06-01T00:00:00"/>
    <d v="2021-07-01T00:00:00"/>
    <s v="Paid Back"/>
  </r>
  <r>
    <n v="18504"/>
    <x v="49"/>
    <x v="2"/>
    <s v="Low"/>
    <n v="652"/>
    <n v="98"/>
    <x v="0"/>
    <s v=""/>
    <d v="2021-03-24T00:00:00"/>
    <d v="2021-04-23T00:00:00"/>
    <d v="2021-05-23T00:00:00"/>
    <s v=""/>
    <s v=""/>
    <s v=""/>
    <s v="Defaulted"/>
  </r>
  <r>
    <n v="18505"/>
    <x v="44"/>
    <x v="2"/>
    <s v="Low"/>
    <n v="577"/>
    <n v="12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506"/>
    <x v="16"/>
    <x v="2"/>
    <s v="Mid"/>
    <n v="706"/>
    <n v="59"/>
    <x v="0"/>
    <s v=""/>
    <d v="2021-03-10T00:00:00"/>
    <d v="2021-04-09T00:00:00"/>
    <d v="2021-05-09T00:00:00"/>
    <s v=""/>
    <s v=""/>
    <s v=""/>
    <s v="Defaulted"/>
  </r>
  <r>
    <n v="18507"/>
    <x v="69"/>
    <x v="3"/>
    <s v="Low"/>
    <n v="672"/>
    <n v="58"/>
    <x v="0"/>
    <s v=""/>
    <d v="2021-05-01T00:00:00"/>
    <d v="2021-05-31T00:00:00"/>
    <d v="2021-06-30T00:00:00"/>
    <d v="2021-05-04T00:00:00"/>
    <d v="2021-05-31T00:00:00"/>
    <d v="2021-06-30T00:00:00"/>
    <s v="Paid Back"/>
  </r>
  <r>
    <n v="18508"/>
    <x v="26"/>
    <x v="1"/>
    <s v="Mid"/>
    <n v="725"/>
    <n v="100"/>
    <x v="0"/>
    <s v=""/>
    <d v="2021-02-10T00:00:00"/>
    <d v="2021-03-12T00:00:00"/>
    <d v="2021-04-11T00:00:00"/>
    <d v="2021-02-20T00:00:00"/>
    <d v="2021-03-12T00:00:00"/>
    <d v="2021-04-11T00:00:00"/>
    <s v="Paid Back"/>
  </r>
  <r>
    <n v="18509"/>
    <x v="43"/>
    <x v="0"/>
    <s v="Low"/>
    <n v="553"/>
    <n v="7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10"/>
    <x v="82"/>
    <x v="1"/>
    <s v="Low"/>
    <n v="594"/>
    <n v="12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511"/>
    <x v="64"/>
    <x v="1"/>
    <s v="Low"/>
    <n v="534"/>
    <n v="7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512"/>
    <x v="51"/>
    <x v="0"/>
    <s v="Low"/>
    <n v="636"/>
    <n v="8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13"/>
    <x v="13"/>
    <x v="0"/>
    <s v="Mid"/>
    <n v="668"/>
    <n v="121"/>
    <x v="0"/>
    <s v=""/>
    <d v="2021-04-02T00:00:00"/>
    <d v="2021-05-02T00:00:00"/>
    <d v="2021-06-01T00:00:00"/>
    <d v="2021-04-04T00:00:00"/>
    <d v="2021-05-02T00:00:00"/>
    <d v="2021-06-01T00:00:00"/>
    <s v="Paid Back"/>
  </r>
  <r>
    <n v="18514"/>
    <x v="71"/>
    <x v="0"/>
    <s v="Mid"/>
    <n v="636"/>
    <n v="73"/>
    <x v="0"/>
    <s v=""/>
    <d v="2021-04-25T00:00:00"/>
    <d v="2021-05-25T00:00:00"/>
    <d v="2021-06-24T00:00:00"/>
    <s v=""/>
    <s v=""/>
    <s v=""/>
    <s v="Defaulted"/>
  </r>
  <r>
    <n v="18515"/>
    <x v="66"/>
    <x v="2"/>
    <s v="Mid"/>
    <n v="596"/>
    <n v="8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516"/>
    <x v="83"/>
    <x v="1"/>
    <s v="High"/>
    <n v="556"/>
    <n v="10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517"/>
    <x v="69"/>
    <x v="3"/>
    <s v="Mid"/>
    <n v="687"/>
    <n v="76"/>
    <x v="0"/>
    <s v=""/>
    <d v="2021-05-01T00:00:00"/>
    <d v="2021-05-31T00:00:00"/>
    <d v="2021-06-30T00:00:00"/>
    <d v="2021-05-08T00:00:00"/>
    <d v="2021-05-31T00:00:00"/>
    <d v="2021-06-30T00:00:00"/>
    <s v="Paid Back"/>
  </r>
  <r>
    <n v="18518"/>
    <x v="23"/>
    <x v="2"/>
    <s v="Low"/>
    <n v="618"/>
    <n v="12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519"/>
    <x v="7"/>
    <x v="0"/>
    <s v="Mid"/>
    <n v="650"/>
    <n v="91"/>
    <x v="0"/>
    <s v=""/>
    <d v="2021-04-13T00:00:00"/>
    <d v="2021-05-13T00:00:00"/>
    <d v="2021-06-12T00:00:00"/>
    <s v=""/>
    <s v=""/>
    <s v=""/>
    <s v="Defaulted"/>
  </r>
  <r>
    <n v="18520"/>
    <x v="47"/>
    <x v="1"/>
    <s v="Low"/>
    <n v="621"/>
    <n v="8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521"/>
    <x v="87"/>
    <x v="1"/>
    <s v="Low"/>
    <n v="641"/>
    <n v="155"/>
    <x v="0"/>
    <s v=""/>
    <d v="2021-02-26T00:00:00"/>
    <d v="2021-03-28T00:00:00"/>
    <d v="2021-04-27T00:00:00"/>
    <s v=""/>
    <s v=""/>
    <s v=""/>
    <s v="Defaulted"/>
  </r>
  <r>
    <n v="18522"/>
    <x v="33"/>
    <x v="2"/>
    <s v="High"/>
    <n v="685"/>
    <n v="155"/>
    <x v="0"/>
    <s v=""/>
    <d v="2021-03-25T00:00:00"/>
    <d v="2021-04-24T00:00:00"/>
    <d v="2021-05-24T00:00:00"/>
    <d v="2021-03-31T00:00:00"/>
    <d v="2021-04-24T00:00:00"/>
    <d v="2021-05-24T00:00:00"/>
    <s v="Paid Back"/>
  </r>
  <r>
    <n v="18523"/>
    <x v="47"/>
    <x v="1"/>
    <s v="Low"/>
    <n v="631"/>
    <n v="14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24"/>
    <x v="19"/>
    <x v="2"/>
    <s v="Mid"/>
    <n v="593"/>
    <n v="13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525"/>
    <x v="24"/>
    <x v="2"/>
    <s v="Mid"/>
    <n v="660"/>
    <n v="105"/>
    <x v="0"/>
    <s v=""/>
    <d v="2021-03-26T00:00:00"/>
    <d v="2021-04-25T00:00:00"/>
    <d v="2021-05-25T00:00:00"/>
    <s v=""/>
    <s v=""/>
    <s v=""/>
    <s v="Defaulted"/>
  </r>
  <r>
    <n v="18526"/>
    <x v="12"/>
    <x v="1"/>
    <s v="Mid"/>
    <n v="625"/>
    <n v="90"/>
    <x v="0"/>
    <s v=""/>
    <d v="2021-02-07T00:00:00"/>
    <d v="2021-03-09T00:00:00"/>
    <d v="2021-04-08T00:00:00"/>
    <d v="2021-02-08T00:00:00"/>
    <d v="2021-03-09T00:00:00"/>
    <d v="2021-04-08T00:00:00"/>
    <s v="Paid Back"/>
  </r>
  <r>
    <n v="18527"/>
    <x v="39"/>
    <x v="2"/>
    <s v="Mid"/>
    <n v="669"/>
    <n v="28"/>
    <x v="0"/>
    <s v=""/>
    <d v="2021-03-27T00:00:00"/>
    <d v="2021-04-26T00:00:00"/>
    <d v="2021-05-26T00:00:00"/>
    <d v="2021-03-27T00:00:00"/>
    <d v="2021-04-26T00:00:00"/>
    <d v="2021-05-26T00:00:00"/>
    <s v="Paid Back"/>
  </r>
  <r>
    <n v="18528"/>
    <x v="77"/>
    <x v="1"/>
    <s v="Low"/>
    <n v="663"/>
    <n v="82"/>
    <x v="0"/>
    <s v=""/>
    <d v="2021-02-12T00:00:00"/>
    <d v="2021-03-14T00:00:00"/>
    <d v="2021-04-13T00:00:00"/>
    <s v=""/>
    <s v=""/>
    <s v=""/>
    <s v="Defaulted"/>
  </r>
  <r>
    <n v="18529"/>
    <x v="46"/>
    <x v="2"/>
    <s v="Low"/>
    <n v="642"/>
    <n v="73"/>
    <x v="0"/>
    <s v=""/>
    <d v="2021-03-08T00:00:00"/>
    <d v="2021-04-07T00:00:00"/>
    <d v="2021-05-07T00:00:00"/>
    <d v="2021-03-16T00:00:00"/>
    <d v="2021-04-07T00:00:00"/>
    <d v="2021-05-07T00:00:00"/>
    <s v="Paid Back"/>
  </r>
  <r>
    <n v="18530"/>
    <x v="6"/>
    <x v="0"/>
    <s v="Mid"/>
    <n v="582"/>
    <n v="13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531"/>
    <x v="49"/>
    <x v="2"/>
    <s v="Low"/>
    <n v="536"/>
    <n v="15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532"/>
    <x v="79"/>
    <x v="1"/>
    <s v="Mid"/>
    <n v="638"/>
    <n v="120"/>
    <x v="0"/>
    <s v=""/>
    <d v="2021-02-01T00:00:00"/>
    <d v="2021-03-03T00:00:00"/>
    <d v="2021-04-02T00:00:00"/>
    <d v="2021-02-02T00:00:00"/>
    <d v="2021-03-03T00:00:00"/>
    <d v="2021-04-02T00:00:00"/>
    <s v="Paid Back"/>
  </r>
  <r>
    <n v="18533"/>
    <x v="81"/>
    <x v="1"/>
    <s v="Low"/>
    <n v="618"/>
    <n v="11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34"/>
    <x v="1"/>
    <x v="0"/>
    <s v="Mid"/>
    <n v="523"/>
    <n v="143"/>
    <x v="0"/>
    <s v=""/>
    <d v="2021-04-12T00:00:00"/>
    <d v="2021-05-12T00:00:00"/>
    <d v="2021-06-11T00:00:00"/>
    <s v=""/>
    <s v=""/>
    <s v=""/>
    <s v="Defaulted"/>
  </r>
  <r>
    <n v="18535"/>
    <x v="17"/>
    <x v="0"/>
    <s v="Low"/>
    <n v="576"/>
    <n v="7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36"/>
    <x v="39"/>
    <x v="2"/>
    <s v="High"/>
    <n v="534"/>
    <n v="12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537"/>
    <x v="16"/>
    <x v="2"/>
    <s v="Mid"/>
    <n v="639"/>
    <n v="120"/>
    <x v="0"/>
    <s v=""/>
    <d v="2021-03-10T00:00:00"/>
    <d v="2021-04-09T00:00:00"/>
    <d v="2021-05-09T00:00:00"/>
    <d v="2021-03-11T00:00:00"/>
    <d v="2021-04-09T00:00:00"/>
    <d v="2021-05-09T00:00:00"/>
    <s v="Paid Back"/>
  </r>
  <r>
    <n v="18538"/>
    <x v="52"/>
    <x v="0"/>
    <s v="Low"/>
    <n v="680"/>
    <n v="168"/>
    <x v="0"/>
    <s v=""/>
    <d v="2021-04-28T00:00:00"/>
    <d v="2021-05-28T00:00:00"/>
    <d v="2021-06-27T00:00:00"/>
    <d v="2021-05-04T00:00:00"/>
    <d v="2021-05-28T00:00:00"/>
    <d v="2021-06-27T00:00:00"/>
    <s v="Paid Back"/>
  </r>
  <r>
    <n v="18539"/>
    <x v="20"/>
    <x v="2"/>
    <s v="Mid"/>
    <n v="705"/>
    <n v="140"/>
    <x v="0"/>
    <s v=""/>
    <d v="2021-03-20T00:00:00"/>
    <d v="2021-04-19T00:00:00"/>
    <d v="2021-05-19T00:00:00"/>
    <d v="2021-03-24T00:00:00"/>
    <d v="2021-04-19T00:00:00"/>
    <d v="2021-05-19T00:00:00"/>
    <s v="Paid Back"/>
  </r>
  <r>
    <n v="18540"/>
    <x v="22"/>
    <x v="2"/>
    <s v="Low"/>
    <n v="588"/>
    <n v="8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541"/>
    <x v="74"/>
    <x v="0"/>
    <s v="Mid"/>
    <n v="560"/>
    <n v="5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542"/>
    <x v="9"/>
    <x v="0"/>
    <s v="Low"/>
    <n v="685"/>
    <n v="92"/>
    <x v="0"/>
    <s v=""/>
    <d v="2021-04-26T00:00:00"/>
    <d v="2021-05-26T00:00:00"/>
    <d v="2021-06-25T00:00:00"/>
    <s v=""/>
    <s v=""/>
    <s v=""/>
    <s v="Defaulted"/>
  </r>
  <r>
    <n v="18543"/>
    <x v="80"/>
    <x v="0"/>
    <s v="Mid"/>
    <n v="562"/>
    <n v="8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44"/>
    <x v="7"/>
    <x v="0"/>
    <s v="Mid"/>
    <n v="596"/>
    <n v="12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545"/>
    <x v="82"/>
    <x v="1"/>
    <s v="Low"/>
    <n v="679"/>
    <n v="76"/>
    <x v="0"/>
    <s v=""/>
    <d v="2021-02-23T00:00:00"/>
    <d v="2021-03-25T00:00:00"/>
    <d v="2021-04-24T00:00:00"/>
    <s v=""/>
    <s v=""/>
    <s v=""/>
    <s v="Defaulted"/>
  </r>
  <r>
    <n v="18546"/>
    <x v="55"/>
    <x v="2"/>
    <s v="Low"/>
    <n v="619"/>
    <n v="9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547"/>
    <x v="8"/>
    <x v="0"/>
    <s v="Mid"/>
    <n v="599"/>
    <n v="8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548"/>
    <x v="38"/>
    <x v="1"/>
    <s v="High"/>
    <n v="608"/>
    <n v="118"/>
    <x v="0"/>
    <s v=""/>
    <d v="2021-02-18T00:00:00"/>
    <d v="2021-03-20T00:00:00"/>
    <d v="2021-04-19T00:00:00"/>
    <s v=""/>
    <s v=""/>
    <s v=""/>
    <s v="Defaulted"/>
  </r>
  <r>
    <n v="18549"/>
    <x v="61"/>
    <x v="0"/>
    <s v="High"/>
    <n v="528"/>
    <n v="6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550"/>
    <x v="69"/>
    <x v="3"/>
    <s v="Mid"/>
    <n v="604"/>
    <n v="11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551"/>
    <x v="15"/>
    <x v="2"/>
    <s v="Mid"/>
    <n v="600"/>
    <n v="12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552"/>
    <x v="80"/>
    <x v="0"/>
    <s v="Low"/>
    <n v="577"/>
    <n v="64"/>
    <x v="0"/>
    <s v=""/>
    <d v="2021-04-06T00:00:00"/>
    <d v="2021-05-06T00:00:00"/>
    <d v="2021-06-05T00:00:00"/>
    <d v="2021-06-01T00:00:00"/>
    <d v="2021-05-06T00:00:00"/>
    <d v="2021-06-05T00:00:00"/>
    <s v="Paid Back"/>
  </r>
  <r>
    <n v="18553"/>
    <x v="34"/>
    <x v="2"/>
    <s v="High"/>
    <n v="656"/>
    <n v="119"/>
    <x v="0"/>
    <s v=""/>
    <d v="2021-03-16T00:00:00"/>
    <d v="2021-04-15T00:00:00"/>
    <d v="2021-05-15T00:00:00"/>
    <s v=""/>
    <s v=""/>
    <s v=""/>
    <s v="Defaulted"/>
  </r>
  <r>
    <n v="18554"/>
    <x v="78"/>
    <x v="0"/>
    <s v="Low"/>
    <n v="625"/>
    <n v="8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555"/>
    <x v="46"/>
    <x v="2"/>
    <s v="Mid"/>
    <n v="540"/>
    <n v="13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556"/>
    <x v="49"/>
    <x v="2"/>
    <s v="Low"/>
    <n v="649"/>
    <n v="69"/>
    <x v="0"/>
    <s v=""/>
    <d v="2021-03-24T00:00:00"/>
    <d v="2021-04-23T00:00:00"/>
    <d v="2021-05-23T00:00:00"/>
    <d v="2021-04-03T00:00:00"/>
    <d v="2021-04-23T00:00:00"/>
    <d v="2021-05-23T00:00:00"/>
    <s v="Paid Back"/>
  </r>
  <r>
    <n v="18557"/>
    <x v="13"/>
    <x v="0"/>
    <s v="Mid"/>
    <n v="554"/>
    <n v="8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558"/>
    <x v="35"/>
    <x v="0"/>
    <s v="Mid"/>
    <n v="644"/>
    <n v="103"/>
    <x v="0"/>
    <s v=""/>
    <d v="2021-04-17T00:00:00"/>
    <d v="2021-05-17T00:00:00"/>
    <d v="2021-06-16T00:00:00"/>
    <d v="2021-04-20T00:00:00"/>
    <d v="2021-05-17T00:00:00"/>
    <d v="2021-06-16T00:00:00"/>
    <s v="Paid Back"/>
  </r>
  <r>
    <n v="18559"/>
    <x v="29"/>
    <x v="1"/>
    <s v="Low"/>
    <n v="601"/>
    <n v="8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560"/>
    <x v="77"/>
    <x v="1"/>
    <s v="Low"/>
    <n v="652"/>
    <n v="55"/>
    <x v="0"/>
    <s v=""/>
    <d v="2021-02-12T00:00:00"/>
    <d v="2021-03-14T00:00:00"/>
    <d v="2021-04-13T00:00:00"/>
    <s v=""/>
    <s v=""/>
    <s v=""/>
    <s v="Defaulted"/>
  </r>
  <r>
    <n v="18561"/>
    <x v="56"/>
    <x v="2"/>
    <s v="Mid"/>
    <n v="640"/>
    <n v="86"/>
    <x v="0"/>
    <s v=""/>
    <d v="2021-03-03T00:00:00"/>
    <d v="2021-04-02T00:00:00"/>
    <d v="2021-05-02T00:00:00"/>
    <d v="2021-03-08T00:00:00"/>
    <d v="2021-04-02T00:00:00"/>
    <d v="2021-05-02T00:00:00"/>
    <s v="Paid Back"/>
  </r>
  <r>
    <n v="18562"/>
    <x v="11"/>
    <x v="0"/>
    <s v="Low"/>
    <n v="623"/>
    <n v="15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563"/>
    <x v="63"/>
    <x v="0"/>
    <s v="Mid"/>
    <n v="672"/>
    <n v="88"/>
    <x v="0"/>
    <s v=""/>
    <d v="2021-04-15T00:00:00"/>
    <d v="2021-05-15T00:00:00"/>
    <d v="2021-06-14T00:00:00"/>
    <d v="2021-04-19T00:00:00"/>
    <d v="2021-05-15T00:00:00"/>
    <d v="2021-06-14T00:00:00"/>
    <s v="Paid Back"/>
  </r>
  <r>
    <n v="18564"/>
    <x v="24"/>
    <x v="2"/>
    <s v="Low"/>
    <n v="710"/>
    <n v="57"/>
    <x v="0"/>
    <s v=""/>
    <d v="2021-03-26T00:00:00"/>
    <d v="2021-04-25T00:00:00"/>
    <d v="2021-05-25T00:00:00"/>
    <d v="2021-04-05T00:00:00"/>
    <d v="2021-04-25T00:00:00"/>
    <d v="2021-05-25T00:00:00"/>
    <s v="Paid Back"/>
  </r>
  <r>
    <n v="18565"/>
    <x v="25"/>
    <x v="2"/>
    <s v="Mid"/>
    <n v="582"/>
    <n v="13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66"/>
    <x v="10"/>
    <x v="2"/>
    <s v="High"/>
    <n v="665"/>
    <n v="92"/>
    <x v="0"/>
    <s v=""/>
    <d v="2021-03-05T00:00:00"/>
    <d v="2021-04-04T00:00:00"/>
    <d v="2021-05-04T00:00:00"/>
    <s v=""/>
    <s v=""/>
    <s v=""/>
    <s v="Defaulted"/>
  </r>
  <r>
    <n v="18567"/>
    <x v="89"/>
    <x v="0"/>
    <s v="Low"/>
    <n v="652"/>
    <n v="85"/>
    <x v="0"/>
    <s v=""/>
    <d v="2021-04-04T00:00:00"/>
    <d v="2021-05-04T00:00:00"/>
    <d v="2021-06-03T00:00:00"/>
    <d v="2021-04-04T00:00:00"/>
    <d v="2021-05-04T00:00:00"/>
    <d v="2021-06-03T00:00:00"/>
    <s v="Paid Back"/>
  </r>
  <r>
    <n v="18568"/>
    <x v="73"/>
    <x v="0"/>
    <s v="Mid"/>
    <n v="631"/>
    <n v="91"/>
    <x v="0"/>
    <s v=""/>
    <d v="2021-04-22T00:00:00"/>
    <d v="2021-05-22T00:00:00"/>
    <d v="2021-06-21T00:00:00"/>
    <s v=""/>
    <s v=""/>
    <s v=""/>
    <s v="Defaulted"/>
  </r>
  <r>
    <n v="18569"/>
    <x v="8"/>
    <x v="0"/>
    <s v="Low"/>
    <n v="677"/>
    <n v="71"/>
    <x v="0"/>
    <s v=""/>
    <d v="2021-04-08T00:00:00"/>
    <d v="2021-05-08T00:00:00"/>
    <d v="2021-06-07T00:00:00"/>
    <d v="2021-04-16T00:00:00"/>
    <d v="2021-05-08T00:00:00"/>
    <d v="2021-06-07T00:00:00"/>
    <s v="Paid Back"/>
  </r>
  <r>
    <n v="18570"/>
    <x v="34"/>
    <x v="2"/>
    <s v="High"/>
    <n v="636"/>
    <n v="123"/>
    <x v="0"/>
    <s v=""/>
    <d v="2021-03-16T00:00:00"/>
    <d v="2021-04-15T00:00:00"/>
    <d v="2021-05-15T00:00:00"/>
    <d v="2021-03-29T00:00:00"/>
    <d v="2021-04-15T00:00:00"/>
    <d v="2021-05-15T00:00:00"/>
    <s v="Paid Back"/>
  </r>
  <r>
    <n v="18571"/>
    <x v="78"/>
    <x v="0"/>
    <s v="Mid"/>
    <n v="680"/>
    <n v="114"/>
    <x v="0"/>
    <s v=""/>
    <d v="2021-04-16T00:00:00"/>
    <d v="2021-05-16T00:00:00"/>
    <d v="2021-06-15T00:00:00"/>
    <d v="2021-04-25T00:00:00"/>
    <d v="2021-05-16T00:00:00"/>
    <d v="2021-06-15T00:00:00"/>
    <s v="Paid Back"/>
  </r>
  <r>
    <n v="18572"/>
    <x v="25"/>
    <x v="2"/>
    <s v="Low"/>
    <n v="601"/>
    <n v="14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73"/>
    <x v="44"/>
    <x v="2"/>
    <s v="High"/>
    <n v="674"/>
    <n v="48"/>
    <x v="0"/>
    <s v=""/>
    <d v="2021-03-18T00:00:00"/>
    <d v="2021-04-17T00:00:00"/>
    <d v="2021-05-17T00:00:00"/>
    <d v="2021-03-19T00:00:00"/>
    <d v="2021-04-17T00:00:00"/>
    <d v="2021-05-17T00:00:00"/>
    <s v="Paid Back"/>
  </r>
  <r>
    <n v="18574"/>
    <x v="25"/>
    <x v="2"/>
    <s v="Low"/>
    <n v="602"/>
    <n v="10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575"/>
    <x v="66"/>
    <x v="2"/>
    <s v="High"/>
    <n v="633"/>
    <n v="150"/>
    <x v="0"/>
    <s v=""/>
    <d v="2021-03-15T00:00:00"/>
    <d v="2021-04-14T00:00:00"/>
    <d v="2021-05-14T00:00:00"/>
    <s v=""/>
    <s v=""/>
    <s v=""/>
    <s v="Defaulted"/>
  </r>
  <r>
    <n v="18576"/>
    <x v="16"/>
    <x v="2"/>
    <s v="High"/>
    <n v="527"/>
    <n v="9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577"/>
    <x v="42"/>
    <x v="2"/>
    <s v="Low"/>
    <n v="598"/>
    <n v="10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578"/>
    <x v="39"/>
    <x v="2"/>
    <s v="Mid"/>
    <n v="674"/>
    <n v="17"/>
    <x v="0"/>
    <s v=""/>
    <d v="2021-03-27T00:00:00"/>
    <d v="2021-04-26T00:00:00"/>
    <d v="2021-05-26T00:00:00"/>
    <d v="2021-04-05T00:00:00"/>
    <d v="2021-04-26T00:00:00"/>
    <d v="2021-05-26T00:00:00"/>
    <s v="Paid Back"/>
  </r>
  <r>
    <n v="18579"/>
    <x v="76"/>
    <x v="0"/>
    <s v="Low"/>
    <n v="635"/>
    <n v="6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580"/>
    <x v="6"/>
    <x v="0"/>
    <s v="Mid"/>
    <n v="591"/>
    <n v="8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81"/>
    <x v="51"/>
    <x v="0"/>
    <s v="High"/>
    <n v="679"/>
    <n v="169"/>
    <x v="0"/>
    <s v=""/>
    <d v="2021-04-01T00:00:00"/>
    <d v="2021-05-01T00:00:00"/>
    <d v="2021-05-31T00:00:00"/>
    <s v=""/>
    <s v=""/>
    <s v=""/>
    <s v="Defaulted"/>
  </r>
  <r>
    <n v="18582"/>
    <x v="71"/>
    <x v="0"/>
    <s v="High"/>
    <n v="662"/>
    <n v="141"/>
    <x v="0"/>
    <s v=""/>
    <d v="2021-04-25T00:00:00"/>
    <d v="2021-05-25T00:00:00"/>
    <d v="2021-06-24T00:00:00"/>
    <d v="2021-04-28T00:00:00"/>
    <d v="2021-05-25T00:00:00"/>
    <d v="2021-06-24T00:00:00"/>
    <s v="Paid Back"/>
  </r>
  <r>
    <n v="18583"/>
    <x v="57"/>
    <x v="1"/>
    <s v="Low"/>
    <n v="669"/>
    <n v="90"/>
    <x v="0"/>
    <s v=""/>
    <d v="2021-02-11T00:00:00"/>
    <d v="2021-03-13T00:00:00"/>
    <d v="2021-04-12T00:00:00"/>
    <d v="2021-02-19T00:00:00"/>
    <d v="2021-03-13T00:00:00"/>
    <d v="2021-04-12T00:00:00"/>
    <s v="Paid Back"/>
  </r>
  <r>
    <n v="18584"/>
    <x v="25"/>
    <x v="2"/>
    <s v="Mid"/>
    <n v="613"/>
    <n v="9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85"/>
    <x v="71"/>
    <x v="0"/>
    <s v="Mid"/>
    <n v="606"/>
    <n v="11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86"/>
    <x v="52"/>
    <x v="0"/>
    <s v="Mid"/>
    <n v="579"/>
    <n v="6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87"/>
    <x v="85"/>
    <x v="0"/>
    <s v="Mid"/>
    <n v="577"/>
    <n v="7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88"/>
    <x v="43"/>
    <x v="0"/>
    <s v="Low"/>
    <n v="615"/>
    <n v="6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589"/>
    <x v="80"/>
    <x v="0"/>
    <s v="High"/>
    <n v="617"/>
    <n v="115"/>
    <x v="0"/>
    <s v=""/>
    <d v="2021-04-06T00:00:00"/>
    <d v="2021-05-06T00:00:00"/>
    <d v="2021-06-05T00:00:00"/>
    <d v="2021-04-23T00:00:00"/>
    <d v="2021-05-06T00:00:00"/>
    <d v="2021-06-05T00:00:00"/>
    <s v="Paid Back"/>
  </r>
  <r>
    <n v="18590"/>
    <x v="78"/>
    <x v="0"/>
    <s v="High"/>
    <n v="587"/>
    <n v="8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591"/>
    <x v="17"/>
    <x v="0"/>
    <s v="Low"/>
    <n v="716"/>
    <n v="86"/>
    <x v="0"/>
    <s v=""/>
    <d v="2021-04-24T00:00:00"/>
    <d v="2021-05-24T00:00:00"/>
    <d v="2021-06-23T00:00:00"/>
    <d v="2021-05-01T00:00:00"/>
    <d v="2021-05-24T00:00:00"/>
    <d v="2021-06-23T00:00:00"/>
    <s v="Paid Back"/>
  </r>
  <r>
    <n v="18592"/>
    <x v="77"/>
    <x v="1"/>
    <s v="Mid"/>
    <n v="565"/>
    <n v="11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593"/>
    <x v="84"/>
    <x v="1"/>
    <s v="Low"/>
    <n v="698"/>
    <n v="69"/>
    <x v="0"/>
    <s v=""/>
    <d v="2021-02-09T00:00:00"/>
    <d v="2021-03-11T00:00:00"/>
    <d v="2021-04-10T00:00:00"/>
    <s v=""/>
    <s v=""/>
    <s v=""/>
    <s v="Defaulted"/>
  </r>
  <r>
    <n v="18594"/>
    <x v="50"/>
    <x v="0"/>
    <s v="Low"/>
    <n v="656"/>
    <n v="85"/>
    <x v="0"/>
    <s v=""/>
    <d v="2021-04-14T00:00:00"/>
    <d v="2021-05-14T00:00:00"/>
    <d v="2021-06-13T00:00:00"/>
    <d v="2021-04-24T00:00:00"/>
    <d v="2021-05-14T00:00:00"/>
    <d v="2021-06-13T00:00:00"/>
    <s v="Paid Back"/>
  </r>
  <r>
    <n v="18595"/>
    <x v="77"/>
    <x v="1"/>
    <s v="Low"/>
    <n v="612"/>
    <n v="11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96"/>
    <x v="33"/>
    <x v="2"/>
    <s v="Mid"/>
    <n v="607"/>
    <n v="12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597"/>
    <x v="46"/>
    <x v="2"/>
    <s v="Mid"/>
    <n v="563"/>
    <n v="10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598"/>
    <x v="73"/>
    <x v="0"/>
    <s v="Low"/>
    <n v="681"/>
    <n v="85"/>
    <x v="0"/>
    <s v=""/>
    <d v="2021-04-22T00:00:00"/>
    <d v="2021-05-22T00:00:00"/>
    <d v="2021-06-21T00:00:00"/>
    <d v="2021-04-25T00:00:00"/>
    <d v="2021-05-22T00:00:00"/>
    <d v="2021-06-21T00:00:00"/>
    <s v="Paid Back"/>
  </r>
  <r>
    <n v="18599"/>
    <x v="6"/>
    <x v="0"/>
    <s v="Low"/>
    <n v="639"/>
    <n v="10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600"/>
    <x v="6"/>
    <x v="0"/>
    <s v="Mid"/>
    <n v="674"/>
    <n v="87"/>
    <x v="0"/>
    <s v=""/>
    <d v="2021-04-10T00:00:00"/>
    <d v="2021-05-10T00:00:00"/>
    <d v="2021-06-09T00:00:00"/>
    <d v="2021-04-20T00:00:00"/>
    <d v="2021-05-10T00:00:00"/>
    <d v="2021-06-09T00:00:00"/>
    <s v="Paid Back"/>
  </r>
  <r>
    <n v="18601"/>
    <x v="36"/>
    <x v="2"/>
    <s v="Low"/>
    <n v="577"/>
    <n v="8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02"/>
    <x v="59"/>
    <x v="1"/>
    <s v="High"/>
    <n v="607"/>
    <n v="96"/>
    <x v="0"/>
    <s v=""/>
    <d v="2021-02-13T00:00:00"/>
    <d v="2021-03-15T00:00:00"/>
    <d v="2021-04-14T00:00:00"/>
    <d v="2021-03-12T00:00:00"/>
    <d v="2021-03-15T00:00:00"/>
    <d v="2021-04-14T00:00:00"/>
    <s v="Paid Back"/>
  </r>
  <r>
    <n v="18603"/>
    <x v="37"/>
    <x v="0"/>
    <s v="Low"/>
    <n v="567"/>
    <n v="141"/>
    <x v="0"/>
    <s v=""/>
    <d v="2021-04-03T00:00:00"/>
    <d v="2021-05-03T00:00:00"/>
    <d v="2021-06-02T00:00:00"/>
    <d v="2021-05-30T00:00:00"/>
    <d v="2021-05-03T00:00:00"/>
    <d v="2021-06-02T00:00:00"/>
    <s v="Paid Back"/>
  </r>
  <r>
    <n v="18604"/>
    <x v="16"/>
    <x v="2"/>
    <s v="Low"/>
    <n v="646"/>
    <n v="161"/>
    <x v="0"/>
    <s v=""/>
    <d v="2021-03-10T00:00:00"/>
    <d v="2021-04-09T00:00:00"/>
    <d v="2021-05-09T00:00:00"/>
    <d v="2021-03-16T00:00:00"/>
    <d v="2021-04-09T00:00:00"/>
    <d v="2021-05-09T00:00:00"/>
    <s v="Paid Back"/>
  </r>
  <r>
    <n v="18605"/>
    <x v="13"/>
    <x v="0"/>
    <s v="Low"/>
    <n v="593"/>
    <n v="11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606"/>
    <x v="5"/>
    <x v="1"/>
    <s v="Mid"/>
    <n v="694"/>
    <n v="97"/>
    <x v="0"/>
    <s v=""/>
    <d v="2021-02-27T00:00:00"/>
    <d v="2021-03-29T00:00:00"/>
    <d v="2021-04-28T00:00:00"/>
    <d v="2021-03-06T00:00:00"/>
    <d v="2021-03-29T00:00:00"/>
    <d v="2021-04-28T00:00:00"/>
    <s v="Paid Back"/>
  </r>
  <r>
    <n v="18607"/>
    <x v="19"/>
    <x v="2"/>
    <s v="Low"/>
    <n v="619"/>
    <n v="10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08"/>
    <x v="7"/>
    <x v="0"/>
    <s v="Low"/>
    <n v="675"/>
    <n v="83"/>
    <x v="0"/>
    <s v=""/>
    <d v="2021-04-13T00:00:00"/>
    <d v="2021-05-13T00:00:00"/>
    <d v="2021-06-12T00:00:00"/>
    <d v="2021-04-20T00:00:00"/>
    <d v="2021-05-13T00:00:00"/>
    <d v="2021-06-12T00:00:00"/>
    <s v="Paid Back"/>
  </r>
  <r>
    <n v="18609"/>
    <x v="32"/>
    <x v="2"/>
    <s v="Mid"/>
    <n v="638"/>
    <n v="100"/>
    <x v="0"/>
    <s v=""/>
    <d v="2021-03-22T00:00:00"/>
    <d v="2021-04-21T00:00:00"/>
    <d v="2021-05-21T00:00:00"/>
    <d v="2021-04-30T00:00:00"/>
    <d v="2021-04-21T00:00:00"/>
    <d v="2021-05-21T00:00:00"/>
    <s v="Paid Back"/>
  </r>
  <r>
    <n v="18610"/>
    <x v="68"/>
    <x v="0"/>
    <s v="Low"/>
    <n v="585"/>
    <n v="12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611"/>
    <x v="37"/>
    <x v="0"/>
    <s v="Low"/>
    <n v="632"/>
    <n v="9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12"/>
    <x v="71"/>
    <x v="0"/>
    <s v="Mid"/>
    <n v="606"/>
    <n v="10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613"/>
    <x v="68"/>
    <x v="0"/>
    <s v="Mid"/>
    <n v="592"/>
    <n v="10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614"/>
    <x v="85"/>
    <x v="0"/>
    <s v="Mid"/>
    <n v="579"/>
    <n v="6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15"/>
    <x v="26"/>
    <x v="1"/>
    <s v="Mid"/>
    <n v="563"/>
    <n v="7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16"/>
    <x v="27"/>
    <x v="2"/>
    <s v="Mid"/>
    <n v="627"/>
    <n v="82"/>
    <x v="0"/>
    <s v=""/>
    <d v="2021-03-13T00:00:00"/>
    <d v="2021-04-12T00:00:00"/>
    <d v="2021-05-12T00:00:00"/>
    <s v=""/>
    <s v=""/>
    <s v=""/>
    <s v="Defaulted"/>
  </r>
  <r>
    <n v="18617"/>
    <x v="21"/>
    <x v="0"/>
    <s v="Mid"/>
    <n v="658"/>
    <n v="104"/>
    <x v="0"/>
    <s v=""/>
    <d v="2021-04-05T00:00:00"/>
    <d v="2021-05-05T00:00:00"/>
    <d v="2021-06-04T00:00:00"/>
    <d v="2021-04-06T00:00:00"/>
    <d v="2021-05-05T00:00:00"/>
    <d v="2021-06-04T00:00:00"/>
    <s v="Paid Back"/>
  </r>
  <r>
    <n v="18618"/>
    <x v="32"/>
    <x v="2"/>
    <s v="Mid"/>
    <n v="588"/>
    <n v="17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19"/>
    <x v="54"/>
    <x v="1"/>
    <s v="High"/>
    <n v="573"/>
    <n v="10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620"/>
    <x v="47"/>
    <x v="1"/>
    <s v="Low"/>
    <n v="655"/>
    <n v="144"/>
    <x v="0"/>
    <s v=""/>
    <d v="2021-02-21T00:00:00"/>
    <d v="2021-03-23T00:00:00"/>
    <d v="2021-04-22T00:00:00"/>
    <d v="2021-02-26T00:00:00"/>
    <d v="2021-03-23T00:00:00"/>
    <d v="2021-04-22T00:00:00"/>
    <s v="Paid Back"/>
  </r>
  <r>
    <n v="18621"/>
    <x v="27"/>
    <x v="2"/>
    <s v="Mid"/>
    <n v="521"/>
    <n v="11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622"/>
    <x v="26"/>
    <x v="1"/>
    <s v="High"/>
    <n v="584"/>
    <n v="11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623"/>
    <x v="18"/>
    <x v="0"/>
    <s v="Low"/>
    <n v="580"/>
    <n v="10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624"/>
    <x v="45"/>
    <x v="2"/>
    <s v="Mid"/>
    <n v="697"/>
    <n v="50"/>
    <x v="0"/>
    <s v=""/>
    <d v="2021-03-29T00:00:00"/>
    <d v="2021-04-28T00:00:00"/>
    <d v="2021-05-28T00:00:00"/>
    <s v=""/>
    <s v=""/>
    <s v=""/>
    <s v="Defaulted"/>
  </r>
  <r>
    <n v="18625"/>
    <x v="36"/>
    <x v="2"/>
    <s v="Mid"/>
    <n v="636"/>
    <n v="115"/>
    <x v="0"/>
    <s v=""/>
    <d v="2021-03-06T00:00:00"/>
    <d v="2021-04-05T00:00:00"/>
    <d v="2021-05-05T00:00:00"/>
    <d v="2021-04-08T00:00:00"/>
    <d v="2021-04-05T00:00:00"/>
    <d v="2021-05-05T00:00:00"/>
    <s v="Paid Back"/>
  </r>
  <r>
    <n v="18626"/>
    <x v="31"/>
    <x v="3"/>
    <s v="Low"/>
    <n v="659"/>
    <n v="128"/>
    <x v="0"/>
    <s v=""/>
    <d v="2021-05-02T00:00:00"/>
    <d v="2021-06-01T00:00:00"/>
    <d v="2021-07-01T00:00:00"/>
    <d v="2021-05-11T00:00:00"/>
    <d v="2021-06-01T00:00:00"/>
    <d v="2021-07-01T00:00:00"/>
    <s v="Paid Back"/>
  </r>
  <r>
    <n v="18627"/>
    <x v="69"/>
    <x v="3"/>
    <s v="Low"/>
    <n v="595"/>
    <n v="12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628"/>
    <x v="39"/>
    <x v="2"/>
    <s v="Low"/>
    <n v="698"/>
    <n v="93"/>
    <x v="0"/>
    <s v=""/>
    <d v="2021-03-27T00:00:00"/>
    <d v="2021-04-26T00:00:00"/>
    <d v="2021-05-26T00:00:00"/>
    <d v="2021-04-01T00:00:00"/>
    <d v="2021-04-26T00:00:00"/>
    <d v="2021-05-26T00:00:00"/>
    <s v="Paid Back"/>
  </r>
  <r>
    <n v="18629"/>
    <x v="32"/>
    <x v="2"/>
    <s v="Low"/>
    <n v="618"/>
    <n v="10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630"/>
    <x v="52"/>
    <x v="0"/>
    <s v="High"/>
    <n v="632"/>
    <n v="70"/>
    <x v="0"/>
    <s v=""/>
    <d v="2021-04-28T00:00:00"/>
    <d v="2021-05-28T00:00:00"/>
    <d v="2021-06-27T00:00:00"/>
    <s v=""/>
    <s v=""/>
    <s v=""/>
    <s v="Defaulted"/>
  </r>
  <r>
    <n v="18631"/>
    <x v="51"/>
    <x v="0"/>
    <s v="High"/>
    <n v="612"/>
    <n v="101"/>
    <x v="0"/>
    <s v=""/>
    <d v="2021-04-01T00:00:00"/>
    <d v="2021-05-01T00:00:00"/>
    <d v="2021-05-31T00:00:00"/>
    <d v="2021-05-01T00:00:00"/>
    <d v="2021-05-01T00:00:00"/>
    <d v="2021-05-31T00:00:00"/>
    <s v="Paid Back"/>
  </r>
  <r>
    <n v="18632"/>
    <x v="13"/>
    <x v="0"/>
    <s v="Mid"/>
    <n v="685"/>
    <n v="103"/>
    <x v="0"/>
    <s v=""/>
    <d v="2021-04-02T00:00:00"/>
    <d v="2021-05-02T00:00:00"/>
    <d v="2021-06-01T00:00:00"/>
    <s v=""/>
    <s v=""/>
    <s v=""/>
    <s v="Defaulted"/>
  </r>
  <r>
    <n v="18633"/>
    <x v="31"/>
    <x v="3"/>
    <s v="Mid"/>
    <n v="632"/>
    <n v="115"/>
    <x v="0"/>
    <s v=""/>
    <d v="2021-05-02T00:00:00"/>
    <d v="2021-06-01T00:00:00"/>
    <d v="2021-07-01T00:00:00"/>
    <s v=""/>
    <s v=""/>
    <s v=""/>
    <s v="Defaulted"/>
  </r>
  <r>
    <n v="18634"/>
    <x v="89"/>
    <x v="0"/>
    <s v="Low"/>
    <n v="621"/>
    <n v="14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635"/>
    <x v="80"/>
    <x v="0"/>
    <s v="Mid"/>
    <n v="610"/>
    <n v="11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636"/>
    <x v="50"/>
    <x v="0"/>
    <s v="Mid"/>
    <n v="665"/>
    <n v="85"/>
    <x v="0"/>
    <s v=""/>
    <d v="2021-04-14T00:00:00"/>
    <d v="2021-05-14T00:00:00"/>
    <d v="2021-06-13T00:00:00"/>
    <s v=""/>
    <s v=""/>
    <s v=""/>
    <s v="Defaulted"/>
  </r>
  <r>
    <n v="18637"/>
    <x v="45"/>
    <x v="2"/>
    <s v="High"/>
    <n v="643"/>
    <n v="119"/>
    <x v="0"/>
    <s v=""/>
    <d v="2021-03-29T00:00:00"/>
    <d v="2021-04-28T00:00:00"/>
    <d v="2021-05-28T00:00:00"/>
    <d v="2021-04-01T00:00:00"/>
    <d v="2021-04-28T00:00:00"/>
    <d v="2021-05-28T00:00:00"/>
    <s v="Paid Back"/>
  </r>
  <r>
    <n v="18638"/>
    <x v="4"/>
    <x v="0"/>
    <s v="High"/>
    <n v="580"/>
    <n v="5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39"/>
    <x v="22"/>
    <x v="2"/>
    <s v="Low"/>
    <n v="593"/>
    <n v="8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40"/>
    <x v="28"/>
    <x v="2"/>
    <s v="Low"/>
    <n v="552"/>
    <n v="6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41"/>
    <x v="76"/>
    <x v="0"/>
    <s v="Low"/>
    <n v="578"/>
    <n v="88"/>
    <x v="0"/>
    <s v=""/>
    <d v="2021-04-29T00:00:00"/>
    <d v="2021-05-29T00:00:00"/>
    <d v="2021-06-28T00:00:00"/>
    <s v=""/>
    <s v=""/>
    <s v=""/>
    <s v="Defaulted"/>
  </r>
  <r>
    <n v="18642"/>
    <x v="68"/>
    <x v="0"/>
    <s v="Mid"/>
    <n v="625"/>
    <n v="103"/>
    <x v="0"/>
    <s v=""/>
    <d v="2021-04-07T00:00:00"/>
    <d v="2021-05-07T00:00:00"/>
    <d v="2021-06-06T00:00:00"/>
    <d v="2021-04-29T00:00:00"/>
    <d v="2021-05-07T00:00:00"/>
    <d v="2021-06-06T00:00:00"/>
    <s v="Paid Back"/>
  </r>
  <r>
    <n v="18643"/>
    <x v="42"/>
    <x v="2"/>
    <s v="Low"/>
    <n v="637"/>
    <n v="14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644"/>
    <x v="62"/>
    <x v="1"/>
    <s v="Mid"/>
    <n v="623"/>
    <n v="93"/>
    <x v="0"/>
    <s v=""/>
    <d v="2021-03-01T00:00:00"/>
    <d v="2021-03-31T00:00:00"/>
    <d v="2021-04-30T00:00:00"/>
    <s v=""/>
    <s v=""/>
    <s v=""/>
    <s v="Defaulted"/>
  </r>
  <r>
    <n v="18645"/>
    <x v="44"/>
    <x v="2"/>
    <s v="Low"/>
    <n v="612"/>
    <n v="5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46"/>
    <x v="29"/>
    <x v="1"/>
    <s v="Mid"/>
    <n v="593"/>
    <n v="14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647"/>
    <x v="55"/>
    <x v="2"/>
    <s v="Mid"/>
    <n v="616"/>
    <n v="14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48"/>
    <x v="3"/>
    <x v="1"/>
    <s v="Mid"/>
    <n v="645"/>
    <n v="111"/>
    <x v="0"/>
    <s v=""/>
    <d v="2021-02-04T00:00:00"/>
    <d v="2021-03-06T00:00:00"/>
    <d v="2021-04-05T00:00:00"/>
    <s v=""/>
    <s v=""/>
    <s v=""/>
    <s v="Defaulted"/>
  </r>
  <r>
    <n v="18649"/>
    <x v="82"/>
    <x v="1"/>
    <s v="Mid"/>
    <n v="653"/>
    <n v="99"/>
    <x v="0"/>
    <s v=""/>
    <d v="2021-02-23T00:00:00"/>
    <d v="2021-03-25T00:00:00"/>
    <d v="2021-04-24T00:00:00"/>
    <d v="2021-03-04T00:00:00"/>
    <d v="2021-03-25T00:00:00"/>
    <d v="2021-04-24T00:00:00"/>
    <s v="Paid Back"/>
  </r>
  <r>
    <n v="18650"/>
    <x v="38"/>
    <x v="1"/>
    <s v="Mid"/>
    <n v="607"/>
    <n v="7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651"/>
    <x v="9"/>
    <x v="0"/>
    <s v="High"/>
    <n v="576"/>
    <n v="13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52"/>
    <x v="4"/>
    <x v="0"/>
    <s v="Low"/>
    <n v="596"/>
    <n v="7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653"/>
    <x v="56"/>
    <x v="2"/>
    <s v="Mid"/>
    <n v="691"/>
    <n v="146"/>
    <x v="0"/>
    <s v=""/>
    <d v="2021-03-03T00:00:00"/>
    <d v="2021-04-02T00:00:00"/>
    <d v="2021-05-02T00:00:00"/>
    <d v="2021-03-09T00:00:00"/>
    <d v="2021-04-02T00:00:00"/>
    <d v="2021-05-02T00:00:00"/>
    <s v="Paid Back"/>
  </r>
  <r>
    <n v="18654"/>
    <x v="51"/>
    <x v="0"/>
    <s v="Mid"/>
    <n v="613"/>
    <n v="12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655"/>
    <x v="39"/>
    <x v="2"/>
    <s v="Mid"/>
    <n v="656"/>
    <n v="79"/>
    <x v="0"/>
    <s v=""/>
    <d v="2021-03-27T00:00:00"/>
    <d v="2021-04-26T00:00:00"/>
    <d v="2021-05-26T00:00:00"/>
    <d v="2021-03-28T00:00:00"/>
    <d v="2021-04-26T00:00:00"/>
    <d v="2021-05-26T00:00:00"/>
    <s v="Paid Back"/>
  </r>
  <r>
    <n v="18656"/>
    <x v="13"/>
    <x v="0"/>
    <s v="High"/>
    <n v="579"/>
    <n v="44"/>
    <x v="0"/>
    <s v=""/>
    <d v="2021-04-02T00:00:00"/>
    <d v="2021-05-02T00:00:00"/>
    <d v="2021-06-01T00:00:00"/>
    <s v=""/>
    <s v=""/>
    <s v=""/>
    <s v="Defaulted"/>
  </r>
  <r>
    <n v="18657"/>
    <x v="13"/>
    <x v="0"/>
    <s v="High"/>
    <n v="606"/>
    <n v="90"/>
    <x v="0"/>
    <s v=""/>
    <d v="2021-04-02T00:00:00"/>
    <d v="2021-05-02T00:00:00"/>
    <d v="2021-06-01T00:00:00"/>
    <d v="2021-04-04T00:00:00"/>
    <d v="2021-05-02T00:00:00"/>
    <d v="2021-06-01T00:00:00"/>
    <s v="Paid Back"/>
  </r>
  <r>
    <n v="18658"/>
    <x v="30"/>
    <x v="0"/>
    <s v="Low"/>
    <n v="625"/>
    <n v="10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659"/>
    <x v="80"/>
    <x v="0"/>
    <s v="High"/>
    <n v="605"/>
    <n v="160"/>
    <x v="0"/>
    <s v=""/>
    <d v="2021-04-06T00:00:00"/>
    <d v="2021-05-06T00:00:00"/>
    <d v="2021-06-05T00:00:00"/>
    <d v="2021-05-12T00:00:00"/>
    <d v="2021-05-06T00:00:00"/>
    <d v="2021-06-05T00:00:00"/>
    <s v="Paid Back"/>
  </r>
  <r>
    <n v="18660"/>
    <x v="70"/>
    <x v="0"/>
    <s v="Mid"/>
    <n v="601"/>
    <n v="14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661"/>
    <x v="15"/>
    <x v="2"/>
    <s v="Low"/>
    <n v="545"/>
    <n v="7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62"/>
    <x v="8"/>
    <x v="0"/>
    <s v="Mid"/>
    <n v="538"/>
    <n v="6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63"/>
    <x v="86"/>
    <x v="1"/>
    <s v="Mid"/>
    <n v="613"/>
    <n v="9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64"/>
    <x v="60"/>
    <x v="1"/>
    <s v="High"/>
    <n v="614"/>
    <n v="106"/>
    <x v="0"/>
    <s v=""/>
    <d v="2021-02-06T00:00:00"/>
    <d v="2021-03-08T00:00:00"/>
    <d v="2021-04-07T00:00:00"/>
    <d v="2021-02-18T00:00:00"/>
    <d v="2021-03-08T00:00:00"/>
    <d v="2021-04-07T00:00:00"/>
    <s v="Paid Back"/>
  </r>
  <r>
    <n v="18665"/>
    <x v="61"/>
    <x v="0"/>
    <s v="High"/>
    <n v="653"/>
    <n v="124"/>
    <x v="0"/>
    <s v=""/>
    <d v="2021-04-09T00:00:00"/>
    <d v="2021-05-09T00:00:00"/>
    <d v="2021-06-08T00:00:00"/>
    <d v="2021-04-18T00:00:00"/>
    <d v="2021-05-09T00:00:00"/>
    <d v="2021-06-08T00:00:00"/>
    <s v="Paid Back"/>
  </r>
  <r>
    <n v="18666"/>
    <x v="37"/>
    <x v="0"/>
    <s v="High"/>
    <n v="537"/>
    <n v="9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67"/>
    <x v="55"/>
    <x v="2"/>
    <s v="Low"/>
    <n v="646"/>
    <n v="117"/>
    <x v="0"/>
    <s v=""/>
    <d v="2021-03-19T00:00:00"/>
    <d v="2021-04-18T00:00:00"/>
    <d v="2021-05-18T00:00:00"/>
    <s v=""/>
    <s v=""/>
    <s v=""/>
    <s v="Defaulted"/>
  </r>
  <r>
    <n v="18668"/>
    <x v="30"/>
    <x v="0"/>
    <s v="High"/>
    <n v="610"/>
    <n v="121"/>
    <x v="0"/>
    <s v=""/>
    <d v="2021-04-21T00:00:00"/>
    <d v="2021-05-21T00:00:00"/>
    <d v="2021-06-20T00:00:00"/>
    <s v=""/>
    <s v=""/>
    <s v=""/>
    <s v="Defaulted"/>
  </r>
  <r>
    <n v="18669"/>
    <x v="39"/>
    <x v="2"/>
    <s v="Low"/>
    <n v="608"/>
    <n v="10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70"/>
    <x v="77"/>
    <x v="1"/>
    <s v="High"/>
    <n v="595"/>
    <n v="4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671"/>
    <x v="31"/>
    <x v="3"/>
    <s v="High"/>
    <n v="614"/>
    <n v="106"/>
    <x v="0"/>
    <s v=""/>
    <d v="2021-05-02T00:00:00"/>
    <d v="2021-06-01T00:00:00"/>
    <d v="2021-07-01T00:00:00"/>
    <s v=""/>
    <s v=""/>
    <s v=""/>
    <s v="Defaulted"/>
  </r>
  <r>
    <n v="18672"/>
    <x v="55"/>
    <x v="2"/>
    <s v="Mid"/>
    <n v="640"/>
    <n v="112"/>
    <x v="0"/>
    <s v=""/>
    <d v="2021-03-19T00:00:00"/>
    <d v="2021-04-18T00:00:00"/>
    <d v="2021-05-18T00:00:00"/>
    <s v=""/>
    <s v=""/>
    <s v=""/>
    <s v="Defaulted"/>
  </r>
  <r>
    <n v="18673"/>
    <x v="46"/>
    <x v="2"/>
    <s v="Mid"/>
    <n v="594"/>
    <n v="8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74"/>
    <x v="66"/>
    <x v="2"/>
    <s v="Mid"/>
    <n v="622"/>
    <n v="109"/>
    <x v="0"/>
    <s v=""/>
    <d v="2021-03-15T00:00:00"/>
    <d v="2021-04-14T00:00:00"/>
    <d v="2021-05-14T00:00:00"/>
    <d v="2021-04-01T00:00:00"/>
    <d v="2021-04-14T00:00:00"/>
    <d v="2021-05-14T00:00:00"/>
    <s v="Paid Back"/>
  </r>
  <r>
    <n v="18675"/>
    <x v="16"/>
    <x v="2"/>
    <s v="Low"/>
    <n v="709"/>
    <n v="100"/>
    <x v="0"/>
    <s v=""/>
    <d v="2021-03-10T00:00:00"/>
    <d v="2021-04-09T00:00:00"/>
    <d v="2021-05-09T00:00:00"/>
    <s v=""/>
    <s v=""/>
    <s v=""/>
    <s v="Defaulted"/>
  </r>
  <r>
    <n v="18676"/>
    <x v="51"/>
    <x v="0"/>
    <s v="Low"/>
    <n v="553"/>
    <n v="10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677"/>
    <x v="78"/>
    <x v="0"/>
    <s v="Low"/>
    <n v="583"/>
    <n v="7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78"/>
    <x v="71"/>
    <x v="0"/>
    <s v="Low"/>
    <n v="586"/>
    <n v="9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79"/>
    <x v="67"/>
    <x v="2"/>
    <s v="High"/>
    <n v="627"/>
    <n v="103"/>
    <x v="0"/>
    <s v=""/>
    <d v="2021-03-12T00:00:00"/>
    <d v="2021-04-11T00:00:00"/>
    <d v="2021-05-11T00:00:00"/>
    <s v=""/>
    <s v=""/>
    <s v=""/>
    <s v="Defaulted"/>
  </r>
  <r>
    <n v="18680"/>
    <x v="37"/>
    <x v="0"/>
    <s v="High"/>
    <n v="591"/>
    <n v="12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81"/>
    <x v="74"/>
    <x v="0"/>
    <s v="Low"/>
    <n v="751"/>
    <n v="65"/>
    <x v="0"/>
    <s v=""/>
    <d v="2021-04-27T00:00:00"/>
    <d v="2021-05-27T00:00:00"/>
    <d v="2021-06-26T00:00:00"/>
    <d v="2021-04-28T00:00:00"/>
    <d v="2021-05-27T00:00:00"/>
    <d v="2021-06-26T00:00:00"/>
    <s v="Paid Back"/>
  </r>
  <r>
    <n v="18682"/>
    <x v="19"/>
    <x v="2"/>
    <s v="Mid"/>
    <n v="621"/>
    <n v="58"/>
    <x v="0"/>
    <s v=""/>
    <d v="2021-03-17T00:00:00"/>
    <d v="2021-04-16T00:00:00"/>
    <d v="2021-05-16T00:00:00"/>
    <d v="2021-04-05T00:00:00"/>
    <d v="2021-04-16T00:00:00"/>
    <d v="2021-05-16T00:00:00"/>
    <s v="Paid Back"/>
  </r>
  <r>
    <n v="18683"/>
    <x v="39"/>
    <x v="2"/>
    <s v="High"/>
    <n v="646"/>
    <n v="114"/>
    <x v="0"/>
    <s v=""/>
    <d v="2021-03-27T00:00:00"/>
    <d v="2021-04-26T00:00:00"/>
    <d v="2021-05-26T00:00:00"/>
    <s v=""/>
    <s v=""/>
    <s v=""/>
    <s v="Defaulted"/>
  </r>
  <r>
    <n v="18684"/>
    <x v="67"/>
    <x v="2"/>
    <s v="Low"/>
    <n v="638"/>
    <n v="13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685"/>
    <x v="12"/>
    <x v="1"/>
    <s v="Low"/>
    <n v="690"/>
    <n v="163"/>
    <x v="0"/>
    <s v=""/>
    <d v="2021-02-07T00:00:00"/>
    <d v="2021-03-09T00:00:00"/>
    <d v="2021-04-08T00:00:00"/>
    <s v=""/>
    <s v=""/>
    <s v=""/>
    <s v="Defaulted"/>
  </r>
  <r>
    <n v="18686"/>
    <x v="55"/>
    <x v="2"/>
    <s v="Mid"/>
    <n v="640"/>
    <n v="84"/>
    <x v="0"/>
    <s v=""/>
    <d v="2021-03-19T00:00:00"/>
    <d v="2021-04-18T00:00:00"/>
    <d v="2021-05-18T00:00:00"/>
    <d v="2021-03-19T00:00:00"/>
    <d v="2021-04-18T00:00:00"/>
    <d v="2021-05-18T00:00:00"/>
    <s v="Paid Back"/>
  </r>
  <r>
    <n v="18687"/>
    <x v="25"/>
    <x v="2"/>
    <s v="Low"/>
    <n v="568"/>
    <n v="9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688"/>
    <x v="4"/>
    <x v="0"/>
    <s v="Low"/>
    <n v="607"/>
    <n v="12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689"/>
    <x v="32"/>
    <x v="2"/>
    <s v="Mid"/>
    <n v="613"/>
    <n v="10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690"/>
    <x v="62"/>
    <x v="1"/>
    <s v="Low"/>
    <n v="645"/>
    <n v="99"/>
    <x v="0"/>
    <s v=""/>
    <d v="2021-03-01T00:00:00"/>
    <d v="2021-03-31T00:00:00"/>
    <d v="2021-04-30T00:00:00"/>
    <s v=""/>
    <s v=""/>
    <s v=""/>
    <s v="Defaulted"/>
  </r>
  <r>
    <n v="18691"/>
    <x v="21"/>
    <x v="0"/>
    <s v="Mid"/>
    <n v="682"/>
    <n v="123"/>
    <x v="0"/>
    <s v=""/>
    <d v="2021-04-05T00:00:00"/>
    <d v="2021-05-05T00:00:00"/>
    <d v="2021-06-04T00:00:00"/>
    <d v="2021-04-15T00:00:00"/>
    <d v="2021-05-05T00:00:00"/>
    <d v="2021-06-04T00:00:00"/>
    <s v="Paid Back"/>
  </r>
  <r>
    <n v="18692"/>
    <x v="18"/>
    <x v="0"/>
    <s v="Mid"/>
    <n v="648"/>
    <n v="102"/>
    <x v="0"/>
    <s v=""/>
    <d v="2021-04-11T00:00:00"/>
    <d v="2021-05-11T00:00:00"/>
    <d v="2021-06-10T00:00:00"/>
    <s v=""/>
    <s v=""/>
    <s v=""/>
    <s v="Defaulted"/>
  </r>
  <r>
    <n v="18693"/>
    <x v="89"/>
    <x v="0"/>
    <s v="Low"/>
    <n v="670"/>
    <n v="74"/>
    <x v="0"/>
    <s v=""/>
    <d v="2021-04-04T00:00:00"/>
    <d v="2021-05-04T00:00:00"/>
    <d v="2021-06-03T00:00:00"/>
    <d v="2021-04-13T00:00:00"/>
    <d v="2021-05-04T00:00:00"/>
    <d v="2021-06-03T00:00:00"/>
    <s v="Paid Back"/>
  </r>
  <r>
    <n v="18694"/>
    <x v="83"/>
    <x v="1"/>
    <s v="Mid"/>
    <n v="651"/>
    <n v="103"/>
    <x v="0"/>
    <s v=""/>
    <d v="2021-02-03T00:00:00"/>
    <d v="2021-03-05T00:00:00"/>
    <d v="2021-04-04T00:00:00"/>
    <s v=""/>
    <s v=""/>
    <s v=""/>
    <s v="Defaulted"/>
  </r>
  <r>
    <n v="18695"/>
    <x v="34"/>
    <x v="2"/>
    <s v="Mid"/>
    <n v="582"/>
    <n v="6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96"/>
    <x v="6"/>
    <x v="0"/>
    <s v="High"/>
    <n v="537"/>
    <n v="9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697"/>
    <x v="76"/>
    <x v="0"/>
    <s v="Low"/>
    <n v="621"/>
    <n v="9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698"/>
    <x v="19"/>
    <x v="2"/>
    <s v="High"/>
    <n v="620"/>
    <n v="158"/>
    <x v="0"/>
    <s v=""/>
    <d v="2021-03-17T00:00:00"/>
    <d v="2021-04-16T00:00:00"/>
    <d v="2021-05-16T00:00:00"/>
    <d v="2021-04-09T00:00:00"/>
    <d v="2021-04-16T00:00:00"/>
    <d v="2021-05-16T00:00:00"/>
    <s v="Paid Back"/>
  </r>
  <r>
    <n v="18699"/>
    <x v="23"/>
    <x v="2"/>
    <s v="Low"/>
    <n v="535"/>
    <n v="7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700"/>
    <x v="46"/>
    <x v="2"/>
    <s v="Mid"/>
    <n v="657"/>
    <n v="94"/>
    <x v="0"/>
    <s v=""/>
    <d v="2021-03-08T00:00:00"/>
    <d v="2021-04-07T00:00:00"/>
    <d v="2021-05-07T00:00:00"/>
    <d v="2021-03-17T00:00:00"/>
    <d v="2021-04-07T00:00:00"/>
    <d v="2021-05-07T00:00:00"/>
    <s v="Paid Back"/>
  </r>
  <r>
    <n v="18701"/>
    <x v="7"/>
    <x v="0"/>
    <s v="Mid"/>
    <n v="621"/>
    <n v="97"/>
    <x v="0"/>
    <s v=""/>
    <d v="2021-04-13T00:00:00"/>
    <d v="2021-05-13T00:00:00"/>
    <d v="2021-06-12T00:00:00"/>
    <d v="2021-04-19T00:00:00"/>
    <d v="2021-05-13T00:00:00"/>
    <d v="2021-06-12T00:00:00"/>
    <s v="Paid Back"/>
  </r>
  <r>
    <n v="18702"/>
    <x v="83"/>
    <x v="1"/>
    <s v="Low"/>
    <n v="662"/>
    <n v="149"/>
    <x v="0"/>
    <s v=""/>
    <d v="2021-02-03T00:00:00"/>
    <d v="2021-03-05T00:00:00"/>
    <d v="2021-04-04T00:00:00"/>
    <d v="2021-02-08T00:00:00"/>
    <d v="2021-03-05T00:00:00"/>
    <d v="2021-04-04T00:00:00"/>
    <s v="Paid Back"/>
  </r>
  <r>
    <n v="18703"/>
    <x v="14"/>
    <x v="2"/>
    <s v="High"/>
    <n v="652"/>
    <n v="115"/>
    <x v="0"/>
    <s v=""/>
    <d v="2021-03-11T00:00:00"/>
    <d v="2021-04-10T00:00:00"/>
    <d v="2021-05-10T00:00:00"/>
    <d v="2021-03-14T00:00:00"/>
    <d v="2021-04-10T00:00:00"/>
    <d v="2021-05-10T00:00:00"/>
    <s v="Paid Back"/>
  </r>
  <r>
    <n v="18704"/>
    <x v="54"/>
    <x v="1"/>
    <s v="Mid"/>
    <n v="616"/>
    <n v="13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05"/>
    <x v="31"/>
    <x v="3"/>
    <s v="Mid"/>
    <n v="572"/>
    <n v="9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706"/>
    <x v="8"/>
    <x v="0"/>
    <s v="Mid"/>
    <n v="640"/>
    <n v="106"/>
    <x v="0"/>
    <s v=""/>
    <d v="2021-04-08T00:00:00"/>
    <d v="2021-05-08T00:00:00"/>
    <d v="2021-06-07T00:00:00"/>
    <d v="2021-05-15T00:00:00"/>
    <d v="2021-05-08T00:00:00"/>
    <d v="2021-06-07T00:00:00"/>
    <s v="Paid Back"/>
  </r>
  <r>
    <n v="18707"/>
    <x v="45"/>
    <x v="2"/>
    <s v="Mid"/>
    <n v="630"/>
    <n v="59"/>
    <x v="0"/>
    <s v=""/>
    <d v="2021-03-29T00:00:00"/>
    <d v="2021-04-28T00:00:00"/>
    <d v="2021-05-28T00:00:00"/>
    <s v=""/>
    <s v=""/>
    <s v=""/>
    <s v="Defaulted"/>
  </r>
  <r>
    <n v="18708"/>
    <x v="13"/>
    <x v="0"/>
    <s v="Low"/>
    <n v="610"/>
    <n v="108"/>
    <x v="0"/>
    <s v=""/>
    <d v="2021-04-02T00:00:00"/>
    <d v="2021-05-02T00:00:00"/>
    <d v="2021-06-01T00:00:00"/>
    <s v=""/>
    <s v=""/>
    <s v=""/>
    <s v="Defaulted"/>
  </r>
  <r>
    <n v="18709"/>
    <x v="24"/>
    <x v="2"/>
    <s v="Mid"/>
    <n v="540"/>
    <n v="8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710"/>
    <x v="24"/>
    <x v="2"/>
    <s v="Low"/>
    <n v="638"/>
    <n v="14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11"/>
    <x v="25"/>
    <x v="2"/>
    <s v="High"/>
    <n v="621"/>
    <n v="111"/>
    <x v="0"/>
    <s v=""/>
    <d v="2021-03-23T00:00:00"/>
    <d v="2021-04-22T00:00:00"/>
    <d v="2021-05-22T00:00:00"/>
    <d v="2021-04-04T00:00:00"/>
    <d v="2021-04-22T00:00:00"/>
    <d v="2021-05-22T00:00:00"/>
    <s v="Paid Back"/>
  </r>
  <r>
    <n v="18712"/>
    <x v="47"/>
    <x v="1"/>
    <s v="High"/>
    <n v="597"/>
    <n v="9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713"/>
    <x v="66"/>
    <x v="2"/>
    <s v="Low"/>
    <n v="658"/>
    <n v="105"/>
    <x v="0"/>
    <s v=""/>
    <d v="2021-03-15T00:00:00"/>
    <d v="2021-04-14T00:00:00"/>
    <d v="2021-05-14T00:00:00"/>
    <d v="2021-03-25T00:00:00"/>
    <d v="2021-04-14T00:00:00"/>
    <d v="2021-05-14T00:00:00"/>
    <s v="Paid Back"/>
  </r>
  <r>
    <n v="18714"/>
    <x v="69"/>
    <x v="3"/>
    <s v="Mid"/>
    <n v="634"/>
    <n v="96"/>
    <x v="0"/>
    <s v=""/>
    <d v="2021-05-01T00:00:00"/>
    <d v="2021-05-31T00:00:00"/>
    <d v="2021-06-30T00:00:00"/>
    <s v=""/>
    <s v=""/>
    <s v=""/>
    <s v="Defaulted"/>
  </r>
  <r>
    <n v="18715"/>
    <x v="5"/>
    <x v="1"/>
    <s v="Mid"/>
    <n v="652"/>
    <n v="128"/>
    <x v="0"/>
    <s v=""/>
    <d v="2021-02-27T00:00:00"/>
    <d v="2021-03-29T00:00:00"/>
    <d v="2021-04-28T00:00:00"/>
    <d v="2021-03-09T00:00:00"/>
    <d v="2021-03-29T00:00:00"/>
    <d v="2021-04-28T00:00:00"/>
    <s v="Paid Back"/>
  </r>
  <r>
    <n v="18716"/>
    <x v="30"/>
    <x v="0"/>
    <s v="High"/>
    <n v="581"/>
    <n v="12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17"/>
    <x v="66"/>
    <x v="2"/>
    <s v="High"/>
    <n v="616"/>
    <n v="114"/>
    <x v="0"/>
    <s v=""/>
    <d v="2021-03-15T00:00:00"/>
    <d v="2021-04-14T00:00:00"/>
    <d v="2021-05-14T00:00:00"/>
    <d v="2021-04-19T00:00:00"/>
    <d v="2021-04-14T00:00:00"/>
    <d v="2021-05-14T00:00:00"/>
    <s v="Paid Back"/>
  </r>
  <r>
    <n v="18718"/>
    <x v="44"/>
    <x v="2"/>
    <s v="Low"/>
    <n v="642"/>
    <n v="108"/>
    <x v="0"/>
    <s v=""/>
    <d v="2021-03-18T00:00:00"/>
    <d v="2021-04-17T00:00:00"/>
    <d v="2021-05-17T00:00:00"/>
    <d v="2021-03-27T00:00:00"/>
    <d v="2021-04-17T00:00:00"/>
    <d v="2021-05-17T00:00:00"/>
    <s v="Paid Back"/>
  </r>
  <r>
    <n v="18719"/>
    <x v="31"/>
    <x v="3"/>
    <s v="High"/>
    <n v="580"/>
    <n v="13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20"/>
    <x v="88"/>
    <x v="1"/>
    <s v="Mid"/>
    <n v="642"/>
    <n v="33"/>
    <x v="0"/>
    <s v=""/>
    <d v="2021-02-15T00:00:00"/>
    <d v="2021-03-17T00:00:00"/>
    <d v="2021-04-16T00:00:00"/>
    <d v="2021-02-17T00:00:00"/>
    <d v="2021-03-17T00:00:00"/>
    <d v="2021-04-16T00:00:00"/>
    <s v="Paid Back"/>
  </r>
  <r>
    <n v="18721"/>
    <x v="29"/>
    <x v="1"/>
    <s v="High"/>
    <n v="669"/>
    <n v="106"/>
    <x v="0"/>
    <s v=""/>
    <d v="2021-02-02T00:00:00"/>
    <d v="2021-03-04T00:00:00"/>
    <d v="2021-04-03T00:00:00"/>
    <d v="2021-02-08T00:00:00"/>
    <d v="2021-03-04T00:00:00"/>
    <d v="2021-04-03T00:00:00"/>
    <s v="Paid Back"/>
  </r>
  <r>
    <n v="18722"/>
    <x v="36"/>
    <x v="2"/>
    <s v="Mid"/>
    <n v="682"/>
    <n v="102"/>
    <x v="0"/>
    <s v=""/>
    <d v="2021-03-06T00:00:00"/>
    <d v="2021-04-05T00:00:00"/>
    <d v="2021-05-05T00:00:00"/>
    <d v="2021-03-15T00:00:00"/>
    <d v="2021-04-05T00:00:00"/>
    <d v="2021-05-05T00:00:00"/>
    <s v="Paid Back"/>
  </r>
  <r>
    <n v="18723"/>
    <x v="7"/>
    <x v="0"/>
    <s v="Mid"/>
    <n v="584"/>
    <n v="10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24"/>
    <x v="73"/>
    <x v="0"/>
    <s v="Mid"/>
    <n v="646"/>
    <n v="92"/>
    <x v="0"/>
    <s v=""/>
    <d v="2021-04-22T00:00:00"/>
    <d v="2021-05-22T00:00:00"/>
    <d v="2021-06-21T00:00:00"/>
    <s v=""/>
    <s v=""/>
    <s v=""/>
    <s v="Defaulted"/>
  </r>
  <r>
    <n v="18725"/>
    <x v="14"/>
    <x v="2"/>
    <s v="High"/>
    <n v="656"/>
    <n v="97"/>
    <x v="0"/>
    <s v=""/>
    <d v="2021-03-11T00:00:00"/>
    <d v="2021-04-10T00:00:00"/>
    <d v="2021-05-10T00:00:00"/>
    <s v=""/>
    <s v=""/>
    <s v=""/>
    <s v="Defaulted"/>
  </r>
  <r>
    <n v="18726"/>
    <x v="64"/>
    <x v="1"/>
    <s v="Low"/>
    <n v="618"/>
    <n v="14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27"/>
    <x v="35"/>
    <x v="0"/>
    <s v="Mid"/>
    <n v="634"/>
    <n v="83"/>
    <x v="0"/>
    <s v=""/>
    <d v="2021-04-17T00:00:00"/>
    <d v="2021-05-17T00:00:00"/>
    <d v="2021-06-16T00:00:00"/>
    <d v="2021-05-11T00:00:00"/>
    <d v="2021-05-17T00:00:00"/>
    <d v="2021-06-16T00:00:00"/>
    <s v="Paid Back"/>
  </r>
  <r>
    <n v="18728"/>
    <x v="36"/>
    <x v="2"/>
    <s v="High"/>
    <n v="619"/>
    <n v="85"/>
    <x v="0"/>
    <s v=""/>
    <d v="2021-03-06T00:00:00"/>
    <d v="2021-04-05T00:00:00"/>
    <d v="2021-05-05T00:00:00"/>
    <s v=""/>
    <s v=""/>
    <s v=""/>
    <s v="Defaulted"/>
  </r>
  <r>
    <n v="18729"/>
    <x v="74"/>
    <x v="0"/>
    <s v="Mid"/>
    <n v="574"/>
    <n v="7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30"/>
    <x v="14"/>
    <x v="2"/>
    <s v="Mid"/>
    <n v="573"/>
    <n v="11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31"/>
    <x v="2"/>
    <x v="1"/>
    <s v="Mid"/>
    <n v="652"/>
    <n v="104"/>
    <x v="0"/>
    <s v=""/>
    <d v="2021-02-05T00:00:00"/>
    <d v="2021-03-07T00:00:00"/>
    <d v="2021-04-06T00:00:00"/>
    <s v=""/>
    <s v=""/>
    <s v=""/>
    <s v="Defaulted"/>
  </r>
  <r>
    <n v="18732"/>
    <x v="67"/>
    <x v="2"/>
    <s v="High"/>
    <n v="700"/>
    <n v="141"/>
    <x v="0"/>
    <s v=""/>
    <d v="2021-03-12T00:00:00"/>
    <d v="2021-04-11T00:00:00"/>
    <d v="2021-05-11T00:00:00"/>
    <s v=""/>
    <s v=""/>
    <s v=""/>
    <s v="Defaulted"/>
  </r>
  <r>
    <n v="18733"/>
    <x v="15"/>
    <x v="2"/>
    <s v="Low"/>
    <n v="696"/>
    <n v="10"/>
    <x v="0"/>
    <s v=""/>
    <d v="2021-03-21T00:00:00"/>
    <d v="2021-04-20T00:00:00"/>
    <d v="2021-05-20T00:00:00"/>
    <s v=""/>
    <s v=""/>
    <s v=""/>
    <s v="Defaulted"/>
  </r>
  <r>
    <n v="18734"/>
    <x v="75"/>
    <x v="1"/>
    <s v="High"/>
    <n v="604"/>
    <n v="49"/>
    <x v="0"/>
    <s v=""/>
    <d v="2021-02-16T00:00:00"/>
    <d v="2021-03-18T00:00:00"/>
    <d v="2021-04-17T00:00:00"/>
    <d v="2021-02-19T00:00:00"/>
    <d v="2021-03-18T00:00:00"/>
    <d v="2021-04-17T00:00:00"/>
    <s v="Paid Back"/>
  </r>
  <r>
    <n v="18735"/>
    <x v="45"/>
    <x v="2"/>
    <s v="Low"/>
    <n v="628"/>
    <n v="6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36"/>
    <x v="15"/>
    <x v="2"/>
    <s v="Mid"/>
    <n v="574"/>
    <n v="8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737"/>
    <x v="55"/>
    <x v="2"/>
    <s v="Mid"/>
    <n v="603"/>
    <n v="6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38"/>
    <x v="66"/>
    <x v="2"/>
    <s v="Low"/>
    <n v="637"/>
    <n v="8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739"/>
    <x v="31"/>
    <x v="3"/>
    <s v="High"/>
    <n v="527"/>
    <n v="10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740"/>
    <x v="55"/>
    <x v="2"/>
    <s v="Low"/>
    <n v="649"/>
    <n v="56"/>
    <x v="0"/>
    <s v=""/>
    <d v="2021-03-19T00:00:00"/>
    <d v="2021-04-18T00:00:00"/>
    <d v="2021-05-18T00:00:00"/>
    <s v=""/>
    <s v=""/>
    <s v=""/>
    <s v="Defaulted"/>
  </r>
  <r>
    <n v="18741"/>
    <x v="56"/>
    <x v="2"/>
    <s v="Low"/>
    <n v="639"/>
    <n v="9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742"/>
    <x v="5"/>
    <x v="1"/>
    <s v="High"/>
    <n v="597"/>
    <n v="12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43"/>
    <x v="14"/>
    <x v="2"/>
    <s v="Low"/>
    <n v="630"/>
    <n v="8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44"/>
    <x v="24"/>
    <x v="2"/>
    <s v="Low"/>
    <n v="701"/>
    <n v="50"/>
    <x v="0"/>
    <s v=""/>
    <d v="2021-03-26T00:00:00"/>
    <d v="2021-04-25T00:00:00"/>
    <d v="2021-05-25T00:00:00"/>
    <s v=""/>
    <s v=""/>
    <s v=""/>
    <s v="Defaulted"/>
  </r>
  <r>
    <n v="18745"/>
    <x v="22"/>
    <x v="2"/>
    <s v="High"/>
    <n v="610"/>
    <n v="62"/>
    <x v="0"/>
    <s v=""/>
    <d v="2021-03-30T00:00:00"/>
    <d v="2021-04-29T00:00:00"/>
    <d v="2021-05-29T00:00:00"/>
    <d v="2021-04-26T00:00:00"/>
    <d v="2021-04-29T00:00:00"/>
    <d v="2021-05-29T00:00:00"/>
    <s v="Paid Back"/>
  </r>
  <r>
    <n v="18746"/>
    <x v="29"/>
    <x v="1"/>
    <s v="Mid"/>
    <n v="583"/>
    <n v="13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747"/>
    <x v="15"/>
    <x v="2"/>
    <s v="Mid"/>
    <n v="688"/>
    <n v="56"/>
    <x v="0"/>
    <s v=""/>
    <d v="2021-03-21T00:00:00"/>
    <d v="2021-04-20T00:00:00"/>
    <d v="2021-05-20T00:00:00"/>
    <d v="2021-03-23T00:00:00"/>
    <d v="2021-04-20T00:00:00"/>
    <d v="2021-05-20T00:00:00"/>
    <s v="Paid Back"/>
  </r>
  <r>
    <n v="18748"/>
    <x v="68"/>
    <x v="0"/>
    <s v="High"/>
    <n v="628"/>
    <n v="113"/>
    <x v="0"/>
    <s v=""/>
    <d v="2021-04-07T00:00:00"/>
    <d v="2021-05-07T00:00:00"/>
    <d v="2021-06-06T00:00:00"/>
    <s v=""/>
    <s v=""/>
    <s v=""/>
    <s v="Defaulted"/>
  </r>
  <r>
    <n v="18749"/>
    <x v="44"/>
    <x v="2"/>
    <s v="Mid"/>
    <n v="586"/>
    <n v="16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50"/>
    <x v="89"/>
    <x v="0"/>
    <s v="Mid"/>
    <n v="527"/>
    <n v="11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751"/>
    <x v="86"/>
    <x v="1"/>
    <s v="Mid"/>
    <n v="554"/>
    <n v="11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52"/>
    <x v="45"/>
    <x v="2"/>
    <s v="Mid"/>
    <n v="618"/>
    <n v="10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53"/>
    <x v="60"/>
    <x v="1"/>
    <s v="Mid"/>
    <n v="522"/>
    <n v="9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54"/>
    <x v="86"/>
    <x v="1"/>
    <s v="Mid"/>
    <n v="599"/>
    <n v="10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755"/>
    <x v="11"/>
    <x v="0"/>
    <s v="Low"/>
    <n v="630"/>
    <n v="8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756"/>
    <x v="5"/>
    <x v="1"/>
    <s v="High"/>
    <n v="666"/>
    <n v="49"/>
    <x v="0"/>
    <s v=""/>
    <d v="2021-02-27T00:00:00"/>
    <d v="2021-03-29T00:00:00"/>
    <d v="2021-04-28T00:00:00"/>
    <s v=""/>
    <s v=""/>
    <s v=""/>
    <s v="Defaulted"/>
  </r>
  <r>
    <n v="18757"/>
    <x v="6"/>
    <x v="0"/>
    <s v="Low"/>
    <n v="655"/>
    <n v="89"/>
    <x v="0"/>
    <s v=""/>
    <d v="2021-04-10T00:00:00"/>
    <d v="2021-05-10T00:00:00"/>
    <d v="2021-06-09T00:00:00"/>
    <s v=""/>
    <s v=""/>
    <s v=""/>
    <s v="Defaulted"/>
  </r>
  <r>
    <n v="18758"/>
    <x v="80"/>
    <x v="0"/>
    <s v="Low"/>
    <n v="610"/>
    <n v="191"/>
    <x v="0"/>
    <s v=""/>
    <d v="2021-04-06T00:00:00"/>
    <d v="2021-05-06T00:00:00"/>
    <d v="2021-06-05T00:00:00"/>
    <d v="2021-04-21T00:00:00"/>
    <d v="2021-05-06T00:00:00"/>
    <d v="2021-06-05T00:00:00"/>
    <s v="Paid Back"/>
  </r>
  <r>
    <n v="18759"/>
    <x v="56"/>
    <x v="2"/>
    <s v="Low"/>
    <n v="577"/>
    <n v="10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60"/>
    <x v="35"/>
    <x v="0"/>
    <s v="High"/>
    <n v="647"/>
    <n v="74"/>
    <x v="0"/>
    <s v=""/>
    <d v="2021-04-17T00:00:00"/>
    <d v="2021-05-17T00:00:00"/>
    <d v="2021-06-16T00:00:00"/>
    <d v="2021-04-25T00:00:00"/>
    <d v="2021-05-17T00:00:00"/>
    <d v="2021-06-16T00:00:00"/>
    <s v="Paid Back"/>
  </r>
  <r>
    <n v="18761"/>
    <x v="52"/>
    <x v="0"/>
    <s v="Mid"/>
    <n v="627"/>
    <n v="90"/>
    <x v="0"/>
    <s v=""/>
    <d v="2021-04-28T00:00:00"/>
    <d v="2021-05-28T00:00:00"/>
    <d v="2021-06-27T00:00:00"/>
    <d v="2021-06-05T00:00:00"/>
    <d v="2021-05-28T00:00:00"/>
    <d v="2021-06-27T00:00:00"/>
    <s v="Paid Back"/>
  </r>
  <r>
    <n v="18762"/>
    <x v="8"/>
    <x v="0"/>
    <s v="High"/>
    <n v="658"/>
    <n v="94"/>
    <x v="0"/>
    <s v=""/>
    <d v="2021-04-08T00:00:00"/>
    <d v="2021-05-08T00:00:00"/>
    <d v="2021-06-07T00:00:00"/>
    <d v="2021-04-10T00:00:00"/>
    <d v="2021-05-08T00:00:00"/>
    <d v="2021-06-07T00:00:00"/>
    <s v="Paid Back"/>
  </r>
  <r>
    <n v="18763"/>
    <x v="34"/>
    <x v="2"/>
    <s v="Low"/>
    <n v="707"/>
    <n v="153"/>
    <x v="0"/>
    <s v=""/>
    <d v="2021-03-16T00:00:00"/>
    <d v="2021-04-15T00:00:00"/>
    <d v="2021-05-15T00:00:00"/>
    <d v="2021-03-26T00:00:00"/>
    <d v="2021-04-15T00:00:00"/>
    <d v="2021-05-15T00:00:00"/>
    <s v="Paid Back"/>
  </r>
  <r>
    <n v="18764"/>
    <x v="32"/>
    <x v="2"/>
    <s v="Mid"/>
    <n v="607"/>
    <n v="7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765"/>
    <x v="67"/>
    <x v="2"/>
    <s v="Mid"/>
    <n v="579"/>
    <n v="10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66"/>
    <x v="54"/>
    <x v="1"/>
    <s v="Low"/>
    <n v="633"/>
    <n v="10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67"/>
    <x v="18"/>
    <x v="0"/>
    <s v="High"/>
    <n v="681"/>
    <n v="74"/>
    <x v="0"/>
    <s v=""/>
    <d v="2021-04-11T00:00:00"/>
    <d v="2021-05-11T00:00:00"/>
    <d v="2021-06-10T00:00:00"/>
    <d v="2021-04-19T00:00:00"/>
    <d v="2021-05-11T00:00:00"/>
    <d v="2021-06-10T00:00:00"/>
    <s v="Paid Back"/>
  </r>
  <r>
    <n v="18768"/>
    <x v="31"/>
    <x v="3"/>
    <s v="Mid"/>
    <n v="589"/>
    <n v="7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69"/>
    <x v="9"/>
    <x v="0"/>
    <s v="Mid"/>
    <n v="605"/>
    <n v="93"/>
    <x v="0"/>
    <s v=""/>
    <d v="2021-04-26T00:00:00"/>
    <d v="2021-05-26T00:00:00"/>
    <d v="2021-06-25T00:00:00"/>
    <d v="2021-05-15T00:00:00"/>
    <d v="2021-05-26T00:00:00"/>
    <d v="2021-06-25T00:00:00"/>
    <s v="Paid Back"/>
  </r>
  <r>
    <n v="18770"/>
    <x v="37"/>
    <x v="0"/>
    <s v="Mid"/>
    <n v="606"/>
    <n v="13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71"/>
    <x v="89"/>
    <x v="0"/>
    <s v="Mid"/>
    <n v="583"/>
    <n v="5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772"/>
    <x v="25"/>
    <x v="2"/>
    <s v="Low"/>
    <n v="581"/>
    <n v="6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773"/>
    <x v="78"/>
    <x v="0"/>
    <s v="High"/>
    <n v="557"/>
    <n v="5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774"/>
    <x v="42"/>
    <x v="2"/>
    <s v="Low"/>
    <n v="579"/>
    <n v="9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75"/>
    <x v="7"/>
    <x v="0"/>
    <s v="Low"/>
    <n v="596"/>
    <n v="10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76"/>
    <x v="85"/>
    <x v="0"/>
    <s v="High"/>
    <n v="652"/>
    <n v="130"/>
    <x v="0"/>
    <s v=""/>
    <d v="2021-04-30T00:00:00"/>
    <d v="2021-05-30T00:00:00"/>
    <d v="2021-06-29T00:00:00"/>
    <s v=""/>
    <s v=""/>
    <s v=""/>
    <s v="Defaulted"/>
  </r>
  <r>
    <n v="18777"/>
    <x v="46"/>
    <x v="2"/>
    <s v="High"/>
    <n v="586"/>
    <n v="9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78"/>
    <x v="15"/>
    <x v="2"/>
    <s v="Mid"/>
    <n v="569"/>
    <n v="9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79"/>
    <x v="38"/>
    <x v="1"/>
    <s v="Low"/>
    <n v="621"/>
    <n v="9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80"/>
    <x v="19"/>
    <x v="2"/>
    <s v="Mid"/>
    <n v="672"/>
    <n v="107"/>
    <x v="0"/>
    <s v=""/>
    <d v="2021-03-17T00:00:00"/>
    <d v="2021-04-16T00:00:00"/>
    <d v="2021-05-16T00:00:00"/>
    <d v="2021-03-22T00:00:00"/>
    <d v="2021-04-16T00:00:00"/>
    <d v="2021-05-16T00:00:00"/>
    <s v="Paid Back"/>
  </r>
  <r>
    <n v="18781"/>
    <x v="16"/>
    <x v="2"/>
    <s v="Mid"/>
    <n v="547"/>
    <n v="5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782"/>
    <x v="36"/>
    <x v="2"/>
    <s v="Mid"/>
    <n v="662"/>
    <n v="62"/>
    <x v="0"/>
    <s v=""/>
    <d v="2021-03-06T00:00:00"/>
    <d v="2021-04-05T00:00:00"/>
    <d v="2021-05-05T00:00:00"/>
    <d v="2021-03-15T00:00:00"/>
    <d v="2021-04-05T00:00:00"/>
    <d v="2021-05-05T00:00:00"/>
    <s v="Paid Back"/>
  </r>
  <r>
    <n v="18783"/>
    <x v="42"/>
    <x v="2"/>
    <s v="Mid"/>
    <n v="532"/>
    <n v="12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84"/>
    <x v="25"/>
    <x v="2"/>
    <s v="Low"/>
    <n v="764"/>
    <n v="131"/>
    <x v="0"/>
    <s v=""/>
    <d v="2021-03-23T00:00:00"/>
    <d v="2021-04-22T00:00:00"/>
    <d v="2021-05-22T00:00:00"/>
    <d v="2021-03-28T00:00:00"/>
    <d v="2021-04-22T00:00:00"/>
    <d v="2021-05-22T00:00:00"/>
    <s v="Paid Back"/>
  </r>
  <r>
    <n v="18785"/>
    <x v="32"/>
    <x v="2"/>
    <s v="Low"/>
    <n v="580"/>
    <n v="15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786"/>
    <x v="24"/>
    <x v="2"/>
    <s v="Mid"/>
    <n v="637"/>
    <n v="134"/>
    <x v="0"/>
    <s v=""/>
    <d v="2021-03-26T00:00:00"/>
    <d v="2021-04-25T00:00:00"/>
    <d v="2021-05-25T00:00:00"/>
    <s v=""/>
    <s v=""/>
    <s v=""/>
    <s v="Defaulted"/>
  </r>
  <r>
    <n v="18787"/>
    <x v="80"/>
    <x v="0"/>
    <s v="Mid"/>
    <n v="571"/>
    <n v="10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788"/>
    <x v="37"/>
    <x v="0"/>
    <s v="Mid"/>
    <n v="618"/>
    <n v="15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789"/>
    <x v="54"/>
    <x v="1"/>
    <s v="Mid"/>
    <n v="552"/>
    <n v="7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90"/>
    <x v="40"/>
    <x v="2"/>
    <s v="High"/>
    <n v="555"/>
    <n v="8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791"/>
    <x v="19"/>
    <x v="2"/>
    <s v="Low"/>
    <n v="658"/>
    <n v="37"/>
    <x v="0"/>
    <s v=""/>
    <d v="2021-03-17T00:00:00"/>
    <d v="2021-04-16T00:00:00"/>
    <d v="2021-05-16T00:00:00"/>
    <s v=""/>
    <s v=""/>
    <s v=""/>
    <s v="Defaulted"/>
  </r>
  <r>
    <n v="18792"/>
    <x v="76"/>
    <x v="0"/>
    <s v="High"/>
    <n v="666"/>
    <n v="130"/>
    <x v="0"/>
    <s v=""/>
    <d v="2021-04-29T00:00:00"/>
    <d v="2021-05-29T00:00:00"/>
    <d v="2021-06-28T00:00:00"/>
    <d v="2021-05-02T00:00:00"/>
    <d v="2021-05-29T00:00:00"/>
    <d v="2021-06-28T00:00:00"/>
    <s v="Paid Back"/>
  </r>
  <r>
    <n v="18793"/>
    <x v="83"/>
    <x v="1"/>
    <s v="Low"/>
    <n v="587"/>
    <n v="13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94"/>
    <x v="32"/>
    <x v="2"/>
    <s v="Low"/>
    <n v="647"/>
    <n v="94"/>
    <x v="0"/>
    <s v=""/>
    <d v="2021-03-22T00:00:00"/>
    <d v="2021-04-21T00:00:00"/>
    <d v="2021-05-21T00:00:00"/>
    <s v=""/>
    <s v=""/>
    <s v=""/>
    <s v="Defaulted"/>
  </r>
  <r>
    <n v="18795"/>
    <x v="90"/>
    <x v="1"/>
    <s v="Low"/>
    <n v="610"/>
    <n v="4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96"/>
    <x v="30"/>
    <x v="0"/>
    <s v="Low"/>
    <n v="629"/>
    <n v="11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97"/>
    <x v="29"/>
    <x v="1"/>
    <s v="Low"/>
    <n v="589"/>
    <n v="14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798"/>
    <x v="35"/>
    <x v="0"/>
    <s v="Low"/>
    <n v="656"/>
    <n v="99"/>
    <x v="0"/>
    <s v=""/>
    <d v="2021-04-17T00:00:00"/>
    <d v="2021-05-17T00:00:00"/>
    <d v="2021-06-16T00:00:00"/>
    <d v="2021-04-17T00:00:00"/>
    <d v="2021-05-17T00:00:00"/>
    <d v="2021-06-16T00:00:00"/>
    <s v="Paid Back"/>
  </r>
  <r>
    <n v="18799"/>
    <x v="46"/>
    <x v="2"/>
    <s v="Low"/>
    <n v="704"/>
    <n v="108"/>
    <x v="0"/>
    <s v=""/>
    <d v="2021-03-08T00:00:00"/>
    <d v="2021-04-07T00:00:00"/>
    <d v="2021-05-07T00:00:00"/>
    <s v=""/>
    <s v=""/>
    <s v=""/>
    <s v="Defaulted"/>
  </r>
  <r>
    <n v="18800"/>
    <x v="88"/>
    <x v="1"/>
    <s v="Mid"/>
    <n v="658"/>
    <n v="137"/>
    <x v="0"/>
    <s v=""/>
    <d v="2021-02-15T00:00:00"/>
    <d v="2021-03-17T00:00:00"/>
    <d v="2021-04-16T00:00:00"/>
    <d v="2021-02-22T00:00:00"/>
    <d v="2021-03-17T00:00:00"/>
    <d v="2021-04-16T00:00:00"/>
    <s v="Paid Back"/>
  </r>
  <r>
    <n v="18801"/>
    <x v="9"/>
    <x v="0"/>
    <s v="Mid"/>
    <n v="583"/>
    <n v="5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02"/>
    <x v="13"/>
    <x v="0"/>
    <s v="Low"/>
    <n v="626"/>
    <n v="10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03"/>
    <x v="60"/>
    <x v="1"/>
    <s v="Mid"/>
    <n v="607"/>
    <n v="15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04"/>
    <x v="25"/>
    <x v="2"/>
    <s v="Mid"/>
    <n v="616"/>
    <n v="10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805"/>
    <x v="86"/>
    <x v="1"/>
    <s v="Low"/>
    <n v="643"/>
    <n v="99"/>
    <x v="0"/>
    <s v=""/>
    <d v="2021-02-08T00:00:00"/>
    <d v="2021-03-10T00:00:00"/>
    <d v="2021-04-09T00:00:00"/>
    <s v=""/>
    <s v=""/>
    <s v=""/>
    <s v="Defaulted"/>
  </r>
  <r>
    <n v="18806"/>
    <x v="87"/>
    <x v="1"/>
    <s v="Mid"/>
    <n v="649"/>
    <n v="100"/>
    <x v="0"/>
    <s v=""/>
    <d v="2021-02-26T00:00:00"/>
    <d v="2021-03-28T00:00:00"/>
    <d v="2021-04-27T00:00:00"/>
    <s v=""/>
    <s v=""/>
    <s v=""/>
    <s v="Defaulted"/>
  </r>
  <r>
    <n v="18807"/>
    <x v="54"/>
    <x v="1"/>
    <s v="Low"/>
    <n v="638"/>
    <n v="12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808"/>
    <x v="75"/>
    <x v="1"/>
    <s v="Low"/>
    <n v="562"/>
    <n v="12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809"/>
    <x v="83"/>
    <x v="1"/>
    <s v="Mid"/>
    <n v="604"/>
    <n v="7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10"/>
    <x v="18"/>
    <x v="0"/>
    <s v="Low"/>
    <n v="600"/>
    <n v="13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11"/>
    <x v="28"/>
    <x v="2"/>
    <s v="Low"/>
    <n v="557"/>
    <n v="7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12"/>
    <x v="13"/>
    <x v="0"/>
    <s v="Mid"/>
    <n v="618"/>
    <n v="8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13"/>
    <x v="51"/>
    <x v="0"/>
    <s v="Low"/>
    <n v="635"/>
    <n v="10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814"/>
    <x v="28"/>
    <x v="2"/>
    <s v="Mid"/>
    <n v="664"/>
    <n v="14"/>
    <x v="0"/>
    <s v=""/>
    <d v="2021-03-14T00:00:00"/>
    <d v="2021-04-13T00:00:00"/>
    <d v="2021-05-13T00:00:00"/>
    <d v="2021-03-15T00:00:00"/>
    <d v="2021-04-13T00:00:00"/>
    <d v="2021-05-13T00:00:00"/>
    <s v="Paid Back"/>
  </r>
  <r>
    <n v="18815"/>
    <x v="9"/>
    <x v="0"/>
    <s v="Low"/>
    <n v="588"/>
    <n v="103"/>
    <x v="0"/>
    <s v=""/>
    <d v="2021-04-26T00:00:00"/>
    <d v="2021-05-26T00:00:00"/>
    <d v="2021-06-25T00:00:00"/>
    <d v="2021-07-13T00:00:00"/>
    <d v="2021-05-26T00:00:00"/>
    <d v="2021-06-25T00:00:00"/>
    <s v="Paid Back"/>
  </r>
  <r>
    <n v="18816"/>
    <x v="36"/>
    <x v="2"/>
    <s v="Mid"/>
    <n v="605"/>
    <n v="8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17"/>
    <x v="0"/>
    <x v="0"/>
    <s v="Mid"/>
    <n v="632"/>
    <n v="75"/>
    <x v="0"/>
    <s v=""/>
    <d v="2021-04-19T00:00:00"/>
    <d v="2021-05-19T00:00:00"/>
    <d v="2021-06-18T00:00:00"/>
    <d v="2021-05-05T00:00:00"/>
    <d v="2021-05-19T00:00:00"/>
    <d v="2021-06-18T00:00:00"/>
    <s v="Paid Back"/>
  </r>
  <r>
    <n v="18818"/>
    <x v="16"/>
    <x v="2"/>
    <s v="Mid"/>
    <n v="583"/>
    <n v="9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19"/>
    <x v="19"/>
    <x v="2"/>
    <s v="Low"/>
    <n v="661"/>
    <n v="119"/>
    <x v="0"/>
    <s v=""/>
    <d v="2021-03-17T00:00:00"/>
    <d v="2021-04-16T00:00:00"/>
    <d v="2021-05-16T00:00:00"/>
    <d v="2021-03-27T00:00:00"/>
    <d v="2021-04-16T00:00:00"/>
    <d v="2021-05-16T00:00:00"/>
    <s v="Paid Back"/>
  </r>
  <r>
    <n v="18820"/>
    <x v="2"/>
    <x v="1"/>
    <s v="High"/>
    <n v="636"/>
    <n v="26"/>
    <x v="0"/>
    <s v=""/>
    <d v="2021-02-05T00:00:00"/>
    <d v="2021-03-07T00:00:00"/>
    <d v="2021-04-06T00:00:00"/>
    <s v=""/>
    <s v=""/>
    <s v=""/>
    <s v="Defaulted"/>
  </r>
  <r>
    <n v="18821"/>
    <x v="31"/>
    <x v="3"/>
    <s v="Low"/>
    <n v="639"/>
    <n v="9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22"/>
    <x v="69"/>
    <x v="3"/>
    <s v="Mid"/>
    <n v="712"/>
    <n v="143"/>
    <x v="0"/>
    <s v=""/>
    <d v="2021-05-01T00:00:00"/>
    <d v="2021-05-31T00:00:00"/>
    <d v="2021-06-30T00:00:00"/>
    <s v=""/>
    <s v=""/>
    <s v=""/>
    <s v="Defaulted"/>
  </r>
  <r>
    <n v="18823"/>
    <x v="18"/>
    <x v="0"/>
    <s v="Mid"/>
    <n v="629"/>
    <n v="39"/>
    <x v="0"/>
    <s v=""/>
    <d v="2021-04-11T00:00:00"/>
    <d v="2021-05-11T00:00:00"/>
    <d v="2021-06-10T00:00:00"/>
    <s v=""/>
    <s v=""/>
    <s v=""/>
    <s v="Defaulted"/>
  </r>
  <r>
    <n v="18824"/>
    <x v="87"/>
    <x v="1"/>
    <s v="Low"/>
    <n v="602"/>
    <n v="13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25"/>
    <x v="2"/>
    <x v="1"/>
    <s v="Low"/>
    <n v="641"/>
    <n v="163"/>
    <x v="0"/>
    <s v=""/>
    <d v="2021-02-05T00:00:00"/>
    <d v="2021-03-07T00:00:00"/>
    <d v="2021-04-06T00:00:00"/>
    <s v=""/>
    <s v=""/>
    <s v=""/>
    <s v="Defaulted"/>
  </r>
  <r>
    <n v="18826"/>
    <x v="52"/>
    <x v="0"/>
    <s v="Low"/>
    <n v="684"/>
    <n v="91"/>
    <x v="0"/>
    <s v=""/>
    <d v="2021-04-28T00:00:00"/>
    <d v="2021-05-28T00:00:00"/>
    <d v="2021-06-27T00:00:00"/>
    <d v="2021-05-04T00:00:00"/>
    <d v="2021-05-28T00:00:00"/>
    <d v="2021-06-27T00:00:00"/>
    <s v="Paid Back"/>
  </r>
  <r>
    <n v="18827"/>
    <x v="16"/>
    <x v="2"/>
    <s v="Mid"/>
    <n v="618"/>
    <n v="6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28"/>
    <x v="34"/>
    <x v="2"/>
    <s v="Mid"/>
    <n v="578"/>
    <n v="4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829"/>
    <x v="45"/>
    <x v="2"/>
    <s v="Low"/>
    <n v="635"/>
    <n v="13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30"/>
    <x v="14"/>
    <x v="2"/>
    <s v="Mid"/>
    <n v="618"/>
    <n v="7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831"/>
    <x v="35"/>
    <x v="0"/>
    <s v="High"/>
    <n v="652"/>
    <n v="136"/>
    <x v="0"/>
    <s v=""/>
    <d v="2021-04-17T00:00:00"/>
    <d v="2021-05-17T00:00:00"/>
    <d v="2021-06-16T00:00:00"/>
    <s v=""/>
    <s v=""/>
    <s v=""/>
    <s v="Defaulted"/>
  </r>
  <r>
    <n v="18832"/>
    <x v="87"/>
    <x v="1"/>
    <s v="Mid"/>
    <n v="660"/>
    <n v="127"/>
    <x v="0"/>
    <s v=""/>
    <d v="2021-02-26T00:00:00"/>
    <d v="2021-03-28T00:00:00"/>
    <d v="2021-04-27T00:00:00"/>
    <d v="2021-03-08T00:00:00"/>
    <d v="2021-03-28T00:00:00"/>
    <d v="2021-04-27T00:00:00"/>
    <s v="Paid Back"/>
  </r>
  <r>
    <n v="18833"/>
    <x v="60"/>
    <x v="1"/>
    <s v="Mid"/>
    <n v="574"/>
    <n v="8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34"/>
    <x v="76"/>
    <x v="0"/>
    <s v="Low"/>
    <n v="626"/>
    <n v="7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35"/>
    <x v="72"/>
    <x v="1"/>
    <s v="Low"/>
    <n v="662"/>
    <n v="76"/>
    <x v="0"/>
    <s v=""/>
    <d v="2021-02-20T00:00:00"/>
    <d v="2021-03-22T00:00:00"/>
    <d v="2021-04-21T00:00:00"/>
    <d v="2021-02-25T00:00:00"/>
    <d v="2021-03-22T00:00:00"/>
    <d v="2021-04-21T00:00:00"/>
    <s v="Paid Back"/>
  </r>
  <r>
    <n v="18836"/>
    <x v="29"/>
    <x v="1"/>
    <s v="Mid"/>
    <n v="669"/>
    <n v="140"/>
    <x v="0"/>
    <s v=""/>
    <d v="2021-02-02T00:00:00"/>
    <d v="2021-03-04T00:00:00"/>
    <d v="2021-04-03T00:00:00"/>
    <d v="2021-02-09T00:00:00"/>
    <d v="2021-03-04T00:00:00"/>
    <d v="2021-04-03T00:00:00"/>
    <s v="Paid Back"/>
  </r>
  <r>
    <n v="18837"/>
    <x v="88"/>
    <x v="1"/>
    <s v="Mid"/>
    <n v="587"/>
    <n v="8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38"/>
    <x v="63"/>
    <x v="0"/>
    <s v="Mid"/>
    <n v="598"/>
    <n v="130"/>
    <x v="0"/>
    <s v=""/>
    <d v="2021-04-15T00:00:00"/>
    <d v="2021-05-15T00:00:00"/>
    <d v="2021-06-14T00:00:00"/>
    <s v=""/>
    <s v=""/>
    <s v=""/>
    <s v="Defaulted"/>
  </r>
  <r>
    <n v="18839"/>
    <x v="37"/>
    <x v="0"/>
    <s v="Low"/>
    <n v="623"/>
    <n v="126"/>
    <x v="0"/>
    <s v=""/>
    <d v="2021-04-03T00:00:00"/>
    <d v="2021-05-03T00:00:00"/>
    <d v="2021-06-02T00:00:00"/>
    <s v=""/>
    <s v=""/>
    <s v=""/>
    <s v="Defaulted"/>
  </r>
  <r>
    <n v="18840"/>
    <x v="39"/>
    <x v="2"/>
    <s v="Mid"/>
    <n v="627"/>
    <n v="94"/>
    <x v="0"/>
    <s v=""/>
    <d v="2021-03-27T00:00:00"/>
    <d v="2021-04-26T00:00:00"/>
    <d v="2021-05-26T00:00:00"/>
    <s v=""/>
    <s v=""/>
    <s v=""/>
    <s v="Defaulted"/>
  </r>
  <r>
    <n v="18841"/>
    <x v="55"/>
    <x v="2"/>
    <s v="High"/>
    <n v="611"/>
    <n v="80"/>
    <x v="0"/>
    <s v=""/>
    <d v="2021-03-19T00:00:00"/>
    <d v="2021-04-18T00:00:00"/>
    <d v="2021-05-18T00:00:00"/>
    <d v="2021-04-11T00:00:00"/>
    <d v="2021-04-18T00:00:00"/>
    <d v="2021-05-18T00:00:00"/>
    <s v="Paid Back"/>
  </r>
  <r>
    <n v="18842"/>
    <x v="4"/>
    <x v="0"/>
    <s v="High"/>
    <n v="618"/>
    <n v="131"/>
    <x v="0"/>
    <s v=""/>
    <d v="2021-04-23T00:00:00"/>
    <d v="2021-05-23T00:00:00"/>
    <d v="2021-06-22T00:00:00"/>
    <d v="2021-05-10T00:00:00"/>
    <d v="2021-05-23T00:00:00"/>
    <d v="2021-06-22T00:00:00"/>
    <s v="Paid Back"/>
  </r>
  <r>
    <n v="18843"/>
    <x v="70"/>
    <x v="0"/>
    <s v="Mid"/>
    <n v="620"/>
    <n v="11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44"/>
    <x v="17"/>
    <x v="0"/>
    <s v="Mid"/>
    <n v="668"/>
    <n v="147"/>
    <x v="0"/>
    <s v=""/>
    <d v="2021-04-24T00:00:00"/>
    <d v="2021-05-24T00:00:00"/>
    <d v="2021-06-23T00:00:00"/>
    <d v="2021-05-01T00:00:00"/>
    <d v="2021-05-24T00:00:00"/>
    <d v="2021-06-23T00:00:00"/>
    <s v="Paid Back"/>
  </r>
  <r>
    <n v="18845"/>
    <x v="10"/>
    <x v="2"/>
    <s v="Mid"/>
    <n v="604"/>
    <n v="5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846"/>
    <x v="10"/>
    <x v="2"/>
    <s v="Mid"/>
    <n v="661"/>
    <n v="66"/>
    <x v="0"/>
    <s v=""/>
    <d v="2021-03-05T00:00:00"/>
    <d v="2021-04-04T00:00:00"/>
    <d v="2021-05-04T00:00:00"/>
    <d v="2021-03-06T00:00:00"/>
    <d v="2021-04-04T00:00:00"/>
    <d v="2021-05-04T00:00:00"/>
    <s v="Paid Back"/>
  </r>
  <r>
    <n v="18847"/>
    <x v="50"/>
    <x v="0"/>
    <s v="Low"/>
    <n v="576"/>
    <n v="9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48"/>
    <x v="83"/>
    <x v="1"/>
    <s v="Mid"/>
    <n v="692"/>
    <n v="94"/>
    <x v="0"/>
    <s v=""/>
    <d v="2021-02-03T00:00:00"/>
    <d v="2021-03-05T00:00:00"/>
    <d v="2021-04-04T00:00:00"/>
    <d v="2021-02-08T00:00:00"/>
    <d v="2021-03-05T00:00:00"/>
    <d v="2021-04-04T00:00:00"/>
    <s v="Paid Back"/>
  </r>
  <r>
    <n v="18849"/>
    <x v="8"/>
    <x v="0"/>
    <s v="Mid"/>
    <n v="635"/>
    <n v="144"/>
    <x v="0"/>
    <s v=""/>
    <d v="2021-04-08T00:00:00"/>
    <d v="2021-05-08T00:00:00"/>
    <d v="2021-06-07T00:00:00"/>
    <d v="2021-05-04T00:00:00"/>
    <d v="2021-05-08T00:00:00"/>
    <d v="2021-06-07T00:00:00"/>
    <s v="Paid Back"/>
  </r>
  <r>
    <n v="18850"/>
    <x v="10"/>
    <x v="2"/>
    <s v="Mid"/>
    <n v="605"/>
    <n v="8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51"/>
    <x v="40"/>
    <x v="2"/>
    <s v="High"/>
    <n v="625"/>
    <n v="72"/>
    <x v="0"/>
    <s v=""/>
    <d v="2021-03-04T00:00:00"/>
    <d v="2021-04-03T00:00:00"/>
    <d v="2021-05-03T00:00:00"/>
    <d v="2021-03-21T00:00:00"/>
    <d v="2021-04-03T00:00:00"/>
    <d v="2021-05-03T00:00:00"/>
    <s v="Paid Back"/>
  </r>
  <r>
    <n v="18852"/>
    <x v="20"/>
    <x v="2"/>
    <s v="High"/>
    <n v="660"/>
    <n v="59"/>
    <x v="0"/>
    <s v=""/>
    <d v="2021-03-20T00:00:00"/>
    <d v="2021-04-19T00:00:00"/>
    <d v="2021-05-19T00:00:00"/>
    <s v=""/>
    <s v=""/>
    <s v=""/>
    <s v="Defaulted"/>
  </r>
  <r>
    <n v="18853"/>
    <x v="42"/>
    <x v="2"/>
    <s v="High"/>
    <n v="697"/>
    <n v="81"/>
    <x v="0"/>
    <s v=""/>
    <d v="2021-03-09T00:00:00"/>
    <d v="2021-04-08T00:00:00"/>
    <d v="2021-05-08T00:00:00"/>
    <s v=""/>
    <s v=""/>
    <s v=""/>
    <s v="Defaulted"/>
  </r>
  <r>
    <n v="18854"/>
    <x v="10"/>
    <x v="2"/>
    <s v="Mid"/>
    <n v="592"/>
    <n v="17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55"/>
    <x v="76"/>
    <x v="0"/>
    <s v="High"/>
    <n v="550"/>
    <n v="12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56"/>
    <x v="22"/>
    <x v="2"/>
    <s v="Low"/>
    <n v="638"/>
    <n v="10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857"/>
    <x v="87"/>
    <x v="1"/>
    <s v="Low"/>
    <n v="534"/>
    <n v="9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858"/>
    <x v="51"/>
    <x v="0"/>
    <s v="Low"/>
    <n v="637"/>
    <n v="13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59"/>
    <x v="62"/>
    <x v="1"/>
    <s v="Mid"/>
    <n v="712"/>
    <n v="127"/>
    <x v="0"/>
    <s v=""/>
    <d v="2021-03-01T00:00:00"/>
    <d v="2021-03-31T00:00:00"/>
    <d v="2021-04-30T00:00:00"/>
    <d v="2021-03-06T00:00:00"/>
    <d v="2021-03-31T00:00:00"/>
    <d v="2021-04-30T00:00:00"/>
    <s v="Paid Back"/>
  </r>
  <r>
    <n v="18860"/>
    <x v="43"/>
    <x v="0"/>
    <s v="High"/>
    <n v="599"/>
    <n v="14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61"/>
    <x v="60"/>
    <x v="1"/>
    <s v="Low"/>
    <n v="649"/>
    <n v="60"/>
    <x v="0"/>
    <s v=""/>
    <d v="2021-02-06T00:00:00"/>
    <d v="2021-03-08T00:00:00"/>
    <d v="2021-04-07T00:00:00"/>
    <d v="2021-02-08T00:00:00"/>
    <d v="2021-03-08T00:00:00"/>
    <d v="2021-04-07T00:00:00"/>
    <s v="Paid Back"/>
  </r>
  <r>
    <n v="18862"/>
    <x v="63"/>
    <x v="0"/>
    <s v="Low"/>
    <n v="638"/>
    <n v="9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863"/>
    <x v="43"/>
    <x v="0"/>
    <s v="Mid"/>
    <n v="621"/>
    <n v="103"/>
    <x v="0"/>
    <s v=""/>
    <d v="2021-04-18T00:00:00"/>
    <d v="2021-05-18T00:00:00"/>
    <d v="2021-06-17T00:00:00"/>
    <d v="2021-05-11T00:00:00"/>
    <d v="2021-05-18T00:00:00"/>
    <d v="2021-06-17T00:00:00"/>
    <s v="Paid Back"/>
  </r>
  <r>
    <n v="18864"/>
    <x v="89"/>
    <x v="0"/>
    <s v="Mid"/>
    <n v="612"/>
    <n v="12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65"/>
    <x v="82"/>
    <x v="1"/>
    <s v="Low"/>
    <n v="611"/>
    <n v="7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66"/>
    <x v="52"/>
    <x v="0"/>
    <s v="Mid"/>
    <n v="663"/>
    <n v="96"/>
    <x v="0"/>
    <s v=""/>
    <d v="2021-04-28T00:00:00"/>
    <d v="2021-05-28T00:00:00"/>
    <d v="2021-06-27T00:00:00"/>
    <s v=""/>
    <s v=""/>
    <s v=""/>
    <s v="Defaulted"/>
  </r>
  <r>
    <n v="18867"/>
    <x v="42"/>
    <x v="2"/>
    <s v="Low"/>
    <n v="649"/>
    <n v="81"/>
    <x v="0"/>
    <s v=""/>
    <d v="2021-03-09T00:00:00"/>
    <d v="2021-04-08T00:00:00"/>
    <d v="2021-05-08T00:00:00"/>
    <d v="2021-03-17T00:00:00"/>
    <d v="2021-04-08T00:00:00"/>
    <d v="2021-05-08T00:00:00"/>
    <s v="Paid Back"/>
  </r>
  <r>
    <n v="18868"/>
    <x v="28"/>
    <x v="2"/>
    <s v="High"/>
    <n v="651"/>
    <n v="128"/>
    <x v="0"/>
    <s v=""/>
    <d v="2021-03-14T00:00:00"/>
    <d v="2021-04-13T00:00:00"/>
    <d v="2021-05-13T00:00:00"/>
    <d v="2021-03-16T00:00:00"/>
    <d v="2021-04-13T00:00:00"/>
    <d v="2021-05-13T00:00:00"/>
    <s v="Paid Back"/>
  </r>
  <r>
    <n v="18869"/>
    <x v="33"/>
    <x v="2"/>
    <s v="Low"/>
    <n v="638"/>
    <n v="11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70"/>
    <x v="63"/>
    <x v="0"/>
    <s v="High"/>
    <n v="595"/>
    <n v="16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871"/>
    <x v="35"/>
    <x v="0"/>
    <s v="Mid"/>
    <n v="630"/>
    <n v="85"/>
    <x v="0"/>
    <s v=""/>
    <d v="2021-04-17T00:00:00"/>
    <d v="2021-05-17T00:00:00"/>
    <d v="2021-06-16T00:00:00"/>
    <s v=""/>
    <s v=""/>
    <s v=""/>
    <s v="Defaulted"/>
  </r>
  <r>
    <n v="18872"/>
    <x v="0"/>
    <x v="0"/>
    <s v="Low"/>
    <n v="599"/>
    <n v="9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73"/>
    <x v="40"/>
    <x v="2"/>
    <s v="Low"/>
    <n v="633"/>
    <n v="12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874"/>
    <x v="29"/>
    <x v="1"/>
    <s v="Mid"/>
    <n v="609"/>
    <n v="13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75"/>
    <x v="46"/>
    <x v="2"/>
    <s v="Mid"/>
    <n v="595"/>
    <n v="4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876"/>
    <x v="67"/>
    <x v="2"/>
    <s v="High"/>
    <n v="629"/>
    <n v="127"/>
    <x v="0"/>
    <s v=""/>
    <d v="2021-03-12T00:00:00"/>
    <d v="2021-04-11T00:00:00"/>
    <d v="2021-05-11T00:00:00"/>
    <s v=""/>
    <s v=""/>
    <s v=""/>
    <s v="Defaulted"/>
  </r>
  <r>
    <n v="18877"/>
    <x v="38"/>
    <x v="1"/>
    <s v="Low"/>
    <n v="653"/>
    <n v="153"/>
    <x v="0"/>
    <s v=""/>
    <d v="2021-02-18T00:00:00"/>
    <d v="2021-03-20T00:00:00"/>
    <d v="2021-04-19T00:00:00"/>
    <d v="2021-02-26T00:00:00"/>
    <d v="2021-03-20T00:00:00"/>
    <d v="2021-04-19T00:00:00"/>
    <s v="Paid Back"/>
  </r>
  <r>
    <n v="18878"/>
    <x v="60"/>
    <x v="1"/>
    <s v="Mid"/>
    <n v="602"/>
    <n v="8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79"/>
    <x v="69"/>
    <x v="3"/>
    <s v="Low"/>
    <n v="569"/>
    <n v="9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80"/>
    <x v="80"/>
    <x v="0"/>
    <s v="Low"/>
    <n v="587"/>
    <n v="12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881"/>
    <x v="68"/>
    <x v="0"/>
    <s v="Mid"/>
    <n v="565"/>
    <n v="13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882"/>
    <x v="12"/>
    <x v="1"/>
    <s v="Low"/>
    <n v="628"/>
    <n v="11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83"/>
    <x v="67"/>
    <x v="2"/>
    <s v="Mid"/>
    <n v="670"/>
    <n v="144"/>
    <x v="0"/>
    <s v=""/>
    <d v="2021-03-12T00:00:00"/>
    <d v="2021-04-11T00:00:00"/>
    <d v="2021-05-11T00:00:00"/>
    <s v=""/>
    <s v=""/>
    <s v=""/>
    <s v="Defaulted"/>
  </r>
  <r>
    <n v="18884"/>
    <x v="27"/>
    <x v="2"/>
    <s v="Mid"/>
    <n v="652"/>
    <n v="103"/>
    <x v="0"/>
    <s v=""/>
    <d v="2021-03-13T00:00:00"/>
    <d v="2021-04-12T00:00:00"/>
    <d v="2021-05-12T00:00:00"/>
    <s v=""/>
    <s v=""/>
    <s v=""/>
    <s v="Defaulted"/>
  </r>
  <r>
    <n v="18885"/>
    <x v="20"/>
    <x v="2"/>
    <s v="Low"/>
    <n v="566"/>
    <n v="13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86"/>
    <x v="66"/>
    <x v="2"/>
    <s v="High"/>
    <n v="617"/>
    <n v="108"/>
    <x v="0"/>
    <s v=""/>
    <d v="2021-03-15T00:00:00"/>
    <d v="2021-04-14T00:00:00"/>
    <d v="2021-05-14T00:00:00"/>
    <s v=""/>
    <s v=""/>
    <s v=""/>
    <s v="Defaulted"/>
  </r>
  <r>
    <n v="18887"/>
    <x v="0"/>
    <x v="0"/>
    <s v="Mid"/>
    <n v="603"/>
    <n v="11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88"/>
    <x v="15"/>
    <x v="2"/>
    <s v="Mid"/>
    <n v="559"/>
    <n v="11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889"/>
    <x v="41"/>
    <x v="1"/>
    <s v="Mid"/>
    <n v="619"/>
    <n v="10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90"/>
    <x v="68"/>
    <x v="0"/>
    <s v="Low"/>
    <n v="558"/>
    <n v="135"/>
    <x v="0"/>
    <s v=""/>
    <d v="2021-04-07T00:00:00"/>
    <d v="2021-05-07T00:00:00"/>
    <d v="2021-06-06T00:00:00"/>
    <s v=""/>
    <s v=""/>
    <s v=""/>
    <s v="Defaulted"/>
  </r>
  <r>
    <n v="18891"/>
    <x v="15"/>
    <x v="2"/>
    <s v="Low"/>
    <n v="563"/>
    <n v="10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892"/>
    <x v="69"/>
    <x v="3"/>
    <s v="Mid"/>
    <n v="599"/>
    <n v="7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93"/>
    <x v="80"/>
    <x v="0"/>
    <s v="Mid"/>
    <n v="579"/>
    <n v="13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94"/>
    <x v="90"/>
    <x v="1"/>
    <s v="Mid"/>
    <n v="600"/>
    <n v="8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95"/>
    <x v="61"/>
    <x v="0"/>
    <s v="High"/>
    <n v="651"/>
    <n v="96"/>
    <x v="0"/>
    <s v=""/>
    <d v="2021-04-09T00:00:00"/>
    <d v="2021-05-09T00:00:00"/>
    <d v="2021-06-08T00:00:00"/>
    <d v="2021-04-19T00:00:00"/>
    <d v="2021-05-09T00:00:00"/>
    <d v="2021-06-08T00:00:00"/>
    <s v="Paid Back"/>
  </r>
  <r>
    <n v="18896"/>
    <x v="39"/>
    <x v="2"/>
    <s v="Low"/>
    <n v="696"/>
    <n v="112"/>
    <x v="0"/>
    <s v=""/>
    <d v="2021-03-27T00:00:00"/>
    <d v="2021-04-26T00:00:00"/>
    <d v="2021-05-26T00:00:00"/>
    <d v="2021-03-29T00:00:00"/>
    <d v="2021-04-26T00:00:00"/>
    <d v="2021-05-26T00:00:00"/>
    <s v="Paid Back"/>
  </r>
  <r>
    <n v="18897"/>
    <x v="84"/>
    <x v="1"/>
    <s v="Mid"/>
    <n v="546"/>
    <n v="12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898"/>
    <x v="75"/>
    <x v="1"/>
    <s v="Mid"/>
    <n v="610"/>
    <n v="8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899"/>
    <x v="34"/>
    <x v="2"/>
    <s v="Low"/>
    <n v="635"/>
    <n v="11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900"/>
    <x v="13"/>
    <x v="0"/>
    <s v="Low"/>
    <n v="633"/>
    <n v="73"/>
    <x v="0"/>
    <s v=""/>
    <d v="2021-04-02T00:00:00"/>
    <d v="2021-05-02T00:00:00"/>
    <d v="2021-06-01T00:00:00"/>
    <d v="2021-05-09T00:00:00"/>
    <d v="2021-05-02T00:00:00"/>
    <d v="2021-06-01T00:00:00"/>
    <s v="Paid Back"/>
  </r>
  <r>
    <n v="18901"/>
    <x v="63"/>
    <x v="0"/>
    <s v="Mid"/>
    <n v="624"/>
    <n v="-5"/>
    <x v="0"/>
    <s v=""/>
    <d v="2021-04-15T00:00:00"/>
    <d v="2021-05-15T00:00:00"/>
    <d v="2021-06-14T00:00:00"/>
    <s v=""/>
    <s v=""/>
    <s v=""/>
    <s v="Defaulted"/>
  </r>
  <r>
    <n v="18902"/>
    <x v="49"/>
    <x v="2"/>
    <s v="High"/>
    <n v="609"/>
    <n v="111"/>
    <x v="0"/>
    <s v=""/>
    <d v="2021-03-24T00:00:00"/>
    <d v="2021-04-23T00:00:00"/>
    <d v="2021-05-23T00:00:00"/>
    <d v="2021-04-01T00:00:00"/>
    <d v="2021-04-23T00:00:00"/>
    <d v="2021-05-23T00:00:00"/>
    <s v="Paid Back"/>
  </r>
  <r>
    <n v="18903"/>
    <x v="16"/>
    <x v="2"/>
    <s v="High"/>
    <n v="599"/>
    <n v="8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904"/>
    <x v="69"/>
    <x v="3"/>
    <s v="Low"/>
    <n v="556"/>
    <n v="12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05"/>
    <x v="85"/>
    <x v="0"/>
    <s v="Low"/>
    <n v="666"/>
    <n v="75"/>
    <x v="0"/>
    <s v=""/>
    <d v="2021-04-30T00:00:00"/>
    <d v="2021-05-30T00:00:00"/>
    <d v="2021-06-29T00:00:00"/>
    <d v="2021-04-30T00:00:00"/>
    <d v="2021-05-30T00:00:00"/>
    <d v="2021-06-29T00:00:00"/>
    <s v="Paid Back"/>
  </r>
  <r>
    <n v="18906"/>
    <x v="5"/>
    <x v="1"/>
    <s v="Mid"/>
    <n v="579"/>
    <n v="7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907"/>
    <x v="10"/>
    <x v="2"/>
    <s v="High"/>
    <n v="626"/>
    <n v="117"/>
    <x v="0"/>
    <s v=""/>
    <d v="2021-03-05T00:00:00"/>
    <d v="2021-04-04T00:00:00"/>
    <d v="2021-05-04T00:00:00"/>
    <d v="2021-03-20T00:00:00"/>
    <d v="2021-04-04T00:00:00"/>
    <d v="2021-05-04T00:00:00"/>
    <s v="Paid Back"/>
  </r>
  <r>
    <n v="18908"/>
    <x v="5"/>
    <x v="1"/>
    <s v="Low"/>
    <n v="532"/>
    <n v="10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909"/>
    <x v="40"/>
    <x v="2"/>
    <s v="Low"/>
    <n v="602"/>
    <n v="8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10"/>
    <x v="22"/>
    <x v="2"/>
    <s v="Mid"/>
    <n v="576"/>
    <n v="12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911"/>
    <x v="84"/>
    <x v="1"/>
    <s v="Mid"/>
    <n v="589"/>
    <n v="9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912"/>
    <x v="27"/>
    <x v="2"/>
    <s v="Low"/>
    <n v="588"/>
    <n v="6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913"/>
    <x v="6"/>
    <x v="0"/>
    <s v="Low"/>
    <n v="581"/>
    <n v="8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914"/>
    <x v="51"/>
    <x v="0"/>
    <s v="Low"/>
    <n v="541"/>
    <n v="74"/>
    <x v="0"/>
    <s v=""/>
    <d v="2021-04-01T00:00:00"/>
    <d v="2021-05-01T00:00:00"/>
    <d v="2021-05-31T00:00:00"/>
    <d v="2021-04-27T00:00:00"/>
    <d v="2021-05-01T00:00:00"/>
    <d v="2021-05-31T00:00:00"/>
    <s v="Paid Back"/>
  </r>
  <r>
    <n v="18915"/>
    <x v="27"/>
    <x v="2"/>
    <s v="Low"/>
    <n v="632"/>
    <n v="12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916"/>
    <x v="42"/>
    <x v="2"/>
    <s v="Low"/>
    <n v="632"/>
    <n v="7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917"/>
    <x v="29"/>
    <x v="1"/>
    <s v="Low"/>
    <n v="604"/>
    <n v="10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918"/>
    <x v="31"/>
    <x v="3"/>
    <s v="Low"/>
    <n v="628"/>
    <n v="5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19"/>
    <x v="28"/>
    <x v="2"/>
    <s v="Low"/>
    <n v="611"/>
    <n v="10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20"/>
    <x v="87"/>
    <x v="1"/>
    <s v="Low"/>
    <n v="538"/>
    <n v="10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21"/>
    <x v="74"/>
    <x v="0"/>
    <s v="Mid"/>
    <n v="574"/>
    <n v="11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922"/>
    <x v="85"/>
    <x v="0"/>
    <s v="High"/>
    <n v="597"/>
    <n v="11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23"/>
    <x v="64"/>
    <x v="1"/>
    <s v="Mid"/>
    <n v="625"/>
    <n v="120"/>
    <x v="0"/>
    <s v=""/>
    <d v="2021-02-25T00:00:00"/>
    <d v="2021-03-27T00:00:00"/>
    <d v="2021-04-26T00:00:00"/>
    <d v="2021-03-30T00:00:00"/>
    <d v="2021-03-27T00:00:00"/>
    <d v="2021-04-26T00:00:00"/>
    <s v="Paid Back"/>
  </r>
  <r>
    <n v="18924"/>
    <x v="61"/>
    <x v="0"/>
    <s v="Mid"/>
    <n v="625"/>
    <n v="102"/>
    <x v="0"/>
    <s v=""/>
    <d v="2021-04-09T00:00:00"/>
    <d v="2021-05-09T00:00:00"/>
    <d v="2021-06-08T00:00:00"/>
    <d v="2021-04-21T00:00:00"/>
    <d v="2021-05-09T00:00:00"/>
    <d v="2021-06-08T00:00:00"/>
    <s v="Paid Back"/>
  </r>
  <r>
    <n v="18925"/>
    <x v="37"/>
    <x v="0"/>
    <s v="Mid"/>
    <n v="639"/>
    <n v="168"/>
    <x v="0"/>
    <s v=""/>
    <d v="2021-04-03T00:00:00"/>
    <d v="2021-05-03T00:00:00"/>
    <d v="2021-06-02T00:00:00"/>
    <d v="2021-04-10T00:00:00"/>
    <d v="2021-05-03T00:00:00"/>
    <d v="2021-06-02T00:00:00"/>
    <s v="Paid Back"/>
  </r>
  <r>
    <n v="18926"/>
    <x v="69"/>
    <x v="3"/>
    <s v="High"/>
    <n v="554"/>
    <n v="6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927"/>
    <x v="1"/>
    <x v="0"/>
    <s v="Mid"/>
    <n v="593"/>
    <n v="7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928"/>
    <x v="16"/>
    <x v="2"/>
    <s v="High"/>
    <n v="662"/>
    <n v="92"/>
    <x v="0"/>
    <s v=""/>
    <d v="2021-03-10T00:00:00"/>
    <d v="2021-04-09T00:00:00"/>
    <d v="2021-05-09T00:00:00"/>
    <d v="2021-03-17T00:00:00"/>
    <d v="2021-04-09T00:00:00"/>
    <d v="2021-05-09T00:00:00"/>
    <s v="Paid Back"/>
  </r>
  <r>
    <n v="18929"/>
    <x v="46"/>
    <x v="2"/>
    <s v="Mid"/>
    <n v="570"/>
    <n v="12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930"/>
    <x v="47"/>
    <x v="1"/>
    <s v="Low"/>
    <n v="627"/>
    <n v="10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31"/>
    <x v="85"/>
    <x v="0"/>
    <s v="Mid"/>
    <n v="607"/>
    <n v="10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932"/>
    <x v="37"/>
    <x v="0"/>
    <s v="Mid"/>
    <n v="628"/>
    <n v="105"/>
    <x v="0"/>
    <s v=""/>
    <d v="2021-04-03T00:00:00"/>
    <d v="2021-05-03T00:00:00"/>
    <d v="2021-06-02T00:00:00"/>
    <d v="2021-04-18T00:00:00"/>
    <d v="2021-05-03T00:00:00"/>
    <d v="2021-06-02T00:00:00"/>
    <s v="Paid Back"/>
  </r>
  <r>
    <n v="18933"/>
    <x v="67"/>
    <x v="2"/>
    <s v="Mid"/>
    <n v="684"/>
    <n v="129"/>
    <x v="0"/>
    <s v=""/>
    <d v="2021-03-12T00:00:00"/>
    <d v="2021-04-11T00:00:00"/>
    <d v="2021-05-11T00:00:00"/>
    <d v="2021-03-18T00:00:00"/>
    <d v="2021-04-11T00:00:00"/>
    <d v="2021-05-11T00:00:00"/>
    <s v="Paid Back"/>
  </r>
  <r>
    <n v="18934"/>
    <x v="3"/>
    <x v="1"/>
    <s v="High"/>
    <n v="570"/>
    <n v="6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935"/>
    <x v="57"/>
    <x v="1"/>
    <s v="Mid"/>
    <n v="649"/>
    <n v="110"/>
    <x v="0"/>
    <s v=""/>
    <d v="2021-02-11T00:00:00"/>
    <d v="2021-03-13T00:00:00"/>
    <d v="2021-04-12T00:00:00"/>
    <d v="2021-02-13T00:00:00"/>
    <d v="2021-03-13T00:00:00"/>
    <d v="2021-04-12T00:00:00"/>
    <s v="Paid Back"/>
  </r>
  <r>
    <n v="18936"/>
    <x v="82"/>
    <x v="1"/>
    <s v="Mid"/>
    <n v="601"/>
    <n v="11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937"/>
    <x v="14"/>
    <x v="2"/>
    <s v="High"/>
    <n v="608"/>
    <n v="99"/>
    <x v="0"/>
    <s v=""/>
    <d v="2021-03-11T00:00:00"/>
    <d v="2021-04-10T00:00:00"/>
    <d v="2021-05-10T00:00:00"/>
    <s v=""/>
    <s v=""/>
    <s v=""/>
    <s v="Defaulted"/>
  </r>
  <r>
    <n v="18938"/>
    <x v="52"/>
    <x v="0"/>
    <s v="High"/>
    <n v="620"/>
    <n v="88"/>
    <x v="0"/>
    <s v=""/>
    <d v="2021-04-28T00:00:00"/>
    <d v="2021-05-28T00:00:00"/>
    <d v="2021-06-27T00:00:00"/>
    <s v=""/>
    <s v=""/>
    <s v=""/>
    <s v="Defaulted"/>
  </r>
  <r>
    <n v="18939"/>
    <x v="77"/>
    <x v="1"/>
    <s v="High"/>
    <n v="656"/>
    <n v="150"/>
    <x v="0"/>
    <s v=""/>
    <d v="2021-02-12T00:00:00"/>
    <d v="2021-03-14T00:00:00"/>
    <d v="2021-04-13T00:00:00"/>
    <s v=""/>
    <s v=""/>
    <s v=""/>
    <s v="Defaulted"/>
  </r>
  <r>
    <n v="18940"/>
    <x v="15"/>
    <x v="2"/>
    <s v="Mid"/>
    <n v="605"/>
    <n v="15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941"/>
    <x v="33"/>
    <x v="2"/>
    <s v="Mid"/>
    <n v="625"/>
    <n v="139"/>
    <x v="0"/>
    <s v=""/>
    <d v="2021-03-25T00:00:00"/>
    <d v="2021-04-24T00:00:00"/>
    <d v="2021-05-24T00:00:00"/>
    <d v="2021-03-28T00:00:00"/>
    <d v="2021-04-24T00:00:00"/>
    <d v="2021-05-24T00:00:00"/>
    <s v="Paid Back"/>
  </r>
  <r>
    <n v="18942"/>
    <x v="85"/>
    <x v="0"/>
    <s v="Low"/>
    <n v="596"/>
    <n v="9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43"/>
    <x v="61"/>
    <x v="0"/>
    <s v="Low"/>
    <n v="556"/>
    <n v="7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944"/>
    <x v="49"/>
    <x v="2"/>
    <s v="Mid"/>
    <n v="620"/>
    <n v="14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45"/>
    <x v="10"/>
    <x v="2"/>
    <s v="Mid"/>
    <n v="657"/>
    <n v="63"/>
    <x v="0"/>
    <s v=""/>
    <d v="2021-03-05T00:00:00"/>
    <d v="2021-04-04T00:00:00"/>
    <d v="2021-05-04T00:00:00"/>
    <d v="2021-03-07T00:00:00"/>
    <d v="2021-04-04T00:00:00"/>
    <d v="2021-05-04T00:00:00"/>
    <s v="Paid Back"/>
  </r>
  <r>
    <n v="18946"/>
    <x v="18"/>
    <x v="0"/>
    <s v="Low"/>
    <n v="656"/>
    <n v="85"/>
    <x v="0"/>
    <s v=""/>
    <d v="2021-04-11T00:00:00"/>
    <d v="2021-05-11T00:00:00"/>
    <d v="2021-06-10T00:00:00"/>
    <s v=""/>
    <s v=""/>
    <s v=""/>
    <s v="Defaulted"/>
  </r>
  <r>
    <n v="18947"/>
    <x v="74"/>
    <x v="0"/>
    <s v="Low"/>
    <n v="621"/>
    <n v="15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948"/>
    <x v="66"/>
    <x v="2"/>
    <s v="High"/>
    <n v="629"/>
    <n v="80"/>
    <x v="0"/>
    <s v=""/>
    <d v="2021-03-15T00:00:00"/>
    <d v="2021-04-14T00:00:00"/>
    <d v="2021-05-14T00:00:00"/>
    <s v=""/>
    <s v=""/>
    <s v=""/>
    <s v="Defaulted"/>
  </r>
  <r>
    <n v="18949"/>
    <x v="53"/>
    <x v="1"/>
    <s v="Mid"/>
    <n v="648"/>
    <n v="107"/>
    <x v="0"/>
    <s v=""/>
    <d v="2021-02-14T00:00:00"/>
    <d v="2021-03-16T00:00:00"/>
    <d v="2021-04-15T00:00:00"/>
    <d v="2021-02-16T00:00:00"/>
    <d v="2021-03-16T00:00:00"/>
    <d v="2021-04-15T00:00:00"/>
    <s v="Paid Back"/>
  </r>
  <r>
    <n v="18950"/>
    <x v="48"/>
    <x v="2"/>
    <s v="Low"/>
    <n v="566"/>
    <n v="12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951"/>
    <x v="50"/>
    <x v="0"/>
    <s v="Mid"/>
    <n v="652"/>
    <n v="62"/>
    <x v="0"/>
    <s v=""/>
    <d v="2021-04-14T00:00:00"/>
    <d v="2021-05-14T00:00:00"/>
    <d v="2021-06-13T00:00:00"/>
    <d v="2021-04-17T00:00:00"/>
    <d v="2021-05-14T00:00:00"/>
    <d v="2021-06-13T00:00:00"/>
    <s v="Paid Back"/>
  </r>
  <r>
    <n v="18952"/>
    <x v="23"/>
    <x v="2"/>
    <s v="Mid"/>
    <n v="671"/>
    <n v="124"/>
    <x v="0"/>
    <s v=""/>
    <d v="2021-03-28T00:00:00"/>
    <d v="2021-04-27T00:00:00"/>
    <d v="2021-05-27T00:00:00"/>
    <d v="2021-04-04T00:00:00"/>
    <d v="2021-04-27T00:00:00"/>
    <d v="2021-05-27T00:00:00"/>
    <s v="Paid Back"/>
  </r>
  <r>
    <n v="18953"/>
    <x v="45"/>
    <x v="2"/>
    <s v="Low"/>
    <n v="576"/>
    <n v="10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954"/>
    <x v="57"/>
    <x v="1"/>
    <s v="Low"/>
    <n v="616"/>
    <n v="8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955"/>
    <x v="39"/>
    <x v="2"/>
    <s v="Low"/>
    <n v="573"/>
    <n v="15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956"/>
    <x v="24"/>
    <x v="2"/>
    <s v="High"/>
    <n v="602"/>
    <n v="85"/>
    <x v="0"/>
    <s v=""/>
    <d v="2021-03-26T00:00:00"/>
    <d v="2021-04-25T00:00:00"/>
    <d v="2021-05-25T00:00:00"/>
    <d v="2021-03-26T00:00:00"/>
    <d v="2021-04-25T00:00:00"/>
    <d v="2021-05-25T00:00:00"/>
    <s v="Paid Back"/>
  </r>
  <r>
    <n v="18957"/>
    <x v="50"/>
    <x v="0"/>
    <s v="Mid"/>
    <n v="560"/>
    <n v="5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958"/>
    <x v="71"/>
    <x v="0"/>
    <s v="High"/>
    <n v="628"/>
    <n v="101"/>
    <x v="0"/>
    <s v=""/>
    <d v="2021-04-25T00:00:00"/>
    <d v="2021-05-25T00:00:00"/>
    <d v="2021-06-24T00:00:00"/>
    <d v="2021-05-26T00:00:00"/>
    <d v="2021-05-25T00:00:00"/>
    <d v="2021-06-24T00:00:00"/>
    <s v="Paid Back"/>
  </r>
  <r>
    <n v="18959"/>
    <x v="8"/>
    <x v="0"/>
    <s v="High"/>
    <n v="598"/>
    <n v="13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960"/>
    <x v="61"/>
    <x v="0"/>
    <s v="High"/>
    <n v="648"/>
    <n v="122"/>
    <x v="0"/>
    <s v=""/>
    <d v="2021-04-09T00:00:00"/>
    <d v="2021-05-09T00:00:00"/>
    <d v="2021-06-08T00:00:00"/>
    <s v=""/>
    <s v=""/>
    <s v=""/>
    <s v="Defaulted"/>
  </r>
  <r>
    <n v="18961"/>
    <x v="61"/>
    <x v="0"/>
    <s v="High"/>
    <n v="637"/>
    <n v="104"/>
    <x v="0"/>
    <s v=""/>
    <d v="2021-04-09T00:00:00"/>
    <d v="2021-05-09T00:00:00"/>
    <d v="2021-06-08T00:00:00"/>
    <d v="2021-05-18T00:00:00"/>
    <d v="2021-05-09T00:00:00"/>
    <d v="2021-06-08T00:00:00"/>
    <s v="Paid Back"/>
  </r>
  <r>
    <n v="18962"/>
    <x v="26"/>
    <x v="1"/>
    <s v="High"/>
    <n v="579"/>
    <n v="15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963"/>
    <x v="46"/>
    <x v="2"/>
    <s v="Mid"/>
    <n v="558"/>
    <n v="7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964"/>
    <x v="64"/>
    <x v="1"/>
    <s v="Mid"/>
    <n v="579"/>
    <n v="5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65"/>
    <x v="31"/>
    <x v="3"/>
    <s v="Mid"/>
    <n v="635"/>
    <n v="56"/>
    <x v="0"/>
    <s v=""/>
    <d v="2021-05-02T00:00:00"/>
    <d v="2021-06-01T00:00:00"/>
    <d v="2021-07-01T00:00:00"/>
    <s v=""/>
    <s v=""/>
    <s v=""/>
    <s v="Defaulted"/>
  </r>
  <r>
    <n v="18966"/>
    <x v="85"/>
    <x v="0"/>
    <s v="Mid"/>
    <n v="660"/>
    <n v="126"/>
    <x v="0"/>
    <s v=""/>
    <d v="2021-04-30T00:00:00"/>
    <d v="2021-05-30T00:00:00"/>
    <d v="2021-06-29T00:00:00"/>
    <s v=""/>
    <s v=""/>
    <s v=""/>
    <s v="Defaulted"/>
  </r>
  <r>
    <n v="18967"/>
    <x v="49"/>
    <x v="2"/>
    <s v="Mid"/>
    <n v="612"/>
    <n v="9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968"/>
    <x v="45"/>
    <x v="2"/>
    <s v="Low"/>
    <n v="616"/>
    <n v="8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69"/>
    <x v="46"/>
    <x v="2"/>
    <s v="High"/>
    <n v="671"/>
    <n v="115"/>
    <x v="0"/>
    <s v=""/>
    <d v="2021-03-08T00:00:00"/>
    <d v="2021-04-07T00:00:00"/>
    <d v="2021-05-07T00:00:00"/>
    <s v=""/>
    <s v=""/>
    <s v=""/>
    <s v="Defaulted"/>
  </r>
  <r>
    <n v="18970"/>
    <x v="33"/>
    <x v="2"/>
    <s v="Mid"/>
    <n v="651"/>
    <n v="129"/>
    <x v="0"/>
    <s v=""/>
    <d v="2021-03-25T00:00:00"/>
    <d v="2021-04-24T00:00:00"/>
    <d v="2021-05-24T00:00:00"/>
    <d v="2021-04-01T00:00:00"/>
    <d v="2021-04-24T00:00:00"/>
    <d v="2021-05-24T00:00:00"/>
    <s v="Paid Back"/>
  </r>
  <r>
    <n v="18971"/>
    <x v="20"/>
    <x v="2"/>
    <s v="High"/>
    <n v="646"/>
    <n v="138"/>
    <x v="0"/>
    <s v=""/>
    <d v="2021-03-20T00:00:00"/>
    <d v="2021-04-19T00:00:00"/>
    <d v="2021-05-19T00:00:00"/>
    <d v="2021-03-21T00:00:00"/>
    <d v="2021-04-19T00:00:00"/>
    <d v="2021-05-19T00:00:00"/>
    <s v="Paid Back"/>
  </r>
  <r>
    <n v="18972"/>
    <x v="31"/>
    <x v="3"/>
    <s v="Mid"/>
    <n v="611"/>
    <n v="9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8973"/>
    <x v="25"/>
    <x v="2"/>
    <s v="Low"/>
    <n v="650"/>
    <n v="80"/>
    <x v="0"/>
    <s v=""/>
    <d v="2021-03-23T00:00:00"/>
    <d v="2021-04-22T00:00:00"/>
    <d v="2021-05-22T00:00:00"/>
    <d v="2021-04-01T00:00:00"/>
    <d v="2021-04-22T00:00:00"/>
    <d v="2021-05-22T00:00:00"/>
    <s v="Paid Back"/>
  </r>
  <r>
    <n v="18974"/>
    <x v="3"/>
    <x v="1"/>
    <s v="Mid"/>
    <n v="637"/>
    <n v="134"/>
    <x v="0"/>
    <s v=""/>
    <d v="2021-02-04T00:00:00"/>
    <d v="2021-03-06T00:00:00"/>
    <d v="2021-04-05T00:00:00"/>
    <d v="2021-03-07T00:00:00"/>
    <d v="2021-03-06T00:00:00"/>
    <d v="2021-04-05T00:00:00"/>
    <s v="Paid Back"/>
  </r>
  <r>
    <n v="18975"/>
    <x v="33"/>
    <x v="2"/>
    <s v="High"/>
    <n v="595"/>
    <n v="11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976"/>
    <x v="25"/>
    <x v="2"/>
    <s v="Low"/>
    <n v="543"/>
    <n v="9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977"/>
    <x v="58"/>
    <x v="1"/>
    <s v="Mid"/>
    <n v="652"/>
    <n v="91"/>
    <x v="0"/>
    <s v=""/>
    <d v="2021-02-17T00:00:00"/>
    <d v="2021-03-19T00:00:00"/>
    <d v="2021-04-18T00:00:00"/>
    <d v="2021-02-20T00:00:00"/>
    <d v="2021-03-19T00:00:00"/>
    <d v="2021-04-18T00:00:00"/>
    <s v="Paid Back"/>
  </r>
  <r>
    <n v="18978"/>
    <x v="13"/>
    <x v="0"/>
    <s v="Low"/>
    <n v="610"/>
    <n v="12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79"/>
    <x v="23"/>
    <x v="2"/>
    <s v="Mid"/>
    <n v="584"/>
    <n v="6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8980"/>
    <x v="86"/>
    <x v="1"/>
    <s v="Mid"/>
    <n v="666"/>
    <n v="105"/>
    <x v="0"/>
    <s v=""/>
    <d v="2021-02-08T00:00:00"/>
    <d v="2021-03-10T00:00:00"/>
    <d v="2021-04-09T00:00:00"/>
    <d v="2021-02-16T00:00:00"/>
    <d v="2021-03-10T00:00:00"/>
    <d v="2021-04-09T00:00:00"/>
    <s v="Paid Back"/>
  </r>
  <r>
    <n v="18981"/>
    <x v="6"/>
    <x v="0"/>
    <s v="Low"/>
    <n v="482"/>
    <n v="8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8982"/>
    <x v="45"/>
    <x v="2"/>
    <s v="Mid"/>
    <n v="647"/>
    <n v="85"/>
    <x v="0"/>
    <s v=""/>
    <d v="2021-03-29T00:00:00"/>
    <d v="2021-04-28T00:00:00"/>
    <d v="2021-05-28T00:00:00"/>
    <d v="2021-04-08T00:00:00"/>
    <d v="2021-04-28T00:00:00"/>
    <d v="2021-05-28T00:00:00"/>
    <s v="Paid Back"/>
  </r>
  <r>
    <n v="18983"/>
    <x v="10"/>
    <x v="2"/>
    <s v="Low"/>
    <n v="642"/>
    <n v="120"/>
    <x v="0"/>
    <s v=""/>
    <d v="2021-03-05T00:00:00"/>
    <d v="2021-04-04T00:00:00"/>
    <d v="2021-05-04T00:00:00"/>
    <s v=""/>
    <s v=""/>
    <s v=""/>
    <s v="Defaulted"/>
  </r>
  <r>
    <n v="18984"/>
    <x v="40"/>
    <x v="2"/>
    <s v="Mid"/>
    <n v="673"/>
    <n v="123"/>
    <x v="0"/>
    <s v=""/>
    <d v="2021-03-04T00:00:00"/>
    <d v="2021-04-03T00:00:00"/>
    <d v="2021-05-03T00:00:00"/>
    <d v="2021-03-14T00:00:00"/>
    <d v="2021-04-03T00:00:00"/>
    <d v="2021-05-03T00:00:00"/>
    <s v="Paid Back"/>
  </r>
  <r>
    <n v="18985"/>
    <x v="14"/>
    <x v="2"/>
    <s v="Mid"/>
    <n v="654"/>
    <n v="180"/>
    <x v="0"/>
    <s v=""/>
    <d v="2021-03-11T00:00:00"/>
    <d v="2021-04-10T00:00:00"/>
    <d v="2021-05-10T00:00:00"/>
    <s v=""/>
    <s v=""/>
    <s v=""/>
    <s v="Defaulted"/>
  </r>
  <r>
    <n v="18986"/>
    <x v="0"/>
    <x v="0"/>
    <s v="High"/>
    <n v="642"/>
    <n v="144"/>
    <x v="0"/>
    <s v=""/>
    <d v="2021-04-19T00:00:00"/>
    <d v="2021-05-19T00:00:00"/>
    <d v="2021-06-18T00:00:00"/>
    <d v="2021-04-21T00:00:00"/>
    <d v="2021-05-19T00:00:00"/>
    <d v="2021-06-18T00:00:00"/>
    <s v="Paid Back"/>
  </r>
  <r>
    <n v="18987"/>
    <x v="17"/>
    <x v="0"/>
    <s v="High"/>
    <n v="601"/>
    <n v="92"/>
    <x v="0"/>
    <s v=""/>
    <d v="2021-04-24T00:00:00"/>
    <d v="2021-05-24T00:00:00"/>
    <d v="2021-06-23T00:00:00"/>
    <s v=""/>
    <s v=""/>
    <s v=""/>
    <s v="Defaulted"/>
  </r>
  <r>
    <n v="18988"/>
    <x v="9"/>
    <x v="0"/>
    <s v="Low"/>
    <n v="580"/>
    <n v="6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89"/>
    <x v="84"/>
    <x v="1"/>
    <s v="Mid"/>
    <n v="631"/>
    <n v="144"/>
    <x v="0"/>
    <s v=""/>
    <d v="2021-02-09T00:00:00"/>
    <d v="2021-03-11T00:00:00"/>
    <d v="2021-04-10T00:00:00"/>
    <d v="2021-03-01T00:00:00"/>
    <d v="2021-03-11T00:00:00"/>
    <d v="2021-04-10T00:00:00"/>
    <s v="Paid Back"/>
  </r>
  <r>
    <n v="18990"/>
    <x v="20"/>
    <x v="2"/>
    <s v="Mid"/>
    <n v="624"/>
    <n v="158"/>
    <x v="0"/>
    <s v=""/>
    <d v="2021-03-20T00:00:00"/>
    <d v="2021-04-19T00:00:00"/>
    <d v="2021-05-19T00:00:00"/>
    <d v="2021-04-02T00:00:00"/>
    <d v="2021-04-19T00:00:00"/>
    <d v="2021-05-19T00:00:00"/>
    <s v="Paid Back"/>
  </r>
  <r>
    <n v="18991"/>
    <x v="87"/>
    <x v="1"/>
    <s v="High"/>
    <n v="630"/>
    <n v="95"/>
    <x v="0"/>
    <s v=""/>
    <d v="2021-02-26T00:00:00"/>
    <d v="2021-03-28T00:00:00"/>
    <d v="2021-04-27T00:00:00"/>
    <d v="2021-04-06T00:00:00"/>
    <d v="2021-03-28T00:00:00"/>
    <d v="2021-04-27T00:00:00"/>
    <s v="Paid Back"/>
  </r>
  <r>
    <n v="18992"/>
    <x v="13"/>
    <x v="0"/>
    <s v="Low"/>
    <n v="606"/>
    <n v="9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8993"/>
    <x v="70"/>
    <x v="0"/>
    <s v="Low"/>
    <n v="674"/>
    <n v="77"/>
    <x v="0"/>
    <s v=""/>
    <d v="2021-03-31T00:00:00"/>
    <d v="2021-04-30T00:00:00"/>
    <d v="2021-05-30T00:00:00"/>
    <s v=""/>
    <s v=""/>
    <s v=""/>
    <s v="Defaulted"/>
  </r>
  <r>
    <n v="18994"/>
    <x v="9"/>
    <x v="0"/>
    <s v="Mid"/>
    <n v="616"/>
    <n v="10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8995"/>
    <x v="42"/>
    <x v="2"/>
    <s v="Low"/>
    <n v="667"/>
    <n v="69"/>
    <x v="0"/>
    <s v=""/>
    <d v="2021-03-09T00:00:00"/>
    <d v="2021-04-08T00:00:00"/>
    <d v="2021-05-08T00:00:00"/>
    <d v="2021-03-13T00:00:00"/>
    <d v="2021-04-08T00:00:00"/>
    <d v="2021-05-08T00:00:00"/>
    <s v="Paid Back"/>
  </r>
  <r>
    <n v="18996"/>
    <x v="75"/>
    <x v="1"/>
    <s v="Low"/>
    <n v="665"/>
    <n v="110"/>
    <x v="0"/>
    <s v=""/>
    <d v="2021-02-16T00:00:00"/>
    <d v="2021-03-18T00:00:00"/>
    <d v="2021-04-17T00:00:00"/>
    <s v=""/>
    <s v=""/>
    <s v=""/>
    <s v="Defaulted"/>
  </r>
  <r>
    <n v="18997"/>
    <x v="14"/>
    <x v="2"/>
    <s v="Low"/>
    <n v="645"/>
    <n v="96"/>
    <x v="0"/>
    <s v=""/>
    <d v="2021-03-11T00:00:00"/>
    <d v="2021-04-10T00:00:00"/>
    <d v="2021-05-10T00:00:00"/>
    <s v=""/>
    <s v=""/>
    <s v=""/>
    <s v="Defaulted"/>
  </r>
  <r>
    <n v="18998"/>
    <x v="0"/>
    <x v="0"/>
    <s v="Mid"/>
    <n v="654"/>
    <n v="99"/>
    <x v="0"/>
    <s v=""/>
    <d v="2021-04-19T00:00:00"/>
    <d v="2021-05-19T00:00:00"/>
    <d v="2021-06-18T00:00:00"/>
    <d v="2021-04-24T00:00:00"/>
    <d v="2021-05-19T00:00:00"/>
    <d v="2021-06-18T00:00:00"/>
    <s v="Paid Back"/>
  </r>
  <r>
    <n v="18999"/>
    <x v="76"/>
    <x v="0"/>
    <s v="Mid"/>
    <n v="567"/>
    <n v="6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000"/>
    <x v="15"/>
    <x v="2"/>
    <s v="Mid"/>
    <n v="642"/>
    <n v="110"/>
    <x v="0"/>
    <s v=""/>
    <d v="2021-03-21T00:00:00"/>
    <d v="2021-04-20T00:00:00"/>
    <d v="2021-05-20T00:00:00"/>
    <d v="2021-03-21T00:00:00"/>
    <d v="2021-04-20T00:00:00"/>
    <d v="2021-05-20T00:00:00"/>
    <s v="Paid Back"/>
  </r>
  <r>
    <n v="19001"/>
    <x v="84"/>
    <x v="1"/>
    <s v="Low"/>
    <n v="576"/>
    <n v="8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02"/>
    <x v="81"/>
    <x v="1"/>
    <s v="Low"/>
    <n v="597"/>
    <n v="8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03"/>
    <x v="46"/>
    <x v="2"/>
    <s v="Mid"/>
    <n v="598"/>
    <n v="12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004"/>
    <x v="73"/>
    <x v="0"/>
    <s v="High"/>
    <n v="631"/>
    <n v="119"/>
    <x v="0"/>
    <s v=""/>
    <d v="2021-04-22T00:00:00"/>
    <d v="2021-05-22T00:00:00"/>
    <d v="2021-06-21T00:00:00"/>
    <d v="2021-05-18T00:00:00"/>
    <d v="2021-05-22T00:00:00"/>
    <d v="2021-06-21T00:00:00"/>
    <s v="Paid Back"/>
  </r>
  <r>
    <n v="19005"/>
    <x v="74"/>
    <x v="0"/>
    <s v="Low"/>
    <n v="643"/>
    <n v="70"/>
    <x v="0"/>
    <s v=""/>
    <d v="2021-04-27T00:00:00"/>
    <d v="2021-05-27T00:00:00"/>
    <d v="2021-06-26T00:00:00"/>
    <d v="2021-05-05T00:00:00"/>
    <d v="2021-05-27T00:00:00"/>
    <d v="2021-06-26T00:00:00"/>
    <s v="Paid Back"/>
  </r>
  <r>
    <n v="19006"/>
    <x v="12"/>
    <x v="1"/>
    <s v="Low"/>
    <n v="642"/>
    <n v="75"/>
    <x v="0"/>
    <s v=""/>
    <d v="2021-02-07T00:00:00"/>
    <d v="2021-03-09T00:00:00"/>
    <d v="2021-04-08T00:00:00"/>
    <s v=""/>
    <s v=""/>
    <s v=""/>
    <s v="Defaulted"/>
  </r>
  <r>
    <n v="19007"/>
    <x v="51"/>
    <x v="0"/>
    <s v="Mid"/>
    <n v="551"/>
    <n v="150"/>
    <x v="0"/>
    <s v=""/>
    <d v="2021-04-01T00:00:00"/>
    <d v="2021-05-01T00:00:00"/>
    <d v="2021-05-31T00:00:00"/>
    <d v="2021-05-17T00:00:00"/>
    <d v="2021-05-01T00:00:00"/>
    <d v="2021-05-31T00:00:00"/>
    <s v="Paid Back"/>
  </r>
  <r>
    <n v="19008"/>
    <x v="74"/>
    <x v="0"/>
    <s v="High"/>
    <n v="630"/>
    <n v="93"/>
    <x v="0"/>
    <s v=""/>
    <d v="2021-04-27T00:00:00"/>
    <d v="2021-05-27T00:00:00"/>
    <d v="2021-06-26T00:00:00"/>
    <s v=""/>
    <s v=""/>
    <s v=""/>
    <s v="Defaulted"/>
  </r>
  <r>
    <n v="19009"/>
    <x v="43"/>
    <x v="0"/>
    <s v="Low"/>
    <n v="627"/>
    <n v="9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010"/>
    <x v="62"/>
    <x v="1"/>
    <s v="High"/>
    <n v="649"/>
    <n v="105"/>
    <x v="0"/>
    <s v=""/>
    <d v="2021-03-01T00:00:00"/>
    <d v="2021-03-31T00:00:00"/>
    <d v="2021-04-30T00:00:00"/>
    <d v="2021-03-02T00:00:00"/>
    <d v="2021-03-31T00:00:00"/>
    <d v="2021-04-30T00:00:00"/>
    <s v="Paid Back"/>
  </r>
  <r>
    <n v="19011"/>
    <x v="64"/>
    <x v="1"/>
    <s v="Mid"/>
    <n v="615"/>
    <n v="12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012"/>
    <x v="58"/>
    <x v="1"/>
    <s v="Mid"/>
    <n v="663"/>
    <n v="132"/>
    <x v="0"/>
    <s v=""/>
    <d v="2021-02-17T00:00:00"/>
    <d v="2021-03-19T00:00:00"/>
    <d v="2021-04-18T00:00:00"/>
    <s v=""/>
    <s v=""/>
    <s v=""/>
    <s v="Defaulted"/>
  </r>
  <r>
    <n v="19013"/>
    <x v="76"/>
    <x v="0"/>
    <s v="Low"/>
    <n v="633"/>
    <n v="6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014"/>
    <x v="66"/>
    <x v="2"/>
    <s v="Mid"/>
    <n v="654"/>
    <n v="73"/>
    <x v="0"/>
    <s v=""/>
    <d v="2021-03-15T00:00:00"/>
    <d v="2021-04-14T00:00:00"/>
    <d v="2021-05-14T00:00:00"/>
    <d v="2021-03-17T00:00:00"/>
    <d v="2021-04-14T00:00:00"/>
    <d v="2021-05-14T00:00:00"/>
    <s v="Paid Back"/>
  </r>
  <r>
    <n v="19015"/>
    <x v="46"/>
    <x v="2"/>
    <s v="High"/>
    <n v="600"/>
    <n v="9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016"/>
    <x v="88"/>
    <x v="1"/>
    <s v="Mid"/>
    <n v="630"/>
    <n v="89"/>
    <x v="0"/>
    <s v=""/>
    <d v="2021-02-15T00:00:00"/>
    <d v="2021-03-17T00:00:00"/>
    <d v="2021-04-16T00:00:00"/>
    <s v=""/>
    <s v=""/>
    <s v=""/>
    <s v="Defaulted"/>
  </r>
  <r>
    <n v="19017"/>
    <x v="49"/>
    <x v="2"/>
    <s v="Low"/>
    <n v="621"/>
    <n v="10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018"/>
    <x v="74"/>
    <x v="0"/>
    <s v="Mid"/>
    <n v="614"/>
    <n v="4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019"/>
    <x v="50"/>
    <x v="0"/>
    <s v="Mid"/>
    <n v="559"/>
    <n v="8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20"/>
    <x v="35"/>
    <x v="0"/>
    <s v="Low"/>
    <n v="582"/>
    <n v="14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021"/>
    <x v="89"/>
    <x v="0"/>
    <s v="Mid"/>
    <n v="612"/>
    <n v="16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022"/>
    <x v="33"/>
    <x v="2"/>
    <s v="Mid"/>
    <n v="594"/>
    <n v="5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23"/>
    <x v="88"/>
    <x v="1"/>
    <s v="Low"/>
    <n v="645"/>
    <n v="91"/>
    <x v="0"/>
    <s v=""/>
    <d v="2021-02-15T00:00:00"/>
    <d v="2021-03-17T00:00:00"/>
    <d v="2021-04-16T00:00:00"/>
    <d v="2021-02-18T00:00:00"/>
    <d v="2021-03-17T00:00:00"/>
    <d v="2021-04-16T00:00:00"/>
    <s v="Paid Back"/>
  </r>
  <r>
    <n v="19024"/>
    <x v="12"/>
    <x v="1"/>
    <s v="Mid"/>
    <n v="638"/>
    <n v="108"/>
    <x v="0"/>
    <s v=""/>
    <d v="2021-02-07T00:00:00"/>
    <d v="2021-03-09T00:00:00"/>
    <d v="2021-04-08T00:00:00"/>
    <s v=""/>
    <s v=""/>
    <s v=""/>
    <s v="Defaulted"/>
  </r>
  <r>
    <n v="19025"/>
    <x v="40"/>
    <x v="2"/>
    <s v="High"/>
    <n v="548"/>
    <n v="9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026"/>
    <x v="69"/>
    <x v="3"/>
    <s v="Mid"/>
    <n v="599"/>
    <n v="12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027"/>
    <x v="33"/>
    <x v="2"/>
    <s v="Mid"/>
    <n v="618"/>
    <n v="8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028"/>
    <x v="66"/>
    <x v="2"/>
    <s v="High"/>
    <n v="585"/>
    <n v="13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029"/>
    <x v="22"/>
    <x v="2"/>
    <s v="High"/>
    <n v="583"/>
    <n v="6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030"/>
    <x v="44"/>
    <x v="2"/>
    <s v="High"/>
    <n v="600"/>
    <n v="10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031"/>
    <x v="4"/>
    <x v="0"/>
    <s v="Low"/>
    <n v="535"/>
    <n v="8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032"/>
    <x v="74"/>
    <x v="0"/>
    <s v="Low"/>
    <n v="656"/>
    <n v="97"/>
    <x v="0"/>
    <s v=""/>
    <d v="2021-04-27T00:00:00"/>
    <d v="2021-05-27T00:00:00"/>
    <d v="2021-06-26T00:00:00"/>
    <d v="2021-05-04T00:00:00"/>
    <d v="2021-05-27T00:00:00"/>
    <d v="2021-06-26T00:00:00"/>
    <s v="Paid Back"/>
  </r>
  <r>
    <n v="19033"/>
    <x v="82"/>
    <x v="1"/>
    <s v="Mid"/>
    <n v="668"/>
    <n v="89"/>
    <x v="0"/>
    <s v=""/>
    <d v="2021-02-23T00:00:00"/>
    <d v="2021-03-25T00:00:00"/>
    <d v="2021-04-24T00:00:00"/>
    <d v="2021-02-28T00:00:00"/>
    <d v="2021-03-25T00:00:00"/>
    <d v="2021-04-24T00:00:00"/>
    <s v="Paid Back"/>
  </r>
  <r>
    <n v="19034"/>
    <x v="65"/>
    <x v="1"/>
    <s v="Mid"/>
    <n v="648"/>
    <n v="94"/>
    <x v="0"/>
    <s v=""/>
    <d v="2021-02-24T00:00:00"/>
    <d v="2021-03-26T00:00:00"/>
    <d v="2021-04-25T00:00:00"/>
    <d v="2021-03-03T00:00:00"/>
    <d v="2021-03-26T00:00:00"/>
    <d v="2021-04-25T00:00:00"/>
    <s v="Paid Back"/>
  </r>
  <r>
    <n v="19035"/>
    <x v="81"/>
    <x v="1"/>
    <s v="Mid"/>
    <n v="567"/>
    <n v="11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36"/>
    <x v="61"/>
    <x v="0"/>
    <s v="Mid"/>
    <n v="605"/>
    <n v="6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037"/>
    <x v="77"/>
    <x v="1"/>
    <s v="Mid"/>
    <n v="598"/>
    <n v="5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38"/>
    <x v="15"/>
    <x v="2"/>
    <s v="Low"/>
    <n v="676"/>
    <n v="120"/>
    <x v="0"/>
    <s v=""/>
    <d v="2021-03-21T00:00:00"/>
    <d v="2021-04-20T00:00:00"/>
    <d v="2021-05-20T00:00:00"/>
    <d v="2021-03-31T00:00:00"/>
    <d v="2021-04-20T00:00:00"/>
    <d v="2021-05-20T00:00:00"/>
    <s v="Paid Back"/>
  </r>
  <r>
    <n v="19039"/>
    <x v="30"/>
    <x v="0"/>
    <s v="Mid"/>
    <n v="636"/>
    <n v="72"/>
    <x v="0"/>
    <s v=""/>
    <d v="2021-04-21T00:00:00"/>
    <d v="2021-05-21T00:00:00"/>
    <d v="2021-06-20T00:00:00"/>
    <s v=""/>
    <s v=""/>
    <s v=""/>
    <s v="Defaulted"/>
  </r>
  <r>
    <n v="19040"/>
    <x v="22"/>
    <x v="2"/>
    <s v="High"/>
    <n v="652"/>
    <n v="103"/>
    <x v="0"/>
    <s v=""/>
    <d v="2021-03-30T00:00:00"/>
    <d v="2021-04-29T00:00:00"/>
    <d v="2021-05-29T00:00:00"/>
    <d v="2021-04-07T00:00:00"/>
    <d v="2021-04-29T00:00:00"/>
    <d v="2021-05-29T00:00:00"/>
    <s v="Paid Back"/>
  </r>
  <r>
    <n v="19041"/>
    <x v="30"/>
    <x v="0"/>
    <s v="High"/>
    <n v="681"/>
    <n v="102"/>
    <x v="0"/>
    <s v=""/>
    <d v="2021-04-21T00:00:00"/>
    <d v="2021-05-21T00:00:00"/>
    <d v="2021-06-20T00:00:00"/>
    <s v=""/>
    <s v=""/>
    <s v=""/>
    <s v="Defaulted"/>
  </r>
  <r>
    <n v="19042"/>
    <x v="67"/>
    <x v="2"/>
    <s v="Low"/>
    <n v="667"/>
    <n v="129"/>
    <x v="0"/>
    <s v=""/>
    <d v="2021-03-12T00:00:00"/>
    <d v="2021-04-11T00:00:00"/>
    <d v="2021-05-11T00:00:00"/>
    <s v=""/>
    <s v=""/>
    <s v=""/>
    <s v="Defaulted"/>
  </r>
  <r>
    <n v="19043"/>
    <x v="5"/>
    <x v="1"/>
    <s v="Low"/>
    <n v="622"/>
    <n v="14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044"/>
    <x v="57"/>
    <x v="1"/>
    <s v="Low"/>
    <n v="632"/>
    <n v="9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45"/>
    <x v="29"/>
    <x v="1"/>
    <s v="Low"/>
    <n v="593"/>
    <n v="12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046"/>
    <x v="69"/>
    <x v="3"/>
    <s v="Mid"/>
    <n v="615"/>
    <n v="8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047"/>
    <x v="44"/>
    <x v="2"/>
    <s v="Low"/>
    <n v="592"/>
    <n v="12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048"/>
    <x v="73"/>
    <x v="0"/>
    <s v="Mid"/>
    <n v="652"/>
    <n v="100"/>
    <x v="0"/>
    <s v=""/>
    <d v="2021-04-22T00:00:00"/>
    <d v="2021-05-22T00:00:00"/>
    <d v="2021-06-21T00:00:00"/>
    <d v="2021-04-23T00:00:00"/>
    <d v="2021-05-22T00:00:00"/>
    <d v="2021-06-21T00:00:00"/>
    <s v="Paid Back"/>
  </r>
  <r>
    <n v="19049"/>
    <x v="45"/>
    <x v="2"/>
    <s v="High"/>
    <n v="666"/>
    <n v="146"/>
    <x v="0"/>
    <s v=""/>
    <d v="2021-03-29T00:00:00"/>
    <d v="2021-04-28T00:00:00"/>
    <d v="2021-05-28T00:00:00"/>
    <d v="2021-04-04T00:00:00"/>
    <d v="2021-04-28T00:00:00"/>
    <d v="2021-05-28T00:00:00"/>
    <s v="Paid Back"/>
  </r>
  <r>
    <n v="19050"/>
    <x v="67"/>
    <x v="2"/>
    <s v="High"/>
    <n v="615"/>
    <n v="122"/>
    <x v="0"/>
    <s v=""/>
    <d v="2021-03-12T00:00:00"/>
    <d v="2021-04-11T00:00:00"/>
    <d v="2021-05-11T00:00:00"/>
    <s v=""/>
    <s v=""/>
    <s v=""/>
    <s v="Defaulted"/>
  </r>
  <r>
    <n v="19051"/>
    <x v="39"/>
    <x v="2"/>
    <s v="Low"/>
    <n v="648"/>
    <n v="83"/>
    <x v="0"/>
    <s v=""/>
    <d v="2021-03-27T00:00:00"/>
    <d v="2021-04-26T00:00:00"/>
    <d v="2021-05-26T00:00:00"/>
    <s v=""/>
    <s v=""/>
    <s v=""/>
    <s v="Defaulted"/>
  </r>
  <r>
    <n v="19052"/>
    <x v="54"/>
    <x v="1"/>
    <s v="Mid"/>
    <n v="673"/>
    <n v="102"/>
    <x v="0"/>
    <s v=""/>
    <d v="2021-02-28T00:00:00"/>
    <d v="2021-03-30T00:00:00"/>
    <d v="2021-04-29T00:00:00"/>
    <d v="2021-03-02T00:00:00"/>
    <d v="2021-03-30T00:00:00"/>
    <d v="2021-04-29T00:00:00"/>
    <s v="Paid Back"/>
  </r>
  <r>
    <n v="19053"/>
    <x v="66"/>
    <x v="2"/>
    <s v="Low"/>
    <n v="652"/>
    <n v="118"/>
    <x v="0"/>
    <s v=""/>
    <d v="2021-03-15T00:00:00"/>
    <d v="2021-04-14T00:00:00"/>
    <d v="2021-05-14T00:00:00"/>
    <d v="2021-03-21T00:00:00"/>
    <d v="2021-04-14T00:00:00"/>
    <d v="2021-05-14T00:00:00"/>
    <s v="Paid Back"/>
  </r>
  <r>
    <n v="19054"/>
    <x v="66"/>
    <x v="2"/>
    <s v="Low"/>
    <n v="642"/>
    <n v="82"/>
    <x v="0"/>
    <s v=""/>
    <d v="2021-03-15T00:00:00"/>
    <d v="2021-04-14T00:00:00"/>
    <d v="2021-05-14T00:00:00"/>
    <d v="2021-03-24T00:00:00"/>
    <d v="2021-04-14T00:00:00"/>
    <d v="2021-05-14T00:00:00"/>
    <s v="Paid Back"/>
  </r>
  <r>
    <n v="19055"/>
    <x v="7"/>
    <x v="0"/>
    <s v="Mid"/>
    <n v="575"/>
    <n v="7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056"/>
    <x v="53"/>
    <x v="1"/>
    <s v="Mid"/>
    <n v="613"/>
    <n v="9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57"/>
    <x v="9"/>
    <x v="0"/>
    <s v="Mid"/>
    <n v="663"/>
    <n v="94"/>
    <x v="0"/>
    <s v=""/>
    <d v="2021-04-26T00:00:00"/>
    <d v="2021-05-26T00:00:00"/>
    <d v="2021-06-25T00:00:00"/>
    <d v="2021-04-26T00:00:00"/>
    <d v="2021-05-26T00:00:00"/>
    <d v="2021-06-25T00:00:00"/>
    <s v="Paid Back"/>
  </r>
  <r>
    <n v="19058"/>
    <x v="30"/>
    <x v="0"/>
    <s v="Low"/>
    <n v="599"/>
    <n v="9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059"/>
    <x v="12"/>
    <x v="1"/>
    <s v="Mid"/>
    <n v="606"/>
    <n v="11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060"/>
    <x v="56"/>
    <x v="2"/>
    <s v="Mid"/>
    <n v="685"/>
    <n v="87"/>
    <x v="0"/>
    <s v=""/>
    <d v="2021-03-03T00:00:00"/>
    <d v="2021-04-02T00:00:00"/>
    <d v="2021-05-02T00:00:00"/>
    <s v=""/>
    <s v=""/>
    <s v=""/>
    <s v="Defaulted"/>
  </r>
  <r>
    <n v="19061"/>
    <x v="21"/>
    <x v="0"/>
    <s v="Mid"/>
    <n v="585"/>
    <n v="15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062"/>
    <x v="44"/>
    <x v="2"/>
    <s v="High"/>
    <n v="626"/>
    <n v="125"/>
    <x v="0"/>
    <s v=""/>
    <d v="2021-03-18T00:00:00"/>
    <d v="2021-04-17T00:00:00"/>
    <d v="2021-05-17T00:00:00"/>
    <d v="2021-03-25T00:00:00"/>
    <d v="2021-04-17T00:00:00"/>
    <d v="2021-05-17T00:00:00"/>
    <s v="Paid Back"/>
  </r>
  <r>
    <n v="19063"/>
    <x v="26"/>
    <x v="1"/>
    <s v="Mid"/>
    <n v="620"/>
    <n v="14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64"/>
    <x v="28"/>
    <x v="2"/>
    <s v="High"/>
    <n v="603"/>
    <n v="138"/>
    <x v="0"/>
    <s v=""/>
    <d v="2021-03-14T00:00:00"/>
    <d v="2021-04-13T00:00:00"/>
    <d v="2021-05-13T00:00:00"/>
    <d v="2021-03-19T00:00:00"/>
    <d v="2021-04-13T00:00:00"/>
    <d v="2021-05-13T00:00:00"/>
    <s v="Paid Back"/>
  </r>
  <r>
    <n v="19065"/>
    <x v="22"/>
    <x v="2"/>
    <s v="Mid"/>
    <n v="697"/>
    <n v="115"/>
    <x v="0"/>
    <s v=""/>
    <d v="2021-03-30T00:00:00"/>
    <d v="2021-04-29T00:00:00"/>
    <d v="2021-05-29T00:00:00"/>
    <s v=""/>
    <s v=""/>
    <s v=""/>
    <s v="Defaulted"/>
  </r>
  <r>
    <n v="19066"/>
    <x v="36"/>
    <x v="2"/>
    <s v="Low"/>
    <n v="611"/>
    <n v="8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067"/>
    <x v="74"/>
    <x v="0"/>
    <s v="Low"/>
    <n v="641"/>
    <n v="101"/>
    <x v="0"/>
    <s v=""/>
    <d v="2021-04-27T00:00:00"/>
    <d v="2021-05-27T00:00:00"/>
    <d v="2021-06-26T00:00:00"/>
    <d v="2021-05-02T00:00:00"/>
    <d v="2021-05-27T00:00:00"/>
    <d v="2021-06-26T00:00:00"/>
    <s v="Paid Back"/>
  </r>
  <r>
    <n v="19068"/>
    <x v="84"/>
    <x v="1"/>
    <s v="Mid"/>
    <n v="644"/>
    <n v="22"/>
    <x v="0"/>
    <s v=""/>
    <d v="2021-02-09T00:00:00"/>
    <d v="2021-03-11T00:00:00"/>
    <d v="2021-04-10T00:00:00"/>
    <d v="2021-02-14T00:00:00"/>
    <d v="2021-03-11T00:00:00"/>
    <d v="2021-04-10T00:00:00"/>
    <s v="Paid Back"/>
  </r>
  <r>
    <n v="19069"/>
    <x v="30"/>
    <x v="0"/>
    <s v="High"/>
    <n v="581"/>
    <n v="10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70"/>
    <x v="80"/>
    <x v="0"/>
    <s v="Mid"/>
    <n v="641"/>
    <n v="115"/>
    <x v="0"/>
    <s v=""/>
    <d v="2021-04-06T00:00:00"/>
    <d v="2021-05-06T00:00:00"/>
    <d v="2021-06-05T00:00:00"/>
    <d v="2021-04-09T00:00:00"/>
    <d v="2021-05-06T00:00:00"/>
    <d v="2021-06-05T00:00:00"/>
    <s v="Paid Back"/>
  </r>
  <r>
    <n v="19071"/>
    <x v="76"/>
    <x v="0"/>
    <s v="Mid"/>
    <n v="596"/>
    <n v="5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72"/>
    <x v="74"/>
    <x v="0"/>
    <s v="Mid"/>
    <n v="674"/>
    <n v="89"/>
    <x v="0"/>
    <s v=""/>
    <d v="2021-04-27T00:00:00"/>
    <d v="2021-05-27T00:00:00"/>
    <d v="2021-06-26T00:00:00"/>
    <d v="2021-05-05T00:00:00"/>
    <d v="2021-05-27T00:00:00"/>
    <d v="2021-06-26T00:00:00"/>
    <s v="Paid Back"/>
  </r>
  <r>
    <n v="19073"/>
    <x v="14"/>
    <x v="2"/>
    <s v="Low"/>
    <n v="625"/>
    <n v="6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074"/>
    <x v="85"/>
    <x v="0"/>
    <s v="Low"/>
    <n v="648"/>
    <n v="141"/>
    <x v="0"/>
    <s v=""/>
    <d v="2021-04-30T00:00:00"/>
    <d v="2021-05-30T00:00:00"/>
    <d v="2021-06-29T00:00:00"/>
    <s v=""/>
    <s v=""/>
    <s v=""/>
    <s v="Defaulted"/>
  </r>
  <r>
    <n v="19075"/>
    <x v="23"/>
    <x v="2"/>
    <s v="High"/>
    <n v="583"/>
    <n v="5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076"/>
    <x v="52"/>
    <x v="0"/>
    <s v="Low"/>
    <n v="655"/>
    <n v="58"/>
    <x v="0"/>
    <s v=""/>
    <d v="2021-04-28T00:00:00"/>
    <d v="2021-05-28T00:00:00"/>
    <d v="2021-06-27T00:00:00"/>
    <s v=""/>
    <s v=""/>
    <s v=""/>
    <s v="Defaulted"/>
  </r>
  <r>
    <n v="19077"/>
    <x v="44"/>
    <x v="2"/>
    <s v="High"/>
    <n v="696"/>
    <n v="134"/>
    <x v="0"/>
    <s v=""/>
    <d v="2021-03-18T00:00:00"/>
    <d v="2021-04-17T00:00:00"/>
    <d v="2021-05-17T00:00:00"/>
    <s v=""/>
    <s v=""/>
    <s v=""/>
    <s v="Defaulted"/>
  </r>
  <r>
    <n v="19078"/>
    <x v="83"/>
    <x v="1"/>
    <s v="Low"/>
    <n v="578"/>
    <n v="16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079"/>
    <x v="41"/>
    <x v="1"/>
    <s v="Mid"/>
    <n v="649"/>
    <n v="55"/>
    <x v="0"/>
    <s v=""/>
    <d v="2021-03-02T00:00:00"/>
    <d v="2021-04-01T00:00:00"/>
    <d v="2021-05-01T00:00:00"/>
    <s v=""/>
    <s v=""/>
    <s v=""/>
    <s v="Defaulted"/>
  </r>
  <r>
    <n v="19080"/>
    <x v="82"/>
    <x v="1"/>
    <s v="Mid"/>
    <n v="666"/>
    <n v="125"/>
    <x v="0"/>
    <s v=""/>
    <d v="2021-02-23T00:00:00"/>
    <d v="2021-03-25T00:00:00"/>
    <d v="2021-04-24T00:00:00"/>
    <s v=""/>
    <s v=""/>
    <s v=""/>
    <s v="Defaulted"/>
  </r>
  <r>
    <n v="19081"/>
    <x v="76"/>
    <x v="0"/>
    <s v="Mid"/>
    <n v="610"/>
    <n v="14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082"/>
    <x v="74"/>
    <x v="0"/>
    <s v="Low"/>
    <n v="666"/>
    <n v="142"/>
    <x v="0"/>
    <s v=""/>
    <d v="2021-04-27T00:00:00"/>
    <d v="2021-05-27T00:00:00"/>
    <d v="2021-06-26T00:00:00"/>
    <d v="2021-05-04T00:00:00"/>
    <d v="2021-05-27T00:00:00"/>
    <d v="2021-06-26T00:00:00"/>
    <s v="Paid Back"/>
  </r>
  <r>
    <n v="19083"/>
    <x v="46"/>
    <x v="2"/>
    <s v="High"/>
    <n v="526"/>
    <n v="13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084"/>
    <x v="22"/>
    <x v="2"/>
    <s v="Low"/>
    <n v="693"/>
    <n v="170"/>
    <x v="0"/>
    <s v=""/>
    <d v="2021-03-30T00:00:00"/>
    <d v="2021-04-29T00:00:00"/>
    <d v="2021-05-29T00:00:00"/>
    <d v="2021-04-03T00:00:00"/>
    <d v="2021-04-29T00:00:00"/>
    <d v="2021-05-29T00:00:00"/>
    <s v="Paid Back"/>
  </r>
  <r>
    <n v="19085"/>
    <x v="80"/>
    <x v="0"/>
    <s v="Mid"/>
    <n v="596"/>
    <n v="3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086"/>
    <x v="61"/>
    <x v="0"/>
    <s v="Mid"/>
    <n v="616"/>
    <n v="10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87"/>
    <x v="9"/>
    <x v="0"/>
    <s v="Mid"/>
    <n v="637"/>
    <n v="103"/>
    <x v="0"/>
    <s v=""/>
    <d v="2021-04-26T00:00:00"/>
    <d v="2021-05-26T00:00:00"/>
    <d v="2021-06-25T00:00:00"/>
    <s v=""/>
    <s v=""/>
    <s v=""/>
    <s v="Defaulted"/>
  </r>
  <r>
    <n v="19088"/>
    <x v="26"/>
    <x v="1"/>
    <s v="Mid"/>
    <n v="585"/>
    <n v="5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089"/>
    <x v="21"/>
    <x v="0"/>
    <s v="Low"/>
    <n v="666"/>
    <n v="102"/>
    <x v="0"/>
    <s v=""/>
    <d v="2021-04-05T00:00:00"/>
    <d v="2021-05-05T00:00:00"/>
    <d v="2021-06-04T00:00:00"/>
    <d v="2021-04-08T00:00:00"/>
    <d v="2021-05-05T00:00:00"/>
    <d v="2021-06-04T00:00:00"/>
    <s v="Paid Back"/>
  </r>
  <r>
    <n v="19090"/>
    <x v="80"/>
    <x v="0"/>
    <s v="High"/>
    <n v="578"/>
    <n v="5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091"/>
    <x v="1"/>
    <x v="0"/>
    <s v="High"/>
    <n v="604"/>
    <n v="92"/>
    <x v="0"/>
    <s v=""/>
    <d v="2021-04-12T00:00:00"/>
    <d v="2021-05-12T00:00:00"/>
    <d v="2021-06-11T00:00:00"/>
    <d v="2021-04-16T00:00:00"/>
    <d v="2021-05-12T00:00:00"/>
    <d v="2021-06-11T00:00:00"/>
    <s v="Paid Back"/>
  </r>
  <r>
    <n v="19092"/>
    <x v="15"/>
    <x v="2"/>
    <s v="Mid"/>
    <n v="552"/>
    <n v="8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093"/>
    <x v="36"/>
    <x v="2"/>
    <s v="Mid"/>
    <n v="619"/>
    <n v="9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094"/>
    <x v="33"/>
    <x v="2"/>
    <s v="High"/>
    <n v="627"/>
    <n v="53"/>
    <x v="0"/>
    <s v=""/>
    <d v="2021-03-25T00:00:00"/>
    <d v="2021-04-24T00:00:00"/>
    <d v="2021-05-24T00:00:00"/>
    <d v="2021-05-04T00:00:00"/>
    <d v="2021-04-24T00:00:00"/>
    <d v="2021-05-24T00:00:00"/>
    <s v="Paid Back"/>
  </r>
  <r>
    <n v="19095"/>
    <x v="32"/>
    <x v="2"/>
    <s v="Mid"/>
    <n v="631"/>
    <n v="123"/>
    <x v="0"/>
    <s v=""/>
    <d v="2021-03-22T00:00:00"/>
    <d v="2021-04-21T00:00:00"/>
    <d v="2021-05-21T00:00:00"/>
    <s v=""/>
    <s v=""/>
    <s v=""/>
    <s v="Defaulted"/>
  </r>
  <r>
    <n v="19096"/>
    <x v="73"/>
    <x v="0"/>
    <s v="Low"/>
    <n v="594"/>
    <n v="135"/>
    <x v="0"/>
    <s v=""/>
    <d v="2021-04-22T00:00:00"/>
    <d v="2021-05-22T00:00:00"/>
    <d v="2021-06-21T00:00:00"/>
    <d v="2021-07-11T00:00:00"/>
    <d v="2021-05-22T00:00:00"/>
    <d v="2021-06-21T00:00:00"/>
    <s v="Paid Back"/>
  </r>
  <r>
    <n v="19097"/>
    <x v="23"/>
    <x v="2"/>
    <s v="Mid"/>
    <n v="633"/>
    <n v="93"/>
    <x v="0"/>
    <s v=""/>
    <d v="2021-03-28T00:00:00"/>
    <d v="2021-04-27T00:00:00"/>
    <d v="2021-05-27T00:00:00"/>
    <s v=""/>
    <s v=""/>
    <s v=""/>
    <s v="Defaulted"/>
  </r>
  <r>
    <n v="19098"/>
    <x v="36"/>
    <x v="2"/>
    <s v="Low"/>
    <n v="652"/>
    <n v="29"/>
    <x v="0"/>
    <s v=""/>
    <d v="2021-03-06T00:00:00"/>
    <d v="2021-04-05T00:00:00"/>
    <d v="2021-05-05T00:00:00"/>
    <d v="2021-03-07T00:00:00"/>
    <d v="2021-04-05T00:00:00"/>
    <d v="2021-05-05T00:00:00"/>
    <s v="Paid Back"/>
  </r>
  <r>
    <n v="19099"/>
    <x v="6"/>
    <x v="0"/>
    <s v="Mid"/>
    <n v="578"/>
    <n v="12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100"/>
    <x v="23"/>
    <x v="2"/>
    <s v="Mid"/>
    <n v="674"/>
    <n v="116"/>
    <x v="0"/>
    <s v=""/>
    <d v="2021-03-28T00:00:00"/>
    <d v="2021-04-27T00:00:00"/>
    <d v="2021-05-27T00:00:00"/>
    <s v=""/>
    <s v=""/>
    <s v=""/>
    <s v="Defaulted"/>
  </r>
  <r>
    <n v="19101"/>
    <x v="88"/>
    <x v="1"/>
    <s v="Low"/>
    <n v="600"/>
    <n v="10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102"/>
    <x v="77"/>
    <x v="1"/>
    <s v="Mid"/>
    <n v="544"/>
    <n v="15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103"/>
    <x v="14"/>
    <x v="2"/>
    <s v="Low"/>
    <n v="605"/>
    <n v="13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104"/>
    <x v="44"/>
    <x v="2"/>
    <s v="Mid"/>
    <n v="617"/>
    <n v="8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05"/>
    <x v="55"/>
    <x v="2"/>
    <s v="Mid"/>
    <n v="609"/>
    <n v="16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106"/>
    <x v="10"/>
    <x v="2"/>
    <s v="Low"/>
    <n v="621"/>
    <n v="8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107"/>
    <x v="14"/>
    <x v="2"/>
    <s v="Mid"/>
    <n v="655"/>
    <n v="61"/>
    <x v="0"/>
    <s v=""/>
    <d v="2021-03-11T00:00:00"/>
    <d v="2021-04-10T00:00:00"/>
    <d v="2021-05-10T00:00:00"/>
    <s v=""/>
    <s v=""/>
    <s v=""/>
    <s v="Defaulted"/>
  </r>
  <r>
    <n v="19108"/>
    <x v="40"/>
    <x v="2"/>
    <s v="Mid"/>
    <n v="715"/>
    <n v="65"/>
    <x v="0"/>
    <s v=""/>
    <d v="2021-03-04T00:00:00"/>
    <d v="2021-04-03T00:00:00"/>
    <d v="2021-05-03T00:00:00"/>
    <d v="2021-03-09T00:00:00"/>
    <d v="2021-04-03T00:00:00"/>
    <d v="2021-05-03T00:00:00"/>
    <s v="Paid Back"/>
  </r>
  <r>
    <n v="19109"/>
    <x v="73"/>
    <x v="0"/>
    <s v="Low"/>
    <n v="620"/>
    <n v="7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10"/>
    <x v="88"/>
    <x v="1"/>
    <s v="Low"/>
    <n v="567"/>
    <n v="10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11"/>
    <x v="34"/>
    <x v="2"/>
    <s v="Mid"/>
    <n v="617"/>
    <n v="11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112"/>
    <x v="41"/>
    <x v="1"/>
    <s v="Mid"/>
    <n v="659"/>
    <n v="115"/>
    <x v="0"/>
    <s v=""/>
    <d v="2021-03-02T00:00:00"/>
    <d v="2021-04-01T00:00:00"/>
    <d v="2021-05-01T00:00:00"/>
    <d v="2021-03-09T00:00:00"/>
    <d v="2021-04-01T00:00:00"/>
    <d v="2021-05-01T00:00:00"/>
    <s v="Paid Back"/>
  </r>
  <r>
    <n v="19113"/>
    <x v="14"/>
    <x v="2"/>
    <s v="Mid"/>
    <n v="643"/>
    <n v="93"/>
    <x v="0"/>
    <s v=""/>
    <d v="2021-03-11T00:00:00"/>
    <d v="2021-04-10T00:00:00"/>
    <d v="2021-05-10T00:00:00"/>
    <s v=""/>
    <s v=""/>
    <s v=""/>
    <s v="Defaulted"/>
  </r>
  <r>
    <n v="19114"/>
    <x v="65"/>
    <x v="1"/>
    <s v="Mid"/>
    <n v="655"/>
    <n v="104"/>
    <x v="0"/>
    <s v=""/>
    <d v="2021-02-24T00:00:00"/>
    <d v="2021-03-26T00:00:00"/>
    <d v="2021-04-25T00:00:00"/>
    <d v="2021-03-01T00:00:00"/>
    <d v="2021-03-26T00:00:00"/>
    <d v="2021-04-25T00:00:00"/>
    <s v="Paid Back"/>
  </r>
  <r>
    <n v="19115"/>
    <x v="61"/>
    <x v="0"/>
    <s v="Mid"/>
    <n v="602"/>
    <n v="11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16"/>
    <x v="60"/>
    <x v="1"/>
    <s v="High"/>
    <n v="562"/>
    <n v="14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17"/>
    <x v="11"/>
    <x v="0"/>
    <s v="Mid"/>
    <n v="645"/>
    <n v="55"/>
    <x v="0"/>
    <s v=""/>
    <d v="2021-04-20T00:00:00"/>
    <d v="2021-05-20T00:00:00"/>
    <d v="2021-06-19T00:00:00"/>
    <d v="2021-04-29T00:00:00"/>
    <d v="2021-05-20T00:00:00"/>
    <d v="2021-06-19T00:00:00"/>
    <s v="Paid Back"/>
  </r>
  <r>
    <n v="19118"/>
    <x v="79"/>
    <x v="1"/>
    <s v="Mid"/>
    <n v="583"/>
    <n v="3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19"/>
    <x v="15"/>
    <x v="2"/>
    <s v="High"/>
    <n v="572"/>
    <n v="9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120"/>
    <x v="16"/>
    <x v="2"/>
    <s v="Mid"/>
    <n v="693"/>
    <n v="122"/>
    <x v="0"/>
    <s v=""/>
    <d v="2021-03-10T00:00:00"/>
    <d v="2021-04-09T00:00:00"/>
    <d v="2021-05-09T00:00:00"/>
    <s v=""/>
    <s v=""/>
    <s v=""/>
    <s v="Defaulted"/>
  </r>
  <r>
    <n v="19121"/>
    <x v="45"/>
    <x v="2"/>
    <s v="High"/>
    <n v="603"/>
    <n v="51"/>
    <x v="0"/>
    <s v=""/>
    <d v="2021-03-29T00:00:00"/>
    <d v="2021-04-28T00:00:00"/>
    <d v="2021-05-28T00:00:00"/>
    <d v="2021-04-22T00:00:00"/>
    <d v="2021-04-28T00:00:00"/>
    <d v="2021-05-28T00:00:00"/>
    <s v="Paid Back"/>
  </r>
  <r>
    <n v="19122"/>
    <x v="44"/>
    <x v="2"/>
    <s v="Low"/>
    <n v="639"/>
    <n v="15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23"/>
    <x v="8"/>
    <x v="0"/>
    <s v="High"/>
    <n v="596"/>
    <n v="6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124"/>
    <x v="52"/>
    <x v="0"/>
    <s v="Low"/>
    <n v="612"/>
    <n v="11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125"/>
    <x v="42"/>
    <x v="2"/>
    <s v="Low"/>
    <n v="569"/>
    <n v="11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26"/>
    <x v="24"/>
    <x v="2"/>
    <s v="Mid"/>
    <n v="603"/>
    <n v="13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27"/>
    <x v="12"/>
    <x v="1"/>
    <s v="Mid"/>
    <n v="547"/>
    <n v="5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28"/>
    <x v="56"/>
    <x v="2"/>
    <s v="Low"/>
    <n v="663"/>
    <n v="90"/>
    <x v="0"/>
    <s v=""/>
    <d v="2021-03-03T00:00:00"/>
    <d v="2021-04-02T00:00:00"/>
    <d v="2021-05-02T00:00:00"/>
    <d v="2021-03-07T00:00:00"/>
    <d v="2021-04-02T00:00:00"/>
    <d v="2021-05-02T00:00:00"/>
    <s v="Paid Back"/>
  </r>
  <r>
    <n v="19129"/>
    <x v="13"/>
    <x v="0"/>
    <s v="High"/>
    <n v="625"/>
    <n v="70"/>
    <x v="0"/>
    <s v=""/>
    <d v="2021-04-02T00:00:00"/>
    <d v="2021-05-02T00:00:00"/>
    <d v="2021-06-01T00:00:00"/>
    <s v=""/>
    <s v=""/>
    <s v=""/>
    <s v="Defaulted"/>
  </r>
  <r>
    <n v="19130"/>
    <x v="69"/>
    <x v="3"/>
    <s v="Low"/>
    <n v="601"/>
    <n v="11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31"/>
    <x v="21"/>
    <x v="0"/>
    <s v="Low"/>
    <n v="645"/>
    <n v="108"/>
    <x v="0"/>
    <s v=""/>
    <d v="2021-04-05T00:00:00"/>
    <d v="2021-05-05T00:00:00"/>
    <d v="2021-06-04T00:00:00"/>
    <d v="2021-04-12T00:00:00"/>
    <d v="2021-05-05T00:00:00"/>
    <d v="2021-06-04T00:00:00"/>
    <s v="Paid Back"/>
  </r>
  <r>
    <n v="19132"/>
    <x v="52"/>
    <x v="0"/>
    <s v="Mid"/>
    <n v="592"/>
    <n v="103"/>
    <x v="0"/>
    <s v=""/>
    <d v="2021-04-28T00:00:00"/>
    <d v="2021-05-28T00:00:00"/>
    <d v="2021-06-27T00:00:00"/>
    <s v=""/>
    <s v=""/>
    <s v=""/>
    <s v="Defaulted"/>
  </r>
  <r>
    <n v="19133"/>
    <x v="34"/>
    <x v="2"/>
    <s v="Mid"/>
    <n v="572"/>
    <n v="11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134"/>
    <x v="10"/>
    <x v="2"/>
    <s v="Low"/>
    <n v="589"/>
    <n v="7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35"/>
    <x v="68"/>
    <x v="0"/>
    <s v="Low"/>
    <n v="636"/>
    <n v="8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136"/>
    <x v="88"/>
    <x v="1"/>
    <s v="Low"/>
    <n v="596"/>
    <n v="11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37"/>
    <x v="44"/>
    <x v="2"/>
    <s v="Mid"/>
    <n v="636"/>
    <n v="118"/>
    <x v="0"/>
    <s v=""/>
    <d v="2021-03-18T00:00:00"/>
    <d v="2021-04-17T00:00:00"/>
    <d v="2021-05-17T00:00:00"/>
    <d v="2021-04-17T00:00:00"/>
    <d v="2021-04-17T00:00:00"/>
    <d v="2021-05-17T00:00:00"/>
    <s v="Paid Back"/>
  </r>
  <r>
    <n v="19138"/>
    <x v="22"/>
    <x v="2"/>
    <s v="Low"/>
    <n v="557"/>
    <n v="8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39"/>
    <x v="6"/>
    <x v="0"/>
    <s v="High"/>
    <n v="608"/>
    <n v="62"/>
    <x v="0"/>
    <s v=""/>
    <d v="2021-04-10T00:00:00"/>
    <d v="2021-05-10T00:00:00"/>
    <d v="2021-06-09T00:00:00"/>
    <d v="2021-04-16T00:00:00"/>
    <d v="2021-05-10T00:00:00"/>
    <d v="2021-06-09T00:00:00"/>
    <s v="Paid Back"/>
  </r>
  <r>
    <n v="19140"/>
    <x v="45"/>
    <x v="2"/>
    <s v="Mid"/>
    <n v="581"/>
    <n v="11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141"/>
    <x v="16"/>
    <x v="2"/>
    <s v="Mid"/>
    <n v="631"/>
    <n v="93"/>
    <x v="0"/>
    <s v=""/>
    <d v="2021-03-10T00:00:00"/>
    <d v="2021-04-09T00:00:00"/>
    <d v="2021-05-09T00:00:00"/>
    <s v=""/>
    <s v=""/>
    <s v=""/>
    <s v="Defaulted"/>
  </r>
  <r>
    <n v="19142"/>
    <x v="36"/>
    <x v="2"/>
    <s v="Mid"/>
    <n v="605"/>
    <n v="4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143"/>
    <x v="61"/>
    <x v="0"/>
    <s v="Mid"/>
    <n v="634"/>
    <n v="115"/>
    <x v="0"/>
    <s v=""/>
    <d v="2021-04-09T00:00:00"/>
    <d v="2021-05-09T00:00:00"/>
    <d v="2021-06-08T00:00:00"/>
    <d v="2021-05-18T00:00:00"/>
    <d v="2021-05-09T00:00:00"/>
    <d v="2021-06-08T00:00:00"/>
    <s v="Paid Back"/>
  </r>
  <r>
    <n v="19144"/>
    <x v="20"/>
    <x v="2"/>
    <s v="Low"/>
    <n v="594"/>
    <n v="9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145"/>
    <x v="63"/>
    <x v="0"/>
    <s v="Mid"/>
    <n v="612"/>
    <n v="10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46"/>
    <x v="18"/>
    <x v="0"/>
    <s v="High"/>
    <n v="532"/>
    <n v="2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47"/>
    <x v="10"/>
    <x v="2"/>
    <s v="Low"/>
    <n v="630"/>
    <n v="12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148"/>
    <x v="48"/>
    <x v="2"/>
    <s v="Mid"/>
    <n v="610"/>
    <n v="7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149"/>
    <x v="40"/>
    <x v="2"/>
    <s v="High"/>
    <n v="691"/>
    <n v="100"/>
    <x v="0"/>
    <s v=""/>
    <d v="2021-03-04T00:00:00"/>
    <d v="2021-04-03T00:00:00"/>
    <d v="2021-05-03T00:00:00"/>
    <s v=""/>
    <s v=""/>
    <s v=""/>
    <s v="Defaulted"/>
  </r>
  <r>
    <n v="19150"/>
    <x v="68"/>
    <x v="0"/>
    <s v="Low"/>
    <n v="631"/>
    <n v="11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151"/>
    <x v="84"/>
    <x v="1"/>
    <s v="Low"/>
    <n v="595"/>
    <n v="7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52"/>
    <x v="76"/>
    <x v="0"/>
    <s v="Low"/>
    <n v="556"/>
    <n v="9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153"/>
    <x v="46"/>
    <x v="2"/>
    <s v="High"/>
    <n v="632"/>
    <n v="103"/>
    <x v="0"/>
    <s v=""/>
    <d v="2021-03-08T00:00:00"/>
    <d v="2021-04-07T00:00:00"/>
    <d v="2021-05-07T00:00:00"/>
    <d v="2021-03-19T00:00:00"/>
    <d v="2021-04-07T00:00:00"/>
    <d v="2021-05-07T00:00:00"/>
    <s v="Paid Back"/>
  </r>
  <r>
    <n v="19154"/>
    <x v="19"/>
    <x v="2"/>
    <s v="Low"/>
    <n v="646"/>
    <n v="47"/>
    <x v="0"/>
    <s v=""/>
    <d v="2021-03-17T00:00:00"/>
    <d v="2021-04-16T00:00:00"/>
    <d v="2021-05-16T00:00:00"/>
    <s v=""/>
    <s v=""/>
    <s v=""/>
    <s v="Defaulted"/>
  </r>
  <r>
    <n v="19155"/>
    <x v="31"/>
    <x v="3"/>
    <s v="Low"/>
    <n v="656"/>
    <n v="69"/>
    <x v="0"/>
    <s v=""/>
    <d v="2021-05-02T00:00:00"/>
    <d v="2021-06-01T00:00:00"/>
    <d v="2021-07-01T00:00:00"/>
    <s v=""/>
    <s v=""/>
    <s v=""/>
    <s v="Defaulted"/>
  </r>
  <r>
    <n v="19156"/>
    <x v="86"/>
    <x v="1"/>
    <s v="Low"/>
    <n v="603"/>
    <n v="12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57"/>
    <x v="25"/>
    <x v="2"/>
    <s v="High"/>
    <n v="633"/>
    <n v="141"/>
    <x v="0"/>
    <s v=""/>
    <d v="2021-03-23T00:00:00"/>
    <d v="2021-04-22T00:00:00"/>
    <d v="2021-05-22T00:00:00"/>
    <s v=""/>
    <s v=""/>
    <s v=""/>
    <s v="Defaulted"/>
  </r>
  <r>
    <n v="19158"/>
    <x v="62"/>
    <x v="1"/>
    <s v="Low"/>
    <n v="684"/>
    <n v="135"/>
    <x v="0"/>
    <s v=""/>
    <d v="2021-03-01T00:00:00"/>
    <d v="2021-03-31T00:00:00"/>
    <d v="2021-04-30T00:00:00"/>
    <s v=""/>
    <s v=""/>
    <s v=""/>
    <s v="Defaulted"/>
  </r>
  <r>
    <n v="19159"/>
    <x v="24"/>
    <x v="2"/>
    <s v="Mid"/>
    <n v="586"/>
    <n v="11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160"/>
    <x v="40"/>
    <x v="2"/>
    <s v="Low"/>
    <n v="574"/>
    <n v="6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161"/>
    <x v="52"/>
    <x v="0"/>
    <s v="Mid"/>
    <n v="613"/>
    <n v="10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162"/>
    <x v="19"/>
    <x v="2"/>
    <s v="Low"/>
    <n v="624"/>
    <n v="2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163"/>
    <x v="4"/>
    <x v="0"/>
    <s v="Low"/>
    <n v="602"/>
    <n v="6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64"/>
    <x v="4"/>
    <x v="0"/>
    <s v="Mid"/>
    <n v="642"/>
    <n v="77"/>
    <x v="0"/>
    <s v=""/>
    <d v="2021-04-23T00:00:00"/>
    <d v="2021-05-23T00:00:00"/>
    <d v="2021-06-22T00:00:00"/>
    <d v="2021-05-02T00:00:00"/>
    <d v="2021-05-23T00:00:00"/>
    <d v="2021-06-22T00:00:00"/>
    <s v="Paid Back"/>
  </r>
  <r>
    <n v="19165"/>
    <x v="14"/>
    <x v="2"/>
    <s v="Low"/>
    <n v="647"/>
    <n v="117"/>
    <x v="0"/>
    <s v=""/>
    <d v="2021-03-11T00:00:00"/>
    <d v="2021-04-10T00:00:00"/>
    <d v="2021-05-10T00:00:00"/>
    <d v="2021-03-13T00:00:00"/>
    <d v="2021-04-10T00:00:00"/>
    <d v="2021-05-10T00:00:00"/>
    <s v="Paid Back"/>
  </r>
  <r>
    <n v="19166"/>
    <x v="28"/>
    <x v="2"/>
    <s v="Mid"/>
    <n v="657"/>
    <n v="22"/>
    <x v="0"/>
    <s v=""/>
    <d v="2021-03-14T00:00:00"/>
    <d v="2021-04-13T00:00:00"/>
    <d v="2021-05-13T00:00:00"/>
    <d v="2021-03-18T00:00:00"/>
    <d v="2021-04-13T00:00:00"/>
    <d v="2021-05-13T00:00:00"/>
    <s v="Paid Back"/>
  </r>
  <r>
    <n v="19167"/>
    <x v="18"/>
    <x v="0"/>
    <s v="Low"/>
    <n v="686"/>
    <n v="86"/>
    <x v="0"/>
    <s v=""/>
    <d v="2021-04-11T00:00:00"/>
    <d v="2021-05-11T00:00:00"/>
    <d v="2021-06-10T00:00:00"/>
    <s v=""/>
    <s v=""/>
    <s v=""/>
    <s v="Defaulted"/>
  </r>
  <r>
    <n v="19168"/>
    <x v="30"/>
    <x v="0"/>
    <s v="High"/>
    <n v="626"/>
    <n v="47"/>
    <x v="0"/>
    <s v=""/>
    <d v="2021-04-21T00:00:00"/>
    <d v="2021-05-21T00:00:00"/>
    <d v="2021-06-20T00:00:00"/>
    <d v="2021-05-12T00:00:00"/>
    <d v="2021-05-21T00:00:00"/>
    <d v="2021-06-20T00:00:00"/>
    <s v="Paid Back"/>
  </r>
  <r>
    <n v="19169"/>
    <x v="31"/>
    <x v="3"/>
    <s v="Mid"/>
    <n v="634"/>
    <n v="120"/>
    <x v="0"/>
    <s v=""/>
    <d v="2021-05-02T00:00:00"/>
    <d v="2021-06-01T00:00:00"/>
    <d v="2021-07-01T00:00:00"/>
    <d v="2021-05-24T00:00:00"/>
    <d v="2021-06-01T00:00:00"/>
    <d v="2021-07-01T00:00:00"/>
    <s v="Paid Back"/>
  </r>
  <r>
    <n v="19170"/>
    <x v="23"/>
    <x v="2"/>
    <s v="Mid"/>
    <n v="548"/>
    <n v="15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171"/>
    <x v="67"/>
    <x v="2"/>
    <s v="Low"/>
    <n v="565"/>
    <n v="10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172"/>
    <x v="2"/>
    <x v="1"/>
    <s v="Mid"/>
    <n v="641"/>
    <n v="78"/>
    <x v="0"/>
    <s v=""/>
    <d v="2021-02-05T00:00:00"/>
    <d v="2021-03-07T00:00:00"/>
    <d v="2021-04-06T00:00:00"/>
    <s v=""/>
    <s v=""/>
    <s v=""/>
    <s v="Defaulted"/>
  </r>
  <r>
    <n v="19173"/>
    <x v="84"/>
    <x v="1"/>
    <s v="Low"/>
    <n v="660"/>
    <n v="91"/>
    <x v="0"/>
    <s v=""/>
    <d v="2021-02-09T00:00:00"/>
    <d v="2021-03-11T00:00:00"/>
    <d v="2021-04-10T00:00:00"/>
    <s v=""/>
    <s v=""/>
    <s v=""/>
    <s v="Defaulted"/>
  </r>
  <r>
    <n v="19174"/>
    <x v="70"/>
    <x v="0"/>
    <s v="High"/>
    <n v="537"/>
    <n v="14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75"/>
    <x v="27"/>
    <x v="2"/>
    <s v="Low"/>
    <n v="622"/>
    <n v="6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176"/>
    <x v="17"/>
    <x v="0"/>
    <s v="Mid"/>
    <n v="619"/>
    <n v="4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177"/>
    <x v="51"/>
    <x v="0"/>
    <s v="Mid"/>
    <n v="645"/>
    <n v="120"/>
    <x v="0"/>
    <s v=""/>
    <d v="2021-04-01T00:00:00"/>
    <d v="2021-05-01T00:00:00"/>
    <d v="2021-05-31T00:00:00"/>
    <s v=""/>
    <s v=""/>
    <s v=""/>
    <s v="Defaulted"/>
  </r>
  <r>
    <n v="19178"/>
    <x v="83"/>
    <x v="1"/>
    <s v="High"/>
    <n v="608"/>
    <n v="108"/>
    <x v="0"/>
    <s v=""/>
    <d v="2021-02-03T00:00:00"/>
    <d v="2021-03-05T00:00:00"/>
    <d v="2021-04-04T00:00:00"/>
    <s v=""/>
    <s v=""/>
    <s v=""/>
    <s v="Defaulted"/>
  </r>
  <r>
    <n v="19179"/>
    <x v="8"/>
    <x v="0"/>
    <s v="Mid"/>
    <n v="688"/>
    <n v="79"/>
    <x v="0"/>
    <s v=""/>
    <d v="2021-04-08T00:00:00"/>
    <d v="2021-05-08T00:00:00"/>
    <d v="2021-06-07T00:00:00"/>
    <d v="2021-04-09T00:00:00"/>
    <d v="2021-05-08T00:00:00"/>
    <d v="2021-06-07T00:00:00"/>
    <s v="Paid Back"/>
  </r>
  <r>
    <n v="19180"/>
    <x v="68"/>
    <x v="0"/>
    <s v="Mid"/>
    <n v="565"/>
    <n v="15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81"/>
    <x v="67"/>
    <x v="2"/>
    <s v="Low"/>
    <n v="564"/>
    <n v="9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182"/>
    <x v="69"/>
    <x v="3"/>
    <s v="High"/>
    <n v="621"/>
    <n v="126"/>
    <x v="0"/>
    <s v=""/>
    <d v="2021-05-01T00:00:00"/>
    <d v="2021-05-31T00:00:00"/>
    <d v="2021-06-30T00:00:00"/>
    <d v="2021-05-19T00:00:00"/>
    <d v="2021-05-31T00:00:00"/>
    <d v="2021-06-30T00:00:00"/>
    <s v="Paid Back"/>
  </r>
  <r>
    <n v="19183"/>
    <x v="69"/>
    <x v="3"/>
    <s v="High"/>
    <n v="539"/>
    <n v="14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84"/>
    <x v="3"/>
    <x v="1"/>
    <s v="Mid"/>
    <n v="623"/>
    <n v="112"/>
    <x v="0"/>
    <s v=""/>
    <d v="2021-02-04T00:00:00"/>
    <d v="2021-03-06T00:00:00"/>
    <d v="2021-04-05T00:00:00"/>
    <d v="2021-02-15T00:00:00"/>
    <d v="2021-03-06T00:00:00"/>
    <d v="2021-04-05T00:00:00"/>
    <s v="Paid Back"/>
  </r>
  <r>
    <n v="19185"/>
    <x v="50"/>
    <x v="0"/>
    <s v="Mid"/>
    <n v="552"/>
    <n v="62"/>
    <x v="0"/>
    <s v=""/>
    <d v="2021-04-14T00:00:00"/>
    <d v="2021-05-14T00:00:00"/>
    <d v="2021-06-13T00:00:00"/>
    <s v=""/>
    <s v=""/>
    <s v=""/>
    <s v="Defaulted"/>
  </r>
  <r>
    <n v="19186"/>
    <x v="22"/>
    <x v="2"/>
    <s v="High"/>
    <n v="568"/>
    <n v="7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187"/>
    <x v="63"/>
    <x v="0"/>
    <s v="Low"/>
    <n v="600"/>
    <n v="13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188"/>
    <x v="22"/>
    <x v="2"/>
    <s v="Low"/>
    <n v="680"/>
    <n v="102"/>
    <x v="0"/>
    <s v=""/>
    <d v="2021-03-30T00:00:00"/>
    <d v="2021-04-29T00:00:00"/>
    <d v="2021-05-29T00:00:00"/>
    <s v=""/>
    <s v=""/>
    <s v=""/>
    <s v="Defaulted"/>
  </r>
  <r>
    <n v="19189"/>
    <x v="63"/>
    <x v="0"/>
    <s v="Mid"/>
    <n v="723"/>
    <n v="153"/>
    <x v="0"/>
    <s v=""/>
    <d v="2021-04-15T00:00:00"/>
    <d v="2021-05-15T00:00:00"/>
    <d v="2021-06-14T00:00:00"/>
    <s v=""/>
    <s v=""/>
    <s v=""/>
    <s v="Defaulted"/>
  </r>
  <r>
    <n v="19190"/>
    <x v="67"/>
    <x v="2"/>
    <s v="Low"/>
    <n v="628"/>
    <n v="6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191"/>
    <x v="31"/>
    <x v="3"/>
    <s v="Mid"/>
    <n v="668"/>
    <n v="128"/>
    <x v="0"/>
    <s v=""/>
    <d v="2021-05-02T00:00:00"/>
    <d v="2021-06-01T00:00:00"/>
    <d v="2021-07-01T00:00:00"/>
    <d v="2021-05-05T00:00:00"/>
    <d v="2021-06-01T00:00:00"/>
    <d v="2021-07-01T00:00:00"/>
    <s v="Paid Back"/>
  </r>
  <r>
    <n v="19192"/>
    <x v="17"/>
    <x v="0"/>
    <s v="Mid"/>
    <n v="661"/>
    <n v="99"/>
    <x v="0"/>
    <s v=""/>
    <d v="2021-04-24T00:00:00"/>
    <d v="2021-05-24T00:00:00"/>
    <d v="2021-06-23T00:00:00"/>
    <d v="2021-04-28T00:00:00"/>
    <d v="2021-05-24T00:00:00"/>
    <d v="2021-06-23T00:00:00"/>
    <s v="Paid Back"/>
  </r>
  <r>
    <n v="19193"/>
    <x v="13"/>
    <x v="0"/>
    <s v="Low"/>
    <n v="623"/>
    <n v="108"/>
    <x v="0"/>
    <s v=""/>
    <d v="2021-04-02T00:00:00"/>
    <d v="2021-05-02T00:00:00"/>
    <d v="2021-06-01T00:00:00"/>
    <d v="2021-04-30T00:00:00"/>
    <d v="2021-05-02T00:00:00"/>
    <d v="2021-06-01T00:00:00"/>
    <s v="Paid Back"/>
  </r>
  <r>
    <n v="19194"/>
    <x v="23"/>
    <x v="2"/>
    <s v="Low"/>
    <n v="578"/>
    <n v="13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195"/>
    <x v="74"/>
    <x v="0"/>
    <s v="Low"/>
    <n v="578"/>
    <n v="10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196"/>
    <x v="22"/>
    <x v="2"/>
    <s v="High"/>
    <n v="620"/>
    <n v="57"/>
    <x v="0"/>
    <s v=""/>
    <d v="2021-03-30T00:00:00"/>
    <d v="2021-04-29T00:00:00"/>
    <d v="2021-05-29T00:00:00"/>
    <s v=""/>
    <s v=""/>
    <s v=""/>
    <s v="Defaulted"/>
  </r>
  <r>
    <n v="19197"/>
    <x v="32"/>
    <x v="2"/>
    <s v="Low"/>
    <n v="720"/>
    <n v="110"/>
    <x v="0"/>
    <s v=""/>
    <d v="2021-03-22T00:00:00"/>
    <d v="2021-04-21T00:00:00"/>
    <d v="2021-05-21T00:00:00"/>
    <d v="2021-03-30T00:00:00"/>
    <d v="2021-04-21T00:00:00"/>
    <d v="2021-05-21T00:00:00"/>
    <s v="Paid Back"/>
  </r>
  <r>
    <n v="19198"/>
    <x v="83"/>
    <x v="1"/>
    <s v="High"/>
    <n v="616"/>
    <n v="129"/>
    <x v="0"/>
    <s v=""/>
    <d v="2021-02-03T00:00:00"/>
    <d v="2021-03-05T00:00:00"/>
    <d v="2021-04-04T00:00:00"/>
    <s v=""/>
    <s v=""/>
    <s v=""/>
    <s v="Defaulted"/>
  </r>
  <r>
    <n v="19199"/>
    <x v="37"/>
    <x v="0"/>
    <s v="Low"/>
    <n v="685"/>
    <n v="91"/>
    <x v="0"/>
    <s v=""/>
    <d v="2021-04-03T00:00:00"/>
    <d v="2021-05-03T00:00:00"/>
    <d v="2021-06-02T00:00:00"/>
    <s v=""/>
    <s v=""/>
    <s v=""/>
    <s v="Defaulted"/>
  </r>
  <r>
    <n v="19200"/>
    <x v="71"/>
    <x v="0"/>
    <s v="Low"/>
    <n v="698"/>
    <n v="148"/>
    <x v="0"/>
    <s v=""/>
    <d v="2021-04-25T00:00:00"/>
    <d v="2021-05-25T00:00:00"/>
    <d v="2021-06-24T00:00:00"/>
    <d v="2021-05-04T00:00:00"/>
    <d v="2021-05-25T00:00:00"/>
    <d v="2021-06-24T00:00:00"/>
    <s v="Paid Back"/>
  </r>
  <r>
    <n v="19201"/>
    <x v="8"/>
    <x v="0"/>
    <s v="Mid"/>
    <n v="583"/>
    <n v="9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02"/>
    <x v="23"/>
    <x v="2"/>
    <s v="Mid"/>
    <n v="683"/>
    <n v="81"/>
    <x v="0"/>
    <s v=""/>
    <d v="2021-03-28T00:00:00"/>
    <d v="2021-04-27T00:00:00"/>
    <d v="2021-05-27T00:00:00"/>
    <d v="2021-03-29T00:00:00"/>
    <d v="2021-04-27T00:00:00"/>
    <d v="2021-05-27T00:00:00"/>
    <s v="Paid Back"/>
  </r>
  <r>
    <n v="19203"/>
    <x v="57"/>
    <x v="1"/>
    <s v="Mid"/>
    <n v="644"/>
    <n v="91"/>
    <x v="0"/>
    <s v=""/>
    <d v="2021-02-11T00:00:00"/>
    <d v="2021-03-13T00:00:00"/>
    <d v="2021-04-12T00:00:00"/>
    <s v=""/>
    <s v=""/>
    <s v=""/>
    <s v="Defaulted"/>
  </r>
  <r>
    <n v="19204"/>
    <x v="0"/>
    <x v="0"/>
    <s v="Low"/>
    <n v="609"/>
    <n v="110"/>
    <x v="0"/>
    <s v=""/>
    <d v="2021-04-19T00:00:00"/>
    <d v="2021-05-19T00:00:00"/>
    <d v="2021-06-18T00:00:00"/>
    <d v="2021-05-18T00:00:00"/>
    <d v="2021-05-19T00:00:00"/>
    <d v="2021-06-18T00:00:00"/>
    <s v="Paid Back"/>
  </r>
  <r>
    <n v="19205"/>
    <x v="27"/>
    <x v="2"/>
    <s v="Mid"/>
    <n v="596"/>
    <n v="15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06"/>
    <x v="13"/>
    <x v="0"/>
    <s v="Mid"/>
    <n v="600"/>
    <n v="98"/>
    <x v="0"/>
    <s v=""/>
    <d v="2021-04-02T00:00:00"/>
    <d v="2021-05-02T00:00:00"/>
    <d v="2021-06-01T00:00:00"/>
    <s v=""/>
    <s v=""/>
    <s v=""/>
    <s v="Defaulted"/>
  </r>
  <r>
    <n v="19207"/>
    <x v="7"/>
    <x v="0"/>
    <s v="Low"/>
    <n v="632"/>
    <n v="8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208"/>
    <x v="74"/>
    <x v="0"/>
    <s v="Mid"/>
    <n v="618"/>
    <n v="142"/>
    <x v="0"/>
    <s v=""/>
    <d v="2021-04-27T00:00:00"/>
    <d v="2021-05-27T00:00:00"/>
    <d v="2021-06-26T00:00:00"/>
    <s v=""/>
    <s v=""/>
    <s v=""/>
    <s v="Defaulted"/>
  </r>
  <r>
    <n v="19209"/>
    <x v="39"/>
    <x v="2"/>
    <s v="High"/>
    <n v="573"/>
    <n v="11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210"/>
    <x v="23"/>
    <x v="2"/>
    <s v="Low"/>
    <n v="631"/>
    <n v="12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211"/>
    <x v="31"/>
    <x v="3"/>
    <s v="Low"/>
    <n v="618"/>
    <n v="13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212"/>
    <x v="40"/>
    <x v="2"/>
    <s v="Low"/>
    <n v="692"/>
    <n v="110"/>
    <x v="0"/>
    <s v=""/>
    <d v="2021-03-04T00:00:00"/>
    <d v="2021-04-03T00:00:00"/>
    <d v="2021-05-03T00:00:00"/>
    <d v="2021-03-06T00:00:00"/>
    <d v="2021-04-03T00:00:00"/>
    <d v="2021-05-03T00:00:00"/>
    <s v="Paid Back"/>
  </r>
  <r>
    <n v="19213"/>
    <x v="71"/>
    <x v="0"/>
    <s v="Mid"/>
    <n v="640"/>
    <n v="104"/>
    <x v="0"/>
    <s v=""/>
    <d v="2021-04-25T00:00:00"/>
    <d v="2021-05-25T00:00:00"/>
    <d v="2021-06-24T00:00:00"/>
    <s v=""/>
    <s v=""/>
    <s v=""/>
    <s v="Defaulted"/>
  </r>
  <r>
    <n v="19214"/>
    <x v="2"/>
    <x v="1"/>
    <s v="Low"/>
    <n v="562"/>
    <n v="12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215"/>
    <x v="56"/>
    <x v="2"/>
    <s v="Mid"/>
    <n v="653"/>
    <n v="74"/>
    <x v="0"/>
    <s v=""/>
    <d v="2021-03-03T00:00:00"/>
    <d v="2021-04-02T00:00:00"/>
    <d v="2021-05-02T00:00:00"/>
    <d v="2021-03-10T00:00:00"/>
    <d v="2021-04-02T00:00:00"/>
    <d v="2021-05-02T00:00:00"/>
    <s v="Paid Back"/>
  </r>
  <r>
    <n v="19216"/>
    <x v="65"/>
    <x v="1"/>
    <s v="Low"/>
    <n v="548"/>
    <n v="10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17"/>
    <x v="14"/>
    <x v="2"/>
    <s v="Mid"/>
    <n v="588"/>
    <n v="7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18"/>
    <x v="44"/>
    <x v="2"/>
    <s v="High"/>
    <n v="609"/>
    <n v="104"/>
    <x v="0"/>
    <s v=""/>
    <d v="2021-03-18T00:00:00"/>
    <d v="2021-04-17T00:00:00"/>
    <d v="2021-05-17T00:00:00"/>
    <d v="2021-04-22T00:00:00"/>
    <d v="2021-04-17T00:00:00"/>
    <d v="2021-05-17T00:00:00"/>
    <s v="Paid Back"/>
  </r>
  <r>
    <n v="19219"/>
    <x v="65"/>
    <x v="1"/>
    <s v="Mid"/>
    <n v="605"/>
    <n v="9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20"/>
    <x v="82"/>
    <x v="1"/>
    <s v="High"/>
    <n v="637"/>
    <n v="82"/>
    <x v="0"/>
    <s v=""/>
    <d v="2021-02-23T00:00:00"/>
    <d v="2021-03-25T00:00:00"/>
    <d v="2021-04-24T00:00:00"/>
    <d v="2021-04-03T00:00:00"/>
    <d v="2021-03-25T00:00:00"/>
    <d v="2021-04-24T00:00:00"/>
    <s v="Paid Back"/>
  </r>
  <r>
    <n v="19221"/>
    <x v="77"/>
    <x v="1"/>
    <s v="Low"/>
    <n v="623"/>
    <n v="9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222"/>
    <x v="6"/>
    <x v="0"/>
    <s v="Mid"/>
    <n v="589"/>
    <n v="163"/>
    <x v="0"/>
    <s v=""/>
    <d v="2021-04-10T00:00:00"/>
    <d v="2021-05-10T00:00:00"/>
    <d v="2021-06-09T00:00:00"/>
    <d v="2021-06-13T00:00:00"/>
    <d v="2021-05-10T00:00:00"/>
    <d v="2021-06-09T00:00:00"/>
    <s v="Paid Back"/>
  </r>
  <r>
    <n v="19223"/>
    <x v="14"/>
    <x v="2"/>
    <s v="Mid"/>
    <n v="563"/>
    <n v="10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24"/>
    <x v="0"/>
    <x v="0"/>
    <s v="Mid"/>
    <n v="609"/>
    <n v="103"/>
    <x v="0"/>
    <s v=""/>
    <d v="2021-04-19T00:00:00"/>
    <d v="2021-05-19T00:00:00"/>
    <d v="2021-06-18T00:00:00"/>
    <d v="2021-05-06T00:00:00"/>
    <d v="2021-05-19T00:00:00"/>
    <d v="2021-06-18T00:00:00"/>
    <s v="Paid Back"/>
  </r>
  <r>
    <n v="19225"/>
    <x v="85"/>
    <x v="0"/>
    <s v="Mid"/>
    <n v="580"/>
    <n v="11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26"/>
    <x v="24"/>
    <x v="2"/>
    <s v="Low"/>
    <n v="624"/>
    <n v="14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227"/>
    <x v="77"/>
    <x v="1"/>
    <s v="High"/>
    <n v="670"/>
    <n v="57"/>
    <x v="0"/>
    <s v=""/>
    <d v="2021-02-12T00:00:00"/>
    <d v="2021-03-14T00:00:00"/>
    <d v="2021-04-13T00:00:00"/>
    <d v="2021-02-17T00:00:00"/>
    <d v="2021-03-14T00:00:00"/>
    <d v="2021-04-13T00:00:00"/>
    <s v="Paid Back"/>
  </r>
  <r>
    <n v="19228"/>
    <x v="44"/>
    <x v="2"/>
    <s v="Low"/>
    <n v="609"/>
    <n v="2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229"/>
    <x v="71"/>
    <x v="0"/>
    <s v="High"/>
    <n v="611"/>
    <n v="121"/>
    <x v="0"/>
    <s v=""/>
    <d v="2021-04-25T00:00:00"/>
    <d v="2021-05-25T00:00:00"/>
    <d v="2021-06-24T00:00:00"/>
    <d v="2021-05-31T00:00:00"/>
    <d v="2021-05-25T00:00:00"/>
    <d v="2021-06-24T00:00:00"/>
    <s v="Paid Back"/>
  </r>
  <r>
    <n v="19230"/>
    <x v="39"/>
    <x v="2"/>
    <s v="Low"/>
    <n v="643"/>
    <n v="48"/>
    <x v="0"/>
    <s v=""/>
    <d v="2021-03-27T00:00:00"/>
    <d v="2021-04-26T00:00:00"/>
    <d v="2021-05-26T00:00:00"/>
    <d v="2021-04-04T00:00:00"/>
    <d v="2021-04-26T00:00:00"/>
    <d v="2021-05-26T00:00:00"/>
    <s v="Paid Back"/>
  </r>
  <r>
    <n v="19231"/>
    <x v="80"/>
    <x v="0"/>
    <s v="Low"/>
    <n v="639"/>
    <n v="4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32"/>
    <x v="52"/>
    <x v="0"/>
    <s v="Low"/>
    <n v="699"/>
    <n v="112"/>
    <x v="0"/>
    <s v=""/>
    <d v="2021-04-28T00:00:00"/>
    <d v="2021-05-28T00:00:00"/>
    <d v="2021-06-27T00:00:00"/>
    <d v="2021-05-06T00:00:00"/>
    <d v="2021-05-28T00:00:00"/>
    <d v="2021-06-27T00:00:00"/>
    <s v="Paid Back"/>
  </r>
  <r>
    <n v="19233"/>
    <x v="7"/>
    <x v="0"/>
    <s v="Low"/>
    <n v="710"/>
    <n v="88"/>
    <x v="0"/>
    <s v=""/>
    <d v="2021-04-13T00:00:00"/>
    <d v="2021-05-13T00:00:00"/>
    <d v="2021-06-12T00:00:00"/>
    <s v=""/>
    <s v=""/>
    <s v=""/>
    <s v="Defaulted"/>
  </r>
  <r>
    <n v="19234"/>
    <x v="13"/>
    <x v="0"/>
    <s v="Mid"/>
    <n v="553"/>
    <n v="9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35"/>
    <x v="61"/>
    <x v="0"/>
    <s v="Mid"/>
    <n v="651"/>
    <n v="85"/>
    <x v="0"/>
    <s v=""/>
    <d v="2021-04-09T00:00:00"/>
    <d v="2021-05-09T00:00:00"/>
    <d v="2021-06-08T00:00:00"/>
    <d v="2021-04-17T00:00:00"/>
    <d v="2021-05-09T00:00:00"/>
    <d v="2021-06-08T00:00:00"/>
    <s v="Paid Back"/>
  </r>
  <r>
    <n v="19236"/>
    <x v="29"/>
    <x v="1"/>
    <s v="Low"/>
    <n v="594"/>
    <n v="9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237"/>
    <x v="39"/>
    <x v="2"/>
    <s v="Mid"/>
    <n v="613"/>
    <n v="8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38"/>
    <x v="52"/>
    <x v="0"/>
    <s v="Mid"/>
    <n v="586"/>
    <n v="10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239"/>
    <x v="1"/>
    <x v="0"/>
    <s v="Low"/>
    <n v="649"/>
    <n v="64"/>
    <x v="0"/>
    <s v=""/>
    <d v="2021-04-12T00:00:00"/>
    <d v="2021-05-12T00:00:00"/>
    <d v="2021-06-11T00:00:00"/>
    <d v="2021-04-19T00:00:00"/>
    <d v="2021-05-12T00:00:00"/>
    <d v="2021-06-11T00:00:00"/>
    <s v="Paid Back"/>
  </r>
  <r>
    <n v="19240"/>
    <x v="34"/>
    <x v="2"/>
    <s v="Low"/>
    <n v="628"/>
    <n v="2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41"/>
    <x v="55"/>
    <x v="2"/>
    <s v="Mid"/>
    <n v="584"/>
    <n v="9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242"/>
    <x v="70"/>
    <x v="0"/>
    <s v="Low"/>
    <n v="596"/>
    <n v="12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243"/>
    <x v="15"/>
    <x v="2"/>
    <s v="Mid"/>
    <n v="637"/>
    <n v="114"/>
    <x v="0"/>
    <s v=""/>
    <d v="2021-03-21T00:00:00"/>
    <d v="2021-04-20T00:00:00"/>
    <d v="2021-05-20T00:00:00"/>
    <d v="2021-04-11T00:00:00"/>
    <d v="2021-04-20T00:00:00"/>
    <d v="2021-05-20T00:00:00"/>
    <s v="Paid Back"/>
  </r>
  <r>
    <n v="19244"/>
    <x v="80"/>
    <x v="0"/>
    <s v="Mid"/>
    <n v="609"/>
    <n v="122"/>
    <x v="0"/>
    <s v=""/>
    <d v="2021-04-06T00:00:00"/>
    <d v="2021-05-06T00:00:00"/>
    <d v="2021-06-05T00:00:00"/>
    <d v="2021-05-12T00:00:00"/>
    <d v="2021-05-06T00:00:00"/>
    <d v="2021-06-05T00:00:00"/>
    <s v="Paid Back"/>
  </r>
  <r>
    <n v="19245"/>
    <x v="15"/>
    <x v="2"/>
    <s v="Low"/>
    <n v="567"/>
    <n v="12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46"/>
    <x v="13"/>
    <x v="0"/>
    <s v="Low"/>
    <n v="615"/>
    <n v="11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247"/>
    <x v="66"/>
    <x v="2"/>
    <s v="Low"/>
    <n v="598"/>
    <n v="12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248"/>
    <x v="5"/>
    <x v="1"/>
    <s v="Low"/>
    <n v="689"/>
    <n v="106"/>
    <x v="0"/>
    <s v=""/>
    <d v="2021-02-27T00:00:00"/>
    <d v="2021-03-29T00:00:00"/>
    <d v="2021-04-28T00:00:00"/>
    <s v=""/>
    <s v=""/>
    <s v=""/>
    <s v="Defaulted"/>
  </r>
  <r>
    <n v="19249"/>
    <x v="72"/>
    <x v="1"/>
    <s v="Mid"/>
    <n v="695"/>
    <n v="111"/>
    <x v="0"/>
    <s v=""/>
    <d v="2021-02-20T00:00:00"/>
    <d v="2021-03-22T00:00:00"/>
    <d v="2021-04-21T00:00:00"/>
    <d v="2021-02-28T00:00:00"/>
    <d v="2021-03-22T00:00:00"/>
    <d v="2021-04-21T00:00:00"/>
    <s v="Paid Back"/>
  </r>
  <r>
    <n v="19250"/>
    <x v="75"/>
    <x v="1"/>
    <s v="High"/>
    <n v="706"/>
    <n v="78"/>
    <x v="0"/>
    <s v=""/>
    <d v="2021-02-16T00:00:00"/>
    <d v="2021-03-18T00:00:00"/>
    <d v="2021-04-17T00:00:00"/>
    <d v="2021-02-18T00:00:00"/>
    <d v="2021-03-18T00:00:00"/>
    <d v="2021-04-17T00:00:00"/>
    <s v="Paid Back"/>
  </r>
  <r>
    <n v="19251"/>
    <x v="51"/>
    <x v="0"/>
    <s v="Mid"/>
    <n v="653"/>
    <n v="149"/>
    <x v="0"/>
    <s v=""/>
    <d v="2021-04-01T00:00:00"/>
    <d v="2021-05-01T00:00:00"/>
    <d v="2021-05-31T00:00:00"/>
    <d v="2021-04-11T00:00:00"/>
    <d v="2021-05-01T00:00:00"/>
    <d v="2021-05-31T00:00:00"/>
    <s v="Paid Back"/>
  </r>
  <r>
    <n v="19252"/>
    <x v="15"/>
    <x v="2"/>
    <s v="Mid"/>
    <n v="646"/>
    <n v="146"/>
    <x v="0"/>
    <s v=""/>
    <d v="2021-03-21T00:00:00"/>
    <d v="2021-04-20T00:00:00"/>
    <d v="2021-05-20T00:00:00"/>
    <d v="2021-03-23T00:00:00"/>
    <d v="2021-04-20T00:00:00"/>
    <d v="2021-05-20T00:00:00"/>
    <s v="Paid Back"/>
  </r>
  <r>
    <n v="19253"/>
    <x v="0"/>
    <x v="0"/>
    <s v="Mid"/>
    <n v="606"/>
    <n v="81"/>
    <x v="0"/>
    <s v=""/>
    <d v="2021-04-19T00:00:00"/>
    <d v="2021-05-19T00:00:00"/>
    <d v="2021-06-18T00:00:00"/>
    <d v="2021-05-25T00:00:00"/>
    <d v="2021-05-19T00:00:00"/>
    <d v="2021-06-18T00:00:00"/>
    <s v="Paid Back"/>
  </r>
  <r>
    <n v="19254"/>
    <x v="14"/>
    <x v="2"/>
    <s v="Low"/>
    <n v="617"/>
    <n v="11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255"/>
    <x v="32"/>
    <x v="2"/>
    <s v="Low"/>
    <n v="583"/>
    <n v="11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56"/>
    <x v="8"/>
    <x v="0"/>
    <s v="High"/>
    <n v="639"/>
    <n v="100"/>
    <x v="0"/>
    <s v=""/>
    <d v="2021-04-08T00:00:00"/>
    <d v="2021-05-08T00:00:00"/>
    <d v="2021-06-07T00:00:00"/>
    <d v="2021-05-06T00:00:00"/>
    <d v="2021-05-08T00:00:00"/>
    <d v="2021-06-07T00:00:00"/>
    <s v="Paid Back"/>
  </r>
  <r>
    <n v="19257"/>
    <x v="18"/>
    <x v="0"/>
    <s v="Mid"/>
    <n v="622"/>
    <n v="69"/>
    <x v="0"/>
    <s v=""/>
    <d v="2021-04-11T00:00:00"/>
    <d v="2021-05-11T00:00:00"/>
    <d v="2021-06-10T00:00:00"/>
    <d v="2021-04-19T00:00:00"/>
    <d v="2021-05-11T00:00:00"/>
    <d v="2021-06-10T00:00:00"/>
    <s v="Paid Back"/>
  </r>
  <r>
    <n v="19258"/>
    <x v="7"/>
    <x v="0"/>
    <s v="Mid"/>
    <n v="648"/>
    <n v="117"/>
    <x v="0"/>
    <s v=""/>
    <d v="2021-04-13T00:00:00"/>
    <d v="2021-05-13T00:00:00"/>
    <d v="2021-06-12T00:00:00"/>
    <d v="2021-04-20T00:00:00"/>
    <d v="2021-05-13T00:00:00"/>
    <d v="2021-06-12T00:00:00"/>
    <s v="Paid Back"/>
  </r>
  <r>
    <n v="19259"/>
    <x v="15"/>
    <x v="2"/>
    <s v="Low"/>
    <n v="600"/>
    <n v="8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260"/>
    <x v="70"/>
    <x v="0"/>
    <s v="High"/>
    <n v="625"/>
    <n v="95"/>
    <x v="0"/>
    <s v=""/>
    <d v="2021-03-31T00:00:00"/>
    <d v="2021-04-30T00:00:00"/>
    <d v="2021-05-30T00:00:00"/>
    <d v="2021-04-21T00:00:00"/>
    <d v="2021-04-30T00:00:00"/>
    <d v="2021-05-30T00:00:00"/>
    <s v="Paid Back"/>
  </r>
  <r>
    <n v="19261"/>
    <x v="85"/>
    <x v="0"/>
    <s v="High"/>
    <n v="652"/>
    <n v="96"/>
    <x v="0"/>
    <s v=""/>
    <d v="2021-04-30T00:00:00"/>
    <d v="2021-05-30T00:00:00"/>
    <d v="2021-06-29T00:00:00"/>
    <d v="2021-04-30T00:00:00"/>
    <d v="2021-05-30T00:00:00"/>
    <d v="2021-06-29T00:00:00"/>
    <s v="Paid Back"/>
  </r>
  <r>
    <n v="19262"/>
    <x v="14"/>
    <x v="2"/>
    <s v="Mid"/>
    <n v="680"/>
    <n v="128"/>
    <x v="0"/>
    <s v=""/>
    <d v="2021-03-11T00:00:00"/>
    <d v="2021-04-10T00:00:00"/>
    <d v="2021-05-10T00:00:00"/>
    <d v="2021-03-13T00:00:00"/>
    <d v="2021-04-10T00:00:00"/>
    <d v="2021-05-10T00:00:00"/>
    <s v="Paid Back"/>
  </r>
  <r>
    <n v="19263"/>
    <x v="74"/>
    <x v="0"/>
    <s v="High"/>
    <n v="673"/>
    <n v="100"/>
    <x v="0"/>
    <s v=""/>
    <d v="2021-04-27T00:00:00"/>
    <d v="2021-05-27T00:00:00"/>
    <d v="2021-06-26T00:00:00"/>
    <d v="2021-05-07T00:00:00"/>
    <d v="2021-05-27T00:00:00"/>
    <d v="2021-06-26T00:00:00"/>
    <s v="Paid Back"/>
  </r>
  <r>
    <n v="19264"/>
    <x v="46"/>
    <x v="2"/>
    <s v="Mid"/>
    <n v="643"/>
    <n v="69"/>
    <x v="0"/>
    <s v=""/>
    <d v="2021-03-08T00:00:00"/>
    <d v="2021-04-07T00:00:00"/>
    <d v="2021-05-07T00:00:00"/>
    <s v=""/>
    <s v=""/>
    <s v=""/>
    <s v="Defaulted"/>
  </r>
  <r>
    <n v="19265"/>
    <x v="32"/>
    <x v="2"/>
    <s v="Mid"/>
    <n v="555"/>
    <n v="10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66"/>
    <x v="23"/>
    <x v="2"/>
    <s v="Mid"/>
    <n v="673"/>
    <n v="63"/>
    <x v="0"/>
    <s v=""/>
    <d v="2021-03-28T00:00:00"/>
    <d v="2021-04-27T00:00:00"/>
    <d v="2021-05-27T00:00:00"/>
    <s v=""/>
    <s v=""/>
    <s v=""/>
    <s v="Defaulted"/>
  </r>
  <r>
    <n v="19267"/>
    <x v="35"/>
    <x v="0"/>
    <s v="Low"/>
    <n v="596"/>
    <n v="3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68"/>
    <x v="39"/>
    <x v="2"/>
    <s v="Low"/>
    <n v="616"/>
    <n v="13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269"/>
    <x v="44"/>
    <x v="2"/>
    <s v="High"/>
    <n v="574"/>
    <n v="9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270"/>
    <x v="34"/>
    <x v="2"/>
    <s v="Low"/>
    <n v="574"/>
    <n v="9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71"/>
    <x v="51"/>
    <x v="0"/>
    <s v="Mid"/>
    <n v="587"/>
    <n v="9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272"/>
    <x v="70"/>
    <x v="0"/>
    <s v="High"/>
    <n v="516"/>
    <n v="13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273"/>
    <x v="37"/>
    <x v="0"/>
    <s v="Low"/>
    <n v="587"/>
    <n v="133"/>
    <x v="0"/>
    <s v=""/>
    <d v="2021-04-03T00:00:00"/>
    <d v="2021-05-03T00:00:00"/>
    <d v="2021-06-02T00:00:00"/>
    <d v="2021-07-01T00:00:00"/>
    <d v="2021-05-03T00:00:00"/>
    <d v="2021-06-02T00:00:00"/>
    <s v="Paid Back"/>
  </r>
  <r>
    <n v="19274"/>
    <x v="48"/>
    <x v="2"/>
    <s v="Mid"/>
    <n v="543"/>
    <n v="6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275"/>
    <x v="65"/>
    <x v="1"/>
    <s v="High"/>
    <n v="628"/>
    <n v="138"/>
    <x v="0"/>
    <s v=""/>
    <d v="2021-02-24T00:00:00"/>
    <d v="2021-03-26T00:00:00"/>
    <d v="2021-04-25T00:00:00"/>
    <d v="2021-03-23T00:00:00"/>
    <d v="2021-03-26T00:00:00"/>
    <d v="2021-04-25T00:00:00"/>
    <s v="Paid Back"/>
  </r>
  <r>
    <n v="19276"/>
    <x v="86"/>
    <x v="1"/>
    <s v="High"/>
    <n v="563"/>
    <n v="9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77"/>
    <x v="28"/>
    <x v="2"/>
    <s v="High"/>
    <n v="635"/>
    <n v="101"/>
    <x v="0"/>
    <s v=""/>
    <d v="2021-03-14T00:00:00"/>
    <d v="2021-04-13T00:00:00"/>
    <d v="2021-05-13T00:00:00"/>
    <d v="2021-04-22T00:00:00"/>
    <d v="2021-04-13T00:00:00"/>
    <d v="2021-05-13T00:00:00"/>
    <s v="Paid Back"/>
  </r>
  <r>
    <n v="19278"/>
    <x v="89"/>
    <x v="0"/>
    <s v="High"/>
    <n v="584"/>
    <n v="10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279"/>
    <x v="1"/>
    <x v="0"/>
    <s v="Low"/>
    <n v="600"/>
    <n v="6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80"/>
    <x v="59"/>
    <x v="1"/>
    <s v="Mid"/>
    <n v="598"/>
    <n v="10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81"/>
    <x v="45"/>
    <x v="2"/>
    <s v="High"/>
    <n v="647"/>
    <n v="111"/>
    <x v="0"/>
    <s v=""/>
    <d v="2021-03-29T00:00:00"/>
    <d v="2021-04-28T00:00:00"/>
    <d v="2021-05-28T00:00:00"/>
    <d v="2021-04-01T00:00:00"/>
    <d v="2021-04-28T00:00:00"/>
    <d v="2021-05-28T00:00:00"/>
    <s v="Paid Back"/>
  </r>
  <r>
    <n v="19282"/>
    <x v="2"/>
    <x v="1"/>
    <s v="High"/>
    <n v="640"/>
    <n v="30"/>
    <x v="0"/>
    <s v=""/>
    <d v="2021-02-05T00:00:00"/>
    <d v="2021-03-07T00:00:00"/>
    <d v="2021-04-06T00:00:00"/>
    <d v="2021-03-04T00:00:00"/>
    <d v="2021-03-07T00:00:00"/>
    <d v="2021-04-06T00:00:00"/>
    <s v="Paid Back"/>
  </r>
  <r>
    <n v="19283"/>
    <x v="67"/>
    <x v="2"/>
    <s v="Mid"/>
    <n v="619"/>
    <n v="16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284"/>
    <x v="37"/>
    <x v="0"/>
    <s v="High"/>
    <n v="639"/>
    <n v="73"/>
    <x v="0"/>
    <s v=""/>
    <d v="2021-04-03T00:00:00"/>
    <d v="2021-05-03T00:00:00"/>
    <d v="2021-06-02T00:00:00"/>
    <d v="2021-04-03T00:00:00"/>
    <d v="2021-05-03T00:00:00"/>
    <d v="2021-06-02T00:00:00"/>
    <s v="Paid Back"/>
  </r>
  <r>
    <n v="19285"/>
    <x v="70"/>
    <x v="0"/>
    <s v="High"/>
    <n v="650"/>
    <n v="86"/>
    <x v="0"/>
    <s v=""/>
    <d v="2021-03-31T00:00:00"/>
    <d v="2021-04-30T00:00:00"/>
    <d v="2021-05-30T00:00:00"/>
    <d v="2021-03-31T00:00:00"/>
    <d v="2021-04-30T00:00:00"/>
    <d v="2021-05-30T00:00:00"/>
    <s v="Paid Back"/>
  </r>
  <r>
    <n v="19286"/>
    <x v="60"/>
    <x v="1"/>
    <s v="Low"/>
    <n v="645"/>
    <n v="129"/>
    <x v="0"/>
    <s v=""/>
    <d v="2021-02-06T00:00:00"/>
    <d v="2021-03-08T00:00:00"/>
    <d v="2021-04-07T00:00:00"/>
    <d v="2021-02-13T00:00:00"/>
    <d v="2021-03-08T00:00:00"/>
    <d v="2021-04-07T00:00:00"/>
    <s v="Paid Back"/>
  </r>
  <r>
    <n v="19287"/>
    <x v="30"/>
    <x v="0"/>
    <s v="High"/>
    <n v="639"/>
    <n v="146"/>
    <x v="0"/>
    <s v=""/>
    <d v="2021-04-21T00:00:00"/>
    <d v="2021-05-21T00:00:00"/>
    <d v="2021-06-20T00:00:00"/>
    <d v="2021-05-06T00:00:00"/>
    <d v="2021-05-21T00:00:00"/>
    <d v="2021-06-20T00:00:00"/>
    <s v="Paid Back"/>
  </r>
  <r>
    <n v="19288"/>
    <x v="72"/>
    <x v="1"/>
    <s v="Low"/>
    <n v="660"/>
    <n v="127"/>
    <x v="0"/>
    <s v=""/>
    <d v="2021-02-20T00:00:00"/>
    <d v="2021-03-22T00:00:00"/>
    <d v="2021-04-21T00:00:00"/>
    <d v="2021-02-21T00:00:00"/>
    <d v="2021-03-22T00:00:00"/>
    <d v="2021-04-21T00:00:00"/>
    <s v="Paid Back"/>
  </r>
  <r>
    <n v="19289"/>
    <x v="29"/>
    <x v="1"/>
    <s v="Low"/>
    <n v="646"/>
    <n v="130"/>
    <x v="0"/>
    <s v=""/>
    <d v="2021-02-02T00:00:00"/>
    <d v="2021-03-04T00:00:00"/>
    <d v="2021-04-03T00:00:00"/>
    <s v=""/>
    <s v=""/>
    <s v=""/>
    <s v="Defaulted"/>
  </r>
  <r>
    <n v="19290"/>
    <x v="49"/>
    <x v="2"/>
    <s v="Low"/>
    <n v="622"/>
    <n v="8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291"/>
    <x v="30"/>
    <x v="0"/>
    <s v="High"/>
    <n v="622"/>
    <n v="132"/>
    <x v="0"/>
    <s v=""/>
    <d v="2021-04-21T00:00:00"/>
    <d v="2021-05-21T00:00:00"/>
    <d v="2021-06-20T00:00:00"/>
    <s v=""/>
    <s v=""/>
    <s v=""/>
    <s v="Defaulted"/>
  </r>
  <r>
    <n v="19292"/>
    <x v="15"/>
    <x v="2"/>
    <s v="Low"/>
    <n v="617"/>
    <n v="11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293"/>
    <x v="18"/>
    <x v="0"/>
    <s v="Low"/>
    <n v="617"/>
    <n v="9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94"/>
    <x v="74"/>
    <x v="0"/>
    <s v="Mid"/>
    <n v="575"/>
    <n v="9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95"/>
    <x v="27"/>
    <x v="2"/>
    <s v="Mid"/>
    <n v="573"/>
    <n v="14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96"/>
    <x v="70"/>
    <x v="0"/>
    <s v="Mid"/>
    <n v="594"/>
    <n v="9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297"/>
    <x v="10"/>
    <x v="2"/>
    <s v="Mid"/>
    <n v="620"/>
    <n v="11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298"/>
    <x v="87"/>
    <x v="1"/>
    <s v="Low"/>
    <n v="585"/>
    <n v="8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299"/>
    <x v="13"/>
    <x v="0"/>
    <s v="Mid"/>
    <n v="531"/>
    <n v="33"/>
    <x v="0"/>
    <s v=""/>
    <d v="2021-04-02T00:00:00"/>
    <d v="2021-05-02T00:00:00"/>
    <d v="2021-06-01T00:00:00"/>
    <s v=""/>
    <s v=""/>
    <s v=""/>
    <s v="Defaulted"/>
  </r>
  <r>
    <n v="19300"/>
    <x v="77"/>
    <x v="1"/>
    <s v="Low"/>
    <n v="625"/>
    <n v="9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01"/>
    <x v="8"/>
    <x v="0"/>
    <s v="High"/>
    <n v="640"/>
    <n v="127"/>
    <x v="0"/>
    <s v=""/>
    <d v="2021-04-08T00:00:00"/>
    <d v="2021-05-08T00:00:00"/>
    <d v="2021-06-07T00:00:00"/>
    <d v="2021-04-11T00:00:00"/>
    <d v="2021-05-08T00:00:00"/>
    <d v="2021-06-07T00:00:00"/>
    <s v="Paid Back"/>
  </r>
  <r>
    <n v="19302"/>
    <x v="18"/>
    <x v="0"/>
    <s v="Low"/>
    <n v="646"/>
    <n v="69"/>
    <x v="0"/>
    <s v=""/>
    <d v="2021-04-11T00:00:00"/>
    <d v="2021-05-11T00:00:00"/>
    <d v="2021-06-10T00:00:00"/>
    <d v="2021-04-15T00:00:00"/>
    <d v="2021-05-11T00:00:00"/>
    <d v="2021-06-10T00:00:00"/>
    <s v="Paid Back"/>
  </r>
  <r>
    <n v="19303"/>
    <x v="29"/>
    <x v="1"/>
    <s v="Low"/>
    <n v="734"/>
    <n v="123"/>
    <x v="0"/>
    <s v=""/>
    <d v="2021-02-02T00:00:00"/>
    <d v="2021-03-04T00:00:00"/>
    <d v="2021-04-03T00:00:00"/>
    <d v="2021-02-02T00:00:00"/>
    <d v="2021-03-04T00:00:00"/>
    <d v="2021-04-03T00:00:00"/>
    <s v="Paid Back"/>
  </r>
  <r>
    <n v="19304"/>
    <x v="9"/>
    <x v="0"/>
    <s v="Low"/>
    <n v="621"/>
    <n v="103"/>
    <x v="0"/>
    <s v=""/>
    <d v="2021-04-26T00:00:00"/>
    <d v="2021-05-26T00:00:00"/>
    <d v="2021-06-25T00:00:00"/>
    <s v=""/>
    <s v=""/>
    <s v=""/>
    <s v="Defaulted"/>
  </r>
  <r>
    <n v="19305"/>
    <x v="28"/>
    <x v="2"/>
    <s v="Low"/>
    <n v="694"/>
    <n v="114"/>
    <x v="0"/>
    <s v=""/>
    <d v="2021-03-14T00:00:00"/>
    <d v="2021-04-13T00:00:00"/>
    <d v="2021-05-13T00:00:00"/>
    <d v="2021-03-17T00:00:00"/>
    <d v="2021-04-13T00:00:00"/>
    <d v="2021-05-13T00:00:00"/>
    <s v="Paid Back"/>
  </r>
  <r>
    <n v="19306"/>
    <x v="10"/>
    <x v="2"/>
    <s v="Mid"/>
    <n v="597"/>
    <n v="6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07"/>
    <x v="36"/>
    <x v="2"/>
    <s v="High"/>
    <n v="626"/>
    <n v="145"/>
    <x v="0"/>
    <s v=""/>
    <d v="2021-03-06T00:00:00"/>
    <d v="2021-04-05T00:00:00"/>
    <d v="2021-05-05T00:00:00"/>
    <d v="2021-03-13T00:00:00"/>
    <d v="2021-04-05T00:00:00"/>
    <d v="2021-05-05T00:00:00"/>
    <s v="Paid Back"/>
  </r>
  <r>
    <n v="19308"/>
    <x v="68"/>
    <x v="0"/>
    <s v="Mid"/>
    <n v="620"/>
    <n v="11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309"/>
    <x v="57"/>
    <x v="1"/>
    <s v="Mid"/>
    <n v="710"/>
    <n v="134"/>
    <x v="0"/>
    <s v=""/>
    <d v="2021-02-11T00:00:00"/>
    <d v="2021-03-13T00:00:00"/>
    <d v="2021-04-12T00:00:00"/>
    <d v="2021-02-12T00:00:00"/>
    <d v="2021-03-13T00:00:00"/>
    <d v="2021-04-12T00:00:00"/>
    <s v="Paid Back"/>
  </r>
  <r>
    <n v="19310"/>
    <x v="58"/>
    <x v="1"/>
    <s v="High"/>
    <n v="627"/>
    <n v="124"/>
    <x v="0"/>
    <s v=""/>
    <d v="2021-02-17T00:00:00"/>
    <d v="2021-03-19T00:00:00"/>
    <d v="2021-04-18T00:00:00"/>
    <d v="2021-03-12T00:00:00"/>
    <d v="2021-03-19T00:00:00"/>
    <d v="2021-04-18T00:00:00"/>
    <s v="Paid Back"/>
  </r>
  <r>
    <n v="19311"/>
    <x v="50"/>
    <x v="0"/>
    <s v="High"/>
    <n v="562"/>
    <n v="11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12"/>
    <x v="8"/>
    <x v="0"/>
    <s v="Low"/>
    <n v="710"/>
    <n v="70"/>
    <x v="0"/>
    <s v=""/>
    <d v="2021-04-08T00:00:00"/>
    <d v="2021-05-08T00:00:00"/>
    <d v="2021-06-07T00:00:00"/>
    <s v=""/>
    <s v=""/>
    <s v=""/>
    <s v="Defaulted"/>
  </r>
  <r>
    <n v="19313"/>
    <x v="75"/>
    <x v="1"/>
    <s v="Low"/>
    <n v="628"/>
    <n v="10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14"/>
    <x v="12"/>
    <x v="1"/>
    <s v="Low"/>
    <n v="638"/>
    <n v="8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315"/>
    <x v="52"/>
    <x v="0"/>
    <s v="Low"/>
    <n v="575"/>
    <n v="13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16"/>
    <x v="49"/>
    <x v="2"/>
    <s v="Mid"/>
    <n v="682"/>
    <n v="117"/>
    <x v="0"/>
    <s v=""/>
    <d v="2021-03-24T00:00:00"/>
    <d v="2021-04-23T00:00:00"/>
    <d v="2021-05-23T00:00:00"/>
    <s v=""/>
    <s v=""/>
    <s v=""/>
    <s v="Defaulted"/>
  </r>
  <r>
    <n v="19317"/>
    <x v="17"/>
    <x v="0"/>
    <s v="High"/>
    <n v="681"/>
    <n v="99"/>
    <x v="0"/>
    <s v=""/>
    <d v="2021-04-24T00:00:00"/>
    <d v="2021-05-24T00:00:00"/>
    <d v="2021-06-23T00:00:00"/>
    <s v=""/>
    <s v=""/>
    <s v=""/>
    <s v="Defaulted"/>
  </r>
  <r>
    <n v="19318"/>
    <x v="68"/>
    <x v="0"/>
    <s v="Mid"/>
    <n v="656"/>
    <n v="108"/>
    <x v="0"/>
    <s v=""/>
    <d v="2021-04-07T00:00:00"/>
    <d v="2021-05-07T00:00:00"/>
    <d v="2021-06-06T00:00:00"/>
    <d v="2021-04-14T00:00:00"/>
    <d v="2021-05-07T00:00:00"/>
    <d v="2021-06-06T00:00:00"/>
    <s v="Paid Back"/>
  </r>
  <r>
    <n v="19319"/>
    <x v="49"/>
    <x v="2"/>
    <s v="Mid"/>
    <n v="641"/>
    <n v="56"/>
    <x v="0"/>
    <s v=""/>
    <d v="2021-03-24T00:00:00"/>
    <d v="2021-04-23T00:00:00"/>
    <d v="2021-05-23T00:00:00"/>
    <d v="2021-03-24T00:00:00"/>
    <d v="2021-04-23T00:00:00"/>
    <d v="2021-05-23T00:00:00"/>
    <s v="Paid Back"/>
  </r>
  <r>
    <n v="19320"/>
    <x v="33"/>
    <x v="2"/>
    <s v="Mid"/>
    <n v="600"/>
    <n v="9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21"/>
    <x v="89"/>
    <x v="0"/>
    <s v="Mid"/>
    <n v="608"/>
    <n v="7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322"/>
    <x v="31"/>
    <x v="3"/>
    <s v="High"/>
    <n v="661"/>
    <n v="103"/>
    <x v="0"/>
    <s v=""/>
    <d v="2021-05-02T00:00:00"/>
    <d v="2021-06-01T00:00:00"/>
    <d v="2021-07-01T00:00:00"/>
    <s v=""/>
    <s v=""/>
    <s v=""/>
    <s v="Defaulted"/>
  </r>
  <r>
    <n v="19323"/>
    <x v="37"/>
    <x v="0"/>
    <s v="Low"/>
    <n v="659"/>
    <n v="35"/>
    <x v="0"/>
    <s v=""/>
    <d v="2021-04-03T00:00:00"/>
    <d v="2021-05-03T00:00:00"/>
    <d v="2021-06-02T00:00:00"/>
    <s v=""/>
    <s v=""/>
    <s v=""/>
    <s v="Defaulted"/>
  </r>
  <r>
    <n v="19324"/>
    <x v="42"/>
    <x v="2"/>
    <s v="Low"/>
    <n v="723"/>
    <n v="116"/>
    <x v="0"/>
    <s v=""/>
    <d v="2021-03-09T00:00:00"/>
    <d v="2021-04-08T00:00:00"/>
    <d v="2021-05-08T00:00:00"/>
    <d v="2021-03-15T00:00:00"/>
    <d v="2021-04-08T00:00:00"/>
    <d v="2021-05-08T00:00:00"/>
    <s v="Paid Back"/>
  </r>
  <r>
    <n v="19325"/>
    <x v="15"/>
    <x v="2"/>
    <s v="High"/>
    <n v="664"/>
    <n v="157"/>
    <x v="0"/>
    <s v=""/>
    <d v="2021-03-21T00:00:00"/>
    <d v="2021-04-20T00:00:00"/>
    <d v="2021-05-20T00:00:00"/>
    <d v="2021-03-28T00:00:00"/>
    <d v="2021-04-20T00:00:00"/>
    <d v="2021-05-20T00:00:00"/>
    <s v="Paid Back"/>
  </r>
  <r>
    <n v="19326"/>
    <x v="70"/>
    <x v="0"/>
    <s v="Low"/>
    <n v="648"/>
    <n v="95"/>
    <x v="0"/>
    <s v=""/>
    <d v="2021-03-31T00:00:00"/>
    <d v="2021-04-30T00:00:00"/>
    <d v="2021-05-30T00:00:00"/>
    <d v="2021-04-03T00:00:00"/>
    <d v="2021-04-30T00:00:00"/>
    <d v="2021-05-30T00:00:00"/>
    <s v="Paid Back"/>
  </r>
  <r>
    <n v="19327"/>
    <x v="61"/>
    <x v="0"/>
    <s v="Low"/>
    <n v="652"/>
    <n v="75"/>
    <x v="0"/>
    <s v=""/>
    <d v="2021-04-09T00:00:00"/>
    <d v="2021-05-09T00:00:00"/>
    <d v="2021-06-08T00:00:00"/>
    <d v="2021-04-10T00:00:00"/>
    <d v="2021-05-09T00:00:00"/>
    <d v="2021-06-08T00:00:00"/>
    <s v="Paid Back"/>
  </r>
  <r>
    <n v="19328"/>
    <x v="38"/>
    <x v="1"/>
    <s v="High"/>
    <n v="536"/>
    <n v="6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29"/>
    <x v="42"/>
    <x v="2"/>
    <s v="Mid"/>
    <n v="633"/>
    <n v="55"/>
    <x v="0"/>
    <s v=""/>
    <d v="2021-03-09T00:00:00"/>
    <d v="2021-04-08T00:00:00"/>
    <d v="2021-05-08T00:00:00"/>
    <s v=""/>
    <s v=""/>
    <s v=""/>
    <s v="Defaulted"/>
  </r>
  <r>
    <n v="19330"/>
    <x v="69"/>
    <x v="3"/>
    <s v="Low"/>
    <n v="697"/>
    <n v="79"/>
    <x v="0"/>
    <s v=""/>
    <d v="2021-05-01T00:00:00"/>
    <d v="2021-05-31T00:00:00"/>
    <d v="2021-06-30T00:00:00"/>
    <d v="2021-05-05T00:00:00"/>
    <d v="2021-05-31T00:00:00"/>
    <d v="2021-06-30T00:00:00"/>
    <s v="Paid Back"/>
  </r>
  <r>
    <n v="19331"/>
    <x v="3"/>
    <x v="1"/>
    <s v="Mid"/>
    <n v="528"/>
    <n v="10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32"/>
    <x v="70"/>
    <x v="0"/>
    <s v="Mid"/>
    <n v="631"/>
    <n v="65"/>
    <x v="0"/>
    <s v=""/>
    <d v="2021-03-31T00:00:00"/>
    <d v="2021-04-30T00:00:00"/>
    <d v="2021-05-30T00:00:00"/>
    <s v=""/>
    <s v=""/>
    <s v=""/>
    <s v="Defaulted"/>
  </r>
  <r>
    <n v="19333"/>
    <x v="78"/>
    <x v="0"/>
    <s v="Low"/>
    <n v="647"/>
    <n v="100"/>
    <x v="0"/>
    <s v=""/>
    <d v="2021-04-16T00:00:00"/>
    <d v="2021-05-16T00:00:00"/>
    <d v="2021-06-15T00:00:00"/>
    <s v=""/>
    <s v=""/>
    <s v=""/>
    <s v="Defaulted"/>
  </r>
  <r>
    <n v="19334"/>
    <x v="0"/>
    <x v="0"/>
    <s v="Low"/>
    <n v="577"/>
    <n v="8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335"/>
    <x v="6"/>
    <x v="0"/>
    <s v="Mid"/>
    <n v="593"/>
    <n v="150"/>
    <x v="0"/>
    <s v=""/>
    <d v="2021-04-10T00:00:00"/>
    <d v="2021-05-10T00:00:00"/>
    <d v="2021-06-09T00:00:00"/>
    <d v="2021-06-19T00:00:00"/>
    <d v="2021-05-10T00:00:00"/>
    <d v="2021-06-09T00:00:00"/>
    <s v="Paid Back"/>
  </r>
  <r>
    <n v="19336"/>
    <x v="9"/>
    <x v="0"/>
    <s v="High"/>
    <n v="636"/>
    <n v="76"/>
    <x v="0"/>
    <s v=""/>
    <d v="2021-04-26T00:00:00"/>
    <d v="2021-05-26T00:00:00"/>
    <d v="2021-06-25T00:00:00"/>
    <s v=""/>
    <s v=""/>
    <s v=""/>
    <s v="Defaulted"/>
  </r>
  <r>
    <n v="19337"/>
    <x v="35"/>
    <x v="0"/>
    <s v="Mid"/>
    <n v="613"/>
    <n v="11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338"/>
    <x v="24"/>
    <x v="2"/>
    <s v="High"/>
    <n v="626"/>
    <n v="50"/>
    <x v="0"/>
    <s v=""/>
    <d v="2021-03-26T00:00:00"/>
    <d v="2021-04-25T00:00:00"/>
    <d v="2021-05-25T00:00:00"/>
    <s v=""/>
    <s v=""/>
    <s v=""/>
    <s v="Defaulted"/>
  </r>
  <r>
    <n v="19339"/>
    <x v="0"/>
    <x v="0"/>
    <s v="Mid"/>
    <n v="578"/>
    <n v="13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40"/>
    <x v="1"/>
    <x v="0"/>
    <s v="Low"/>
    <n v="591"/>
    <n v="7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341"/>
    <x v="22"/>
    <x v="2"/>
    <s v="Low"/>
    <n v="602"/>
    <n v="9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342"/>
    <x v="5"/>
    <x v="1"/>
    <s v="High"/>
    <n v="579"/>
    <n v="13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343"/>
    <x v="67"/>
    <x v="2"/>
    <s v="Mid"/>
    <n v="571"/>
    <n v="9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44"/>
    <x v="64"/>
    <x v="1"/>
    <s v="Low"/>
    <n v="630"/>
    <n v="12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345"/>
    <x v="62"/>
    <x v="1"/>
    <s v="High"/>
    <n v="631"/>
    <n v="119"/>
    <x v="0"/>
    <s v=""/>
    <d v="2021-03-01T00:00:00"/>
    <d v="2021-03-31T00:00:00"/>
    <d v="2021-04-30T00:00:00"/>
    <d v="2021-03-01T00:00:00"/>
    <d v="2021-03-31T00:00:00"/>
    <d v="2021-04-30T00:00:00"/>
    <s v="Paid Back"/>
  </r>
  <r>
    <n v="19346"/>
    <x v="31"/>
    <x v="3"/>
    <s v="Mid"/>
    <n v="571"/>
    <n v="10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47"/>
    <x v="61"/>
    <x v="0"/>
    <s v="Mid"/>
    <n v="647"/>
    <n v="40"/>
    <x v="0"/>
    <s v=""/>
    <d v="2021-04-09T00:00:00"/>
    <d v="2021-05-09T00:00:00"/>
    <d v="2021-06-08T00:00:00"/>
    <s v=""/>
    <s v=""/>
    <s v=""/>
    <s v="Defaulted"/>
  </r>
  <r>
    <n v="19348"/>
    <x v="76"/>
    <x v="0"/>
    <s v="Low"/>
    <n v="622"/>
    <n v="8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49"/>
    <x v="60"/>
    <x v="1"/>
    <s v="Mid"/>
    <n v="647"/>
    <n v="154"/>
    <x v="0"/>
    <s v=""/>
    <d v="2021-02-06T00:00:00"/>
    <d v="2021-03-08T00:00:00"/>
    <d v="2021-04-07T00:00:00"/>
    <d v="2021-02-15T00:00:00"/>
    <d v="2021-03-08T00:00:00"/>
    <d v="2021-04-07T00:00:00"/>
    <s v="Paid Back"/>
  </r>
  <r>
    <n v="19350"/>
    <x v="1"/>
    <x v="0"/>
    <s v="Mid"/>
    <n v="607"/>
    <n v="7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351"/>
    <x v="55"/>
    <x v="2"/>
    <s v="Low"/>
    <n v="584"/>
    <n v="10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352"/>
    <x v="45"/>
    <x v="2"/>
    <s v="Mid"/>
    <n v="628"/>
    <n v="84"/>
    <x v="0"/>
    <s v=""/>
    <d v="2021-03-29T00:00:00"/>
    <d v="2021-04-28T00:00:00"/>
    <d v="2021-05-28T00:00:00"/>
    <d v="2021-04-11T00:00:00"/>
    <d v="2021-04-28T00:00:00"/>
    <d v="2021-05-28T00:00:00"/>
    <s v="Paid Back"/>
  </r>
  <r>
    <n v="19353"/>
    <x v="48"/>
    <x v="2"/>
    <s v="Low"/>
    <n v="607"/>
    <n v="6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354"/>
    <x v="60"/>
    <x v="1"/>
    <s v="Low"/>
    <n v="595"/>
    <n v="10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55"/>
    <x v="27"/>
    <x v="2"/>
    <s v="Low"/>
    <n v="554"/>
    <n v="5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56"/>
    <x v="49"/>
    <x v="2"/>
    <s v="Low"/>
    <n v="664"/>
    <n v="91"/>
    <x v="0"/>
    <s v=""/>
    <d v="2021-03-24T00:00:00"/>
    <d v="2021-04-23T00:00:00"/>
    <d v="2021-05-23T00:00:00"/>
    <s v=""/>
    <s v=""/>
    <s v=""/>
    <s v="Defaulted"/>
  </r>
  <r>
    <n v="19357"/>
    <x v="51"/>
    <x v="0"/>
    <s v="Mid"/>
    <n v="599"/>
    <n v="7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58"/>
    <x v="53"/>
    <x v="1"/>
    <s v="High"/>
    <n v="624"/>
    <n v="82"/>
    <x v="0"/>
    <s v=""/>
    <d v="2021-02-14T00:00:00"/>
    <d v="2021-03-16T00:00:00"/>
    <d v="2021-04-15T00:00:00"/>
    <s v=""/>
    <s v=""/>
    <s v=""/>
    <s v="Defaulted"/>
  </r>
  <r>
    <n v="19359"/>
    <x v="27"/>
    <x v="2"/>
    <s v="Mid"/>
    <n v="596"/>
    <n v="13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60"/>
    <x v="35"/>
    <x v="0"/>
    <s v="High"/>
    <n v="695"/>
    <n v="104"/>
    <x v="0"/>
    <s v=""/>
    <d v="2021-04-17T00:00:00"/>
    <d v="2021-05-17T00:00:00"/>
    <d v="2021-06-16T00:00:00"/>
    <s v=""/>
    <s v=""/>
    <s v=""/>
    <s v="Defaulted"/>
  </r>
  <r>
    <n v="19361"/>
    <x v="32"/>
    <x v="2"/>
    <s v="Low"/>
    <n v="602"/>
    <n v="6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62"/>
    <x v="79"/>
    <x v="1"/>
    <s v="Mid"/>
    <n v="575"/>
    <n v="4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363"/>
    <x v="58"/>
    <x v="1"/>
    <s v="Mid"/>
    <n v="580"/>
    <n v="11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64"/>
    <x v="20"/>
    <x v="2"/>
    <s v="Low"/>
    <n v="561"/>
    <n v="12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365"/>
    <x v="48"/>
    <x v="2"/>
    <s v="High"/>
    <n v="631"/>
    <n v="76"/>
    <x v="0"/>
    <s v=""/>
    <d v="2021-03-07T00:00:00"/>
    <d v="2021-04-06T00:00:00"/>
    <d v="2021-05-06T00:00:00"/>
    <s v=""/>
    <s v=""/>
    <s v=""/>
    <s v="Defaulted"/>
  </r>
  <r>
    <n v="19366"/>
    <x v="64"/>
    <x v="1"/>
    <s v="Low"/>
    <n v="563"/>
    <n v="10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367"/>
    <x v="63"/>
    <x v="0"/>
    <s v="Low"/>
    <n v="622"/>
    <n v="11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368"/>
    <x v="24"/>
    <x v="2"/>
    <s v="Mid"/>
    <n v="577"/>
    <n v="9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69"/>
    <x v="15"/>
    <x v="2"/>
    <s v="Mid"/>
    <n v="668"/>
    <n v="130"/>
    <x v="0"/>
    <s v=""/>
    <d v="2021-03-21T00:00:00"/>
    <d v="2021-04-20T00:00:00"/>
    <d v="2021-05-20T00:00:00"/>
    <s v=""/>
    <s v=""/>
    <s v=""/>
    <s v="Defaulted"/>
  </r>
  <r>
    <n v="19370"/>
    <x v="80"/>
    <x v="0"/>
    <s v="Mid"/>
    <n v="623"/>
    <n v="80"/>
    <x v="0"/>
    <s v=""/>
    <d v="2021-04-06T00:00:00"/>
    <d v="2021-05-06T00:00:00"/>
    <d v="2021-06-05T00:00:00"/>
    <d v="2021-05-04T00:00:00"/>
    <d v="2021-05-06T00:00:00"/>
    <d v="2021-06-05T00:00:00"/>
    <s v="Paid Back"/>
  </r>
  <r>
    <n v="19371"/>
    <x v="20"/>
    <x v="2"/>
    <s v="Low"/>
    <n v="644"/>
    <n v="130"/>
    <x v="0"/>
    <s v=""/>
    <d v="2021-03-20T00:00:00"/>
    <d v="2021-04-19T00:00:00"/>
    <d v="2021-05-19T00:00:00"/>
    <s v=""/>
    <s v=""/>
    <s v=""/>
    <s v="Defaulted"/>
  </r>
  <r>
    <n v="19372"/>
    <x v="22"/>
    <x v="2"/>
    <s v="Low"/>
    <n v="587"/>
    <n v="8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373"/>
    <x v="88"/>
    <x v="1"/>
    <s v="Low"/>
    <n v="691"/>
    <n v="98"/>
    <x v="0"/>
    <s v=""/>
    <d v="2021-02-15T00:00:00"/>
    <d v="2021-03-17T00:00:00"/>
    <d v="2021-04-16T00:00:00"/>
    <d v="2021-02-17T00:00:00"/>
    <d v="2021-03-17T00:00:00"/>
    <d v="2021-04-16T00:00:00"/>
    <s v="Paid Back"/>
  </r>
  <r>
    <n v="19374"/>
    <x v="64"/>
    <x v="1"/>
    <s v="Mid"/>
    <n v="598"/>
    <n v="11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375"/>
    <x v="4"/>
    <x v="0"/>
    <s v="Mid"/>
    <n v="638"/>
    <n v="76"/>
    <x v="0"/>
    <s v=""/>
    <d v="2021-04-23T00:00:00"/>
    <d v="2021-05-23T00:00:00"/>
    <d v="2021-06-22T00:00:00"/>
    <s v=""/>
    <s v=""/>
    <s v=""/>
    <s v="Defaulted"/>
  </r>
  <r>
    <n v="19376"/>
    <x v="18"/>
    <x v="0"/>
    <s v="High"/>
    <n v="553"/>
    <n v="12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377"/>
    <x v="46"/>
    <x v="2"/>
    <s v="Low"/>
    <n v="594"/>
    <n v="12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378"/>
    <x v="2"/>
    <x v="1"/>
    <s v="Low"/>
    <n v="650"/>
    <n v="115"/>
    <x v="0"/>
    <s v=""/>
    <d v="2021-02-05T00:00:00"/>
    <d v="2021-03-07T00:00:00"/>
    <d v="2021-04-06T00:00:00"/>
    <s v=""/>
    <s v=""/>
    <s v=""/>
    <s v="Defaulted"/>
  </r>
  <r>
    <n v="19379"/>
    <x v="18"/>
    <x v="0"/>
    <s v="High"/>
    <n v="661"/>
    <n v="118"/>
    <x v="0"/>
    <s v=""/>
    <d v="2021-04-11T00:00:00"/>
    <d v="2021-05-11T00:00:00"/>
    <d v="2021-06-10T00:00:00"/>
    <s v=""/>
    <s v=""/>
    <s v=""/>
    <s v="Defaulted"/>
  </r>
  <r>
    <n v="19380"/>
    <x v="19"/>
    <x v="2"/>
    <s v="High"/>
    <n v="702"/>
    <n v="69"/>
    <x v="0"/>
    <s v=""/>
    <d v="2021-03-17T00:00:00"/>
    <d v="2021-04-16T00:00:00"/>
    <d v="2021-05-16T00:00:00"/>
    <d v="2021-03-23T00:00:00"/>
    <d v="2021-04-16T00:00:00"/>
    <d v="2021-05-16T00:00:00"/>
    <s v="Paid Back"/>
  </r>
  <r>
    <n v="19381"/>
    <x v="21"/>
    <x v="0"/>
    <s v="Mid"/>
    <n v="649"/>
    <n v="80"/>
    <x v="0"/>
    <s v=""/>
    <d v="2021-04-05T00:00:00"/>
    <d v="2021-05-05T00:00:00"/>
    <d v="2021-06-04T00:00:00"/>
    <d v="2021-04-06T00:00:00"/>
    <d v="2021-05-05T00:00:00"/>
    <d v="2021-06-04T00:00:00"/>
    <s v="Paid Back"/>
  </r>
  <r>
    <n v="19382"/>
    <x v="9"/>
    <x v="0"/>
    <s v="Mid"/>
    <n v="652"/>
    <n v="74"/>
    <x v="0"/>
    <s v=""/>
    <d v="2021-04-26T00:00:00"/>
    <d v="2021-05-26T00:00:00"/>
    <d v="2021-06-25T00:00:00"/>
    <s v=""/>
    <s v=""/>
    <s v=""/>
    <s v="Defaulted"/>
  </r>
  <r>
    <n v="19383"/>
    <x v="24"/>
    <x v="2"/>
    <s v="Low"/>
    <n v="660"/>
    <n v="112"/>
    <x v="0"/>
    <s v=""/>
    <d v="2021-03-26T00:00:00"/>
    <d v="2021-04-25T00:00:00"/>
    <d v="2021-05-25T00:00:00"/>
    <d v="2021-04-03T00:00:00"/>
    <d v="2021-04-25T00:00:00"/>
    <d v="2021-05-25T00:00:00"/>
    <s v="Paid Back"/>
  </r>
  <r>
    <n v="19384"/>
    <x v="71"/>
    <x v="0"/>
    <s v="Mid"/>
    <n v="660"/>
    <n v="141"/>
    <x v="0"/>
    <s v=""/>
    <d v="2021-04-25T00:00:00"/>
    <d v="2021-05-25T00:00:00"/>
    <d v="2021-06-24T00:00:00"/>
    <d v="2021-05-03T00:00:00"/>
    <d v="2021-05-25T00:00:00"/>
    <d v="2021-06-24T00:00:00"/>
    <s v="Paid Back"/>
  </r>
  <r>
    <n v="19385"/>
    <x v="78"/>
    <x v="0"/>
    <s v="Low"/>
    <n v="636"/>
    <n v="9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86"/>
    <x v="77"/>
    <x v="1"/>
    <s v="Mid"/>
    <n v="642"/>
    <n v="127"/>
    <x v="0"/>
    <s v=""/>
    <d v="2021-02-12T00:00:00"/>
    <d v="2021-03-14T00:00:00"/>
    <d v="2021-04-13T00:00:00"/>
    <d v="2021-02-12T00:00:00"/>
    <d v="2021-03-14T00:00:00"/>
    <d v="2021-04-13T00:00:00"/>
    <s v="Paid Back"/>
  </r>
  <r>
    <n v="19387"/>
    <x v="18"/>
    <x v="0"/>
    <s v="Mid"/>
    <n v="667"/>
    <n v="123"/>
    <x v="0"/>
    <s v=""/>
    <d v="2021-04-11T00:00:00"/>
    <d v="2021-05-11T00:00:00"/>
    <d v="2021-06-10T00:00:00"/>
    <d v="2021-04-14T00:00:00"/>
    <d v="2021-05-11T00:00:00"/>
    <d v="2021-06-10T00:00:00"/>
    <s v="Paid Back"/>
  </r>
  <r>
    <n v="19388"/>
    <x v="51"/>
    <x v="0"/>
    <s v="Mid"/>
    <n v="641"/>
    <n v="80"/>
    <x v="0"/>
    <s v=""/>
    <d v="2021-04-01T00:00:00"/>
    <d v="2021-05-01T00:00:00"/>
    <d v="2021-05-31T00:00:00"/>
    <s v=""/>
    <s v=""/>
    <s v=""/>
    <s v="Defaulted"/>
  </r>
  <r>
    <n v="19389"/>
    <x v="80"/>
    <x v="0"/>
    <s v="Low"/>
    <n v="527"/>
    <n v="15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390"/>
    <x v="26"/>
    <x v="1"/>
    <s v="High"/>
    <n v="614"/>
    <n v="152"/>
    <x v="0"/>
    <s v=""/>
    <d v="2021-02-10T00:00:00"/>
    <d v="2021-03-12T00:00:00"/>
    <d v="2021-04-11T00:00:00"/>
    <d v="2021-03-14T00:00:00"/>
    <d v="2021-03-12T00:00:00"/>
    <d v="2021-04-11T00:00:00"/>
    <s v="Paid Back"/>
  </r>
  <r>
    <n v="19391"/>
    <x v="20"/>
    <x v="2"/>
    <s v="Low"/>
    <n v="599"/>
    <n v="8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92"/>
    <x v="13"/>
    <x v="0"/>
    <s v="High"/>
    <n v="623"/>
    <n v="69"/>
    <x v="0"/>
    <s v=""/>
    <d v="2021-04-02T00:00:00"/>
    <d v="2021-05-02T00:00:00"/>
    <d v="2021-06-01T00:00:00"/>
    <d v="2021-04-27T00:00:00"/>
    <d v="2021-05-02T00:00:00"/>
    <d v="2021-06-01T00:00:00"/>
    <s v="Paid Back"/>
  </r>
  <r>
    <n v="19393"/>
    <x v="30"/>
    <x v="0"/>
    <s v="Low"/>
    <n v="650"/>
    <n v="84"/>
    <x v="0"/>
    <s v=""/>
    <d v="2021-04-21T00:00:00"/>
    <d v="2021-05-21T00:00:00"/>
    <d v="2021-06-20T00:00:00"/>
    <s v=""/>
    <s v=""/>
    <s v=""/>
    <s v="Defaulted"/>
  </r>
  <r>
    <n v="19394"/>
    <x v="88"/>
    <x v="1"/>
    <s v="Low"/>
    <n v="581"/>
    <n v="6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95"/>
    <x v="36"/>
    <x v="2"/>
    <s v="Mid"/>
    <n v="633"/>
    <n v="124"/>
    <x v="0"/>
    <s v=""/>
    <d v="2021-03-06T00:00:00"/>
    <d v="2021-04-05T00:00:00"/>
    <d v="2021-05-05T00:00:00"/>
    <d v="2021-04-04T00:00:00"/>
    <d v="2021-04-05T00:00:00"/>
    <d v="2021-05-05T00:00:00"/>
    <s v="Paid Back"/>
  </r>
  <r>
    <n v="19396"/>
    <x v="67"/>
    <x v="2"/>
    <s v="Low"/>
    <n v="628"/>
    <n v="7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397"/>
    <x v="68"/>
    <x v="0"/>
    <s v="Mid"/>
    <n v="559"/>
    <n v="10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98"/>
    <x v="40"/>
    <x v="2"/>
    <s v="Low"/>
    <n v="619"/>
    <n v="14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399"/>
    <x v="23"/>
    <x v="2"/>
    <s v="Mid"/>
    <n v="615"/>
    <n v="13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400"/>
    <x v="71"/>
    <x v="0"/>
    <s v="High"/>
    <n v="660"/>
    <n v="156"/>
    <x v="0"/>
    <s v=""/>
    <d v="2021-04-25T00:00:00"/>
    <d v="2021-05-25T00:00:00"/>
    <d v="2021-06-24T00:00:00"/>
    <s v=""/>
    <s v=""/>
    <s v=""/>
    <s v="Defaulted"/>
  </r>
  <r>
    <n v="19401"/>
    <x v="46"/>
    <x v="2"/>
    <s v="Low"/>
    <n v="663"/>
    <n v="97"/>
    <x v="0"/>
    <s v=""/>
    <d v="2021-03-08T00:00:00"/>
    <d v="2021-04-07T00:00:00"/>
    <d v="2021-05-07T00:00:00"/>
    <d v="2021-03-18T00:00:00"/>
    <d v="2021-04-07T00:00:00"/>
    <d v="2021-05-07T00:00:00"/>
    <s v="Paid Back"/>
  </r>
  <r>
    <n v="19402"/>
    <x v="25"/>
    <x v="2"/>
    <s v="Mid"/>
    <n v="601"/>
    <n v="10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403"/>
    <x v="16"/>
    <x v="2"/>
    <s v="Low"/>
    <n v="597"/>
    <n v="5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404"/>
    <x v="89"/>
    <x v="0"/>
    <s v="High"/>
    <n v="639"/>
    <n v="146"/>
    <x v="0"/>
    <s v=""/>
    <d v="2021-04-04T00:00:00"/>
    <d v="2021-05-04T00:00:00"/>
    <d v="2021-06-03T00:00:00"/>
    <s v=""/>
    <s v=""/>
    <s v=""/>
    <s v="Defaulted"/>
  </r>
  <r>
    <n v="19405"/>
    <x v="49"/>
    <x v="2"/>
    <s v="High"/>
    <n v="642"/>
    <n v="120"/>
    <x v="0"/>
    <s v=""/>
    <d v="2021-03-24T00:00:00"/>
    <d v="2021-04-23T00:00:00"/>
    <d v="2021-05-23T00:00:00"/>
    <s v=""/>
    <s v=""/>
    <s v=""/>
    <s v="Defaulted"/>
  </r>
  <r>
    <n v="19406"/>
    <x v="22"/>
    <x v="2"/>
    <s v="Low"/>
    <n v="578"/>
    <n v="3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07"/>
    <x v="73"/>
    <x v="0"/>
    <s v="High"/>
    <n v="620"/>
    <n v="87"/>
    <x v="0"/>
    <s v=""/>
    <d v="2021-04-22T00:00:00"/>
    <d v="2021-05-22T00:00:00"/>
    <d v="2021-06-21T00:00:00"/>
    <d v="2021-05-03T00:00:00"/>
    <d v="2021-05-22T00:00:00"/>
    <d v="2021-06-21T00:00:00"/>
    <s v="Paid Back"/>
  </r>
  <r>
    <n v="19408"/>
    <x v="89"/>
    <x v="0"/>
    <s v="Mid"/>
    <n v="618"/>
    <n v="6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09"/>
    <x v="69"/>
    <x v="3"/>
    <s v="Mid"/>
    <n v="630"/>
    <n v="127"/>
    <x v="0"/>
    <s v=""/>
    <d v="2021-05-01T00:00:00"/>
    <d v="2021-05-31T00:00:00"/>
    <d v="2021-06-30T00:00:00"/>
    <d v="2021-05-22T00:00:00"/>
    <d v="2021-05-31T00:00:00"/>
    <d v="2021-06-30T00:00:00"/>
    <s v="Paid Back"/>
  </r>
  <r>
    <n v="19410"/>
    <x v="63"/>
    <x v="0"/>
    <s v="Low"/>
    <n v="671"/>
    <n v="75"/>
    <x v="0"/>
    <s v=""/>
    <d v="2021-04-15T00:00:00"/>
    <d v="2021-05-15T00:00:00"/>
    <d v="2021-06-14T00:00:00"/>
    <s v=""/>
    <s v=""/>
    <s v=""/>
    <s v="Defaulted"/>
  </r>
  <r>
    <n v="19411"/>
    <x v="23"/>
    <x v="2"/>
    <s v="High"/>
    <n v="561"/>
    <n v="10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412"/>
    <x v="27"/>
    <x v="2"/>
    <s v="Low"/>
    <n v="554"/>
    <n v="12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413"/>
    <x v="27"/>
    <x v="2"/>
    <s v="Mid"/>
    <n v="683"/>
    <n v="88"/>
    <x v="0"/>
    <s v=""/>
    <d v="2021-03-13T00:00:00"/>
    <d v="2021-04-12T00:00:00"/>
    <d v="2021-05-12T00:00:00"/>
    <s v=""/>
    <s v=""/>
    <s v=""/>
    <s v="Defaulted"/>
  </r>
  <r>
    <n v="19414"/>
    <x v="38"/>
    <x v="1"/>
    <s v="High"/>
    <n v="596"/>
    <n v="11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415"/>
    <x v="33"/>
    <x v="2"/>
    <s v="Low"/>
    <n v="580"/>
    <n v="5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16"/>
    <x v="68"/>
    <x v="0"/>
    <s v="Mid"/>
    <n v="593"/>
    <n v="119"/>
    <x v="0"/>
    <s v=""/>
    <d v="2021-04-07T00:00:00"/>
    <d v="2021-05-07T00:00:00"/>
    <d v="2021-06-06T00:00:00"/>
    <d v="2021-06-23T00:00:00"/>
    <d v="2021-05-07T00:00:00"/>
    <d v="2021-06-06T00:00:00"/>
    <s v="Paid Back"/>
  </r>
  <r>
    <n v="19417"/>
    <x v="9"/>
    <x v="0"/>
    <s v="Mid"/>
    <n v="652"/>
    <n v="108"/>
    <x v="0"/>
    <s v=""/>
    <d v="2021-04-26T00:00:00"/>
    <d v="2021-05-26T00:00:00"/>
    <d v="2021-06-25T00:00:00"/>
    <d v="2021-04-29T00:00:00"/>
    <d v="2021-05-26T00:00:00"/>
    <d v="2021-06-25T00:00:00"/>
    <s v="Paid Back"/>
  </r>
  <r>
    <n v="19418"/>
    <x v="6"/>
    <x v="0"/>
    <s v="Mid"/>
    <n v="613"/>
    <n v="17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419"/>
    <x v="66"/>
    <x v="2"/>
    <s v="Low"/>
    <n v="519"/>
    <n v="11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420"/>
    <x v="0"/>
    <x v="0"/>
    <s v="Mid"/>
    <n v="698"/>
    <n v="99"/>
    <x v="0"/>
    <s v=""/>
    <d v="2021-04-19T00:00:00"/>
    <d v="2021-05-19T00:00:00"/>
    <d v="2021-06-18T00:00:00"/>
    <d v="2021-04-22T00:00:00"/>
    <d v="2021-05-19T00:00:00"/>
    <d v="2021-06-18T00:00:00"/>
    <s v="Paid Back"/>
  </r>
  <r>
    <n v="19421"/>
    <x v="24"/>
    <x v="2"/>
    <s v="Low"/>
    <n v="542"/>
    <n v="4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22"/>
    <x v="2"/>
    <x v="1"/>
    <s v="Low"/>
    <n v="658"/>
    <n v="38"/>
    <x v="0"/>
    <s v=""/>
    <d v="2021-02-05T00:00:00"/>
    <d v="2021-03-07T00:00:00"/>
    <d v="2021-04-06T00:00:00"/>
    <d v="2021-02-11T00:00:00"/>
    <d v="2021-03-07T00:00:00"/>
    <d v="2021-04-06T00:00:00"/>
    <s v="Paid Back"/>
  </r>
  <r>
    <n v="19423"/>
    <x v="35"/>
    <x v="0"/>
    <s v="Mid"/>
    <n v="651"/>
    <n v="122"/>
    <x v="0"/>
    <s v=""/>
    <d v="2021-04-17T00:00:00"/>
    <d v="2021-05-17T00:00:00"/>
    <d v="2021-06-16T00:00:00"/>
    <d v="2021-04-21T00:00:00"/>
    <d v="2021-05-17T00:00:00"/>
    <d v="2021-06-16T00:00:00"/>
    <s v="Paid Back"/>
  </r>
  <r>
    <n v="19424"/>
    <x v="28"/>
    <x v="2"/>
    <s v="High"/>
    <n v="653"/>
    <n v="160"/>
    <x v="0"/>
    <s v=""/>
    <d v="2021-03-14T00:00:00"/>
    <d v="2021-04-13T00:00:00"/>
    <d v="2021-05-13T00:00:00"/>
    <s v=""/>
    <s v=""/>
    <s v=""/>
    <s v="Defaulted"/>
  </r>
  <r>
    <n v="19425"/>
    <x v="33"/>
    <x v="2"/>
    <s v="Mid"/>
    <n v="605"/>
    <n v="12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426"/>
    <x v="27"/>
    <x v="2"/>
    <s v="Low"/>
    <n v="640"/>
    <n v="9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427"/>
    <x v="76"/>
    <x v="0"/>
    <s v="Mid"/>
    <n v="568"/>
    <n v="12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428"/>
    <x v="11"/>
    <x v="0"/>
    <s v="Low"/>
    <n v="635"/>
    <n v="4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29"/>
    <x v="67"/>
    <x v="2"/>
    <s v="Low"/>
    <n v="633"/>
    <n v="4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430"/>
    <x v="2"/>
    <x v="1"/>
    <s v="Low"/>
    <n v="636"/>
    <n v="7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431"/>
    <x v="30"/>
    <x v="0"/>
    <s v="Mid"/>
    <n v="555"/>
    <n v="138"/>
    <x v="0"/>
    <s v=""/>
    <d v="2021-04-21T00:00:00"/>
    <d v="2021-05-21T00:00:00"/>
    <d v="2021-06-20T00:00:00"/>
    <d v="2021-05-15T00:00:00"/>
    <d v="2021-05-21T00:00:00"/>
    <d v="2021-06-20T00:00:00"/>
    <s v="Paid Back"/>
  </r>
  <r>
    <n v="19432"/>
    <x v="6"/>
    <x v="0"/>
    <s v="Low"/>
    <n v="586"/>
    <n v="6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433"/>
    <x v="69"/>
    <x v="3"/>
    <s v="Mid"/>
    <n v="568"/>
    <n v="9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34"/>
    <x v="9"/>
    <x v="0"/>
    <s v="Low"/>
    <n v="635"/>
    <n v="10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35"/>
    <x v="45"/>
    <x v="2"/>
    <s v="High"/>
    <n v="517"/>
    <n v="9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36"/>
    <x v="25"/>
    <x v="2"/>
    <s v="High"/>
    <n v="591"/>
    <n v="10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37"/>
    <x v="31"/>
    <x v="3"/>
    <s v="Low"/>
    <n v="614"/>
    <n v="15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438"/>
    <x v="41"/>
    <x v="1"/>
    <s v="High"/>
    <n v="654"/>
    <n v="87"/>
    <x v="0"/>
    <s v=""/>
    <d v="2021-03-02T00:00:00"/>
    <d v="2021-04-01T00:00:00"/>
    <d v="2021-05-01T00:00:00"/>
    <d v="2021-03-05T00:00:00"/>
    <d v="2021-04-01T00:00:00"/>
    <d v="2021-05-01T00:00:00"/>
    <s v="Paid Back"/>
  </r>
  <r>
    <n v="19439"/>
    <x v="40"/>
    <x v="2"/>
    <s v="Low"/>
    <n v="711"/>
    <n v="145"/>
    <x v="0"/>
    <s v=""/>
    <d v="2021-03-04T00:00:00"/>
    <d v="2021-04-03T00:00:00"/>
    <d v="2021-05-03T00:00:00"/>
    <d v="2021-03-06T00:00:00"/>
    <d v="2021-04-03T00:00:00"/>
    <d v="2021-05-03T00:00:00"/>
    <s v="Paid Back"/>
  </r>
  <r>
    <n v="19440"/>
    <x v="10"/>
    <x v="2"/>
    <s v="Low"/>
    <n v="593"/>
    <n v="9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441"/>
    <x v="83"/>
    <x v="1"/>
    <s v="Low"/>
    <n v="538"/>
    <n v="9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42"/>
    <x v="43"/>
    <x v="0"/>
    <s v="Low"/>
    <n v="678"/>
    <n v="55"/>
    <x v="0"/>
    <s v=""/>
    <d v="2021-04-18T00:00:00"/>
    <d v="2021-05-18T00:00:00"/>
    <d v="2021-06-17T00:00:00"/>
    <s v=""/>
    <s v=""/>
    <s v=""/>
    <s v="Defaulted"/>
  </r>
  <r>
    <n v="19443"/>
    <x v="36"/>
    <x v="2"/>
    <s v="Low"/>
    <n v="569"/>
    <n v="8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444"/>
    <x v="86"/>
    <x v="1"/>
    <s v="Low"/>
    <n v="646"/>
    <n v="100"/>
    <x v="0"/>
    <s v=""/>
    <d v="2021-02-08T00:00:00"/>
    <d v="2021-03-10T00:00:00"/>
    <d v="2021-04-09T00:00:00"/>
    <s v=""/>
    <s v=""/>
    <s v=""/>
    <s v="Defaulted"/>
  </r>
  <r>
    <n v="19445"/>
    <x v="66"/>
    <x v="2"/>
    <s v="Low"/>
    <n v="621"/>
    <n v="11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46"/>
    <x v="28"/>
    <x v="2"/>
    <s v="Mid"/>
    <n v="654"/>
    <n v="88"/>
    <x v="0"/>
    <s v=""/>
    <d v="2021-03-14T00:00:00"/>
    <d v="2021-04-13T00:00:00"/>
    <d v="2021-05-13T00:00:00"/>
    <d v="2021-03-24T00:00:00"/>
    <d v="2021-04-13T00:00:00"/>
    <d v="2021-05-13T00:00:00"/>
    <s v="Paid Back"/>
  </r>
  <r>
    <n v="19447"/>
    <x v="7"/>
    <x v="0"/>
    <s v="Mid"/>
    <n v="674"/>
    <n v="67"/>
    <x v="0"/>
    <s v=""/>
    <d v="2021-04-13T00:00:00"/>
    <d v="2021-05-13T00:00:00"/>
    <d v="2021-06-12T00:00:00"/>
    <d v="2021-04-16T00:00:00"/>
    <d v="2021-05-13T00:00:00"/>
    <d v="2021-06-12T00:00:00"/>
    <s v="Paid Back"/>
  </r>
  <r>
    <n v="19448"/>
    <x v="38"/>
    <x v="1"/>
    <s v="High"/>
    <n v="574"/>
    <n v="9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49"/>
    <x v="50"/>
    <x v="0"/>
    <s v="Mid"/>
    <n v="609"/>
    <n v="13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450"/>
    <x v="18"/>
    <x v="0"/>
    <s v="Low"/>
    <n v="573"/>
    <n v="5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51"/>
    <x v="4"/>
    <x v="0"/>
    <s v="Low"/>
    <n v="690"/>
    <n v="119"/>
    <x v="0"/>
    <s v=""/>
    <d v="2021-04-23T00:00:00"/>
    <d v="2021-05-23T00:00:00"/>
    <d v="2021-06-22T00:00:00"/>
    <d v="2021-04-29T00:00:00"/>
    <d v="2021-05-23T00:00:00"/>
    <d v="2021-06-22T00:00:00"/>
    <s v="Paid Back"/>
  </r>
  <r>
    <n v="19452"/>
    <x v="48"/>
    <x v="2"/>
    <s v="Mid"/>
    <n v="605"/>
    <n v="11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453"/>
    <x v="45"/>
    <x v="2"/>
    <s v="Mid"/>
    <n v="626"/>
    <n v="74"/>
    <x v="0"/>
    <s v=""/>
    <d v="2021-03-29T00:00:00"/>
    <d v="2021-04-28T00:00:00"/>
    <d v="2021-05-28T00:00:00"/>
    <d v="2021-04-02T00:00:00"/>
    <d v="2021-04-28T00:00:00"/>
    <d v="2021-05-28T00:00:00"/>
    <s v="Paid Back"/>
  </r>
  <r>
    <n v="19454"/>
    <x v="58"/>
    <x v="1"/>
    <s v="Mid"/>
    <n v="567"/>
    <n v="8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455"/>
    <x v="32"/>
    <x v="2"/>
    <s v="Mid"/>
    <n v="620"/>
    <n v="11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456"/>
    <x v="76"/>
    <x v="0"/>
    <s v="Low"/>
    <n v="682"/>
    <n v="57"/>
    <x v="0"/>
    <s v=""/>
    <d v="2021-04-29T00:00:00"/>
    <d v="2021-05-29T00:00:00"/>
    <d v="2021-06-28T00:00:00"/>
    <s v=""/>
    <s v=""/>
    <s v=""/>
    <s v="Defaulted"/>
  </r>
  <r>
    <n v="19457"/>
    <x v="24"/>
    <x v="2"/>
    <s v="High"/>
    <n v="641"/>
    <n v="99"/>
    <x v="0"/>
    <s v=""/>
    <d v="2021-03-26T00:00:00"/>
    <d v="2021-04-25T00:00:00"/>
    <d v="2021-05-25T00:00:00"/>
    <s v=""/>
    <s v=""/>
    <s v=""/>
    <s v="Defaulted"/>
  </r>
  <r>
    <n v="19458"/>
    <x v="10"/>
    <x v="2"/>
    <s v="Mid"/>
    <n v="592"/>
    <n v="10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459"/>
    <x v="28"/>
    <x v="2"/>
    <s v="High"/>
    <n v="660"/>
    <n v="74"/>
    <x v="0"/>
    <s v=""/>
    <d v="2021-03-14T00:00:00"/>
    <d v="2021-04-13T00:00:00"/>
    <d v="2021-05-13T00:00:00"/>
    <s v=""/>
    <s v=""/>
    <s v=""/>
    <s v="Defaulted"/>
  </r>
  <r>
    <n v="19460"/>
    <x v="28"/>
    <x v="2"/>
    <s v="Mid"/>
    <n v="595"/>
    <n v="12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461"/>
    <x v="43"/>
    <x v="0"/>
    <s v="Mid"/>
    <n v="622"/>
    <n v="97"/>
    <x v="0"/>
    <s v=""/>
    <d v="2021-04-18T00:00:00"/>
    <d v="2021-05-18T00:00:00"/>
    <d v="2021-06-17T00:00:00"/>
    <d v="2021-05-08T00:00:00"/>
    <d v="2021-05-18T00:00:00"/>
    <d v="2021-06-17T00:00:00"/>
    <s v="Paid Back"/>
  </r>
  <r>
    <n v="19462"/>
    <x v="43"/>
    <x v="0"/>
    <s v="Low"/>
    <n v="648"/>
    <n v="122"/>
    <x v="0"/>
    <s v=""/>
    <d v="2021-04-18T00:00:00"/>
    <d v="2021-05-18T00:00:00"/>
    <d v="2021-06-17T00:00:00"/>
    <s v=""/>
    <s v=""/>
    <s v=""/>
    <s v="Defaulted"/>
  </r>
  <r>
    <n v="19463"/>
    <x v="11"/>
    <x v="0"/>
    <s v="Mid"/>
    <n v="617"/>
    <n v="8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464"/>
    <x v="34"/>
    <x v="2"/>
    <s v="Low"/>
    <n v="688"/>
    <n v="93"/>
    <x v="0"/>
    <s v=""/>
    <d v="2021-03-16T00:00:00"/>
    <d v="2021-04-15T00:00:00"/>
    <d v="2021-05-15T00:00:00"/>
    <d v="2021-03-25T00:00:00"/>
    <d v="2021-04-15T00:00:00"/>
    <d v="2021-05-15T00:00:00"/>
    <s v="Paid Back"/>
  </r>
  <r>
    <n v="19465"/>
    <x v="21"/>
    <x v="0"/>
    <s v="Low"/>
    <n v="645"/>
    <n v="146"/>
    <x v="0"/>
    <s v=""/>
    <d v="2021-04-05T00:00:00"/>
    <d v="2021-05-05T00:00:00"/>
    <d v="2021-06-04T00:00:00"/>
    <s v=""/>
    <s v=""/>
    <s v=""/>
    <s v="Defaulted"/>
  </r>
  <r>
    <n v="19466"/>
    <x v="78"/>
    <x v="0"/>
    <s v="Mid"/>
    <n v="611"/>
    <n v="7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467"/>
    <x v="44"/>
    <x v="2"/>
    <s v="Mid"/>
    <n v="551"/>
    <n v="11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468"/>
    <x v="0"/>
    <x v="0"/>
    <s v="Mid"/>
    <n v="667"/>
    <n v="40"/>
    <x v="0"/>
    <s v=""/>
    <d v="2021-04-19T00:00:00"/>
    <d v="2021-05-19T00:00:00"/>
    <d v="2021-06-18T00:00:00"/>
    <d v="2021-04-27T00:00:00"/>
    <d v="2021-05-19T00:00:00"/>
    <d v="2021-06-18T00:00:00"/>
    <s v="Paid Back"/>
  </r>
  <r>
    <n v="19469"/>
    <x v="22"/>
    <x v="2"/>
    <s v="Mid"/>
    <n v="605"/>
    <n v="7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470"/>
    <x v="28"/>
    <x v="2"/>
    <s v="Low"/>
    <n v="650"/>
    <n v="133"/>
    <x v="0"/>
    <s v=""/>
    <d v="2021-03-14T00:00:00"/>
    <d v="2021-04-13T00:00:00"/>
    <d v="2021-05-13T00:00:00"/>
    <s v=""/>
    <s v=""/>
    <s v=""/>
    <s v="Defaulted"/>
  </r>
  <r>
    <n v="19471"/>
    <x v="69"/>
    <x v="3"/>
    <s v="Low"/>
    <n v="703"/>
    <n v="68"/>
    <x v="0"/>
    <s v=""/>
    <d v="2021-05-01T00:00:00"/>
    <d v="2021-05-31T00:00:00"/>
    <d v="2021-06-30T00:00:00"/>
    <s v=""/>
    <s v=""/>
    <s v=""/>
    <s v="Defaulted"/>
  </r>
  <r>
    <n v="19472"/>
    <x v="75"/>
    <x v="1"/>
    <s v="Low"/>
    <n v="635"/>
    <n v="11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473"/>
    <x v="85"/>
    <x v="0"/>
    <s v="Mid"/>
    <n v="579"/>
    <n v="16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474"/>
    <x v="63"/>
    <x v="0"/>
    <s v="High"/>
    <n v="576"/>
    <n v="144"/>
    <x v="0"/>
    <s v=""/>
    <d v="2021-04-15T00:00:00"/>
    <d v="2021-05-15T00:00:00"/>
    <d v="2021-06-14T00:00:00"/>
    <s v=""/>
    <s v=""/>
    <s v=""/>
    <s v="Defaulted"/>
  </r>
  <r>
    <n v="19475"/>
    <x v="9"/>
    <x v="0"/>
    <s v="Mid"/>
    <n v="656"/>
    <n v="98"/>
    <x v="0"/>
    <s v=""/>
    <d v="2021-04-26T00:00:00"/>
    <d v="2021-05-26T00:00:00"/>
    <d v="2021-06-25T00:00:00"/>
    <s v=""/>
    <s v=""/>
    <s v=""/>
    <s v="Defaulted"/>
  </r>
  <r>
    <n v="19476"/>
    <x v="18"/>
    <x v="0"/>
    <s v="Mid"/>
    <n v="565"/>
    <n v="12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477"/>
    <x v="21"/>
    <x v="0"/>
    <s v="Mid"/>
    <n v="588"/>
    <n v="12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478"/>
    <x v="49"/>
    <x v="2"/>
    <s v="Low"/>
    <n v="626"/>
    <n v="6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479"/>
    <x v="84"/>
    <x v="1"/>
    <s v="Low"/>
    <n v="668"/>
    <n v="94"/>
    <x v="0"/>
    <s v=""/>
    <d v="2021-02-09T00:00:00"/>
    <d v="2021-03-11T00:00:00"/>
    <d v="2021-04-10T00:00:00"/>
    <s v=""/>
    <s v=""/>
    <s v=""/>
    <s v="Defaulted"/>
  </r>
  <r>
    <n v="19480"/>
    <x v="34"/>
    <x v="2"/>
    <s v="Mid"/>
    <n v="630"/>
    <n v="71"/>
    <x v="0"/>
    <s v=""/>
    <d v="2021-03-16T00:00:00"/>
    <d v="2021-04-15T00:00:00"/>
    <d v="2021-05-15T00:00:00"/>
    <s v=""/>
    <s v=""/>
    <s v=""/>
    <s v="Defaulted"/>
  </r>
  <r>
    <n v="19481"/>
    <x v="1"/>
    <x v="0"/>
    <s v="High"/>
    <n v="609"/>
    <n v="129"/>
    <x v="0"/>
    <s v=""/>
    <d v="2021-04-12T00:00:00"/>
    <d v="2021-05-12T00:00:00"/>
    <d v="2021-06-11T00:00:00"/>
    <s v=""/>
    <s v=""/>
    <s v=""/>
    <s v="Defaulted"/>
  </r>
  <r>
    <n v="19482"/>
    <x v="73"/>
    <x v="0"/>
    <s v="Low"/>
    <n v="587"/>
    <n v="11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483"/>
    <x v="57"/>
    <x v="1"/>
    <s v="Mid"/>
    <n v="582"/>
    <n v="6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84"/>
    <x v="33"/>
    <x v="2"/>
    <s v="Mid"/>
    <n v="658"/>
    <n v="53"/>
    <x v="0"/>
    <s v=""/>
    <d v="2021-03-25T00:00:00"/>
    <d v="2021-04-24T00:00:00"/>
    <d v="2021-05-24T00:00:00"/>
    <d v="2021-04-04T00:00:00"/>
    <d v="2021-04-24T00:00:00"/>
    <d v="2021-05-24T00:00:00"/>
    <s v="Paid Back"/>
  </r>
  <r>
    <n v="19485"/>
    <x v="89"/>
    <x v="0"/>
    <s v="Low"/>
    <n v="567"/>
    <n v="116"/>
    <x v="0"/>
    <s v=""/>
    <d v="2021-04-04T00:00:00"/>
    <d v="2021-05-04T00:00:00"/>
    <d v="2021-06-03T00:00:00"/>
    <s v=""/>
    <s v=""/>
    <s v=""/>
    <s v="Defaulted"/>
  </r>
  <r>
    <n v="19486"/>
    <x v="17"/>
    <x v="0"/>
    <s v="Mid"/>
    <n v="648"/>
    <n v="106"/>
    <x v="0"/>
    <s v=""/>
    <d v="2021-04-24T00:00:00"/>
    <d v="2021-05-24T00:00:00"/>
    <d v="2021-06-23T00:00:00"/>
    <d v="2021-05-02T00:00:00"/>
    <d v="2021-05-24T00:00:00"/>
    <d v="2021-06-23T00:00:00"/>
    <s v="Paid Back"/>
  </r>
  <r>
    <n v="19487"/>
    <x v="20"/>
    <x v="2"/>
    <s v="Mid"/>
    <n v="643"/>
    <n v="164"/>
    <x v="0"/>
    <s v=""/>
    <d v="2021-03-20T00:00:00"/>
    <d v="2021-04-19T00:00:00"/>
    <d v="2021-05-19T00:00:00"/>
    <s v=""/>
    <s v=""/>
    <s v=""/>
    <s v="Defaulted"/>
  </r>
  <r>
    <n v="19488"/>
    <x v="20"/>
    <x v="2"/>
    <s v="Low"/>
    <n v="607"/>
    <n v="10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489"/>
    <x v="55"/>
    <x v="2"/>
    <s v="Mid"/>
    <n v="628"/>
    <n v="136"/>
    <x v="0"/>
    <s v=""/>
    <d v="2021-03-19T00:00:00"/>
    <d v="2021-04-18T00:00:00"/>
    <d v="2021-05-18T00:00:00"/>
    <d v="2021-04-12T00:00:00"/>
    <d v="2021-04-18T00:00:00"/>
    <d v="2021-05-18T00:00:00"/>
    <s v="Paid Back"/>
  </r>
  <r>
    <n v="19490"/>
    <x v="5"/>
    <x v="1"/>
    <s v="Low"/>
    <n v="589"/>
    <n v="5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491"/>
    <x v="40"/>
    <x v="2"/>
    <s v="High"/>
    <n v="611"/>
    <n v="81"/>
    <x v="0"/>
    <s v=""/>
    <d v="2021-03-04T00:00:00"/>
    <d v="2021-04-03T00:00:00"/>
    <d v="2021-05-03T00:00:00"/>
    <s v=""/>
    <s v=""/>
    <s v=""/>
    <s v="Defaulted"/>
  </r>
  <r>
    <n v="19492"/>
    <x v="13"/>
    <x v="0"/>
    <s v="Low"/>
    <n v="614"/>
    <n v="7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493"/>
    <x v="9"/>
    <x v="0"/>
    <s v="Mid"/>
    <n v="655"/>
    <n v="114"/>
    <x v="0"/>
    <s v=""/>
    <d v="2021-04-26T00:00:00"/>
    <d v="2021-05-26T00:00:00"/>
    <d v="2021-06-25T00:00:00"/>
    <d v="2021-05-05T00:00:00"/>
    <d v="2021-05-26T00:00:00"/>
    <d v="2021-06-25T00:00:00"/>
    <s v="Paid Back"/>
  </r>
  <r>
    <n v="19494"/>
    <x v="67"/>
    <x v="2"/>
    <s v="Mid"/>
    <n v="600"/>
    <n v="8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495"/>
    <x v="71"/>
    <x v="0"/>
    <s v="Mid"/>
    <n v="647"/>
    <n v="156"/>
    <x v="0"/>
    <s v=""/>
    <d v="2021-04-25T00:00:00"/>
    <d v="2021-05-25T00:00:00"/>
    <d v="2021-06-24T00:00:00"/>
    <d v="2021-04-28T00:00:00"/>
    <d v="2021-05-25T00:00:00"/>
    <d v="2021-06-24T00:00:00"/>
    <s v="Paid Back"/>
  </r>
  <r>
    <n v="19496"/>
    <x v="58"/>
    <x v="1"/>
    <s v="High"/>
    <n v="626"/>
    <n v="74"/>
    <x v="0"/>
    <s v=""/>
    <d v="2021-02-17T00:00:00"/>
    <d v="2021-03-19T00:00:00"/>
    <d v="2021-04-18T00:00:00"/>
    <d v="2021-03-11T00:00:00"/>
    <d v="2021-03-19T00:00:00"/>
    <d v="2021-04-18T00:00:00"/>
    <s v="Paid Back"/>
  </r>
  <r>
    <n v="19497"/>
    <x v="46"/>
    <x v="2"/>
    <s v="Low"/>
    <n v="617"/>
    <n v="11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498"/>
    <x v="46"/>
    <x v="2"/>
    <s v="Mid"/>
    <n v="625"/>
    <n v="40"/>
    <x v="0"/>
    <s v=""/>
    <d v="2021-03-08T00:00:00"/>
    <d v="2021-04-07T00:00:00"/>
    <d v="2021-05-07T00:00:00"/>
    <d v="2021-04-08T00:00:00"/>
    <d v="2021-04-07T00:00:00"/>
    <d v="2021-05-07T00:00:00"/>
    <s v="Paid Back"/>
  </r>
  <r>
    <n v="19499"/>
    <x v="6"/>
    <x v="0"/>
    <s v="Mid"/>
    <n v="599"/>
    <n v="86"/>
    <x v="0"/>
    <s v=""/>
    <d v="2021-04-10T00:00:00"/>
    <d v="2021-05-10T00:00:00"/>
    <d v="2021-06-09T00:00:00"/>
    <d v="2021-06-07T00:00:00"/>
    <d v="2021-05-10T00:00:00"/>
    <d v="2021-06-09T00:00:00"/>
    <s v="Paid Back"/>
  </r>
  <r>
    <n v="19500"/>
    <x v="76"/>
    <x v="0"/>
    <s v="Mid"/>
    <n v="649"/>
    <n v="85"/>
    <x v="0"/>
    <s v=""/>
    <d v="2021-04-29T00:00:00"/>
    <d v="2021-05-29T00:00:00"/>
    <d v="2021-06-28T00:00:00"/>
    <s v=""/>
    <s v=""/>
    <s v=""/>
    <s v="Defaulted"/>
  </r>
  <r>
    <n v="19501"/>
    <x v="36"/>
    <x v="2"/>
    <s v="Low"/>
    <n v="574"/>
    <n v="13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502"/>
    <x v="4"/>
    <x v="0"/>
    <s v="Low"/>
    <n v="616"/>
    <n v="153"/>
    <x v="0"/>
    <s v=""/>
    <d v="2021-04-23T00:00:00"/>
    <d v="2021-05-23T00:00:00"/>
    <d v="2021-06-22T00:00:00"/>
    <d v="2021-06-02T00:00:00"/>
    <d v="2021-05-23T00:00:00"/>
    <d v="2021-06-22T00:00:00"/>
    <s v="Paid Back"/>
  </r>
  <r>
    <n v="19503"/>
    <x v="19"/>
    <x v="2"/>
    <s v="Low"/>
    <n v="650"/>
    <n v="6"/>
    <x v="0"/>
    <s v=""/>
    <d v="2021-03-17T00:00:00"/>
    <d v="2021-04-16T00:00:00"/>
    <d v="2021-05-16T00:00:00"/>
    <d v="2021-03-18T00:00:00"/>
    <d v="2021-04-16T00:00:00"/>
    <d v="2021-05-16T00:00:00"/>
    <s v="Paid Back"/>
  </r>
  <r>
    <n v="19504"/>
    <x v="68"/>
    <x v="0"/>
    <s v="Mid"/>
    <n v="584"/>
    <n v="9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505"/>
    <x v="40"/>
    <x v="2"/>
    <s v="High"/>
    <n v="638"/>
    <n v="74"/>
    <x v="0"/>
    <s v=""/>
    <d v="2021-03-04T00:00:00"/>
    <d v="2021-04-03T00:00:00"/>
    <d v="2021-05-03T00:00:00"/>
    <d v="2021-03-17T00:00:00"/>
    <d v="2021-04-03T00:00:00"/>
    <d v="2021-05-03T00:00:00"/>
    <s v="Paid Back"/>
  </r>
  <r>
    <n v="19506"/>
    <x v="39"/>
    <x v="2"/>
    <s v="Mid"/>
    <n v="569"/>
    <n v="4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507"/>
    <x v="55"/>
    <x v="2"/>
    <s v="Low"/>
    <n v="574"/>
    <n v="11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508"/>
    <x v="30"/>
    <x v="0"/>
    <s v="Low"/>
    <n v="650"/>
    <n v="93"/>
    <x v="0"/>
    <s v=""/>
    <d v="2021-04-21T00:00:00"/>
    <d v="2021-05-21T00:00:00"/>
    <d v="2021-06-20T00:00:00"/>
    <s v=""/>
    <s v=""/>
    <s v=""/>
    <s v="Defaulted"/>
  </r>
  <r>
    <n v="19509"/>
    <x v="51"/>
    <x v="0"/>
    <s v="Low"/>
    <n v="643"/>
    <n v="132"/>
    <x v="0"/>
    <s v=""/>
    <d v="2021-04-01T00:00:00"/>
    <d v="2021-05-01T00:00:00"/>
    <d v="2021-05-31T00:00:00"/>
    <d v="2021-04-09T00:00:00"/>
    <d v="2021-05-01T00:00:00"/>
    <d v="2021-05-31T00:00:00"/>
    <s v="Paid Back"/>
  </r>
  <r>
    <n v="19510"/>
    <x v="78"/>
    <x v="0"/>
    <s v="Low"/>
    <n v="597"/>
    <n v="8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511"/>
    <x v="24"/>
    <x v="2"/>
    <s v="Mid"/>
    <n v="636"/>
    <n v="104"/>
    <x v="0"/>
    <s v=""/>
    <d v="2021-03-26T00:00:00"/>
    <d v="2021-04-25T00:00:00"/>
    <d v="2021-05-25T00:00:00"/>
    <s v=""/>
    <s v=""/>
    <s v=""/>
    <s v="Defaulted"/>
  </r>
  <r>
    <n v="19512"/>
    <x v="63"/>
    <x v="0"/>
    <s v="High"/>
    <n v="695"/>
    <n v="78"/>
    <x v="0"/>
    <s v=""/>
    <d v="2021-04-15T00:00:00"/>
    <d v="2021-05-15T00:00:00"/>
    <d v="2021-06-14T00:00:00"/>
    <d v="2021-04-17T00:00:00"/>
    <d v="2021-05-15T00:00:00"/>
    <d v="2021-06-14T00:00:00"/>
    <s v="Paid Back"/>
  </r>
  <r>
    <n v="19513"/>
    <x v="19"/>
    <x v="2"/>
    <s v="Low"/>
    <n v="631"/>
    <n v="10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514"/>
    <x v="47"/>
    <x v="1"/>
    <s v="Low"/>
    <n v="582"/>
    <n v="6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515"/>
    <x v="32"/>
    <x v="2"/>
    <s v="Low"/>
    <n v="679"/>
    <n v="38"/>
    <x v="0"/>
    <s v=""/>
    <d v="2021-03-22T00:00:00"/>
    <d v="2021-04-21T00:00:00"/>
    <d v="2021-05-21T00:00:00"/>
    <s v=""/>
    <s v=""/>
    <s v=""/>
    <s v="Defaulted"/>
  </r>
  <r>
    <n v="19516"/>
    <x v="0"/>
    <x v="0"/>
    <s v="Low"/>
    <n v="581"/>
    <n v="12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517"/>
    <x v="26"/>
    <x v="1"/>
    <s v="Low"/>
    <n v="646"/>
    <n v="91"/>
    <x v="0"/>
    <s v=""/>
    <d v="2021-02-10T00:00:00"/>
    <d v="2021-03-12T00:00:00"/>
    <d v="2021-04-11T00:00:00"/>
    <d v="2021-02-17T00:00:00"/>
    <d v="2021-03-12T00:00:00"/>
    <d v="2021-04-11T00:00:00"/>
    <s v="Paid Back"/>
  </r>
  <r>
    <n v="19518"/>
    <x v="89"/>
    <x v="0"/>
    <s v="Low"/>
    <n v="623"/>
    <n v="13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519"/>
    <x v="13"/>
    <x v="0"/>
    <s v="High"/>
    <n v="603"/>
    <n v="110"/>
    <x v="0"/>
    <s v=""/>
    <d v="2021-04-02T00:00:00"/>
    <d v="2021-05-02T00:00:00"/>
    <d v="2021-06-01T00:00:00"/>
    <s v=""/>
    <s v=""/>
    <s v=""/>
    <s v="Defaulted"/>
  </r>
  <r>
    <n v="19520"/>
    <x v="45"/>
    <x v="2"/>
    <s v="Mid"/>
    <n v="608"/>
    <n v="14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521"/>
    <x v="16"/>
    <x v="2"/>
    <s v="High"/>
    <n v="580"/>
    <n v="13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522"/>
    <x v="86"/>
    <x v="1"/>
    <s v="Mid"/>
    <n v="591"/>
    <n v="14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523"/>
    <x v="8"/>
    <x v="0"/>
    <s v="Mid"/>
    <n v="665"/>
    <n v="57"/>
    <x v="0"/>
    <s v=""/>
    <d v="2021-04-08T00:00:00"/>
    <d v="2021-05-08T00:00:00"/>
    <d v="2021-06-07T00:00:00"/>
    <d v="2021-04-17T00:00:00"/>
    <d v="2021-05-08T00:00:00"/>
    <d v="2021-06-07T00:00:00"/>
    <s v="Paid Back"/>
  </r>
  <r>
    <n v="19524"/>
    <x v="39"/>
    <x v="2"/>
    <s v="Low"/>
    <n v="666"/>
    <n v="73"/>
    <x v="0"/>
    <s v=""/>
    <d v="2021-03-27T00:00:00"/>
    <d v="2021-04-26T00:00:00"/>
    <d v="2021-05-26T00:00:00"/>
    <s v=""/>
    <s v=""/>
    <s v=""/>
    <s v="Defaulted"/>
  </r>
  <r>
    <n v="19525"/>
    <x v="9"/>
    <x v="0"/>
    <s v="Low"/>
    <n v="666"/>
    <n v="134"/>
    <x v="0"/>
    <s v=""/>
    <d v="2021-04-26T00:00:00"/>
    <d v="2021-05-26T00:00:00"/>
    <d v="2021-06-25T00:00:00"/>
    <d v="2021-04-27T00:00:00"/>
    <d v="2021-05-26T00:00:00"/>
    <d v="2021-06-25T00:00:00"/>
    <s v="Paid Back"/>
  </r>
  <r>
    <n v="19526"/>
    <x v="28"/>
    <x v="2"/>
    <s v="High"/>
    <n v="608"/>
    <n v="40"/>
    <x v="0"/>
    <s v=""/>
    <d v="2021-03-14T00:00:00"/>
    <d v="2021-04-13T00:00:00"/>
    <d v="2021-05-13T00:00:00"/>
    <d v="2021-03-25T00:00:00"/>
    <d v="2021-04-13T00:00:00"/>
    <d v="2021-05-13T00:00:00"/>
    <s v="Paid Back"/>
  </r>
  <r>
    <n v="19527"/>
    <x v="20"/>
    <x v="2"/>
    <s v="Low"/>
    <n v="652"/>
    <n v="134"/>
    <x v="0"/>
    <s v=""/>
    <d v="2021-03-20T00:00:00"/>
    <d v="2021-04-19T00:00:00"/>
    <d v="2021-05-19T00:00:00"/>
    <d v="2021-03-22T00:00:00"/>
    <d v="2021-04-19T00:00:00"/>
    <d v="2021-05-19T00:00:00"/>
    <s v="Paid Back"/>
  </r>
  <r>
    <n v="19528"/>
    <x v="62"/>
    <x v="1"/>
    <s v="Mid"/>
    <n v="700"/>
    <n v="127"/>
    <x v="0"/>
    <s v=""/>
    <d v="2021-03-01T00:00:00"/>
    <d v="2021-03-31T00:00:00"/>
    <d v="2021-04-30T00:00:00"/>
    <d v="2021-03-02T00:00:00"/>
    <d v="2021-03-31T00:00:00"/>
    <d v="2021-04-30T00:00:00"/>
    <s v="Paid Back"/>
  </r>
  <r>
    <n v="19529"/>
    <x v="79"/>
    <x v="1"/>
    <s v="Low"/>
    <n v="653"/>
    <n v="165"/>
    <x v="0"/>
    <s v=""/>
    <d v="2021-02-01T00:00:00"/>
    <d v="2021-03-03T00:00:00"/>
    <d v="2021-04-02T00:00:00"/>
    <d v="2021-02-01T00:00:00"/>
    <d v="2021-03-03T00:00:00"/>
    <d v="2021-04-02T00:00:00"/>
    <s v="Paid Back"/>
  </r>
  <r>
    <n v="19530"/>
    <x v="9"/>
    <x v="0"/>
    <s v="Low"/>
    <n v="575"/>
    <n v="10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531"/>
    <x v="45"/>
    <x v="2"/>
    <s v="Low"/>
    <n v="590"/>
    <n v="7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532"/>
    <x v="43"/>
    <x v="0"/>
    <s v="Low"/>
    <n v="592"/>
    <n v="12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533"/>
    <x v="63"/>
    <x v="0"/>
    <s v="Mid"/>
    <n v="587"/>
    <n v="134"/>
    <x v="0"/>
    <s v=""/>
    <d v="2021-04-15T00:00:00"/>
    <d v="2021-05-15T00:00:00"/>
    <d v="2021-06-14T00:00:00"/>
    <d v="2021-06-16T00:00:00"/>
    <d v="2021-05-15T00:00:00"/>
    <d v="2021-06-14T00:00:00"/>
    <s v="Paid Back"/>
  </r>
  <r>
    <n v="19534"/>
    <x v="71"/>
    <x v="0"/>
    <s v="Low"/>
    <n v="627"/>
    <n v="18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535"/>
    <x v="8"/>
    <x v="0"/>
    <s v="Mid"/>
    <n v="631"/>
    <n v="120"/>
    <x v="0"/>
    <s v=""/>
    <d v="2021-04-08T00:00:00"/>
    <d v="2021-05-08T00:00:00"/>
    <d v="2021-06-07T00:00:00"/>
    <d v="2021-05-18T00:00:00"/>
    <d v="2021-05-08T00:00:00"/>
    <d v="2021-06-07T00:00:00"/>
    <s v="Paid Back"/>
  </r>
  <r>
    <n v="19536"/>
    <x v="54"/>
    <x v="1"/>
    <s v="Mid"/>
    <n v="643"/>
    <n v="176"/>
    <x v="0"/>
    <s v=""/>
    <d v="2021-02-28T00:00:00"/>
    <d v="2021-03-30T00:00:00"/>
    <d v="2021-04-29T00:00:00"/>
    <s v=""/>
    <s v=""/>
    <s v=""/>
    <s v="Defaulted"/>
  </r>
  <r>
    <n v="19537"/>
    <x v="6"/>
    <x v="0"/>
    <s v="Low"/>
    <n v="607"/>
    <n v="12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538"/>
    <x v="22"/>
    <x v="2"/>
    <s v="Low"/>
    <n v="555"/>
    <n v="10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539"/>
    <x v="4"/>
    <x v="0"/>
    <s v="Mid"/>
    <n v="652"/>
    <n v="59"/>
    <x v="0"/>
    <s v=""/>
    <d v="2021-04-23T00:00:00"/>
    <d v="2021-05-23T00:00:00"/>
    <d v="2021-06-22T00:00:00"/>
    <d v="2021-04-27T00:00:00"/>
    <d v="2021-05-23T00:00:00"/>
    <d v="2021-06-22T00:00:00"/>
    <s v="Paid Back"/>
  </r>
  <r>
    <n v="19540"/>
    <x v="30"/>
    <x v="0"/>
    <s v="Mid"/>
    <n v="641"/>
    <n v="102"/>
    <x v="0"/>
    <s v=""/>
    <d v="2021-04-21T00:00:00"/>
    <d v="2021-05-21T00:00:00"/>
    <d v="2021-06-20T00:00:00"/>
    <d v="2021-04-22T00:00:00"/>
    <d v="2021-05-21T00:00:00"/>
    <d v="2021-06-20T00:00:00"/>
    <s v="Paid Back"/>
  </r>
  <r>
    <n v="19541"/>
    <x v="35"/>
    <x v="0"/>
    <s v="High"/>
    <n v="619"/>
    <n v="129"/>
    <x v="0"/>
    <s v=""/>
    <d v="2021-04-17T00:00:00"/>
    <d v="2021-05-17T00:00:00"/>
    <d v="2021-06-16T00:00:00"/>
    <d v="2021-05-13T00:00:00"/>
    <d v="2021-05-17T00:00:00"/>
    <d v="2021-06-16T00:00:00"/>
    <s v="Paid Back"/>
  </r>
  <r>
    <n v="19542"/>
    <x v="57"/>
    <x v="1"/>
    <s v="Mid"/>
    <n v="652"/>
    <n v="74"/>
    <x v="0"/>
    <s v=""/>
    <d v="2021-02-11T00:00:00"/>
    <d v="2021-03-13T00:00:00"/>
    <d v="2021-04-12T00:00:00"/>
    <s v=""/>
    <s v=""/>
    <s v=""/>
    <s v="Defaulted"/>
  </r>
  <r>
    <n v="19543"/>
    <x v="58"/>
    <x v="1"/>
    <s v="High"/>
    <n v="598"/>
    <n v="10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544"/>
    <x v="14"/>
    <x v="2"/>
    <s v="Mid"/>
    <n v="620"/>
    <n v="9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545"/>
    <x v="13"/>
    <x v="0"/>
    <s v="Mid"/>
    <n v="651"/>
    <n v="139"/>
    <x v="0"/>
    <s v=""/>
    <d v="2021-04-02T00:00:00"/>
    <d v="2021-05-02T00:00:00"/>
    <d v="2021-06-01T00:00:00"/>
    <d v="2021-04-04T00:00:00"/>
    <d v="2021-05-02T00:00:00"/>
    <d v="2021-06-01T00:00:00"/>
    <s v="Paid Back"/>
  </r>
  <r>
    <n v="19546"/>
    <x v="23"/>
    <x v="2"/>
    <s v="Mid"/>
    <n v="652"/>
    <n v="143"/>
    <x v="0"/>
    <s v=""/>
    <d v="2021-03-28T00:00:00"/>
    <d v="2021-04-27T00:00:00"/>
    <d v="2021-05-27T00:00:00"/>
    <d v="2021-03-28T00:00:00"/>
    <d v="2021-04-27T00:00:00"/>
    <d v="2021-05-27T00:00:00"/>
    <s v="Paid Back"/>
  </r>
  <r>
    <n v="19547"/>
    <x v="78"/>
    <x v="0"/>
    <s v="Low"/>
    <n v="589"/>
    <n v="3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548"/>
    <x v="89"/>
    <x v="0"/>
    <s v="Low"/>
    <n v="664"/>
    <n v="94"/>
    <x v="0"/>
    <s v=""/>
    <d v="2021-04-04T00:00:00"/>
    <d v="2021-05-04T00:00:00"/>
    <d v="2021-06-03T00:00:00"/>
    <d v="2021-04-14T00:00:00"/>
    <d v="2021-05-04T00:00:00"/>
    <d v="2021-06-03T00:00:00"/>
    <s v="Paid Back"/>
  </r>
  <r>
    <n v="19549"/>
    <x v="43"/>
    <x v="0"/>
    <s v="Mid"/>
    <n v="609"/>
    <n v="112"/>
    <x v="0"/>
    <s v=""/>
    <d v="2021-04-18T00:00:00"/>
    <d v="2021-05-18T00:00:00"/>
    <d v="2021-06-17T00:00:00"/>
    <d v="2021-05-01T00:00:00"/>
    <d v="2021-05-18T00:00:00"/>
    <d v="2021-06-17T00:00:00"/>
    <s v="Paid Back"/>
  </r>
  <r>
    <n v="19550"/>
    <x v="76"/>
    <x v="0"/>
    <s v="Mid"/>
    <n v="614"/>
    <n v="3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551"/>
    <x v="45"/>
    <x v="2"/>
    <s v="Low"/>
    <n v="615"/>
    <n v="9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552"/>
    <x v="19"/>
    <x v="2"/>
    <s v="Mid"/>
    <n v="638"/>
    <n v="109"/>
    <x v="0"/>
    <s v=""/>
    <d v="2021-03-17T00:00:00"/>
    <d v="2021-04-16T00:00:00"/>
    <d v="2021-05-16T00:00:00"/>
    <d v="2021-04-01T00:00:00"/>
    <d v="2021-04-16T00:00:00"/>
    <d v="2021-05-16T00:00:00"/>
    <s v="Paid Back"/>
  </r>
  <r>
    <n v="19553"/>
    <x v="18"/>
    <x v="0"/>
    <s v="High"/>
    <n v="631"/>
    <n v="101"/>
    <x v="0"/>
    <s v=""/>
    <d v="2021-04-11T00:00:00"/>
    <d v="2021-05-11T00:00:00"/>
    <d v="2021-06-10T00:00:00"/>
    <d v="2021-04-19T00:00:00"/>
    <d v="2021-05-11T00:00:00"/>
    <d v="2021-06-10T00:00:00"/>
    <s v="Paid Back"/>
  </r>
  <r>
    <n v="19554"/>
    <x v="25"/>
    <x v="2"/>
    <s v="Low"/>
    <n v="691"/>
    <n v="58"/>
    <x v="0"/>
    <s v=""/>
    <d v="2021-03-23T00:00:00"/>
    <d v="2021-04-22T00:00:00"/>
    <d v="2021-05-22T00:00:00"/>
    <d v="2021-03-31T00:00:00"/>
    <d v="2021-04-22T00:00:00"/>
    <d v="2021-05-22T00:00:00"/>
    <s v="Paid Back"/>
  </r>
  <r>
    <n v="19555"/>
    <x v="52"/>
    <x v="0"/>
    <s v="High"/>
    <n v="639"/>
    <n v="107"/>
    <x v="0"/>
    <s v=""/>
    <d v="2021-04-28T00:00:00"/>
    <d v="2021-05-28T00:00:00"/>
    <d v="2021-06-27T00:00:00"/>
    <s v=""/>
    <s v=""/>
    <s v=""/>
    <s v="Defaulted"/>
  </r>
  <r>
    <n v="19556"/>
    <x v="16"/>
    <x v="2"/>
    <s v="Mid"/>
    <n v="660"/>
    <n v="107"/>
    <x v="0"/>
    <s v=""/>
    <d v="2021-03-10T00:00:00"/>
    <d v="2021-04-09T00:00:00"/>
    <d v="2021-05-09T00:00:00"/>
    <s v=""/>
    <s v=""/>
    <s v=""/>
    <s v="Defaulted"/>
  </r>
  <r>
    <n v="19557"/>
    <x v="5"/>
    <x v="1"/>
    <s v="Low"/>
    <n v="625"/>
    <n v="16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558"/>
    <x v="44"/>
    <x v="2"/>
    <s v="Mid"/>
    <n v="642"/>
    <n v="50"/>
    <x v="0"/>
    <s v=""/>
    <d v="2021-03-18T00:00:00"/>
    <d v="2021-04-17T00:00:00"/>
    <d v="2021-05-17T00:00:00"/>
    <s v=""/>
    <s v=""/>
    <s v=""/>
    <s v="Defaulted"/>
  </r>
  <r>
    <n v="19559"/>
    <x v="19"/>
    <x v="2"/>
    <s v="Mid"/>
    <n v="582"/>
    <n v="10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560"/>
    <x v="13"/>
    <x v="0"/>
    <s v="Mid"/>
    <n v="625"/>
    <n v="110"/>
    <x v="0"/>
    <s v=""/>
    <d v="2021-04-02T00:00:00"/>
    <d v="2021-05-02T00:00:00"/>
    <d v="2021-06-01T00:00:00"/>
    <s v=""/>
    <s v=""/>
    <s v=""/>
    <s v="Defaulted"/>
  </r>
  <r>
    <n v="19561"/>
    <x v="61"/>
    <x v="0"/>
    <s v="Mid"/>
    <n v="603"/>
    <n v="54"/>
    <x v="0"/>
    <s v=""/>
    <d v="2021-04-09T00:00:00"/>
    <d v="2021-05-09T00:00:00"/>
    <d v="2021-06-08T00:00:00"/>
    <d v="2021-05-07T00:00:00"/>
    <d v="2021-05-09T00:00:00"/>
    <d v="2021-06-08T00:00:00"/>
    <s v="Paid Back"/>
  </r>
  <r>
    <n v="19562"/>
    <x v="48"/>
    <x v="2"/>
    <s v="Mid"/>
    <n v="690"/>
    <n v="33"/>
    <x v="0"/>
    <s v=""/>
    <d v="2021-03-07T00:00:00"/>
    <d v="2021-04-06T00:00:00"/>
    <d v="2021-05-06T00:00:00"/>
    <d v="2021-03-08T00:00:00"/>
    <d v="2021-04-06T00:00:00"/>
    <d v="2021-05-06T00:00:00"/>
    <s v="Paid Back"/>
  </r>
  <r>
    <n v="19563"/>
    <x v="55"/>
    <x v="2"/>
    <s v="Mid"/>
    <n v="692"/>
    <n v="110"/>
    <x v="0"/>
    <s v=""/>
    <d v="2021-03-19T00:00:00"/>
    <d v="2021-04-18T00:00:00"/>
    <d v="2021-05-18T00:00:00"/>
    <s v=""/>
    <s v=""/>
    <s v=""/>
    <s v="Defaulted"/>
  </r>
  <r>
    <n v="19564"/>
    <x v="68"/>
    <x v="0"/>
    <s v="High"/>
    <n v="613"/>
    <n v="81"/>
    <x v="0"/>
    <s v=""/>
    <d v="2021-04-07T00:00:00"/>
    <d v="2021-05-07T00:00:00"/>
    <d v="2021-06-06T00:00:00"/>
    <d v="2021-05-08T00:00:00"/>
    <d v="2021-05-07T00:00:00"/>
    <d v="2021-06-06T00:00:00"/>
    <s v="Paid Back"/>
  </r>
  <r>
    <n v="19565"/>
    <x v="51"/>
    <x v="0"/>
    <s v="Mid"/>
    <n v="675"/>
    <n v="39"/>
    <x v="0"/>
    <s v=""/>
    <d v="2021-04-01T00:00:00"/>
    <d v="2021-05-01T00:00:00"/>
    <d v="2021-05-31T00:00:00"/>
    <d v="2021-04-05T00:00:00"/>
    <d v="2021-05-01T00:00:00"/>
    <d v="2021-05-31T00:00:00"/>
    <s v="Paid Back"/>
  </r>
  <r>
    <n v="19566"/>
    <x v="39"/>
    <x v="2"/>
    <s v="Low"/>
    <n v="544"/>
    <n v="13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567"/>
    <x v="36"/>
    <x v="2"/>
    <s v="Low"/>
    <n v="629"/>
    <n v="7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568"/>
    <x v="27"/>
    <x v="2"/>
    <s v="Low"/>
    <n v="618"/>
    <n v="7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569"/>
    <x v="49"/>
    <x v="2"/>
    <s v="Mid"/>
    <n v="638"/>
    <n v="94"/>
    <x v="0"/>
    <s v=""/>
    <d v="2021-03-24T00:00:00"/>
    <d v="2021-04-23T00:00:00"/>
    <d v="2021-05-23T00:00:00"/>
    <s v=""/>
    <s v=""/>
    <s v=""/>
    <s v="Defaulted"/>
  </r>
  <r>
    <n v="19570"/>
    <x v="39"/>
    <x v="2"/>
    <s v="Mid"/>
    <n v="660"/>
    <n v="32"/>
    <x v="0"/>
    <s v=""/>
    <d v="2021-03-27T00:00:00"/>
    <d v="2021-04-26T00:00:00"/>
    <d v="2021-05-26T00:00:00"/>
    <d v="2021-04-02T00:00:00"/>
    <d v="2021-04-26T00:00:00"/>
    <d v="2021-05-26T00:00:00"/>
    <s v="Paid Back"/>
  </r>
  <r>
    <n v="19571"/>
    <x v="33"/>
    <x v="2"/>
    <s v="Low"/>
    <n v="691"/>
    <n v="116"/>
    <x v="0"/>
    <s v=""/>
    <d v="2021-03-25T00:00:00"/>
    <d v="2021-04-24T00:00:00"/>
    <d v="2021-05-24T00:00:00"/>
    <d v="2021-03-27T00:00:00"/>
    <d v="2021-04-24T00:00:00"/>
    <d v="2021-05-24T00:00:00"/>
    <s v="Paid Back"/>
  </r>
  <r>
    <n v="19572"/>
    <x v="31"/>
    <x v="3"/>
    <s v="High"/>
    <n v="676"/>
    <n v="146"/>
    <x v="0"/>
    <s v=""/>
    <d v="2021-05-02T00:00:00"/>
    <d v="2021-06-01T00:00:00"/>
    <d v="2021-07-01T00:00:00"/>
    <d v="2021-05-11T00:00:00"/>
    <d v="2021-06-01T00:00:00"/>
    <d v="2021-07-01T00:00:00"/>
    <s v="Paid Back"/>
  </r>
  <r>
    <n v="19573"/>
    <x v="12"/>
    <x v="1"/>
    <s v="Mid"/>
    <n v="667"/>
    <n v="150"/>
    <x v="0"/>
    <s v=""/>
    <d v="2021-02-07T00:00:00"/>
    <d v="2021-03-09T00:00:00"/>
    <d v="2021-04-08T00:00:00"/>
    <s v=""/>
    <s v=""/>
    <s v=""/>
    <s v="Defaulted"/>
  </r>
  <r>
    <n v="19574"/>
    <x v="10"/>
    <x v="2"/>
    <s v="Mid"/>
    <n v="637"/>
    <n v="98"/>
    <x v="0"/>
    <s v=""/>
    <d v="2021-03-05T00:00:00"/>
    <d v="2021-04-04T00:00:00"/>
    <d v="2021-05-04T00:00:00"/>
    <d v="2021-04-14T00:00:00"/>
    <d v="2021-04-04T00:00:00"/>
    <d v="2021-05-04T00:00:00"/>
    <s v="Paid Back"/>
  </r>
  <r>
    <n v="19575"/>
    <x v="52"/>
    <x v="0"/>
    <s v="Mid"/>
    <n v="640"/>
    <n v="70"/>
    <x v="0"/>
    <s v=""/>
    <d v="2021-04-28T00:00:00"/>
    <d v="2021-05-28T00:00:00"/>
    <d v="2021-06-27T00:00:00"/>
    <d v="2021-05-13T00:00:00"/>
    <d v="2021-05-28T00:00:00"/>
    <d v="2021-06-27T00:00:00"/>
    <s v="Paid Back"/>
  </r>
  <r>
    <n v="19576"/>
    <x v="80"/>
    <x v="0"/>
    <s v="Low"/>
    <n v="653"/>
    <n v="54"/>
    <x v="0"/>
    <s v=""/>
    <d v="2021-04-06T00:00:00"/>
    <d v="2021-05-06T00:00:00"/>
    <d v="2021-06-05T00:00:00"/>
    <d v="2021-04-12T00:00:00"/>
    <d v="2021-05-06T00:00:00"/>
    <d v="2021-06-05T00:00:00"/>
    <s v="Paid Back"/>
  </r>
  <r>
    <n v="19577"/>
    <x v="59"/>
    <x v="1"/>
    <s v="High"/>
    <n v="610"/>
    <n v="119"/>
    <x v="0"/>
    <s v=""/>
    <d v="2021-02-13T00:00:00"/>
    <d v="2021-03-15T00:00:00"/>
    <d v="2021-04-14T00:00:00"/>
    <s v=""/>
    <s v=""/>
    <s v=""/>
    <s v="Defaulted"/>
  </r>
  <r>
    <n v="19578"/>
    <x v="18"/>
    <x v="0"/>
    <s v="Mid"/>
    <n v="664"/>
    <n v="109"/>
    <x v="0"/>
    <s v=""/>
    <d v="2021-04-11T00:00:00"/>
    <d v="2021-05-11T00:00:00"/>
    <d v="2021-06-10T00:00:00"/>
    <s v=""/>
    <s v=""/>
    <s v=""/>
    <s v="Defaulted"/>
  </r>
  <r>
    <n v="19579"/>
    <x v="0"/>
    <x v="0"/>
    <s v="Mid"/>
    <n v="651"/>
    <n v="107"/>
    <x v="0"/>
    <s v=""/>
    <d v="2021-04-19T00:00:00"/>
    <d v="2021-05-19T00:00:00"/>
    <d v="2021-06-18T00:00:00"/>
    <s v=""/>
    <s v=""/>
    <s v=""/>
    <s v="Defaulted"/>
  </r>
  <r>
    <n v="19580"/>
    <x v="76"/>
    <x v="0"/>
    <s v="High"/>
    <n v="664"/>
    <n v="80"/>
    <x v="0"/>
    <s v=""/>
    <d v="2021-04-29T00:00:00"/>
    <d v="2021-05-29T00:00:00"/>
    <d v="2021-06-28T00:00:00"/>
    <d v="2021-05-05T00:00:00"/>
    <d v="2021-05-29T00:00:00"/>
    <d v="2021-06-28T00:00:00"/>
    <s v="Paid Back"/>
  </r>
  <r>
    <n v="19581"/>
    <x v="74"/>
    <x v="0"/>
    <s v="Low"/>
    <n v="638"/>
    <n v="6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582"/>
    <x v="44"/>
    <x v="2"/>
    <s v="Low"/>
    <n v="647"/>
    <n v="63"/>
    <x v="0"/>
    <s v=""/>
    <d v="2021-03-18T00:00:00"/>
    <d v="2021-04-17T00:00:00"/>
    <d v="2021-05-17T00:00:00"/>
    <d v="2021-03-22T00:00:00"/>
    <d v="2021-04-17T00:00:00"/>
    <d v="2021-05-17T00:00:00"/>
    <s v="Paid Back"/>
  </r>
  <r>
    <n v="19583"/>
    <x v="20"/>
    <x v="2"/>
    <s v="Mid"/>
    <n v="600"/>
    <n v="15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584"/>
    <x v="14"/>
    <x v="2"/>
    <s v="High"/>
    <n v="622"/>
    <n v="79"/>
    <x v="0"/>
    <s v=""/>
    <d v="2021-03-11T00:00:00"/>
    <d v="2021-04-10T00:00:00"/>
    <d v="2021-05-10T00:00:00"/>
    <s v=""/>
    <s v=""/>
    <s v=""/>
    <s v="Defaulted"/>
  </r>
  <r>
    <n v="19585"/>
    <x v="21"/>
    <x v="0"/>
    <s v="Mid"/>
    <n v="559"/>
    <n v="99"/>
    <x v="0"/>
    <s v=""/>
    <d v="2021-04-05T00:00:00"/>
    <d v="2021-05-05T00:00:00"/>
    <d v="2021-06-04T00:00:00"/>
    <s v=""/>
    <s v=""/>
    <s v=""/>
    <s v="Defaulted"/>
  </r>
  <r>
    <n v="19586"/>
    <x v="51"/>
    <x v="0"/>
    <s v="High"/>
    <n v="633"/>
    <n v="77"/>
    <x v="0"/>
    <s v=""/>
    <d v="2021-04-01T00:00:00"/>
    <d v="2021-05-01T00:00:00"/>
    <d v="2021-05-31T00:00:00"/>
    <d v="2021-04-12T00:00:00"/>
    <d v="2021-05-01T00:00:00"/>
    <d v="2021-05-31T00:00:00"/>
    <s v="Paid Back"/>
  </r>
  <r>
    <n v="19587"/>
    <x v="61"/>
    <x v="0"/>
    <s v="Mid"/>
    <n v="587"/>
    <n v="17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588"/>
    <x v="80"/>
    <x v="0"/>
    <s v="High"/>
    <n v="659"/>
    <n v="109"/>
    <x v="0"/>
    <s v=""/>
    <d v="2021-04-06T00:00:00"/>
    <d v="2021-05-06T00:00:00"/>
    <d v="2021-06-05T00:00:00"/>
    <d v="2021-04-10T00:00:00"/>
    <d v="2021-05-06T00:00:00"/>
    <d v="2021-06-05T00:00:00"/>
    <s v="Paid Back"/>
  </r>
  <r>
    <n v="19589"/>
    <x v="50"/>
    <x v="0"/>
    <s v="Low"/>
    <n v="616"/>
    <n v="10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590"/>
    <x v="11"/>
    <x v="0"/>
    <s v="Mid"/>
    <n v="644"/>
    <n v="80"/>
    <x v="0"/>
    <s v=""/>
    <d v="2021-04-20T00:00:00"/>
    <d v="2021-05-20T00:00:00"/>
    <d v="2021-06-19T00:00:00"/>
    <d v="2021-04-26T00:00:00"/>
    <d v="2021-05-20T00:00:00"/>
    <d v="2021-06-19T00:00:00"/>
    <s v="Paid Back"/>
  </r>
  <r>
    <n v="19591"/>
    <x v="42"/>
    <x v="2"/>
    <s v="High"/>
    <n v="628"/>
    <n v="46"/>
    <x v="0"/>
    <s v=""/>
    <d v="2021-03-09T00:00:00"/>
    <d v="2021-04-08T00:00:00"/>
    <d v="2021-05-08T00:00:00"/>
    <s v=""/>
    <s v=""/>
    <s v=""/>
    <s v="Defaulted"/>
  </r>
  <r>
    <n v="19592"/>
    <x v="51"/>
    <x v="0"/>
    <s v="High"/>
    <n v="620"/>
    <n v="118"/>
    <x v="0"/>
    <s v=""/>
    <d v="2021-04-01T00:00:00"/>
    <d v="2021-05-01T00:00:00"/>
    <d v="2021-05-31T00:00:00"/>
    <d v="2021-04-16T00:00:00"/>
    <d v="2021-05-01T00:00:00"/>
    <d v="2021-05-31T00:00:00"/>
    <s v="Paid Back"/>
  </r>
  <r>
    <n v="19593"/>
    <x v="78"/>
    <x v="0"/>
    <s v="High"/>
    <n v="608"/>
    <n v="101"/>
    <x v="0"/>
    <s v=""/>
    <d v="2021-04-16T00:00:00"/>
    <d v="2021-05-16T00:00:00"/>
    <d v="2021-06-15T00:00:00"/>
    <d v="2021-05-26T00:00:00"/>
    <d v="2021-05-16T00:00:00"/>
    <d v="2021-06-15T00:00:00"/>
    <s v="Paid Back"/>
  </r>
  <r>
    <n v="19594"/>
    <x v="84"/>
    <x v="1"/>
    <s v="High"/>
    <n v="651"/>
    <n v="98"/>
    <x v="0"/>
    <s v=""/>
    <d v="2021-02-09T00:00:00"/>
    <d v="2021-03-11T00:00:00"/>
    <d v="2021-04-10T00:00:00"/>
    <s v=""/>
    <s v=""/>
    <s v=""/>
    <s v="Defaulted"/>
  </r>
  <r>
    <n v="19595"/>
    <x v="11"/>
    <x v="0"/>
    <s v="Mid"/>
    <n v="547"/>
    <n v="14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596"/>
    <x v="61"/>
    <x v="0"/>
    <s v="Low"/>
    <n v="611"/>
    <n v="10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597"/>
    <x v="74"/>
    <x v="0"/>
    <s v="Low"/>
    <n v="591"/>
    <n v="5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598"/>
    <x v="24"/>
    <x v="2"/>
    <s v="High"/>
    <n v="599"/>
    <n v="10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599"/>
    <x v="8"/>
    <x v="0"/>
    <s v="Mid"/>
    <n v="645"/>
    <n v="111"/>
    <x v="0"/>
    <s v=""/>
    <d v="2021-04-08T00:00:00"/>
    <d v="2021-05-08T00:00:00"/>
    <d v="2021-06-07T00:00:00"/>
    <d v="2021-04-14T00:00:00"/>
    <d v="2021-05-08T00:00:00"/>
    <d v="2021-06-07T00:00:00"/>
    <s v="Paid Back"/>
  </r>
  <r>
    <n v="19600"/>
    <x v="13"/>
    <x v="0"/>
    <s v="High"/>
    <n v="647"/>
    <n v="83"/>
    <x v="0"/>
    <s v=""/>
    <d v="2021-04-02T00:00:00"/>
    <d v="2021-05-02T00:00:00"/>
    <d v="2021-06-01T00:00:00"/>
    <d v="2021-04-06T00:00:00"/>
    <d v="2021-05-02T00:00:00"/>
    <d v="2021-06-01T00:00:00"/>
    <s v="Paid Back"/>
  </r>
  <r>
    <n v="19601"/>
    <x v="63"/>
    <x v="0"/>
    <s v="Low"/>
    <n v="657"/>
    <n v="139"/>
    <x v="0"/>
    <s v=""/>
    <d v="2021-04-15T00:00:00"/>
    <d v="2021-05-15T00:00:00"/>
    <d v="2021-06-14T00:00:00"/>
    <s v=""/>
    <s v=""/>
    <s v=""/>
    <s v="Defaulted"/>
  </r>
  <r>
    <n v="19602"/>
    <x v="48"/>
    <x v="2"/>
    <s v="Low"/>
    <n v="632"/>
    <n v="14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03"/>
    <x v="14"/>
    <x v="2"/>
    <s v="Mid"/>
    <n v="606"/>
    <n v="11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604"/>
    <x v="46"/>
    <x v="2"/>
    <s v="Low"/>
    <n v="625"/>
    <n v="9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605"/>
    <x v="0"/>
    <x v="0"/>
    <s v="Mid"/>
    <n v="656"/>
    <n v="43"/>
    <x v="0"/>
    <s v=""/>
    <d v="2021-04-19T00:00:00"/>
    <d v="2021-05-19T00:00:00"/>
    <d v="2021-06-18T00:00:00"/>
    <s v=""/>
    <s v=""/>
    <s v=""/>
    <s v="Defaulted"/>
  </r>
  <r>
    <n v="19606"/>
    <x v="28"/>
    <x v="2"/>
    <s v="High"/>
    <n v="594"/>
    <n v="7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607"/>
    <x v="21"/>
    <x v="0"/>
    <s v="High"/>
    <n v="606"/>
    <n v="84"/>
    <x v="0"/>
    <s v=""/>
    <d v="2021-04-05T00:00:00"/>
    <d v="2021-05-05T00:00:00"/>
    <d v="2021-06-04T00:00:00"/>
    <s v=""/>
    <s v=""/>
    <s v=""/>
    <s v="Defaulted"/>
  </r>
  <r>
    <n v="19608"/>
    <x v="39"/>
    <x v="2"/>
    <s v="Mid"/>
    <n v="600"/>
    <n v="7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609"/>
    <x v="36"/>
    <x v="2"/>
    <s v="Low"/>
    <n v="617"/>
    <n v="14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10"/>
    <x v="7"/>
    <x v="0"/>
    <s v="Mid"/>
    <n v="668"/>
    <n v="115"/>
    <x v="0"/>
    <s v=""/>
    <d v="2021-04-13T00:00:00"/>
    <d v="2021-05-13T00:00:00"/>
    <d v="2021-06-12T00:00:00"/>
    <s v=""/>
    <s v=""/>
    <s v=""/>
    <s v="Defaulted"/>
  </r>
  <r>
    <n v="19611"/>
    <x v="61"/>
    <x v="0"/>
    <s v="Mid"/>
    <n v="637"/>
    <n v="98"/>
    <x v="0"/>
    <s v=""/>
    <d v="2021-04-09T00:00:00"/>
    <d v="2021-05-09T00:00:00"/>
    <d v="2021-06-08T00:00:00"/>
    <s v=""/>
    <s v=""/>
    <s v=""/>
    <s v="Defaulted"/>
  </r>
  <r>
    <n v="19612"/>
    <x v="89"/>
    <x v="0"/>
    <s v="Low"/>
    <n v="664"/>
    <n v="72"/>
    <x v="0"/>
    <s v=""/>
    <d v="2021-04-04T00:00:00"/>
    <d v="2021-05-04T00:00:00"/>
    <d v="2021-06-03T00:00:00"/>
    <s v=""/>
    <s v=""/>
    <s v=""/>
    <s v="Defaulted"/>
  </r>
  <r>
    <n v="19613"/>
    <x v="44"/>
    <x v="2"/>
    <s v="Mid"/>
    <n v="704"/>
    <n v="89"/>
    <x v="0"/>
    <s v=""/>
    <d v="2021-03-18T00:00:00"/>
    <d v="2021-04-17T00:00:00"/>
    <d v="2021-05-17T00:00:00"/>
    <d v="2021-03-19T00:00:00"/>
    <d v="2021-04-17T00:00:00"/>
    <d v="2021-05-17T00:00:00"/>
    <s v="Paid Back"/>
  </r>
  <r>
    <n v="19614"/>
    <x v="52"/>
    <x v="0"/>
    <s v="Mid"/>
    <n v="637"/>
    <n v="100"/>
    <x v="0"/>
    <s v=""/>
    <d v="2021-04-28T00:00:00"/>
    <d v="2021-05-28T00:00:00"/>
    <d v="2021-06-27T00:00:00"/>
    <d v="2021-05-13T00:00:00"/>
    <d v="2021-05-28T00:00:00"/>
    <d v="2021-06-27T00:00:00"/>
    <s v="Paid Back"/>
  </r>
  <r>
    <n v="19615"/>
    <x v="59"/>
    <x v="1"/>
    <s v="High"/>
    <n v="596"/>
    <n v="7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616"/>
    <x v="6"/>
    <x v="0"/>
    <s v="Low"/>
    <n v="620"/>
    <n v="116"/>
    <x v="0"/>
    <s v=""/>
    <d v="2021-04-10T00:00:00"/>
    <d v="2021-05-10T00:00:00"/>
    <d v="2021-06-09T00:00:00"/>
    <d v="2021-05-11T00:00:00"/>
    <d v="2021-05-10T00:00:00"/>
    <d v="2021-06-09T00:00:00"/>
    <s v="Paid Back"/>
  </r>
  <r>
    <n v="19617"/>
    <x v="43"/>
    <x v="0"/>
    <s v="Low"/>
    <n v="655"/>
    <n v="149"/>
    <x v="0"/>
    <s v=""/>
    <d v="2021-04-18T00:00:00"/>
    <d v="2021-05-18T00:00:00"/>
    <d v="2021-06-17T00:00:00"/>
    <s v=""/>
    <s v=""/>
    <s v=""/>
    <s v="Defaulted"/>
  </r>
  <r>
    <n v="19618"/>
    <x v="18"/>
    <x v="0"/>
    <s v="Mid"/>
    <n v="627"/>
    <n v="89"/>
    <x v="0"/>
    <s v=""/>
    <d v="2021-04-11T00:00:00"/>
    <d v="2021-05-11T00:00:00"/>
    <d v="2021-06-10T00:00:00"/>
    <d v="2021-05-21T00:00:00"/>
    <d v="2021-05-11T00:00:00"/>
    <d v="2021-06-10T00:00:00"/>
    <s v="Paid Back"/>
  </r>
  <r>
    <n v="19619"/>
    <x v="34"/>
    <x v="2"/>
    <s v="Mid"/>
    <n v="625"/>
    <n v="67"/>
    <x v="0"/>
    <s v=""/>
    <d v="2021-03-16T00:00:00"/>
    <d v="2021-04-15T00:00:00"/>
    <d v="2021-05-15T00:00:00"/>
    <d v="2021-03-27T00:00:00"/>
    <d v="2021-04-15T00:00:00"/>
    <d v="2021-05-15T00:00:00"/>
    <s v="Paid Back"/>
  </r>
  <r>
    <n v="19620"/>
    <x v="16"/>
    <x v="2"/>
    <s v="High"/>
    <n v="623"/>
    <n v="132"/>
    <x v="0"/>
    <s v=""/>
    <d v="2021-03-10T00:00:00"/>
    <d v="2021-04-09T00:00:00"/>
    <d v="2021-05-09T00:00:00"/>
    <s v=""/>
    <s v=""/>
    <s v=""/>
    <s v="Defaulted"/>
  </r>
  <r>
    <n v="19621"/>
    <x v="69"/>
    <x v="3"/>
    <s v="High"/>
    <n v="601"/>
    <n v="136"/>
    <x v="0"/>
    <s v=""/>
    <d v="2021-05-01T00:00:00"/>
    <d v="2021-05-31T00:00:00"/>
    <d v="2021-06-30T00:00:00"/>
    <d v="2021-05-20T00:00:00"/>
    <d v="2021-05-31T00:00:00"/>
    <d v="2021-06-30T00:00:00"/>
    <s v="Paid Back"/>
  </r>
  <r>
    <n v="19622"/>
    <x v="20"/>
    <x v="2"/>
    <s v="Low"/>
    <n v="676"/>
    <n v="148"/>
    <x v="0"/>
    <s v=""/>
    <d v="2021-03-20T00:00:00"/>
    <d v="2021-04-19T00:00:00"/>
    <d v="2021-05-19T00:00:00"/>
    <s v=""/>
    <s v=""/>
    <s v=""/>
    <s v="Defaulted"/>
  </r>
  <r>
    <n v="19623"/>
    <x v="54"/>
    <x v="1"/>
    <s v="High"/>
    <n v="549"/>
    <n v="5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624"/>
    <x v="68"/>
    <x v="0"/>
    <s v="Mid"/>
    <n v="607"/>
    <n v="5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625"/>
    <x v="80"/>
    <x v="0"/>
    <s v="Low"/>
    <n v="592"/>
    <n v="7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626"/>
    <x v="28"/>
    <x v="2"/>
    <s v="High"/>
    <n v="675"/>
    <n v="128"/>
    <x v="0"/>
    <s v=""/>
    <d v="2021-03-14T00:00:00"/>
    <d v="2021-04-13T00:00:00"/>
    <d v="2021-05-13T00:00:00"/>
    <s v=""/>
    <s v=""/>
    <s v=""/>
    <s v="Defaulted"/>
  </r>
  <r>
    <n v="19627"/>
    <x v="37"/>
    <x v="0"/>
    <s v="High"/>
    <n v="592"/>
    <n v="8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628"/>
    <x v="0"/>
    <x v="0"/>
    <s v="Low"/>
    <n v="616"/>
    <n v="10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629"/>
    <x v="23"/>
    <x v="2"/>
    <s v="Mid"/>
    <n v="579"/>
    <n v="11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30"/>
    <x v="55"/>
    <x v="2"/>
    <s v="High"/>
    <n v="601"/>
    <n v="135"/>
    <x v="0"/>
    <s v=""/>
    <d v="2021-03-19T00:00:00"/>
    <d v="2021-04-18T00:00:00"/>
    <d v="2021-05-18T00:00:00"/>
    <d v="2021-03-29T00:00:00"/>
    <d v="2021-04-18T00:00:00"/>
    <d v="2021-05-18T00:00:00"/>
    <s v="Paid Back"/>
  </r>
  <r>
    <n v="19631"/>
    <x v="45"/>
    <x v="2"/>
    <s v="Mid"/>
    <n v="626"/>
    <n v="66"/>
    <x v="0"/>
    <s v=""/>
    <d v="2021-03-29T00:00:00"/>
    <d v="2021-04-28T00:00:00"/>
    <d v="2021-05-28T00:00:00"/>
    <d v="2021-04-04T00:00:00"/>
    <d v="2021-04-28T00:00:00"/>
    <d v="2021-05-28T00:00:00"/>
    <s v="Paid Back"/>
  </r>
  <r>
    <n v="19632"/>
    <x v="40"/>
    <x v="2"/>
    <s v="Mid"/>
    <n v="660"/>
    <n v="107"/>
    <x v="0"/>
    <s v=""/>
    <d v="2021-03-04T00:00:00"/>
    <d v="2021-04-03T00:00:00"/>
    <d v="2021-05-03T00:00:00"/>
    <d v="2021-03-06T00:00:00"/>
    <d v="2021-04-03T00:00:00"/>
    <d v="2021-05-03T00:00:00"/>
    <s v="Paid Back"/>
  </r>
  <r>
    <n v="19633"/>
    <x v="63"/>
    <x v="0"/>
    <s v="Low"/>
    <n v="661"/>
    <n v="86"/>
    <x v="0"/>
    <s v=""/>
    <d v="2021-04-15T00:00:00"/>
    <d v="2021-05-15T00:00:00"/>
    <d v="2021-06-14T00:00:00"/>
    <d v="2021-04-23T00:00:00"/>
    <d v="2021-05-15T00:00:00"/>
    <d v="2021-06-14T00:00:00"/>
    <s v="Paid Back"/>
  </r>
  <r>
    <n v="19634"/>
    <x v="49"/>
    <x v="2"/>
    <s v="Low"/>
    <n v="656"/>
    <n v="102"/>
    <x v="0"/>
    <s v=""/>
    <d v="2021-03-24T00:00:00"/>
    <d v="2021-04-23T00:00:00"/>
    <d v="2021-05-23T00:00:00"/>
    <d v="2021-03-27T00:00:00"/>
    <d v="2021-04-23T00:00:00"/>
    <d v="2021-05-23T00:00:00"/>
    <s v="Paid Back"/>
  </r>
  <r>
    <n v="19635"/>
    <x v="35"/>
    <x v="0"/>
    <s v="High"/>
    <n v="616"/>
    <n v="98"/>
    <x v="0"/>
    <s v=""/>
    <d v="2021-04-17T00:00:00"/>
    <d v="2021-05-17T00:00:00"/>
    <d v="2021-06-16T00:00:00"/>
    <s v=""/>
    <s v=""/>
    <s v=""/>
    <s v="Defaulted"/>
  </r>
  <r>
    <n v="19636"/>
    <x v="45"/>
    <x v="2"/>
    <s v="Mid"/>
    <n v="667"/>
    <n v="135"/>
    <x v="0"/>
    <s v=""/>
    <d v="2021-03-29T00:00:00"/>
    <d v="2021-04-28T00:00:00"/>
    <d v="2021-05-28T00:00:00"/>
    <s v=""/>
    <s v=""/>
    <s v=""/>
    <s v="Defaulted"/>
  </r>
  <r>
    <n v="19637"/>
    <x v="6"/>
    <x v="0"/>
    <s v="High"/>
    <n v="643"/>
    <n v="109"/>
    <x v="0"/>
    <s v=""/>
    <d v="2021-04-10T00:00:00"/>
    <d v="2021-05-10T00:00:00"/>
    <d v="2021-06-09T00:00:00"/>
    <s v=""/>
    <s v=""/>
    <s v=""/>
    <s v="Defaulted"/>
  </r>
  <r>
    <n v="19638"/>
    <x v="63"/>
    <x v="0"/>
    <s v="Low"/>
    <n v="646"/>
    <n v="127"/>
    <x v="0"/>
    <s v=""/>
    <d v="2021-04-15T00:00:00"/>
    <d v="2021-05-15T00:00:00"/>
    <d v="2021-06-14T00:00:00"/>
    <s v=""/>
    <s v=""/>
    <s v=""/>
    <s v="Defaulted"/>
  </r>
  <r>
    <n v="19639"/>
    <x v="13"/>
    <x v="0"/>
    <s v="Low"/>
    <n v="580"/>
    <n v="6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640"/>
    <x v="61"/>
    <x v="0"/>
    <s v="Low"/>
    <n v="664"/>
    <n v="64"/>
    <x v="0"/>
    <s v=""/>
    <d v="2021-04-09T00:00:00"/>
    <d v="2021-05-09T00:00:00"/>
    <d v="2021-06-08T00:00:00"/>
    <s v=""/>
    <s v=""/>
    <s v=""/>
    <s v="Defaulted"/>
  </r>
  <r>
    <n v="19641"/>
    <x v="14"/>
    <x v="2"/>
    <s v="Low"/>
    <n v="672"/>
    <n v="53"/>
    <x v="0"/>
    <s v=""/>
    <d v="2021-03-11T00:00:00"/>
    <d v="2021-04-10T00:00:00"/>
    <d v="2021-05-10T00:00:00"/>
    <s v=""/>
    <s v=""/>
    <s v=""/>
    <s v="Defaulted"/>
  </r>
  <r>
    <n v="19642"/>
    <x v="18"/>
    <x v="0"/>
    <s v="Mid"/>
    <n v="634"/>
    <n v="55"/>
    <x v="0"/>
    <s v=""/>
    <d v="2021-04-11T00:00:00"/>
    <d v="2021-05-11T00:00:00"/>
    <d v="2021-06-10T00:00:00"/>
    <d v="2021-05-19T00:00:00"/>
    <d v="2021-05-11T00:00:00"/>
    <d v="2021-06-10T00:00:00"/>
    <s v="Paid Back"/>
  </r>
  <r>
    <n v="19643"/>
    <x v="51"/>
    <x v="0"/>
    <s v="Mid"/>
    <n v="616"/>
    <n v="6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44"/>
    <x v="73"/>
    <x v="0"/>
    <s v="Low"/>
    <n v="589"/>
    <n v="14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645"/>
    <x v="1"/>
    <x v="0"/>
    <s v="High"/>
    <n v="603"/>
    <n v="126"/>
    <x v="0"/>
    <s v=""/>
    <d v="2021-04-12T00:00:00"/>
    <d v="2021-05-12T00:00:00"/>
    <d v="2021-06-11T00:00:00"/>
    <d v="2021-04-19T00:00:00"/>
    <d v="2021-05-12T00:00:00"/>
    <d v="2021-06-11T00:00:00"/>
    <s v="Paid Back"/>
  </r>
  <r>
    <n v="19646"/>
    <x v="80"/>
    <x v="0"/>
    <s v="High"/>
    <n v="614"/>
    <n v="122"/>
    <x v="0"/>
    <s v=""/>
    <d v="2021-04-06T00:00:00"/>
    <d v="2021-05-06T00:00:00"/>
    <d v="2021-06-05T00:00:00"/>
    <d v="2021-04-26T00:00:00"/>
    <d v="2021-05-06T00:00:00"/>
    <d v="2021-06-05T00:00:00"/>
    <s v="Paid Back"/>
  </r>
  <r>
    <n v="19647"/>
    <x v="48"/>
    <x v="2"/>
    <s v="High"/>
    <n v="607"/>
    <n v="127"/>
    <x v="0"/>
    <s v=""/>
    <d v="2021-03-07T00:00:00"/>
    <d v="2021-04-06T00:00:00"/>
    <d v="2021-05-06T00:00:00"/>
    <d v="2021-03-13T00:00:00"/>
    <d v="2021-04-06T00:00:00"/>
    <d v="2021-05-06T00:00:00"/>
    <s v="Paid Back"/>
  </r>
  <r>
    <n v="19648"/>
    <x v="61"/>
    <x v="0"/>
    <s v="High"/>
    <n v="657"/>
    <n v="96"/>
    <x v="0"/>
    <s v=""/>
    <d v="2021-04-09T00:00:00"/>
    <d v="2021-05-09T00:00:00"/>
    <d v="2021-06-08T00:00:00"/>
    <s v=""/>
    <s v=""/>
    <s v=""/>
    <s v="Defaulted"/>
  </r>
  <r>
    <n v="19649"/>
    <x v="73"/>
    <x v="0"/>
    <s v="Low"/>
    <n v="673"/>
    <n v="141"/>
    <x v="0"/>
    <s v=""/>
    <d v="2021-04-22T00:00:00"/>
    <d v="2021-05-22T00:00:00"/>
    <d v="2021-06-21T00:00:00"/>
    <s v=""/>
    <s v=""/>
    <s v=""/>
    <s v="Defaulted"/>
  </r>
  <r>
    <n v="19650"/>
    <x v="24"/>
    <x v="2"/>
    <s v="Mid"/>
    <n v="537"/>
    <n v="8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651"/>
    <x v="68"/>
    <x v="0"/>
    <s v="Low"/>
    <n v="639"/>
    <n v="7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652"/>
    <x v="6"/>
    <x v="0"/>
    <s v="Mid"/>
    <n v="575"/>
    <n v="125"/>
    <x v="0"/>
    <s v=""/>
    <d v="2021-04-10T00:00:00"/>
    <d v="2021-05-10T00:00:00"/>
    <d v="2021-06-09T00:00:00"/>
    <d v="2021-07-06T00:00:00"/>
    <d v="2021-05-10T00:00:00"/>
    <d v="2021-06-09T00:00:00"/>
    <s v="Paid Back"/>
  </r>
  <r>
    <n v="19653"/>
    <x v="70"/>
    <x v="0"/>
    <s v="Low"/>
    <n v="667"/>
    <n v="63"/>
    <x v="0"/>
    <s v=""/>
    <d v="2021-03-31T00:00:00"/>
    <d v="2021-04-30T00:00:00"/>
    <d v="2021-05-30T00:00:00"/>
    <s v=""/>
    <s v=""/>
    <s v=""/>
    <s v="Defaulted"/>
  </r>
  <r>
    <n v="19654"/>
    <x v="16"/>
    <x v="2"/>
    <s v="Mid"/>
    <n v="628"/>
    <n v="148"/>
    <x v="0"/>
    <s v=""/>
    <d v="2021-03-10T00:00:00"/>
    <d v="2021-04-09T00:00:00"/>
    <d v="2021-05-09T00:00:00"/>
    <d v="2021-03-29T00:00:00"/>
    <d v="2021-04-09T00:00:00"/>
    <d v="2021-05-09T00:00:00"/>
    <s v="Paid Back"/>
  </r>
  <r>
    <n v="19655"/>
    <x v="66"/>
    <x v="2"/>
    <s v="High"/>
    <n v="599"/>
    <n v="7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56"/>
    <x v="33"/>
    <x v="2"/>
    <s v="Low"/>
    <n v="572"/>
    <n v="8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57"/>
    <x v="67"/>
    <x v="2"/>
    <s v="Mid"/>
    <n v="665"/>
    <n v="121"/>
    <x v="0"/>
    <s v=""/>
    <d v="2021-03-12T00:00:00"/>
    <d v="2021-04-11T00:00:00"/>
    <d v="2021-05-11T00:00:00"/>
    <d v="2021-03-19T00:00:00"/>
    <d v="2021-04-11T00:00:00"/>
    <d v="2021-05-11T00:00:00"/>
    <s v="Paid Back"/>
  </r>
  <r>
    <n v="19658"/>
    <x v="0"/>
    <x v="0"/>
    <s v="High"/>
    <n v="591"/>
    <n v="10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659"/>
    <x v="79"/>
    <x v="1"/>
    <s v="Low"/>
    <n v="641"/>
    <n v="119"/>
    <x v="0"/>
    <s v=""/>
    <d v="2021-02-01T00:00:00"/>
    <d v="2021-03-03T00:00:00"/>
    <d v="2021-04-02T00:00:00"/>
    <d v="2021-02-04T00:00:00"/>
    <d v="2021-03-03T00:00:00"/>
    <d v="2021-04-02T00:00:00"/>
    <s v="Paid Back"/>
  </r>
  <r>
    <n v="19660"/>
    <x v="18"/>
    <x v="0"/>
    <s v="Mid"/>
    <n v="561"/>
    <n v="6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61"/>
    <x v="18"/>
    <x v="0"/>
    <s v="Low"/>
    <n v="630"/>
    <n v="7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662"/>
    <x v="14"/>
    <x v="2"/>
    <s v="Mid"/>
    <n v="633"/>
    <n v="143"/>
    <x v="0"/>
    <s v=""/>
    <d v="2021-03-11T00:00:00"/>
    <d v="2021-04-10T00:00:00"/>
    <d v="2021-05-10T00:00:00"/>
    <d v="2021-03-31T00:00:00"/>
    <d v="2021-04-10T00:00:00"/>
    <d v="2021-05-10T00:00:00"/>
    <s v="Paid Back"/>
  </r>
  <r>
    <n v="19663"/>
    <x v="75"/>
    <x v="1"/>
    <s v="Mid"/>
    <n v="662"/>
    <n v="123"/>
    <x v="0"/>
    <s v=""/>
    <d v="2021-02-16T00:00:00"/>
    <d v="2021-03-18T00:00:00"/>
    <d v="2021-04-17T00:00:00"/>
    <s v=""/>
    <s v=""/>
    <s v=""/>
    <s v="Defaulted"/>
  </r>
  <r>
    <n v="19664"/>
    <x v="68"/>
    <x v="0"/>
    <s v="Mid"/>
    <n v="592"/>
    <n v="114"/>
    <x v="0"/>
    <s v=""/>
    <d v="2021-04-07T00:00:00"/>
    <d v="2021-05-07T00:00:00"/>
    <d v="2021-06-06T00:00:00"/>
    <d v="2021-05-20T00:00:00"/>
    <d v="2021-05-07T00:00:00"/>
    <d v="2021-06-06T00:00:00"/>
    <s v="Paid Back"/>
  </r>
  <r>
    <n v="19665"/>
    <x v="47"/>
    <x v="1"/>
    <s v="Mid"/>
    <n v="617"/>
    <n v="10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666"/>
    <x v="45"/>
    <x v="2"/>
    <s v="High"/>
    <n v="603"/>
    <n v="77"/>
    <x v="0"/>
    <s v=""/>
    <d v="2021-03-29T00:00:00"/>
    <d v="2021-04-28T00:00:00"/>
    <d v="2021-05-28T00:00:00"/>
    <d v="2021-04-04T00:00:00"/>
    <d v="2021-04-28T00:00:00"/>
    <d v="2021-05-28T00:00:00"/>
    <s v="Paid Back"/>
  </r>
  <r>
    <n v="19667"/>
    <x v="37"/>
    <x v="0"/>
    <s v="Low"/>
    <n v="639"/>
    <n v="11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668"/>
    <x v="21"/>
    <x v="0"/>
    <s v="Low"/>
    <n v="629"/>
    <n v="13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69"/>
    <x v="49"/>
    <x v="2"/>
    <s v="Low"/>
    <n v="568"/>
    <n v="7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670"/>
    <x v="42"/>
    <x v="2"/>
    <s v="Mid"/>
    <n v="674"/>
    <n v="116"/>
    <x v="0"/>
    <s v=""/>
    <d v="2021-03-09T00:00:00"/>
    <d v="2021-04-08T00:00:00"/>
    <d v="2021-05-08T00:00:00"/>
    <d v="2021-03-16T00:00:00"/>
    <d v="2021-04-08T00:00:00"/>
    <d v="2021-05-08T00:00:00"/>
    <s v="Paid Back"/>
  </r>
  <r>
    <n v="19671"/>
    <x v="18"/>
    <x v="0"/>
    <s v="Low"/>
    <n v="550"/>
    <n v="6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72"/>
    <x v="10"/>
    <x v="2"/>
    <s v="High"/>
    <n v="619"/>
    <n v="88"/>
    <x v="0"/>
    <s v=""/>
    <d v="2021-03-05T00:00:00"/>
    <d v="2021-04-04T00:00:00"/>
    <d v="2021-05-04T00:00:00"/>
    <s v=""/>
    <s v=""/>
    <s v=""/>
    <s v="Defaulted"/>
  </r>
  <r>
    <n v="19673"/>
    <x v="11"/>
    <x v="0"/>
    <s v="Mid"/>
    <n v="680"/>
    <n v="187"/>
    <x v="0"/>
    <s v=""/>
    <d v="2021-04-20T00:00:00"/>
    <d v="2021-05-20T00:00:00"/>
    <d v="2021-06-19T00:00:00"/>
    <d v="2021-04-20T00:00:00"/>
    <d v="2021-05-20T00:00:00"/>
    <d v="2021-06-19T00:00:00"/>
    <s v="Paid Back"/>
  </r>
  <r>
    <n v="19674"/>
    <x v="82"/>
    <x v="1"/>
    <s v="High"/>
    <n v="595"/>
    <n v="8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75"/>
    <x v="28"/>
    <x v="2"/>
    <s v="Low"/>
    <n v="551"/>
    <n v="11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676"/>
    <x v="28"/>
    <x v="2"/>
    <s v="Low"/>
    <n v="541"/>
    <n v="5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677"/>
    <x v="17"/>
    <x v="0"/>
    <s v="Low"/>
    <n v="675"/>
    <n v="125"/>
    <x v="0"/>
    <s v=""/>
    <d v="2021-04-24T00:00:00"/>
    <d v="2021-05-24T00:00:00"/>
    <d v="2021-06-23T00:00:00"/>
    <s v=""/>
    <s v=""/>
    <s v=""/>
    <s v="Defaulted"/>
  </r>
  <r>
    <n v="19678"/>
    <x v="52"/>
    <x v="0"/>
    <s v="Mid"/>
    <n v="586"/>
    <n v="6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679"/>
    <x v="41"/>
    <x v="1"/>
    <s v="Mid"/>
    <n v="557"/>
    <n v="9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680"/>
    <x v="20"/>
    <x v="2"/>
    <s v="Low"/>
    <n v="584"/>
    <n v="10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681"/>
    <x v="48"/>
    <x v="2"/>
    <s v="High"/>
    <n v="621"/>
    <n v="108"/>
    <x v="0"/>
    <s v=""/>
    <d v="2021-03-07T00:00:00"/>
    <d v="2021-04-06T00:00:00"/>
    <d v="2021-05-06T00:00:00"/>
    <d v="2021-04-05T00:00:00"/>
    <d v="2021-04-06T00:00:00"/>
    <d v="2021-05-06T00:00:00"/>
    <s v="Paid Back"/>
  </r>
  <r>
    <n v="19682"/>
    <x v="46"/>
    <x v="2"/>
    <s v="High"/>
    <n v="599"/>
    <n v="11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683"/>
    <x v="40"/>
    <x v="2"/>
    <s v="Low"/>
    <n v="615"/>
    <n v="11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84"/>
    <x v="21"/>
    <x v="0"/>
    <s v="Low"/>
    <n v="660"/>
    <n v="108"/>
    <x v="0"/>
    <s v=""/>
    <d v="2021-04-05T00:00:00"/>
    <d v="2021-05-05T00:00:00"/>
    <d v="2021-06-04T00:00:00"/>
    <s v=""/>
    <s v=""/>
    <s v=""/>
    <s v="Defaulted"/>
  </r>
  <r>
    <n v="19685"/>
    <x v="6"/>
    <x v="0"/>
    <s v="Mid"/>
    <n v="699"/>
    <n v="101"/>
    <x v="0"/>
    <s v=""/>
    <d v="2021-04-10T00:00:00"/>
    <d v="2021-05-10T00:00:00"/>
    <d v="2021-06-09T00:00:00"/>
    <d v="2021-04-14T00:00:00"/>
    <d v="2021-05-10T00:00:00"/>
    <d v="2021-06-09T00:00:00"/>
    <s v="Paid Back"/>
  </r>
  <r>
    <n v="19686"/>
    <x v="25"/>
    <x v="2"/>
    <s v="Mid"/>
    <n v="643"/>
    <n v="93"/>
    <x v="0"/>
    <s v=""/>
    <d v="2021-03-23T00:00:00"/>
    <d v="2021-04-22T00:00:00"/>
    <d v="2021-05-22T00:00:00"/>
    <d v="2021-03-28T00:00:00"/>
    <d v="2021-04-22T00:00:00"/>
    <d v="2021-05-22T00:00:00"/>
    <s v="Paid Back"/>
  </r>
  <r>
    <n v="19687"/>
    <x v="15"/>
    <x v="2"/>
    <s v="Low"/>
    <n v="576"/>
    <n v="6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688"/>
    <x v="50"/>
    <x v="0"/>
    <s v="Low"/>
    <n v="647"/>
    <n v="108"/>
    <x v="0"/>
    <s v=""/>
    <d v="2021-04-14T00:00:00"/>
    <d v="2021-05-14T00:00:00"/>
    <d v="2021-06-13T00:00:00"/>
    <d v="2021-04-15T00:00:00"/>
    <d v="2021-05-14T00:00:00"/>
    <d v="2021-06-13T00:00:00"/>
    <s v="Paid Back"/>
  </r>
  <r>
    <n v="19689"/>
    <x v="63"/>
    <x v="0"/>
    <s v="High"/>
    <n v="597"/>
    <n v="15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690"/>
    <x v="44"/>
    <x v="2"/>
    <s v="Mid"/>
    <n v="622"/>
    <n v="79"/>
    <x v="0"/>
    <s v=""/>
    <d v="2021-03-18T00:00:00"/>
    <d v="2021-04-17T00:00:00"/>
    <d v="2021-05-17T00:00:00"/>
    <s v=""/>
    <s v=""/>
    <s v=""/>
    <s v="Defaulted"/>
  </r>
  <r>
    <n v="19691"/>
    <x v="59"/>
    <x v="1"/>
    <s v="Low"/>
    <n v="648"/>
    <n v="72"/>
    <x v="0"/>
    <s v=""/>
    <d v="2021-02-13T00:00:00"/>
    <d v="2021-03-15T00:00:00"/>
    <d v="2021-04-14T00:00:00"/>
    <s v=""/>
    <s v=""/>
    <s v=""/>
    <s v="Defaulted"/>
  </r>
  <r>
    <n v="19692"/>
    <x v="7"/>
    <x v="0"/>
    <s v="Low"/>
    <n v="676"/>
    <n v="101"/>
    <x v="0"/>
    <s v=""/>
    <d v="2021-04-13T00:00:00"/>
    <d v="2021-05-13T00:00:00"/>
    <d v="2021-06-12T00:00:00"/>
    <s v=""/>
    <s v=""/>
    <s v=""/>
    <s v="Defaulted"/>
  </r>
  <r>
    <n v="19693"/>
    <x v="89"/>
    <x v="0"/>
    <s v="Mid"/>
    <n v="516"/>
    <n v="7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94"/>
    <x v="61"/>
    <x v="0"/>
    <s v="Low"/>
    <n v="620"/>
    <n v="5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695"/>
    <x v="35"/>
    <x v="0"/>
    <s v="Mid"/>
    <n v="598"/>
    <n v="16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696"/>
    <x v="40"/>
    <x v="2"/>
    <s v="Mid"/>
    <n v="617"/>
    <n v="11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697"/>
    <x v="44"/>
    <x v="2"/>
    <s v="Low"/>
    <n v="591"/>
    <n v="12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698"/>
    <x v="7"/>
    <x v="0"/>
    <s v="Mid"/>
    <n v="684"/>
    <n v="121"/>
    <x v="0"/>
    <s v=""/>
    <d v="2021-04-13T00:00:00"/>
    <d v="2021-05-13T00:00:00"/>
    <d v="2021-06-12T00:00:00"/>
    <d v="2021-04-22T00:00:00"/>
    <d v="2021-05-13T00:00:00"/>
    <d v="2021-06-12T00:00:00"/>
    <s v="Paid Back"/>
  </r>
  <r>
    <n v="19699"/>
    <x v="36"/>
    <x v="2"/>
    <s v="High"/>
    <n v="561"/>
    <n v="9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700"/>
    <x v="14"/>
    <x v="2"/>
    <s v="Low"/>
    <n v="561"/>
    <n v="5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01"/>
    <x v="17"/>
    <x v="0"/>
    <s v="Low"/>
    <n v="492"/>
    <n v="8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02"/>
    <x v="6"/>
    <x v="0"/>
    <s v="High"/>
    <n v="594"/>
    <n v="17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703"/>
    <x v="76"/>
    <x v="0"/>
    <s v="Mid"/>
    <n v="616"/>
    <n v="12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704"/>
    <x v="48"/>
    <x v="2"/>
    <s v="Low"/>
    <n v="627"/>
    <n v="13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705"/>
    <x v="20"/>
    <x v="2"/>
    <s v="Low"/>
    <n v="544"/>
    <n v="10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706"/>
    <x v="35"/>
    <x v="0"/>
    <s v="Low"/>
    <n v="639"/>
    <n v="10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07"/>
    <x v="50"/>
    <x v="0"/>
    <s v="Low"/>
    <n v="624"/>
    <n v="9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08"/>
    <x v="50"/>
    <x v="0"/>
    <s v="Low"/>
    <n v="572"/>
    <n v="8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09"/>
    <x v="44"/>
    <x v="2"/>
    <s v="Low"/>
    <n v="707"/>
    <n v="86"/>
    <x v="0"/>
    <s v=""/>
    <d v="2021-03-18T00:00:00"/>
    <d v="2021-04-17T00:00:00"/>
    <d v="2021-05-17T00:00:00"/>
    <d v="2021-03-26T00:00:00"/>
    <d v="2021-04-17T00:00:00"/>
    <d v="2021-05-17T00:00:00"/>
    <s v="Paid Back"/>
  </r>
  <r>
    <n v="19710"/>
    <x v="27"/>
    <x v="2"/>
    <s v="Low"/>
    <n v="593"/>
    <n v="12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711"/>
    <x v="41"/>
    <x v="1"/>
    <s v="Low"/>
    <n v="597"/>
    <n v="9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712"/>
    <x v="90"/>
    <x v="1"/>
    <s v="Mid"/>
    <n v="634"/>
    <n v="132"/>
    <x v="0"/>
    <s v=""/>
    <d v="2021-02-22T00:00:00"/>
    <d v="2021-03-24T00:00:00"/>
    <d v="2021-04-23T00:00:00"/>
    <d v="2021-03-07T00:00:00"/>
    <d v="2021-03-24T00:00:00"/>
    <d v="2021-04-23T00:00:00"/>
    <s v="Paid Back"/>
  </r>
  <r>
    <n v="19713"/>
    <x v="44"/>
    <x v="2"/>
    <s v="Mid"/>
    <n v="674"/>
    <n v="122"/>
    <x v="0"/>
    <s v=""/>
    <d v="2021-03-18T00:00:00"/>
    <d v="2021-04-17T00:00:00"/>
    <d v="2021-05-17T00:00:00"/>
    <s v=""/>
    <s v=""/>
    <s v=""/>
    <s v="Defaulted"/>
  </r>
  <r>
    <n v="19714"/>
    <x v="40"/>
    <x v="2"/>
    <s v="Mid"/>
    <n v="614"/>
    <n v="11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15"/>
    <x v="6"/>
    <x v="0"/>
    <s v="Mid"/>
    <n v="597"/>
    <n v="127"/>
    <x v="0"/>
    <s v=""/>
    <d v="2021-04-10T00:00:00"/>
    <d v="2021-05-10T00:00:00"/>
    <d v="2021-06-09T00:00:00"/>
    <d v="2021-06-30T00:00:00"/>
    <d v="2021-05-10T00:00:00"/>
    <d v="2021-06-09T00:00:00"/>
    <s v="Paid Back"/>
  </r>
  <r>
    <n v="19716"/>
    <x v="2"/>
    <x v="1"/>
    <s v="Low"/>
    <n v="614"/>
    <n v="6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17"/>
    <x v="44"/>
    <x v="2"/>
    <s v="Low"/>
    <n v="663"/>
    <n v="115"/>
    <x v="0"/>
    <s v=""/>
    <d v="2021-03-18T00:00:00"/>
    <d v="2021-04-17T00:00:00"/>
    <d v="2021-05-17T00:00:00"/>
    <s v=""/>
    <s v=""/>
    <s v=""/>
    <s v="Defaulted"/>
  </r>
  <r>
    <n v="19718"/>
    <x v="36"/>
    <x v="2"/>
    <s v="High"/>
    <n v="584"/>
    <n v="10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719"/>
    <x v="69"/>
    <x v="3"/>
    <s v="Low"/>
    <n v="683"/>
    <n v="80"/>
    <x v="0"/>
    <s v=""/>
    <d v="2021-05-01T00:00:00"/>
    <d v="2021-05-31T00:00:00"/>
    <d v="2021-06-30T00:00:00"/>
    <s v=""/>
    <s v=""/>
    <s v=""/>
    <s v="Defaulted"/>
  </r>
  <r>
    <n v="19720"/>
    <x v="62"/>
    <x v="1"/>
    <s v="High"/>
    <n v="667"/>
    <n v="144"/>
    <x v="0"/>
    <s v=""/>
    <d v="2021-03-01T00:00:00"/>
    <d v="2021-03-31T00:00:00"/>
    <d v="2021-04-30T00:00:00"/>
    <s v=""/>
    <s v=""/>
    <s v=""/>
    <s v="Defaulted"/>
  </r>
  <r>
    <n v="19721"/>
    <x v="39"/>
    <x v="2"/>
    <s v="Mid"/>
    <n v="598"/>
    <n v="8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722"/>
    <x v="35"/>
    <x v="0"/>
    <s v="Mid"/>
    <n v="641"/>
    <n v="114"/>
    <x v="0"/>
    <s v=""/>
    <d v="2021-04-17T00:00:00"/>
    <d v="2021-05-17T00:00:00"/>
    <d v="2021-06-16T00:00:00"/>
    <s v=""/>
    <s v=""/>
    <s v=""/>
    <s v="Defaulted"/>
  </r>
  <r>
    <n v="19723"/>
    <x v="37"/>
    <x v="0"/>
    <s v="Mid"/>
    <n v="650"/>
    <n v="109"/>
    <x v="0"/>
    <s v=""/>
    <d v="2021-04-03T00:00:00"/>
    <d v="2021-05-03T00:00:00"/>
    <d v="2021-06-02T00:00:00"/>
    <d v="2021-04-11T00:00:00"/>
    <d v="2021-05-03T00:00:00"/>
    <d v="2021-06-02T00:00:00"/>
    <s v="Paid Back"/>
  </r>
  <r>
    <n v="19724"/>
    <x v="40"/>
    <x v="2"/>
    <s v="Mid"/>
    <n v="595"/>
    <n v="4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725"/>
    <x v="40"/>
    <x v="2"/>
    <s v="Low"/>
    <n v="685"/>
    <n v="106"/>
    <x v="0"/>
    <s v=""/>
    <d v="2021-03-04T00:00:00"/>
    <d v="2021-04-03T00:00:00"/>
    <d v="2021-05-03T00:00:00"/>
    <d v="2021-03-09T00:00:00"/>
    <d v="2021-04-03T00:00:00"/>
    <d v="2021-05-03T00:00:00"/>
    <s v="Paid Back"/>
  </r>
  <r>
    <n v="19726"/>
    <x v="33"/>
    <x v="2"/>
    <s v="High"/>
    <n v="639"/>
    <n v="163"/>
    <x v="0"/>
    <s v=""/>
    <d v="2021-03-25T00:00:00"/>
    <d v="2021-04-24T00:00:00"/>
    <d v="2021-05-24T00:00:00"/>
    <s v=""/>
    <s v=""/>
    <s v=""/>
    <s v="Defaulted"/>
  </r>
  <r>
    <n v="19727"/>
    <x v="9"/>
    <x v="0"/>
    <s v="Low"/>
    <n v="593"/>
    <n v="10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728"/>
    <x v="40"/>
    <x v="2"/>
    <s v="Low"/>
    <n v="613"/>
    <n v="8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29"/>
    <x v="27"/>
    <x v="2"/>
    <s v="Mid"/>
    <n v="581"/>
    <n v="8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30"/>
    <x v="39"/>
    <x v="2"/>
    <s v="High"/>
    <n v="589"/>
    <n v="5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731"/>
    <x v="48"/>
    <x v="2"/>
    <s v="Low"/>
    <n v="548"/>
    <n v="16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732"/>
    <x v="47"/>
    <x v="1"/>
    <s v="Low"/>
    <n v="641"/>
    <n v="125"/>
    <x v="0"/>
    <s v=""/>
    <d v="2021-02-21T00:00:00"/>
    <d v="2021-03-23T00:00:00"/>
    <d v="2021-04-22T00:00:00"/>
    <s v=""/>
    <s v=""/>
    <s v=""/>
    <s v="Defaulted"/>
  </r>
  <r>
    <n v="19733"/>
    <x v="45"/>
    <x v="2"/>
    <s v="Mid"/>
    <n v="569"/>
    <n v="6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734"/>
    <x v="51"/>
    <x v="0"/>
    <s v="Low"/>
    <n v="648"/>
    <n v="93"/>
    <x v="0"/>
    <s v=""/>
    <d v="2021-04-01T00:00:00"/>
    <d v="2021-05-01T00:00:00"/>
    <d v="2021-05-31T00:00:00"/>
    <s v=""/>
    <s v=""/>
    <s v=""/>
    <s v="Defaulted"/>
  </r>
  <r>
    <n v="19735"/>
    <x v="79"/>
    <x v="1"/>
    <s v="Low"/>
    <n v="612"/>
    <n v="7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736"/>
    <x v="24"/>
    <x v="2"/>
    <s v="Mid"/>
    <n v="664"/>
    <n v="132"/>
    <x v="0"/>
    <s v=""/>
    <d v="2021-03-26T00:00:00"/>
    <d v="2021-04-25T00:00:00"/>
    <d v="2021-05-25T00:00:00"/>
    <s v=""/>
    <s v=""/>
    <s v=""/>
    <s v="Defaulted"/>
  </r>
  <r>
    <n v="19737"/>
    <x v="50"/>
    <x v="0"/>
    <s v="Mid"/>
    <n v="582"/>
    <n v="11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738"/>
    <x v="52"/>
    <x v="0"/>
    <s v="Mid"/>
    <n v="618"/>
    <n v="13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739"/>
    <x v="39"/>
    <x v="2"/>
    <s v="High"/>
    <n v="636"/>
    <n v="104"/>
    <x v="0"/>
    <s v=""/>
    <d v="2021-03-27T00:00:00"/>
    <d v="2021-04-26T00:00:00"/>
    <d v="2021-05-26T00:00:00"/>
    <s v=""/>
    <s v=""/>
    <s v=""/>
    <s v="Defaulted"/>
  </r>
  <r>
    <n v="19740"/>
    <x v="79"/>
    <x v="1"/>
    <s v="High"/>
    <n v="570"/>
    <n v="7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741"/>
    <x v="48"/>
    <x v="2"/>
    <s v="Low"/>
    <n v="603"/>
    <n v="9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42"/>
    <x v="0"/>
    <x v="0"/>
    <s v="Mid"/>
    <n v="661"/>
    <n v="90"/>
    <x v="0"/>
    <s v=""/>
    <d v="2021-04-19T00:00:00"/>
    <d v="2021-05-19T00:00:00"/>
    <d v="2021-06-18T00:00:00"/>
    <d v="2021-04-22T00:00:00"/>
    <d v="2021-05-19T00:00:00"/>
    <d v="2021-06-18T00:00:00"/>
    <s v="Paid Back"/>
  </r>
  <r>
    <n v="19743"/>
    <x v="32"/>
    <x v="2"/>
    <s v="Low"/>
    <n v="670"/>
    <n v="126"/>
    <x v="0"/>
    <s v=""/>
    <d v="2021-03-22T00:00:00"/>
    <d v="2021-04-21T00:00:00"/>
    <d v="2021-05-21T00:00:00"/>
    <s v=""/>
    <s v=""/>
    <s v=""/>
    <s v="Defaulted"/>
  </r>
  <r>
    <n v="19744"/>
    <x v="46"/>
    <x v="2"/>
    <s v="Low"/>
    <n v="545"/>
    <n v="10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45"/>
    <x v="33"/>
    <x v="2"/>
    <s v="High"/>
    <n v="634"/>
    <n v="123"/>
    <x v="0"/>
    <s v=""/>
    <d v="2021-03-25T00:00:00"/>
    <d v="2021-04-24T00:00:00"/>
    <d v="2021-05-24T00:00:00"/>
    <d v="2021-04-28T00:00:00"/>
    <d v="2021-04-24T00:00:00"/>
    <d v="2021-05-24T00:00:00"/>
    <s v="Paid Back"/>
  </r>
  <r>
    <n v="19746"/>
    <x v="47"/>
    <x v="1"/>
    <s v="Mid"/>
    <n v="578"/>
    <n v="12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747"/>
    <x v="52"/>
    <x v="0"/>
    <s v="Mid"/>
    <n v="604"/>
    <n v="10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48"/>
    <x v="46"/>
    <x v="2"/>
    <s v="Mid"/>
    <n v="664"/>
    <n v="29"/>
    <x v="0"/>
    <s v=""/>
    <d v="2021-03-08T00:00:00"/>
    <d v="2021-04-07T00:00:00"/>
    <d v="2021-05-07T00:00:00"/>
    <d v="2021-03-11T00:00:00"/>
    <d v="2021-04-07T00:00:00"/>
    <d v="2021-05-07T00:00:00"/>
    <s v="Paid Back"/>
  </r>
  <r>
    <n v="19749"/>
    <x v="49"/>
    <x v="2"/>
    <s v="High"/>
    <n v="641"/>
    <n v="89"/>
    <x v="0"/>
    <s v=""/>
    <d v="2021-03-24T00:00:00"/>
    <d v="2021-04-23T00:00:00"/>
    <d v="2021-05-23T00:00:00"/>
    <s v=""/>
    <s v=""/>
    <s v=""/>
    <s v="Defaulted"/>
  </r>
  <r>
    <n v="19750"/>
    <x v="32"/>
    <x v="2"/>
    <s v="Low"/>
    <n v="609"/>
    <n v="12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751"/>
    <x v="47"/>
    <x v="1"/>
    <s v="Low"/>
    <n v="596"/>
    <n v="12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52"/>
    <x v="60"/>
    <x v="1"/>
    <s v="Low"/>
    <n v="667"/>
    <n v="54"/>
    <x v="0"/>
    <s v=""/>
    <d v="2021-02-06T00:00:00"/>
    <d v="2021-03-08T00:00:00"/>
    <d v="2021-04-07T00:00:00"/>
    <s v=""/>
    <s v=""/>
    <s v=""/>
    <s v="Defaulted"/>
  </r>
  <r>
    <n v="19753"/>
    <x v="42"/>
    <x v="2"/>
    <s v="Mid"/>
    <n v="654"/>
    <n v="151"/>
    <x v="0"/>
    <s v=""/>
    <d v="2021-03-09T00:00:00"/>
    <d v="2021-04-08T00:00:00"/>
    <d v="2021-05-08T00:00:00"/>
    <d v="2021-03-15T00:00:00"/>
    <d v="2021-04-08T00:00:00"/>
    <d v="2021-05-08T00:00:00"/>
    <s v="Paid Back"/>
  </r>
  <r>
    <n v="19754"/>
    <x v="52"/>
    <x v="0"/>
    <s v="Low"/>
    <n v="660"/>
    <n v="133"/>
    <x v="0"/>
    <s v=""/>
    <d v="2021-04-28T00:00:00"/>
    <d v="2021-05-28T00:00:00"/>
    <d v="2021-06-27T00:00:00"/>
    <d v="2021-04-30T00:00:00"/>
    <d v="2021-05-28T00:00:00"/>
    <d v="2021-06-27T00:00:00"/>
    <s v="Paid Back"/>
  </r>
  <r>
    <n v="19755"/>
    <x v="85"/>
    <x v="0"/>
    <s v="Low"/>
    <n v="538"/>
    <n v="13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56"/>
    <x v="6"/>
    <x v="0"/>
    <s v="Mid"/>
    <n v="602"/>
    <n v="14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57"/>
    <x v="67"/>
    <x v="2"/>
    <s v="Mid"/>
    <n v="568"/>
    <n v="7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58"/>
    <x v="67"/>
    <x v="2"/>
    <s v="Low"/>
    <n v="607"/>
    <n v="14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759"/>
    <x v="81"/>
    <x v="1"/>
    <s v="High"/>
    <n v="569"/>
    <n v="5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60"/>
    <x v="10"/>
    <x v="2"/>
    <s v="Low"/>
    <n v="661"/>
    <n v="105"/>
    <x v="0"/>
    <s v=""/>
    <d v="2021-03-05T00:00:00"/>
    <d v="2021-04-04T00:00:00"/>
    <d v="2021-05-04T00:00:00"/>
    <s v=""/>
    <s v=""/>
    <s v=""/>
    <s v="Defaulted"/>
  </r>
  <r>
    <n v="19761"/>
    <x v="58"/>
    <x v="1"/>
    <s v="Mid"/>
    <n v="677"/>
    <n v="148"/>
    <x v="0"/>
    <s v=""/>
    <d v="2021-02-17T00:00:00"/>
    <d v="2021-03-19T00:00:00"/>
    <d v="2021-04-18T00:00:00"/>
    <s v=""/>
    <s v=""/>
    <s v=""/>
    <s v="Defaulted"/>
  </r>
  <r>
    <n v="19762"/>
    <x v="52"/>
    <x v="0"/>
    <s v="High"/>
    <n v="585"/>
    <n v="100"/>
    <x v="0"/>
    <s v=""/>
    <d v="2021-04-28T00:00:00"/>
    <d v="2021-05-28T00:00:00"/>
    <d v="2021-06-27T00:00:00"/>
    <d v="2021-07-07T00:00:00"/>
    <d v="2021-05-28T00:00:00"/>
    <d v="2021-06-27T00:00:00"/>
    <s v="Paid Back"/>
  </r>
  <r>
    <n v="19763"/>
    <x v="74"/>
    <x v="0"/>
    <s v="Mid"/>
    <n v="624"/>
    <n v="142"/>
    <x v="0"/>
    <s v=""/>
    <d v="2021-04-27T00:00:00"/>
    <d v="2021-05-27T00:00:00"/>
    <d v="2021-06-26T00:00:00"/>
    <d v="2021-05-22T00:00:00"/>
    <d v="2021-05-27T00:00:00"/>
    <d v="2021-06-26T00:00:00"/>
    <s v="Paid Back"/>
  </r>
  <r>
    <n v="19764"/>
    <x v="40"/>
    <x v="2"/>
    <s v="High"/>
    <n v="617"/>
    <n v="24"/>
    <x v="0"/>
    <s v=""/>
    <d v="2021-03-04T00:00:00"/>
    <d v="2021-04-03T00:00:00"/>
    <d v="2021-05-03T00:00:00"/>
    <d v="2021-04-09T00:00:00"/>
    <d v="2021-04-03T00:00:00"/>
    <d v="2021-05-03T00:00:00"/>
    <s v="Paid Back"/>
  </r>
  <r>
    <n v="19765"/>
    <x v="32"/>
    <x v="2"/>
    <s v="High"/>
    <n v="650"/>
    <n v="83"/>
    <x v="0"/>
    <s v=""/>
    <d v="2021-03-22T00:00:00"/>
    <d v="2021-04-21T00:00:00"/>
    <d v="2021-05-21T00:00:00"/>
    <d v="2021-03-24T00:00:00"/>
    <d v="2021-04-21T00:00:00"/>
    <d v="2021-05-21T00:00:00"/>
    <s v="Paid Back"/>
  </r>
  <r>
    <n v="19766"/>
    <x v="31"/>
    <x v="3"/>
    <s v="High"/>
    <n v="639"/>
    <n v="86"/>
    <x v="0"/>
    <s v=""/>
    <d v="2021-05-02T00:00:00"/>
    <d v="2021-06-01T00:00:00"/>
    <d v="2021-07-01T00:00:00"/>
    <d v="2021-05-31T00:00:00"/>
    <d v="2021-06-01T00:00:00"/>
    <d v="2021-07-01T00:00:00"/>
    <s v="Paid Back"/>
  </r>
  <r>
    <n v="19767"/>
    <x v="49"/>
    <x v="2"/>
    <s v="Mid"/>
    <n v="635"/>
    <n v="165"/>
    <x v="0"/>
    <s v=""/>
    <d v="2021-03-24T00:00:00"/>
    <d v="2021-04-23T00:00:00"/>
    <d v="2021-05-23T00:00:00"/>
    <d v="2021-03-25T00:00:00"/>
    <d v="2021-04-23T00:00:00"/>
    <d v="2021-05-23T00:00:00"/>
    <s v="Paid Back"/>
  </r>
  <r>
    <n v="19768"/>
    <x v="23"/>
    <x v="2"/>
    <s v="Low"/>
    <n v="589"/>
    <n v="14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769"/>
    <x v="62"/>
    <x v="1"/>
    <s v="Mid"/>
    <n v="630"/>
    <n v="111"/>
    <x v="0"/>
    <s v=""/>
    <d v="2021-03-01T00:00:00"/>
    <d v="2021-03-31T00:00:00"/>
    <d v="2021-04-30T00:00:00"/>
    <s v=""/>
    <s v=""/>
    <s v=""/>
    <s v="Defaulted"/>
  </r>
  <r>
    <n v="19770"/>
    <x v="48"/>
    <x v="2"/>
    <s v="Low"/>
    <n v="684"/>
    <n v="87"/>
    <x v="0"/>
    <s v=""/>
    <d v="2021-03-07T00:00:00"/>
    <d v="2021-04-06T00:00:00"/>
    <d v="2021-05-06T00:00:00"/>
    <s v=""/>
    <s v=""/>
    <s v=""/>
    <s v="Defaulted"/>
  </r>
  <r>
    <n v="19771"/>
    <x v="39"/>
    <x v="2"/>
    <s v="Low"/>
    <n v="606"/>
    <n v="10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72"/>
    <x v="66"/>
    <x v="2"/>
    <s v="Low"/>
    <n v="601"/>
    <n v="127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773"/>
    <x v="78"/>
    <x v="0"/>
    <s v="Low"/>
    <n v="584"/>
    <n v="9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774"/>
    <x v="76"/>
    <x v="0"/>
    <s v="Mid"/>
    <n v="597"/>
    <n v="6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75"/>
    <x v="25"/>
    <x v="2"/>
    <s v="Low"/>
    <n v="642"/>
    <n v="67"/>
    <x v="0"/>
    <s v=""/>
    <d v="2021-03-23T00:00:00"/>
    <d v="2021-04-22T00:00:00"/>
    <d v="2021-05-22T00:00:00"/>
    <d v="2021-03-26T00:00:00"/>
    <d v="2021-04-22T00:00:00"/>
    <d v="2021-05-22T00:00:00"/>
    <s v="Paid Back"/>
  </r>
  <r>
    <n v="19776"/>
    <x v="7"/>
    <x v="0"/>
    <s v="Low"/>
    <n v="614"/>
    <n v="9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777"/>
    <x v="8"/>
    <x v="0"/>
    <s v="Mid"/>
    <n v="599"/>
    <n v="112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778"/>
    <x v="44"/>
    <x v="2"/>
    <s v="Mid"/>
    <n v="598"/>
    <n v="12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779"/>
    <x v="58"/>
    <x v="1"/>
    <s v="Low"/>
    <n v="565"/>
    <n v="11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80"/>
    <x v="4"/>
    <x v="0"/>
    <s v="Low"/>
    <n v="617"/>
    <n v="8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781"/>
    <x v="61"/>
    <x v="0"/>
    <s v="Mid"/>
    <n v="553"/>
    <n v="9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82"/>
    <x v="78"/>
    <x v="0"/>
    <s v="Low"/>
    <n v="649"/>
    <n v="90"/>
    <x v="0"/>
    <s v=""/>
    <d v="2021-04-16T00:00:00"/>
    <d v="2021-05-16T00:00:00"/>
    <d v="2021-06-15T00:00:00"/>
    <d v="2021-04-19T00:00:00"/>
    <d v="2021-05-16T00:00:00"/>
    <d v="2021-06-15T00:00:00"/>
    <s v="Paid Back"/>
  </r>
  <r>
    <n v="19783"/>
    <x v="89"/>
    <x v="0"/>
    <s v="Mid"/>
    <n v="578"/>
    <n v="8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784"/>
    <x v="68"/>
    <x v="0"/>
    <s v="Low"/>
    <n v="543"/>
    <n v="11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85"/>
    <x v="27"/>
    <x v="2"/>
    <s v="Low"/>
    <n v="583"/>
    <n v="5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86"/>
    <x v="46"/>
    <x v="2"/>
    <s v="Low"/>
    <n v="600"/>
    <n v="12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87"/>
    <x v="73"/>
    <x v="0"/>
    <s v="Mid"/>
    <n v="658"/>
    <n v="42"/>
    <x v="0"/>
    <s v=""/>
    <d v="2021-04-22T00:00:00"/>
    <d v="2021-05-22T00:00:00"/>
    <d v="2021-06-21T00:00:00"/>
    <d v="2021-04-28T00:00:00"/>
    <d v="2021-05-22T00:00:00"/>
    <d v="2021-06-21T00:00:00"/>
    <s v="Paid Back"/>
  </r>
  <r>
    <n v="19788"/>
    <x v="4"/>
    <x v="0"/>
    <s v="Low"/>
    <n v="605"/>
    <n v="10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89"/>
    <x v="90"/>
    <x v="1"/>
    <s v="Low"/>
    <n v="625"/>
    <n v="6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790"/>
    <x v="8"/>
    <x v="0"/>
    <s v="Mid"/>
    <n v="586"/>
    <n v="46"/>
    <x v="0"/>
    <s v=""/>
    <d v="2021-04-08T00:00:00"/>
    <d v="2021-05-08T00:00:00"/>
    <d v="2021-06-07T00:00:00"/>
    <d v="2021-04-19T00:00:00"/>
    <d v="2021-05-08T00:00:00"/>
    <d v="2021-06-07T00:00:00"/>
    <s v="Paid Back"/>
  </r>
  <r>
    <n v="19791"/>
    <x v="45"/>
    <x v="2"/>
    <s v="Mid"/>
    <n v="701"/>
    <n v="78"/>
    <x v="0"/>
    <s v=""/>
    <d v="2021-03-29T00:00:00"/>
    <d v="2021-04-28T00:00:00"/>
    <d v="2021-05-28T00:00:00"/>
    <d v="2021-04-08T00:00:00"/>
    <d v="2021-04-28T00:00:00"/>
    <d v="2021-05-28T00:00:00"/>
    <s v="Paid Back"/>
  </r>
  <r>
    <n v="19792"/>
    <x v="73"/>
    <x v="0"/>
    <s v="Low"/>
    <n v="606"/>
    <n v="12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93"/>
    <x v="66"/>
    <x v="2"/>
    <s v="Mid"/>
    <n v="650"/>
    <n v="140"/>
    <x v="0"/>
    <s v=""/>
    <d v="2021-03-15T00:00:00"/>
    <d v="2021-04-14T00:00:00"/>
    <d v="2021-05-14T00:00:00"/>
    <s v=""/>
    <s v=""/>
    <s v=""/>
    <s v="Defaulted"/>
  </r>
  <r>
    <n v="19794"/>
    <x v="50"/>
    <x v="0"/>
    <s v="High"/>
    <n v="638"/>
    <n v="88"/>
    <x v="0"/>
    <s v=""/>
    <d v="2021-04-14T00:00:00"/>
    <d v="2021-05-14T00:00:00"/>
    <d v="2021-06-13T00:00:00"/>
    <s v=""/>
    <s v=""/>
    <s v=""/>
    <s v="Defaulted"/>
  </r>
  <r>
    <n v="19795"/>
    <x v="0"/>
    <x v="0"/>
    <s v="Mid"/>
    <n v="567"/>
    <n v="9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96"/>
    <x v="27"/>
    <x v="2"/>
    <s v="Low"/>
    <n v="582"/>
    <n v="10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797"/>
    <x v="76"/>
    <x v="0"/>
    <s v="Mid"/>
    <n v="593"/>
    <n v="10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798"/>
    <x v="41"/>
    <x v="1"/>
    <s v="Low"/>
    <n v="539"/>
    <n v="7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799"/>
    <x v="45"/>
    <x v="2"/>
    <s v="Mid"/>
    <n v="623"/>
    <n v="90"/>
    <x v="0"/>
    <s v=""/>
    <d v="2021-03-29T00:00:00"/>
    <d v="2021-04-28T00:00:00"/>
    <d v="2021-05-28T00:00:00"/>
    <d v="2021-03-30T00:00:00"/>
    <d v="2021-04-28T00:00:00"/>
    <d v="2021-05-28T00:00:00"/>
    <s v="Paid Back"/>
  </r>
  <r>
    <n v="19800"/>
    <x v="11"/>
    <x v="0"/>
    <s v="High"/>
    <n v="620"/>
    <n v="111"/>
    <x v="0"/>
    <s v=""/>
    <d v="2021-04-20T00:00:00"/>
    <d v="2021-05-20T00:00:00"/>
    <d v="2021-06-19T00:00:00"/>
    <d v="2021-05-28T00:00:00"/>
    <d v="2021-05-20T00:00:00"/>
    <d v="2021-06-19T00:00:00"/>
    <s v="Paid Back"/>
  </r>
  <r>
    <n v="19801"/>
    <x v="61"/>
    <x v="0"/>
    <s v="Low"/>
    <n v="586"/>
    <n v="10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802"/>
    <x v="27"/>
    <x v="2"/>
    <s v="Mid"/>
    <n v="634"/>
    <n v="77"/>
    <x v="0"/>
    <s v=""/>
    <d v="2021-03-13T00:00:00"/>
    <d v="2021-04-12T00:00:00"/>
    <d v="2021-05-12T00:00:00"/>
    <d v="2021-03-16T00:00:00"/>
    <d v="2021-04-12T00:00:00"/>
    <d v="2021-05-12T00:00:00"/>
    <s v="Paid Back"/>
  </r>
  <r>
    <n v="19803"/>
    <x v="27"/>
    <x v="2"/>
    <s v="Low"/>
    <n v="647"/>
    <n v="46"/>
    <x v="0"/>
    <s v=""/>
    <d v="2021-03-13T00:00:00"/>
    <d v="2021-04-12T00:00:00"/>
    <d v="2021-05-12T00:00:00"/>
    <d v="2021-03-23T00:00:00"/>
    <d v="2021-04-12T00:00:00"/>
    <d v="2021-05-12T00:00:00"/>
    <s v="Paid Back"/>
  </r>
  <r>
    <n v="19804"/>
    <x v="71"/>
    <x v="0"/>
    <s v="Low"/>
    <n v="609"/>
    <n v="11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805"/>
    <x v="53"/>
    <x v="1"/>
    <s v="Low"/>
    <n v="606"/>
    <n v="7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806"/>
    <x v="74"/>
    <x v="0"/>
    <s v="Mid"/>
    <n v="604"/>
    <n v="8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807"/>
    <x v="43"/>
    <x v="0"/>
    <s v="Mid"/>
    <n v="566"/>
    <n v="161"/>
    <x v="0"/>
    <s v=""/>
    <d v="2021-04-18T00:00:00"/>
    <d v="2021-05-18T00:00:00"/>
    <d v="2021-06-17T00:00:00"/>
    <d v="2021-06-30T00:00:00"/>
    <d v="2021-05-18T00:00:00"/>
    <d v="2021-06-17T00:00:00"/>
    <s v="Paid Back"/>
  </r>
  <r>
    <n v="19808"/>
    <x v="71"/>
    <x v="0"/>
    <s v="Low"/>
    <n v="662"/>
    <n v="147"/>
    <x v="0"/>
    <s v=""/>
    <d v="2021-04-25T00:00:00"/>
    <d v="2021-05-25T00:00:00"/>
    <d v="2021-06-24T00:00:00"/>
    <s v=""/>
    <s v=""/>
    <s v=""/>
    <s v="Defaulted"/>
  </r>
  <r>
    <n v="19809"/>
    <x v="65"/>
    <x v="1"/>
    <s v="High"/>
    <n v="652"/>
    <n v="96"/>
    <x v="0"/>
    <s v=""/>
    <d v="2021-02-24T00:00:00"/>
    <d v="2021-03-26T00:00:00"/>
    <d v="2021-04-25T00:00:00"/>
    <s v=""/>
    <s v=""/>
    <s v=""/>
    <s v="Defaulted"/>
  </r>
  <r>
    <n v="19810"/>
    <x v="80"/>
    <x v="0"/>
    <s v="Mid"/>
    <n v="602"/>
    <n v="9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811"/>
    <x v="81"/>
    <x v="1"/>
    <s v="Low"/>
    <n v="639"/>
    <n v="8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812"/>
    <x v="14"/>
    <x v="2"/>
    <s v="Low"/>
    <n v="591"/>
    <n v="8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813"/>
    <x v="76"/>
    <x v="0"/>
    <s v="High"/>
    <n v="636"/>
    <n v="119"/>
    <x v="0"/>
    <s v=""/>
    <d v="2021-04-29T00:00:00"/>
    <d v="2021-05-29T00:00:00"/>
    <d v="2021-06-28T00:00:00"/>
    <s v=""/>
    <s v=""/>
    <s v=""/>
    <s v="Defaulted"/>
  </r>
  <r>
    <n v="19814"/>
    <x v="61"/>
    <x v="0"/>
    <s v="Low"/>
    <n v="557"/>
    <n v="12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815"/>
    <x v="40"/>
    <x v="2"/>
    <s v="High"/>
    <n v="609"/>
    <n v="88"/>
    <x v="0"/>
    <s v=""/>
    <d v="2021-03-04T00:00:00"/>
    <d v="2021-04-03T00:00:00"/>
    <d v="2021-05-03T00:00:00"/>
    <s v=""/>
    <s v=""/>
    <s v=""/>
    <s v="Defaulted"/>
  </r>
  <r>
    <n v="19816"/>
    <x v="77"/>
    <x v="1"/>
    <s v="Mid"/>
    <n v="532"/>
    <n v="8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17"/>
    <x v="27"/>
    <x v="2"/>
    <s v="Mid"/>
    <n v="628"/>
    <n v="87"/>
    <x v="0"/>
    <s v=""/>
    <d v="2021-03-13T00:00:00"/>
    <d v="2021-04-12T00:00:00"/>
    <d v="2021-05-12T00:00:00"/>
    <d v="2021-04-04T00:00:00"/>
    <d v="2021-04-12T00:00:00"/>
    <d v="2021-05-12T00:00:00"/>
    <s v="Paid Back"/>
  </r>
  <r>
    <n v="19818"/>
    <x v="18"/>
    <x v="0"/>
    <s v="Mid"/>
    <n v="599"/>
    <n v="8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819"/>
    <x v="66"/>
    <x v="2"/>
    <s v="Mid"/>
    <n v="593"/>
    <n v="13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820"/>
    <x v="8"/>
    <x v="0"/>
    <s v="Low"/>
    <n v="654"/>
    <n v="76"/>
    <x v="0"/>
    <s v=""/>
    <d v="2021-04-08T00:00:00"/>
    <d v="2021-05-08T00:00:00"/>
    <d v="2021-06-07T00:00:00"/>
    <s v=""/>
    <s v=""/>
    <s v=""/>
    <s v="Defaulted"/>
  </r>
  <r>
    <n v="19821"/>
    <x v="24"/>
    <x v="2"/>
    <s v="Low"/>
    <n v="594"/>
    <n v="7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822"/>
    <x v="69"/>
    <x v="3"/>
    <s v="Low"/>
    <n v="626"/>
    <n v="13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823"/>
    <x v="20"/>
    <x v="2"/>
    <s v="High"/>
    <n v="676"/>
    <n v="63"/>
    <x v="0"/>
    <s v=""/>
    <d v="2021-03-20T00:00:00"/>
    <d v="2021-04-19T00:00:00"/>
    <d v="2021-05-19T00:00:00"/>
    <s v=""/>
    <s v=""/>
    <s v=""/>
    <s v="Defaulted"/>
  </r>
  <r>
    <n v="19824"/>
    <x v="83"/>
    <x v="1"/>
    <s v="Mid"/>
    <n v="579"/>
    <n v="10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825"/>
    <x v="80"/>
    <x v="0"/>
    <s v="Mid"/>
    <n v="652"/>
    <n v="111"/>
    <x v="0"/>
    <s v=""/>
    <d v="2021-04-06T00:00:00"/>
    <d v="2021-05-06T00:00:00"/>
    <d v="2021-06-05T00:00:00"/>
    <d v="2021-04-10T00:00:00"/>
    <d v="2021-05-06T00:00:00"/>
    <d v="2021-06-05T00:00:00"/>
    <s v="Paid Back"/>
  </r>
  <r>
    <n v="19826"/>
    <x v="62"/>
    <x v="1"/>
    <s v="Low"/>
    <n v="606"/>
    <n v="8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27"/>
    <x v="39"/>
    <x v="2"/>
    <s v="Mid"/>
    <n v="569"/>
    <n v="4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28"/>
    <x v="57"/>
    <x v="1"/>
    <s v="High"/>
    <n v="608"/>
    <n v="110"/>
    <x v="0"/>
    <s v=""/>
    <d v="2021-02-11T00:00:00"/>
    <d v="2021-03-13T00:00:00"/>
    <d v="2021-04-12T00:00:00"/>
    <d v="2021-03-05T00:00:00"/>
    <d v="2021-03-13T00:00:00"/>
    <d v="2021-04-12T00:00:00"/>
    <s v="Paid Back"/>
  </r>
  <r>
    <n v="19829"/>
    <x v="17"/>
    <x v="0"/>
    <s v="Mid"/>
    <n v="672"/>
    <n v="86"/>
    <x v="0"/>
    <s v=""/>
    <d v="2021-04-24T00:00:00"/>
    <d v="2021-05-24T00:00:00"/>
    <d v="2021-06-23T00:00:00"/>
    <s v=""/>
    <s v=""/>
    <s v=""/>
    <s v="Defaulted"/>
  </r>
  <r>
    <n v="19830"/>
    <x v="66"/>
    <x v="2"/>
    <s v="Low"/>
    <n v="561"/>
    <n v="13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831"/>
    <x v="20"/>
    <x v="2"/>
    <s v="High"/>
    <n v="596"/>
    <n v="8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32"/>
    <x v="38"/>
    <x v="1"/>
    <s v="Mid"/>
    <n v="611"/>
    <n v="13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33"/>
    <x v="35"/>
    <x v="0"/>
    <s v="Mid"/>
    <n v="611"/>
    <n v="15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34"/>
    <x v="66"/>
    <x v="2"/>
    <s v="Low"/>
    <n v="523"/>
    <n v="9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35"/>
    <x v="4"/>
    <x v="0"/>
    <s v="Low"/>
    <n v="667"/>
    <n v="64"/>
    <x v="0"/>
    <s v=""/>
    <d v="2021-04-23T00:00:00"/>
    <d v="2021-05-23T00:00:00"/>
    <d v="2021-06-22T00:00:00"/>
    <d v="2021-04-29T00:00:00"/>
    <d v="2021-05-23T00:00:00"/>
    <d v="2021-06-22T00:00:00"/>
    <s v="Paid Back"/>
  </r>
  <r>
    <n v="19836"/>
    <x v="23"/>
    <x v="2"/>
    <s v="Low"/>
    <n v="632"/>
    <n v="9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837"/>
    <x v="4"/>
    <x v="0"/>
    <s v="High"/>
    <n v="674"/>
    <n v="115"/>
    <x v="0"/>
    <s v=""/>
    <d v="2021-04-23T00:00:00"/>
    <d v="2021-05-23T00:00:00"/>
    <d v="2021-06-22T00:00:00"/>
    <s v=""/>
    <s v=""/>
    <s v=""/>
    <s v="Defaulted"/>
  </r>
  <r>
    <n v="19838"/>
    <x v="48"/>
    <x v="2"/>
    <s v="Mid"/>
    <n v="632"/>
    <n v="143"/>
    <x v="0"/>
    <s v=""/>
    <d v="2021-03-07T00:00:00"/>
    <d v="2021-04-06T00:00:00"/>
    <d v="2021-05-06T00:00:00"/>
    <d v="2021-03-21T00:00:00"/>
    <d v="2021-04-06T00:00:00"/>
    <d v="2021-05-06T00:00:00"/>
    <s v="Paid Back"/>
  </r>
  <r>
    <n v="19839"/>
    <x v="75"/>
    <x v="1"/>
    <s v="High"/>
    <n v="617"/>
    <n v="76"/>
    <x v="0"/>
    <s v=""/>
    <d v="2021-02-16T00:00:00"/>
    <d v="2021-03-18T00:00:00"/>
    <d v="2021-04-17T00:00:00"/>
    <d v="2021-03-08T00:00:00"/>
    <d v="2021-03-18T00:00:00"/>
    <d v="2021-04-17T00:00:00"/>
    <s v="Paid Back"/>
  </r>
  <r>
    <n v="19840"/>
    <x v="26"/>
    <x v="1"/>
    <s v="Mid"/>
    <n v="621"/>
    <n v="129"/>
    <x v="0"/>
    <s v=""/>
    <d v="2021-02-10T00:00:00"/>
    <d v="2021-03-12T00:00:00"/>
    <d v="2021-04-11T00:00:00"/>
    <d v="2021-02-26T00:00:00"/>
    <d v="2021-03-12T00:00:00"/>
    <d v="2021-04-11T00:00:00"/>
    <s v="Paid Back"/>
  </r>
  <r>
    <n v="19841"/>
    <x v="68"/>
    <x v="0"/>
    <s v="Low"/>
    <n v="680"/>
    <n v="91"/>
    <x v="0"/>
    <s v=""/>
    <d v="2021-04-07T00:00:00"/>
    <d v="2021-05-07T00:00:00"/>
    <d v="2021-06-06T00:00:00"/>
    <s v=""/>
    <s v=""/>
    <s v=""/>
    <s v="Defaulted"/>
  </r>
  <r>
    <n v="19842"/>
    <x v="26"/>
    <x v="1"/>
    <s v="Mid"/>
    <n v="647"/>
    <n v="45"/>
    <x v="0"/>
    <s v=""/>
    <d v="2021-02-10T00:00:00"/>
    <d v="2021-03-12T00:00:00"/>
    <d v="2021-04-11T00:00:00"/>
    <s v=""/>
    <s v=""/>
    <s v=""/>
    <s v="Defaulted"/>
  </r>
  <r>
    <n v="19843"/>
    <x v="27"/>
    <x v="2"/>
    <s v="Low"/>
    <n v="621"/>
    <n v="6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44"/>
    <x v="70"/>
    <x v="0"/>
    <s v="Mid"/>
    <n v="612"/>
    <n v="14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845"/>
    <x v="51"/>
    <x v="0"/>
    <s v="Low"/>
    <n v="646"/>
    <n v="128"/>
    <x v="0"/>
    <s v=""/>
    <d v="2021-04-01T00:00:00"/>
    <d v="2021-05-01T00:00:00"/>
    <d v="2021-05-31T00:00:00"/>
    <d v="2021-04-01T00:00:00"/>
    <d v="2021-05-01T00:00:00"/>
    <d v="2021-05-31T00:00:00"/>
    <s v="Paid Back"/>
  </r>
  <r>
    <n v="19846"/>
    <x v="20"/>
    <x v="2"/>
    <s v="Low"/>
    <n v="641"/>
    <n v="108"/>
    <x v="0"/>
    <s v=""/>
    <d v="2021-03-20T00:00:00"/>
    <d v="2021-04-19T00:00:00"/>
    <d v="2021-05-19T00:00:00"/>
    <d v="2021-03-23T00:00:00"/>
    <d v="2021-04-19T00:00:00"/>
    <d v="2021-05-19T00:00:00"/>
    <s v="Paid Back"/>
  </r>
  <r>
    <n v="19847"/>
    <x v="30"/>
    <x v="0"/>
    <s v="Low"/>
    <n v="661"/>
    <n v="73"/>
    <x v="0"/>
    <s v=""/>
    <d v="2021-04-21T00:00:00"/>
    <d v="2021-05-21T00:00:00"/>
    <d v="2021-06-20T00:00:00"/>
    <s v=""/>
    <s v=""/>
    <s v=""/>
    <s v="Defaulted"/>
  </r>
  <r>
    <n v="19848"/>
    <x v="26"/>
    <x v="1"/>
    <s v="Low"/>
    <n v="660"/>
    <n v="100"/>
    <x v="0"/>
    <s v=""/>
    <d v="2021-02-10T00:00:00"/>
    <d v="2021-03-12T00:00:00"/>
    <d v="2021-04-11T00:00:00"/>
    <d v="2021-02-14T00:00:00"/>
    <d v="2021-03-12T00:00:00"/>
    <d v="2021-04-11T00:00:00"/>
    <s v="Paid Back"/>
  </r>
  <r>
    <n v="19849"/>
    <x v="28"/>
    <x v="2"/>
    <s v="High"/>
    <n v="635"/>
    <n v="94"/>
    <x v="0"/>
    <s v=""/>
    <d v="2021-03-14T00:00:00"/>
    <d v="2021-04-13T00:00:00"/>
    <d v="2021-05-13T00:00:00"/>
    <s v=""/>
    <s v=""/>
    <s v=""/>
    <s v="Defaulted"/>
  </r>
  <r>
    <n v="19850"/>
    <x v="1"/>
    <x v="0"/>
    <s v="Low"/>
    <n v="579"/>
    <n v="6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851"/>
    <x v="20"/>
    <x v="2"/>
    <s v="High"/>
    <n v="597"/>
    <n v="11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852"/>
    <x v="28"/>
    <x v="2"/>
    <s v="Mid"/>
    <n v="678"/>
    <n v="90"/>
    <x v="0"/>
    <s v=""/>
    <d v="2021-03-14T00:00:00"/>
    <d v="2021-04-13T00:00:00"/>
    <d v="2021-05-13T00:00:00"/>
    <s v=""/>
    <s v=""/>
    <s v=""/>
    <s v="Defaulted"/>
  </r>
  <r>
    <n v="19853"/>
    <x v="24"/>
    <x v="2"/>
    <s v="Low"/>
    <n v="683"/>
    <n v="85"/>
    <x v="0"/>
    <s v=""/>
    <d v="2021-03-26T00:00:00"/>
    <d v="2021-04-25T00:00:00"/>
    <d v="2021-05-25T00:00:00"/>
    <s v=""/>
    <s v=""/>
    <s v=""/>
    <s v="Defaulted"/>
  </r>
  <r>
    <n v="19854"/>
    <x v="17"/>
    <x v="0"/>
    <s v="Low"/>
    <n v="623"/>
    <n v="8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55"/>
    <x v="15"/>
    <x v="2"/>
    <s v="Mid"/>
    <n v="713"/>
    <n v="88"/>
    <x v="0"/>
    <s v=""/>
    <d v="2021-03-21T00:00:00"/>
    <d v="2021-04-20T00:00:00"/>
    <d v="2021-05-20T00:00:00"/>
    <s v=""/>
    <s v=""/>
    <s v=""/>
    <s v="Defaulted"/>
  </r>
  <r>
    <n v="19856"/>
    <x v="1"/>
    <x v="0"/>
    <s v="Mid"/>
    <n v="633"/>
    <n v="66"/>
    <x v="0"/>
    <s v=""/>
    <d v="2021-04-12T00:00:00"/>
    <d v="2021-05-12T00:00:00"/>
    <d v="2021-06-11T00:00:00"/>
    <d v="2021-05-14T00:00:00"/>
    <d v="2021-05-12T00:00:00"/>
    <d v="2021-06-11T00:00:00"/>
    <s v="Paid Back"/>
  </r>
  <r>
    <n v="19857"/>
    <x v="1"/>
    <x v="0"/>
    <s v="Low"/>
    <n v="640"/>
    <n v="11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858"/>
    <x v="32"/>
    <x v="2"/>
    <s v="High"/>
    <n v="591"/>
    <n v="10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59"/>
    <x v="35"/>
    <x v="0"/>
    <s v="High"/>
    <n v="632"/>
    <n v="94"/>
    <x v="0"/>
    <s v=""/>
    <d v="2021-04-17T00:00:00"/>
    <d v="2021-05-17T00:00:00"/>
    <d v="2021-06-16T00:00:00"/>
    <s v=""/>
    <s v=""/>
    <s v=""/>
    <s v="Defaulted"/>
  </r>
  <r>
    <n v="19860"/>
    <x v="33"/>
    <x v="2"/>
    <s v="Low"/>
    <n v="635"/>
    <n v="121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861"/>
    <x v="40"/>
    <x v="2"/>
    <s v="Mid"/>
    <n v="699"/>
    <n v="48"/>
    <x v="0"/>
    <s v=""/>
    <d v="2021-03-04T00:00:00"/>
    <d v="2021-04-03T00:00:00"/>
    <d v="2021-05-03T00:00:00"/>
    <d v="2021-03-07T00:00:00"/>
    <d v="2021-04-03T00:00:00"/>
    <d v="2021-05-03T00:00:00"/>
    <s v="Paid Back"/>
  </r>
  <r>
    <n v="19862"/>
    <x v="48"/>
    <x v="2"/>
    <s v="Mid"/>
    <n v="648"/>
    <n v="124"/>
    <x v="0"/>
    <s v=""/>
    <d v="2021-03-07T00:00:00"/>
    <d v="2021-04-06T00:00:00"/>
    <d v="2021-05-06T00:00:00"/>
    <d v="2021-03-16T00:00:00"/>
    <d v="2021-04-06T00:00:00"/>
    <d v="2021-05-06T00:00:00"/>
    <s v="Paid Back"/>
  </r>
  <r>
    <n v="19863"/>
    <x v="42"/>
    <x v="2"/>
    <s v="Low"/>
    <n v="657"/>
    <n v="102"/>
    <x v="0"/>
    <s v=""/>
    <d v="2021-03-09T00:00:00"/>
    <d v="2021-04-08T00:00:00"/>
    <d v="2021-05-08T00:00:00"/>
    <s v=""/>
    <s v=""/>
    <s v=""/>
    <s v="Defaulted"/>
  </r>
  <r>
    <n v="19864"/>
    <x v="60"/>
    <x v="1"/>
    <s v="Low"/>
    <n v="599"/>
    <n v="13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865"/>
    <x v="15"/>
    <x v="2"/>
    <s v="Mid"/>
    <n v="655"/>
    <n v="75"/>
    <x v="0"/>
    <s v=""/>
    <d v="2021-03-21T00:00:00"/>
    <d v="2021-04-20T00:00:00"/>
    <d v="2021-05-20T00:00:00"/>
    <s v=""/>
    <s v=""/>
    <s v=""/>
    <s v="Defaulted"/>
  </r>
  <r>
    <n v="19866"/>
    <x v="73"/>
    <x v="0"/>
    <s v="High"/>
    <n v="689"/>
    <n v="74"/>
    <x v="0"/>
    <s v=""/>
    <d v="2021-04-22T00:00:00"/>
    <d v="2021-05-22T00:00:00"/>
    <d v="2021-06-21T00:00:00"/>
    <s v=""/>
    <s v=""/>
    <s v=""/>
    <s v="Defaulted"/>
  </r>
  <r>
    <n v="19867"/>
    <x v="15"/>
    <x v="2"/>
    <s v="Mid"/>
    <n v="637"/>
    <n v="69"/>
    <x v="0"/>
    <s v=""/>
    <d v="2021-03-21T00:00:00"/>
    <d v="2021-04-20T00:00:00"/>
    <d v="2021-05-20T00:00:00"/>
    <d v="2021-04-19T00:00:00"/>
    <d v="2021-04-20T00:00:00"/>
    <d v="2021-05-20T00:00:00"/>
    <s v="Paid Back"/>
  </r>
  <r>
    <n v="19868"/>
    <x v="73"/>
    <x v="0"/>
    <s v="High"/>
    <n v="610"/>
    <n v="93"/>
    <x v="0"/>
    <s v=""/>
    <d v="2021-04-22T00:00:00"/>
    <d v="2021-05-22T00:00:00"/>
    <d v="2021-06-21T00:00:00"/>
    <s v=""/>
    <s v=""/>
    <s v=""/>
    <s v="Defaulted"/>
  </r>
  <r>
    <n v="19869"/>
    <x v="46"/>
    <x v="2"/>
    <s v="Mid"/>
    <n v="619"/>
    <n v="10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870"/>
    <x v="40"/>
    <x v="2"/>
    <s v="Low"/>
    <n v="640"/>
    <n v="11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871"/>
    <x v="46"/>
    <x v="2"/>
    <s v="Low"/>
    <n v="702"/>
    <n v="90"/>
    <x v="0"/>
    <s v=""/>
    <d v="2021-03-08T00:00:00"/>
    <d v="2021-04-07T00:00:00"/>
    <d v="2021-05-07T00:00:00"/>
    <d v="2021-03-13T00:00:00"/>
    <d v="2021-04-07T00:00:00"/>
    <d v="2021-05-07T00:00:00"/>
    <s v="Paid Back"/>
  </r>
  <r>
    <n v="19872"/>
    <x v="71"/>
    <x v="0"/>
    <s v="Low"/>
    <n v="620"/>
    <n v="16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873"/>
    <x v="65"/>
    <x v="1"/>
    <s v="Low"/>
    <n v="570"/>
    <n v="11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874"/>
    <x v="42"/>
    <x v="2"/>
    <s v="Mid"/>
    <n v="598"/>
    <n v="118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875"/>
    <x v="39"/>
    <x v="2"/>
    <s v="Mid"/>
    <n v="632"/>
    <n v="92"/>
    <x v="0"/>
    <s v=""/>
    <d v="2021-03-27T00:00:00"/>
    <d v="2021-04-26T00:00:00"/>
    <d v="2021-05-26T00:00:00"/>
    <d v="2021-03-28T00:00:00"/>
    <d v="2021-04-26T00:00:00"/>
    <d v="2021-05-26T00:00:00"/>
    <s v="Paid Back"/>
  </r>
  <r>
    <n v="19876"/>
    <x v="14"/>
    <x v="2"/>
    <s v="High"/>
    <n v="622"/>
    <n v="87"/>
    <x v="0"/>
    <s v=""/>
    <d v="2021-03-11T00:00:00"/>
    <d v="2021-04-10T00:00:00"/>
    <d v="2021-05-10T00:00:00"/>
    <s v=""/>
    <s v=""/>
    <s v=""/>
    <s v="Defaulted"/>
  </r>
  <r>
    <n v="19877"/>
    <x v="80"/>
    <x v="0"/>
    <s v="Mid"/>
    <n v="671"/>
    <n v="102"/>
    <x v="0"/>
    <s v=""/>
    <d v="2021-04-06T00:00:00"/>
    <d v="2021-05-06T00:00:00"/>
    <d v="2021-06-05T00:00:00"/>
    <s v=""/>
    <s v=""/>
    <s v=""/>
    <s v="Defaulted"/>
  </r>
  <r>
    <n v="19878"/>
    <x v="71"/>
    <x v="0"/>
    <s v="Low"/>
    <n v="617"/>
    <n v="4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879"/>
    <x v="43"/>
    <x v="0"/>
    <s v="High"/>
    <n v="576"/>
    <n v="11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880"/>
    <x v="46"/>
    <x v="2"/>
    <s v="High"/>
    <n v="624"/>
    <n v="90"/>
    <x v="0"/>
    <s v=""/>
    <d v="2021-03-08T00:00:00"/>
    <d v="2021-04-07T00:00:00"/>
    <d v="2021-05-07T00:00:00"/>
    <d v="2021-03-30T00:00:00"/>
    <d v="2021-04-07T00:00:00"/>
    <d v="2021-05-07T00:00:00"/>
    <s v="Paid Back"/>
  </r>
  <r>
    <n v="19881"/>
    <x v="44"/>
    <x v="2"/>
    <s v="Mid"/>
    <n v="552"/>
    <n v="129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882"/>
    <x v="10"/>
    <x v="2"/>
    <s v="Mid"/>
    <n v="658"/>
    <n v="135"/>
    <x v="0"/>
    <s v=""/>
    <d v="2021-03-05T00:00:00"/>
    <d v="2021-04-04T00:00:00"/>
    <d v="2021-05-04T00:00:00"/>
    <d v="2021-03-08T00:00:00"/>
    <d v="2021-04-04T00:00:00"/>
    <d v="2021-05-04T00:00:00"/>
    <s v="Paid Back"/>
  </r>
  <r>
    <n v="19883"/>
    <x v="6"/>
    <x v="0"/>
    <s v="High"/>
    <n v="613"/>
    <n v="105"/>
    <x v="0"/>
    <s v=""/>
    <d v="2021-04-10T00:00:00"/>
    <d v="2021-05-10T00:00:00"/>
    <d v="2021-06-09T00:00:00"/>
    <d v="2021-05-07T00:00:00"/>
    <d v="2021-05-10T00:00:00"/>
    <d v="2021-06-09T00:00:00"/>
    <s v="Paid Back"/>
  </r>
  <r>
    <n v="19884"/>
    <x v="63"/>
    <x v="0"/>
    <s v="Mid"/>
    <n v="589"/>
    <n v="11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885"/>
    <x v="59"/>
    <x v="1"/>
    <s v="Mid"/>
    <n v="613"/>
    <n v="5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886"/>
    <x v="49"/>
    <x v="2"/>
    <s v="Mid"/>
    <n v="645"/>
    <n v="126"/>
    <x v="0"/>
    <s v=""/>
    <d v="2021-03-24T00:00:00"/>
    <d v="2021-04-23T00:00:00"/>
    <d v="2021-05-23T00:00:00"/>
    <s v=""/>
    <s v=""/>
    <s v=""/>
    <s v="Defaulted"/>
  </r>
  <r>
    <n v="19887"/>
    <x v="78"/>
    <x v="0"/>
    <s v="Mid"/>
    <n v="621"/>
    <n v="80"/>
    <x v="0"/>
    <s v=""/>
    <d v="2021-04-16T00:00:00"/>
    <d v="2021-05-16T00:00:00"/>
    <d v="2021-06-15T00:00:00"/>
    <s v=""/>
    <s v=""/>
    <s v=""/>
    <s v="Defaulted"/>
  </r>
  <r>
    <n v="19888"/>
    <x v="35"/>
    <x v="0"/>
    <s v="Low"/>
    <n v="677"/>
    <n v="87"/>
    <x v="0"/>
    <s v=""/>
    <d v="2021-04-17T00:00:00"/>
    <d v="2021-05-17T00:00:00"/>
    <d v="2021-06-16T00:00:00"/>
    <s v=""/>
    <s v=""/>
    <s v=""/>
    <s v="Defaulted"/>
  </r>
  <r>
    <n v="19889"/>
    <x v="53"/>
    <x v="1"/>
    <s v="Mid"/>
    <n v="624"/>
    <n v="109"/>
    <x v="0"/>
    <s v=""/>
    <d v="2021-02-14T00:00:00"/>
    <d v="2021-03-16T00:00:00"/>
    <d v="2021-04-15T00:00:00"/>
    <d v="2021-03-03T00:00:00"/>
    <d v="2021-03-16T00:00:00"/>
    <d v="2021-04-15T00:00:00"/>
    <s v="Paid Back"/>
  </r>
  <r>
    <n v="19890"/>
    <x v="62"/>
    <x v="1"/>
    <s v="High"/>
    <n v="640"/>
    <n v="60"/>
    <x v="0"/>
    <s v=""/>
    <d v="2021-03-01T00:00:00"/>
    <d v="2021-03-31T00:00:00"/>
    <d v="2021-04-30T00:00:00"/>
    <d v="2021-03-10T00:00:00"/>
    <d v="2021-03-31T00:00:00"/>
    <d v="2021-04-30T00:00:00"/>
    <s v="Paid Back"/>
  </r>
  <r>
    <n v="19891"/>
    <x v="25"/>
    <x v="2"/>
    <s v="Low"/>
    <n v="705"/>
    <n v="52"/>
    <x v="0"/>
    <s v=""/>
    <d v="2021-03-23T00:00:00"/>
    <d v="2021-04-22T00:00:00"/>
    <d v="2021-05-22T00:00:00"/>
    <d v="2021-03-29T00:00:00"/>
    <d v="2021-04-22T00:00:00"/>
    <d v="2021-05-22T00:00:00"/>
    <s v="Paid Back"/>
  </r>
  <r>
    <n v="19892"/>
    <x v="17"/>
    <x v="0"/>
    <s v="High"/>
    <n v="602"/>
    <n v="149"/>
    <x v="0"/>
    <s v=""/>
    <d v="2021-04-24T00:00:00"/>
    <d v="2021-05-24T00:00:00"/>
    <d v="2021-06-23T00:00:00"/>
    <s v=""/>
    <s v=""/>
    <s v=""/>
    <s v="Defaulted"/>
  </r>
  <r>
    <n v="19893"/>
    <x v="17"/>
    <x v="0"/>
    <s v="High"/>
    <n v="652"/>
    <n v="116"/>
    <x v="0"/>
    <s v=""/>
    <d v="2021-04-24T00:00:00"/>
    <d v="2021-05-24T00:00:00"/>
    <d v="2021-06-23T00:00:00"/>
    <d v="2021-05-02T00:00:00"/>
    <d v="2021-05-24T00:00:00"/>
    <d v="2021-06-23T00:00:00"/>
    <s v="Paid Back"/>
  </r>
  <r>
    <n v="19894"/>
    <x v="30"/>
    <x v="0"/>
    <s v="Low"/>
    <n v="580"/>
    <n v="11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895"/>
    <x v="35"/>
    <x v="0"/>
    <s v="Mid"/>
    <n v="583"/>
    <n v="8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96"/>
    <x v="14"/>
    <x v="2"/>
    <s v="Low"/>
    <n v="688"/>
    <n v="97"/>
    <x v="0"/>
    <s v=""/>
    <d v="2021-03-11T00:00:00"/>
    <d v="2021-04-10T00:00:00"/>
    <d v="2021-05-10T00:00:00"/>
    <s v=""/>
    <s v=""/>
    <s v=""/>
    <s v="Defaulted"/>
  </r>
  <r>
    <n v="19897"/>
    <x v="65"/>
    <x v="1"/>
    <s v="Low"/>
    <n v="613"/>
    <n v="6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898"/>
    <x v="13"/>
    <x v="0"/>
    <s v="Mid"/>
    <n v="646"/>
    <n v="131"/>
    <x v="0"/>
    <s v=""/>
    <d v="2021-04-02T00:00:00"/>
    <d v="2021-05-02T00:00:00"/>
    <d v="2021-06-01T00:00:00"/>
    <d v="2021-04-06T00:00:00"/>
    <d v="2021-05-02T00:00:00"/>
    <d v="2021-06-01T00:00:00"/>
    <s v="Paid Back"/>
  </r>
  <r>
    <n v="19899"/>
    <x v="36"/>
    <x v="2"/>
    <s v="Low"/>
    <n v="596"/>
    <n v="10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900"/>
    <x v="31"/>
    <x v="3"/>
    <s v="Mid"/>
    <n v="555"/>
    <n v="7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01"/>
    <x v="74"/>
    <x v="0"/>
    <s v="Mid"/>
    <n v="630"/>
    <n v="91"/>
    <x v="0"/>
    <s v=""/>
    <d v="2021-04-27T00:00:00"/>
    <d v="2021-05-27T00:00:00"/>
    <d v="2021-06-26T00:00:00"/>
    <s v=""/>
    <s v=""/>
    <s v=""/>
    <s v="Defaulted"/>
  </r>
  <r>
    <n v="19902"/>
    <x v="13"/>
    <x v="0"/>
    <s v="Mid"/>
    <n v="590"/>
    <n v="106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03"/>
    <x v="55"/>
    <x v="2"/>
    <s v="Low"/>
    <n v="630"/>
    <n v="9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904"/>
    <x v="55"/>
    <x v="2"/>
    <s v="Mid"/>
    <n v="587"/>
    <n v="8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905"/>
    <x v="54"/>
    <x v="1"/>
    <s v="Low"/>
    <n v="586"/>
    <n v="112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06"/>
    <x v="50"/>
    <x v="0"/>
    <s v="High"/>
    <n v="748"/>
    <n v="156"/>
    <x v="0"/>
    <s v=""/>
    <d v="2021-04-14T00:00:00"/>
    <d v="2021-05-14T00:00:00"/>
    <d v="2021-06-13T00:00:00"/>
    <s v=""/>
    <s v=""/>
    <s v=""/>
    <s v="Defaulted"/>
  </r>
  <r>
    <n v="19907"/>
    <x v="29"/>
    <x v="1"/>
    <s v="Mid"/>
    <n v="630"/>
    <n v="106"/>
    <x v="0"/>
    <s v=""/>
    <d v="2021-02-02T00:00:00"/>
    <d v="2021-03-04T00:00:00"/>
    <d v="2021-04-03T00:00:00"/>
    <s v=""/>
    <s v=""/>
    <s v=""/>
    <s v="Defaulted"/>
  </r>
  <r>
    <n v="19908"/>
    <x v="67"/>
    <x v="2"/>
    <s v="Mid"/>
    <n v="653"/>
    <n v="75"/>
    <x v="0"/>
    <s v=""/>
    <d v="2021-03-12T00:00:00"/>
    <d v="2021-04-11T00:00:00"/>
    <d v="2021-05-11T00:00:00"/>
    <d v="2021-03-15T00:00:00"/>
    <d v="2021-04-11T00:00:00"/>
    <d v="2021-05-11T00:00:00"/>
    <s v="Paid Back"/>
  </r>
  <r>
    <n v="19909"/>
    <x v="26"/>
    <x v="1"/>
    <s v="Low"/>
    <n v="643"/>
    <n v="68"/>
    <x v="0"/>
    <s v=""/>
    <d v="2021-02-10T00:00:00"/>
    <d v="2021-03-12T00:00:00"/>
    <d v="2021-04-11T00:00:00"/>
    <d v="2021-02-14T00:00:00"/>
    <d v="2021-03-12T00:00:00"/>
    <d v="2021-04-11T00:00:00"/>
    <s v="Paid Back"/>
  </r>
  <r>
    <n v="19910"/>
    <x v="69"/>
    <x v="3"/>
    <s v="Low"/>
    <n v="553"/>
    <n v="13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911"/>
    <x v="14"/>
    <x v="2"/>
    <s v="Mid"/>
    <n v="625"/>
    <n v="78"/>
    <x v="0"/>
    <s v=""/>
    <d v="2021-03-11T00:00:00"/>
    <d v="2021-04-10T00:00:00"/>
    <d v="2021-05-10T00:00:00"/>
    <d v="2021-04-07T00:00:00"/>
    <d v="2021-04-10T00:00:00"/>
    <d v="2021-05-10T00:00:00"/>
    <s v="Paid Back"/>
  </r>
  <r>
    <n v="19912"/>
    <x v="45"/>
    <x v="2"/>
    <s v="High"/>
    <n v="597"/>
    <n v="11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13"/>
    <x v="14"/>
    <x v="2"/>
    <s v="Low"/>
    <n v="564"/>
    <n v="123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14"/>
    <x v="59"/>
    <x v="1"/>
    <s v="Low"/>
    <n v="601"/>
    <n v="130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15"/>
    <x v="31"/>
    <x v="3"/>
    <s v="Low"/>
    <n v="591"/>
    <n v="12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916"/>
    <x v="14"/>
    <x v="2"/>
    <s v="Low"/>
    <n v="670"/>
    <n v="156"/>
    <x v="0"/>
    <s v=""/>
    <d v="2021-03-11T00:00:00"/>
    <d v="2021-04-10T00:00:00"/>
    <d v="2021-05-10T00:00:00"/>
    <s v=""/>
    <s v=""/>
    <s v=""/>
    <s v="Defaulted"/>
  </r>
  <r>
    <n v="19917"/>
    <x v="12"/>
    <x v="1"/>
    <s v="Low"/>
    <n v="637"/>
    <n v="70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18"/>
    <x v="15"/>
    <x v="2"/>
    <s v="Low"/>
    <n v="619"/>
    <n v="6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919"/>
    <x v="45"/>
    <x v="2"/>
    <s v="Mid"/>
    <n v="634"/>
    <n v="84"/>
    <x v="0"/>
    <s v=""/>
    <d v="2021-03-29T00:00:00"/>
    <d v="2021-04-28T00:00:00"/>
    <d v="2021-05-28T00:00:00"/>
    <d v="2021-04-08T00:00:00"/>
    <d v="2021-04-28T00:00:00"/>
    <d v="2021-05-28T00:00:00"/>
    <s v="Paid Back"/>
  </r>
  <r>
    <n v="19920"/>
    <x v="25"/>
    <x v="2"/>
    <s v="Mid"/>
    <n v="612"/>
    <n v="10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21"/>
    <x v="78"/>
    <x v="0"/>
    <s v="Low"/>
    <n v="660"/>
    <n v="123"/>
    <x v="0"/>
    <s v=""/>
    <d v="2021-04-16T00:00:00"/>
    <d v="2021-05-16T00:00:00"/>
    <d v="2021-06-15T00:00:00"/>
    <d v="2021-04-23T00:00:00"/>
    <d v="2021-05-16T00:00:00"/>
    <d v="2021-06-15T00:00:00"/>
    <s v="Paid Back"/>
  </r>
  <r>
    <n v="19922"/>
    <x v="84"/>
    <x v="1"/>
    <s v="Low"/>
    <n v="630"/>
    <n v="9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23"/>
    <x v="86"/>
    <x v="1"/>
    <s v="Mid"/>
    <n v="519"/>
    <n v="13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924"/>
    <x v="18"/>
    <x v="0"/>
    <s v="Low"/>
    <n v="582"/>
    <n v="9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25"/>
    <x v="66"/>
    <x v="2"/>
    <s v="High"/>
    <n v="570"/>
    <n v="104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26"/>
    <x v="36"/>
    <x v="2"/>
    <s v="Mid"/>
    <n v="616"/>
    <n v="5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927"/>
    <x v="36"/>
    <x v="2"/>
    <s v="Mid"/>
    <n v="581"/>
    <n v="10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28"/>
    <x v="84"/>
    <x v="1"/>
    <s v="Mid"/>
    <n v="608"/>
    <n v="14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29"/>
    <x v="73"/>
    <x v="0"/>
    <s v="Mid"/>
    <n v="671"/>
    <n v="45"/>
    <x v="0"/>
    <s v=""/>
    <d v="2021-04-22T00:00:00"/>
    <d v="2021-05-22T00:00:00"/>
    <d v="2021-06-21T00:00:00"/>
    <s v=""/>
    <s v=""/>
    <s v=""/>
    <s v="Defaulted"/>
  </r>
  <r>
    <n v="19930"/>
    <x v="65"/>
    <x v="1"/>
    <s v="Mid"/>
    <n v="617"/>
    <n v="10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931"/>
    <x v="45"/>
    <x v="2"/>
    <s v="Low"/>
    <n v="721"/>
    <n v="130"/>
    <x v="0"/>
    <s v=""/>
    <d v="2021-03-29T00:00:00"/>
    <d v="2021-04-28T00:00:00"/>
    <d v="2021-05-28T00:00:00"/>
    <d v="2021-04-08T00:00:00"/>
    <d v="2021-04-28T00:00:00"/>
    <d v="2021-05-28T00:00:00"/>
    <s v="Paid Back"/>
  </r>
  <r>
    <n v="19932"/>
    <x v="34"/>
    <x v="2"/>
    <s v="Mid"/>
    <n v="631"/>
    <n v="56"/>
    <x v="0"/>
    <s v=""/>
    <d v="2021-03-16T00:00:00"/>
    <d v="2021-04-15T00:00:00"/>
    <d v="2021-05-15T00:00:00"/>
    <s v=""/>
    <s v=""/>
    <s v=""/>
    <s v="Defaulted"/>
  </r>
  <r>
    <n v="19933"/>
    <x v="35"/>
    <x v="0"/>
    <s v="High"/>
    <n v="598"/>
    <n v="6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934"/>
    <x v="14"/>
    <x v="2"/>
    <s v="High"/>
    <n v="625"/>
    <n v="103"/>
    <x v="0"/>
    <s v=""/>
    <d v="2021-03-11T00:00:00"/>
    <d v="2021-04-10T00:00:00"/>
    <d v="2021-05-10T00:00:00"/>
    <s v=""/>
    <s v=""/>
    <s v=""/>
    <s v="Defaulted"/>
  </r>
  <r>
    <n v="19935"/>
    <x v="46"/>
    <x v="2"/>
    <s v="Low"/>
    <n v="662"/>
    <n v="86"/>
    <x v="0"/>
    <s v=""/>
    <d v="2021-03-08T00:00:00"/>
    <d v="2021-04-07T00:00:00"/>
    <d v="2021-05-07T00:00:00"/>
    <d v="2021-03-17T00:00:00"/>
    <d v="2021-04-07T00:00:00"/>
    <d v="2021-05-07T00:00:00"/>
    <s v="Paid Back"/>
  </r>
  <r>
    <n v="19936"/>
    <x v="44"/>
    <x v="2"/>
    <s v="Mid"/>
    <n v="591"/>
    <n v="11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37"/>
    <x v="69"/>
    <x v="3"/>
    <s v="Low"/>
    <n v="620"/>
    <n v="11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938"/>
    <x v="31"/>
    <x v="3"/>
    <s v="High"/>
    <n v="640"/>
    <n v="69"/>
    <x v="0"/>
    <s v=""/>
    <d v="2021-05-02T00:00:00"/>
    <d v="2021-06-01T00:00:00"/>
    <d v="2021-07-01T00:00:00"/>
    <s v=""/>
    <s v=""/>
    <s v=""/>
    <s v="Defaulted"/>
  </r>
  <r>
    <n v="19939"/>
    <x v="32"/>
    <x v="2"/>
    <s v="Low"/>
    <n v="615"/>
    <n v="6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940"/>
    <x v="65"/>
    <x v="1"/>
    <s v="Mid"/>
    <n v="614"/>
    <n v="101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41"/>
    <x v="81"/>
    <x v="1"/>
    <s v="High"/>
    <n v="672"/>
    <n v="73"/>
    <x v="0"/>
    <s v=""/>
    <d v="2021-02-19T00:00:00"/>
    <d v="2021-03-21T00:00:00"/>
    <d v="2021-04-20T00:00:00"/>
    <d v="2021-02-21T00:00:00"/>
    <d v="2021-03-21T00:00:00"/>
    <d v="2021-04-20T00:00:00"/>
    <s v="Paid Back"/>
  </r>
  <r>
    <n v="19942"/>
    <x v="19"/>
    <x v="2"/>
    <s v="High"/>
    <n v="598"/>
    <n v="7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943"/>
    <x v="55"/>
    <x v="2"/>
    <s v="High"/>
    <n v="542"/>
    <n v="10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944"/>
    <x v="31"/>
    <x v="3"/>
    <s v="Low"/>
    <n v="584"/>
    <n v="9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45"/>
    <x v="7"/>
    <x v="0"/>
    <s v="Low"/>
    <n v="647"/>
    <n v="91"/>
    <x v="0"/>
    <s v=""/>
    <d v="2021-04-13T00:00:00"/>
    <d v="2021-05-13T00:00:00"/>
    <d v="2021-06-12T00:00:00"/>
    <d v="2021-04-20T00:00:00"/>
    <d v="2021-05-13T00:00:00"/>
    <d v="2021-06-12T00:00:00"/>
    <s v="Paid Back"/>
  </r>
  <r>
    <n v="19946"/>
    <x v="18"/>
    <x v="0"/>
    <s v="Low"/>
    <n v="661"/>
    <n v="45"/>
    <x v="0"/>
    <s v=""/>
    <d v="2021-04-11T00:00:00"/>
    <d v="2021-05-11T00:00:00"/>
    <d v="2021-06-10T00:00:00"/>
    <s v=""/>
    <s v=""/>
    <s v=""/>
    <s v="Defaulted"/>
  </r>
  <r>
    <n v="19947"/>
    <x v="50"/>
    <x v="0"/>
    <s v="Mid"/>
    <n v="618"/>
    <n v="104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48"/>
    <x v="66"/>
    <x v="2"/>
    <s v="Mid"/>
    <n v="682"/>
    <n v="119"/>
    <x v="0"/>
    <s v=""/>
    <d v="2021-03-15T00:00:00"/>
    <d v="2021-04-14T00:00:00"/>
    <d v="2021-05-14T00:00:00"/>
    <d v="2021-03-15T00:00:00"/>
    <d v="2021-04-14T00:00:00"/>
    <d v="2021-05-14T00:00:00"/>
    <s v="Paid Back"/>
  </r>
  <r>
    <n v="19949"/>
    <x v="63"/>
    <x v="0"/>
    <s v="Low"/>
    <n v="643"/>
    <n v="86"/>
    <x v="0"/>
    <s v=""/>
    <d v="2021-04-15T00:00:00"/>
    <d v="2021-05-15T00:00:00"/>
    <d v="2021-06-14T00:00:00"/>
    <d v="2021-04-16T00:00:00"/>
    <d v="2021-05-15T00:00:00"/>
    <d v="2021-06-14T00:00:00"/>
    <s v="Paid Back"/>
  </r>
  <r>
    <n v="19950"/>
    <x v="74"/>
    <x v="0"/>
    <s v="High"/>
    <n v="537"/>
    <n v="12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951"/>
    <x v="19"/>
    <x v="2"/>
    <s v="Mid"/>
    <n v="573"/>
    <n v="9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952"/>
    <x v="89"/>
    <x v="0"/>
    <s v="Mid"/>
    <n v="611"/>
    <n v="9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953"/>
    <x v="28"/>
    <x v="2"/>
    <s v="Mid"/>
    <n v="671"/>
    <n v="73"/>
    <x v="0"/>
    <s v=""/>
    <d v="2021-03-14T00:00:00"/>
    <d v="2021-04-13T00:00:00"/>
    <d v="2021-05-13T00:00:00"/>
    <d v="2021-03-19T00:00:00"/>
    <d v="2021-04-13T00:00:00"/>
    <d v="2021-05-13T00:00:00"/>
    <s v="Paid Back"/>
  </r>
  <r>
    <n v="19954"/>
    <x v="9"/>
    <x v="0"/>
    <s v="Low"/>
    <n v="632"/>
    <n v="71"/>
    <x v="0"/>
    <s v=""/>
    <d v="2021-04-26T00:00:00"/>
    <d v="2021-05-26T00:00:00"/>
    <d v="2021-06-25T00:00:00"/>
    <s v=""/>
    <s v=""/>
    <s v=""/>
    <s v="Defaulted"/>
  </r>
  <r>
    <n v="19955"/>
    <x v="12"/>
    <x v="1"/>
    <s v="Low"/>
    <n v="625"/>
    <n v="7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956"/>
    <x v="89"/>
    <x v="0"/>
    <s v="High"/>
    <n v="634"/>
    <n v="119"/>
    <x v="0"/>
    <s v=""/>
    <d v="2021-04-04T00:00:00"/>
    <d v="2021-05-04T00:00:00"/>
    <d v="2021-06-03T00:00:00"/>
    <s v=""/>
    <s v=""/>
    <s v=""/>
    <s v="Defaulted"/>
  </r>
  <r>
    <n v="19957"/>
    <x v="50"/>
    <x v="0"/>
    <s v="High"/>
    <n v="602"/>
    <n v="106"/>
    <x v="0"/>
    <s v=""/>
    <d v="2021-04-14T00:00:00"/>
    <d v="2021-05-14T00:00:00"/>
    <d v="2021-06-13T00:00:00"/>
    <s v=""/>
    <s v=""/>
    <s v=""/>
    <s v="Defaulted"/>
  </r>
  <r>
    <n v="19958"/>
    <x v="0"/>
    <x v="0"/>
    <s v="Low"/>
    <n v="709"/>
    <n v="107"/>
    <x v="0"/>
    <s v=""/>
    <d v="2021-04-19T00:00:00"/>
    <d v="2021-05-19T00:00:00"/>
    <d v="2021-06-18T00:00:00"/>
    <s v=""/>
    <s v=""/>
    <s v=""/>
    <s v="Defaulted"/>
  </r>
  <r>
    <n v="19959"/>
    <x v="86"/>
    <x v="1"/>
    <s v="Mid"/>
    <n v="615"/>
    <n v="12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960"/>
    <x v="54"/>
    <x v="1"/>
    <s v="Low"/>
    <n v="594"/>
    <n v="9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961"/>
    <x v="71"/>
    <x v="0"/>
    <s v="High"/>
    <n v="622"/>
    <n v="84"/>
    <x v="0"/>
    <s v=""/>
    <d v="2021-04-25T00:00:00"/>
    <d v="2021-05-25T00:00:00"/>
    <d v="2021-06-24T00:00:00"/>
    <s v=""/>
    <s v=""/>
    <s v=""/>
    <s v="Defaulted"/>
  </r>
  <r>
    <n v="19962"/>
    <x v="45"/>
    <x v="2"/>
    <s v="Mid"/>
    <n v="585"/>
    <n v="126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63"/>
    <x v="69"/>
    <x v="3"/>
    <s v="Low"/>
    <n v="658"/>
    <n v="118"/>
    <x v="0"/>
    <s v=""/>
    <d v="2021-05-01T00:00:00"/>
    <d v="2021-05-31T00:00:00"/>
    <d v="2021-06-30T00:00:00"/>
    <d v="2021-05-09T00:00:00"/>
    <d v="2021-05-31T00:00:00"/>
    <d v="2021-06-30T00:00:00"/>
    <s v="Paid Back"/>
  </r>
  <r>
    <n v="19964"/>
    <x v="7"/>
    <x v="0"/>
    <s v="Low"/>
    <n v="524"/>
    <n v="13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65"/>
    <x v="90"/>
    <x v="1"/>
    <s v="Mid"/>
    <n v="644"/>
    <n v="54"/>
    <x v="0"/>
    <s v=""/>
    <d v="2021-02-22T00:00:00"/>
    <d v="2021-03-24T00:00:00"/>
    <d v="2021-04-23T00:00:00"/>
    <d v="2021-02-24T00:00:00"/>
    <d v="2021-03-24T00:00:00"/>
    <d v="2021-04-23T00:00:00"/>
    <s v="Paid Back"/>
  </r>
  <r>
    <n v="19966"/>
    <x v="55"/>
    <x v="2"/>
    <s v="Mid"/>
    <n v="639"/>
    <n v="93"/>
    <x v="0"/>
    <s v=""/>
    <d v="2021-03-19T00:00:00"/>
    <d v="2021-04-18T00:00:00"/>
    <d v="2021-05-18T00:00:00"/>
    <d v="2021-04-07T00:00:00"/>
    <d v="2021-04-18T00:00:00"/>
    <d v="2021-05-18T00:00:00"/>
    <s v="Paid Back"/>
  </r>
  <r>
    <n v="19967"/>
    <x v="51"/>
    <x v="0"/>
    <s v="Mid"/>
    <n v="633"/>
    <n v="77"/>
    <x v="0"/>
    <s v=""/>
    <d v="2021-04-01T00:00:00"/>
    <d v="2021-05-01T00:00:00"/>
    <d v="2021-05-31T00:00:00"/>
    <s v=""/>
    <s v=""/>
    <s v=""/>
    <s v="Defaulted"/>
  </r>
  <r>
    <n v="19968"/>
    <x v="35"/>
    <x v="0"/>
    <s v="Mid"/>
    <n v="588"/>
    <n v="14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19969"/>
    <x v="19"/>
    <x v="2"/>
    <s v="Mid"/>
    <n v="616"/>
    <n v="5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970"/>
    <x v="4"/>
    <x v="0"/>
    <s v="Mid"/>
    <n v="597"/>
    <n v="11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971"/>
    <x v="10"/>
    <x v="2"/>
    <s v="Mid"/>
    <n v="652"/>
    <n v="62"/>
    <x v="0"/>
    <s v=""/>
    <d v="2021-03-05T00:00:00"/>
    <d v="2021-04-04T00:00:00"/>
    <d v="2021-05-04T00:00:00"/>
    <d v="2021-03-09T00:00:00"/>
    <d v="2021-04-04T00:00:00"/>
    <d v="2021-05-04T00:00:00"/>
    <s v="Paid Back"/>
  </r>
  <r>
    <n v="19972"/>
    <x v="16"/>
    <x v="2"/>
    <s v="Mid"/>
    <n v="579"/>
    <n v="5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973"/>
    <x v="20"/>
    <x v="2"/>
    <s v="Mid"/>
    <n v="578"/>
    <n v="115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74"/>
    <x v="31"/>
    <x v="3"/>
    <s v="High"/>
    <n v="599"/>
    <n v="8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975"/>
    <x v="90"/>
    <x v="1"/>
    <s v="High"/>
    <n v="636"/>
    <n v="98"/>
    <x v="0"/>
    <s v=""/>
    <d v="2021-02-22T00:00:00"/>
    <d v="2021-03-24T00:00:00"/>
    <d v="2021-04-23T00:00:00"/>
    <s v=""/>
    <s v=""/>
    <s v=""/>
    <s v="Defaulted"/>
  </r>
  <r>
    <n v="19976"/>
    <x v="17"/>
    <x v="0"/>
    <s v="Mid"/>
    <n v="609"/>
    <n v="117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77"/>
    <x v="33"/>
    <x v="2"/>
    <s v="Mid"/>
    <n v="684"/>
    <n v="108"/>
    <x v="0"/>
    <s v=""/>
    <d v="2021-03-25T00:00:00"/>
    <d v="2021-04-24T00:00:00"/>
    <d v="2021-05-24T00:00:00"/>
    <d v="2021-03-29T00:00:00"/>
    <d v="2021-04-24T00:00:00"/>
    <d v="2021-05-24T00:00:00"/>
    <s v="Paid Back"/>
  </r>
  <r>
    <n v="19978"/>
    <x v="23"/>
    <x v="2"/>
    <s v="High"/>
    <n v="601"/>
    <n v="72"/>
    <x v="0"/>
    <s v=""/>
    <d v="2021-03-28T00:00:00"/>
    <d v="2021-04-27T00:00:00"/>
    <d v="2021-05-27T00:00:00"/>
    <s v=""/>
    <s v=""/>
    <s v=""/>
    <s v="Defaulted"/>
  </r>
  <r>
    <n v="19979"/>
    <x v="37"/>
    <x v="0"/>
    <s v="Low"/>
    <n v="625"/>
    <n v="122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80"/>
    <x v="61"/>
    <x v="0"/>
    <s v="Mid"/>
    <n v="708"/>
    <n v="55"/>
    <x v="0"/>
    <s v=""/>
    <d v="2021-04-09T00:00:00"/>
    <d v="2021-05-09T00:00:00"/>
    <d v="2021-06-08T00:00:00"/>
    <s v=""/>
    <s v=""/>
    <s v=""/>
    <s v="Defaulted"/>
  </r>
  <r>
    <n v="19981"/>
    <x v="30"/>
    <x v="0"/>
    <s v="Mid"/>
    <n v="581"/>
    <n v="153"/>
    <x v="1"/>
    <s v="Fraud Risk"/>
    <d v="1899-12-30T00:00:00"/>
    <d v="1899-12-30T00:00:00"/>
    <d v="1899-12-30T00:00:00"/>
    <d v="1899-12-30T00:00:00"/>
    <d v="1899-12-30T00:00:00"/>
    <d v="1899-12-30T00:00:00"/>
    <s v=""/>
  </r>
  <r>
    <n v="19982"/>
    <x v="26"/>
    <x v="1"/>
    <s v="Low"/>
    <n v="693"/>
    <n v="115"/>
    <x v="0"/>
    <s v=""/>
    <d v="2021-02-10T00:00:00"/>
    <d v="2021-03-12T00:00:00"/>
    <d v="2021-04-11T00:00:00"/>
    <d v="2021-02-16T00:00:00"/>
    <d v="2021-03-12T00:00:00"/>
    <d v="2021-04-11T00:00:00"/>
    <s v="Paid Back"/>
  </r>
  <r>
    <n v="19983"/>
    <x v="31"/>
    <x v="3"/>
    <s v="Mid"/>
    <n v="653"/>
    <n v="30"/>
    <x v="0"/>
    <s v=""/>
    <d v="2021-05-02T00:00:00"/>
    <d v="2021-06-01T00:00:00"/>
    <d v="2021-07-01T00:00:00"/>
    <d v="2021-05-08T00:00:00"/>
    <d v="2021-06-01T00:00:00"/>
    <d v="2021-07-01T00:00:00"/>
    <s v="Paid Back"/>
  </r>
  <r>
    <n v="19984"/>
    <x v="36"/>
    <x v="2"/>
    <s v="High"/>
    <n v="626"/>
    <n v="113"/>
    <x v="0"/>
    <s v=""/>
    <d v="2021-03-06T00:00:00"/>
    <d v="2021-04-05T00:00:00"/>
    <d v="2021-05-05T00:00:00"/>
    <s v=""/>
    <s v=""/>
    <s v=""/>
    <s v="Defaulted"/>
  </r>
  <r>
    <n v="19985"/>
    <x v="77"/>
    <x v="1"/>
    <s v="Mid"/>
    <n v="601"/>
    <n v="11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19986"/>
    <x v="73"/>
    <x v="0"/>
    <s v="Low"/>
    <n v="538"/>
    <n v="108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87"/>
    <x v="8"/>
    <x v="0"/>
    <s v="Low"/>
    <n v="616"/>
    <n v="89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88"/>
    <x v="76"/>
    <x v="0"/>
    <s v="High"/>
    <n v="631"/>
    <n v="124"/>
    <x v="0"/>
    <s v=""/>
    <d v="2021-04-29T00:00:00"/>
    <d v="2021-05-29T00:00:00"/>
    <d v="2021-06-28T00:00:00"/>
    <d v="2021-05-05T00:00:00"/>
    <d v="2021-05-29T00:00:00"/>
    <d v="2021-06-28T00:00:00"/>
    <s v="Paid Back"/>
  </r>
  <r>
    <n v="19989"/>
    <x v="6"/>
    <x v="0"/>
    <s v="Low"/>
    <n v="634"/>
    <n v="9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990"/>
    <x v="61"/>
    <x v="0"/>
    <s v="Mid"/>
    <n v="666"/>
    <n v="102"/>
    <x v="0"/>
    <s v=""/>
    <d v="2021-04-09T00:00:00"/>
    <d v="2021-05-09T00:00:00"/>
    <d v="2021-06-08T00:00:00"/>
    <d v="2021-04-15T00:00:00"/>
    <d v="2021-05-09T00:00:00"/>
    <d v="2021-06-08T00:00:00"/>
    <s v="Paid Back"/>
  </r>
  <r>
    <n v="19991"/>
    <x v="86"/>
    <x v="1"/>
    <s v="High"/>
    <n v="620"/>
    <n v="84"/>
    <x v="0"/>
    <s v=""/>
    <d v="2021-02-08T00:00:00"/>
    <d v="2021-03-10T00:00:00"/>
    <d v="2021-04-09T00:00:00"/>
    <d v="2021-02-15T00:00:00"/>
    <d v="2021-03-10T00:00:00"/>
    <d v="2021-04-09T00:00:00"/>
    <s v="Paid Back"/>
  </r>
  <r>
    <n v="19992"/>
    <x v="33"/>
    <x v="2"/>
    <s v="Mid"/>
    <n v="651"/>
    <n v="131"/>
    <x v="0"/>
    <s v=""/>
    <d v="2021-03-25T00:00:00"/>
    <d v="2021-04-24T00:00:00"/>
    <d v="2021-05-24T00:00:00"/>
    <s v=""/>
    <s v=""/>
    <s v=""/>
    <s v="Defaulted"/>
  </r>
  <r>
    <n v="19993"/>
    <x v="61"/>
    <x v="0"/>
    <s v="Low"/>
    <n v="629"/>
    <n v="10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19994"/>
    <x v="23"/>
    <x v="2"/>
    <s v="Mid"/>
    <n v="705"/>
    <n v="81"/>
    <x v="0"/>
    <s v=""/>
    <d v="2021-03-28T00:00:00"/>
    <d v="2021-04-27T00:00:00"/>
    <d v="2021-05-27T00:00:00"/>
    <d v="2021-04-02T00:00:00"/>
    <d v="2021-04-27T00:00:00"/>
    <d v="2021-05-27T00:00:00"/>
    <s v="Paid Back"/>
  </r>
  <r>
    <n v="19995"/>
    <x v="32"/>
    <x v="2"/>
    <s v="Mid"/>
    <n v="616"/>
    <n v="105"/>
    <x v="1"/>
    <s v="Compliance"/>
    <d v="1899-12-30T00:00:00"/>
    <d v="1899-12-30T00:00:00"/>
    <d v="1899-12-30T00:00:00"/>
    <d v="1899-12-30T00:00:00"/>
    <d v="1899-12-30T00:00:00"/>
    <d v="1899-12-30T00:00:00"/>
    <s v=""/>
  </r>
  <r>
    <n v="19996"/>
    <x v="21"/>
    <x v="0"/>
    <s v="Mid"/>
    <n v="573"/>
    <n v="85"/>
    <x v="0"/>
    <s v=""/>
    <d v="2021-04-05T00:00:00"/>
    <d v="2021-05-05T00:00:00"/>
    <d v="2021-06-04T00:00:00"/>
    <d v="2021-06-16T00:00:00"/>
    <d v="2021-05-05T00:00:00"/>
    <d v="2021-06-04T00:00:00"/>
    <s v="Paid Back"/>
  </r>
  <r>
    <n v="19997"/>
    <x v="85"/>
    <x v="0"/>
    <s v="Low"/>
    <n v="648"/>
    <n v="116"/>
    <x v="0"/>
    <s v=""/>
    <d v="2021-04-30T00:00:00"/>
    <d v="2021-05-30T00:00:00"/>
    <d v="2021-06-29T00:00:00"/>
    <d v="2021-05-04T00:00:00"/>
    <d v="2021-05-30T00:00:00"/>
    <d v="2021-06-29T00:00:00"/>
    <s v="Paid Back"/>
  </r>
  <r>
    <n v="19998"/>
    <x v="68"/>
    <x v="0"/>
    <s v="Low"/>
    <n v="663"/>
    <n v="89"/>
    <x v="0"/>
    <s v=""/>
    <d v="2021-04-07T00:00:00"/>
    <d v="2021-05-07T00:00:00"/>
    <d v="2021-06-06T00:00:00"/>
    <d v="2021-04-15T00:00:00"/>
    <d v="2021-05-07T00:00:00"/>
    <d v="2021-06-06T00:00:00"/>
    <s v="Paid Back"/>
  </r>
  <r>
    <n v="19999"/>
    <x v="73"/>
    <x v="0"/>
    <s v="Low"/>
    <n v="683"/>
    <n v="29"/>
    <x v="0"/>
    <s v=""/>
    <d v="2021-04-22T00:00:00"/>
    <d v="2021-05-22T00:00:00"/>
    <d v="2021-06-21T00:00:00"/>
    <d v="2021-04-24T00:00:00"/>
    <d v="2021-05-22T00:00:00"/>
    <d v="2021-06-21T00:00:00"/>
    <s v="Paid Back"/>
  </r>
  <r>
    <n v="20000"/>
    <x v="10"/>
    <x v="2"/>
    <s v="Low"/>
    <n v="583"/>
    <n v="95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001"/>
    <x v="45"/>
    <x v="2"/>
    <s v="Mid"/>
    <n v="676"/>
    <n v="62"/>
    <x v="0"/>
    <s v=""/>
    <d v="2021-03-29T00:00:00"/>
    <d v="2021-04-28T00:00:00"/>
    <d v="2021-05-28T00:00:00"/>
    <s v=""/>
    <s v=""/>
    <s v=""/>
    <s v="Defaulted"/>
  </r>
  <r>
    <n v="20002"/>
    <x v="36"/>
    <x v="2"/>
    <s v="Low"/>
    <n v="560"/>
    <n v="13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003"/>
    <x v="46"/>
    <x v="2"/>
    <s v="Mid"/>
    <n v="558"/>
    <n v="10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004"/>
    <x v="43"/>
    <x v="0"/>
    <s v="Low"/>
    <n v="632"/>
    <n v="11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005"/>
    <x v="11"/>
    <x v="0"/>
    <s v="Mid"/>
    <n v="663"/>
    <n v="131"/>
    <x v="0"/>
    <s v=""/>
    <d v="2021-04-20T00:00:00"/>
    <d v="2021-05-20T00:00:00"/>
    <d v="2021-06-19T00:00:00"/>
    <s v=""/>
    <s v=""/>
    <s v=""/>
    <s v="Defaulted"/>
  </r>
  <r>
    <n v="20006"/>
    <x v="30"/>
    <x v="0"/>
    <s v="High"/>
    <n v="691"/>
    <n v="108"/>
    <x v="0"/>
    <s v=""/>
    <d v="2021-04-21T00:00:00"/>
    <d v="2021-05-21T00:00:00"/>
    <d v="2021-06-20T00:00:00"/>
    <s v=""/>
    <s v=""/>
    <s v=""/>
    <s v="Defaulted"/>
  </r>
  <r>
    <n v="20007"/>
    <x v="63"/>
    <x v="0"/>
    <s v="High"/>
    <n v="620"/>
    <n v="118"/>
    <x v="0"/>
    <s v=""/>
    <d v="2021-04-15T00:00:00"/>
    <d v="2021-05-15T00:00:00"/>
    <d v="2021-06-14T00:00:00"/>
    <s v=""/>
    <s v=""/>
    <s v=""/>
    <s v="Defaulted"/>
  </r>
  <r>
    <n v="20008"/>
    <x v="49"/>
    <x v="2"/>
    <s v="Low"/>
    <n v="655"/>
    <n v="107"/>
    <x v="0"/>
    <s v=""/>
    <d v="2021-03-24T00:00:00"/>
    <d v="2021-04-23T00:00:00"/>
    <d v="2021-05-23T00:00:00"/>
    <d v="2021-03-25T00:00:00"/>
    <d v="2021-04-23T00:00:00"/>
    <d v="2021-05-23T00:00:00"/>
    <s v="Paid Back"/>
  </r>
  <r>
    <n v="20009"/>
    <x v="76"/>
    <x v="0"/>
    <s v="Mid"/>
    <n v="629"/>
    <n v="93"/>
    <x v="0"/>
    <s v=""/>
    <d v="2021-04-29T00:00:00"/>
    <d v="2021-05-29T00:00:00"/>
    <d v="2021-06-28T00:00:00"/>
    <s v=""/>
    <s v=""/>
    <s v=""/>
    <s v="Defaulted"/>
  </r>
  <r>
    <n v="20010"/>
    <x v="34"/>
    <x v="2"/>
    <s v="Low"/>
    <n v="611"/>
    <n v="12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011"/>
    <x v="67"/>
    <x v="2"/>
    <s v="Mid"/>
    <n v="670"/>
    <n v="71"/>
    <x v="0"/>
    <s v=""/>
    <d v="2021-03-12T00:00:00"/>
    <d v="2021-04-11T00:00:00"/>
    <d v="2021-05-11T00:00:00"/>
    <d v="2021-03-19T00:00:00"/>
    <d v="2021-04-11T00:00:00"/>
    <d v="2021-05-11T00:00:00"/>
    <s v="Paid Back"/>
  </r>
  <r>
    <n v="20012"/>
    <x v="31"/>
    <x v="3"/>
    <s v="Mid"/>
    <n v="681"/>
    <n v="131"/>
    <x v="0"/>
    <s v=""/>
    <d v="2021-05-02T00:00:00"/>
    <d v="2021-06-01T00:00:00"/>
    <d v="2021-07-01T00:00:00"/>
    <d v="2021-05-03T00:00:00"/>
    <d v="2021-06-01T00:00:00"/>
    <d v="2021-07-01T00:00:00"/>
    <s v="Paid Back"/>
  </r>
  <r>
    <n v="20013"/>
    <x v="48"/>
    <x v="2"/>
    <s v="Mid"/>
    <n v="588"/>
    <n v="84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014"/>
    <x v="10"/>
    <x v="2"/>
    <s v="Mid"/>
    <n v="656"/>
    <n v="123"/>
    <x v="0"/>
    <s v=""/>
    <d v="2021-03-05T00:00:00"/>
    <d v="2021-04-04T00:00:00"/>
    <d v="2021-05-04T00:00:00"/>
    <s v=""/>
    <s v=""/>
    <s v=""/>
    <s v="Defaulted"/>
  </r>
  <r>
    <n v="20015"/>
    <x v="14"/>
    <x v="2"/>
    <s v="Mid"/>
    <n v="545"/>
    <n v="11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016"/>
    <x v="31"/>
    <x v="3"/>
    <s v="Low"/>
    <n v="638"/>
    <n v="5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017"/>
    <x v="7"/>
    <x v="0"/>
    <s v="Low"/>
    <n v="597"/>
    <n v="128"/>
    <x v="0"/>
    <s v=""/>
    <d v="2021-04-13T00:00:00"/>
    <d v="2021-05-13T00:00:00"/>
    <d v="2021-06-12T00:00:00"/>
    <d v="2021-06-10T00:00:00"/>
    <d v="2021-05-13T00:00:00"/>
    <d v="2021-06-12T00:00:00"/>
    <s v="Paid Back"/>
  </r>
  <r>
    <n v="20018"/>
    <x v="68"/>
    <x v="0"/>
    <s v="High"/>
    <n v="634"/>
    <n v="109"/>
    <x v="0"/>
    <s v=""/>
    <d v="2021-04-07T00:00:00"/>
    <d v="2021-05-07T00:00:00"/>
    <d v="2021-06-06T00:00:00"/>
    <s v=""/>
    <s v=""/>
    <s v=""/>
    <s v="Defaulted"/>
  </r>
  <r>
    <n v="20019"/>
    <x v="2"/>
    <x v="1"/>
    <s v="Mid"/>
    <n v="538"/>
    <n v="5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020"/>
    <x v="32"/>
    <x v="2"/>
    <s v="Low"/>
    <n v="581"/>
    <n v="136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021"/>
    <x v="69"/>
    <x v="3"/>
    <s v="Mid"/>
    <n v="629"/>
    <n v="132"/>
    <x v="0"/>
    <s v=""/>
    <d v="2021-05-01T00:00:00"/>
    <d v="2021-05-31T00:00:00"/>
    <d v="2021-06-30T00:00:00"/>
    <d v="2021-05-19T00:00:00"/>
    <d v="2021-05-31T00:00:00"/>
    <d v="2021-06-30T00:00:00"/>
    <s v="Paid Back"/>
  </r>
  <r>
    <n v="20022"/>
    <x v="0"/>
    <x v="0"/>
    <s v="Mid"/>
    <n v="690"/>
    <n v="58"/>
    <x v="0"/>
    <s v=""/>
    <d v="2021-04-19T00:00:00"/>
    <d v="2021-05-19T00:00:00"/>
    <d v="2021-06-18T00:00:00"/>
    <d v="2021-04-19T00:00:00"/>
    <d v="2021-05-19T00:00:00"/>
    <d v="2021-06-18T00:00:00"/>
    <s v="Paid Back"/>
  </r>
  <r>
    <n v="20023"/>
    <x v="23"/>
    <x v="2"/>
    <s v="Low"/>
    <n v="592"/>
    <n v="66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024"/>
    <x v="77"/>
    <x v="1"/>
    <s v="Low"/>
    <n v="651"/>
    <n v="88"/>
    <x v="0"/>
    <s v=""/>
    <d v="2021-02-12T00:00:00"/>
    <d v="2021-03-14T00:00:00"/>
    <d v="2021-04-13T00:00:00"/>
    <d v="2021-02-13T00:00:00"/>
    <d v="2021-03-14T00:00:00"/>
    <d v="2021-04-13T00:00:00"/>
    <s v="Paid Back"/>
  </r>
  <r>
    <n v="20025"/>
    <x v="87"/>
    <x v="1"/>
    <s v="Mid"/>
    <n v="652"/>
    <n v="68"/>
    <x v="0"/>
    <s v=""/>
    <d v="2021-02-26T00:00:00"/>
    <d v="2021-03-28T00:00:00"/>
    <d v="2021-04-27T00:00:00"/>
    <d v="2021-02-26T00:00:00"/>
    <d v="2021-03-28T00:00:00"/>
    <d v="2021-04-27T00:00:00"/>
    <s v="Paid Back"/>
  </r>
  <r>
    <n v="20026"/>
    <x v="75"/>
    <x v="1"/>
    <s v="Low"/>
    <n v="638"/>
    <n v="9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027"/>
    <x v="56"/>
    <x v="2"/>
    <s v="High"/>
    <n v="612"/>
    <n v="119"/>
    <x v="0"/>
    <s v=""/>
    <d v="2021-03-03T00:00:00"/>
    <d v="2021-04-02T00:00:00"/>
    <d v="2021-05-02T00:00:00"/>
    <d v="2021-03-29T00:00:00"/>
    <d v="2021-04-02T00:00:00"/>
    <d v="2021-05-02T00:00:00"/>
    <s v="Paid Back"/>
  </r>
  <r>
    <n v="20028"/>
    <x v="30"/>
    <x v="0"/>
    <s v="Mid"/>
    <n v="650"/>
    <n v="112"/>
    <x v="0"/>
    <s v=""/>
    <d v="2021-04-21T00:00:00"/>
    <d v="2021-05-21T00:00:00"/>
    <d v="2021-06-20T00:00:00"/>
    <d v="2021-04-30T00:00:00"/>
    <d v="2021-05-21T00:00:00"/>
    <d v="2021-06-20T00:00:00"/>
    <s v="Paid Back"/>
  </r>
  <r>
    <n v="20029"/>
    <x v="78"/>
    <x v="0"/>
    <s v="High"/>
    <n v="576"/>
    <n v="12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030"/>
    <x v="45"/>
    <x v="2"/>
    <s v="Mid"/>
    <n v="770"/>
    <n v="139"/>
    <x v="0"/>
    <s v=""/>
    <d v="2021-03-29T00:00:00"/>
    <d v="2021-04-28T00:00:00"/>
    <d v="2021-05-28T00:00:00"/>
    <d v="2021-04-01T00:00:00"/>
    <d v="2021-04-28T00:00:00"/>
    <d v="2021-05-28T00:00:00"/>
    <s v="Paid Back"/>
  </r>
  <r>
    <n v="20031"/>
    <x v="88"/>
    <x v="1"/>
    <s v="High"/>
    <n v="649"/>
    <n v="120"/>
    <x v="0"/>
    <s v=""/>
    <d v="2021-02-15T00:00:00"/>
    <d v="2021-03-17T00:00:00"/>
    <d v="2021-04-16T00:00:00"/>
    <d v="2021-02-22T00:00:00"/>
    <d v="2021-03-17T00:00:00"/>
    <d v="2021-04-16T00:00:00"/>
    <s v="Paid Back"/>
  </r>
  <r>
    <n v="20032"/>
    <x v="45"/>
    <x v="2"/>
    <s v="Mid"/>
    <n v="638"/>
    <n v="122"/>
    <x v="0"/>
    <s v=""/>
    <d v="2021-03-29T00:00:00"/>
    <d v="2021-04-28T00:00:00"/>
    <d v="2021-05-28T00:00:00"/>
    <d v="2021-04-02T00:00:00"/>
    <d v="2021-04-28T00:00:00"/>
    <d v="2021-05-28T00:00:00"/>
    <s v="Paid Back"/>
  </r>
  <r>
    <n v="20033"/>
    <x v="6"/>
    <x v="0"/>
    <s v="High"/>
    <n v="611"/>
    <n v="90"/>
    <x v="0"/>
    <s v=""/>
    <d v="2021-04-10T00:00:00"/>
    <d v="2021-05-10T00:00:00"/>
    <d v="2021-06-09T00:00:00"/>
    <d v="2021-05-02T00:00:00"/>
    <d v="2021-05-10T00:00:00"/>
    <d v="2021-06-09T00:00:00"/>
    <s v="Paid Back"/>
  </r>
  <r>
    <n v="20034"/>
    <x v="50"/>
    <x v="0"/>
    <s v="Low"/>
    <n v="687"/>
    <n v="60"/>
    <x v="0"/>
    <s v=""/>
    <d v="2021-04-14T00:00:00"/>
    <d v="2021-05-14T00:00:00"/>
    <d v="2021-06-13T00:00:00"/>
    <s v=""/>
    <s v=""/>
    <s v=""/>
    <s v="Defaulted"/>
  </r>
  <r>
    <n v="20035"/>
    <x v="61"/>
    <x v="0"/>
    <s v="Mid"/>
    <n v="560"/>
    <n v="132"/>
    <x v="0"/>
    <s v=""/>
    <d v="2021-04-09T00:00:00"/>
    <d v="2021-05-09T00:00:00"/>
    <d v="2021-06-08T00:00:00"/>
    <s v=""/>
    <s v=""/>
    <s v=""/>
    <s v="Defaulted"/>
  </r>
  <r>
    <n v="20036"/>
    <x v="6"/>
    <x v="0"/>
    <s v="Mid"/>
    <n v="625"/>
    <n v="96"/>
    <x v="0"/>
    <s v=""/>
    <d v="2021-04-10T00:00:00"/>
    <d v="2021-05-10T00:00:00"/>
    <d v="2021-06-09T00:00:00"/>
    <d v="2021-04-17T00:00:00"/>
    <d v="2021-05-10T00:00:00"/>
    <d v="2021-06-09T00:00:00"/>
    <s v="Paid Back"/>
  </r>
  <r>
    <n v="20037"/>
    <x v="66"/>
    <x v="2"/>
    <s v="Low"/>
    <n v="679"/>
    <n v="118"/>
    <x v="0"/>
    <s v=""/>
    <d v="2021-03-15T00:00:00"/>
    <d v="2021-04-14T00:00:00"/>
    <d v="2021-05-14T00:00:00"/>
    <d v="2021-03-25T00:00:00"/>
    <d v="2021-04-14T00:00:00"/>
    <d v="2021-05-14T00:00:00"/>
    <s v="Paid Back"/>
  </r>
  <r>
    <n v="20038"/>
    <x v="83"/>
    <x v="1"/>
    <s v="Mid"/>
    <n v="644"/>
    <n v="94"/>
    <x v="0"/>
    <s v=""/>
    <d v="2021-02-03T00:00:00"/>
    <d v="2021-03-05T00:00:00"/>
    <d v="2021-04-04T00:00:00"/>
    <s v=""/>
    <s v=""/>
    <s v=""/>
    <s v="Defaulted"/>
  </r>
  <r>
    <n v="20039"/>
    <x v="59"/>
    <x v="1"/>
    <s v="High"/>
    <n v="628"/>
    <n v="121"/>
    <x v="0"/>
    <s v=""/>
    <d v="2021-02-13T00:00:00"/>
    <d v="2021-03-15T00:00:00"/>
    <d v="2021-04-14T00:00:00"/>
    <s v=""/>
    <s v=""/>
    <s v=""/>
    <s v="Defaulted"/>
  </r>
  <r>
    <n v="20040"/>
    <x v="4"/>
    <x v="0"/>
    <s v="Mid"/>
    <n v="639"/>
    <n v="129"/>
    <x v="0"/>
    <s v=""/>
    <d v="2021-04-23T00:00:00"/>
    <d v="2021-05-23T00:00:00"/>
    <d v="2021-06-22T00:00:00"/>
    <s v=""/>
    <s v=""/>
    <s v=""/>
    <s v="Defaulted"/>
  </r>
  <r>
    <n v="20041"/>
    <x v="14"/>
    <x v="2"/>
    <s v="High"/>
    <n v="588"/>
    <n v="15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042"/>
    <x v="65"/>
    <x v="1"/>
    <s v="Low"/>
    <n v="614"/>
    <n v="12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043"/>
    <x v="30"/>
    <x v="0"/>
    <s v="Low"/>
    <n v="628"/>
    <n v="82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044"/>
    <x v="10"/>
    <x v="2"/>
    <s v="Mid"/>
    <n v="590"/>
    <n v="143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045"/>
    <x v="39"/>
    <x v="2"/>
    <s v="Low"/>
    <n v="652"/>
    <n v="47"/>
    <x v="0"/>
    <s v=""/>
    <d v="2021-03-27T00:00:00"/>
    <d v="2021-04-26T00:00:00"/>
    <d v="2021-05-26T00:00:00"/>
    <d v="2021-04-02T00:00:00"/>
    <d v="2021-04-26T00:00:00"/>
    <d v="2021-05-26T00:00:00"/>
    <s v="Paid Back"/>
  </r>
  <r>
    <n v="20046"/>
    <x v="8"/>
    <x v="0"/>
    <s v="Low"/>
    <n v="585"/>
    <n v="60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047"/>
    <x v="85"/>
    <x v="0"/>
    <s v="Low"/>
    <n v="663"/>
    <n v="61"/>
    <x v="0"/>
    <s v=""/>
    <d v="2021-04-30T00:00:00"/>
    <d v="2021-05-30T00:00:00"/>
    <d v="2021-06-29T00:00:00"/>
    <d v="2021-05-10T00:00:00"/>
    <d v="2021-05-30T00:00:00"/>
    <d v="2021-06-29T00:00:00"/>
    <s v="Paid Back"/>
  </r>
  <r>
    <n v="20048"/>
    <x v="40"/>
    <x v="2"/>
    <s v="Low"/>
    <n v="668"/>
    <n v="121"/>
    <x v="0"/>
    <s v=""/>
    <d v="2021-03-04T00:00:00"/>
    <d v="2021-04-03T00:00:00"/>
    <d v="2021-05-03T00:00:00"/>
    <d v="2021-03-12T00:00:00"/>
    <d v="2021-04-03T00:00:00"/>
    <d v="2021-05-03T00:00:00"/>
    <s v="Paid Back"/>
  </r>
  <r>
    <n v="20049"/>
    <x v="18"/>
    <x v="0"/>
    <s v="High"/>
    <n v="589"/>
    <n v="79"/>
    <x v="0"/>
    <s v=""/>
    <d v="2021-04-11T00:00:00"/>
    <d v="2021-05-11T00:00:00"/>
    <d v="2021-06-10T00:00:00"/>
    <s v=""/>
    <s v=""/>
    <s v=""/>
    <s v="Defaulted"/>
  </r>
  <r>
    <n v="20050"/>
    <x v="67"/>
    <x v="2"/>
    <s v="Mid"/>
    <n v="566"/>
    <n v="146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051"/>
    <x v="73"/>
    <x v="0"/>
    <s v="High"/>
    <n v="603"/>
    <n v="151"/>
    <x v="0"/>
    <s v=""/>
    <d v="2021-04-22T00:00:00"/>
    <d v="2021-05-22T00:00:00"/>
    <d v="2021-06-21T00:00:00"/>
    <s v=""/>
    <s v=""/>
    <s v=""/>
    <s v="Defaulted"/>
  </r>
  <r>
    <n v="20052"/>
    <x v="2"/>
    <x v="1"/>
    <s v="Low"/>
    <n v="608"/>
    <n v="9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053"/>
    <x v="24"/>
    <x v="2"/>
    <s v="Low"/>
    <n v="657"/>
    <n v="74"/>
    <x v="0"/>
    <s v=""/>
    <d v="2021-03-26T00:00:00"/>
    <d v="2021-04-25T00:00:00"/>
    <d v="2021-05-25T00:00:00"/>
    <s v=""/>
    <s v=""/>
    <s v=""/>
    <s v="Defaulted"/>
  </r>
  <r>
    <n v="20054"/>
    <x v="66"/>
    <x v="2"/>
    <s v="High"/>
    <n v="628"/>
    <n v="125"/>
    <x v="0"/>
    <s v=""/>
    <d v="2021-03-15T00:00:00"/>
    <d v="2021-04-14T00:00:00"/>
    <d v="2021-05-14T00:00:00"/>
    <s v=""/>
    <s v=""/>
    <s v=""/>
    <s v="Defaulted"/>
  </r>
  <r>
    <n v="20055"/>
    <x v="1"/>
    <x v="0"/>
    <s v="Mid"/>
    <n v="674"/>
    <n v="115"/>
    <x v="0"/>
    <s v=""/>
    <d v="2021-04-12T00:00:00"/>
    <d v="2021-05-12T00:00:00"/>
    <d v="2021-06-11T00:00:00"/>
    <d v="2021-04-14T00:00:00"/>
    <d v="2021-05-12T00:00:00"/>
    <d v="2021-06-11T00:00:00"/>
    <s v="Paid Back"/>
  </r>
  <r>
    <n v="20056"/>
    <x v="31"/>
    <x v="3"/>
    <s v="High"/>
    <n v="653"/>
    <n v="125"/>
    <x v="0"/>
    <s v=""/>
    <d v="2021-05-02T00:00:00"/>
    <d v="2021-06-01T00:00:00"/>
    <d v="2021-07-01T00:00:00"/>
    <d v="2021-05-10T00:00:00"/>
    <d v="2021-06-01T00:00:00"/>
    <d v="2021-07-01T00:00:00"/>
    <s v="Paid Back"/>
  </r>
  <r>
    <n v="20057"/>
    <x v="23"/>
    <x v="2"/>
    <s v="Low"/>
    <n v="628"/>
    <n v="14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058"/>
    <x v="2"/>
    <x v="1"/>
    <s v="Low"/>
    <n v="648"/>
    <n v="125"/>
    <x v="0"/>
    <s v=""/>
    <d v="2021-02-05T00:00:00"/>
    <d v="2021-03-07T00:00:00"/>
    <d v="2021-04-06T00:00:00"/>
    <s v=""/>
    <s v=""/>
    <s v=""/>
    <s v="Defaulted"/>
  </r>
  <r>
    <n v="20059"/>
    <x v="32"/>
    <x v="2"/>
    <s v="Mid"/>
    <n v="658"/>
    <n v="119"/>
    <x v="0"/>
    <s v=""/>
    <d v="2021-03-22T00:00:00"/>
    <d v="2021-04-21T00:00:00"/>
    <d v="2021-05-21T00:00:00"/>
    <s v=""/>
    <s v=""/>
    <s v=""/>
    <s v="Defaulted"/>
  </r>
  <r>
    <n v="20060"/>
    <x v="28"/>
    <x v="2"/>
    <s v="Low"/>
    <n v="614"/>
    <n v="6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061"/>
    <x v="22"/>
    <x v="2"/>
    <s v="Low"/>
    <n v="555"/>
    <n v="12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062"/>
    <x v="83"/>
    <x v="1"/>
    <s v="Mid"/>
    <n v="635"/>
    <n v="88"/>
    <x v="0"/>
    <s v=""/>
    <d v="2021-02-03T00:00:00"/>
    <d v="2021-03-05T00:00:00"/>
    <d v="2021-04-04T00:00:00"/>
    <d v="2021-02-18T00:00:00"/>
    <d v="2021-03-05T00:00:00"/>
    <d v="2021-04-04T00:00:00"/>
    <s v="Paid Back"/>
  </r>
  <r>
    <n v="20063"/>
    <x v="67"/>
    <x v="2"/>
    <s v="High"/>
    <n v="617"/>
    <n v="88"/>
    <x v="0"/>
    <s v=""/>
    <d v="2021-03-12T00:00:00"/>
    <d v="2021-04-11T00:00:00"/>
    <d v="2021-05-11T00:00:00"/>
    <d v="2021-03-28T00:00:00"/>
    <d v="2021-04-11T00:00:00"/>
    <d v="2021-05-11T00:00:00"/>
    <s v="Paid Back"/>
  </r>
  <r>
    <n v="20064"/>
    <x v="52"/>
    <x v="0"/>
    <s v="Low"/>
    <n v="638"/>
    <n v="15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065"/>
    <x v="85"/>
    <x v="0"/>
    <s v="Mid"/>
    <n v="637"/>
    <n v="77"/>
    <x v="0"/>
    <s v=""/>
    <d v="2021-04-30T00:00:00"/>
    <d v="2021-05-30T00:00:00"/>
    <d v="2021-06-29T00:00:00"/>
    <d v="2021-06-03T00:00:00"/>
    <d v="2021-05-30T00:00:00"/>
    <d v="2021-06-29T00:00:00"/>
    <s v="Paid Back"/>
  </r>
  <r>
    <n v="20066"/>
    <x v="77"/>
    <x v="1"/>
    <s v="Low"/>
    <n v="554"/>
    <n v="10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067"/>
    <x v="66"/>
    <x v="2"/>
    <s v="Low"/>
    <n v="575"/>
    <n v="103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068"/>
    <x v="80"/>
    <x v="0"/>
    <s v="Mid"/>
    <n v="616"/>
    <n v="45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069"/>
    <x v="19"/>
    <x v="2"/>
    <s v="High"/>
    <n v="577"/>
    <n v="110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070"/>
    <x v="55"/>
    <x v="2"/>
    <s v="High"/>
    <n v="641"/>
    <n v="83"/>
    <x v="0"/>
    <s v=""/>
    <d v="2021-03-19T00:00:00"/>
    <d v="2021-04-18T00:00:00"/>
    <d v="2021-05-18T00:00:00"/>
    <d v="2021-03-23T00:00:00"/>
    <d v="2021-04-18T00:00:00"/>
    <d v="2021-05-18T00:00:00"/>
    <s v="Paid Back"/>
  </r>
  <r>
    <n v="20071"/>
    <x v="48"/>
    <x v="2"/>
    <s v="High"/>
    <n v="660"/>
    <n v="104"/>
    <x v="0"/>
    <s v=""/>
    <d v="2021-03-07T00:00:00"/>
    <d v="2021-04-06T00:00:00"/>
    <d v="2021-05-06T00:00:00"/>
    <s v=""/>
    <s v=""/>
    <s v=""/>
    <s v="Defaulted"/>
  </r>
  <r>
    <n v="20072"/>
    <x v="57"/>
    <x v="1"/>
    <s v="Mid"/>
    <n v="637"/>
    <n v="107"/>
    <x v="0"/>
    <s v=""/>
    <d v="2021-02-11T00:00:00"/>
    <d v="2021-03-13T00:00:00"/>
    <d v="2021-04-12T00:00:00"/>
    <d v="2021-03-22T00:00:00"/>
    <d v="2021-03-13T00:00:00"/>
    <d v="2021-04-12T00:00:00"/>
    <s v="Paid Back"/>
  </r>
  <r>
    <n v="20073"/>
    <x v="66"/>
    <x v="2"/>
    <s v="Low"/>
    <n v="648"/>
    <n v="63"/>
    <x v="0"/>
    <s v=""/>
    <d v="2021-03-15T00:00:00"/>
    <d v="2021-04-14T00:00:00"/>
    <d v="2021-05-14T00:00:00"/>
    <s v=""/>
    <s v=""/>
    <s v=""/>
    <s v="Defaulted"/>
  </r>
  <r>
    <n v="20074"/>
    <x v="80"/>
    <x v="0"/>
    <s v="Mid"/>
    <n v="557"/>
    <n v="4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075"/>
    <x v="39"/>
    <x v="2"/>
    <s v="High"/>
    <n v="614"/>
    <n v="86"/>
    <x v="0"/>
    <s v=""/>
    <d v="2021-03-27T00:00:00"/>
    <d v="2021-04-26T00:00:00"/>
    <d v="2021-05-26T00:00:00"/>
    <d v="2021-04-07T00:00:00"/>
    <d v="2021-04-26T00:00:00"/>
    <d v="2021-05-26T00:00:00"/>
    <s v="Paid Back"/>
  </r>
  <r>
    <n v="20076"/>
    <x v="42"/>
    <x v="2"/>
    <s v="Mid"/>
    <n v="556"/>
    <n v="11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077"/>
    <x v="51"/>
    <x v="0"/>
    <s v="High"/>
    <n v="609"/>
    <n v="152"/>
    <x v="0"/>
    <s v=""/>
    <d v="2021-04-01T00:00:00"/>
    <d v="2021-05-01T00:00:00"/>
    <d v="2021-05-31T00:00:00"/>
    <s v=""/>
    <s v=""/>
    <s v=""/>
    <s v="Defaulted"/>
  </r>
  <r>
    <n v="20078"/>
    <x v="6"/>
    <x v="0"/>
    <s v="Low"/>
    <n v="594"/>
    <n v="13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079"/>
    <x v="49"/>
    <x v="2"/>
    <s v="Mid"/>
    <n v="661"/>
    <n v="86"/>
    <x v="0"/>
    <s v=""/>
    <d v="2021-03-24T00:00:00"/>
    <d v="2021-04-23T00:00:00"/>
    <d v="2021-05-23T00:00:00"/>
    <d v="2021-03-30T00:00:00"/>
    <d v="2021-04-23T00:00:00"/>
    <d v="2021-05-23T00:00:00"/>
    <s v="Paid Back"/>
  </r>
  <r>
    <n v="20080"/>
    <x v="83"/>
    <x v="1"/>
    <s v="Low"/>
    <n v="645"/>
    <n v="99"/>
    <x v="0"/>
    <s v=""/>
    <d v="2021-02-03T00:00:00"/>
    <d v="2021-03-05T00:00:00"/>
    <d v="2021-04-04T00:00:00"/>
    <d v="2021-02-09T00:00:00"/>
    <d v="2021-03-05T00:00:00"/>
    <d v="2021-04-04T00:00:00"/>
    <s v="Paid Back"/>
  </r>
  <r>
    <n v="20081"/>
    <x v="42"/>
    <x v="2"/>
    <s v="Mid"/>
    <n v="592"/>
    <n v="7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082"/>
    <x v="16"/>
    <x v="2"/>
    <s v="Mid"/>
    <n v="626"/>
    <n v="108"/>
    <x v="0"/>
    <s v=""/>
    <d v="2021-03-10T00:00:00"/>
    <d v="2021-04-09T00:00:00"/>
    <d v="2021-05-09T00:00:00"/>
    <d v="2021-04-17T00:00:00"/>
    <d v="2021-04-09T00:00:00"/>
    <d v="2021-05-09T00:00:00"/>
    <s v="Paid Back"/>
  </r>
  <r>
    <n v="20083"/>
    <x v="67"/>
    <x v="2"/>
    <s v="Low"/>
    <n v="618"/>
    <n v="8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084"/>
    <x v="20"/>
    <x v="2"/>
    <s v="High"/>
    <n v="630"/>
    <n v="85"/>
    <x v="0"/>
    <s v=""/>
    <d v="2021-03-20T00:00:00"/>
    <d v="2021-04-19T00:00:00"/>
    <d v="2021-05-19T00:00:00"/>
    <s v=""/>
    <s v=""/>
    <s v=""/>
    <s v="Defaulted"/>
  </r>
  <r>
    <n v="20085"/>
    <x v="2"/>
    <x v="1"/>
    <s v="Low"/>
    <n v="667"/>
    <n v="60"/>
    <x v="0"/>
    <s v=""/>
    <d v="2021-02-05T00:00:00"/>
    <d v="2021-03-07T00:00:00"/>
    <d v="2021-04-06T00:00:00"/>
    <d v="2021-02-06T00:00:00"/>
    <d v="2021-03-07T00:00:00"/>
    <d v="2021-04-06T00:00:00"/>
    <s v="Paid Back"/>
  </r>
  <r>
    <n v="20086"/>
    <x v="42"/>
    <x v="2"/>
    <s v="Low"/>
    <n v="603"/>
    <n v="8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087"/>
    <x v="14"/>
    <x v="2"/>
    <s v="Low"/>
    <n v="663"/>
    <n v="106"/>
    <x v="0"/>
    <s v=""/>
    <d v="2021-03-11T00:00:00"/>
    <d v="2021-04-10T00:00:00"/>
    <d v="2021-05-10T00:00:00"/>
    <s v=""/>
    <s v=""/>
    <s v=""/>
    <s v="Defaulted"/>
  </r>
  <r>
    <n v="20088"/>
    <x v="1"/>
    <x v="0"/>
    <s v="Mid"/>
    <n v="669"/>
    <n v="113"/>
    <x v="0"/>
    <s v=""/>
    <d v="2021-04-12T00:00:00"/>
    <d v="2021-05-12T00:00:00"/>
    <d v="2021-06-11T00:00:00"/>
    <d v="2021-04-12T00:00:00"/>
    <d v="2021-05-12T00:00:00"/>
    <d v="2021-06-11T00:00:00"/>
    <s v="Paid Back"/>
  </r>
  <r>
    <n v="20089"/>
    <x v="73"/>
    <x v="0"/>
    <s v="Low"/>
    <n v="562"/>
    <n v="8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090"/>
    <x v="25"/>
    <x v="2"/>
    <s v="Mid"/>
    <n v="670"/>
    <n v="98"/>
    <x v="0"/>
    <s v=""/>
    <d v="2021-03-23T00:00:00"/>
    <d v="2021-04-22T00:00:00"/>
    <d v="2021-05-22T00:00:00"/>
    <s v=""/>
    <s v=""/>
    <s v=""/>
    <s v="Defaulted"/>
  </r>
  <r>
    <n v="20091"/>
    <x v="69"/>
    <x v="3"/>
    <s v="Low"/>
    <n v="606"/>
    <n v="74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092"/>
    <x v="40"/>
    <x v="2"/>
    <s v="Mid"/>
    <n v="606"/>
    <n v="87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093"/>
    <x v="11"/>
    <x v="0"/>
    <s v="High"/>
    <n v="621"/>
    <n v="68"/>
    <x v="0"/>
    <s v=""/>
    <d v="2021-04-20T00:00:00"/>
    <d v="2021-05-20T00:00:00"/>
    <d v="2021-06-19T00:00:00"/>
    <s v=""/>
    <s v=""/>
    <s v=""/>
    <s v="Defaulted"/>
  </r>
  <r>
    <n v="20094"/>
    <x v="6"/>
    <x v="0"/>
    <s v="Mid"/>
    <n v="566"/>
    <n v="75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095"/>
    <x v="30"/>
    <x v="0"/>
    <s v="High"/>
    <n v="603"/>
    <n v="44"/>
    <x v="0"/>
    <s v=""/>
    <d v="2021-04-21T00:00:00"/>
    <d v="2021-05-21T00:00:00"/>
    <d v="2021-06-20T00:00:00"/>
    <d v="2021-05-28T00:00:00"/>
    <d v="2021-05-21T00:00:00"/>
    <d v="2021-06-20T00:00:00"/>
    <s v="Paid Back"/>
  </r>
  <r>
    <n v="20096"/>
    <x v="76"/>
    <x v="0"/>
    <s v="Mid"/>
    <n v="629"/>
    <n v="96"/>
    <x v="0"/>
    <s v=""/>
    <d v="2021-04-29T00:00:00"/>
    <d v="2021-05-29T00:00:00"/>
    <d v="2021-06-28T00:00:00"/>
    <d v="2021-05-30T00:00:00"/>
    <d v="2021-05-29T00:00:00"/>
    <d v="2021-06-28T00:00:00"/>
    <s v="Paid Back"/>
  </r>
  <r>
    <n v="20097"/>
    <x v="20"/>
    <x v="2"/>
    <s v="High"/>
    <n v="660"/>
    <n v="78"/>
    <x v="0"/>
    <s v=""/>
    <d v="2021-03-20T00:00:00"/>
    <d v="2021-04-19T00:00:00"/>
    <d v="2021-05-19T00:00:00"/>
    <d v="2021-03-27T00:00:00"/>
    <d v="2021-04-19T00:00:00"/>
    <d v="2021-05-19T00:00:00"/>
    <s v="Paid Back"/>
  </r>
  <r>
    <n v="20098"/>
    <x v="53"/>
    <x v="1"/>
    <s v="Low"/>
    <n v="563"/>
    <n v="16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099"/>
    <x v="13"/>
    <x v="0"/>
    <s v="Mid"/>
    <n v="588"/>
    <n v="63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100"/>
    <x v="37"/>
    <x v="0"/>
    <s v="Mid"/>
    <n v="647"/>
    <n v="154"/>
    <x v="0"/>
    <s v=""/>
    <d v="2021-04-03T00:00:00"/>
    <d v="2021-05-03T00:00:00"/>
    <d v="2021-06-02T00:00:00"/>
    <s v=""/>
    <s v=""/>
    <s v=""/>
    <s v="Defaulted"/>
  </r>
  <r>
    <n v="20101"/>
    <x v="27"/>
    <x v="2"/>
    <s v="Low"/>
    <n v="587"/>
    <n v="143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102"/>
    <x v="0"/>
    <x v="0"/>
    <s v="Low"/>
    <n v="609"/>
    <n v="134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103"/>
    <x v="23"/>
    <x v="2"/>
    <s v="Low"/>
    <n v="567"/>
    <n v="137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104"/>
    <x v="32"/>
    <x v="2"/>
    <s v="Low"/>
    <n v="649"/>
    <n v="122"/>
    <x v="0"/>
    <s v=""/>
    <d v="2021-03-22T00:00:00"/>
    <d v="2021-04-21T00:00:00"/>
    <d v="2021-05-21T00:00:00"/>
    <s v=""/>
    <s v=""/>
    <s v=""/>
    <s v="Defaulted"/>
  </r>
  <r>
    <n v="20105"/>
    <x v="43"/>
    <x v="0"/>
    <s v="Low"/>
    <n v="639"/>
    <n v="141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106"/>
    <x v="27"/>
    <x v="2"/>
    <s v="Mid"/>
    <n v="701"/>
    <n v="89"/>
    <x v="0"/>
    <s v=""/>
    <d v="2021-03-13T00:00:00"/>
    <d v="2021-04-12T00:00:00"/>
    <d v="2021-05-12T00:00:00"/>
    <d v="2021-03-18T00:00:00"/>
    <d v="2021-04-12T00:00:00"/>
    <d v="2021-05-12T00:00:00"/>
    <s v="Paid Back"/>
  </r>
  <r>
    <n v="20107"/>
    <x v="57"/>
    <x v="1"/>
    <s v="Mid"/>
    <n v="542"/>
    <n v="7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108"/>
    <x v="4"/>
    <x v="0"/>
    <s v="Mid"/>
    <n v="651"/>
    <n v="84"/>
    <x v="0"/>
    <s v=""/>
    <d v="2021-04-23T00:00:00"/>
    <d v="2021-05-23T00:00:00"/>
    <d v="2021-06-22T00:00:00"/>
    <d v="2021-04-27T00:00:00"/>
    <d v="2021-05-23T00:00:00"/>
    <d v="2021-06-22T00:00:00"/>
    <s v="Paid Back"/>
  </r>
  <r>
    <n v="20109"/>
    <x v="13"/>
    <x v="0"/>
    <s v="Mid"/>
    <n v="608"/>
    <n v="5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110"/>
    <x v="51"/>
    <x v="0"/>
    <s v="Mid"/>
    <n v="656"/>
    <n v="59"/>
    <x v="0"/>
    <s v=""/>
    <d v="2021-04-01T00:00:00"/>
    <d v="2021-05-01T00:00:00"/>
    <d v="2021-05-31T00:00:00"/>
    <d v="2021-04-04T00:00:00"/>
    <d v="2021-05-01T00:00:00"/>
    <d v="2021-05-31T00:00:00"/>
    <s v="Paid Back"/>
  </r>
  <r>
    <n v="20111"/>
    <x v="74"/>
    <x v="0"/>
    <s v="High"/>
    <n v="659"/>
    <n v="81"/>
    <x v="0"/>
    <s v=""/>
    <d v="2021-04-27T00:00:00"/>
    <d v="2021-05-27T00:00:00"/>
    <d v="2021-06-26T00:00:00"/>
    <d v="2021-05-04T00:00:00"/>
    <d v="2021-05-27T00:00:00"/>
    <d v="2021-06-26T00:00:00"/>
    <s v="Paid Back"/>
  </r>
  <r>
    <n v="20112"/>
    <x v="45"/>
    <x v="2"/>
    <s v="Low"/>
    <n v="632"/>
    <n v="9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113"/>
    <x v="79"/>
    <x v="1"/>
    <s v="Low"/>
    <n v="646"/>
    <n v="52"/>
    <x v="0"/>
    <s v=""/>
    <d v="2021-02-01T00:00:00"/>
    <d v="2021-03-03T00:00:00"/>
    <d v="2021-04-02T00:00:00"/>
    <s v=""/>
    <s v=""/>
    <s v=""/>
    <s v="Defaulted"/>
  </r>
  <r>
    <n v="20114"/>
    <x v="58"/>
    <x v="1"/>
    <s v="Low"/>
    <n v="697"/>
    <n v="93"/>
    <x v="0"/>
    <s v=""/>
    <d v="2021-02-17T00:00:00"/>
    <d v="2021-03-19T00:00:00"/>
    <d v="2021-04-18T00:00:00"/>
    <s v=""/>
    <s v=""/>
    <s v=""/>
    <s v="Defaulted"/>
  </r>
  <r>
    <n v="20115"/>
    <x v="37"/>
    <x v="0"/>
    <s v="Mid"/>
    <n v="654"/>
    <n v="114"/>
    <x v="0"/>
    <s v=""/>
    <d v="2021-04-03T00:00:00"/>
    <d v="2021-05-03T00:00:00"/>
    <d v="2021-06-02T00:00:00"/>
    <s v=""/>
    <s v=""/>
    <s v=""/>
    <s v="Defaulted"/>
  </r>
  <r>
    <n v="20116"/>
    <x v="68"/>
    <x v="0"/>
    <s v="Mid"/>
    <n v="673"/>
    <n v="140"/>
    <x v="0"/>
    <s v=""/>
    <d v="2021-04-07T00:00:00"/>
    <d v="2021-05-07T00:00:00"/>
    <d v="2021-06-06T00:00:00"/>
    <d v="2021-04-12T00:00:00"/>
    <d v="2021-05-07T00:00:00"/>
    <d v="2021-06-06T00:00:00"/>
    <s v="Paid Back"/>
  </r>
  <r>
    <n v="20117"/>
    <x v="22"/>
    <x v="2"/>
    <s v="Low"/>
    <n v="579"/>
    <n v="124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118"/>
    <x v="42"/>
    <x v="2"/>
    <s v="Low"/>
    <n v="543"/>
    <n v="84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119"/>
    <x v="38"/>
    <x v="1"/>
    <s v="Low"/>
    <n v="634"/>
    <n v="7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120"/>
    <x v="33"/>
    <x v="2"/>
    <s v="Low"/>
    <n v="658"/>
    <n v="91"/>
    <x v="0"/>
    <s v=""/>
    <d v="2021-03-25T00:00:00"/>
    <d v="2021-04-24T00:00:00"/>
    <d v="2021-05-24T00:00:00"/>
    <s v=""/>
    <s v=""/>
    <s v=""/>
    <s v="Defaulted"/>
  </r>
  <r>
    <n v="20121"/>
    <x v="45"/>
    <x v="2"/>
    <s v="Low"/>
    <n v="623"/>
    <n v="115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122"/>
    <x v="57"/>
    <x v="1"/>
    <s v="Low"/>
    <n v="615"/>
    <n v="20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123"/>
    <x v="12"/>
    <x v="1"/>
    <s v="High"/>
    <n v="708"/>
    <n v="40"/>
    <x v="0"/>
    <s v=""/>
    <d v="2021-02-07T00:00:00"/>
    <d v="2021-03-09T00:00:00"/>
    <d v="2021-04-08T00:00:00"/>
    <s v=""/>
    <s v=""/>
    <s v=""/>
    <s v="Defaulted"/>
  </r>
  <r>
    <n v="20124"/>
    <x v="2"/>
    <x v="1"/>
    <s v="High"/>
    <n v="609"/>
    <n v="76"/>
    <x v="0"/>
    <s v=""/>
    <d v="2021-02-05T00:00:00"/>
    <d v="2021-03-07T00:00:00"/>
    <d v="2021-04-06T00:00:00"/>
    <s v=""/>
    <s v=""/>
    <s v=""/>
    <s v="Defaulted"/>
  </r>
  <r>
    <n v="20125"/>
    <x v="44"/>
    <x v="2"/>
    <s v="Mid"/>
    <n v="661"/>
    <n v="122"/>
    <x v="0"/>
    <s v=""/>
    <d v="2021-03-18T00:00:00"/>
    <d v="2021-04-17T00:00:00"/>
    <d v="2021-05-17T00:00:00"/>
    <d v="2021-03-18T00:00:00"/>
    <d v="2021-04-17T00:00:00"/>
    <d v="2021-05-17T00:00:00"/>
    <s v="Paid Back"/>
  </r>
  <r>
    <n v="20126"/>
    <x v="45"/>
    <x v="2"/>
    <s v="Mid"/>
    <n v="583"/>
    <n v="10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127"/>
    <x v="79"/>
    <x v="1"/>
    <s v="Mid"/>
    <n v="640"/>
    <n v="60"/>
    <x v="0"/>
    <s v=""/>
    <d v="2021-02-01T00:00:00"/>
    <d v="2021-03-03T00:00:00"/>
    <d v="2021-04-02T00:00:00"/>
    <s v=""/>
    <s v=""/>
    <s v=""/>
    <s v="Defaulted"/>
  </r>
  <r>
    <n v="20128"/>
    <x v="58"/>
    <x v="1"/>
    <s v="Mid"/>
    <n v="649"/>
    <n v="43"/>
    <x v="0"/>
    <s v=""/>
    <d v="2021-02-17T00:00:00"/>
    <d v="2021-03-19T00:00:00"/>
    <d v="2021-04-18T00:00:00"/>
    <d v="2021-02-19T00:00:00"/>
    <d v="2021-03-19T00:00:00"/>
    <d v="2021-04-18T00:00:00"/>
    <s v="Paid Back"/>
  </r>
  <r>
    <n v="20129"/>
    <x v="7"/>
    <x v="0"/>
    <s v="Mid"/>
    <n v="564"/>
    <n v="99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130"/>
    <x v="0"/>
    <x v="0"/>
    <s v="Low"/>
    <n v="536"/>
    <n v="11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131"/>
    <x v="67"/>
    <x v="2"/>
    <s v="Low"/>
    <n v="662"/>
    <n v="138"/>
    <x v="0"/>
    <s v=""/>
    <d v="2021-03-12T00:00:00"/>
    <d v="2021-04-11T00:00:00"/>
    <d v="2021-05-11T00:00:00"/>
    <d v="2021-03-18T00:00:00"/>
    <d v="2021-04-11T00:00:00"/>
    <d v="2021-05-11T00:00:00"/>
    <s v="Paid Back"/>
  </r>
  <r>
    <n v="20132"/>
    <x v="14"/>
    <x v="2"/>
    <s v="Mid"/>
    <n v="600"/>
    <n v="8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133"/>
    <x v="61"/>
    <x v="0"/>
    <s v="Mid"/>
    <n v="644"/>
    <n v="91"/>
    <x v="0"/>
    <s v=""/>
    <d v="2021-04-09T00:00:00"/>
    <d v="2021-05-09T00:00:00"/>
    <d v="2021-06-08T00:00:00"/>
    <s v=""/>
    <s v=""/>
    <s v=""/>
    <s v="Defaulted"/>
  </r>
  <r>
    <n v="20134"/>
    <x v="36"/>
    <x v="2"/>
    <s v="Mid"/>
    <n v="604"/>
    <n v="5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135"/>
    <x v="47"/>
    <x v="1"/>
    <s v="Mid"/>
    <n v="569"/>
    <n v="11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136"/>
    <x v="27"/>
    <x v="2"/>
    <s v="Mid"/>
    <n v="528"/>
    <n v="8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137"/>
    <x v="57"/>
    <x v="1"/>
    <s v="Mid"/>
    <n v="574"/>
    <n v="12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138"/>
    <x v="0"/>
    <x v="0"/>
    <s v="Low"/>
    <n v="606"/>
    <n v="110"/>
    <x v="0"/>
    <s v=""/>
    <d v="2021-04-19T00:00:00"/>
    <d v="2021-05-19T00:00:00"/>
    <d v="2021-06-18T00:00:00"/>
    <d v="2021-05-19T00:00:00"/>
    <d v="2021-05-19T00:00:00"/>
    <d v="2021-06-18T00:00:00"/>
    <s v="Paid Back"/>
  </r>
  <r>
    <n v="20139"/>
    <x v="4"/>
    <x v="0"/>
    <s v="Low"/>
    <n v="617"/>
    <n v="87"/>
    <x v="0"/>
    <s v=""/>
    <d v="2021-04-23T00:00:00"/>
    <d v="2021-05-23T00:00:00"/>
    <d v="2021-06-22T00:00:00"/>
    <d v="2021-05-05T00:00:00"/>
    <d v="2021-05-23T00:00:00"/>
    <d v="2021-06-22T00:00:00"/>
    <s v="Paid Back"/>
  </r>
  <r>
    <n v="20140"/>
    <x v="0"/>
    <x v="0"/>
    <s v="Low"/>
    <n v="611"/>
    <n v="72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141"/>
    <x v="28"/>
    <x v="2"/>
    <s v="Mid"/>
    <n v="657"/>
    <n v="131"/>
    <x v="0"/>
    <s v=""/>
    <d v="2021-03-14T00:00:00"/>
    <d v="2021-04-13T00:00:00"/>
    <d v="2021-05-13T00:00:00"/>
    <d v="2021-03-21T00:00:00"/>
    <d v="2021-04-13T00:00:00"/>
    <d v="2021-05-13T00:00:00"/>
    <s v="Paid Back"/>
  </r>
  <r>
    <n v="20142"/>
    <x v="15"/>
    <x v="2"/>
    <s v="Mid"/>
    <n v="621"/>
    <n v="107"/>
    <x v="0"/>
    <s v=""/>
    <d v="2021-03-21T00:00:00"/>
    <d v="2021-04-20T00:00:00"/>
    <d v="2021-05-20T00:00:00"/>
    <d v="2021-04-13T00:00:00"/>
    <d v="2021-04-20T00:00:00"/>
    <d v="2021-05-20T00:00:00"/>
    <s v="Paid Back"/>
  </r>
  <r>
    <n v="20143"/>
    <x v="19"/>
    <x v="2"/>
    <s v="High"/>
    <n v="594"/>
    <n v="10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144"/>
    <x v="85"/>
    <x v="0"/>
    <s v="High"/>
    <n v="582"/>
    <n v="125"/>
    <x v="0"/>
    <s v=""/>
    <d v="2021-04-30T00:00:00"/>
    <d v="2021-05-30T00:00:00"/>
    <d v="2021-06-29T00:00:00"/>
    <d v="2021-06-12T00:00:00"/>
    <d v="2021-05-30T00:00:00"/>
    <d v="2021-06-29T00:00:00"/>
    <s v="Paid Back"/>
  </r>
  <r>
    <n v="20145"/>
    <x v="78"/>
    <x v="0"/>
    <s v="Mid"/>
    <n v="640"/>
    <n v="39"/>
    <x v="0"/>
    <s v=""/>
    <d v="2021-04-16T00:00:00"/>
    <d v="2021-05-16T00:00:00"/>
    <d v="2021-06-15T00:00:00"/>
    <s v=""/>
    <s v=""/>
    <s v=""/>
    <s v="Defaulted"/>
  </r>
  <r>
    <n v="20146"/>
    <x v="72"/>
    <x v="1"/>
    <s v="Mid"/>
    <n v="595"/>
    <n v="97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147"/>
    <x v="15"/>
    <x v="2"/>
    <s v="Mid"/>
    <n v="640"/>
    <n v="85"/>
    <x v="0"/>
    <s v=""/>
    <d v="2021-03-21T00:00:00"/>
    <d v="2021-04-20T00:00:00"/>
    <d v="2021-05-20T00:00:00"/>
    <d v="2021-04-03T00:00:00"/>
    <d v="2021-04-20T00:00:00"/>
    <d v="2021-05-20T00:00:00"/>
    <s v="Paid Back"/>
  </r>
  <r>
    <n v="20148"/>
    <x v="48"/>
    <x v="2"/>
    <s v="High"/>
    <n v="669"/>
    <n v="122"/>
    <x v="0"/>
    <s v=""/>
    <d v="2021-03-07T00:00:00"/>
    <d v="2021-04-06T00:00:00"/>
    <d v="2021-05-06T00:00:00"/>
    <s v=""/>
    <s v=""/>
    <s v=""/>
    <s v="Defaulted"/>
  </r>
  <r>
    <n v="20149"/>
    <x v="45"/>
    <x v="2"/>
    <s v="Mid"/>
    <n v="653"/>
    <n v="113"/>
    <x v="0"/>
    <s v=""/>
    <d v="2021-03-29T00:00:00"/>
    <d v="2021-04-28T00:00:00"/>
    <d v="2021-05-28T00:00:00"/>
    <s v=""/>
    <s v=""/>
    <s v=""/>
    <s v="Defaulted"/>
  </r>
  <r>
    <n v="20150"/>
    <x v="75"/>
    <x v="1"/>
    <s v="Mid"/>
    <n v="624"/>
    <n v="151"/>
    <x v="0"/>
    <s v=""/>
    <d v="2021-02-16T00:00:00"/>
    <d v="2021-03-18T00:00:00"/>
    <d v="2021-04-17T00:00:00"/>
    <s v=""/>
    <s v=""/>
    <s v=""/>
    <s v="Defaulted"/>
  </r>
  <r>
    <n v="20151"/>
    <x v="0"/>
    <x v="0"/>
    <s v="High"/>
    <n v="714"/>
    <n v="118"/>
    <x v="0"/>
    <s v=""/>
    <d v="2021-04-19T00:00:00"/>
    <d v="2021-05-19T00:00:00"/>
    <d v="2021-06-18T00:00:00"/>
    <s v=""/>
    <s v=""/>
    <s v=""/>
    <s v="Defaulted"/>
  </r>
  <r>
    <n v="20152"/>
    <x v="10"/>
    <x v="2"/>
    <s v="High"/>
    <n v="621"/>
    <n v="143"/>
    <x v="0"/>
    <s v=""/>
    <d v="2021-03-05T00:00:00"/>
    <d v="2021-04-04T00:00:00"/>
    <d v="2021-05-04T00:00:00"/>
    <d v="2021-03-14T00:00:00"/>
    <d v="2021-04-04T00:00:00"/>
    <d v="2021-05-04T00:00:00"/>
    <s v="Paid Back"/>
  </r>
  <r>
    <n v="20153"/>
    <x v="69"/>
    <x v="3"/>
    <s v="Low"/>
    <n v="574"/>
    <n v="98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154"/>
    <x v="41"/>
    <x v="1"/>
    <s v="Low"/>
    <n v="607"/>
    <n v="138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155"/>
    <x v="24"/>
    <x v="2"/>
    <s v="Low"/>
    <n v="646"/>
    <n v="104"/>
    <x v="0"/>
    <s v=""/>
    <d v="2021-03-26T00:00:00"/>
    <d v="2021-04-25T00:00:00"/>
    <d v="2021-05-25T00:00:00"/>
    <d v="2021-04-01T00:00:00"/>
    <d v="2021-04-25T00:00:00"/>
    <d v="2021-05-25T00:00:00"/>
    <s v="Paid Back"/>
  </r>
  <r>
    <n v="20156"/>
    <x v="11"/>
    <x v="0"/>
    <s v="High"/>
    <n v="674"/>
    <n v="114"/>
    <x v="0"/>
    <s v=""/>
    <d v="2021-04-20T00:00:00"/>
    <d v="2021-05-20T00:00:00"/>
    <d v="2021-06-19T00:00:00"/>
    <s v=""/>
    <s v=""/>
    <s v=""/>
    <s v="Defaulted"/>
  </r>
  <r>
    <n v="20157"/>
    <x v="70"/>
    <x v="0"/>
    <s v="Mid"/>
    <n v="613"/>
    <n v="8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158"/>
    <x v="45"/>
    <x v="2"/>
    <s v="High"/>
    <n v="648"/>
    <n v="87"/>
    <x v="0"/>
    <s v=""/>
    <d v="2021-03-29T00:00:00"/>
    <d v="2021-04-28T00:00:00"/>
    <d v="2021-05-28T00:00:00"/>
    <s v=""/>
    <s v=""/>
    <s v=""/>
    <s v="Defaulted"/>
  </r>
  <r>
    <n v="20159"/>
    <x v="66"/>
    <x v="2"/>
    <s v="Low"/>
    <n v="553"/>
    <n v="99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160"/>
    <x v="29"/>
    <x v="1"/>
    <s v="Low"/>
    <n v="597"/>
    <n v="11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161"/>
    <x v="30"/>
    <x v="0"/>
    <s v="Low"/>
    <n v="598"/>
    <n v="148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162"/>
    <x v="49"/>
    <x v="2"/>
    <s v="Low"/>
    <n v="640"/>
    <n v="12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163"/>
    <x v="33"/>
    <x v="2"/>
    <s v="Mid"/>
    <n v="584"/>
    <n v="137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164"/>
    <x v="49"/>
    <x v="2"/>
    <s v="Low"/>
    <n v="652"/>
    <n v="137"/>
    <x v="0"/>
    <s v=""/>
    <d v="2021-03-24T00:00:00"/>
    <d v="2021-04-23T00:00:00"/>
    <d v="2021-05-23T00:00:00"/>
    <s v=""/>
    <s v=""/>
    <s v=""/>
    <s v="Defaulted"/>
  </r>
  <r>
    <n v="20165"/>
    <x v="10"/>
    <x v="2"/>
    <s v="Low"/>
    <n v="640"/>
    <n v="88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166"/>
    <x v="7"/>
    <x v="0"/>
    <s v="Mid"/>
    <n v="597"/>
    <n v="9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167"/>
    <x v="56"/>
    <x v="2"/>
    <s v="High"/>
    <n v="606"/>
    <n v="119"/>
    <x v="0"/>
    <s v=""/>
    <d v="2021-03-03T00:00:00"/>
    <d v="2021-04-02T00:00:00"/>
    <d v="2021-05-02T00:00:00"/>
    <d v="2021-04-12T00:00:00"/>
    <d v="2021-04-02T00:00:00"/>
    <d v="2021-05-02T00:00:00"/>
    <s v="Paid Back"/>
  </r>
  <r>
    <n v="20168"/>
    <x v="32"/>
    <x v="2"/>
    <s v="Mid"/>
    <n v="629"/>
    <n v="75"/>
    <x v="0"/>
    <s v=""/>
    <d v="2021-03-22T00:00:00"/>
    <d v="2021-04-21T00:00:00"/>
    <d v="2021-05-21T00:00:00"/>
    <d v="2021-04-14T00:00:00"/>
    <d v="2021-04-21T00:00:00"/>
    <d v="2021-05-21T00:00:00"/>
    <s v="Paid Back"/>
  </r>
  <r>
    <n v="20169"/>
    <x v="73"/>
    <x v="0"/>
    <s v="Low"/>
    <n v="627"/>
    <n v="10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170"/>
    <x v="47"/>
    <x v="1"/>
    <s v="High"/>
    <n v="712"/>
    <n v="103"/>
    <x v="0"/>
    <s v=""/>
    <d v="2021-02-21T00:00:00"/>
    <d v="2021-03-23T00:00:00"/>
    <d v="2021-04-22T00:00:00"/>
    <d v="2021-02-25T00:00:00"/>
    <d v="2021-03-23T00:00:00"/>
    <d v="2021-04-22T00:00:00"/>
    <s v="Paid Back"/>
  </r>
  <r>
    <n v="20171"/>
    <x v="63"/>
    <x v="0"/>
    <s v="High"/>
    <n v="595"/>
    <n v="10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172"/>
    <x v="49"/>
    <x v="2"/>
    <s v="Low"/>
    <n v="633"/>
    <n v="87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173"/>
    <x v="27"/>
    <x v="2"/>
    <s v="High"/>
    <n v="659"/>
    <n v="85"/>
    <x v="0"/>
    <s v=""/>
    <d v="2021-03-13T00:00:00"/>
    <d v="2021-04-12T00:00:00"/>
    <d v="2021-05-12T00:00:00"/>
    <d v="2021-03-23T00:00:00"/>
    <d v="2021-04-12T00:00:00"/>
    <d v="2021-05-12T00:00:00"/>
    <s v="Paid Back"/>
  </r>
  <r>
    <n v="20174"/>
    <x v="55"/>
    <x v="2"/>
    <s v="High"/>
    <n v="620"/>
    <n v="89"/>
    <x v="0"/>
    <s v=""/>
    <d v="2021-03-19T00:00:00"/>
    <d v="2021-04-18T00:00:00"/>
    <d v="2021-05-18T00:00:00"/>
    <d v="2021-04-26T00:00:00"/>
    <d v="2021-04-18T00:00:00"/>
    <d v="2021-05-18T00:00:00"/>
    <s v="Paid Back"/>
  </r>
  <r>
    <n v="20175"/>
    <x v="24"/>
    <x v="2"/>
    <s v="Low"/>
    <n v="539"/>
    <n v="6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176"/>
    <x v="18"/>
    <x v="0"/>
    <s v="Low"/>
    <n v="595"/>
    <n v="144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177"/>
    <x v="26"/>
    <x v="1"/>
    <s v="Low"/>
    <n v="626"/>
    <n v="9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178"/>
    <x v="67"/>
    <x v="2"/>
    <s v="Mid"/>
    <n v="594"/>
    <n v="13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179"/>
    <x v="82"/>
    <x v="1"/>
    <s v="High"/>
    <n v="704"/>
    <n v="123"/>
    <x v="0"/>
    <s v=""/>
    <d v="2021-02-23T00:00:00"/>
    <d v="2021-03-25T00:00:00"/>
    <d v="2021-04-24T00:00:00"/>
    <s v=""/>
    <s v=""/>
    <s v=""/>
    <s v="Defaulted"/>
  </r>
  <r>
    <n v="20180"/>
    <x v="63"/>
    <x v="0"/>
    <s v="Low"/>
    <n v="579"/>
    <n v="97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181"/>
    <x v="56"/>
    <x v="2"/>
    <s v="Low"/>
    <n v="615"/>
    <n v="11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182"/>
    <x v="25"/>
    <x v="2"/>
    <s v="High"/>
    <n v="665"/>
    <n v="88"/>
    <x v="0"/>
    <s v=""/>
    <d v="2021-03-23T00:00:00"/>
    <d v="2021-04-22T00:00:00"/>
    <d v="2021-05-22T00:00:00"/>
    <d v="2021-03-30T00:00:00"/>
    <d v="2021-04-22T00:00:00"/>
    <d v="2021-05-22T00:00:00"/>
    <s v="Paid Back"/>
  </r>
  <r>
    <n v="20183"/>
    <x v="8"/>
    <x v="0"/>
    <s v="Mid"/>
    <n v="656"/>
    <n v="154"/>
    <x v="0"/>
    <s v=""/>
    <d v="2021-04-08T00:00:00"/>
    <d v="2021-05-08T00:00:00"/>
    <d v="2021-06-07T00:00:00"/>
    <s v=""/>
    <s v=""/>
    <s v=""/>
    <s v="Defaulted"/>
  </r>
  <r>
    <n v="20184"/>
    <x v="35"/>
    <x v="0"/>
    <s v="High"/>
    <n v="587"/>
    <n v="5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185"/>
    <x v="50"/>
    <x v="0"/>
    <s v="Mid"/>
    <n v="611"/>
    <n v="112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186"/>
    <x v="19"/>
    <x v="2"/>
    <s v="Mid"/>
    <n v="588"/>
    <n v="90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187"/>
    <x v="24"/>
    <x v="2"/>
    <s v="Low"/>
    <n v="584"/>
    <n v="10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188"/>
    <x v="13"/>
    <x v="0"/>
    <s v="High"/>
    <n v="692"/>
    <n v="58"/>
    <x v="0"/>
    <s v=""/>
    <d v="2021-04-02T00:00:00"/>
    <d v="2021-05-02T00:00:00"/>
    <d v="2021-06-01T00:00:00"/>
    <s v=""/>
    <s v=""/>
    <s v=""/>
    <s v="Defaulted"/>
  </r>
  <r>
    <n v="20189"/>
    <x v="37"/>
    <x v="0"/>
    <s v="Mid"/>
    <n v="627"/>
    <n v="50"/>
    <x v="0"/>
    <s v=""/>
    <d v="2021-04-03T00:00:00"/>
    <d v="2021-05-03T00:00:00"/>
    <d v="2021-06-02T00:00:00"/>
    <s v=""/>
    <s v=""/>
    <s v=""/>
    <s v="Defaulted"/>
  </r>
  <r>
    <n v="20190"/>
    <x v="4"/>
    <x v="0"/>
    <s v="Low"/>
    <n v="679"/>
    <n v="44"/>
    <x v="0"/>
    <s v=""/>
    <d v="2021-04-23T00:00:00"/>
    <d v="2021-05-23T00:00:00"/>
    <d v="2021-06-22T00:00:00"/>
    <d v="2021-04-29T00:00:00"/>
    <d v="2021-05-23T00:00:00"/>
    <d v="2021-06-22T00:00:00"/>
    <s v="Paid Back"/>
  </r>
  <r>
    <n v="20191"/>
    <x v="80"/>
    <x v="0"/>
    <s v="Mid"/>
    <n v="623"/>
    <n v="73"/>
    <x v="0"/>
    <s v=""/>
    <d v="2021-04-06T00:00:00"/>
    <d v="2021-05-06T00:00:00"/>
    <d v="2021-06-05T00:00:00"/>
    <d v="2021-04-21T00:00:00"/>
    <d v="2021-05-06T00:00:00"/>
    <d v="2021-06-05T00:00:00"/>
    <s v="Paid Back"/>
  </r>
  <r>
    <n v="20192"/>
    <x v="64"/>
    <x v="1"/>
    <s v="Low"/>
    <n v="633"/>
    <n v="98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193"/>
    <x v="26"/>
    <x v="1"/>
    <s v="High"/>
    <n v="615"/>
    <n v="52"/>
    <x v="0"/>
    <s v=""/>
    <d v="2021-02-10T00:00:00"/>
    <d v="2021-03-12T00:00:00"/>
    <d v="2021-04-11T00:00:00"/>
    <s v=""/>
    <s v=""/>
    <s v=""/>
    <s v="Defaulted"/>
  </r>
  <r>
    <n v="20194"/>
    <x v="11"/>
    <x v="0"/>
    <s v="Mid"/>
    <n v="684"/>
    <n v="100"/>
    <x v="0"/>
    <s v=""/>
    <d v="2021-04-20T00:00:00"/>
    <d v="2021-05-20T00:00:00"/>
    <d v="2021-06-19T00:00:00"/>
    <d v="2021-04-23T00:00:00"/>
    <d v="2021-05-20T00:00:00"/>
    <d v="2021-06-19T00:00:00"/>
    <s v="Paid Back"/>
  </r>
  <r>
    <n v="20195"/>
    <x v="13"/>
    <x v="0"/>
    <s v="High"/>
    <n v="629"/>
    <n v="105"/>
    <x v="0"/>
    <s v=""/>
    <d v="2021-04-02T00:00:00"/>
    <d v="2021-05-02T00:00:00"/>
    <d v="2021-06-01T00:00:00"/>
    <d v="2021-04-15T00:00:00"/>
    <d v="2021-05-02T00:00:00"/>
    <d v="2021-06-01T00:00:00"/>
    <s v="Paid Back"/>
  </r>
  <r>
    <n v="20196"/>
    <x v="66"/>
    <x v="2"/>
    <s v="Mid"/>
    <n v="577"/>
    <n v="73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197"/>
    <x v="68"/>
    <x v="0"/>
    <s v="Mid"/>
    <n v="568"/>
    <n v="151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198"/>
    <x v="4"/>
    <x v="0"/>
    <s v="Low"/>
    <n v="648"/>
    <n v="73"/>
    <x v="0"/>
    <s v=""/>
    <d v="2021-04-23T00:00:00"/>
    <d v="2021-05-23T00:00:00"/>
    <d v="2021-06-22T00:00:00"/>
    <s v=""/>
    <s v=""/>
    <s v=""/>
    <s v="Defaulted"/>
  </r>
  <r>
    <n v="20199"/>
    <x v="16"/>
    <x v="2"/>
    <s v="Mid"/>
    <n v="568"/>
    <n v="11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00"/>
    <x v="35"/>
    <x v="0"/>
    <s v="Mid"/>
    <n v="599"/>
    <n v="123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201"/>
    <x v="15"/>
    <x v="2"/>
    <s v="Mid"/>
    <n v="598"/>
    <n v="128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202"/>
    <x v="37"/>
    <x v="0"/>
    <s v="Low"/>
    <n v="652"/>
    <n v="77"/>
    <x v="0"/>
    <s v=""/>
    <d v="2021-04-03T00:00:00"/>
    <d v="2021-05-03T00:00:00"/>
    <d v="2021-06-02T00:00:00"/>
    <d v="2021-04-03T00:00:00"/>
    <d v="2021-05-03T00:00:00"/>
    <d v="2021-06-02T00:00:00"/>
    <s v="Paid Back"/>
  </r>
  <r>
    <n v="20203"/>
    <x v="14"/>
    <x v="2"/>
    <s v="Low"/>
    <n v="542"/>
    <n v="9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204"/>
    <x v="46"/>
    <x v="2"/>
    <s v="Low"/>
    <n v="608"/>
    <n v="12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205"/>
    <x v="46"/>
    <x v="2"/>
    <s v="Mid"/>
    <n v="637"/>
    <n v="124"/>
    <x v="0"/>
    <s v=""/>
    <d v="2021-03-08T00:00:00"/>
    <d v="2021-04-07T00:00:00"/>
    <d v="2021-05-07T00:00:00"/>
    <d v="2021-03-18T00:00:00"/>
    <d v="2021-04-07T00:00:00"/>
    <d v="2021-05-07T00:00:00"/>
    <s v="Paid Back"/>
  </r>
  <r>
    <n v="20206"/>
    <x v="14"/>
    <x v="2"/>
    <s v="Low"/>
    <n v="653"/>
    <n v="117"/>
    <x v="0"/>
    <s v=""/>
    <d v="2021-03-11T00:00:00"/>
    <d v="2021-04-10T00:00:00"/>
    <d v="2021-05-10T00:00:00"/>
    <s v=""/>
    <s v=""/>
    <s v=""/>
    <s v="Defaulted"/>
  </r>
  <r>
    <n v="20207"/>
    <x v="78"/>
    <x v="0"/>
    <s v="Low"/>
    <n v="651"/>
    <n v="135"/>
    <x v="0"/>
    <s v=""/>
    <d v="2021-04-16T00:00:00"/>
    <d v="2021-05-16T00:00:00"/>
    <d v="2021-06-15T00:00:00"/>
    <s v=""/>
    <s v=""/>
    <s v=""/>
    <s v="Defaulted"/>
  </r>
  <r>
    <n v="20208"/>
    <x v="39"/>
    <x v="2"/>
    <s v="Low"/>
    <n v="640"/>
    <n v="127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209"/>
    <x v="21"/>
    <x v="0"/>
    <s v="Low"/>
    <n v="671"/>
    <n v="115"/>
    <x v="0"/>
    <s v=""/>
    <d v="2021-04-05T00:00:00"/>
    <d v="2021-05-05T00:00:00"/>
    <d v="2021-06-04T00:00:00"/>
    <d v="2021-04-07T00:00:00"/>
    <d v="2021-05-05T00:00:00"/>
    <d v="2021-06-04T00:00:00"/>
    <s v="Paid Back"/>
  </r>
  <r>
    <n v="20210"/>
    <x v="83"/>
    <x v="1"/>
    <s v="Low"/>
    <n v="614"/>
    <n v="15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211"/>
    <x v="76"/>
    <x v="0"/>
    <s v="Mid"/>
    <n v="592"/>
    <n v="130"/>
    <x v="0"/>
    <s v=""/>
    <d v="2021-04-29T00:00:00"/>
    <d v="2021-05-29T00:00:00"/>
    <d v="2021-06-28T00:00:00"/>
    <s v=""/>
    <s v=""/>
    <s v=""/>
    <s v="Defaulted"/>
  </r>
  <r>
    <n v="20212"/>
    <x v="19"/>
    <x v="2"/>
    <s v="Mid"/>
    <n v="496"/>
    <n v="83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13"/>
    <x v="12"/>
    <x v="1"/>
    <s v="Low"/>
    <n v="596"/>
    <n v="13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214"/>
    <x v="35"/>
    <x v="0"/>
    <s v="Low"/>
    <n v="632"/>
    <n v="101"/>
    <x v="0"/>
    <s v=""/>
    <d v="2021-04-17T00:00:00"/>
    <d v="2021-05-17T00:00:00"/>
    <d v="2021-06-16T00:00:00"/>
    <s v=""/>
    <s v=""/>
    <s v=""/>
    <s v="Defaulted"/>
  </r>
  <r>
    <n v="20215"/>
    <x v="15"/>
    <x v="2"/>
    <s v="Low"/>
    <n v="597"/>
    <n v="89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216"/>
    <x v="43"/>
    <x v="0"/>
    <s v="High"/>
    <n v="655"/>
    <n v="110"/>
    <x v="0"/>
    <s v=""/>
    <d v="2021-04-18T00:00:00"/>
    <d v="2021-05-18T00:00:00"/>
    <d v="2021-06-17T00:00:00"/>
    <d v="2021-04-25T00:00:00"/>
    <d v="2021-05-18T00:00:00"/>
    <d v="2021-06-17T00:00:00"/>
    <s v="Paid Back"/>
  </r>
  <r>
    <n v="20217"/>
    <x v="32"/>
    <x v="2"/>
    <s v="Mid"/>
    <n v="604"/>
    <n v="5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18"/>
    <x v="74"/>
    <x v="0"/>
    <s v="Mid"/>
    <n v="650"/>
    <n v="109"/>
    <x v="0"/>
    <s v=""/>
    <d v="2021-04-27T00:00:00"/>
    <d v="2021-05-27T00:00:00"/>
    <d v="2021-06-26T00:00:00"/>
    <d v="2021-04-29T00:00:00"/>
    <d v="2021-05-27T00:00:00"/>
    <d v="2021-06-26T00:00:00"/>
    <s v="Paid Back"/>
  </r>
  <r>
    <n v="20219"/>
    <x v="27"/>
    <x v="2"/>
    <s v="Mid"/>
    <n v="652"/>
    <n v="86"/>
    <x v="0"/>
    <s v=""/>
    <d v="2021-03-13T00:00:00"/>
    <d v="2021-04-12T00:00:00"/>
    <d v="2021-05-12T00:00:00"/>
    <d v="2021-03-19T00:00:00"/>
    <d v="2021-04-12T00:00:00"/>
    <d v="2021-05-12T00:00:00"/>
    <s v="Paid Back"/>
  </r>
  <r>
    <n v="20220"/>
    <x v="32"/>
    <x v="2"/>
    <s v="Mid"/>
    <n v="621"/>
    <n v="80"/>
    <x v="0"/>
    <s v=""/>
    <d v="2021-03-22T00:00:00"/>
    <d v="2021-04-21T00:00:00"/>
    <d v="2021-05-21T00:00:00"/>
    <s v=""/>
    <s v=""/>
    <s v=""/>
    <s v="Defaulted"/>
  </r>
  <r>
    <n v="20221"/>
    <x v="89"/>
    <x v="0"/>
    <s v="Low"/>
    <n v="644"/>
    <n v="109"/>
    <x v="0"/>
    <s v=""/>
    <d v="2021-04-04T00:00:00"/>
    <d v="2021-05-04T00:00:00"/>
    <d v="2021-06-03T00:00:00"/>
    <d v="2021-04-07T00:00:00"/>
    <d v="2021-05-04T00:00:00"/>
    <d v="2021-06-03T00:00:00"/>
    <s v="Paid Back"/>
  </r>
  <r>
    <n v="20222"/>
    <x v="16"/>
    <x v="2"/>
    <s v="Low"/>
    <n v="608"/>
    <n v="78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23"/>
    <x v="84"/>
    <x v="1"/>
    <s v="Low"/>
    <n v="700"/>
    <n v="123"/>
    <x v="0"/>
    <s v=""/>
    <d v="2021-02-09T00:00:00"/>
    <d v="2021-03-11T00:00:00"/>
    <d v="2021-04-10T00:00:00"/>
    <s v=""/>
    <s v=""/>
    <s v=""/>
    <s v="Defaulted"/>
  </r>
  <r>
    <n v="20224"/>
    <x v="63"/>
    <x v="0"/>
    <s v="Mid"/>
    <n v="619"/>
    <n v="110"/>
    <x v="0"/>
    <s v=""/>
    <d v="2021-04-15T00:00:00"/>
    <d v="2021-05-15T00:00:00"/>
    <d v="2021-06-14T00:00:00"/>
    <s v=""/>
    <s v=""/>
    <s v=""/>
    <s v="Defaulted"/>
  </r>
  <r>
    <n v="20225"/>
    <x v="59"/>
    <x v="1"/>
    <s v="Low"/>
    <n v="651"/>
    <n v="94"/>
    <x v="0"/>
    <s v=""/>
    <d v="2021-02-13T00:00:00"/>
    <d v="2021-03-15T00:00:00"/>
    <d v="2021-04-14T00:00:00"/>
    <s v=""/>
    <s v=""/>
    <s v=""/>
    <s v="Defaulted"/>
  </r>
  <r>
    <n v="20226"/>
    <x v="46"/>
    <x v="2"/>
    <s v="High"/>
    <n v="643"/>
    <n v="101"/>
    <x v="0"/>
    <s v=""/>
    <d v="2021-03-08T00:00:00"/>
    <d v="2021-04-07T00:00:00"/>
    <d v="2021-05-07T00:00:00"/>
    <s v=""/>
    <s v=""/>
    <s v=""/>
    <s v="Defaulted"/>
  </r>
  <r>
    <n v="20227"/>
    <x v="11"/>
    <x v="0"/>
    <s v="Mid"/>
    <n v="625"/>
    <n v="79"/>
    <x v="0"/>
    <s v=""/>
    <d v="2021-04-20T00:00:00"/>
    <d v="2021-05-20T00:00:00"/>
    <d v="2021-06-19T00:00:00"/>
    <d v="2021-05-26T00:00:00"/>
    <d v="2021-05-20T00:00:00"/>
    <d v="2021-06-19T00:00:00"/>
    <s v="Paid Back"/>
  </r>
  <r>
    <n v="20228"/>
    <x v="38"/>
    <x v="1"/>
    <s v="High"/>
    <n v="608"/>
    <n v="166"/>
    <x v="0"/>
    <s v=""/>
    <d v="2021-02-18T00:00:00"/>
    <d v="2021-03-20T00:00:00"/>
    <d v="2021-04-19T00:00:00"/>
    <s v=""/>
    <s v=""/>
    <s v=""/>
    <s v="Defaulted"/>
  </r>
  <r>
    <n v="20229"/>
    <x v="10"/>
    <x v="2"/>
    <s v="Low"/>
    <n v="632"/>
    <n v="78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30"/>
    <x v="31"/>
    <x v="3"/>
    <s v="Low"/>
    <n v="584"/>
    <n v="102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31"/>
    <x v="59"/>
    <x v="1"/>
    <s v="Mid"/>
    <n v="542"/>
    <n v="76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232"/>
    <x v="43"/>
    <x v="0"/>
    <s v="Low"/>
    <n v="550"/>
    <n v="14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33"/>
    <x v="67"/>
    <x v="2"/>
    <s v="High"/>
    <n v="590"/>
    <n v="9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234"/>
    <x v="70"/>
    <x v="0"/>
    <s v="Low"/>
    <n v="692"/>
    <n v="107"/>
    <x v="0"/>
    <s v=""/>
    <d v="2021-03-31T00:00:00"/>
    <d v="2021-04-30T00:00:00"/>
    <d v="2021-05-30T00:00:00"/>
    <d v="2021-04-07T00:00:00"/>
    <d v="2021-04-30T00:00:00"/>
    <d v="2021-05-30T00:00:00"/>
    <s v="Paid Back"/>
  </r>
  <r>
    <n v="20235"/>
    <x v="75"/>
    <x v="1"/>
    <s v="Mid"/>
    <n v="567"/>
    <n v="82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236"/>
    <x v="58"/>
    <x v="1"/>
    <s v="Mid"/>
    <n v="549"/>
    <n v="95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37"/>
    <x v="32"/>
    <x v="2"/>
    <s v="Mid"/>
    <n v="577"/>
    <n v="66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238"/>
    <x v="21"/>
    <x v="0"/>
    <s v="High"/>
    <n v="559"/>
    <n v="134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239"/>
    <x v="23"/>
    <x v="2"/>
    <s v="High"/>
    <n v="694"/>
    <n v="152"/>
    <x v="0"/>
    <s v=""/>
    <d v="2021-03-28T00:00:00"/>
    <d v="2021-04-27T00:00:00"/>
    <d v="2021-05-27T00:00:00"/>
    <d v="2021-03-30T00:00:00"/>
    <d v="2021-04-27T00:00:00"/>
    <d v="2021-05-27T00:00:00"/>
    <s v="Paid Back"/>
  </r>
  <r>
    <n v="20240"/>
    <x v="11"/>
    <x v="0"/>
    <s v="Mid"/>
    <n v="616"/>
    <n v="74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41"/>
    <x v="73"/>
    <x v="0"/>
    <s v="Mid"/>
    <n v="629"/>
    <n v="120"/>
    <x v="0"/>
    <s v=""/>
    <d v="2021-04-22T00:00:00"/>
    <d v="2021-05-22T00:00:00"/>
    <d v="2021-06-21T00:00:00"/>
    <d v="2021-05-18T00:00:00"/>
    <d v="2021-05-22T00:00:00"/>
    <d v="2021-06-21T00:00:00"/>
    <s v="Paid Back"/>
  </r>
  <r>
    <n v="20242"/>
    <x v="39"/>
    <x v="2"/>
    <s v="Mid"/>
    <n v="603"/>
    <n v="132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43"/>
    <x v="62"/>
    <x v="1"/>
    <s v="Mid"/>
    <n v="667"/>
    <n v="64"/>
    <x v="0"/>
    <s v=""/>
    <d v="2021-03-01T00:00:00"/>
    <d v="2021-03-31T00:00:00"/>
    <d v="2021-04-30T00:00:00"/>
    <s v=""/>
    <s v=""/>
    <s v=""/>
    <s v="Defaulted"/>
  </r>
  <r>
    <n v="20244"/>
    <x v="61"/>
    <x v="0"/>
    <s v="Mid"/>
    <n v="625"/>
    <n v="73"/>
    <x v="0"/>
    <s v=""/>
    <d v="2021-04-09T00:00:00"/>
    <d v="2021-05-09T00:00:00"/>
    <d v="2021-06-08T00:00:00"/>
    <d v="2021-05-03T00:00:00"/>
    <d v="2021-05-09T00:00:00"/>
    <d v="2021-06-08T00:00:00"/>
    <s v="Paid Back"/>
  </r>
  <r>
    <n v="20245"/>
    <x v="85"/>
    <x v="0"/>
    <s v="Low"/>
    <n v="651"/>
    <n v="95"/>
    <x v="0"/>
    <s v=""/>
    <d v="2021-04-30T00:00:00"/>
    <d v="2021-05-30T00:00:00"/>
    <d v="2021-06-29T00:00:00"/>
    <s v=""/>
    <s v=""/>
    <s v=""/>
    <s v="Defaulted"/>
  </r>
  <r>
    <n v="20246"/>
    <x v="71"/>
    <x v="0"/>
    <s v="Mid"/>
    <n v="641"/>
    <n v="97"/>
    <x v="0"/>
    <s v=""/>
    <d v="2021-04-25T00:00:00"/>
    <d v="2021-05-25T00:00:00"/>
    <d v="2021-06-24T00:00:00"/>
    <d v="2021-04-26T00:00:00"/>
    <d v="2021-05-25T00:00:00"/>
    <d v="2021-06-24T00:00:00"/>
    <s v="Paid Back"/>
  </r>
  <r>
    <n v="20247"/>
    <x v="79"/>
    <x v="1"/>
    <s v="Mid"/>
    <n v="639"/>
    <n v="106"/>
    <x v="0"/>
    <s v=""/>
    <d v="2021-02-01T00:00:00"/>
    <d v="2021-03-03T00:00:00"/>
    <d v="2021-04-02T00:00:00"/>
    <s v=""/>
    <s v=""/>
    <s v=""/>
    <s v="Defaulted"/>
  </r>
  <r>
    <n v="20248"/>
    <x v="34"/>
    <x v="2"/>
    <s v="High"/>
    <n v="670"/>
    <n v="106"/>
    <x v="0"/>
    <s v=""/>
    <d v="2021-03-16T00:00:00"/>
    <d v="2021-04-15T00:00:00"/>
    <d v="2021-05-15T00:00:00"/>
    <s v=""/>
    <s v=""/>
    <s v=""/>
    <s v="Defaulted"/>
  </r>
  <r>
    <n v="20249"/>
    <x v="36"/>
    <x v="2"/>
    <s v="High"/>
    <n v="619"/>
    <n v="170"/>
    <x v="0"/>
    <s v=""/>
    <d v="2021-03-06T00:00:00"/>
    <d v="2021-04-05T00:00:00"/>
    <d v="2021-05-05T00:00:00"/>
    <d v="2021-04-01T00:00:00"/>
    <d v="2021-04-05T00:00:00"/>
    <d v="2021-05-05T00:00:00"/>
    <s v="Paid Back"/>
  </r>
  <r>
    <n v="20250"/>
    <x v="57"/>
    <x v="1"/>
    <s v="Low"/>
    <n v="579"/>
    <n v="123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51"/>
    <x v="74"/>
    <x v="0"/>
    <s v="Mid"/>
    <n v="680"/>
    <n v="92"/>
    <x v="0"/>
    <s v=""/>
    <d v="2021-04-27T00:00:00"/>
    <d v="2021-05-27T00:00:00"/>
    <d v="2021-06-26T00:00:00"/>
    <s v=""/>
    <s v=""/>
    <s v=""/>
    <s v="Defaulted"/>
  </r>
  <r>
    <n v="20252"/>
    <x v="40"/>
    <x v="2"/>
    <s v="Mid"/>
    <n v="602"/>
    <n v="99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253"/>
    <x v="37"/>
    <x v="0"/>
    <s v="Mid"/>
    <n v="546"/>
    <n v="110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254"/>
    <x v="14"/>
    <x v="2"/>
    <s v="Low"/>
    <n v="684"/>
    <n v="110"/>
    <x v="0"/>
    <s v=""/>
    <d v="2021-03-11T00:00:00"/>
    <d v="2021-04-10T00:00:00"/>
    <d v="2021-05-10T00:00:00"/>
    <s v=""/>
    <s v=""/>
    <s v=""/>
    <s v="Defaulted"/>
  </r>
  <r>
    <n v="20255"/>
    <x v="33"/>
    <x v="2"/>
    <s v="Mid"/>
    <n v="591"/>
    <n v="6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256"/>
    <x v="76"/>
    <x v="0"/>
    <s v="Mid"/>
    <n v="605"/>
    <n v="99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257"/>
    <x v="37"/>
    <x v="0"/>
    <s v="High"/>
    <n v="613"/>
    <n v="103"/>
    <x v="0"/>
    <s v=""/>
    <d v="2021-04-03T00:00:00"/>
    <d v="2021-05-03T00:00:00"/>
    <d v="2021-06-02T00:00:00"/>
    <d v="2021-04-11T00:00:00"/>
    <d v="2021-05-03T00:00:00"/>
    <d v="2021-06-02T00:00:00"/>
    <s v="Paid Back"/>
  </r>
  <r>
    <n v="20258"/>
    <x v="35"/>
    <x v="0"/>
    <s v="High"/>
    <n v="623"/>
    <n v="99"/>
    <x v="0"/>
    <s v=""/>
    <d v="2021-04-17T00:00:00"/>
    <d v="2021-05-17T00:00:00"/>
    <d v="2021-06-16T00:00:00"/>
    <d v="2021-05-14T00:00:00"/>
    <d v="2021-05-17T00:00:00"/>
    <d v="2021-06-16T00:00:00"/>
    <s v="Paid Back"/>
  </r>
  <r>
    <n v="20259"/>
    <x v="74"/>
    <x v="0"/>
    <s v="Low"/>
    <n v="636"/>
    <n v="106"/>
    <x v="0"/>
    <s v=""/>
    <d v="2021-04-27T00:00:00"/>
    <d v="2021-05-27T00:00:00"/>
    <d v="2021-06-26T00:00:00"/>
    <d v="2021-05-08T00:00:00"/>
    <d v="2021-05-27T00:00:00"/>
    <d v="2021-06-26T00:00:00"/>
    <s v="Paid Back"/>
  </r>
  <r>
    <n v="20260"/>
    <x v="11"/>
    <x v="0"/>
    <s v="High"/>
    <n v="643"/>
    <n v="144"/>
    <x v="0"/>
    <s v=""/>
    <d v="2021-04-20T00:00:00"/>
    <d v="2021-05-20T00:00:00"/>
    <d v="2021-06-19T00:00:00"/>
    <d v="2021-04-30T00:00:00"/>
    <d v="2021-05-20T00:00:00"/>
    <d v="2021-06-19T00:00:00"/>
    <s v="Paid Back"/>
  </r>
  <r>
    <n v="20261"/>
    <x v="5"/>
    <x v="1"/>
    <s v="Mid"/>
    <n v="628"/>
    <n v="100"/>
    <x v="0"/>
    <s v=""/>
    <d v="2021-02-27T00:00:00"/>
    <d v="2021-03-29T00:00:00"/>
    <d v="2021-04-28T00:00:00"/>
    <d v="2021-03-14T00:00:00"/>
    <d v="2021-03-29T00:00:00"/>
    <d v="2021-04-28T00:00:00"/>
    <s v="Paid Back"/>
  </r>
  <r>
    <n v="20262"/>
    <x v="46"/>
    <x v="2"/>
    <s v="High"/>
    <n v="583"/>
    <n v="11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263"/>
    <x v="74"/>
    <x v="0"/>
    <s v="Mid"/>
    <n v="620"/>
    <n v="73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264"/>
    <x v="23"/>
    <x v="2"/>
    <s v="Low"/>
    <n v="658"/>
    <n v="125"/>
    <x v="0"/>
    <s v=""/>
    <d v="2021-03-28T00:00:00"/>
    <d v="2021-04-27T00:00:00"/>
    <d v="2021-05-27T00:00:00"/>
    <s v=""/>
    <s v=""/>
    <s v=""/>
    <s v="Defaulted"/>
  </r>
  <r>
    <n v="20265"/>
    <x v="0"/>
    <x v="0"/>
    <s v="Low"/>
    <n v="634"/>
    <n v="134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66"/>
    <x v="66"/>
    <x v="2"/>
    <s v="Low"/>
    <n v="633"/>
    <n v="130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67"/>
    <x v="69"/>
    <x v="3"/>
    <s v="Low"/>
    <n v="645"/>
    <n v="98"/>
    <x v="0"/>
    <s v=""/>
    <d v="2021-05-01T00:00:00"/>
    <d v="2021-05-31T00:00:00"/>
    <d v="2021-06-30T00:00:00"/>
    <s v=""/>
    <s v=""/>
    <s v=""/>
    <s v="Defaulted"/>
  </r>
  <r>
    <n v="20268"/>
    <x v="48"/>
    <x v="2"/>
    <s v="Mid"/>
    <n v="654"/>
    <n v="124"/>
    <x v="0"/>
    <s v=""/>
    <d v="2021-03-07T00:00:00"/>
    <d v="2021-04-06T00:00:00"/>
    <d v="2021-05-06T00:00:00"/>
    <d v="2021-03-16T00:00:00"/>
    <d v="2021-04-06T00:00:00"/>
    <d v="2021-05-06T00:00:00"/>
    <s v="Paid Back"/>
  </r>
  <r>
    <n v="20269"/>
    <x v="0"/>
    <x v="0"/>
    <s v="High"/>
    <n v="608"/>
    <n v="68"/>
    <x v="0"/>
    <s v=""/>
    <d v="2021-04-19T00:00:00"/>
    <d v="2021-05-19T00:00:00"/>
    <d v="2021-06-18T00:00:00"/>
    <s v=""/>
    <s v=""/>
    <s v=""/>
    <s v="Defaulted"/>
  </r>
  <r>
    <n v="20270"/>
    <x v="64"/>
    <x v="1"/>
    <s v="High"/>
    <n v="660"/>
    <n v="93"/>
    <x v="0"/>
    <s v=""/>
    <d v="2021-02-25T00:00:00"/>
    <d v="2021-03-27T00:00:00"/>
    <d v="2021-04-26T00:00:00"/>
    <s v=""/>
    <s v=""/>
    <s v=""/>
    <s v="Defaulted"/>
  </r>
  <r>
    <n v="20271"/>
    <x v="83"/>
    <x v="1"/>
    <s v="Low"/>
    <n v="611"/>
    <n v="12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72"/>
    <x v="80"/>
    <x v="0"/>
    <s v="Mid"/>
    <n v="639"/>
    <n v="139"/>
    <x v="0"/>
    <s v=""/>
    <d v="2021-04-06T00:00:00"/>
    <d v="2021-05-06T00:00:00"/>
    <d v="2021-06-05T00:00:00"/>
    <s v=""/>
    <s v=""/>
    <s v=""/>
    <s v="Defaulted"/>
  </r>
  <r>
    <n v="20273"/>
    <x v="25"/>
    <x v="2"/>
    <s v="Mid"/>
    <n v="665"/>
    <n v="114"/>
    <x v="0"/>
    <s v=""/>
    <d v="2021-03-23T00:00:00"/>
    <d v="2021-04-22T00:00:00"/>
    <d v="2021-05-22T00:00:00"/>
    <s v=""/>
    <s v=""/>
    <s v=""/>
    <s v="Defaulted"/>
  </r>
  <r>
    <n v="20274"/>
    <x v="45"/>
    <x v="2"/>
    <s v="Low"/>
    <n v="580"/>
    <n v="10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75"/>
    <x v="30"/>
    <x v="0"/>
    <s v="Mid"/>
    <n v="614"/>
    <n v="95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76"/>
    <x v="17"/>
    <x v="0"/>
    <s v="Low"/>
    <n v="605"/>
    <n v="69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277"/>
    <x v="35"/>
    <x v="0"/>
    <s v="High"/>
    <n v="637"/>
    <n v="124"/>
    <x v="0"/>
    <s v=""/>
    <d v="2021-04-17T00:00:00"/>
    <d v="2021-05-17T00:00:00"/>
    <d v="2021-06-16T00:00:00"/>
    <d v="2021-04-18T00:00:00"/>
    <d v="2021-05-17T00:00:00"/>
    <d v="2021-06-16T00:00:00"/>
    <s v="Paid Back"/>
  </r>
  <r>
    <n v="20278"/>
    <x v="24"/>
    <x v="2"/>
    <s v="Low"/>
    <n v="561"/>
    <n v="14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279"/>
    <x v="30"/>
    <x v="0"/>
    <s v="Mid"/>
    <n v="608"/>
    <n v="72"/>
    <x v="0"/>
    <s v=""/>
    <d v="2021-04-21T00:00:00"/>
    <d v="2021-05-21T00:00:00"/>
    <d v="2021-06-20T00:00:00"/>
    <d v="2021-05-29T00:00:00"/>
    <d v="2021-05-21T00:00:00"/>
    <d v="2021-06-20T00:00:00"/>
    <s v="Paid Back"/>
  </r>
  <r>
    <n v="20280"/>
    <x v="58"/>
    <x v="1"/>
    <s v="Low"/>
    <n v="638"/>
    <n v="100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81"/>
    <x v="88"/>
    <x v="1"/>
    <s v="Low"/>
    <n v="622"/>
    <n v="6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82"/>
    <x v="30"/>
    <x v="0"/>
    <s v="High"/>
    <n v="644"/>
    <n v="69"/>
    <x v="0"/>
    <s v=""/>
    <d v="2021-04-21T00:00:00"/>
    <d v="2021-05-21T00:00:00"/>
    <d v="2021-06-20T00:00:00"/>
    <d v="2021-04-30T00:00:00"/>
    <d v="2021-05-21T00:00:00"/>
    <d v="2021-06-20T00:00:00"/>
    <s v="Paid Back"/>
  </r>
  <r>
    <n v="20283"/>
    <x v="72"/>
    <x v="1"/>
    <s v="Low"/>
    <n v="576"/>
    <n v="10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84"/>
    <x v="61"/>
    <x v="0"/>
    <s v="Low"/>
    <n v="639"/>
    <n v="74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85"/>
    <x v="36"/>
    <x v="2"/>
    <s v="Mid"/>
    <n v="596"/>
    <n v="130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86"/>
    <x v="25"/>
    <x v="2"/>
    <s v="Low"/>
    <n v="583"/>
    <n v="98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87"/>
    <x v="2"/>
    <x v="1"/>
    <s v="Mid"/>
    <n v="570"/>
    <n v="115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88"/>
    <x v="25"/>
    <x v="2"/>
    <s v="Mid"/>
    <n v="586"/>
    <n v="141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289"/>
    <x v="9"/>
    <x v="0"/>
    <s v="Low"/>
    <n v="562"/>
    <n v="88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90"/>
    <x v="49"/>
    <x v="2"/>
    <s v="High"/>
    <n v="598"/>
    <n v="95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291"/>
    <x v="29"/>
    <x v="1"/>
    <s v="Low"/>
    <n v="618"/>
    <n v="89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292"/>
    <x v="29"/>
    <x v="1"/>
    <s v="Mid"/>
    <n v="571"/>
    <n v="9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293"/>
    <x v="72"/>
    <x v="1"/>
    <s v="High"/>
    <n v="596"/>
    <n v="97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294"/>
    <x v="85"/>
    <x v="0"/>
    <s v="Mid"/>
    <n v="622"/>
    <n v="96"/>
    <x v="0"/>
    <s v=""/>
    <d v="2021-04-30T00:00:00"/>
    <d v="2021-05-30T00:00:00"/>
    <d v="2021-06-29T00:00:00"/>
    <s v=""/>
    <s v=""/>
    <s v=""/>
    <s v="Defaulted"/>
  </r>
  <r>
    <n v="20295"/>
    <x v="12"/>
    <x v="1"/>
    <s v="Low"/>
    <n v="599"/>
    <n v="62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296"/>
    <x v="20"/>
    <x v="2"/>
    <s v="Low"/>
    <n v="640"/>
    <n v="78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297"/>
    <x v="69"/>
    <x v="3"/>
    <s v="Mid"/>
    <n v="616"/>
    <n v="93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298"/>
    <x v="32"/>
    <x v="2"/>
    <s v="High"/>
    <n v="576"/>
    <n v="141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299"/>
    <x v="70"/>
    <x v="0"/>
    <s v="Mid"/>
    <n v="598"/>
    <n v="88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300"/>
    <x v="38"/>
    <x v="1"/>
    <s v="Mid"/>
    <n v="660"/>
    <n v="98"/>
    <x v="0"/>
    <s v=""/>
    <d v="2021-02-18T00:00:00"/>
    <d v="2021-03-20T00:00:00"/>
    <d v="2021-04-19T00:00:00"/>
    <d v="2021-02-20T00:00:00"/>
    <d v="2021-03-20T00:00:00"/>
    <d v="2021-04-19T00:00:00"/>
    <s v="Paid Back"/>
  </r>
  <r>
    <n v="20301"/>
    <x v="35"/>
    <x v="0"/>
    <s v="Low"/>
    <n v="590"/>
    <n v="110"/>
    <x v="0"/>
    <s v=""/>
    <d v="2021-04-17T00:00:00"/>
    <d v="2021-05-17T00:00:00"/>
    <d v="2021-06-16T00:00:00"/>
    <d v="2021-07-08T00:00:00"/>
    <d v="2021-05-17T00:00:00"/>
    <d v="2021-06-16T00:00:00"/>
    <s v="Paid Back"/>
  </r>
  <r>
    <n v="20302"/>
    <x v="15"/>
    <x v="2"/>
    <s v="Mid"/>
    <n v="660"/>
    <n v="134"/>
    <x v="0"/>
    <s v=""/>
    <d v="2021-03-21T00:00:00"/>
    <d v="2021-04-20T00:00:00"/>
    <d v="2021-05-20T00:00:00"/>
    <s v=""/>
    <s v=""/>
    <s v=""/>
    <s v="Defaulted"/>
  </r>
  <r>
    <n v="20303"/>
    <x v="49"/>
    <x v="2"/>
    <s v="Low"/>
    <n v="609"/>
    <n v="43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304"/>
    <x v="43"/>
    <x v="0"/>
    <s v="Mid"/>
    <n v="652"/>
    <n v="70"/>
    <x v="0"/>
    <s v=""/>
    <d v="2021-04-18T00:00:00"/>
    <d v="2021-05-18T00:00:00"/>
    <d v="2021-06-17T00:00:00"/>
    <d v="2021-04-25T00:00:00"/>
    <d v="2021-05-18T00:00:00"/>
    <d v="2021-06-17T00:00:00"/>
    <s v="Paid Back"/>
  </r>
  <r>
    <n v="20305"/>
    <x v="65"/>
    <x v="1"/>
    <s v="Mid"/>
    <n v="658"/>
    <n v="86"/>
    <x v="0"/>
    <s v=""/>
    <d v="2021-02-24T00:00:00"/>
    <d v="2021-03-26T00:00:00"/>
    <d v="2021-04-25T00:00:00"/>
    <s v=""/>
    <s v=""/>
    <s v=""/>
    <s v="Defaulted"/>
  </r>
  <r>
    <n v="20306"/>
    <x v="8"/>
    <x v="0"/>
    <s v="Mid"/>
    <n v="580"/>
    <n v="75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307"/>
    <x v="17"/>
    <x v="0"/>
    <s v="Mid"/>
    <n v="646"/>
    <n v="100"/>
    <x v="0"/>
    <s v=""/>
    <d v="2021-04-24T00:00:00"/>
    <d v="2021-05-24T00:00:00"/>
    <d v="2021-06-23T00:00:00"/>
    <d v="2021-05-01T00:00:00"/>
    <d v="2021-05-24T00:00:00"/>
    <d v="2021-06-23T00:00:00"/>
    <s v="Paid Back"/>
  </r>
  <r>
    <n v="20308"/>
    <x v="20"/>
    <x v="2"/>
    <s v="High"/>
    <n v="598"/>
    <n v="124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309"/>
    <x v="33"/>
    <x v="2"/>
    <s v="Mid"/>
    <n v="660"/>
    <n v="110"/>
    <x v="0"/>
    <s v=""/>
    <d v="2021-03-25T00:00:00"/>
    <d v="2021-04-24T00:00:00"/>
    <d v="2021-05-24T00:00:00"/>
    <d v="2021-04-03T00:00:00"/>
    <d v="2021-04-24T00:00:00"/>
    <d v="2021-05-24T00:00:00"/>
    <s v="Paid Back"/>
  </r>
  <r>
    <n v="20310"/>
    <x v="9"/>
    <x v="0"/>
    <s v="Mid"/>
    <n v="591"/>
    <n v="51"/>
    <x v="0"/>
    <s v=""/>
    <d v="2021-04-26T00:00:00"/>
    <d v="2021-05-26T00:00:00"/>
    <d v="2021-06-25T00:00:00"/>
    <d v="2021-06-19T00:00:00"/>
    <d v="2021-05-26T00:00:00"/>
    <d v="2021-06-25T00:00:00"/>
    <s v="Paid Back"/>
  </r>
  <r>
    <n v="20311"/>
    <x v="9"/>
    <x v="0"/>
    <s v="High"/>
    <n v="625"/>
    <n v="114"/>
    <x v="0"/>
    <s v=""/>
    <d v="2021-04-26T00:00:00"/>
    <d v="2021-05-26T00:00:00"/>
    <d v="2021-06-25T00:00:00"/>
    <d v="2021-06-03T00:00:00"/>
    <d v="2021-05-26T00:00:00"/>
    <d v="2021-06-25T00:00:00"/>
    <s v="Paid Back"/>
  </r>
  <r>
    <n v="20312"/>
    <x v="6"/>
    <x v="0"/>
    <s v="Mid"/>
    <n v="622"/>
    <n v="62"/>
    <x v="0"/>
    <s v=""/>
    <d v="2021-04-10T00:00:00"/>
    <d v="2021-05-10T00:00:00"/>
    <d v="2021-06-09T00:00:00"/>
    <s v=""/>
    <s v=""/>
    <s v=""/>
    <s v="Defaulted"/>
  </r>
  <r>
    <n v="20313"/>
    <x v="53"/>
    <x v="1"/>
    <s v="High"/>
    <n v="600"/>
    <n v="97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314"/>
    <x v="43"/>
    <x v="0"/>
    <s v="Mid"/>
    <n v="631"/>
    <n v="94"/>
    <x v="0"/>
    <s v=""/>
    <d v="2021-04-18T00:00:00"/>
    <d v="2021-05-18T00:00:00"/>
    <d v="2021-06-17T00:00:00"/>
    <s v=""/>
    <s v=""/>
    <s v=""/>
    <s v="Defaulted"/>
  </r>
  <r>
    <n v="20315"/>
    <x v="1"/>
    <x v="0"/>
    <s v="Mid"/>
    <n v="662"/>
    <n v="95"/>
    <x v="0"/>
    <s v=""/>
    <d v="2021-04-12T00:00:00"/>
    <d v="2021-05-12T00:00:00"/>
    <d v="2021-06-11T00:00:00"/>
    <d v="2021-04-17T00:00:00"/>
    <d v="2021-05-12T00:00:00"/>
    <d v="2021-06-11T00:00:00"/>
    <s v="Paid Back"/>
  </r>
  <r>
    <n v="20316"/>
    <x v="36"/>
    <x v="2"/>
    <s v="Mid"/>
    <n v="608"/>
    <n v="172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317"/>
    <x v="80"/>
    <x v="0"/>
    <s v="Mid"/>
    <n v="668"/>
    <n v="91"/>
    <x v="0"/>
    <s v=""/>
    <d v="2021-04-06T00:00:00"/>
    <d v="2021-05-06T00:00:00"/>
    <d v="2021-06-05T00:00:00"/>
    <d v="2021-04-11T00:00:00"/>
    <d v="2021-05-06T00:00:00"/>
    <d v="2021-06-05T00:00:00"/>
    <s v="Paid Back"/>
  </r>
  <r>
    <n v="20318"/>
    <x v="87"/>
    <x v="1"/>
    <s v="Mid"/>
    <n v="667"/>
    <n v="128"/>
    <x v="0"/>
    <s v=""/>
    <d v="2021-02-26T00:00:00"/>
    <d v="2021-03-28T00:00:00"/>
    <d v="2021-04-27T00:00:00"/>
    <s v=""/>
    <s v=""/>
    <s v=""/>
    <s v="Defaulted"/>
  </r>
  <r>
    <n v="20319"/>
    <x v="37"/>
    <x v="0"/>
    <s v="Low"/>
    <n v="641"/>
    <n v="113"/>
    <x v="0"/>
    <s v=""/>
    <d v="2021-04-03T00:00:00"/>
    <d v="2021-05-03T00:00:00"/>
    <d v="2021-06-02T00:00:00"/>
    <d v="2021-04-11T00:00:00"/>
    <d v="2021-05-03T00:00:00"/>
    <d v="2021-06-02T00:00:00"/>
    <s v="Paid Back"/>
  </r>
  <r>
    <n v="20320"/>
    <x v="80"/>
    <x v="0"/>
    <s v="High"/>
    <n v="617"/>
    <n v="117"/>
    <x v="0"/>
    <s v=""/>
    <d v="2021-04-06T00:00:00"/>
    <d v="2021-05-06T00:00:00"/>
    <d v="2021-06-05T00:00:00"/>
    <d v="2021-04-30T00:00:00"/>
    <d v="2021-05-06T00:00:00"/>
    <d v="2021-06-05T00:00:00"/>
    <s v="Paid Back"/>
  </r>
  <r>
    <n v="20321"/>
    <x v="88"/>
    <x v="1"/>
    <s v="Low"/>
    <n v="660"/>
    <n v="114"/>
    <x v="0"/>
    <s v=""/>
    <d v="2021-02-15T00:00:00"/>
    <d v="2021-03-17T00:00:00"/>
    <d v="2021-04-16T00:00:00"/>
    <s v=""/>
    <s v=""/>
    <s v=""/>
    <s v="Defaulted"/>
  </r>
  <r>
    <n v="20322"/>
    <x v="11"/>
    <x v="0"/>
    <s v="Mid"/>
    <n v="612"/>
    <n v="122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323"/>
    <x v="10"/>
    <x v="2"/>
    <s v="Low"/>
    <n v="697"/>
    <n v="97"/>
    <x v="0"/>
    <s v=""/>
    <d v="2021-03-05T00:00:00"/>
    <d v="2021-04-04T00:00:00"/>
    <d v="2021-05-04T00:00:00"/>
    <d v="2021-03-07T00:00:00"/>
    <d v="2021-04-04T00:00:00"/>
    <d v="2021-05-04T00:00:00"/>
    <s v="Paid Back"/>
  </r>
  <r>
    <n v="20324"/>
    <x v="52"/>
    <x v="0"/>
    <s v="Low"/>
    <n v="676"/>
    <n v="118"/>
    <x v="0"/>
    <s v=""/>
    <d v="2021-04-28T00:00:00"/>
    <d v="2021-05-28T00:00:00"/>
    <d v="2021-06-27T00:00:00"/>
    <s v=""/>
    <s v=""/>
    <s v=""/>
    <s v="Defaulted"/>
  </r>
  <r>
    <n v="20325"/>
    <x v="23"/>
    <x v="2"/>
    <s v="Mid"/>
    <n v="594"/>
    <n v="9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326"/>
    <x v="45"/>
    <x v="2"/>
    <s v="Low"/>
    <n v="588"/>
    <n v="115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327"/>
    <x v="37"/>
    <x v="0"/>
    <s v="Low"/>
    <n v="565"/>
    <n v="156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328"/>
    <x v="4"/>
    <x v="0"/>
    <s v="Mid"/>
    <n v="595"/>
    <n v="121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329"/>
    <x v="45"/>
    <x v="2"/>
    <s v="Low"/>
    <n v="629"/>
    <n v="121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330"/>
    <x v="86"/>
    <x v="1"/>
    <s v="Mid"/>
    <n v="720"/>
    <n v="55"/>
    <x v="0"/>
    <s v=""/>
    <d v="2021-02-08T00:00:00"/>
    <d v="2021-03-10T00:00:00"/>
    <d v="2021-04-09T00:00:00"/>
    <d v="2021-02-11T00:00:00"/>
    <d v="2021-03-10T00:00:00"/>
    <d v="2021-04-09T00:00:00"/>
    <s v="Paid Back"/>
  </r>
  <r>
    <n v="20331"/>
    <x v="63"/>
    <x v="0"/>
    <s v="Low"/>
    <n v="576"/>
    <n v="55"/>
    <x v="0"/>
    <s v=""/>
    <d v="2021-04-15T00:00:00"/>
    <d v="2021-05-15T00:00:00"/>
    <d v="2021-06-14T00:00:00"/>
    <d v="2021-05-02T00:00:00"/>
    <d v="2021-05-15T00:00:00"/>
    <d v="2021-06-14T00:00:00"/>
    <s v="Paid Back"/>
  </r>
  <r>
    <n v="20332"/>
    <x v="48"/>
    <x v="2"/>
    <s v="Low"/>
    <n v="624"/>
    <n v="86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333"/>
    <x v="6"/>
    <x v="0"/>
    <s v="High"/>
    <n v="673"/>
    <n v="47"/>
    <x v="0"/>
    <s v=""/>
    <d v="2021-04-10T00:00:00"/>
    <d v="2021-05-10T00:00:00"/>
    <d v="2021-06-09T00:00:00"/>
    <s v=""/>
    <s v=""/>
    <s v=""/>
    <s v="Defaulted"/>
  </r>
  <r>
    <n v="20334"/>
    <x v="37"/>
    <x v="0"/>
    <s v="Mid"/>
    <n v="592"/>
    <n v="115"/>
    <x v="1"/>
    <s v="Fraud Risk"/>
    <d v="1899-12-30T00:00:00"/>
    <d v="1899-12-30T00:00:00"/>
    <d v="1899-12-30T00:00:00"/>
    <d v="1899-12-30T00:00:00"/>
    <d v="1899-12-30T00:00:00"/>
    <d v="1899-12-30T00:00:00"/>
    <s v=""/>
  </r>
  <r>
    <n v="20335"/>
    <x v="69"/>
    <x v="3"/>
    <s v="High"/>
    <n v="598"/>
    <n v="137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336"/>
    <x v="73"/>
    <x v="0"/>
    <s v="Low"/>
    <n v="588"/>
    <n v="92"/>
    <x v="1"/>
    <s v="Eligibility"/>
    <d v="1899-12-30T00:00:00"/>
    <d v="1899-12-30T00:00:00"/>
    <d v="1899-12-30T00:00:00"/>
    <d v="1899-12-30T00:00:00"/>
    <d v="1899-12-30T00:00:00"/>
    <d v="1899-12-30T00:00:00"/>
    <s v=""/>
  </r>
  <r>
    <n v="20337"/>
    <x v="69"/>
    <x v="3"/>
    <s v="Low"/>
    <n v="568"/>
    <n v="100"/>
    <x v="1"/>
    <s v="System Issue"/>
    <d v="1899-12-30T00:00:00"/>
    <d v="1899-12-30T00:00:00"/>
    <d v="1899-12-30T00:00:00"/>
    <d v="1899-12-30T00:00:00"/>
    <d v="1899-12-30T00:00:00"/>
    <d v="1899-12-30T00:00:00"/>
    <s v=""/>
  </r>
  <r>
    <n v="20338"/>
    <x v="45"/>
    <x v="2"/>
    <s v="High"/>
    <n v="645"/>
    <n v="120"/>
    <x v="0"/>
    <s v=""/>
    <d v="2021-03-29T00:00:00"/>
    <d v="2021-04-28T00:00:00"/>
    <d v="2021-05-28T00:00:00"/>
    <s v=""/>
    <s v=""/>
    <s v=""/>
    <s v="Defaulted"/>
  </r>
  <r>
    <n v="20339"/>
    <x v="70"/>
    <x v="0"/>
    <s v="High"/>
    <n v="621"/>
    <n v="89"/>
    <x v="0"/>
    <s v=""/>
    <d v="2021-03-31T00:00:00"/>
    <d v="2021-04-30T00:00:00"/>
    <d v="2021-05-30T00:00:00"/>
    <s v=""/>
    <s v=""/>
    <s v=""/>
    <s v="Defaulted"/>
  </r>
  <r>
    <n v="20340"/>
    <x v="22"/>
    <x v="2"/>
    <s v="Low"/>
    <n v="580"/>
    <n v="129"/>
    <x v="1"/>
    <s v="Credit Risk"/>
    <d v="1899-12-30T00:00:00"/>
    <d v="1899-12-30T00:00:00"/>
    <d v="1899-12-30T00:00:00"/>
    <d v="1899-12-30T00:00:00"/>
    <d v="1899-12-30T00:00:00"/>
    <d v="1899-12-30T00:00:00"/>
    <s v=""/>
  </r>
  <r>
    <n v="20341"/>
    <x v="42"/>
    <x v="2"/>
    <s v="Mid"/>
    <n v="610"/>
    <n v="131"/>
    <x v="1"/>
    <s v="Compliance"/>
    <d v="1899-12-30T00:00:00"/>
    <d v="1899-12-30T00:00:00"/>
    <d v="1899-12-30T00:00:00"/>
    <d v="1899-12-30T00:00:00"/>
    <d v="1899-12-30T00:00:00"/>
    <d v="1899-12-30T00:00:00"/>
    <s v=""/>
  </r>
  <r>
    <n v="20342"/>
    <x v="40"/>
    <x v="2"/>
    <s v="High"/>
    <n v="639"/>
    <n v="81"/>
    <x v="0"/>
    <s v=""/>
    <d v="2021-03-04T00:00:00"/>
    <d v="2021-04-03T00:00:00"/>
    <d v="2021-05-03T00:00:00"/>
    <d v="2021-04-12T00:00:00"/>
    <d v="2021-04-03T00:00:00"/>
    <d v="2021-05-03T00:00:00"/>
    <s v="Paid Back"/>
  </r>
  <r>
    <n v="20343"/>
    <x v="17"/>
    <x v="0"/>
    <s v="Low"/>
    <n v="649"/>
    <n v="116"/>
    <x v="0"/>
    <s v=""/>
    <d v="2021-04-24T00:00:00"/>
    <d v="2021-05-24T00:00:00"/>
    <d v="2021-06-23T00:00:00"/>
    <s v=""/>
    <s v=""/>
    <s v=""/>
    <s v="Defaulted"/>
  </r>
  <r>
    <n v="20344"/>
    <x v="0"/>
    <x v="0"/>
    <s v="Mid"/>
    <n v="684"/>
    <n v="87"/>
    <x v="0"/>
    <s v=""/>
    <d v="2021-04-19T00:00:00"/>
    <d v="2021-05-19T00:00:00"/>
    <d v="2021-06-18T00:00:00"/>
    <s v=""/>
    <s v=""/>
    <s v=""/>
    <s v="Defaulted"/>
  </r>
  <r>
    <n v="20345"/>
    <x v="33"/>
    <x v="2"/>
    <s v="Mid"/>
    <n v="628"/>
    <n v="123"/>
    <x v="0"/>
    <s v=""/>
    <d v="2021-03-25T00:00:00"/>
    <d v="2021-04-24T00:00:00"/>
    <d v="2021-05-24T00:00:00"/>
    <d v="2021-04-28T00:00:00"/>
    <d v="2021-04-24T00:00:00"/>
    <d v="2021-05-24T00:00:00"/>
    <s v="Paid Bac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57">
  <r>
    <n v="17289"/>
    <s v="02EF1417"/>
    <s v="2021-05-01 10:37:13"/>
    <s v="Travel"/>
    <s v="Web"/>
    <x v="0"/>
    <n v="2834"/>
    <n v="38622"/>
    <n v="21"/>
    <n v="1896"/>
    <n v="21641"/>
    <n v="54"/>
    <n v="1"/>
    <s v="Low"/>
    <s v="Debit_Card"/>
  </r>
  <r>
    <n v="17290"/>
    <s v="DE452ABA"/>
    <s v="2021-06-08 13:09:36"/>
    <s v="Fashion"/>
    <s v="Web"/>
    <x v="1"/>
    <n v="90"/>
    <n v="43894"/>
    <n v="11"/>
    <n v="1519"/>
    <n v="15359"/>
    <n v="94"/>
    <n v="2"/>
    <s v="Medium"/>
    <s v="PayPal_Pay_Later"/>
  </r>
  <r>
    <n v="17291"/>
    <s v="3DD8D166"/>
    <s v="2021-03-02 05:43:50"/>
    <s v="Travel"/>
    <s v="Mobile"/>
    <x v="2"/>
    <n v="4141"/>
    <n v="89185"/>
    <n v="60"/>
    <n v="22886"/>
    <n v="1767"/>
    <n v="21"/>
    <n v="6"/>
    <s v="Medium"/>
    <s v="PayPal_Credit_Card"/>
  </r>
  <r>
    <n v="17292"/>
    <s v="02708767"/>
    <s v="2021-03-18 09:06:38"/>
    <s v="Electronics"/>
    <s v="Web"/>
    <x v="2"/>
    <n v="1047"/>
    <n v="71606"/>
    <n v="55"/>
    <n v="23087"/>
    <n v="1613"/>
    <n v="22"/>
    <n v="5"/>
    <s v="Medium"/>
    <s v="PayPal_Cobrand_Card"/>
  </r>
  <r>
    <n v="17293"/>
    <s v="A00706B5"/>
    <s v="2021-03-31 18:35:20"/>
    <s v="Fashion"/>
    <s v="Mobile"/>
    <x v="1"/>
    <n v="63"/>
    <n v="89818"/>
    <n v="19"/>
    <n v="1649"/>
    <n v="20973"/>
    <n v="85"/>
    <n v="2"/>
    <s v="Low"/>
    <s v="Debit_Card"/>
  </r>
  <r>
    <n v="17294"/>
    <s v="7660C4CB"/>
    <s v="2021-04-20 14:24:58"/>
    <s v="Fashion"/>
    <s v="Mobile"/>
    <x v="1"/>
    <n v="155"/>
    <n v="53083"/>
    <n v="19"/>
    <n v="557"/>
    <n v="28037"/>
    <n v="98"/>
    <n v="2"/>
    <s v="About_to_churn"/>
    <s v="PayPal_Pay_Later"/>
  </r>
  <r>
    <n v="17295"/>
    <s v="4891DAB9"/>
    <s v="2021-05-03 01:14:48"/>
    <s v="Electronics"/>
    <s v="POS"/>
    <x v="3"/>
    <n v="1154"/>
    <n v="56829"/>
    <n v="29"/>
    <n v="19728"/>
    <n v="2815"/>
    <n v="18"/>
    <n v="5"/>
    <s v="Low"/>
    <s v=" PayPal_Cobrand_Card"/>
  </r>
  <r>
    <n v="17296"/>
    <s v="D2095259"/>
    <s v="2021-03-22 07:11:28"/>
    <s v="Website-services"/>
    <s v="Web"/>
    <x v="0"/>
    <n v="655"/>
    <n v="41987"/>
    <n v="23"/>
    <n v="1408"/>
    <n v="12606"/>
    <n v="75"/>
    <n v="2"/>
    <s v="About_to_churn"/>
    <s v="Debit_Card"/>
  </r>
  <r>
    <n v="17297"/>
    <s v="F01E4BC1"/>
    <s v="2021-03-02 07:41:50"/>
    <s v="Website-services"/>
    <s v="Web"/>
    <x v="4"/>
    <n v="506"/>
    <n v="69231"/>
    <n v="6"/>
    <n v="5481"/>
    <n v="16454"/>
    <n v="53"/>
    <n v="2"/>
    <s v="Medium"/>
    <s v="Net_Banking"/>
  </r>
  <r>
    <n v="17298"/>
    <s v="639ACB73"/>
    <s v="2021-05-14 19:16:00"/>
    <s v="Travel"/>
    <s v="Web"/>
    <x v="0"/>
    <n v="2093"/>
    <n v="38898"/>
    <n v="23"/>
    <n v="1806"/>
    <n v="14465"/>
    <n v="72"/>
    <n v="3"/>
    <s v="Medium"/>
    <s v="Debit_Card"/>
  </r>
  <r>
    <n v="17299"/>
    <s v="394C8552"/>
    <s v="2021-03-10 05:13:59"/>
    <s v="Travel"/>
    <s v="Web"/>
    <x v="5"/>
    <n v="956"/>
    <n v="11613"/>
    <n v="12"/>
    <n v="6731"/>
    <n v="10544"/>
    <n v="61"/>
    <n v="1"/>
    <s v="About_to_churn"/>
    <s v="Wallet"/>
  </r>
  <r>
    <n v="17300"/>
    <s v="FDDBFD06"/>
    <s v="2021-04-22 08:35:39"/>
    <s v="Travel"/>
    <s v="Web"/>
    <x v="0"/>
    <n v="2999"/>
    <n v="36477"/>
    <n v="6"/>
    <n v="1022"/>
    <n v="23158"/>
    <n v="84"/>
    <n v="1"/>
    <s v="Medium"/>
    <s v="Debit_Card"/>
  </r>
  <r>
    <n v="17301"/>
    <s v="2107C7AF"/>
    <s v="2021-05-07 19:55:50"/>
    <s v="Travel"/>
    <s v="Web"/>
    <x v="2"/>
    <n v="3450"/>
    <n v="85901"/>
    <n v="58"/>
    <n v="38483"/>
    <n v="3732"/>
    <n v="21"/>
    <n v="6"/>
    <s v="High"/>
    <s v="Wallet"/>
  </r>
  <r>
    <n v="17302"/>
    <s v="9D2579CC"/>
    <s v="2021-05-21 19:53:48"/>
    <s v="Pantry"/>
    <s v="Mobile"/>
    <x v="1"/>
    <n v="119"/>
    <n v="44383"/>
    <n v="17"/>
    <n v="988"/>
    <n v="15364"/>
    <n v="87"/>
    <n v="2"/>
    <s v="Medium"/>
    <s v="PayPal_Pay_Later"/>
  </r>
  <r>
    <n v="17303"/>
    <s v="C90842D4"/>
    <s v="2021-04-18 07:43:59"/>
    <s v="Fashion"/>
    <s v="Web"/>
    <x v="1"/>
    <n v="68"/>
    <n v="61615"/>
    <n v="10"/>
    <n v="1388"/>
    <n v="29707"/>
    <n v="85"/>
    <n v="1"/>
    <s v="Low"/>
    <s v="Debit_Card"/>
  </r>
  <r>
    <n v="17304"/>
    <s v="EBB53CDE"/>
    <s v="2021-04-05 01:17:04"/>
    <s v="Website-services"/>
    <s v="Mobile"/>
    <x v="4"/>
    <n v="583"/>
    <n v="11449"/>
    <n v="6"/>
    <n v="3249"/>
    <n v="12692"/>
    <n v="56"/>
    <n v="3"/>
    <s v="Medium"/>
    <s v="Net_Banking"/>
  </r>
  <r>
    <n v="17305"/>
    <s v="98AC34C1"/>
    <s v="2021-03-09 12:11:56"/>
    <s v="Travel"/>
    <s v="Web"/>
    <x v="4"/>
    <n v="989"/>
    <n v="35628"/>
    <n v="5"/>
    <n v="2825"/>
    <n v="15668"/>
    <n v="52"/>
    <n v="3"/>
    <s v="Medium"/>
    <s v=" Wallet "/>
  </r>
  <r>
    <n v="17306"/>
    <s v="2CE8FB0E"/>
    <s v="2021-05-23 09:49:43"/>
    <s v="Electronics"/>
    <s v="Web"/>
    <x v="4"/>
    <n v="355"/>
    <n v="18051"/>
    <n v="8"/>
    <n v="3858"/>
    <n v="14542"/>
    <n v="65"/>
    <n v="2"/>
    <s v="Low"/>
    <s v="Wallet"/>
  </r>
  <r>
    <n v="17307"/>
    <s v="4216134D"/>
    <s v="2021-04-09 23:33:40"/>
    <s v="Travel"/>
    <s v="Web"/>
    <x v="0"/>
    <n v="1409"/>
    <n v="11613"/>
    <n v="19"/>
    <n v="1555"/>
    <n v="18321"/>
    <n v="79"/>
    <n v="2"/>
    <s v="About_to_churn"/>
    <s v="Debit_Card"/>
  </r>
  <r>
    <n v="17308"/>
    <s v="C45594C0"/>
    <s v="2021-05-10 21:32:56"/>
    <s v="Website-services"/>
    <s v="Web"/>
    <x v="5"/>
    <n v="954"/>
    <n v="22106"/>
    <n v="16"/>
    <n v="6096"/>
    <n v="9193"/>
    <n v="51"/>
    <n v="1"/>
    <s v="Medium"/>
    <s v="Debit_Card"/>
  </r>
  <r>
    <n v="17309"/>
    <s v="C38B23E3"/>
    <s v="2021-06-06 19:22:42"/>
    <s v="Travel"/>
    <s v="Web"/>
    <x v="2"/>
    <n v="2526"/>
    <n v="52414"/>
    <n v="58"/>
    <n v="28220"/>
    <n v="1206"/>
    <n v="15"/>
    <n v="3"/>
    <s v="Medium"/>
    <s v="PayPal_Credit_Card"/>
  </r>
  <r>
    <n v="17310"/>
    <s v="E02AC51B"/>
    <s v="2021-04-21 18:37:31"/>
    <s v="Travel"/>
    <s v="Mobile"/>
    <x v="2"/>
    <n v="4246"/>
    <n v="12430"/>
    <n v="51"/>
    <n v="11656"/>
    <n v="3987"/>
    <n v="20"/>
    <n v="5"/>
    <s v="Medium"/>
    <s v="Wallet"/>
  </r>
  <r>
    <n v="17311"/>
    <s v="0648F505"/>
    <s v="2021-05-18 02:20:58"/>
    <s v="Electronics"/>
    <s v="Web"/>
    <x v="5"/>
    <n v="373"/>
    <n v="57285"/>
    <n v="6"/>
    <n v="3656"/>
    <n v="9175"/>
    <n v="57"/>
    <n v="1"/>
    <s v="Medium"/>
    <s v="Net_Banking"/>
  </r>
  <r>
    <n v="17312"/>
    <s v="B05987C0"/>
    <s v="2021-05-12 12:26:43"/>
    <s v="Fashion"/>
    <s v="Mobile"/>
    <x v="1"/>
    <n v="92"/>
    <n v="17709"/>
    <n v="10"/>
    <n v="676"/>
    <n v="22273"/>
    <n v="96"/>
    <n v="1"/>
    <s v="Low"/>
    <s v="PayPal_Pay_Later"/>
  </r>
  <r>
    <n v="17313"/>
    <s v="397FE466"/>
    <s v="2021-03-08 17:11:00"/>
    <s v="Electronics"/>
    <s v="Web"/>
    <x v="4"/>
    <n v="490"/>
    <n v="25242"/>
    <n v="1"/>
    <n v="4083"/>
    <n v="13248"/>
    <n v="62"/>
    <n v="2"/>
    <s v="Medium"/>
    <s v="Net_Banking"/>
  </r>
  <r>
    <n v="17314"/>
    <s v="C9DC7AFB"/>
    <s v="2021-03-13 05:23:08"/>
    <s v="Travel"/>
    <s v="Mobile"/>
    <x v="2"/>
    <n v="4843"/>
    <n v="35917"/>
    <n v="32"/>
    <n v="34567"/>
    <n v="2782"/>
    <n v="17"/>
    <n v="4"/>
    <s v="Medium"/>
    <s v="PayPal_Cobrand_Card"/>
  </r>
  <r>
    <n v="17315"/>
    <s v="3E8776A4"/>
    <s v="2021-03-24 05:10:28"/>
    <s v="Travel"/>
    <s v="Mobile"/>
    <x v="0"/>
    <n v="1045"/>
    <n v="65570"/>
    <n v="13"/>
    <n v="1856"/>
    <n v="22950"/>
    <n v="66"/>
    <n v="2"/>
    <s v="Low"/>
    <s v="Net_Banking"/>
  </r>
  <r>
    <n v="17316"/>
    <s v="DB745EA9"/>
    <s v="2021-03-30 05:10:03"/>
    <s v="Fashion"/>
    <s v="Mobile"/>
    <x v="1"/>
    <n v="72"/>
    <n v="26129"/>
    <n v="9"/>
    <n v="423"/>
    <n v="29546"/>
    <n v="77"/>
    <n v="1"/>
    <s v="About_to_churn"/>
    <s v="PayPal_Pay_Later"/>
  </r>
  <r>
    <n v="17317"/>
    <s v="6F3FB1F9"/>
    <s v="2021-05-28 17:01:20"/>
    <s v="Pantry"/>
    <s v="Web"/>
    <x v="5"/>
    <n v="280"/>
    <n v="32150"/>
    <n v="18"/>
    <n v="1896"/>
    <n v="9163"/>
    <n v="54"/>
    <n v="0"/>
    <s v="Medium"/>
    <s v="Net_Banking"/>
  </r>
  <r>
    <n v="17318"/>
    <s v="0499DDCB"/>
    <s v="2021-04-26 02:17:03"/>
    <s v="Fashion"/>
    <s v="Web"/>
    <x v="1"/>
    <n v="105"/>
    <n v="67382"/>
    <n v="13"/>
    <n v="1363"/>
    <n v="16615"/>
    <n v="76"/>
    <n v="2"/>
    <s v="Medium"/>
    <s v="PayPal_Pay_Later"/>
  </r>
  <r>
    <n v="17319"/>
    <s v="B2DBAF4D"/>
    <s v="2021-06-06 20:15:30"/>
    <s v="Fashion"/>
    <s v="Mobile"/>
    <x v="1"/>
    <n v="83"/>
    <n v="38556"/>
    <n v="3"/>
    <n v="1092"/>
    <n v="15803"/>
    <n v="97"/>
    <n v="2"/>
    <s v="Medium"/>
    <s v="Debit_Card"/>
  </r>
  <r>
    <n v="17320"/>
    <s v="F77C0DBC"/>
    <s v="2021-05-08 12:55:26"/>
    <s v="Travel"/>
    <s v="Web"/>
    <x v="0"/>
    <n v="2229"/>
    <n v="46192"/>
    <n v="12"/>
    <n v="1088"/>
    <n v="21116"/>
    <n v="83"/>
    <n v="2"/>
    <s v="High"/>
    <s v="Net_Banking"/>
  </r>
  <r>
    <n v="17321"/>
    <s v="ABC019FA"/>
    <s v="2021-04-15 09:48:17"/>
    <s v="Fashion"/>
    <s v="Mobile"/>
    <x v="1"/>
    <n v="100"/>
    <n v="25312"/>
    <n v="5"/>
    <n v="1036"/>
    <n v="18587"/>
    <n v="84"/>
    <n v="2"/>
    <s v="About_to_churn"/>
    <s v="PayPal_Pay_Later"/>
  </r>
  <r>
    <n v="17322"/>
    <s v="F2E41872"/>
    <s v="2021-05-02 15:10:38"/>
    <s v="Travel"/>
    <s v="Web"/>
    <x v="3"/>
    <n v="2620"/>
    <n v="27015"/>
    <n v="38"/>
    <n v="26202"/>
    <n v="2087"/>
    <n v="10"/>
    <n v="7"/>
    <s v="High"/>
    <s v=" PayPal_Cobrand_Card"/>
  </r>
  <r>
    <n v="17323"/>
    <s v="42420FCF"/>
    <s v="2021-03-27 15:58:00"/>
    <s v="Fashion"/>
    <s v="Mobile"/>
    <x v="1"/>
    <n v="241"/>
    <n v="36408"/>
    <n v="14"/>
    <n v="1746"/>
    <n v="23392"/>
    <n v="94"/>
    <n v="2"/>
    <s v="About_to_churn"/>
    <s v="Debit_Card"/>
  </r>
  <r>
    <n v="17324"/>
    <s v="C524B8ED"/>
    <s v="2021-04-21 15:16:50"/>
    <s v="Website-services"/>
    <s v="Web"/>
    <x v="0"/>
    <n v="954"/>
    <n v="34440"/>
    <n v="21"/>
    <n v="1284"/>
    <n v="16201"/>
    <n v="61"/>
    <n v="1"/>
    <s v="Medium"/>
    <s v="Debit_Card"/>
  </r>
  <r>
    <n v="17325"/>
    <s v="5A3A0CB5"/>
    <s v="2021-05-05 19:14:33"/>
    <s v="Travel"/>
    <s v="POS"/>
    <x v="3"/>
    <n v="3913"/>
    <n v="25242"/>
    <n v="27"/>
    <n v="30017"/>
    <n v="3291"/>
    <n v="24"/>
    <n v="4"/>
    <s v="Medium"/>
    <s v=" PayPal_Cobrand_Card"/>
  </r>
  <r>
    <n v="17326"/>
    <s v="4D9784DC"/>
    <s v="2021-05-07 16:27:22"/>
    <s v="Pantry"/>
    <s v="Web"/>
    <x v="5"/>
    <n v="343"/>
    <n v="73302"/>
    <n v="15"/>
    <n v="4553"/>
    <n v="10666"/>
    <n v="56"/>
    <n v="0"/>
    <s v="Medium"/>
    <s v="Net_Banking"/>
  </r>
  <r>
    <n v="17327"/>
    <s v="E98E2BDE"/>
    <s v="2021-03-19 22:15:44"/>
    <s v="Electronics"/>
    <s v="Mobile"/>
    <x v="4"/>
    <n v="761"/>
    <n v="84125"/>
    <n v="9"/>
    <n v="2105"/>
    <n v="11997"/>
    <n v="61"/>
    <n v="2"/>
    <s v="Medium"/>
    <s v="Wallet"/>
  </r>
  <r>
    <n v="17328"/>
    <s v="992F73D4"/>
    <s v="2021-04-29 16:16:19"/>
    <s v="Travel"/>
    <s v="Mobile"/>
    <x v="2"/>
    <n v="4056"/>
    <n v="89185"/>
    <n v="60"/>
    <n v="39552"/>
    <n v="3678"/>
    <n v="14"/>
    <n v="4"/>
    <s v="Medium"/>
    <s v="PayPal_Credit_Card"/>
  </r>
  <r>
    <n v="17329"/>
    <s v="B58BA689"/>
    <s v="2021-04-26 01:03:39"/>
    <s v="Fashion"/>
    <s v="Web"/>
    <x v="1"/>
    <n v="68"/>
    <n v="49626"/>
    <n v="6"/>
    <n v="1417"/>
    <n v="12864"/>
    <n v="97"/>
    <n v="2"/>
    <s v="Medium"/>
    <s v="PayPal_Pay_Later"/>
  </r>
  <r>
    <n v="17330"/>
    <s v="53D29513"/>
    <s v="2021-06-01 09:43:17"/>
    <s v="Website-services"/>
    <s v="Web"/>
    <x v="1"/>
    <n v="598"/>
    <n v="75655"/>
    <n v="16"/>
    <n v="368"/>
    <n v="19577"/>
    <n v="76"/>
    <n v="1"/>
    <s v="Medium"/>
    <s v="PayPal_Pay_Later"/>
  </r>
  <r>
    <n v="17331"/>
    <s v="2AECF45F"/>
    <s v="2021-04-23 20:25:05"/>
    <s v="Fashion"/>
    <s v="Web"/>
    <x v="5"/>
    <n v="211"/>
    <n v="13411"/>
    <n v="13"/>
    <n v="5576"/>
    <n v="9667"/>
    <n v="69"/>
    <n v="1"/>
    <s v="High"/>
    <s v=" Wallet "/>
  </r>
  <r>
    <n v="17332"/>
    <s v="5F0C007D"/>
    <s v="2021-03-11 18:18:25"/>
    <s v="Website-services"/>
    <s v="Mobile"/>
    <x v="1"/>
    <n v="768"/>
    <n v="69498"/>
    <n v="18"/>
    <n v="840"/>
    <n v="13943"/>
    <n v="83"/>
    <n v="2"/>
    <s v="About_to_churn"/>
    <s v="PayPal_Pay_Later"/>
  </r>
  <r>
    <n v="17333"/>
    <s v="650A42EF"/>
    <s v="2021-05-03 00:37:26"/>
    <s v="Electronics"/>
    <s v="POS"/>
    <x v="3"/>
    <n v="1163"/>
    <n v="25132"/>
    <n v="28"/>
    <n v="11569"/>
    <n v="3265"/>
    <n v="25"/>
    <n v="4"/>
    <s v="Medium"/>
    <s v=" PayPal_Cobrand_Card"/>
  </r>
  <r>
    <n v="17334"/>
    <s v="98AEB7C0"/>
    <s v="2021-03-30 08:17:45"/>
    <s v="Website-services"/>
    <s v="Web"/>
    <x v="5"/>
    <n v="667"/>
    <n v="78374"/>
    <n v="14"/>
    <n v="5522"/>
    <n v="9844"/>
    <n v="51"/>
    <n v="0"/>
    <s v="High"/>
    <s v=" Wallet "/>
  </r>
  <r>
    <n v="17335"/>
    <s v="69155C87"/>
    <s v="2021-04-25 00:20:07"/>
    <s v="Travel"/>
    <s v="Web"/>
    <x v="0"/>
    <n v="939"/>
    <n v="50258"/>
    <n v="7"/>
    <n v="2149"/>
    <n v="23349"/>
    <n v="78"/>
    <n v="2"/>
    <s v="Medium"/>
    <s v="Net_Banking"/>
  </r>
  <r>
    <n v="17336"/>
    <s v="E40EE0D3"/>
    <s v="2021-04-04 12:52:06"/>
    <s v="Electronics"/>
    <s v="Mobile"/>
    <x v="0"/>
    <n v="1072"/>
    <n v="41773"/>
    <n v="1"/>
    <n v="1411"/>
    <n v="22907"/>
    <n v="71"/>
    <n v="3"/>
    <s v="Medium"/>
    <s v="Wallet"/>
  </r>
  <r>
    <n v="17337"/>
    <s v="7CB188D6"/>
    <s v="2021-04-21 21:57:38"/>
    <s v="Travel"/>
    <s v="Web"/>
    <x v="5"/>
    <n v="952"/>
    <n v="33259"/>
    <n v="5"/>
    <n v="3585"/>
    <n v="9843"/>
    <n v="59"/>
    <n v="1"/>
    <s v="High"/>
    <s v="Net_Banking"/>
  </r>
  <r>
    <n v="17338"/>
    <s v="6A10E87B"/>
    <s v="2021-03-21 18:22:06"/>
    <s v="Travel"/>
    <s v="Mobile"/>
    <x v="2"/>
    <n v="4190"/>
    <n v="72195"/>
    <n v="43"/>
    <n v="37096"/>
    <n v="1214"/>
    <n v="17"/>
    <n v="4"/>
    <s v="Medium"/>
    <s v="PayPal_Cobrand_Card"/>
  </r>
  <r>
    <n v="17339"/>
    <s v="2C932CAF"/>
    <s v="2021-06-02 15:58:18"/>
    <s v="Pantry"/>
    <s v="Mobile"/>
    <x v="1"/>
    <n v="194"/>
    <n v="37830"/>
    <n v="17"/>
    <n v="851"/>
    <n v="26183"/>
    <n v="84"/>
    <n v="1"/>
    <s v="Medium"/>
    <s v="PayPal_Pay_Later"/>
  </r>
  <r>
    <n v="17340"/>
    <s v="FE9D703B"/>
    <s v="2021-05-30 15:31:12"/>
    <s v="Pantry"/>
    <s v="Mobile"/>
    <x v="1"/>
    <n v="28"/>
    <n v="61587"/>
    <n v="15"/>
    <n v="250"/>
    <n v="16068"/>
    <n v="94"/>
    <n v="1"/>
    <s v="About_to_churn"/>
    <s v="PayPal_Pay_Later"/>
  </r>
  <r>
    <n v="17341"/>
    <s v="D7D92418"/>
    <s v="2021-03-30 13:30:12"/>
    <s v="Fashion"/>
    <s v="Mobile"/>
    <x v="1"/>
    <n v="143"/>
    <n v="11449"/>
    <n v="2"/>
    <n v="1243"/>
    <n v="15136"/>
    <n v="80"/>
    <n v="2"/>
    <s v="Low"/>
    <s v="PayPal_Pay_Later"/>
  </r>
  <r>
    <n v="17342"/>
    <s v="B4CEF191"/>
    <s v="2021-05-10 05:17:41"/>
    <s v="Electronics"/>
    <s v="Mobile"/>
    <x v="1"/>
    <n v="205"/>
    <n v="42127"/>
    <n v="5"/>
    <n v="456"/>
    <n v="12689"/>
    <n v="84"/>
    <n v="1"/>
    <s v="Low"/>
    <s v="PayPal_Pay_Later"/>
  </r>
  <r>
    <n v="17343"/>
    <s v="4816F3FD"/>
    <s v="2021-03-08 02:00:31"/>
    <s v="Travel"/>
    <s v="POS"/>
    <x v="3"/>
    <n v="1571"/>
    <n v="11613"/>
    <n v="36"/>
    <n v="11103"/>
    <n v="2083"/>
    <n v="13"/>
    <n v="7"/>
    <s v="About_to_churn"/>
    <s v=" PayPal_Cobrand_Card"/>
  </r>
  <r>
    <n v="17344"/>
    <s v="48F5A1EA"/>
    <s v="2021-03-18 22:34:00"/>
    <s v="Travel"/>
    <s v="Web"/>
    <x v="5"/>
    <n v="886"/>
    <n v="74732"/>
    <n v="11"/>
    <n v="1575"/>
    <n v="10004"/>
    <n v="55"/>
    <n v="1"/>
    <s v="About_to_churn"/>
    <s v="Net_Banking"/>
  </r>
  <r>
    <n v="17345"/>
    <s v="C6B6DB93"/>
    <s v="2021-05-08 12:52:24"/>
    <s v="Pantry"/>
    <s v="Web"/>
    <x v="4"/>
    <n v="225"/>
    <n v="23307"/>
    <n v="5"/>
    <n v="4545"/>
    <n v="7785"/>
    <n v="46"/>
    <n v="3"/>
    <s v="Medium"/>
    <s v="Debit_Card"/>
  </r>
  <r>
    <n v="17346"/>
    <s v="AB6C3797"/>
    <s v="2021-06-03 12:41:12"/>
    <s v="Travel"/>
    <s v="Mobile"/>
    <x v="2"/>
    <n v="4655"/>
    <n v="63539"/>
    <n v="33"/>
    <n v="27988"/>
    <n v="1213"/>
    <n v="13"/>
    <n v="3"/>
    <s v="Medium"/>
    <s v="PayPal_Cobrand_Card"/>
  </r>
  <r>
    <n v="17347"/>
    <s v="3101BA47"/>
    <s v="2021-06-08 07:39:10"/>
    <s v="Website-services"/>
    <s v="Web"/>
    <x v="4"/>
    <n v="904"/>
    <n v="32766"/>
    <n v="8"/>
    <n v="2615"/>
    <n v="19179"/>
    <n v="47"/>
    <n v="3"/>
    <s v="Medium"/>
    <s v="Wallet"/>
  </r>
  <r>
    <n v="17348"/>
    <s v="D151A5C3"/>
    <s v="2021-05-20 21:43:51"/>
    <s v="Electronics"/>
    <s v="Web"/>
    <x v="1"/>
    <n v="640"/>
    <n v="16686"/>
    <n v="20"/>
    <n v="911"/>
    <n v="19945"/>
    <n v="96"/>
    <n v="2"/>
    <s v="About_to_churn"/>
    <s v="PayPal_Pay_Later"/>
  </r>
  <r>
    <n v="17349"/>
    <s v="F3748601"/>
    <s v="2021-05-07 01:01:09"/>
    <s v="Fashion"/>
    <s v="Web"/>
    <x v="5"/>
    <n v="238"/>
    <n v="23990"/>
    <n v="15"/>
    <n v="4958"/>
    <n v="11007"/>
    <n v="60"/>
    <n v="0"/>
    <s v="Low"/>
    <s v="Wallet"/>
  </r>
  <r>
    <n v="17350"/>
    <s v="B3800914"/>
    <s v="2021-04-24 15:45:11"/>
    <s v="Fashion"/>
    <s v="Mobile"/>
    <x v="1"/>
    <n v="177"/>
    <n v="31041"/>
    <n v="11"/>
    <n v="1778"/>
    <n v="20992"/>
    <n v="83"/>
    <n v="1"/>
    <s v="Low"/>
    <s v="PayPal_Pay_Later"/>
  </r>
  <r>
    <n v="17351"/>
    <s v="0C01D255"/>
    <s v="2021-03-10 05:31:32"/>
    <s v="Travel"/>
    <s v="Web"/>
    <x v="2"/>
    <n v="4883"/>
    <n v="37435"/>
    <n v="57"/>
    <n v="9112"/>
    <n v="1495"/>
    <n v="12"/>
    <n v="6"/>
    <s v="Medium"/>
    <s v="PayPal_Cobrand_Card"/>
  </r>
  <r>
    <n v="17352"/>
    <s v="1E3310F2"/>
    <s v="2021-04-04 22:14:32"/>
    <s v="Fashion"/>
    <s v="Mobile"/>
    <x v="1"/>
    <n v="171"/>
    <n v="35220"/>
    <n v="8"/>
    <n v="374"/>
    <n v="29285"/>
    <n v="94"/>
    <n v="2"/>
    <s v="Low"/>
    <s v="PayPal_Pay_Later"/>
  </r>
  <r>
    <n v="17353"/>
    <s v="7685990E"/>
    <s v="2021-04-22 20:52:40"/>
    <s v="Travel"/>
    <s v="POS"/>
    <x v="3"/>
    <n v="3556"/>
    <n v="57487"/>
    <n v="25"/>
    <n v="23360"/>
    <n v="2233"/>
    <n v="24"/>
    <n v="8"/>
    <s v="Medium"/>
    <s v=" PayPal_Cobrand_Card"/>
  </r>
  <r>
    <n v="17354"/>
    <s v="188A2097"/>
    <s v="2021-04-18 10:50:42"/>
    <s v="Electronics"/>
    <s v="Web"/>
    <x v="1"/>
    <n v="170"/>
    <n v="78991"/>
    <n v="2"/>
    <n v="490"/>
    <n v="24933"/>
    <n v="97"/>
    <n v="1"/>
    <s v="Low"/>
    <s v="PayPal_Pay_Later"/>
  </r>
  <r>
    <n v="17355"/>
    <s v="B2B58B22"/>
    <s v="2021-04-20 23:19:01"/>
    <s v="Website-services"/>
    <s v="Mobile"/>
    <x v="1"/>
    <n v="172"/>
    <n v="52414"/>
    <n v="3"/>
    <n v="1344"/>
    <n v="12052"/>
    <n v="96"/>
    <n v="2"/>
    <s v="About_to_churn"/>
    <s v="PayPal_Pay_Later"/>
  </r>
  <r>
    <n v="17356"/>
    <s v="CD1F906D"/>
    <s v="2021-06-03 23:51:39"/>
    <s v="Fashion"/>
    <s v="Mobile"/>
    <x v="1"/>
    <n v="200"/>
    <n v="74534"/>
    <n v="11"/>
    <n v="393"/>
    <n v="16947"/>
    <n v="99"/>
    <n v="1"/>
    <s v="Low"/>
    <s v="PayPal_Pay_Later"/>
  </r>
  <r>
    <n v="17357"/>
    <s v="8E24921F"/>
    <s v="2021-03-14 16:46:18"/>
    <s v="Website-services"/>
    <s v="Web"/>
    <x v="5"/>
    <n v="396"/>
    <n v="38680"/>
    <n v="11"/>
    <n v="2539"/>
    <n v="9311"/>
    <n v="52"/>
    <n v="0"/>
    <s v="Medium"/>
    <s v=" Wallet "/>
  </r>
  <r>
    <n v="17358"/>
    <s v="60BB6309"/>
    <s v="2021-04-10 11:23:22"/>
    <s v="Fashion"/>
    <s v="Web"/>
    <x v="1"/>
    <n v="78"/>
    <n v="76326"/>
    <n v="7"/>
    <n v="293"/>
    <n v="13367"/>
    <n v="91"/>
    <n v="2"/>
    <s v="Medium"/>
    <s v="PayPal_Pay_Later"/>
  </r>
  <r>
    <n v="17359"/>
    <s v="DC52C588"/>
    <s v="2021-04-07 03:32:01"/>
    <s v="Website-services"/>
    <s v="Mobile"/>
    <x v="1"/>
    <n v="307"/>
    <n v="73302"/>
    <n v="4"/>
    <n v="655"/>
    <n v="18643"/>
    <n v="93"/>
    <n v="1"/>
    <s v="Low"/>
    <s v="PayPal_Pay_Later"/>
  </r>
  <r>
    <n v="17360"/>
    <s v="981E9686"/>
    <s v="2021-05-16 04:16:58"/>
    <s v="Pantry"/>
    <s v="Web"/>
    <x v="4"/>
    <n v="338"/>
    <n v="79723"/>
    <n v="7"/>
    <n v="4475"/>
    <n v="10507"/>
    <n v="49"/>
    <n v="3"/>
    <s v="Medium"/>
    <s v="Wallet"/>
  </r>
  <r>
    <n v="17361"/>
    <s v="BAC7CE17"/>
    <s v="2021-03-25 19:40:49"/>
    <s v="Pantry"/>
    <s v="Mobile"/>
    <x v="1"/>
    <n v="185"/>
    <n v="50500"/>
    <n v="3"/>
    <n v="539"/>
    <n v="25038"/>
    <n v="79"/>
    <n v="1"/>
    <s v="Medium"/>
    <s v="PayPal_Pay_Later"/>
  </r>
  <r>
    <n v="17362"/>
    <s v="B9F02627"/>
    <s v="2021-05-23 16:25:30"/>
    <s v="Pantry"/>
    <s v="Mobile"/>
    <x v="1"/>
    <n v="68"/>
    <n v="78262"/>
    <n v="19"/>
    <n v="1602"/>
    <n v="13685"/>
    <n v="80"/>
    <n v="1"/>
    <s v="Medium"/>
    <s v="PayPal_Pay_Later"/>
  </r>
  <r>
    <n v="17363"/>
    <s v="896160DC"/>
    <s v="2021-03-13 20:43:58"/>
    <s v="Travel"/>
    <s v="POS"/>
    <x v="3"/>
    <n v="1021"/>
    <n v="26477"/>
    <n v="23"/>
    <n v="5763"/>
    <n v="3217"/>
    <n v="19"/>
    <n v="6"/>
    <s v="High"/>
    <s v=" PayPal_Cobrand_Card"/>
  </r>
  <r>
    <n v="17364"/>
    <s v="730E6C26"/>
    <s v="2021-04-17 00:56:36"/>
    <s v="Travel"/>
    <s v="Mobile"/>
    <x v="0"/>
    <n v="1562"/>
    <n v="46147"/>
    <n v="4"/>
    <n v="1437"/>
    <n v="23312"/>
    <n v="77"/>
    <n v="3"/>
    <s v="Low"/>
    <s v="Net_Banking"/>
  </r>
  <r>
    <n v="17365"/>
    <s v="DB0F2255"/>
    <s v="2021-05-19 03:17:17"/>
    <s v="Website-services"/>
    <s v="Web"/>
    <x v="4"/>
    <n v="383"/>
    <n v="21055"/>
    <n v="15"/>
    <n v="3711"/>
    <n v="8797"/>
    <n v="51"/>
    <n v="3"/>
    <s v="About_to_churn"/>
    <s v="Wallet"/>
  </r>
  <r>
    <n v="17366"/>
    <s v="560F3402"/>
    <s v="2021-03-05 15:22:45"/>
    <s v="Travel"/>
    <s v="Mobile"/>
    <x v="0"/>
    <n v="2068"/>
    <n v="73638"/>
    <n v="5"/>
    <n v="2343"/>
    <n v="21557"/>
    <n v="80"/>
    <n v="1"/>
    <s v="High"/>
    <s v="Debit_Card"/>
  </r>
  <r>
    <n v="17367"/>
    <s v="501C56CC"/>
    <s v="2021-05-19 20:50:20"/>
    <s v="Others"/>
    <s v="Web"/>
    <x v="2"/>
    <n v="4762"/>
    <n v="89568"/>
    <n v="35"/>
    <n v="19926"/>
    <n v="1645"/>
    <n v="19"/>
    <n v="4"/>
    <s v="Medium"/>
    <s v="PayPal_Credit_Card"/>
  </r>
  <r>
    <n v="17368"/>
    <s v="4713906D"/>
    <s v="2021-05-29 16:29:55"/>
    <s v="Website-services"/>
    <s v="Mobile"/>
    <x v="0"/>
    <n v="516"/>
    <n v="69498"/>
    <n v="23"/>
    <n v="2321"/>
    <n v="22627"/>
    <n v="66"/>
    <n v="3"/>
    <s v="Low"/>
    <s v="Debit_Card"/>
  </r>
  <r>
    <n v="17369"/>
    <s v="4F4575D3"/>
    <s v="2021-04-01 06:19:48"/>
    <s v="Travel"/>
    <s v="Mobile"/>
    <x v="1"/>
    <n v="869"/>
    <n v="67807"/>
    <n v="17"/>
    <n v="242"/>
    <n v="27322"/>
    <n v="91"/>
    <n v="2"/>
    <s v="About_to_churn"/>
    <s v="PayPal_Pay_Later"/>
  </r>
  <r>
    <n v="17370"/>
    <s v="2A031897"/>
    <s v="2021-05-06 09:31:44"/>
    <s v="Travel"/>
    <s v="Mobile"/>
    <x v="3"/>
    <n v="3357"/>
    <n v="72922"/>
    <n v="26"/>
    <n v="31251"/>
    <n v="2101"/>
    <n v="25"/>
    <n v="4"/>
    <s v="Low"/>
    <s v="Net_Banking"/>
  </r>
  <r>
    <n v="17371"/>
    <s v="99E4C4A9"/>
    <s v="2021-03-15 15:23:14"/>
    <s v="Travel"/>
    <s v="Web"/>
    <x v="0"/>
    <n v="1055"/>
    <n v="46104"/>
    <n v="15"/>
    <n v="1937"/>
    <n v="21119"/>
    <n v="75"/>
    <n v="2"/>
    <s v="Medium"/>
    <s v="Net_Banking"/>
  </r>
  <r>
    <n v="17372"/>
    <s v="F3ED9236"/>
    <s v="2021-04-18 14:51:57"/>
    <s v="Fashion"/>
    <s v="Mobile"/>
    <x v="1"/>
    <n v="156"/>
    <n v="89861"/>
    <n v="2"/>
    <n v="403"/>
    <n v="22015"/>
    <n v="76"/>
    <n v="2"/>
    <s v="Low"/>
    <s v="Debit_Card"/>
  </r>
  <r>
    <n v="17373"/>
    <s v="F5DE31D8"/>
    <s v="2021-04-12 17:59:21"/>
    <s v="Website-services"/>
    <s v="Mobile"/>
    <x v="0"/>
    <n v="773"/>
    <n v="42492"/>
    <n v="18"/>
    <n v="1601"/>
    <n v="23147"/>
    <n v="79"/>
    <n v="1"/>
    <s v="Low"/>
    <s v="Net_Banking"/>
  </r>
  <r>
    <n v="17374"/>
    <s v="B4521EDB"/>
    <s v="2021-04-08 06:17:35"/>
    <s v="Website-services"/>
    <s v="Mobile"/>
    <x v="1"/>
    <n v="751"/>
    <n v="11405"/>
    <n v="18"/>
    <n v="1412"/>
    <n v="29630"/>
    <n v="89"/>
    <n v="2"/>
    <s v="Medium"/>
    <s v="PayPal_Pay_Later"/>
  </r>
  <r>
    <n v="17375"/>
    <s v="31C416C9"/>
    <s v="2021-03-30 21:45:23"/>
    <s v="Fashion"/>
    <s v="Mobile"/>
    <x v="1"/>
    <n v="103"/>
    <n v="19572"/>
    <n v="14"/>
    <n v="1355"/>
    <n v="28838"/>
    <n v="87"/>
    <n v="2"/>
    <s v="About_to_churn"/>
    <s v="PayPal_Pay_Later"/>
  </r>
  <r>
    <n v="17376"/>
    <s v="F23D7B94"/>
    <s v="2021-05-19 04:24:16"/>
    <s v="Travel"/>
    <s v="Mobile"/>
    <x v="2"/>
    <n v="4421"/>
    <n v="68369"/>
    <n v="39"/>
    <n v="14898"/>
    <n v="4311"/>
    <n v="11"/>
    <n v="5"/>
    <s v="High"/>
    <s v="PayPal_Credit_Card"/>
  </r>
  <r>
    <n v="17377"/>
    <s v="95B213B6"/>
    <s v="2021-04-10 08:48:02"/>
    <s v="Fashion"/>
    <s v="Web"/>
    <x v="1"/>
    <n v="53"/>
    <n v="35509"/>
    <n v="9"/>
    <n v="1668"/>
    <n v="18666"/>
    <n v="84"/>
    <n v="2"/>
    <s v="Low"/>
    <s v="Debit_Card"/>
  </r>
  <r>
    <n v="17378"/>
    <s v="C859F15B"/>
    <s v="2021-06-02 10:34:51"/>
    <s v="Travel"/>
    <s v="Mobile"/>
    <x v="3"/>
    <n v="3321"/>
    <n v="30446"/>
    <n v="35"/>
    <n v="8709"/>
    <n v="3309"/>
    <n v="15"/>
    <n v="4"/>
    <s v="High"/>
    <s v="PayPal_Credit_Card"/>
  </r>
  <r>
    <n v="17379"/>
    <s v="0171FB5C"/>
    <s v="2021-03-07 14:53:21"/>
    <s v="Pantry"/>
    <s v="Mobile"/>
    <x v="1"/>
    <n v="306"/>
    <n v="62460"/>
    <n v="16"/>
    <n v="1467"/>
    <n v="29258"/>
    <n v="86"/>
    <n v="2"/>
    <s v="Medium"/>
    <s v="Debit_Card"/>
  </r>
  <r>
    <n v="17380"/>
    <s v="C2862ABB"/>
    <s v="2021-06-06 16:50:26"/>
    <s v="Fashion"/>
    <s v="Web"/>
    <x v="1"/>
    <n v="107"/>
    <n v="50294"/>
    <n v="19"/>
    <n v="1367"/>
    <n v="26696"/>
    <n v="92"/>
    <n v="1"/>
    <s v="Medium"/>
    <s v="PayPal_Pay_Later"/>
  </r>
  <r>
    <n v="17381"/>
    <s v="87072DFD"/>
    <s v="2021-04-16 08:50:11"/>
    <s v="Travel"/>
    <s v="Mobile"/>
    <x v="0"/>
    <n v="1158"/>
    <n v="44632"/>
    <n v="16"/>
    <n v="1265"/>
    <n v="20290"/>
    <n v="83"/>
    <n v="3"/>
    <s v="Medium"/>
    <s v="Debit_Card"/>
  </r>
  <r>
    <n v="17382"/>
    <s v="AA58B65E"/>
    <s v="2021-04-09 14:41:14"/>
    <s v="Fashion"/>
    <s v="Mobile"/>
    <x v="1"/>
    <n v="149"/>
    <n v="67382"/>
    <n v="20"/>
    <n v="943"/>
    <n v="18095"/>
    <n v="96"/>
    <n v="1"/>
    <s v="About_to_churn"/>
    <s v="PayPal_Pay_Later"/>
  </r>
  <r>
    <n v="17383"/>
    <s v="A26737FD"/>
    <s v="2021-03-14 17:37:39"/>
    <s v="Fashion"/>
    <s v="Mobile"/>
    <x v="1"/>
    <n v="110"/>
    <n v="12430"/>
    <n v="12"/>
    <n v="1543"/>
    <n v="16487"/>
    <n v="92"/>
    <n v="1"/>
    <s v="Low"/>
    <s v="PayPal_Pay_Later"/>
  </r>
  <r>
    <n v="17384"/>
    <s v="99BFF836"/>
    <s v="2021-04-23 05:24:54"/>
    <s v="Fashion"/>
    <s v="Mobile"/>
    <x v="1"/>
    <n v="59"/>
    <n v="19790"/>
    <n v="10"/>
    <n v="483"/>
    <n v="20328"/>
    <n v="97"/>
    <n v="2"/>
    <s v="About_to_churn"/>
    <s v="PayPal_Pay_Later"/>
  </r>
  <r>
    <n v="17385"/>
    <s v="AFCA4835"/>
    <s v="2021-06-09 08:38:46"/>
    <s v="Travel"/>
    <s v="Web"/>
    <x v="4"/>
    <n v="1955"/>
    <n v="11613"/>
    <n v="8"/>
    <n v="2017"/>
    <n v="8186"/>
    <n v="57"/>
    <n v="1"/>
    <s v="About_to_churn"/>
    <s v="Net_Banking"/>
  </r>
  <r>
    <n v="17386"/>
    <s v="326EE79E"/>
    <s v="2021-04-03 07:50:50"/>
    <s v="Website-services"/>
    <s v="Web"/>
    <x v="5"/>
    <n v="859"/>
    <n v="79359"/>
    <n v="14"/>
    <n v="6220"/>
    <n v="10836"/>
    <n v="58"/>
    <n v="0"/>
    <s v="High"/>
    <s v="Wallet"/>
  </r>
  <r>
    <n v="17387"/>
    <s v="EAE9EB2A"/>
    <s v="2021-04-05 19:59:13"/>
    <s v="Fashion"/>
    <s v="Mobile"/>
    <x v="1"/>
    <n v="78"/>
    <n v="52622"/>
    <n v="3"/>
    <n v="513"/>
    <n v="18005"/>
    <n v="91"/>
    <n v="1"/>
    <s v="Medium"/>
    <s v="PayPal_Pay_Later"/>
  </r>
  <r>
    <n v="17388"/>
    <s v="3721646D"/>
    <s v="2021-06-09 09:08:15"/>
    <s v="Fashion"/>
    <s v="Web"/>
    <x v="1"/>
    <n v="155"/>
    <n v="12262"/>
    <n v="19"/>
    <n v="1394"/>
    <n v="13599"/>
    <n v="83"/>
    <n v="1"/>
    <s v="Medium"/>
    <s v="PayPal_Pay_Later"/>
  </r>
  <r>
    <n v="17389"/>
    <s v="B0A40130"/>
    <s v="2021-06-09 11:42:56"/>
    <s v="Pantry"/>
    <s v="Web"/>
    <x v="1"/>
    <n v="343"/>
    <n v="55808"/>
    <n v="2"/>
    <n v="351"/>
    <n v="14953"/>
    <n v="100"/>
    <n v="2"/>
    <s v="Medium"/>
    <s v="PayPal_Pay_Later"/>
  </r>
  <r>
    <n v="17390"/>
    <s v="3A10787F"/>
    <s v="2021-05-05 17:29:25"/>
    <s v="Website-services"/>
    <s v="Web"/>
    <x v="5"/>
    <n v="345"/>
    <n v="44632"/>
    <n v="18"/>
    <n v="6527"/>
    <n v="10116"/>
    <n v="69"/>
    <n v="1"/>
    <s v="Medium"/>
    <s v="Wallet"/>
  </r>
  <r>
    <n v="17391"/>
    <s v="2494B020"/>
    <s v="2021-05-25 05:56:01"/>
    <s v="Electronics"/>
    <s v="Mobile"/>
    <x v="1"/>
    <n v="693"/>
    <n v="41464"/>
    <n v="7"/>
    <n v="375"/>
    <n v="12462"/>
    <n v="78"/>
    <n v="2"/>
    <s v="Medium"/>
    <s v="PayPal_Pay_Later"/>
  </r>
  <r>
    <n v="17392"/>
    <s v="7729C0A1"/>
    <s v="2021-03-18 06:25:25"/>
    <s v="Travel"/>
    <s v="POS"/>
    <x v="3"/>
    <n v="2708"/>
    <n v="16599"/>
    <n v="19"/>
    <n v="15744"/>
    <n v="2674"/>
    <n v="7"/>
    <n v="6"/>
    <s v="Medium"/>
    <s v="Net_Banking"/>
  </r>
  <r>
    <n v="17393"/>
    <s v="3805301F"/>
    <s v="2021-04-03 09:41:54"/>
    <s v="Electronics"/>
    <s v="Mobile"/>
    <x v="4"/>
    <n v="226"/>
    <n v="62880"/>
    <n v="7"/>
    <n v="5410"/>
    <n v="14690"/>
    <n v="43"/>
    <n v="3"/>
    <s v="High"/>
    <s v="Debit_Card"/>
  </r>
  <r>
    <n v="17394"/>
    <s v="89EADF49"/>
    <s v="2021-04-02 20:28:35"/>
    <s v="Travel"/>
    <s v="Mobile"/>
    <x v="3"/>
    <n v="1204"/>
    <n v="72859"/>
    <n v="24"/>
    <n v="18886"/>
    <n v="2832"/>
    <n v="10"/>
    <n v="8"/>
    <s v="Low"/>
    <s v="Net_Banking"/>
  </r>
  <r>
    <n v="17395"/>
    <s v="D7F1AECB"/>
    <s v="2021-06-07 04:57:32"/>
    <s v="Travel"/>
    <s v="Web"/>
    <x v="2"/>
    <n v="3195"/>
    <n v="57485"/>
    <n v="40"/>
    <n v="39596"/>
    <n v="2011"/>
    <n v="13"/>
    <n v="6"/>
    <s v="Medium"/>
    <s v="PayPal_Credit_Card"/>
  </r>
  <r>
    <n v="17396"/>
    <s v="1511C3AA"/>
    <s v="2021-03-29 22:47:59"/>
    <s v="Fashion"/>
    <s v="Mobile"/>
    <x v="1"/>
    <n v="72"/>
    <n v="46144"/>
    <n v="4"/>
    <n v="1408"/>
    <n v="23078"/>
    <n v="75"/>
    <n v="2"/>
    <s v="Medium"/>
    <s v="PayPal_Pay_Later"/>
  </r>
  <r>
    <n v="17397"/>
    <s v="6348CA89"/>
    <s v="2021-06-05 11:47:43"/>
    <s v="Pantry"/>
    <s v="Mobile"/>
    <x v="1"/>
    <n v="109"/>
    <n v="79319"/>
    <n v="18"/>
    <n v="1499"/>
    <n v="13401"/>
    <n v="84"/>
    <n v="1"/>
    <s v="Medium"/>
    <s v="PayPal_Pay_Later"/>
  </r>
  <r>
    <n v="17398"/>
    <s v="9376F507"/>
    <s v="2021-06-05 01:01:47"/>
    <s v="Website-services"/>
    <s v="Mobile"/>
    <x v="4"/>
    <n v="867"/>
    <n v="63770"/>
    <n v="3"/>
    <n v="2367"/>
    <n v="10942"/>
    <n v="46"/>
    <n v="2"/>
    <s v="Low"/>
    <s v="Debit_Card"/>
  </r>
  <r>
    <n v="17399"/>
    <s v="92B19C78"/>
    <s v="2021-06-03 10:27:07"/>
    <s v="Others"/>
    <s v="Web"/>
    <x v="4"/>
    <n v="1707"/>
    <n v="61120"/>
    <n v="14"/>
    <n v="3891"/>
    <n v="18255"/>
    <n v="63"/>
    <n v="3"/>
    <s v="High"/>
    <s v=" Wallet "/>
  </r>
  <r>
    <n v="17400"/>
    <s v="A8026022"/>
    <s v="2021-05-26 15:39:22"/>
    <s v="Pantry"/>
    <s v="Web"/>
    <x v="1"/>
    <n v="36"/>
    <n v="82212"/>
    <n v="11"/>
    <n v="562"/>
    <n v="25349"/>
    <n v="87"/>
    <n v="2"/>
    <s v="About_to_churn"/>
    <s v="PayPal_Pay_Later"/>
  </r>
  <r>
    <n v="17401"/>
    <s v="5509BE8F"/>
    <s v="2021-04-30 10:32:37"/>
    <s v="Fashion"/>
    <s v="Web"/>
    <x v="1"/>
    <n v="95"/>
    <n v="85017"/>
    <n v="14"/>
    <n v="1233"/>
    <n v="18297"/>
    <n v="89"/>
    <n v="1"/>
    <s v="About_to_churn"/>
    <s v="PayPal_Pay_Later"/>
  </r>
  <r>
    <n v="17402"/>
    <s v="7BB29293"/>
    <s v="2021-04-20 08:39:48"/>
    <s v="Travel"/>
    <s v="Web"/>
    <x v="2"/>
    <n v="1290"/>
    <n v="43162"/>
    <n v="37"/>
    <n v="30342"/>
    <n v="4078"/>
    <n v="14"/>
    <n v="5"/>
    <s v="Medium"/>
    <s v="PayPal_Credit_Card"/>
  </r>
  <r>
    <n v="17403"/>
    <s v="534B384F"/>
    <s v="2021-06-04 01:08:31"/>
    <s v="Website-services"/>
    <s v="Web"/>
    <x v="4"/>
    <n v="307"/>
    <n v="83052"/>
    <n v="3"/>
    <n v="3791"/>
    <n v="15469"/>
    <n v="47"/>
    <n v="1"/>
    <s v="Low"/>
    <s v="Net_Banking"/>
  </r>
  <r>
    <n v="17404"/>
    <s v="DD334AB1"/>
    <s v="2021-05-29 21:06:10"/>
    <s v="Fashion"/>
    <s v="Web"/>
    <x v="1"/>
    <n v="159"/>
    <n v="55808"/>
    <n v="14"/>
    <n v="989"/>
    <n v="15527"/>
    <n v="91"/>
    <n v="2"/>
    <s v="Low"/>
    <s v="Debit_Card"/>
  </r>
  <r>
    <n v="17405"/>
    <s v="F96B3BF5"/>
    <s v="2021-04-29 10:44:26"/>
    <s v="Pantry"/>
    <s v="Mobile"/>
    <x v="1"/>
    <n v="175"/>
    <n v="77456"/>
    <n v="15"/>
    <n v="575"/>
    <n v="18766"/>
    <n v="88"/>
    <n v="1"/>
    <s v="Low"/>
    <s v="PayPal_Pay_Later"/>
  </r>
  <r>
    <n v="17406"/>
    <s v="B5D82FFF"/>
    <s v="2021-03-17 10:12:12"/>
    <s v="Travel"/>
    <s v="Web"/>
    <x v="4"/>
    <n v="1131"/>
    <n v="35220"/>
    <n v="10"/>
    <n v="4057"/>
    <n v="12073"/>
    <n v="57"/>
    <n v="2"/>
    <s v="Medium"/>
    <s v="Net_Banking"/>
  </r>
  <r>
    <n v="17407"/>
    <s v="EE7AA874"/>
    <s v="2021-04-20 22:12:15"/>
    <s v="Electronics"/>
    <s v="Web"/>
    <x v="5"/>
    <n v="744"/>
    <n v="87730"/>
    <n v="7"/>
    <n v="2162"/>
    <n v="9945"/>
    <n v="62"/>
    <n v="0"/>
    <s v="Medium"/>
    <s v="Net_Banking"/>
  </r>
  <r>
    <n v="17408"/>
    <s v="2CD78710"/>
    <s v="2021-03-23 10:04:49"/>
    <s v="Website-services"/>
    <s v="Mobile"/>
    <x v="0"/>
    <n v="559"/>
    <n v="89818"/>
    <n v="9"/>
    <n v="1801"/>
    <n v="11760"/>
    <n v="78"/>
    <n v="3"/>
    <s v="Medium"/>
    <s v="Net_Banking"/>
  </r>
  <r>
    <n v="17409"/>
    <s v="EDC8B285"/>
    <s v="2021-05-26 02:56:35"/>
    <s v="Pantry"/>
    <s v="Mobile"/>
    <x v="1"/>
    <n v="136"/>
    <n v="40694"/>
    <n v="17"/>
    <n v="432"/>
    <n v="17413"/>
    <n v="79"/>
    <n v="1"/>
    <s v="About_to_churn"/>
    <s v="PayPal_Pay_Later"/>
  </r>
  <r>
    <n v="17410"/>
    <s v="995BE655"/>
    <s v="2021-03-17 23:40:16"/>
    <s v="Travel"/>
    <s v="Mobile"/>
    <x v="2"/>
    <n v="4519"/>
    <n v="86990"/>
    <n v="50"/>
    <n v="24353"/>
    <n v="1165"/>
    <n v="19"/>
    <n v="4"/>
    <s v="Medium"/>
    <s v="PayPal_Cobrand_Card"/>
  </r>
  <r>
    <n v="17411"/>
    <s v="AD559C80"/>
    <s v="2021-04-20 17:47:33"/>
    <s v="Website-services"/>
    <s v="Web"/>
    <x v="4"/>
    <n v="708"/>
    <n v="45520"/>
    <n v="13"/>
    <n v="4608"/>
    <n v="14930"/>
    <n v="65"/>
    <n v="2"/>
    <s v="Medium"/>
    <s v="Net_Banking"/>
  </r>
  <r>
    <n v="17412"/>
    <s v="D7709B9D"/>
    <s v="2021-03-14 13:35:45"/>
    <s v="Website-services"/>
    <s v="Mobile"/>
    <x v="1"/>
    <n v="259"/>
    <n v="11405"/>
    <n v="4"/>
    <n v="1712"/>
    <n v="21955"/>
    <n v="96"/>
    <n v="2"/>
    <s v="About_to_churn"/>
    <s v="Debit_Card"/>
  </r>
  <r>
    <n v="17413"/>
    <s v="A5BDDC8F"/>
    <s v="2021-03-30 07:16:54"/>
    <s v="Travel"/>
    <s v="Mobile"/>
    <x v="2"/>
    <n v="1361"/>
    <n v="47426"/>
    <n v="58"/>
    <n v="21257"/>
    <n v="2413"/>
    <n v="12"/>
    <n v="6"/>
    <s v="Medium"/>
    <s v="PayPal_Credit_Card"/>
  </r>
  <r>
    <n v="17414"/>
    <s v="AEFCD884"/>
    <s v="2021-04-12 08:53:19"/>
    <s v="Fashion"/>
    <s v="Web"/>
    <x v="5"/>
    <n v="240"/>
    <n v="62789"/>
    <n v="18"/>
    <n v="6057"/>
    <n v="9252"/>
    <n v="52"/>
    <n v="1"/>
    <s v="Medium"/>
    <s v="Wallet"/>
  </r>
  <r>
    <n v="17415"/>
    <s v="CE6F8E2F"/>
    <s v="2021-04-02 22:43:17"/>
    <s v="Fashion"/>
    <s v="Web"/>
    <x v="1"/>
    <n v="65"/>
    <n v="55163"/>
    <n v="19"/>
    <n v="1490"/>
    <n v="17222"/>
    <n v="75"/>
    <n v="2"/>
    <s v="About_to_churn"/>
    <s v="PayPal_Pay_Later"/>
  </r>
  <r>
    <n v="17416"/>
    <s v="1ABFF284"/>
    <s v="2021-04-17 02:21:50"/>
    <s v="Pantry"/>
    <s v="Web"/>
    <x v="1"/>
    <n v="183"/>
    <n v="15353"/>
    <n v="4"/>
    <n v="1356"/>
    <n v="28274"/>
    <n v="78"/>
    <n v="2"/>
    <s v="About_to_churn"/>
    <s v="PayPal_Pay_Later"/>
  </r>
  <r>
    <n v="17417"/>
    <s v="B78E30C3"/>
    <s v="2021-04-16 19:19:54"/>
    <s v="Pantry"/>
    <s v="Mobile"/>
    <x v="1"/>
    <n v="161"/>
    <n v="18512"/>
    <n v="17"/>
    <n v="615"/>
    <n v="28877"/>
    <n v="89"/>
    <n v="2"/>
    <s v="About_to_churn"/>
    <s v="Debit_Card"/>
  </r>
  <r>
    <n v="17418"/>
    <s v="E3843B3F"/>
    <s v="2021-04-28 05:02:03"/>
    <s v="Travel"/>
    <s v="Mobile"/>
    <x v="2"/>
    <n v="4674"/>
    <n v="23307"/>
    <n v="43"/>
    <n v="28980"/>
    <n v="2737"/>
    <n v="22"/>
    <n v="3"/>
    <s v="High"/>
    <s v="PayPal_Credit_Card"/>
  </r>
  <r>
    <n v="17419"/>
    <s v="0A442BA0"/>
    <s v="2021-03-28 04:57:13"/>
    <s v="Fashion"/>
    <s v="Mobile"/>
    <x v="1"/>
    <n v="154"/>
    <n v="18249"/>
    <n v="3"/>
    <n v="1160"/>
    <n v="24235"/>
    <n v="94"/>
    <n v="1"/>
    <s v="Low"/>
    <s v="PayPal_Pay_Later"/>
  </r>
  <r>
    <n v="17420"/>
    <s v="02296CDF"/>
    <s v="2021-05-28 14:33:44"/>
    <s v="Fashion"/>
    <s v="Mobile"/>
    <x v="1"/>
    <n v="191"/>
    <n v="86990"/>
    <n v="5"/>
    <n v="1761"/>
    <n v="21833"/>
    <n v="84"/>
    <n v="2"/>
    <s v="Medium"/>
    <s v="Debit_Card"/>
  </r>
  <r>
    <n v="17421"/>
    <s v="7FE096C0"/>
    <s v="2021-05-09 20:17:33"/>
    <s v="Travel"/>
    <s v="Mobile"/>
    <x v="3"/>
    <n v="3244"/>
    <n v="79164"/>
    <n v="41"/>
    <n v="24366"/>
    <n v="2824"/>
    <n v="18"/>
    <n v="7"/>
    <s v="Medium"/>
    <s v="Net_Banking"/>
  </r>
  <r>
    <n v="17422"/>
    <s v="78AF29BA"/>
    <s v="2021-03-24 03:39:38"/>
    <s v="Website-services"/>
    <s v="Mobile"/>
    <x v="1"/>
    <n v="464"/>
    <n v="21600"/>
    <n v="12"/>
    <n v="364"/>
    <n v="15421"/>
    <n v="94"/>
    <n v="2"/>
    <s v="About_to_churn"/>
    <s v="PayPal_Pay_Later"/>
  </r>
  <r>
    <n v="17423"/>
    <s v="26090DBC"/>
    <s v="2021-05-18 23:40:16"/>
    <s v="Fashion"/>
    <s v="Mobile"/>
    <x v="1"/>
    <n v="150"/>
    <n v="51560"/>
    <n v="10"/>
    <n v="1014"/>
    <n v="24610"/>
    <n v="87"/>
    <n v="2"/>
    <s v="About_to_churn"/>
    <s v="Debit_Card"/>
  </r>
  <r>
    <n v="17424"/>
    <s v="9E99B36E"/>
    <s v="2021-05-15 18:01:20"/>
    <s v="Travel"/>
    <s v="Web"/>
    <x v="5"/>
    <n v="785"/>
    <n v="88043"/>
    <n v="10"/>
    <n v="3910"/>
    <n v="11993"/>
    <n v="70"/>
    <n v="0"/>
    <s v="High"/>
    <s v="Wallet"/>
  </r>
  <r>
    <n v="17425"/>
    <s v="0338B5EF"/>
    <s v="2021-05-25 20:43:06"/>
    <s v="Others"/>
    <s v="Web"/>
    <x v="4"/>
    <n v="931"/>
    <n v="89185"/>
    <n v="5"/>
    <n v="3457"/>
    <n v="8833"/>
    <n v="51"/>
    <n v="1"/>
    <s v="Low"/>
    <s v="Net_Banking"/>
  </r>
  <r>
    <n v="17426"/>
    <s v="70777C8A"/>
    <s v="2021-06-05 05:22:57"/>
    <s v="Travel"/>
    <s v="Web"/>
    <x v="2"/>
    <n v="4052"/>
    <n v="57487"/>
    <n v="32"/>
    <n v="37162"/>
    <n v="1242"/>
    <n v="14"/>
    <n v="3"/>
    <s v="Medium"/>
    <s v="PayPal_Credit_Card"/>
  </r>
  <r>
    <n v="17427"/>
    <s v="D1B73748"/>
    <s v="2021-04-15 13:08:49"/>
    <s v="Travel"/>
    <s v="Mobile"/>
    <x v="0"/>
    <n v="1192"/>
    <n v="30619"/>
    <n v="19"/>
    <n v="1130"/>
    <n v="14799"/>
    <n v="81"/>
    <n v="3"/>
    <s v="High"/>
    <s v="Debit_Card"/>
  </r>
  <r>
    <n v="17428"/>
    <s v="DAA68E14"/>
    <s v="2021-05-15 17:36:31"/>
    <s v="Travel"/>
    <s v="Web"/>
    <x v="4"/>
    <n v="914"/>
    <n v="86717"/>
    <n v="2"/>
    <n v="4428"/>
    <n v="8522"/>
    <n v="45"/>
    <n v="2"/>
    <s v="Medium"/>
    <s v="Net_Banking"/>
  </r>
  <r>
    <n v="17429"/>
    <s v="4069EEB5"/>
    <s v="2021-03-27 09:23:42"/>
    <s v="Travel"/>
    <s v="Mobile"/>
    <x v="2"/>
    <n v="2668"/>
    <n v="15745"/>
    <n v="53"/>
    <n v="26414"/>
    <n v="1004"/>
    <n v="16"/>
    <n v="4"/>
    <s v="High"/>
    <s v="PayPal_Cobrand_Card"/>
  </r>
  <r>
    <n v="17430"/>
    <s v="3F21A21E"/>
    <s v="2021-06-02 07:04:40"/>
    <s v="Website-services"/>
    <s v="Mobile"/>
    <x v="1"/>
    <n v="568"/>
    <n v="11803"/>
    <n v="6"/>
    <n v="434"/>
    <n v="21017"/>
    <n v="78"/>
    <n v="2"/>
    <s v="Low"/>
    <s v="Debit_Card"/>
  </r>
  <r>
    <n v="17431"/>
    <s v="DE468CBC"/>
    <s v="2021-03-10 16:57:21"/>
    <s v="Fashion"/>
    <s v="Mobile"/>
    <x v="1"/>
    <n v="81"/>
    <n v="13478"/>
    <n v="3"/>
    <n v="383"/>
    <n v="23857"/>
    <n v="95"/>
    <n v="2"/>
    <s v="Low"/>
    <s v="PayPal_Pay_Later"/>
  </r>
  <r>
    <n v="17432"/>
    <s v="AF190D22"/>
    <s v="2021-04-16 19:58:02"/>
    <s v="Fashion"/>
    <s v="Mobile"/>
    <x v="1"/>
    <n v="219"/>
    <n v="51588"/>
    <n v="8"/>
    <n v="1022"/>
    <n v="19609"/>
    <n v="80"/>
    <n v="1"/>
    <s v="About_to_churn"/>
    <s v="PayPal_Pay_Later"/>
  </r>
  <r>
    <n v="17433"/>
    <s v="93532FC2"/>
    <s v="2021-03-21 19:33:51"/>
    <s v="Fashion"/>
    <s v="Web"/>
    <x v="4"/>
    <n v="240"/>
    <n v="18051"/>
    <n v="1"/>
    <n v="2178"/>
    <n v="15173"/>
    <n v="45"/>
    <n v="3"/>
    <s v="About_to_churn"/>
    <s v="Net_Banking"/>
  </r>
  <r>
    <n v="17434"/>
    <s v="8E334C38"/>
    <s v="2021-06-09 22:45:54"/>
    <s v="Travel"/>
    <s v="Mobile"/>
    <x v="0"/>
    <n v="3423"/>
    <n v="24928"/>
    <n v="20"/>
    <n v="1506"/>
    <n v="20632"/>
    <n v="62"/>
    <n v="2"/>
    <s v="High"/>
    <s v="Debit_Card"/>
  </r>
  <r>
    <n v="17435"/>
    <s v="0ADDCA96"/>
    <s v="2021-03-19 07:27:06"/>
    <s v="Travel"/>
    <s v="Web"/>
    <x v="4"/>
    <n v="1571"/>
    <n v="20824"/>
    <n v="10"/>
    <n v="1559"/>
    <n v="14369"/>
    <n v="43"/>
    <n v="2"/>
    <s v="Medium"/>
    <s v="Debit_Card"/>
  </r>
  <r>
    <n v="17436"/>
    <s v="547CF0D9"/>
    <s v="2021-04-04 23:40:19"/>
    <s v="Website-services"/>
    <s v="Web"/>
    <x v="4"/>
    <n v="332"/>
    <n v="85223"/>
    <n v="7"/>
    <n v="3078"/>
    <n v="19606"/>
    <n v="63"/>
    <n v="2"/>
    <s v="Low"/>
    <s v="Wallet"/>
  </r>
  <r>
    <n v="17437"/>
    <s v="12153A95"/>
    <s v="2021-03-15 03:37:50"/>
    <s v="Website-services"/>
    <s v="Web"/>
    <x v="5"/>
    <n v="730"/>
    <n v="14821"/>
    <n v="17"/>
    <n v="4465"/>
    <n v="11705"/>
    <n v="62"/>
    <n v="1"/>
    <s v="High"/>
    <s v="Net_Banking"/>
  </r>
  <r>
    <n v="17438"/>
    <s v="F557E76D"/>
    <s v="2021-03-23 17:44:58"/>
    <s v="Website-services"/>
    <s v="Mobile"/>
    <x v="1"/>
    <n v="173"/>
    <n v="46526"/>
    <n v="9"/>
    <n v="577"/>
    <n v="13165"/>
    <n v="95"/>
    <n v="1"/>
    <s v="Low"/>
    <s v="PayPal_Pay_Later"/>
  </r>
  <r>
    <n v="17439"/>
    <s v="5CB5EE6F"/>
    <s v="2021-04-07 00:27:23"/>
    <s v="Travel"/>
    <s v="Mobile"/>
    <x v="2"/>
    <n v="4333"/>
    <n v="33005"/>
    <n v="59"/>
    <n v="6474"/>
    <n v="2007"/>
    <n v="14"/>
    <n v="5"/>
    <s v="High"/>
    <s v="PayPal_Credit_Card"/>
  </r>
  <r>
    <n v="17440"/>
    <s v="7808F21C"/>
    <s v="2021-05-15 13:59:31"/>
    <s v="Pantry"/>
    <s v="Mobile"/>
    <x v="1"/>
    <n v="80"/>
    <n v="89861"/>
    <n v="18"/>
    <n v="301"/>
    <n v="14476"/>
    <n v="83"/>
    <n v="1"/>
    <s v="Low"/>
    <s v="PayPal_Pay_Later"/>
  </r>
  <r>
    <n v="17441"/>
    <s v="F8286A55"/>
    <s v="2021-04-06 20:41:51"/>
    <s v="Fashion"/>
    <s v="Web"/>
    <x v="1"/>
    <n v="140"/>
    <n v="59385"/>
    <n v="7"/>
    <n v="1655"/>
    <n v="23825"/>
    <n v="89"/>
    <n v="2"/>
    <s v="Low"/>
    <s v="PayPal_Pay_Later"/>
  </r>
  <r>
    <n v="17442"/>
    <s v="C72302ED"/>
    <s v="2021-05-20 20:59:07"/>
    <s v="Website-services"/>
    <s v="Web"/>
    <x v="0"/>
    <n v="516"/>
    <n v="59385"/>
    <n v="4"/>
    <n v="1666"/>
    <n v="15379"/>
    <n v="76"/>
    <n v="2"/>
    <s v="Medium"/>
    <s v="Net_Banking"/>
  </r>
  <r>
    <n v="17443"/>
    <s v="D2488628"/>
    <s v="2021-03-28 08:56:09"/>
    <s v="Fashion"/>
    <s v="Mobile"/>
    <x v="1"/>
    <n v="234"/>
    <n v="34264"/>
    <n v="9"/>
    <n v="1238"/>
    <n v="25545"/>
    <n v="88"/>
    <n v="1"/>
    <s v="About_to_churn"/>
    <s v="PayPal_Pay_Later"/>
  </r>
  <r>
    <n v="17444"/>
    <s v="F5193F54"/>
    <s v="2021-03-24 17:02:59"/>
    <s v="Travel"/>
    <s v="Web"/>
    <x v="2"/>
    <n v="1484"/>
    <n v="43486"/>
    <n v="35"/>
    <n v="42387"/>
    <n v="1758"/>
    <n v="18"/>
    <n v="5"/>
    <s v="High"/>
    <s v="Wallet"/>
  </r>
  <r>
    <n v="17445"/>
    <s v="E618D44E"/>
    <s v="2021-05-21 14:42:21"/>
    <s v="Website-services"/>
    <s v="Web"/>
    <x v="4"/>
    <n v="667"/>
    <n v="75940"/>
    <n v="14"/>
    <n v="4468"/>
    <n v="15491"/>
    <n v="41"/>
    <n v="3"/>
    <s v="Low"/>
    <s v="Wallet"/>
  </r>
  <r>
    <n v="17446"/>
    <s v="0A2C94BF"/>
    <s v="2021-03-02 20:05:45"/>
    <s v="Travel"/>
    <s v="Web"/>
    <x v="2"/>
    <n v="2280"/>
    <n v="72516"/>
    <n v="52"/>
    <n v="33735"/>
    <n v="1436"/>
    <n v="11"/>
    <n v="3"/>
    <s v="High"/>
    <s v="PayPal_Cobrand_Card"/>
  </r>
  <r>
    <n v="17447"/>
    <s v="25EAC611"/>
    <s v="2021-04-06 19:56:06"/>
    <s v="Website-services"/>
    <s v="Web"/>
    <x v="0"/>
    <n v="994"/>
    <n v="74420"/>
    <n v="3"/>
    <n v="1713"/>
    <n v="22836"/>
    <n v="60"/>
    <n v="1"/>
    <s v="Medium"/>
    <s v="Debit_Card"/>
  </r>
  <r>
    <n v="17448"/>
    <s v="3BECC65F"/>
    <s v="2021-04-22 03:01:16"/>
    <s v="Pantry"/>
    <s v="Web"/>
    <x v="1"/>
    <n v="128"/>
    <n v="23060"/>
    <n v="4"/>
    <n v="1539"/>
    <n v="28498"/>
    <n v="76"/>
    <n v="2"/>
    <s v="About_to_churn"/>
    <s v="PayPal_Pay_Later"/>
  </r>
  <r>
    <n v="17449"/>
    <s v="16BBCB4C"/>
    <s v="2021-05-22 02:24:09"/>
    <s v="Fashion"/>
    <s v="Mobile"/>
    <x v="1"/>
    <n v="66"/>
    <n v="21055"/>
    <n v="18"/>
    <n v="978"/>
    <n v="21063"/>
    <n v="99"/>
    <n v="2"/>
    <s v="Medium"/>
    <s v="PayPal_Pay_Later"/>
  </r>
  <r>
    <n v="17450"/>
    <s v="C76C0B63"/>
    <s v="2021-04-09 08:19:56"/>
    <s v="Travel"/>
    <s v="Web"/>
    <x v="0"/>
    <n v="771"/>
    <n v="33334"/>
    <n v="3"/>
    <n v="1512"/>
    <n v="15444"/>
    <n v="83"/>
    <n v="3"/>
    <s v="Low"/>
    <s v="Debit_Card"/>
  </r>
  <r>
    <n v="17451"/>
    <s v="F5559BA2"/>
    <s v="2021-06-04 09:22:37"/>
    <s v="Travel"/>
    <s v="Web"/>
    <x v="2"/>
    <n v="4299"/>
    <n v="89102"/>
    <n v="59"/>
    <n v="28862"/>
    <n v="1528"/>
    <n v="12"/>
    <n v="5"/>
    <s v="High"/>
    <s v="PayPal_Credit_Card"/>
  </r>
  <r>
    <n v="17452"/>
    <s v="9E3C0767"/>
    <s v="2021-04-10 02:17:52"/>
    <s v="Travel"/>
    <s v="Web"/>
    <x v="2"/>
    <n v="1622"/>
    <n v="37445"/>
    <n v="60"/>
    <n v="24752"/>
    <n v="4402"/>
    <n v="11"/>
    <n v="4"/>
    <s v="High"/>
    <s v="PayPal_Credit_Card"/>
  </r>
  <r>
    <n v="17453"/>
    <s v="F4F6E7A0"/>
    <s v="2021-04-20 03:18:10"/>
    <s v="Electronics"/>
    <s v="Web"/>
    <x v="0"/>
    <n v="1145"/>
    <n v="26377"/>
    <n v="14"/>
    <n v="1284"/>
    <n v="19353"/>
    <n v="76"/>
    <n v="2"/>
    <s v="Medium"/>
    <s v="Debit_Card"/>
  </r>
  <r>
    <n v="17454"/>
    <s v="85B782FE"/>
    <s v="2021-03-17 13:32:06"/>
    <s v="Others"/>
    <s v="Web"/>
    <x v="2"/>
    <n v="4583"/>
    <n v="16599"/>
    <n v="40"/>
    <n v="35982"/>
    <n v="2841"/>
    <n v="12"/>
    <n v="4"/>
    <s v="High"/>
    <s v="PayPal_Cobrand_Card"/>
  </r>
  <r>
    <n v="17455"/>
    <s v="CC2E4E20"/>
    <s v="2021-05-22 06:03:42"/>
    <s v="Pantry"/>
    <s v="Mobile"/>
    <x v="1"/>
    <n v="200"/>
    <n v="53522"/>
    <n v="2"/>
    <n v="435"/>
    <n v="19984"/>
    <n v="87"/>
    <n v="2"/>
    <s v="Medium"/>
    <s v="PayPal_Pay_Later"/>
  </r>
  <r>
    <n v="17456"/>
    <s v="019911E8"/>
    <s v="2021-04-20 19:58:40"/>
    <s v="Travel"/>
    <s v="POS"/>
    <x v="3"/>
    <n v="3146"/>
    <n v="31041"/>
    <n v="26"/>
    <n v="28520"/>
    <n v="3036"/>
    <n v="9"/>
    <n v="8"/>
    <s v="About_to_churn"/>
    <s v="Net_Banking"/>
  </r>
  <r>
    <n v="17457"/>
    <s v="9AB2771B"/>
    <s v="2021-04-14 21:51:58"/>
    <s v="Pantry"/>
    <s v="Mobile"/>
    <x v="1"/>
    <n v="121"/>
    <n v="33606"/>
    <n v="9"/>
    <n v="804"/>
    <n v="29756"/>
    <n v="94"/>
    <n v="1"/>
    <s v="Medium"/>
    <s v="PayPal_Pay_Later"/>
  </r>
  <r>
    <n v="17458"/>
    <s v="6CE1C70C"/>
    <s v="2021-04-02 07:28:54"/>
    <s v="Travel"/>
    <s v="Web"/>
    <x v="4"/>
    <n v="1804"/>
    <n v="36408"/>
    <n v="9"/>
    <n v="5509"/>
    <n v="16100"/>
    <n v="62"/>
    <n v="3"/>
    <s v="Low"/>
    <s v=" Wallet "/>
  </r>
  <r>
    <n v="17459"/>
    <s v="DFB118CD"/>
    <s v="2021-03-12 08:13:20"/>
    <s v="Website-services"/>
    <s v="Web"/>
    <x v="5"/>
    <n v="951"/>
    <n v="73169"/>
    <n v="17"/>
    <n v="828"/>
    <n v="9199"/>
    <n v="55"/>
    <n v="1"/>
    <s v="Medium"/>
    <s v="Wallet"/>
  </r>
  <r>
    <n v="17460"/>
    <s v="7D040ECB"/>
    <s v="2021-06-09 19:25:37"/>
    <s v="Website-services"/>
    <s v="Mobile"/>
    <x v="1"/>
    <n v="915"/>
    <n v="83520"/>
    <n v="2"/>
    <n v="361"/>
    <n v="20624"/>
    <n v="89"/>
    <n v="2"/>
    <s v="About_to_churn"/>
    <s v="PayPal_Pay_Later"/>
  </r>
  <r>
    <n v="17461"/>
    <s v="9F8D5082"/>
    <s v="2021-05-29 08:00:34"/>
    <s v="Fashion"/>
    <s v="Mobile"/>
    <x v="1"/>
    <n v="216"/>
    <n v="18419"/>
    <n v="16"/>
    <n v="1079"/>
    <n v="14006"/>
    <n v="79"/>
    <n v="2"/>
    <s v="Low"/>
    <s v="PayPal_Pay_Later"/>
  </r>
  <r>
    <n v="17462"/>
    <s v="DED0C3A4"/>
    <s v="2021-05-14 12:37:28"/>
    <s v="Travel"/>
    <s v="Web"/>
    <x v="2"/>
    <n v="2718"/>
    <n v="49626"/>
    <n v="56"/>
    <n v="8078"/>
    <n v="3344"/>
    <n v="19"/>
    <n v="6"/>
    <s v="Medium"/>
    <s v="PayPal_Credit_Card"/>
  </r>
  <r>
    <n v="17463"/>
    <s v="E20D4D93"/>
    <s v="2021-05-20 12:50:41"/>
    <s v="Electronics"/>
    <s v="Web"/>
    <x v="1"/>
    <n v="784"/>
    <n v="68593"/>
    <n v="2"/>
    <n v="430"/>
    <n v="28868"/>
    <n v="83"/>
    <n v="1"/>
    <s v="Medium"/>
    <s v="PayPal_Pay_Later"/>
  </r>
  <r>
    <n v="17464"/>
    <s v="5A48BFDF"/>
    <s v="2021-03-08 02:54:54"/>
    <s v="Pantry"/>
    <s v="Web"/>
    <x v="1"/>
    <n v="58"/>
    <n v="83033"/>
    <n v="15"/>
    <n v="681"/>
    <n v="29734"/>
    <n v="93"/>
    <n v="1"/>
    <s v="Medium"/>
    <s v="PayPal_Pay_Later"/>
  </r>
  <r>
    <n v="17465"/>
    <s v="F94EEFC1"/>
    <s v="2021-06-06 14:00:27"/>
    <s v="Travel"/>
    <s v="POS"/>
    <x v="3"/>
    <n v="1810"/>
    <n v="44632"/>
    <n v="29"/>
    <n v="12393"/>
    <n v="3143"/>
    <n v="10"/>
    <n v="7"/>
    <s v="Medium"/>
    <s v="PayPal_Credit_Card"/>
  </r>
  <r>
    <n v="17466"/>
    <s v="A7FC9DF1"/>
    <s v="2021-06-09 10:06:45"/>
    <s v="Fashion"/>
    <s v="Web"/>
    <x v="1"/>
    <n v="101"/>
    <n v="63962"/>
    <n v="4"/>
    <n v="1050"/>
    <n v="12190"/>
    <n v="100"/>
    <n v="2"/>
    <s v="About_to_churn"/>
    <s v="PayPal_Pay_Later"/>
  </r>
  <r>
    <n v="17467"/>
    <s v="D364B8B1"/>
    <s v="2021-06-06 21:47:48"/>
    <s v="Electronics"/>
    <s v="Mobile"/>
    <x v="1"/>
    <n v="194"/>
    <n v="12262"/>
    <n v="10"/>
    <n v="1124"/>
    <n v="12575"/>
    <n v="85"/>
    <n v="1"/>
    <s v="About_to_churn"/>
    <s v="Debit_Card"/>
  </r>
  <r>
    <n v="17468"/>
    <s v="299F5583"/>
    <s v="2021-06-06 23:06:54"/>
    <s v="Fashion"/>
    <s v="Mobile"/>
    <x v="1"/>
    <n v="55"/>
    <n v="25790"/>
    <n v="13"/>
    <n v="1777"/>
    <n v="18741"/>
    <n v="78"/>
    <n v="1"/>
    <s v="Low"/>
    <s v="Debit_Card"/>
  </r>
  <r>
    <n v="17469"/>
    <s v="D12C95E0"/>
    <s v="2021-03-24 11:37:17"/>
    <s v="Pantry"/>
    <s v="Web"/>
    <x v="1"/>
    <n v="192"/>
    <n v="89102"/>
    <n v="16"/>
    <n v="411"/>
    <n v="17301"/>
    <n v="86"/>
    <n v="2"/>
    <s v="About_to_churn"/>
    <s v="PayPal_Pay_Later"/>
  </r>
  <r>
    <n v="17470"/>
    <s v="7B668ADB"/>
    <s v="2021-04-08 03:11:21"/>
    <s v="Fashion"/>
    <s v="Mobile"/>
    <x v="1"/>
    <n v="53"/>
    <n v="50555"/>
    <n v="20"/>
    <n v="1016"/>
    <n v="14920"/>
    <n v="85"/>
    <n v="1"/>
    <s v="Low"/>
    <s v="PayPal_Pay_Later"/>
  </r>
  <r>
    <n v="17471"/>
    <s v="F886CDBB"/>
    <s v="2021-05-27 12:48:54"/>
    <s v="Pantry"/>
    <s v="Web"/>
    <x v="1"/>
    <n v="182"/>
    <n v="89230"/>
    <n v="3"/>
    <n v="330"/>
    <n v="12934"/>
    <n v="82"/>
    <n v="1"/>
    <s v="Medium"/>
    <s v="PayPal_Pay_Later"/>
  </r>
  <r>
    <n v="17472"/>
    <s v="891B2863"/>
    <s v="2021-03-01 23:35:11"/>
    <s v="Travel"/>
    <s v="Mobile"/>
    <x v="2"/>
    <n v="4246"/>
    <n v="49234"/>
    <n v="41"/>
    <n v="36143"/>
    <n v="3954"/>
    <n v="18"/>
    <n v="5"/>
    <s v="Medium"/>
    <s v="Wallet"/>
  </r>
  <r>
    <n v="17473"/>
    <s v="5C365A06"/>
    <s v="2021-04-30 01:37:31"/>
    <s v="Fashion"/>
    <s v="Web"/>
    <x v="5"/>
    <n v="208"/>
    <n v="67382"/>
    <n v="8"/>
    <n v="7701"/>
    <n v="11045"/>
    <n v="52"/>
    <n v="1"/>
    <s v="High"/>
    <s v="Net_Banking"/>
  </r>
  <r>
    <n v="17474"/>
    <s v="78F4C73B"/>
    <s v="2021-05-08 21:22:33"/>
    <s v="Travel"/>
    <s v="Web"/>
    <x v="3"/>
    <n v="3482"/>
    <n v="19146"/>
    <n v="39"/>
    <n v="29535"/>
    <n v="2187"/>
    <n v="14"/>
    <n v="5"/>
    <s v="Medium"/>
    <s v=" PayPal_Cobrand_Card"/>
  </r>
  <r>
    <n v="17475"/>
    <s v="D8507C4C"/>
    <s v="2021-03-13 20:06:21"/>
    <s v="Travel"/>
    <s v="Mobile"/>
    <x v="2"/>
    <n v="4842"/>
    <n v="25132"/>
    <n v="60"/>
    <n v="19264"/>
    <n v="2968"/>
    <n v="16"/>
    <n v="5"/>
    <s v="High"/>
    <s v="PayPal_Credit_Card"/>
  </r>
  <r>
    <n v="17476"/>
    <s v="1EB1FB69"/>
    <s v="2021-06-04 01:57:07"/>
    <s v="Website-services"/>
    <s v="Web"/>
    <x v="4"/>
    <n v="620"/>
    <n v="39163"/>
    <n v="15"/>
    <n v="3469"/>
    <n v="11214"/>
    <n v="59"/>
    <n v="2"/>
    <s v="Low"/>
    <s v="Wallet"/>
  </r>
  <r>
    <n v="17477"/>
    <s v="5ED6BAE2"/>
    <s v="2021-03-31 02:27:37"/>
    <s v="Travel"/>
    <s v="Mobile"/>
    <x v="4"/>
    <n v="1083"/>
    <n v="12262"/>
    <n v="9"/>
    <n v="2219"/>
    <n v="12863"/>
    <n v="54"/>
    <n v="1"/>
    <s v="Low"/>
    <s v="Wallet"/>
  </r>
  <r>
    <n v="17478"/>
    <s v="350495E6"/>
    <s v="2021-03-04 07:02:40"/>
    <s v="Website-services"/>
    <s v="Web"/>
    <x v="5"/>
    <n v="948"/>
    <n v="50294"/>
    <n v="5"/>
    <n v="7712"/>
    <n v="9831"/>
    <n v="66"/>
    <n v="1"/>
    <s v="About_to_churn"/>
    <s v=" Wallet "/>
  </r>
  <r>
    <n v="17479"/>
    <s v="BA84FCAF"/>
    <s v="2021-04-22 02:21:08"/>
    <s v="Fashion"/>
    <s v="Mobile"/>
    <x v="1"/>
    <n v="103"/>
    <n v="82121"/>
    <n v="17"/>
    <n v="1664"/>
    <n v="27735"/>
    <n v="92"/>
    <n v="1"/>
    <s v="Medium"/>
    <s v="PayPal_Pay_Later"/>
  </r>
  <r>
    <n v="17480"/>
    <s v="6053135D"/>
    <s v="2021-06-06 00:53:19"/>
    <s v="Fashion"/>
    <s v="Web"/>
    <x v="1"/>
    <n v="167"/>
    <n v="68504"/>
    <n v="9"/>
    <n v="1656"/>
    <n v="13099"/>
    <n v="97"/>
    <n v="2"/>
    <s v="About_to_churn"/>
    <s v="PayPal_Pay_Later"/>
  </r>
  <r>
    <n v="17481"/>
    <s v="FEF17B4A"/>
    <s v="2021-03-19 19:08:39"/>
    <s v="Fashion"/>
    <s v="Mobile"/>
    <x v="1"/>
    <n v="67"/>
    <n v="74420"/>
    <n v="20"/>
    <n v="708"/>
    <n v="12596"/>
    <n v="92"/>
    <n v="2"/>
    <s v="About_to_churn"/>
    <s v="PayPal_Pay_Later"/>
  </r>
  <r>
    <n v="17482"/>
    <s v="185456FB"/>
    <s v="2021-03-31 21:32:28"/>
    <s v="Travel"/>
    <s v="Web"/>
    <x v="4"/>
    <n v="1089"/>
    <n v="55621"/>
    <n v="10"/>
    <n v="3252"/>
    <n v="16995"/>
    <n v="41"/>
    <n v="2"/>
    <s v="Medium"/>
    <s v="Wallet"/>
  </r>
  <r>
    <n v="17483"/>
    <s v="9E120EF7"/>
    <s v="2021-03-15 10:39:40"/>
    <s v="Electronics"/>
    <s v="Mobile"/>
    <x v="1"/>
    <n v="861"/>
    <n v="62095"/>
    <n v="7"/>
    <n v="932"/>
    <n v="26834"/>
    <n v="90"/>
    <n v="1"/>
    <s v="Low"/>
    <s v="PayPal_Pay_Later"/>
  </r>
  <r>
    <n v="17484"/>
    <s v="0DC1011B"/>
    <s v="2021-04-04 17:55:21"/>
    <s v="Travel"/>
    <s v="Web"/>
    <x v="2"/>
    <n v="1299"/>
    <n v="67430"/>
    <n v="37"/>
    <n v="7515"/>
    <n v="3030"/>
    <n v="18"/>
    <n v="3"/>
    <s v="Medium"/>
    <s v="Wallet"/>
  </r>
  <r>
    <n v="17485"/>
    <s v="85334B2C"/>
    <s v="2021-03-22 05:11:07"/>
    <s v="Fashion"/>
    <s v="Mobile"/>
    <x v="1"/>
    <n v="159"/>
    <n v="70557"/>
    <n v="3"/>
    <n v="634"/>
    <n v="15109"/>
    <n v="88"/>
    <n v="1"/>
    <s v="Medium"/>
    <s v="PayPal_Pay_Later"/>
  </r>
  <r>
    <n v="17486"/>
    <s v="32E3F6C6"/>
    <s v="2021-03-23 06:01:51"/>
    <s v="Website-services"/>
    <s v="Web"/>
    <x v="1"/>
    <n v="878"/>
    <n v="49234"/>
    <n v="8"/>
    <n v="1540"/>
    <n v="23399"/>
    <n v="92"/>
    <n v="2"/>
    <s v="Low"/>
    <s v="PayPal_Pay_Later"/>
  </r>
  <r>
    <n v="17487"/>
    <s v="F11CA2D0"/>
    <s v="2021-05-15 22:44:07"/>
    <s v="Travel"/>
    <s v="Web"/>
    <x v="2"/>
    <n v="4771"/>
    <n v="18821"/>
    <n v="55"/>
    <n v="5569"/>
    <n v="1423"/>
    <n v="11"/>
    <n v="4"/>
    <s v="Medium"/>
    <s v="Wallet"/>
  </r>
  <r>
    <n v="17488"/>
    <s v="32B65F4E"/>
    <s v="2021-05-17 07:56:35"/>
    <s v="Travel"/>
    <s v="Web"/>
    <x v="2"/>
    <n v="4413"/>
    <n v="31780"/>
    <n v="57"/>
    <n v="17105"/>
    <n v="2696"/>
    <n v="12"/>
    <n v="3"/>
    <s v="Medium"/>
    <s v="PayPal_Credit_Card"/>
  </r>
  <r>
    <n v="17489"/>
    <s v="163DAF19"/>
    <s v="2021-05-20 03:57:25"/>
    <s v="Website-services"/>
    <s v="Web"/>
    <x v="4"/>
    <n v="266"/>
    <n v="22103"/>
    <n v="7"/>
    <n v="2387"/>
    <n v="10047"/>
    <n v="64"/>
    <n v="3"/>
    <s v="Low"/>
    <s v="Net_Banking"/>
  </r>
  <r>
    <n v="17490"/>
    <s v="04CF1F19"/>
    <s v="2021-05-15 09:24:37"/>
    <s v="Pantry"/>
    <s v="Web"/>
    <x v="5"/>
    <n v="285"/>
    <n v="49421"/>
    <n v="15"/>
    <n v="3347"/>
    <n v="11639"/>
    <n v="66"/>
    <n v="1"/>
    <s v="About_to_churn"/>
    <s v="Net_Banking"/>
  </r>
  <r>
    <n v="17491"/>
    <s v="D76C31ED"/>
    <s v="2021-04-07 14:40:30"/>
    <s v="Website-services"/>
    <s v="Mobile"/>
    <x v="4"/>
    <n v="215"/>
    <n v="57442"/>
    <n v="15"/>
    <n v="5349"/>
    <n v="13952"/>
    <n v="56"/>
    <n v="1"/>
    <s v="High"/>
    <s v="Wallet"/>
  </r>
  <r>
    <n v="17492"/>
    <s v="DE460B6C"/>
    <s v="2021-03-25 20:09:04"/>
    <s v="Travel"/>
    <s v="Web"/>
    <x v="2"/>
    <n v="1709"/>
    <n v="37021"/>
    <n v="40"/>
    <n v="14777"/>
    <n v="2924"/>
    <n v="20"/>
    <n v="3"/>
    <s v="High"/>
    <s v="PayPal_Credit_Card"/>
  </r>
  <r>
    <n v="17493"/>
    <s v="2B6BF9A1"/>
    <s v="2021-05-19 13:06:49"/>
    <s v="Pantry"/>
    <s v="Mobile"/>
    <x v="1"/>
    <n v="48"/>
    <n v="85223"/>
    <n v="15"/>
    <n v="882"/>
    <n v="26130"/>
    <n v="86"/>
    <n v="2"/>
    <s v="Medium"/>
    <s v="Debit_Card"/>
  </r>
  <r>
    <n v="17494"/>
    <s v="E170BD6B"/>
    <s v="2021-03-10 10:32:58"/>
    <s v="Fashion"/>
    <s v="Mobile"/>
    <x v="1"/>
    <n v="232"/>
    <n v="11449"/>
    <n v="17"/>
    <n v="1123"/>
    <n v="19470"/>
    <n v="83"/>
    <n v="1"/>
    <s v="About_to_churn"/>
    <s v="PayPal_Pay_Later"/>
  </r>
  <r>
    <n v="17495"/>
    <s v="4F597DBE"/>
    <s v="2021-03-28 23:12:05"/>
    <s v="Website-services"/>
    <s v="Web"/>
    <x v="4"/>
    <n v="839"/>
    <n v="45933"/>
    <n v="3"/>
    <n v="3153"/>
    <n v="12857"/>
    <n v="62"/>
    <n v="2"/>
    <s v="Medium"/>
    <s v="Wallet"/>
  </r>
  <r>
    <n v="17496"/>
    <s v="BC0308ED"/>
    <s v="2021-05-09 03:54:10"/>
    <s v="Website-services"/>
    <s v="Web"/>
    <x v="1"/>
    <n v="796"/>
    <n v="65116"/>
    <n v="12"/>
    <n v="1196"/>
    <n v="12515"/>
    <n v="97"/>
    <n v="2"/>
    <s v="Medium"/>
    <s v="PayPal_Pay_Later"/>
  </r>
  <r>
    <n v="17497"/>
    <s v="BFE5EC37"/>
    <s v="2021-05-03 13:18:39"/>
    <s v="Pantry"/>
    <s v="Web"/>
    <x v="5"/>
    <n v="268"/>
    <n v="31877"/>
    <n v="6"/>
    <n v="2543"/>
    <n v="11994"/>
    <n v="53"/>
    <n v="1"/>
    <s v="Low"/>
    <s v="Debit_Card"/>
  </r>
  <r>
    <n v="17498"/>
    <s v="FFBB068F"/>
    <s v="2021-03-17 21:44:00"/>
    <s v="Travel"/>
    <s v="Mobile"/>
    <x v="2"/>
    <n v="3811"/>
    <n v="44400"/>
    <n v="42"/>
    <n v="41442"/>
    <n v="2614"/>
    <n v="14"/>
    <n v="5"/>
    <s v="High"/>
    <s v="PayPal_Cobrand_Card"/>
  </r>
  <r>
    <n v="17499"/>
    <s v="C02F1299"/>
    <s v="2021-03-02 07:15:36"/>
    <s v="Website-services"/>
    <s v="Web"/>
    <x v="0"/>
    <n v="789"/>
    <n v="56127"/>
    <n v="16"/>
    <n v="2034"/>
    <n v="23316"/>
    <n v="84"/>
    <n v="2"/>
    <s v="Medium"/>
    <s v="Debit_Card"/>
  </r>
  <r>
    <n v="17500"/>
    <s v="B30450F5"/>
    <s v="2021-04-03 23:07:53"/>
    <s v="Fashion"/>
    <s v="Mobile"/>
    <x v="1"/>
    <n v="91"/>
    <n v="38622"/>
    <n v="6"/>
    <n v="777"/>
    <n v="13633"/>
    <n v="87"/>
    <n v="1"/>
    <s v="Low"/>
    <s v="PayPal_Pay_Later"/>
  </r>
  <r>
    <n v="17501"/>
    <s v="14ABD7DD"/>
    <s v="2021-06-02 06:20:21"/>
    <s v="Fashion"/>
    <s v="Mobile"/>
    <x v="1"/>
    <n v="143"/>
    <n v="41464"/>
    <n v="12"/>
    <n v="746"/>
    <n v="15610"/>
    <n v="93"/>
    <n v="1"/>
    <s v="Medium"/>
    <s v="PayPal_Pay_Later"/>
  </r>
  <r>
    <n v="17502"/>
    <s v="7AAF7BF7"/>
    <s v="2021-05-13 13:37:58"/>
    <s v="Pantry"/>
    <s v="Web"/>
    <x v="1"/>
    <n v="180"/>
    <n v="62038"/>
    <n v="19"/>
    <n v="1166"/>
    <n v="13217"/>
    <n v="96"/>
    <n v="1"/>
    <s v="Medium"/>
    <s v="PayPal_Pay_Later"/>
  </r>
  <r>
    <n v="17503"/>
    <s v="FCE4F523"/>
    <s v="2021-03-14 09:47:44"/>
    <s v="Pantry"/>
    <s v="Mobile"/>
    <x v="1"/>
    <n v="43"/>
    <n v="53573"/>
    <n v="13"/>
    <n v="1715"/>
    <n v="28481"/>
    <n v="76"/>
    <n v="1"/>
    <s v="About_to_churn"/>
    <s v="PayPal_Pay_Later"/>
  </r>
  <r>
    <n v="17504"/>
    <s v="7312CBD3"/>
    <s v="2021-03-17 21:00:14"/>
    <s v="Electronics"/>
    <s v="Web"/>
    <x v="4"/>
    <n v="489"/>
    <n v="89359"/>
    <n v="9"/>
    <n v="4612"/>
    <n v="11271"/>
    <n v="41"/>
    <n v="2"/>
    <s v="High"/>
    <s v="Net_Banking"/>
  </r>
  <r>
    <n v="17505"/>
    <s v="E57A5413"/>
    <s v="2021-03-17 01:13:49"/>
    <s v="Fashion"/>
    <s v="Mobile"/>
    <x v="1"/>
    <n v="231"/>
    <n v="72386"/>
    <n v="3"/>
    <n v="827"/>
    <n v="17437"/>
    <n v="91"/>
    <n v="2"/>
    <s v="About_to_churn"/>
    <s v="PayPal_Pay_Later"/>
  </r>
  <r>
    <n v="17506"/>
    <s v="BB4EBB8B"/>
    <s v="2021-03-09 14:43:26"/>
    <s v="Travel"/>
    <s v="Web"/>
    <x v="0"/>
    <n v="1371"/>
    <n v="34614"/>
    <n v="15"/>
    <n v="1892"/>
    <n v="19592"/>
    <n v="66"/>
    <n v="1"/>
    <s v="Medium"/>
    <s v="Debit_Card"/>
  </r>
  <r>
    <n v="17507"/>
    <s v="2F9A8C14"/>
    <s v="2021-05-12 12:09:15"/>
    <s v="Website-services"/>
    <s v="Web"/>
    <x v="1"/>
    <n v="240"/>
    <n v="39117"/>
    <n v="5"/>
    <n v="1796"/>
    <n v="15135"/>
    <n v="93"/>
    <n v="1"/>
    <s v="Low"/>
    <s v="PayPal_Pay_Later"/>
  </r>
  <r>
    <n v="17508"/>
    <s v="2BE10E49"/>
    <s v="2021-04-06 06:32:45"/>
    <s v="Fashion"/>
    <s v="Mobile"/>
    <x v="1"/>
    <n v="90"/>
    <n v="88416"/>
    <n v="5"/>
    <n v="534"/>
    <n v="21685"/>
    <n v="84"/>
    <n v="2"/>
    <s v="Low"/>
    <s v="PayPal_Pay_Later"/>
  </r>
  <r>
    <n v="17509"/>
    <s v="906055E0"/>
    <s v="2021-04-24 12:53:31"/>
    <s v="Travel"/>
    <s v="Mobile"/>
    <x v="0"/>
    <n v="1868"/>
    <n v="43212"/>
    <n v="6"/>
    <n v="1790"/>
    <n v="12908"/>
    <n v="52"/>
    <n v="1"/>
    <s v="About_to_churn"/>
    <s v="Wallet"/>
  </r>
  <r>
    <n v="17510"/>
    <s v="22373F84"/>
    <s v="2021-04-25 00:45:10"/>
    <s v="Travel"/>
    <s v="POS"/>
    <x v="3"/>
    <n v="3165"/>
    <n v="78142"/>
    <n v="20"/>
    <n v="31187"/>
    <n v="2350"/>
    <n v="6"/>
    <n v="5"/>
    <s v="About_to_churn"/>
    <s v=" PayPal_Cobrand_Card"/>
  </r>
  <r>
    <n v="17511"/>
    <s v="A17D75B4"/>
    <s v="2021-03-04 04:20:56"/>
    <s v="Website-services"/>
    <s v="Mobile"/>
    <x v="1"/>
    <n v="465"/>
    <n v="85901"/>
    <n v="20"/>
    <n v="366"/>
    <n v="21935"/>
    <n v="88"/>
    <n v="1"/>
    <s v="Low"/>
    <s v="PayPal_Pay_Later"/>
  </r>
  <r>
    <n v="17512"/>
    <s v="F1F5DEC8"/>
    <s v="2021-03-06 17:01:33"/>
    <s v="Website-services"/>
    <s v="Web"/>
    <x v="1"/>
    <n v="155"/>
    <n v="37435"/>
    <n v="17"/>
    <n v="491"/>
    <n v="16913"/>
    <n v="81"/>
    <n v="2"/>
    <s v="Medium"/>
    <s v="PayPal_Pay_Later"/>
  </r>
  <r>
    <n v="17513"/>
    <s v="1DBCFF73"/>
    <s v="2021-04-23 05:51:01"/>
    <s v="Pantry"/>
    <s v="Mobile"/>
    <x v="1"/>
    <n v="98"/>
    <n v="89818"/>
    <n v="9"/>
    <n v="271"/>
    <n v="25750"/>
    <n v="100"/>
    <n v="2"/>
    <s v="Medium"/>
    <s v="PayPal_Pay_Later"/>
  </r>
  <r>
    <n v="17514"/>
    <s v="0FF4C01B"/>
    <s v="2021-04-29 01:36:50"/>
    <s v="Fashion"/>
    <s v="Mobile"/>
    <x v="1"/>
    <n v="109"/>
    <n v="64515"/>
    <n v="6"/>
    <n v="937"/>
    <n v="23480"/>
    <n v="100"/>
    <n v="1"/>
    <s v="About_to_churn"/>
    <s v="PayPal_Pay_Later"/>
  </r>
  <r>
    <n v="17515"/>
    <s v="9BAC50BE"/>
    <s v="2021-03-29 21:12:56"/>
    <s v="Travel"/>
    <s v="Mobile"/>
    <x v="2"/>
    <n v="3663"/>
    <n v="75273"/>
    <n v="54"/>
    <n v="19581"/>
    <n v="3088"/>
    <n v="14"/>
    <n v="5"/>
    <s v="Medium"/>
    <s v="PayPal_Cobrand_Card"/>
  </r>
  <r>
    <n v="17516"/>
    <s v="E2DE26C0"/>
    <s v="2021-05-27 03:42:02"/>
    <s v="Travel"/>
    <s v="Mobile"/>
    <x v="2"/>
    <n v="4854"/>
    <n v="74534"/>
    <n v="34"/>
    <n v="16755"/>
    <n v="4137"/>
    <n v="12"/>
    <n v="5"/>
    <s v="Medium"/>
    <s v="PayPal_Credit_Card"/>
  </r>
  <r>
    <n v="17517"/>
    <s v="C3A6EDEA"/>
    <s v="2021-05-26 07:43:48"/>
    <s v="Website-services"/>
    <s v="Mobile"/>
    <x v="1"/>
    <n v="428"/>
    <n v="37219"/>
    <n v="17"/>
    <n v="757"/>
    <n v="14886"/>
    <n v="77"/>
    <n v="2"/>
    <s v="Medium"/>
    <s v="PayPal_Pay_Later"/>
  </r>
  <r>
    <n v="17518"/>
    <s v="C943FCC9"/>
    <s v="2021-04-29 13:34:22"/>
    <s v="Electronics"/>
    <s v="Mobile"/>
    <x v="4"/>
    <n v="232"/>
    <n v="26301"/>
    <n v="7"/>
    <n v="5248"/>
    <n v="18241"/>
    <n v="49"/>
    <n v="3"/>
    <s v="High"/>
    <s v="Wallet"/>
  </r>
  <r>
    <n v="17519"/>
    <s v="96AB3CE4"/>
    <s v="2021-05-03 23:47:43"/>
    <s v="Travel"/>
    <s v="Web"/>
    <x v="3"/>
    <n v="3822"/>
    <n v="69538"/>
    <n v="34"/>
    <n v="22288"/>
    <n v="2078"/>
    <n v="5"/>
    <n v="5"/>
    <s v="About_to_churn"/>
    <s v=" PayPal_Cobrand_Card"/>
  </r>
  <r>
    <n v="17520"/>
    <s v="1449E2F7"/>
    <s v="2021-03-09 01:23:56"/>
    <s v="Electronics"/>
    <s v="Mobile"/>
    <x v="1"/>
    <n v="159"/>
    <n v="89399"/>
    <n v="19"/>
    <n v="1446"/>
    <n v="22703"/>
    <n v="76"/>
    <n v="2"/>
    <s v="About_to_churn"/>
    <s v="PayPal_Pay_Later"/>
  </r>
  <r>
    <n v="17521"/>
    <s v="E2DBB021"/>
    <s v="2021-05-17 01:40:32"/>
    <s v="Website-services"/>
    <s v="Mobile"/>
    <x v="1"/>
    <n v="302"/>
    <n v="18739"/>
    <n v="17"/>
    <n v="750"/>
    <n v="28174"/>
    <n v="91"/>
    <n v="1"/>
    <s v="About_to_churn"/>
    <s v="PayPal_Pay_Later"/>
  </r>
  <r>
    <n v="17522"/>
    <s v="7209DA64"/>
    <s v="2021-03-28 17:40:40"/>
    <s v="Travel"/>
    <s v="POS"/>
    <x v="3"/>
    <n v="3517"/>
    <n v="63315"/>
    <n v="40"/>
    <n v="11519"/>
    <n v="2211"/>
    <n v="15"/>
    <n v="4"/>
    <s v="Medium"/>
    <s v=" PayPal_Cobrand_Card"/>
  </r>
  <r>
    <n v="17523"/>
    <s v="3CD57545"/>
    <s v="2021-06-08 10:05:49"/>
    <s v="Website-services"/>
    <s v="Mobile"/>
    <x v="1"/>
    <n v="829"/>
    <n v="42338"/>
    <n v="7"/>
    <n v="729"/>
    <n v="22165"/>
    <n v="76"/>
    <n v="1"/>
    <s v="About_to_churn"/>
    <s v="PayPal_Pay_Later"/>
  </r>
  <r>
    <n v="17524"/>
    <s v="AA9AE534"/>
    <s v="2021-05-19 05:38:15"/>
    <s v="Travel"/>
    <s v="Mobile"/>
    <x v="3"/>
    <n v="1205"/>
    <n v="31041"/>
    <n v="29"/>
    <n v="10110"/>
    <n v="2893"/>
    <n v="7"/>
    <n v="8"/>
    <s v="Medium"/>
    <s v=" PayPal_Cobrand_Card"/>
  </r>
  <r>
    <n v="17525"/>
    <s v="60C7DC69"/>
    <s v="2021-05-12 10:44:52"/>
    <s v="Pantry"/>
    <s v="Mobile"/>
    <x v="1"/>
    <n v="117"/>
    <n v="44400"/>
    <n v="3"/>
    <n v="1442"/>
    <n v="26839"/>
    <n v="85"/>
    <n v="1"/>
    <s v="Low"/>
    <s v="PayPal_Pay_Later"/>
  </r>
  <r>
    <n v="17526"/>
    <s v="767AEE72"/>
    <s v="2021-03-19 17:40:58"/>
    <s v="Electronics"/>
    <s v="Mobile"/>
    <x v="2"/>
    <n v="1029"/>
    <n v="25867"/>
    <n v="56"/>
    <n v="19501"/>
    <n v="4368"/>
    <n v="14"/>
    <n v="5"/>
    <s v="High"/>
    <s v="PayPal_Credit_Card"/>
  </r>
  <r>
    <n v="17527"/>
    <s v="120BF5A4"/>
    <s v="2021-03-15 16:43:00"/>
    <s v="Pantry"/>
    <s v="Mobile"/>
    <x v="1"/>
    <n v="170"/>
    <n v="46192"/>
    <n v="4"/>
    <n v="1280"/>
    <n v="22235"/>
    <n v="88"/>
    <n v="1"/>
    <s v="Medium"/>
    <s v="PayPal_Pay_Later"/>
  </r>
  <r>
    <n v="17528"/>
    <s v="1128AE5E"/>
    <s v="2021-03-10 04:21:20"/>
    <s v="Electronics"/>
    <s v="Web"/>
    <x v="1"/>
    <n v="998"/>
    <n v="50719"/>
    <n v="16"/>
    <n v="1307"/>
    <n v="21724"/>
    <n v="79"/>
    <n v="2"/>
    <s v="Low"/>
    <s v="PayPal_Pay_Later"/>
  </r>
  <r>
    <n v="17529"/>
    <s v="9B9C6560"/>
    <s v="2021-05-18 03:04:20"/>
    <s v="Website-services"/>
    <s v="Web"/>
    <x v="4"/>
    <n v="531"/>
    <n v="46147"/>
    <n v="1"/>
    <n v="3642"/>
    <n v="14097"/>
    <n v="55"/>
    <n v="2"/>
    <s v="Medium"/>
    <s v="Wallet"/>
  </r>
  <r>
    <n v="17530"/>
    <s v="133F486F"/>
    <s v="2021-03-25 08:39:49"/>
    <s v="Fashion"/>
    <s v="Mobile"/>
    <x v="1"/>
    <n v="140"/>
    <n v="53083"/>
    <n v="12"/>
    <n v="1244"/>
    <n v="22784"/>
    <n v="99"/>
    <n v="2"/>
    <s v="Medium"/>
    <s v="Debit_Card"/>
  </r>
  <r>
    <n v="17531"/>
    <s v="AB85B262"/>
    <s v="2021-04-30 07:49:13"/>
    <s v="Pantry"/>
    <s v="Web"/>
    <x v="4"/>
    <n v="270"/>
    <n v="75748"/>
    <n v="11"/>
    <n v="3560"/>
    <n v="9561"/>
    <n v="46"/>
    <n v="1"/>
    <s v="Medium"/>
    <s v="Wallet"/>
  </r>
  <r>
    <n v="17532"/>
    <s v="D60BDF4F"/>
    <s v="2021-04-30 19:26:35"/>
    <s v="Pantry"/>
    <s v="Mobile"/>
    <x v="1"/>
    <n v="155"/>
    <n v="41783"/>
    <n v="5"/>
    <n v="1161"/>
    <n v="14879"/>
    <n v="77"/>
    <n v="1"/>
    <s v="Medium"/>
    <s v="PayPal_Pay_Later"/>
  </r>
  <r>
    <n v="17533"/>
    <s v="F71FCF0B"/>
    <s v="2021-05-30 02:19:48"/>
    <s v="Travel"/>
    <s v="Web"/>
    <x v="4"/>
    <n v="1548"/>
    <n v="87019"/>
    <n v="15"/>
    <n v="2403"/>
    <n v="14714"/>
    <n v="40"/>
    <n v="1"/>
    <s v="Medium"/>
    <s v="Net_Banking"/>
  </r>
  <r>
    <n v="17534"/>
    <s v="F4F35509"/>
    <s v="2021-04-26 03:33:14"/>
    <s v="Website-services"/>
    <s v="Mobile"/>
    <x v="4"/>
    <n v="867"/>
    <n v="47373"/>
    <n v="2"/>
    <n v="4763"/>
    <n v="15685"/>
    <n v="58"/>
    <n v="3"/>
    <s v="High"/>
    <s v="Wallet"/>
  </r>
  <r>
    <n v="17535"/>
    <s v="93AB5871"/>
    <s v="2021-05-07 18:10:00"/>
    <s v="Fashion"/>
    <s v="Web"/>
    <x v="1"/>
    <n v="66"/>
    <n v="78262"/>
    <n v="8"/>
    <n v="1649"/>
    <n v="17630"/>
    <n v="96"/>
    <n v="2"/>
    <s v="Low"/>
    <s v="PayPal_Pay_Later"/>
  </r>
  <r>
    <n v="17536"/>
    <s v="83F7C0EF"/>
    <s v="2021-06-02 15:42:31"/>
    <s v="Travel"/>
    <s v="Web"/>
    <x v="2"/>
    <n v="2602"/>
    <n v="48743"/>
    <n v="42"/>
    <n v="20905"/>
    <n v="2020"/>
    <n v="13"/>
    <n v="3"/>
    <s v="High"/>
    <s v="PayPal_Credit_Card"/>
  </r>
  <r>
    <n v="17537"/>
    <s v="50FE66A1"/>
    <s v="2021-04-15 11:32:12"/>
    <s v="Fashion"/>
    <s v="Mobile"/>
    <x v="1"/>
    <n v="178"/>
    <n v="62268"/>
    <n v="14"/>
    <n v="1079"/>
    <n v="22366"/>
    <n v="84"/>
    <n v="1"/>
    <s v="Medium"/>
    <s v="PayPal_Pay_Later"/>
  </r>
  <r>
    <n v="17538"/>
    <s v="07946DBD"/>
    <s v="2021-03-21 07:39:14"/>
    <s v="Fashion"/>
    <s v="Mobile"/>
    <x v="1"/>
    <n v="84"/>
    <n v="24040"/>
    <n v="4"/>
    <n v="593"/>
    <n v="24680"/>
    <n v="88"/>
    <n v="2"/>
    <s v="Low"/>
    <s v="PayPal_Pay_Later"/>
  </r>
  <r>
    <n v="17539"/>
    <s v="60EA922D"/>
    <s v="2021-04-03 07:09:27"/>
    <s v="Electronics"/>
    <s v="Web"/>
    <x v="0"/>
    <n v="1038"/>
    <n v="32533"/>
    <n v="10"/>
    <n v="1829"/>
    <n v="13201"/>
    <n v="69"/>
    <n v="2"/>
    <s v="Medium"/>
    <s v="Debit_Card"/>
  </r>
  <r>
    <n v="17540"/>
    <s v="2A40C838"/>
    <s v="2021-03-02 03:25:50"/>
    <s v="Website-services"/>
    <s v="Web"/>
    <x v="0"/>
    <n v="784"/>
    <n v="46526"/>
    <n v="22"/>
    <n v="1407"/>
    <n v="21298"/>
    <n v="61"/>
    <n v="1"/>
    <s v="Medium"/>
    <s v="Debit_Card"/>
  </r>
  <r>
    <n v="17541"/>
    <s v="AD2CA01D"/>
    <s v="2021-05-25 07:27:12"/>
    <s v="Fashion"/>
    <s v="Web"/>
    <x v="1"/>
    <n v="62"/>
    <n v="83370"/>
    <n v="14"/>
    <n v="256"/>
    <n v="16940"/>
    <n v="80"/>
    <n v="1"/>
    <s v="Medium"/>
    <s v="PayPal_Pay_Later"/>
  </r>
  <r>
    <n v="17542"/>
    <s v="25477B02"/>
    <s v="2021-04-20 22:08:07"/>
    <s v="Website-services"/>
    <s v="Mobile"/>
    <x v="0"/>
    <n v="933"/>
    <n v="83010"/>
    <n v="23"/>
    <n v="1092"/>
    <n v="18620"/>
    <n v="83"/>
    <n v="2"/>
    <s v="High"/>
    <s v="Wallet"/>
  </r>
  <r>
    <n v="17543"/>
    <s v="99631013"/>
    <s v="2021-04-02 05:57:03"/>
    <s v="Travel"/>
    <s v="Web"/>
    <x v="0"/>
    <n v="1941"/>
    <n v="14821"/>
    <n v="8"/>
    <n v="1347"/>
    <n v="18477"/>
    <n v="72"/>
    <n v="3"/>
    <s v="Medium"/>
    <s v="Debit_Card"/>
  </r>
  <r>
    <n v="17544"/>
    <s v="FF96D01D"/>
    <s v="2021-03-13 10:46:32"/>
    <s v="Website-services"/>
    <s v="Web"/>
    <x v="1"/>
    <n v="883"/>
    <n v="63446"/>
    <n v="5"/>
    <n v="435"/>
    <n v="26493"/>
    <n v="86"/>
    <n v="2"/>
    <s v="About_to_churn"/>
    <s v="PayPal_Pay_Later"/>
  </r>
  <r>
    <n v="17545"/>
    <s v="90A9E95C"/>
    <s v="2021-04-07 05:16:39"/>
    <s v="Travel"/>
    <s v="Web"/>
    <x v="0"/>
    <n v="2089"/>
    <n v="17709"/>
    <n v="3"/>
    <n v="2059"/>
    <n v="20712"/>
    <n v="54"/>
    <n v="2"/>
    <s v="Medium"/>
    <s v="Debit_Card"/>
  </r>
  <r>
    <n v="17546"/>
    <s v="F927FC60"/>
    <s v="2021-05-07 10:58:17"/>
    <s v="Travel"/>
    <s v="POS"/>
    <x v="3"/>
    <n v="2948"/>
    <n v="43017"/>
    <n v="24"/>
    <n v="27550"/>
    <n v="2558"/>
    <n v="10"/>
    <n v="7"/>
    <s v="High"/>
    <s v=" PayPal_Cobrand_Card"/>
  </r>
  <r>
    <n v="17547"/>
    <s v="890570D9"/>
    <s v="2021-04-30 00:47:58"/>
    <s v="Pantry"/>
    <s v="Mobile"/>
    <x v="1"/>
    <n v="60"/>
    <n v="37308"/>
    <n v="4"/>
    <n v="1182"/>
    <n v="23581"/>
    <n v="77"/>
    <n v="2"/>
    <s v="About_to_churn"/>
    <s v="PayPal_Pay_Later"/>
  </r>
  <r>
    <n v="17548"/>
    <s v="CD56E416"/>
    <s v="2021-05-15 07:10:48"/>
    <s v="Others"/>
    <s v="Mobile"/>
    <x v="3"/>
    <n v="1470"/>
    <n v="74732"/>
    <n v="28"/>
    <n v="10147"/>
    <n v="2742"/>
    <n v="19"/>
    <n v="7"/>
    <s v="Medium"/>
    <s v=" PayPal_Cobrand_Card"/>
  </r>
  <r>
    <n v="17549"/>
    <s v="2E5A6857"/>
    <s v="2021-04-29 21:09:18"/>
    <s v="Travel"/>
    <s v="Web"/>
    <x v="5"/>
    <n v="886"/>
    <n v="35220"/>
    <n v="5"/>
    <n v="6523"/>
    <n v="11750"/>
    <n v="50"/>
    <n v="1"/>
    <s v="Medium"/>
    <s v="Net_Banking"/>
  </r>
  <r>
    <n v="17550"/>
    <s v="30CA3438"/>
    <s v="2021-06-09 16:57:34"/>
    <s v="Website-services"/>
    <s v="Web"/>
    <x v="5"/>
    <n v="772"/>
    <n v="37622"/>
    <n v="14"/>
    <n v="7748"/>
    <n v="9755"/>
    <n v="61"/>
    <n v="0"/>
    <s v="Medium"/>
    <s v="Wallet"/>
  </r>
  <r>
    <n v="17551"/>
    <s v="4FCE41AF"/>
    <s v="2021-04-16 12:47:11"/>
    <s v="Website-services"/>
    <s v="Web"/>
    <x v="4"/>
    <n v="317"/>
    <n v="60641"/>
    <n v="4"/>
    <n v="2076"/>
    <n v="13698"/>
    <n v="40"/>
    <n v="3"/>
    <s v="High"/>
    <s v="Wallet"/>
  </r>
  <r>
    <n v="17552"/>
    <s v="94479F12"/>
    <s v="2021-03-07 13:57:05"/>
    <s v="Fashion"/>
    <s v="Mobile"/>
    <x v="1"/>
    <n v="199"/>
    <n v="53573"/>
    <n v="14"/>
    <n v="255"/>
    <n v="21954"/>
    <n v="93"/>
    <n v="1"/>
    <s v="About_to_churn"/>
    <s v="PayPal_Pay_Later"/>
  </r>
  <r>
    <n v="17553"/>
    <s v="23C905CA"/>
    <s v="2021-03-29 22:38:14"/>
    <s v="Website-services"/>
    <s v="Mobile"/>
    <x v="1"/>
    <n v="160"/>
    <n v="62209"/>
    <n v="6"/>
    <n v="1641"/>
    <n v="25798"/>
    <n v="94"/>
    <n v="1"/>
    <s v="About_to_churn"/>
    <s v="PayPal_Pay_Later"/>
  </r>
  <r>
    <n v="17554"/>
    <s v="8FE2DE8A"/>
    <s v="2021-06-08 13:54:53"/>
    <s v="Fashion"/>
    <s v="Mobile"/>
    <x v="1"/>
    <n v="153"/>
    <n v="10653"/>
    <n v="12"/>
    <n v="602"/>
    <n v="19673"/>
    <n v="83"/>
    <n v="2"/>
    <s v="Low"/>
    <s v="Debit_Card"/>
  </r>
  <r>
    <n v="17555"/>
    <s v="3FE3E525"/>
    <s v="2021-05-21 22:40:40"/>
    <s v="Travel"/>
    <s v="Web"/>
    <x v="2"/>
    <n v="1922"/>
    <n v="30380"/>
    <n v="32"/>
    <n v="30151"/>
    <n v="1171"/>
    <n v="16"/>
    <n v="5"/>
    <s v="High"/>
    <s v="Wallet"/>
  </r>
  <r>
    <n v="17556"/>
    <s v="4ED007C2"/>
    <s v="2021-05-14 22:13:18"/>
    <s v="Website-services"/>
    <s v="Web"/>
    <x v="1"/>
    <n v="180"/>
    <n v="72551"/>
    <n v="12"/>
    <n v="955"/>
    <n v="28593"/>
    <n v="90"/>
    <n v="1"/>
    <s v="Low"/>
    <s v="PayPal_Pay_Later"/>
  </r>
  <r>
    <n v="17557"/>
    <s v="9EDBAA8B"/>
    <s v="2021-04-07 11:18:53"/>
    <s v="Website-services"/>
    <s v="Mobile"/>
    <x v="4"/>
    <n v="389"/>
    <n v="77166"/>
    <n v="3"/>
    <n v="3637"/>
    <n v="19501"/>
    <n v="60"/>
    <n v="1"/>
    <s v="About_to_churn"/>
    <s v="Net_Banking"/>
  </r>
  <r>
    <n v="17558"/>
    <s v="F9D578A6"/>
    <s v="2021-05-03 12:09:08"/>
    <s v="Website-services"/>
    <s v="Web"/>
    <x v="4"/>
    <n v="929"/>
    <n v="74732"/>
    <n v="11"/>
    <n v="5692"/>
    <n v="17658"/>
    <n v="53"/>
    <n v="3"/>
    <s v="Medium"/>
    <s v=" Wallet "/>
  </r>
  <r>
    <n v="17559"/>
    <s v="7E9335D9"/>
    <s v="2021-03-10 13:54:28"/>
    <s v="Website-services"/>
    <s v="Mobile"/>
    <x v="1"/>
    <n v="764"/>
    <n v="41203"/>
    <n v="8"/>
    <n v="965"/>
    <n v="23968"/>
    <n v="98"/>
    <n v="1"/>
    <s v="About_to_churn"/>
    <s v="PayPal_Pay_Later"/>
  </r>
  <r>
    <n v="17560"/>
    <s v="000A8583"/>
    <s v="2021-03-04 07:59:57"/>
    <s v="Travel"/>
    <s v="Web"/>
    <x v="0"/>
    <n v="3187"/>
    <n v="80196"/>
    <n v="22"/>
    <n v="1730"/>
    <n v="19823"/>
    <n v="52"/>
    <n v="2"/>
    <s v="Medium"/>
    <s v="Net_Banking"/>
  </r>
  <r>
    <n v="17561"/>
    <s v="8A7E4E54"/>
    <s v="2021-05-28 11:39:49"/>
    <s v="Travel"/>
    <s v="Web"/>
    <x v="2"/>
    <n v="3044"/>
    <n v="32766"/>
    <n v="59"/>
    <n v="30676"/>
    <n v="4233"/>
    <n v="17"/>
    <n v="4"/>
    <s v="Medium"/>
    <s v="PayPal_Cobrand_Card"/>
  </r>
  <r>
    <n v="17562"/>
    <s v="B9C82740"/>
    <s v="2021-06-04 21:36:40"/>
    <s v="Electronics"/>
    <s v="Mobile"/>
    <x v="1"/>
    <n v="338"/>
    <n v="81944"/>
    <n v="11"/>
    <n v="771"/>
    <n v="29274"/>
    <n v="97"/>
    <n v="2"/>
    <s v="About_to_churn"/>
    <s v="PayPal_Pay_Later"/>
  </r>
  <r>
    <n v="17563"/>
    <s v="5E4764FD"/>
    <s v="2021-05-18 01:25:06"/>
    <s v="Electronics"/>
    <s v="Web"/>
    <x v="5"/>
    <n v="346"/>
    <n v="33299"/>
    <n v="10"/>
    <n v="3599"/>
    <n v="10661"/>
    <n v="50"/>
    <n v="0"/>
    <s v="Low"/>
    <s v="Wallet"/>
  </r>
  <r>
    <n v="17564"/>
    <s v="F2DB1F2D"/>
    <s v="2021-04-16 22:29:17"/>
    <s v="Website-services"/>
    <s v="Web"/>
    <x v="4"/>
    <n v="207"/>
    <n v="38680"/>
    <n v="4"/>
    <n v="4267"/>
    <n v="12781"/>
    <n v="64"/>
    <n v="2"/>
    <s v="About_to_churn"/>
    <s v="Debit_Card"/>
  </r>
  <r>
    <n v="17565"/>
    <s v="7D7DCFC7"/>
    <s v="2021-04-03 02:50:33"/>
    <s v="Travel"/>
    <s v="Web"/>
    <x v="5"/>
    <n v="932"/>
    <n v="83370"/>
    <n v="18"/>
    <n v="5510"/>
    <n v="10199"/>
    <n v="61"/>
    <n v="0"/>
    <s v="Medium"/>
    <s v="Net_Banking"/>
  </r>
  <r>
    <n v="17566"/>
    <s v="844529B9"/>
    <s v="2021-03-31 23:05:15"/>
    <s v="Travel"/>
    <s v="Web"/>
    <x v="3"/>
    <n v="3213"/>
    <n v="37308"/>
    <n v="38"/>
    <n v="6547"/>
    <n v="2055"/>
    <n v="8"/>
    <n v="4"/>
    <s v="Medium"/>
    <s v="Net_Banking"/>
  </r>
  <r>
    <n v="17567"/>
    <s v="CD70FCA2"/>
    <s v="2021-05-27 21:10:31"/>
    <s v="Website-services"/>
    <s v="Web"/>
    <x v="5"/>
    <n v="873"/>
    <n v="53406"/>
    <n v="18"/>
    <n v="3119"/>
    <n v="11215"/>
    <n v="65"/>
    <n v="0"/>
    <s v="Low"/>
    <s v="Net_Banking"/>
  </r>
  <r>
    <n v="17568"/>
    <s v="7DA00684"/>
    <s v="2021-03-31 11:44:59"/>
    <s v="Electronics"/>
    <s v="Mobile"/>
    <x v="1"/>
    <n v="242"/>
    <n v="83520"/>
    <n v="16"/>
    <n v="550"/>
    <n v="12547"/>
    <n v="89"/>
    <n v="1"/>
    <s v="Low"/>
    <s v="PayPal_Pay_Later"/>
  </r>
  <r>
    <n v="17569"/>
    <s v="7A6869EC"/>
    <s v="2021-04-28 19:56:34"/>
    <s v="Travel"/>
    <s v="POS"/>
    <x v="3"/>
    <n v="2745"/>
    <n v="32839"/>
    <n v="22"/>
    <n v="31912"/>
    <n v="2641"/>
    <n v="8"/>
    <n v="4"/>
    <s v="High"/>
    <s v="Net_Banking"/>
  </r>
  <r>
    <n v="17570"/>
    <s v="A32A200B"/>
    <s v="2021-04-10 01:46:25"/>
    <s v="Travel"/>
    <s v="Mobile"/>
    <x v="2"/>
    <n v="3790"/>
    <n v="68271"/>
    <n v="48"/>
    <n v="36439"/>
    <n v="2615"/>
    <n v="18"/>
    <n v="6"/>
    <s v="High"/>
    <s v="PayPal_Credit_Card"/>
  </r>
  <r>
    <n v="17571"/>
    <s v="E174CB57"/>
    <s v="2021-04-21 16:50:01"/>
    <s v="Pantry"/>
    <s v="Web"/>
    <x v="4"/>
    <n v="219"/>
    <n v="62871"/>
    <n v="7"/>
    <n v="1804"/>
    <n v="14780"/>
    <n v="51"/>
    <n v="1"/>
    <s v="Low"/>
    <s v=" Wallet "/>
  </r>
  <r>
    <n v="17572"/>
    <s v="296DF74B"/>
    <s v="2021-04-14 07:11:20"/>
    <s v="Pantry"/>
    <s v="Web"/>
    <x v="5"/>
    <n v="218"/>
    <n v="75041"/>
    <n v="15"/>
    <n v="5513"/>
    <n v="9429"/>
    <n v="65"/>
    <n v="0"/>
    <s v="Medium"/>
    <s v="Debit_Card"/>
  </r>
  <r>
    <n v="17573"/>
    <s v="E53F7111"/>
    <s v="2021-05-21 06:25:28"/>
    <s v="Travel"/>
    <s v="Web"/>
    <x v="4"/>
    <n v="2134"/>
    <n v="53631"/>
    <n v="9"/>
    <n v="2475"/>
    <n v="17832"/>
    <n v="55"/>
    <n v="1"/>
    <s v="Medium"/>
    <s v="Debit_Card"/>
  </r>
  <r>
    <n v="17574"/>
    <s v="212B92C6"/>
    <s v="2021-03-23 16:25:00"/>
    <s v="Fashion"/>
    <s v="Mobile"/>
    <x v="1"/>
    <n v="184"/>
    <n v="72375"/>
    <n v="11"/>
    <n v="1679"/>
    <n v="28340"/>
    <n v="89"/>
    <n v="1"/>
    <s v="About_to_churn"/>
    <s v="PayPal_Pay_Later"/>
  </r>
  <r>
    <n v="17575"/>
    <s v="E4DAC277"/>
    <s v="2021-04-24 06:56:02"/>
    <s v="Electronics"/>
    <s v="Mobile"/>
    <x v="1"/>
    <n v="465"/>
    <n v="73638"/>
    <n v="15"/>
    <n v="1018"/>
    <n v="25257"/>
    <n v="85"/>
    <n v="2"/>
    <s v="Low"/>
    <s v="PayPal_Pay_Later"/>
  </r>
  <r>
    <n v="17576"/>
    <s v="1E49FF01"/>
    <s v="2021-04-16 04:15:19"/>
    <s v="Fashion"/>
    <s v="Web"/>
    <x v="5"/>
    <n v="217"/>
    <n v="72530"/>
    <n v="18"/>
    <n v="7706"/>
    <n v="11477"/>
    <n v="62"/>
    <n v="1"/>
    <s v="Medium"/>
    <s v="Wallet"/>
  </r>
  <r>
    <n v="17577"/>
    <s v="DB94FA19"/>
    <s v="2021-03-19 11:33:11"/>
    <s v="Travel"/>
    <s v="Mobile"/>
    <x v="2"/>
    <n v="4167"/>
    <n v="47426"/>
    <n v="52"/>
    <n v="15487"/>
    <n v="4083"/>
    <n v="19"/>
    <n v="3"/>
    <s v="High"/>
    <s v="PayPal_Credit_Card"/>
  </r>
  <r>
    <n v="17578"/>
    <s v="309DACF5"/>
    <s v="2021-06-03 05:57:55"/>
    <s v="Travel"/>
    <s v="Mobile"/>
    <x v="2"/>
    <n v="2672"/>
    <n v="69538"/>
    <n v="45"/>
    <n v="11089"/>
    <n v="2560"/>
    <n v="15"/>
    <n v="6"/>
    <s v="Medium"/>
    <s v="Wallet"/>
  </r>
  <r>
    <n v="17579"/>
    <s v="A5289D2B"/>
    <s v="2021-05-04 00:42:06"/>
    <s v="Website-services"/>
    <s v="Web"/>
    <x v="5"/>
    <n v="778"/>
    <n v="80592"/>
    <n v="17"/>
    <n v="2559"/>
    <n v="10825"/>
    <n v="61"/>
    <n v="1"/>
    <s v="Medium"/>
    <s v="Net_Banking"/>
  </r>
  <r>
    <n v="17580"/>
    <s v="8E16154D"/>
    <s v="2021-05-12 14:54:46"/>
    <s v="Others"/>
    <s v="Mobile"/>
    <x v="0"/>
    <n v="1414"/>
    <n v="30446"/>
    <n v="13"/>
    <n v="1674"/>
    <n v="21817"/>
    <n v="58"/>
    <n v="1"/>
    <s v="Medium"/>
    <s v="Debit_Card"/>
  </r>
  <r>
    <n v="17581"/>
    <s v="653707AC"/>
    <s v="2021-03-29 04:38:18"/>
    <s v="Website-services"/>
    <s v="Mobile"/>
    <x v="1"/>
    <n v="638"/>
    <n v="86910"/>
    <n v="9"/>
    <n v="488"/>
    <n v="21664"/>
    <n v="93"/>
    <n v="1"/>
    <s v="Low"/>
    <s v="PayPal_Pay_Later"/>
  </r>
  <r>
    <n v="17582"/>
    <s v="B7FF4E2F"/>
    <s v="2021-04-02 02:30:52"/>
    <s v="Website-services"/>
    <s v="Web"/>
    <x v="4"/>
    <n v="926"/>
    <n v="81866"/>
    <n v="13"/>
    <n v="4429"/>
    <n v="8246"/>
    <n v="50"/>
    <n v="3"/>
    <s v="About_to_churn"/>
    <s v="Debit_Card"/>
  </r>
  <r>
    <n v="17583"/>
    <s v="128CA098"/>
    <s v="2021-04-23 19:57:08"/>
    <s v="Travel"/>
    <s v="Mobile"/>
    <x v="3"/>
    <n v="3277"/>
    <n v="53294"/>
    <n v="31"/>
    <n v="22217"/>
    <n v="2259"/>
    <n v="16"/>
    <n v="5"/>
    <s v="Medium"/>
    <s v=" PayPal_Cobrand_Card"/>
  </r>
  <r>
    <n v="17584"/>
    <s v="E5E19793"/>
    <s v="2021-04-06 17:25:15"/>
    <s v="Website-services"/>
    <s v="Web"/>
    <x v="4"/>
    <n v="441"/>
    <n v="79359"/>
    <n v="15"/>
    <n v="2949"/>
    <n v="19676"/>
    <n v="53"/>
    <n v="3"/>
    <s v="High"/>
    <s v="Debit_Card"/>
  </r>
  <r>
    <n v="17585"/>
    <s v="A06333ED"/>
    <s v="2021-05-01 13:26:04"/>
    <s v="Fashion"/>
    <s v="Web"/>
    <x v="5"/>
    <n v="204"/>
    <n v="77292"/>
    <n v="18"/>
    <n v="593"/>
    <n v="11213"/>
    <n v="54"/>
    <n v="0"/>
    <s v="About_to_churn"/>
    <s v="Wallet"/>
  </r>
  <r>
    <n v="17586"/>
    <s v="83DA90BA"/>
    <s v="2021-05-24 22:27:08"/>
    <s v="Pantry"/>
    <s v="Mobile"/>
    <x v="1"/>
    <n v="139"/>
    <n v="61958"/>
    <n v="12"/>
    <n v="1753"/>
    <n v="29521"/>
    <n v="78"/>
    <n v="1"/>
    <s v="Medium"/>
    <s v="PayPal_Pay_Later"/>
  </r>
  <r>
    <n v="17587"/>
    <s v="76D26E2A"/>
    <s v="2021-03-02 15:22:33"/>
    <s v="Fashion"/>
    <s v="Mobile"/>
    <x v="1"/>
    <n v="119"/>
    <n v="73638"/>
    <n v="11"/>
    <n v="1247"/>
    <n v="23935"/>
    <n v="95"/>
    <n v="2"/>
    <s v="About_to_churn"/>
    <s v="PayPal_Pay_Later"/>
  </r>
  <r>
    <n v="17588"/>
    <s v="2E2BBE08"/>
    <s v="2021-03-11 10:38:18"/>
    <s v="Website-services"/>
    <s v="Web"/>
    <x v="5"/>
    <n v="286"/>
    <n v="64666"/>
    <n v="14"/>
    <n v="1963"/>
    <n v="9864"/>
    <n v="59"/>
    <n v="0"/>
    <s v="Medium"/>
    <s v=" Wallet "/>
  </r>
  <r>
    <n v="17589"/>
    <s v="0DCDAF33"/>
    <s v="2021-05-11 22:46:09"/>
    <s v="Fashion"/>
    <s v="Mobile"/>
    <x v="1"/>
    <n v="121"/>
    <n v="16814"/>
    <n v="9"/>
    <n v="1012"/>
    <n v="25855"/>
    <n v="78"/>
    <n v="2"/>
    <s v="About_to_churn"/>
    <s v="PayPal_Pay_Later"/>
  </r>
  <r>
    <n v="17590"/>
    <s v="EAF0D2E0"/>
    <s v="2021-03-06 07:46:43"/>
    <s v="Website-services"/>
    <s v="Mobile"/>
    <x v="4"/>
    <n v="864"/>
    <n v="33259"/>
    <n v="4"/>
    <n v="5591"/>
    <n v="12657"/>
    <n v="59"/>
    <n v="2"/>
    <s v="Medium"/>
    <s v="Wallet"/>
  </r>
  <r>
    <n v="17591"/>
    <s v="C06A9B29"/>
    <s v="2021-05-18 15:17:02"/>
    <s v="Travel"/>
    <s v="Web"/>
    <x v="3"/>
    <n v="1192"/>
    <n v="14154"/>
    <n v="29"/>
    <n v="31556"/>
    <n v="2127"/>
    <n v="15"/>
    <n v="8"/>
    <s v="High"/>
    <s v=" PayPal_Cobrand_Card"/>
  </r>
  <r>
    <n v="17592"/>
    <s v="EA92ECB9"/>
    <s v="2021-03-14 06:57:05"/>
    <s v="Fashion"/>
    <s v="Web"/>
    <x v="1"/>
    <n v="134"/>
    <n v="87602"/>
    <n v="13"/>
    <n v="395"/>
    <n v="19319"/>
    <n v="94"/>
    <n v="2"/>
    <s v="About_to_churn"/>
    <s v="PayPal_Pay_Later"/>
  </r>
  <r>
    <n v="17593"/>
    <s v="878151F9"/>
    <s v="2021-03-06 22:09:37"/>
    <s v="Website-services"/>
    <s v="Mobile"/>
    <x v="1"/>
    <n v="610"/>
    <n v="20188"/>
    <n v="12"/>
    <n v="1122"/>
    <n v="14737"/>
    <n v="84"/>
    <n v="1"/>
    <s v="Medium"/>
    <s v="PayPal_Pay_Later"/>
  </r>
  <r>
    <n v="17594"/>
    <s v="904FF26B"/>
    <s v="2021-05-04 17:32:23"/>
    <s v="Electronics"/>
    <s v="POS"/>
    <x v="3"/>
    <n v="1081"/>
    <n v="13411"/>
    <n v="24"/>
    <n v="8939"/>
    <n v="2410"/>
    <n v="24"/>
    <n v="5"/>
    <s v="About_to_churn"/>
    <s v="Net_Banking"/>
  </r>
  <r>
    <n v="17595"/>
    <s v="51FA2E58"/>
    <s v="2021-03-18 05:57:33"/>
    <s v="Fashion"/>
    <s v="Web"/>
    <x v="1"/>
    <n v="119"/>
    <n v="46954"/>
    <n v="16"/>
    <n v="1635"/>
    <n v="20949"/>
    <n v="88"/>
    <n v="1"/>
    <s v="About_to_churn"/>
    <s v="PayPal_Pay_Later"/>
  </r>
  <r>
    <n v="17596"/>
    <s v="4E3C3BE3"/>
    <s v="2021-05-19 22:36:43"/>
    <s v="Travel"/>
    <s v="Mobile"/>
    <x v="2"/>
    <n v="4722"/>
    <n v="42338"/>
    <n v="50"/>
    <n v="38045"/>
    <n v="3664"/>
    <n v="11"/>
    <n v="4"/>
    <s v="High"/>
    <s v="PayPal_Cobrand_Card"/>
  </r>
  <r>
    <n v="17597"/>
    <s v="532D33EE"/>
    <s v="2021-03-14 07:00:05"/>
    <s v="Website-services"/>
    <s v="Web"/>
    <x v="5"/>
    <n v="337"/>
    <n v="36011"/>
    <n v="14"/>
    <n v="7995"/>
    <n v="9478"/>
    <n v="60"/>
    <n v="0"/>
    <s v="Medium"/>
    <s v="Net_Banking"/>
  </r>
  <r>
    <n v="17598"/>
    <s v="CE30FDAE"/>
    <s v="2021-03-08 17:15:16"/>
    <s v="Fashion"/>
    <s v="Web"/>
    <x v="1"/>
    <n v="161"/>
    <n v="42700"/>
    <n v="5"/>
    <n v="914"/>
    <n v="28958"/>
    <n v="98"/>
    <n v="1"/>
    <s v="About_to_churn"/>
    <s v="PayPal_Pay_Later"/>
  </r>
  <r>
    <n v="17599"/>
    <s v="28B369A1"/>
    <s v="2021-04-07 16:41:13"/>
    <s v="Travel"/>
    <s v="Mobile"/>
    <x v="0"/>
    <n v="3306"/>
    <n v="33334"/>
    <n v="2"/>
    <n v="2310"/>
    <n v="13909"/>
    <n v="55"/>
    <n v="3"/>
    <s v="Medium"/>
    <s v="Debit_Card"/>
  </r>
  <r>
    <n v="17600"/>
    <s v="45C4D470"/>
    <s v="2021-05-30 07:50:45"/>
    <s v="Travel"/>
    <s v="Mobile"/>
    <x v="2"/>
    <n v="4555"/>
    <n v="82121"/>
    <n v="56"/>
    <n v="15679"/>
    <n v="3760"/>
    <n v="20"/>
    <n v="6"/>
    <s v="Medium"/>
    <s v="Wallet"/>
  </r>
  <r>
    <n v="17601"/>
    <s v="A38A3A3F"/>
    <s v="2021-05-15 21:09:46"/>
    <s v="Website-services"/>
    <s v="Web"/>
    <x v="0"/>
    <n v="962"/>
    <n v="15450"/>
    <n v="5"/>
    <n v="1914"/>
    <n v="15706"/>
    <n v="78"/>
    <n v="1"/>
    <s v="Medium"/>
    <s v="Debit_Card"/>
  </r>
  <r>
    <n v="17602"/>
    <s v="F7D5A70F"/>
    <s v="2021-06-06 14:37:36"/>
    <s v="Travel"/>
    <s v="Web"/>
    <x v="2"/>
    <n v="2987"/>
    <n v="23967"/>
    <n v="44"/>
    <n v="25480"/>
    <n v="1764"/>
    <n v="19"/>
    <n v="3"/>
    <s v="High"/>
    <s v="PayPal_Cobrand_Card"/>
  </r>
  <r>
    <n v="17603"/>
    <s v="0869E28E"/>
    <s v="2021-04-02 00:34:10"/>
    <s v="Others"/>
    <s v="Web"/>
    <x v="2"/>
    <n v="4136"/>
    <n v="31041"/>
    <n v="44"/>
    <n v="11240"/>
    <n v="3899"/>
    <n v="12"/>
    <n v="6"/>
    <s v="Medium"/>
    <s v="Wallet"/>
  </r>
  <r>
    <n v="17604"/>
    <s v="48A0139B"/>
    <s v="2021-05-14 04:41:58"/>
    <s v="Travel"/>
    <s v="Mobile"/>
    <x v="3"/>
    <n v="3298"/>
    <n v="50294"/>
    <n v="25"/>
    <n v="12610"/>
    <n v="2720"/>
    <n v="14"/>
    <n v="6"/>
    <s v="Medium"/>
    <s v=" PayPal_Cobrand_Card"/>
  </r>
  <r>
    <n v="17605"/>
    <s v="FEE72D08"/>
    <s v="2021-04-06 02:17:10"/>
    <s v="Website-services"/>
    <s v="Web"/>
    <x v="4"/>
    <n v="619"/>
    <n v="41773"/>
    <n v="6"/>
    <n v="3288"/>
    <n v="8742"/>
    <n v="47"/>
    <n v="1"/>
    <s v="Medium"/>
    <s v="Net_Banking"/>
  </r>
  <r>
    <n v="17606"/>
    <s v="F74683E1"/>
    <s v="2021-06-10 11:22:59"/>
    <s v="Travel"/>
    <s v="POS"/>
    <x v="3"/>
    <n v="1108"/>
    <n v="20514"/>
    <n v="18"/>
    <n v="9948"/>
    <n v="2408"/>
    <n v="12"/>
    <n v="7"/>
    <s v="High"/>
    <s v=" PayPal_Cobrand_Card"/>
  </r>
  <r>
    <n v="17607"/>
    <s v="0D0F565E"/>
    <s v="2021-04-22 08:09:44"/>
    <s v="Electronics"/>
    <s v="Web"/>
    <x v="4"/>
    <n v="1176"/>
    <n v="17720"/>
    <n v="14"/>
    <n v="4654"/>
    <n v="13600"/>
    <n v="55"/>
    <n v="2"/>
    <s v="Medium"/>
    <s v="Net_Banking"/>
  </r>
  <r>
    <n v="17608"/>
    <s v="2C47E20A"/>
    <s v="2021-05-31 03:15:11"/>
    <s v="Website-services"/>
    <s v="Mobile"/>
    <x v="1"/>
    <n v="146"/>
    <n v="15486"/>
    <n v="4"/>
    <n v="213"/>
    <n v="21071"/>
    <n v="85"/>
    <n v="2"/>
    <s v="Medium"/>
    <s v="PayPal_Pay_Later"/>
  </r>
  <r>
    <n v="17609"/>
    <s v="92F4E127"/>
    <s v="2021-03-10 17:07:30"/>
    <s v="Fashion"/>
    <s v="Mobile"/>
    <x v="1"/>
    <n v="125"/>
    <n v="36408"/>
    <n v="8"/>
    <n v="216"/>
    <n v="15528"/>
    <n v="76"/>
    <n v="2"/>
    <s v="Low"/>
    <s v="PayPal_Pay_Later"/>
  </r>
  <r>
    <n v="17610"/>
    <s v="413BABE9"/>
    <s v="2021-05-25 16:45:44"/>
    <s v="Travel"/>
    <s v="Mobile"/>
    <x v="3"/>
    <n v="1550"/>
    <n v="73638"/>
    <n v="34"/>
    <n v="25547"/>
    <n v="2221"/>
    <n v="6"/>
    <n v="8"/>
    <s v="Medium"/>
    <s v=" PayPal_Cobrand_Card"/>
  </r>
  <r>
    <n v="17611"/>
    <s v="72D2EB78"/>
    <s v="2021-03-14 16:14:14"/>
    <s v="Travel"/>
    <s v="Web"/>
    <x v="0"/>
    <n v="2079"/>
    <n v="89911"/>
    <n v="19"/>
    <n v="1629"/>
    <n v="10264"/>
    <n v="68"/>
    <n v="2"/>
    <s v="Medium"/>
    <s v="Wallet"/>
  </r>
  <r>
    <n v="17612"/>
    <s v="43B0E3D1"/>
    <s v="2021-03-10 06:16:13"/>
    <s v="Fashion"/>
    <s v="Mobile"/>
    <x v="1"/>
    <n v="250"/>
    <n v="69594"/>
    <n v="9"/>
    <n v="557"/>
    <n v="22741"/>
    <n v="100"/>
    <n v="1"/>
    <s v="About_to_churn"/>
    <s v="PayPal_Pay_Later"/>
  </r>
  <r>
    <n v="17613"/>
    <s v="81B04356"/>
    <s v="2021-05-24 19:00:16"/>
    <s v="Travel"/>
    <s v="Mobile"/>
    <x v="3"/>
    <n v="2345"/>
    <n v="69231"/>
    <n v="25"/>
    <n v="26003"/>
    <n v="3131"/>
    <n v="16"/>
    <n v="4"/>
    <s v="Medium"/>
    <s v=" PayPal_Cobrand_Card"/>
  </r>
  <r>
    <n v="17614"/>
    <s v="62159E12"/>
    <s v="2021-05-08 00:50:45"/>
    <s v="Travel"/>
    <s v="POS"/>
    <x v="3"/>
    <n v="1051"/>
    <n v="76572"/>
    <n v="35"/>
    <n v="24998"/>
    <n v="2677"/>
    <n v="14"/>
    <n v="5"/>
    <s v="Medium"/>
    <s v=" PayPal_Cobrand_Card"/>
  </r>
  <r>
    <n v="17615"/>
    <s v="260FFFAB"/>
    <s v="2021-03-21 00:42:41"/>
    <s v="Others"/>
    <s v="Web"/>
    <x v="0"/>
    <n v="3287"/>
    <n v="57285"/>
    <n v="7"/>
    <n v="1857"/>
    <n v="21802"/>
    <n v="56"/>
    <n v="3"/>
    <s v="Low"/>
    <s v="Debit_Card"/>
  </r>
  <r>
    <n v="17616"/>
    <s v="70E4CAA1"/>
    <s v="2021-03-14 16:01:58"/>
    <s v="Website-services"/>
    <s v="Mobile"/>
    <x v="1"/>
    <n v="621"/>
    <n v="82212"/>
    <n v="9"/>
    <n v="1091"/>
    <n v="21935"/>
    <n v="84"/>
    <n v="1"/>
    <s v="Medium"/>
    <s v="PayPal_Pay_Later"/>
  </r>
  <r>
    <n v="17617"/>
    <s v="4A92A8DE"/>
    <s v="2021-03-04 18:26:15"/>
    <s v="Fashion"/>
    <s v="Web"/>
    <x v="4"/>
    <n v="216"/>
    <n v="33299"/>
    <n v="5"/>
    <n v="3305"/>
    <n v="16998"/>
    <n v="59"/>
    <n v="3"/>
    <s v="Low"/>
    <s v="Net_Banking"/>
  </r>
  <r>
    <n v="17618"/>
    <s v="AD393FD3"/>
    <s v="2021-03-22 02:34:40"/>
    <s v="Travel"/>
    <s v="Web"/>
    <x v="4"/>
    <n v="1851"/>
    <n v="34175"/>
    <n v="7"/>
    <n v="1791"/>
    <n v="17941"/>
    <n v="60"/>
    <n v="3"/>
    <s v="Medium"/>
    <s v="Debit_Card"/>
  </r>
  <r>
    <n v="17619"/>
    <s v="B3F0E044"/>
    <s v="2021-03-10 00:45:47"/>
    <s v="Travel"/>
    <s v="Mobile"/>
    <x v="2"/>
    <n v="4331"/>
    <n v="72922"/>
    <n v="56"/>
    <n v="7080"/>
    <n v="3409"/>
    <n v="19"/>
    <n v="3"/>
    <s v="High"/>
    <s v="PayPal_Credit_Card"/>
  </r>
  <r>
    <n v="17620"/>
    <s v="EDD51D71"/>
    <s v="2021-03-03 21:24:26"/>
    <s v="Travel"/>
    <s v="POS"/>
    <x v="3"/>
    <n v="2742"/>
    <n v="87730"/>
    <n v="37"/>
    <n v="30594"/>
    <n v="3005"/>
    <n v="20"/>
    <n v="7"/>
    <s v="Medium"/>
    <s v=" PayPal_Cobrand_Card"/>
  </r>
  <r>
    <n v="17621"/>
    <s v="547C9628"/>
    <s v="2021-05-22 06:29:47"/>
    <s v="Website-services"/>
    <s v="Mobile"/>
    <x v="4"/>
    <n v="976"/>
    <n v="53874"/>
    <n v="13"/>
    <n v="3072"/>
    <n v="16984"/>
    <n v="48"/>
    <n v="3"/>
    <s v="Medium"/>
    <s v="Debit_Card"/>
  </r>
  <r>
    <n v="17622"/>
    <s v="9CAE0D3D"/>
    <s v="2021-04-18 21:53:13"/>
    <s v="Pantry"/>
    <s v="Mobile"/>
    <x v="1"/>
    <n v="255"/>
    <n v="15411"/>
    <n v="17"/>
    <n v="1271"/>
    <n v="24337"/>
    <n v="98"/>
    <n v="1"/>
    <s v="Low"/>
    <s v="PayPal_Pay_Later"/>
  </r>
  <r>
    <n v="17623"/>
    <s v="73B553F7"/>
    <s v="2021-03-10 18:21:33"/>
    <s v="Fashion"/>
    <s v="Web"/>
    <x v="1"/>
    <n v="128"/>
    <n v="44066"/>
    <n v="3"/>
    <n v="1665"/>
    <n v="27488"/>
    <n v="97"/>
    <n v="1"/>
    <s v="About_to_churn"/>
    <s v="PayPal_Pay_Later"/>
  </r>
  <r>
    <n v="17624"/>
    <s v="505DB223"/>
    <s v="2021-03-25 04:42:15"/>
    <s v="Fashion"/>
    <s v="Mobile"/>
    <x v="1"/>
    <n v="144"/>
    <n v="53880"/>
    <n v="3"/>
    <n v="420"/>
    <n v="27957"/>
    <n v="95"/>
    <n v="1"/>
    <s v="Low"/>
    <s v="PayPal_Pay_Later"/>
  </r>
  <r>
    <n v="17625"/>
    <s v="5907B6F6"/>
    <s v="2021-03-19 19:01:33"/>
    <s v="Fashion"/>
    <s v="Mobile"/>
    <x v="4"/>
    <n v="209"/>
    <n v="56119"/>
    <n v="4"/>
    <n v="3249"/>
    <n v="14834"/>
    <n v="44"/>
    <n v="3"/>
    <s v="Low"/>
    <s v="Debit_Card"/>
  </r>
  <r>
    <n v="17626"/>
    <s v="52FEF07C"/>
    <s v="2021-05-17 16:06:10"/>
    <s v="Fashion"/>
    <s v="Mobile"/>
    <x v="1"/>
    <n v="136"/>
    <n v="35780"/>
    <n v="7"/>
    <n v="1652"/>
    <n v="13716"/>
    <n v="84"/>
    <n v="2"/>
    <s v="About_to_churn"/>
    <s v="PayPal_Pay_Later"/>
  </r>
  <r>
    <n v="17627"/>
    <s v="8F22AD95"/>
    <s v="2021-04-06 19:27:16"/>
    <s v="Pantry"/>
    <s v="Web"/>
    <x v="1"/>
    <n v="78"/>
    <n v="89102"/>
    <n v="17"/>
    <n v="1229"/>
    <n v="20125"/>
    <n v="82"/>
    <n v="2"/>
    <s v="About_to_churn"/>
    <s v="PayPal_Pay_Later"/>
  </r>
  <r>
    <n v="17628"/>
    <s v="C8E3B23B"/>
    <s v="2021-04-22 10:03:05"/>
    <s v="Travel"/>
    <s v="Mobile"/>
    <x v="4"/>
    <n v="879"/>
    <n v="13411"/>
    <n v="4"/>
    <n v="3604"/>
    <n v="16644"/>
    <n v="59"/>
    <n v="1"/>
    <s v="Medium"/>
    <s v="Wallet"/>
  </r>
  <r>
    <n v="17629"/>
    <s v="E7740F23"/>
    <s v="2021-06-08 15:20:07"/>
    <s v="Website-services"/>
    <s v="Mobile"/>
    <x v="1"/>
    <n v="209"/>
    <n v="41792"/>
    <n v="15"/>
    <n v="598"/>
    <n v="17930"/>
    <n v="80"/>
    <n v="2"/>
    <s v="Medium"/>
    <s v="PayPal_Pay_Later"/>
  </r>
  <r>
    <n v="17630"/>
    <s v="4327BF08"/>
    <s v="2021-04-30 15:39:35"/>
    <s v="Website-services"/>
    <s v="Web"/>
    <x v="5"/>
    <n v="795"/>
    <n v="26406"/>
    <n v="16"/>
    <n v="1217"/>
    <n v="11569"/>
    <n v="62"/>
    <n v="0"/>
    <s v="Medium"/>
    <s v=" Wallet "/>
  </r>
  <r>
    <n v="17631"/>
    <s v="5CAFBDDF"/>
    <s v="2021-05-04 21:20:43"/>
    <s v="Electronics"/>
    <s v="Web"/>
    <x v="0"/>
    <n v="947"/>
    <n v="61040"/>
    <n v="21"/>
    <n v="1597"/>
    <n v="10421"/>
    <n v="60"/>
    <n v="3"/>
    <s v="High"/>
    <s v="Debit_Card"/>
  </r>
  <r>
    <n v="17632"/>
    <s v="B46F3DD4"/>
    <s v="2021-05-20 02:41:15"/>
    <s v="Travel"/>
    <s v="Mobile"/>
    <x v="3"/>
    <n v="1950"/>
    <n v="25242"/>
    <n v="29"/>
    <n v="10284"/>
    <n v="2492"/>
    <n v="9"/>
    <n v="4"/>
    <s v="High"/>
    <s v=" PayPal_Cobrand_Card"/>
  </r>
  <r>
    <n v="17633"/>
    <s v="CC52B51E"/>
    <s v="2021-05-03 05:55:27"/>
    <s v="Travel"/>
    <s v="Web"/>
    <x v="2"/>
    <n v="4041"/>
    <n v="67627"/>
    <n v="50"/>
    <n v="33913"/>
    <n v="2766"/>
    <n v="18"/>
    <n v="3"/>
    <s v="High"/>
    <s v="PayPal_Credit_Card"/>
  </r>
  <r>
    <n v="17634"/>
    <s v="50507C40"/>
    <s v="2021-04-21 19:59:00"/>
    <s v="Travel"/>
    <s v="Web"/>
    <x v="0"/>
    <n v="3572"/>
    <n v="73638"/>
    <n v="16"/>
    <n v="1866"/>
    <n v="22125"/>
    <n v="85"/>
    <n v="3"/>
    <s v="High"/>
    <s v="Debit_Card"/>
  </r>
  <r>
    <n v="17635"/>
    <s v="F5BC9C9C"/>
    <s v="2021-04-03 18:21:44"/>
    <s v="Fashion"/>
    <s v="Web"/>
    <x v="1"/>
    <n v="84"/>
    <n v="56119"/>
    <n v="6"/>
    <n v="1069"/>
    <n v="15599"/>
    <n v="80"/>
    <n v="1"/>
    <s v="Low"/>
    <s v="PayPal_Pay_Later"/>
  </r>
  <r>
    <n v="17636"/>
    <s v="6A5F207F"/>
    <s v="2021-03-08 22:37:46"/>
    <s v="Website-services"/>
    <s v="Web"/>
    <x v="5"/>
    <n v="594"/>
    <n v="51567"/>
    <n v="5"/>
    <n v="1014"/>
    <n v="11629"/>
    <n v="62"/>
    <n v="1"/>
    <s v="Medium"/>
    <s v=" Wallet "/>
  </r>
  <r>
    <n v="17637"/>
    <s v="7C1ABD43"/>
    <s v="2021-04-19 13:46:00"/>
    <s v="Travel"/>
    <s v="Web"/>
    <x v="2"/>
    <n v="4356"/>
    <n v="25790"/>
    <n v="46"/>
    <n v="30519"/>
    <n v="3673"/>
    <n v="12"/>
    <n v="3"/>
    <s v="High"/>
    <s v="Wallet"/>
  </r>
  <r>
    <n v="17638"/>
    <s v="5A44807D"/>
    <s v="2021-05-02 01:32:58"/>
    <s v="Travel"/>
    <s v="Web"/>
    <x v="2"/>
    <n v="4175"/>
    <n v="89102"/>
    <n v="46"/>
    <n v="9847"/>
    <n v="1550"/>
    <n v="13"/>
    <n v="4"/>
    <s v="Medium"/>
    <s v="PayPal_Credit_Card"/>
  </r>
  <r>
    <n v="17639"/>
    <s v="73F9A8D9"/>
    <s v="2021-05-29 17:58:45"/>
    <s v="Fashion"/>
    <s v="Mobile"/>
    <x v="1"/>
    <n v="97"/>
    <n v="36051"/>
    <n v="14"/>
    <n v="413"/>
    <n v="27914"/>
    <n v="75"/>
    <n v="2"/>
    <s v="About_to_churn"/>
    <s v="PayPal_Pay_Later"/>
  </r>
  <r>
    <n v="17640"/>
    <s v="22A490C1"/>
    <s v="2021-03-22 03:12:37"/>
    <s v="Others"/>
    <s v="Mobile"/>
    <x v="0"/>
    <n v="3639"/>
    <n v="68369"/>
    <n v="2"/>
    <n v="1810"/>
    <n v="18543"/>
    <n v="66"/>
    <n v="1"/>
    <s v="Medium"/>
    <s v="Net_Banking"/>
  </r>
  <r>
    <n v="17641"/>
    <s v="8C0F4967"/>
    <s v="2021-06-07 04:56:59"/>
    <s v="Pantry"/>
    <s v="Web"/>
    <x v="5"/>
    <n v="331"/>
    <n v="70557"/>
    <n v="7"/>
    <n v="7821"/>
    <n v="9052"/>
    <n v="51"/>
    <n v="0"/>
    <s v="Medium"/>
    <s v=" Wallet "/>
  </r>
  <r>
    <n v="17642"/>
    <s v="79F9A1AB"/>
    <s v="2021-05-16 04:24:07"/>
    <s v="Fashion"/>
    <s v="Mobile"/>
    <x v="1"/>
    <n v="116"/>
    <n v="37308"/>
    <n v="9"/>
    <n v="842"/>
    <n v="20744"/>
    <n v="80"/>
    <n v="2"/>
    <s v="Medium"/>
    <s v="PayPal_Pay_Later"/>
  </r>
  <r>
    <n v="17643"/>
    <s v="35256AF6"/>
    <s v="2021-04-05 22:43:30"/>
    <s v="Fashion"/>
    <s v="Mobile"/>
    <x v="1"/>
    <n v="182"/>
    <n v="63446"/>
    <n v="5"/>
    <n v="1142"/>
    <n v="25879"/>
    <n v="95"/>
    <n v="2"/>
    <s v="About_to_churn"/>
    <s v="Debit_Card"/>
  </r>
  <r>
    <n v="17644"/>
    <s v="2284774A"/>
    <s v="2021-03-22 18:48:28"/>
    <s v="Fashion"/>
    <s v="Mobile"/>
    <x v="1"/>
    <n v="124"/>
    <n v="56127"/>
    <n v="11"/>
    <n v="651"/>
    <n v="29247"/>
    <n v="94"/>
    <n v="1"/>
    <s v="Medium"/>
    <s v="PayPal_Pay_Later"/>
  </r>
  <r>
    <n v="17645"/>
    <s v="0B9C92ED"/>
    <s v="2021-04-08 10:52:25"/>
    <s v="Website-services"/>
    <s v="Web"/>
    <x v="4"/>
    <n v="947"/>
    <n v="83370"/>
    <n v="3"/>
    <n v="2722"/>
    <n v="9485"/>
    <n v="51"/>
    <n v="1"/>
    <s v="Medium"/>
    <s v=" Wallet "/>
  </r>
  <r>
    <n v="17646"/>
    <s v="33B2483D"/>
    <s v="2021-05-17 01:11:02"/>
    <s v="Fashion"/>
    <s v="Mobile"/>
    <x v="1"/>
    <n v="67"/>
    <n v="46192"/>
    <n v="13"/>
    <n v="1652"/>
    <n v="18495"/>
    <n v="78"/>
    <n v="2"/>
    <s v="About_to_churn"/>
    <s v="Debit_Card"/>
  </r>
  <r>
    <n v="17647"/>
    <s v="8EC4DC72"/>
    <s v="2021-04-07 08:44:07"/>
    <s v="Pantry"/>
    <s v="Mobile"/>
    <x v="1"/>
    <n v="192"/>
    <n v="11449"/>
    <n v="14"/>
    <n v="292"/>
    <n v="16790"/>
    <n v="79"/>
    <n v="1"/>
    <s v="Low"/>
    <s v="PayPal_Pay_Later"/>
  </r>
  <r>
    <n v="17648"/>
    <s v="1448C299"/>
    <s v="2021-03-15 11:05:01"/>
    <s v="Website-services"/>
    <s v="Mobile"/>
    <x v="1"/>
    <n v="493"/>
    <n v="73604"/>
    <n v="4"/>
    <n v="1478"/>
    <n v="14136"/>
    <n v="91"/>
    <n v="1"/>
    <s v="About_to_churn"/>
    <s v="Debit_Card"/>
  </r>
  <r>
    <n v="17649"/>
    <s v="20CAA9DE"/>
    <s v="2021-03-20 18:56:09"/>
    <s v="Travel"/>
    <s v="Web"/>
    <x v="2"/>
    <n v="4081"/>
    <n v="57487"/>
    <n v="54"/>
    <n v="42442"/>
    <n v="3844"/>
    <n v="12"/>
    <n v="3"/>
    <s v="High"/>
    <s v="PayPal_Credit_Card"/>
  </r>
  <r>
    <n v="17650"/>
    <s v="B6FFA3B2"/>
    <s v="2021-04-11 11:33:14"/>
    <s v="Travel"/>
    <s v="Web"/>
    <x v="4"/>
    <n v="1579"/>
    <n v="72516"/>
    <n v="15"/>
    <n v="4790"/>
    <n v="19302"/>
    <n v="44"/>
    <n v="3"/>
    <s v="Medium"/>
    <s v="Wallet"/>
  </r>
  <r>
    <n v="17651"/>
    <s v="0286A46D"/>
    <s v="2021-03-29 06:29:28"/>
    <s v="Others"/>
    <s v="Web"/>
    <x v="0"/>
    <n v="1469"/>
    <n v="42700"/>
    <n v="4"/>
    <n v="1930"/>
    <n v="12083"/>
    <n v="56"/>
    <n v="3"/>
    <s v="About_to_churn"/>
    <s v="Net_Banking"/>
  </r>
  <r>
    <n v="17652"/>
    <s v="6DAAFDC9"/>
    <s v="2021-03-11 08:06:21"/>
    <s v="Fashion"/>
    <s v="Web"/>
    <x v="1"/>
    <n v="149"/>
    <n v="50719"/>
    <n v="14"/>
    <n v="1294"/>
    <n v="23060"/>
    <n v="78"/>
    <n v="1"/>
    <s v="Medium"/>
    <s v="PayPal_Pay_Later"/>
  </r>
  <r>
    <n v="17653"/>
    <s v="2EA15F03"/>
    <s v="2021-06-01 06:08:23"/>
    <s v="Travel"/>
    <s v="Web"/>
    <x v="4"/>
    <n v="1084"/>
    <n v="57487"/>
    <n v="10"/>
    <n v="2308"/>
    <n v="9063"/>
    <n v="43"/>
    <n v="3"/>
    <s v="About_to_churn"/>
    <s v="Wallet"/>
  </r>
  <r>
    <n v="17654"/>
    <s v="9807C517"/>
    <s v="2021-03-14 09:22:16"/>
    <s v="Travel"/>
    <s v="Mobile"/>
    <x v="0"/>
    <n v="3910"/>
    <n v="51665"/>
    <n v="14"/>
    <n v="1050"/>
    <n v="18894"/>
    <n v="53"/>
    <n v="1"/>
    <s v="Medium"/>
    <s v="Debit_Card"/>
  </r>
  <r>
    <n v="17655"/>
    <s v="01B30CC6"/>
    <s v="2021-05-06 07:41:30"/>
    <s v="Website-services"/>
    <s v="Web"/>
    <x v="5"/>
    <n v="732"/>
    <n v="32653"/>
    <n v="15"/>
    <n v="5786"/>
    <n v="10721"/>
    <n v="50"/>
    <n v="0"/>
    <s v="Medium"/>
    <s v="Wallet"/>
  </r>
  <r>
    <n v="17656"/>
    <s v="8DD2BE09"/>
    <s v="2021-06-05 14:39:50"/>
    <s v="Pantry"/>
    <s v="Web"/>
    <x v="1"/>
    <n v="362"/>
    <n v="63315"/>
    <n v="5"/>
    <n v="649"/>
    <n v="25331"/>
    <n v="98"/>
    <n v="2"/>
    <s v="About_to_churn"/>
    <s v="PayPal_Pay_Later"/>
  </r>
  <r>
    <n v="17657"/>
    <s v="0DF5FA4A"/>
    <s v="2021-05-30 11:28:13"/>
    <s v="Electronics"/>
    <s v="Web"/>
    <x v="5"/>
    <n v="240"/>
    <n v="36811"/>
    <n v="8"/>
    <n v="7085"/>
    <n v="10621"/>
    <n v="61"/>
    <n v="1"/>
    <s v="Medium"/>
    <s v="Wallet"/>
  </r>
  <r>
    <n v="17658"/>
    <s v="FA1082A7"/>
    <s v="2021-04-27 02:49:54"/>
    <s v="Travel"/>
    <s v="Web"/>
    <x v="0"/>
    <n v="2855"/>
    <n v="76572"/>
    <n v="2"/>
    <n v="1792"/>
    <n v="18107"/>
    <n v="84"/>
    <n v="2"/>
    <s v="Medium"/>
    <s v="Debit_Card"/>
  </r>
  <r>
    <n v="17659"/>
    <s v="A32CAE79"/>
    <s v="2021-03-20 01:34:26"/>
    <s v="Fashion"/>
    <s v="Mobile"/>
    <x v="1"/>
    <n v="54"/>
    <n v="21122"/>
    <n v="7"/>
    <n v="1493"/>
    <n v="22434"/>
    <n v="95"/>
    <n v="2"/>
    <s v="Medium"/>
    <s v="PayPal_Pay_Later"/>
  </r>
  <r>
    <n v="17660"/>
    <s v="61B023DA"/>
    <s v="2021-03-06 15:37:05"/>
    <s v="Pantry"/>
    <s v="Mobile"/>
    <x v="1"/>
    <n v="347"/>
    <n v="53320"/>
    <n v="18"/>
    <n v="1088"/>
    <n v="26876"/>
    <n v="82"/>
    <n v="1"/>
    <s v="Medium"/>
    <s v="Debit_Card"/>
  </r>
  <r>
    <n v="17661"/>
    <s v="90A220D7"/>
    <s v="2021-03-02 20:24:15"/>
    <s v="Electronics"/>
    <s v="POS"/>
    <x v="3"/>
    <n v="1143"/>
    <n v="34614"/>
    <n v="36"/>
    <n v="17688"/>
    <n v="2153"/>
    <n v="12"/>
    <n v="4"/>
    <s v="Medium"/>
    <s v="PayPal_Credit_Card"/>
  </r>
  <r>
    <n v="17662"/>
    <s v="B5533C44"/>
    <s v="2021-05-01 06:58:01"/>
    <s v="Fashion"/>
    <s v="Mobile"/>
    <x v="1"/>
    <n v="163"/>
    <n v="72922"/>
    <n v="9"/>
    <n v="572"/>
    <n v="29073"/>
    <n v="83"/>
    <n v="1"/>
    <s v="Low"/>
    <s v="PayPal_Pay_Later"/>
  </r>
  <r>
    <n v="17663"/>
    <s v="351A1218"/>
    <s v="2021-04-04 13:29:35"/>
    <s v="Travel"/>
    <s v="Web"/>
    <x v="2"/>
    <n v="4935"/>
    <n v="83520"/>
    <n v="47"/>
    <n v="11413"/>
    <n v="2191"/>
    <n v="11"/>
    <n v="4"/>
    <s v="High"/>
    <s v="PayPal_Credit_Card"/>
  </r>
  <r>
    <n v="17664"/>
    <s v="60639C7F"/>
    <s v="2021-03-11 15:01:53"/>
    <s v="Electronics"/>
    <s v="Mobile"/>
    <x v="1"/>
    <n v="252"/>
    <n v="60292"/>
    <n v="11"/>
    <n v="1216"/>
    <n v="17899"/>
    <n v="91"/>
    <n v="1"/>
    <s v="Medium"/>
    <s v="PayPal_Pay_Later"/>
  </r>
  <r>
    <n v="17665"/>
    <s v="946997C9"/>
    <s v="2021-03-26 10:14:56"/>
    <s v="Website-services"/>
    <s v="Mobile"/>
    <x v="1"/>
    <n v="150"/>
    <n v="12430"/>
    <n v="12"/>
    <n v="224"/>
    <n v="12249"/>
    <n v="99"/>
    <n v="1"/>
    <s v="Low"/>
    <s v="PayPal_Pay_Later"/>
  </r>
  <r>
    <n v="17666"/>
    <s v="387E7D02"/>
    <s v="2021-03-22 13:28:40"/>
    <s v="Website-services"/>
    <s v="Mobile"/>
    <x v="1"/>
    <n v="738"/>
    <n v="73302"/>
    <n v="4"/>
    <n v="1370"/>
    <n v="22899"/>
    <n v="83"/>
    <n v="2"/>
    <s v="Low"/>
    <s v="PayPal_Pay_Later"/>
  </r>
  <r>
    <n v="17667"/>
    <s v="FF85004F"/>
    <s v="2021-05-11 05:13:02"/>
    <s v="Travel"/>
    <s v="Web"/>
    <x v="2"/>
    <n v="4240"/>
    <n v="49234"/>
    <n v="48"/>
    <n v="28214"/>
    <n v="1859"/>
    <n v="12"/>
    <n v="4"/>
    <s v="High"/>
    <s v="PayPal_Credit_Card"/>
  </r>
  <r>
    <n v="17668"/>
    <s v="616E30DD"/>
    <s v="2021-05-23 18:35:40"/>
    <s v="Travel"/>
    <s v="Web"/>
    <x v="4"/>
    <n v="1586"/>
    <n v="48010"/>
    <n v="4"/>
    <n v="5788"/>
    <n v="16255"/>
    <n v="58"/>
    <n v="1"/>
    <s v="Medium"/>
    <s v="Wallet"/>
  </r>
  <r>
    <n v="17669"/>
    <s v="FE15A179"/>
    <s v="2021-06-02 11:57:20"/>
    <s v="Website-services"/>
    <s v="Web"/>
    <x v="4"/>
    <n v="631"/>
    <n v="55469"/>
    <n v="1"/>
    <n v="2848"/>
    <n v="11061"/>
    <n v="52"/>
    <n v="1"/>
    <s v="About_to_churn"/>
    <s v="Net_Banking"/>
  </r>
  <r>
    <n v="17670"/>
    <s v="CE1D2A5A"/>
    <s v="2021-03-02 06:37:39"/>
    <s v="Travel"/>
    <s v="Web"/>
    <x v="3"/>
    <n v="2713"/>
    <n v="65330"/>
    <n v="29"/>
    <n v="19934"/>
    <n v="2036"/>
    <n v="11"/>
    <n v="8"/>
    <s v="Low"/>
    <s v=" PayPal_Cobrand_Card"/>
  </r>
  <r>
    <n v="17671"/>
    <s v="684BAF34"/>
    <s v="2021-05-30 03:42:55"/>
    <s v="Website-services"/>
    <s v="Web"/>
    <x v="5"/>
    <n v="858"/>
    <n v="55808"/>
    <n v="15"/>
    <n v="5547"/>
    <n v="11512"/>
    <n v="58"/>
    <n v="1"/>
    <s v="Low"/>
    <s v="Wallet"/>
  </r>
  <r>
    <n v="17672"/>
    <s v="6D391550"/>
    <s v="2021-05-18 04:09:46"/>
    <s v="Website-services"/>
    <s v="Mobile"/>
    <x v="4"/>
    <n v="847"/>
    <n v="44383"/>
    <n v="14"/>
    <n v="5902"/>
    <n v="16459"/>
    <n v="58"/>
    <n v="3"/>
    <s v="Low"/>
    <s v="Debit_Card"/>
  </r>
  <r>
    <n v="17673"/>
    <s v="5F80F45A"/>
    <s v="2021-04-17 02:12:41"/>
    <s v="Website-services"/>
    <s v="Web"/>
    <x v="4"/>
    <n v="871"/>
    <n v="68504"/>
    <n v="13"/>
    <n v="2257"/>
    <n v="17514"/>
    <n v="55"/>
    <n v="1"/>
    <s v="High"/>
    <s v="Wallet"/>
  </r>
  <r>
    <n v="17674"/>
    <s v="4B2CC8B7"/>
    <s v="2021-06-02 17:30:13"/>
    <s v="Travel"/>
    <s v="Web"/>
    <x v="2"/>
    <n v="2400"/>
    <n v="62381"/>
    <n v="40"/>
    <n v="5802"/>
    <n v="1533"/>
    <n v="13"/>
    <n v="5"/>
    <s v="High"/>
    <s v="PayPal_Credit_Card"/>
  </r>
  <r>
    <n v="17675"/>
    <s v="92D436AE"/>
    <s v="2021-03-21 06:32:11"/>
    <s v="Fashion"/>
    <s v="Web"/>
    <x v="4"/>
    <n v="207"/>
    <n v="15520"/>
    <n v="2"/>
    <n v="5329"/>
    <n v="18214"/>
    <n v="45"/>
    <n v="3"/>
    <s v="Medium"/>
    <s v="Wallet"/>
  </r>
  <r>
    <n v="17676"/>
    <s v="3AADFA04"/>
    <s v="2021-05-18 12:16:41"/>
    <s v="Website-services"/>
    <s v="Mobile"/>
    <x v="1"/>
    <n v="438"/>
    <n v="26406"/>
    <n v="4"/>
    <n v="1616"/>
    <n v="15152"/>
    <n v="77"/>
    <n v="2"/>
    <s v="Medium"/>
    <s v="PayPal_Pay_Later"/>
  </r>
  <r>
    <n v="17677"/>
    <s v="8DCF9EDE"/>
    <s v="2021-04-18 10:29:37"/>
    <s v="Travel"/>
    <s v="Web"/>
    <x v="4"/>
    <n v="1317"/>
    <n v="61958"/>
    <n v="12"/>
    <n v="3611"/>
    <n v="17443"/>
    <n v="62"/>
    <n v="3"/>
    <s v="Medium"/>
    <s v=" Wallet "/>
  </r>
  <r>
    <n v="17678"/>
    <s v="FEBABBFB"/>
    <s v="2021-05-02 10:11:55"/>
    <s v="Travel"/>
    <s v="Mobile"/>
    <x v="2"/>
    <n v="2903"/>
    <n v="57442"/>
    <n v="39"/>
    <n v="14042"/>
    <n v="1025"/>
    <n v="14"/>
    <n v="6"/>
    <s v="Medium"/>
    <s v="PayPal_Credit_Card"/>
  </r>
  <r>
    <n v="17679"/>
    <s v="802CF212"/>
    <s v="2021-05-23 23:24:27"/>
    <s v="Fashion"/>
    <s v="Mobile"/>
    <x v="1"/>
    <n v="196"/>
    <n v="16686"/>
    <n v="2"/>
    <n v="595"/>
    <n v="17621"/>
    <n v="83"/>
    <n v="2"/>
    <s v="About_to_churn"/>
    <s v="Debit_Card"/>
  </r>
  <r>
    <n v="17680"/>
    <s v="E5EA2F7F"/>
    <s v="2021-04-22 10:10:23"/>
    <s v="Fashion"/>
    <s v="Mobile"/>
    <x v="1"/>
    <n v="197"/>
    <n v="35917"/>
    <n v="15"/>
    <n v="790"/>
    <n v="23780"/>
    <n v="93"/>
    <n v="1"/>
    <s v="Low"/>
    <s v="PayPal_Pay_Later"/>
  </r>
  <r>
    <n v="17681"/>
    <s v="F2F0C05A"/>
    <s v="2021-03-05 11:22:17"/>
    <s v="Fashion"/>
    <s v="Mobile"/>
    <x v="1"/>
    <n v="165"/>
    <n v="83370"/>
    <n v="13"/>
    <n v="1433"/>
    <n v="29972"/>
    <n v="84"/>
    <n v="1"/>
    <s v="Medium"/>
    <s v="PayPal_Pay_Later"/>
  </r>
  <r>
    <n v="17682"/>
    <s v="C5AD7359"/>
    <s v="2021-04-27 20:04:46"/>
    <s v="Others"/>
    <s v="Mobile"/>
    <x v="2"/>
    <n v="4407"/>
    <n v="67807"/>
    <n v="58"/>
    <n v="15355"/>
    <n v="3265"/>
    <n v="18"/>
    <n v="4"/>
    <s v="Medium"/>
    <s v="Wallet"/>
  </r>
  <r>
    <n v="17683"/>
    <s v="E316335F"/>
    <s v="2021-04-28 08:29:32"/>
    <s v="Fashion"/>
    <s v="Web"/>
    <x v="1"/>
    <n v="84"/>
    <n v="51950"/>
    <n v="9"/>
    <n v="691"/>
    <n v="14237"/>
    <n v="78"/>
    <n v="2"/>
    <s v="About_to_churn"/>
    <s v="PayPal_Pay_Later"/>
  </r>
  <r>
    <n v="17684"/>
    <s v="BEB52F60"/>
    <s v="2021-04-24 11:19:49"/>
    <s v="Travel"/>
    <s v="Web"/>
    <x v="0"/>
    <n v="2700"/>
    <n v="77905"/>
    <n v="8"/>
    <n v="1728"/>
    <n v="16480"/>
    <n v="84"/>
    <n v="1"/>
    <s v="Medium"/>
    <s v="Net_Banking"/>
  </r>
  <r>
    <n v="17685"/>
    <s v="A79FEE0C"/>
    <s v="2021-06-07 08:33:28"/>
    <s v="Travel"/>
    <s v="Web"/>
    <x v="2"/>
    <n v="2072"/>
    <n v="53522"/>
    <n v="32"/>
    <n v="33436"/>
    <n v="1417"/>
    <n v="18"/>
    <n v="3"/>
    <s v="Medium"/>
    <s v="PayPal_Cobrand_Card"/>
  </r>
  <r>
    <n v="17686"/>
    <s v="B0C9548A"/>
    <s v="2021-06-08 17:14:02"/>
    <s v="Electronics"/>
    <s v="POS"/>
    <x v="3"/>
    <n v="1102"/>
    <n v="58284"/>
    <n v="31"/>
    <n v="4799"/>
    <n v="2114"/>
    <n v="11"/>
    <n v="6"/>
    <s v="High"/>
    <s v="PayPal_Credit_Card"/>
  </r>
  <r>
    <n v="17687"/>
    <s v="47441895"/>
    <s v="2021-06-09 14:04:59"/>
    <s v="Website-services"/>
    <s v="Web"/>
    <x v="5"/>
    <n v="413"/>
    <n v="63315"/>
    <n v="11"/>
    <n v="6042"/>
    <n v="9536"/>
    <n v="65"/>
    <n v="0"/>
    <s v="High"/>
    <s v="Net_Banking"/>
  </r>
  <r>
    <n v="17688"/>
    <s v="B642C53D"/>
    <s v="2021-03-13 05:47:53"/>
    <s v="Pantry"/>
    <s v="Mobile"/>
    <x v="1"/>
    <n v="61"/>
    <n v="75448"/>
    <n v="13"/>
    <n v="265"/>
    <n v="24223"/>
    <n v="76"/>
    <n v="2"/>
    <s v="Medium"/>
    <s v="Debit_Card"/>
  </r>
  <r>
    <n v="17689"/>
    <s v="74D2930D"/>
    <s v="2021-03-10 18:13:13"/>
    <s v="Travel"/>
    <s v="Web"/>
    <x v="2"/>
    <n v="1459"/>
    <n v="71606"/>
    <n v="51"/>
    <n v="24132"/>
    <n v="2436"/>
    <n v="20"/>
    <n v="3"/>
    <s v="Medium"/>
    <s v="PayPal_Credit_Card"/>
  </r>
  <r>
    <n v="17690"/>
    <s v="93CA9908"/>
    <s v="2021-03-14 19:36:51"/>
    <s v="Travel"/>
    <s v="Web"/>
    <x v="2"/>
    <n v="4335"/>
    <n v="65907"/>
    <n v="42"/>
    <n v="21148"/>
    <n v="2242"/>
    <n v="22"/>
    <n v="6"/>
    <s v="High"/>
    <s v="PayPal_Credit_Card"/>
  </r>
  <r>
    <n v="17691"/>
    <s v="783898BB"/>
    <s v="2021-06-01 21:37:00"/>
    <s v="Fashion"/>
    <s v="Mobile"/>
    <x v="1"/>
    <n v="53"/>
    <n v="55163"/>
    <n v="3"/>
    <n v="1538"/>
    <n v="14534"/>
    <n v="97"/>
    <n v="1"/>
    <s v="Medium"/>
    <s v="PayPal_Pay_Later"/>
  </r>
  <r>
    <n v="17692"/>
    <s v="FA76C81F"/>
    <s v="2021-03-09 21:41:04"/>
    <s v="Website-services"/>
    <s v="Mobile"/>
    <x v="1"/>
    <n v="152"/>
    <n v="45147"/>
    <n v="8"/>
    <n v="567"/>
    <n v="17833"/>
    <n v="81"/>
    <n v="1"/>
    <s v="Medium"/>
    <s v="PayPal_Pay_Later"/>
  </r>
  <r>
    <n v="17693"/>
    <s v="9D1C3479"/>
    <s v="2021-04-04 12:55:03"/>
    <s v="Website-services"/>
    <s v="Mobile"/>
    <x v="1"/>
    <n v="859"/>
    <n v="32150"/>
    <n v="13"/>
    <n v="1108"/>
    <n v="22388"/>
    <n v="91"/>
    <n v="2"/>
    <s v="Low"/>
    <s v="PayPal_Pay_Later"/>
  </r>
  <r>
    <n v="17694"/>
    <s v="4F402636"/>
    <s v="2021-06-01 14:17:40"/>
    <s v="Fashion"/>
    <s v="Mobile"/>
    <x v="1"/>
    <n v="67"/>
    <n v="37445"/>
    <n v="9"/>
    <n v="1328"/>
    <n v="27406"/>
    <n v="99"/>
    <n v="1"/>
    <s v="Low"/>
    <s v="Debit_Card"/>
  </r>
  <r>
    <n v="17695"/>
    <s v="CE606809"/>
    <s v="2021-05-13 13:21:24"/>
    <s v="Travel"/>
    <s v="Web"/>
    <x v="0"/>
    <n v="2872"/>
    <n v="78170"/>
    <n v="7"/>
    <n v="2239"/>
    <n v="21009"/>
    <n v="83"/>
    <n v="1"/>
    <s v="Medium"/>
    <s v="Net_Banking"/>
  </r>
  <r>
    <n v="17696"/>
    <s v="6D80F8B4"/>
    <s v="2021-05-30 18:25:10"/>
    <s v="Website-services"/>
    <s v="Web"/>
    <x v="0"/>
    <n v="961"/>
    <n v="49945"/>
    <n v="7"/>
    <n v="1495"/>
    <n v="15352"/>
    <n v="57"/>
    <n v="2"/>
    <s v="Medium"/>
    <s v="Debit_Card"/>
  </r>
  <r>
    <n v="17697"/>
    <s v="82C4A0A0"/>
    <s v="2021-05-21 07:46:03"/>
    <s v="Travel"/>
    <s v="Mobile"/>
    <x v="4"/>
    <n v="1420"/>
    <n v="89861"/>
    <n v="4"/>
    <n v="3578"/>
    <n v="11940"/>
    <n v="43"/>
    <n v="1"/>
    <s v="About_to_churn"/>
    <s v="Wallet"/>
  </r>
  <r>
    <n v="17698"/>
    <s v="448BD166"/>
    <s v="2021-03-28 09:01:22"/>
    <s v="Others"/>
    <s v="Web"/>
    <x v="2"/>
    <n v="3007"/>
    <n v="81866"/>
    <n v="52"/>
    <n v="27452"/>
    <n v="2886"/>
    <n v="20"/>
    <n v="6"/>
    <s v="Medium"/>
    <s v="PayPal_Credit_Card"/>
  </r>
  <r>
    <n v="17699"/>
    <s v="F7E5346D"/>
    <s v="2021-06-01 05:58:43"/>
    <s v="Electronics"/>
    <s v="Web"/>
    <x v="5"/>
    <n v="532"/>
    <n v="43303"/>
    <n v="8"/>
    <n v="3504"/>
    <n v="9336"/>
    <n v="64"/>
    <n v="0"/>
    <s v="High"/>
    <s v="Net_Banking"/>
  </r>
  <r>
    <n v="17700"/>
    <s v="E045C36E"/>
    <s v="2021-06-02 23:46:12"/>
    <s v="Travel"/>
    <s v="Web"/>
    <x v="0"/>
    <n v="3588"/>
    <n v="67430"/>
    <n v="4"/>
    <n v="1498"/>
    <n v="22485"/>
    <n v="54"/>
    <n v="3"/>
    <s v="Medium"/>
    <s v="Debit_Card"/>
  </r>
  <r>
    <n v="17701"/>
    <s v="CFEDA342"/>
    <s v="2021-03-12 01:01:26"/>
    <s v="Website-services"/>
    <s v="Mobile"/>
    <x v="1"/>
    <n v="329"/>
    <n v="30918"/>
    <n v="10"/>
    <n v="474"/>
    <n v="28850"/>
    <n v="94"/>
    <n v="1"/>
    <s v="Low"/>
    <s v="PayPal_Pay_Later"/>
  </r>
  <r>
    <n v="17702"/>
    <s v="957DD1D1"/>
    <s v="2021-05-14 18:33:07"/>
    <s v="Pantry"/>
    <s v="Mobile"/>
    <x v="1"/>
    <n v="72"/>
    <n v="69041"/>
    <n v="10"/>
    <n v="1303"/>
    <n v="29815"/>
    <n v="77"/>
    <n v="2"/>
    <s v="Medium"/>
    <s v="PayPal_Pay_Later"/>
  </r>
  <r>
    <n v="17703"/>
    <s v="B593239C"/>
    <s v="2021-03-11 01:17:37"/>
    <s v="Travel"/>
    <s v="Web"/>
    <x v="0"/>
    <n v="2644"/>
    <n v="35496"/>
    <n v="16"/>
    <n v="1393"/>
    <n v="18450"/>
    <n v="77"/>
    <n v="3"/>
    <s v="Medium"/>
    <s v="Debit_Card"/>
  </r>
  <r>
    <n v="17704"/>
    <s v="BC62A716"/>
    <s v="2021-05-15 14:59:52"/>
    <s v="Electronics"/>
    <s v="Web"/>
    <x v="5"/>
    <n v="446"/>
    <n v="56127"/>
    <n v="17"/>
    <n v="3356"/>
    <n v="9795"/>
    <n v="52"/>
    <n v="0"/>
    <s v="About_to_churn"/>
    <s v="Wallet"/>
  </r>
  <r>
    <n v="17705"/>
    <s v="E20A794A"/>
    <s v="2021-05-10 20:39:10"/>
    <s v="Website-services"/>
    <s v="Web"/>
    <x v="4"/>
    <n v="954"/>
    <n v="63481"/>
    <n v="1"/>
    <n v="3929"/>
    <n v="9109"/>
    <n v="54"/>
    <n v="1"/>
    <s v="High"/>
    <s v="Wallet"/>
  </r>
  <r>
    <n v="17706"/>
    <s v="73364EF5"/>
    <s v="2021-03-08 15:52:42"/>
    <s v="Fashion"/>
    <s v="Mobile"/>
    <x v="1"/>
    <n v="77"/>
    <n v="10653"/>
    <n v="14"/>
    <n v="1656"/>
    <n v="20025"/>
    <n v="82"/>
    <n v="1"/>
    <s v="About_to_churn"/>
    <s v="PayPal_Pay_Later"/>
  </r>
  <r>
    <n v="17707"/>
    <s v="658E9A5A"/>
    <s v="2021-05-19 16:12:05"/>
    <s v="Travel"/>
    <s v="POS"/>
    <x v="3"/>
    <n v="3931"/>
    <n v="72386"/>
    <n v="21"/>
    <n v="26628"/>
    <n v="2469"/>
    <n v="11"/>
    <n v="4"/>
    <s v="Low"/>
    <s v="Net_Banking"/>
  </r>
  <r>
    <n v="17708"/>
    <s v="66151AD5"/>
    <s v="2021-05-11 21:17:12"/>
    <s v="Fashion"/>
    <s v="Web"/>
    <x v="1"/>
    <n v="54"/>
    <n v="22231"/>
    <n v="9"/>
    <n v="581"/>
    <n v="24400"/>
    <n v="88"/>
    <n v="1"/>
    <s v="Medium"/>
    <s v="PayPal_Pay_Later"/>
  </r>
  <r>
    <n v="17709"/>
    <s v="78EE9E0E"/>
    <s v="2021-04-13 23:10:45"/>
    <s v="Fashion"/>
    <s v="Mobile"/>
    <x v="1"/>
    <n v="156"/>
    <n v="40694"/>
    <n v="7"/>
    <n v="1671"/>
    <n v="29501"/>
    <n v="88"/>
    <n v="2"/>
    <s v="Low"/>
    <s v="PayPal_Pay_Later"/>
  </r>
  <r>
    <n v="17710"/>
    <s v="CC9F1D98"/>
    <s v="2021-03-25 21:02:36"/>
    <s v="Website-services"/>
    <s v="Web"/>
    <x v="5"/>
    <n v="659"/>
    <n v="29343"/>
    <n v="5"/>
    <n v="2633"/>
    <n v="11003"/>
    <n v="52"/>
    <n v="1"/>
    <s v="Medium"/>
    <s v="Net_Banking"/>
  </r>
  <r>
    <n v="17711"/>
    <s v="2578FDE6"/>
    <s v="2021-06-09 01:31:24"/>
    <s v="Travel"/>
    <s v="Web"/>
    <x v="0"/>
    <n v="2433"/>
    <n v="87730"/>
    <n v="10"/>
    <n v="1255"/>
    <n v="16949"/>
    <n v="77"/>
    <n v="1"/>
    <s v="Medium"/>
    <s v="Debit_Card"/>
  </r>
  <r>
    <n v="17712"/>
    <s v="60830A69"/>
    <s v="2021-03-04 14:38:42"/>
    <s v="Travel"/>
    <s v="Mobile"/>
    <x v="3"/>
    <n v="1410"/>
    <n v="89446"/>
    <n v="18"/>
    <n v="20216"/>
    <n v="3290"/>
    <n v="18"/>
    <n v="5"/>
    <s v="Medium"/>
    <s v=" PayPal_Cobrand_Card"/>
  </r>
  <r>
    <n v="17713"/>
    <s v="FDFAF48E"/>
    <s v="2021-03-03 02:53:53"/>
    <s v="Travel"/>
    <s v="Web"/>
    <x v="5"/>
    <n v="775"/>
    <n v="22231"/>
    <n v="14"/>
    <n v="877"/>
    <n v="9995"/>
    <n v="60"/>
    <n v="1"/>
    <s v="High"/>
    <s v="Net_Banking"/>
  </r>
  <r>
    <n v="17714"/>
    <s v="DE8AA55D"/>
    <s v="2021-04-16 10:17:08"/>
    <s v="Pantry"/>
    <s v="Mobile"/>
    <x v="1"/>
    <n v="296"/>
    <n v="79010"/>
    <n v="14"/>
    <n v="615"/>
    <n v="27021"/>
    <n v="76"/>
    <n v="1"/>
    <s v="Medium"/>
    <s v="PayPal_Pay_Later"/>
  </r>
  <r>
    <n v="17715"/>
    <s v="2DBEEFFF"/>
    <s v="2021-03-08 07:25:02"/>
    <s v="Pantry"/>
    <s v="Mobile"/>
    <x v="1"/>
    <n v="66"/>
    <n v="56335"/>
    <n v="5"/>
    <n v="1667"/>
    <n v="16577"/>
    <n v="96"/>
    <n v="2"/>
    <s v="About_to_churn"/>
    <s v="Debit_Card"/>
  </r>
  <r>
    <n v="17716"/>
    <s v="024F035C"/>
    <s v="2021-04-03 22:26:01"/>
    <s v="Travel"/>
    <s v="Mobile"/>
    <x v="2"/>
    <n v="3830"/>
    <n v="57487"/>
    <n v="53"/>
    <n v="39316"/>
    <n v="1720"/>
    <n v="14"/>
    <n v="6"/>
    <s v="High"/>
    <s v="PayPal_Credit_Card"/>
  </r>
  <r>
    <n v="17717"/>
    <s v="F9D5A00C"/>
    <s v="2021-03-19 09:14:52"/>
    <s v="Fashion"/>
    <s v="Mobile"/>
    <x v="1"/>
    <n v="211"/>
    <n v="62871"/>
    <n v="11"/>
    <n v="747"/>
    <n v="20071"/>
    <n v="89"/>
    <n v="2"/>
    <s v="About_to_churn"/>
    <s v="PayPal_Pay_Later"/>
  </r>
  <r>
    <n v="17718"/>
    <s v="E59E5F46"/>
    <s v="2021-03-08 21:54:26"/>
    <s v="Electronics"/>
    <s v="Web"/>
    <x v="0"/>
    <n v="546"/>
    <n v="56119"/>
    <n v="9"/>
    <n v="1848"/>
    <n v="17356"/>
    <n v="53"/>
    <n v="3"/>
    <s v="Medium"/>
    <s v="Debit_Card"/>
  </r>
  <r>
    <n v="17719"/>
    <s v="35FEC9B6"/>
    <s v="2021-05-30 19:10:23"/>
    <s v="Pantry"/>
    <s v="Web"/>
    <x v="5"/>
    <n v="269"/>
    <n v="22821"/>
    <n v="12"/>
    <n v="2367"/>
    <n v="9896"/>
    <n v="70"/>
    <n v="1"/>
    <s v="Medium"/>
    <s v="Net_Banking"/>
  </r>
  <r>
    <n v="17720"/>
    <s v="C2619371"/>
    <s v="2021-03-14 10:12:01"/>
    <s v="Travel"/>
    <s v="Web"/>
    <x v="0"/>
    <n v="765"/>
    <n v="63862"/>
    <n v="22"/>
    <n v="1273"/>
    <n v="17440"/>
    <n v="78"/>
    <n v="3"/>
    <s v="About_to_churn"/>
    <s v="Net_Banking"/>
  </r>
  <r>
    <n v="17721"/>
    <s v="DAAC4D81"/>
    <s v="2021-05-04 11:32:59"/>
    <s v="Pantry"/>
    <s v="Web"/>
    <x v="1"/>
    <n v="45"/>
    <n v="12718"/>
    <n v="7"/>
    <n v="747"/>
    <n v="15097"/>
    <n v="95"/>
    <n v="1"/>
    <s v="About_to_churn"/>
    <s v="PayPal_Pay_Later"/>
  </r>
  <r>
    <n v="17722"/>
    <s v="46B27713"/>
    <s v="2021-06-02 12:12:35"/>
    <s v="Website-services"/>
    <s v="Web"/>
    <x v="5"/>
    <n v="772"/>
    <n v="40034"/>
    <n v="18"/>
    <n v="6313"/>
    <n v="9242"/>
    <n v="57"/>
    <n v="0"/>
    <s v="High"/>
    <s v="Debit_Card"/>
  </r>
  <r>
    <n v="17723"/>
    <s v="FBAA9BA2"/>
    <s v="2021-06-06 17:52:06"/>
    <s v="Travel"/>
    <s v="Mobile"/>
    <x v="2"/>
    <n v="2391"/>
    <n v="24029"/>
    <n v="50"/>
    <n v="13100"/>
    <n v="3051"/>
    <n v="14"/>
    <n v="4"/>
    <s v="High"/>
    <s v="PayPal_Cobrand_Card"/>
  </r>
  <r>
    <n v="17724"/>
    <s v="C143D6A6"/>
    <s v="2021-04-13 10:39:34"/>
    <s v="Fashion"/>
    <s v="Mobile"/>
    <x v="1"/>
    <n v="152"/>
    <n v="73943"/>
    <n v="11"/>
    <n v="1800"/>
    <n v="19694"/>
    <n v="78"/>
    <n v="2"/>
    <s v="Low"/>
    <s v="PayPal_Pay_Later"/>
  </r>
  <r>
    <n v="17725"/>
    <s v="C101B424"/>
    <s v="2021-03-10 13:27:15"/>
    <s v="Travel"/>
    <s v="Mobile"/>
    <x v="2"/>
    <n v="1784"/>
    <n v="55808"/>
    <n v="41"/>
    <n v="7385"/>
    <n v="1925"/>
    <n v="17"/>
    <n v="5"/>
    <s v="Medium"/>
    <s v="PayPal_Cobrand_Card"/>
  </r>
  <r>
    <n v="17726"/>
    <s v="927ED938"/>
    <s v="2021-04-03 17:54:46"/>
    <s v="Electronics"/>
    <s v="Web"/>
    <x v="4"/>
    <n v="251"/>
    <n v="66675"/>
    <n v="7"/>
    <n v="4565"/>
    <n v="17254"/>
    <n v="52"/>
    <n v="3"/>
    <s v="Medium"/>
    <s v="Wallet"/>
  </r>
  <r>
    <n v="17727"/>
    <s v="A37397BA"/>
    <s v="2021-04-11 12:42:31"/>
    <s v="Travel"/>
    <s v="Mobile"/>
    <x v="2"/>
    <n v="1051"/>
    <n v="86990"/>
    <n v="46"/>
    <n v="7553"/>
    <n v="1862"/>
    <n v="19"/>
    <n v="5"/>
    <s v="High"/>
    <s v="Wallet"/>
  </r>
  <r>
    <n v="17728"/>
    <s v="B51DB0C6"/>
    <s v="2021-03-27 01:23:00"/>
    <s v="Fashion"/>
    <s v="Mobile"/>
    <x v="1"/>
    <n v="188"/>
    <n v="67001"/>
    <n v="10"/>
    <n v="649"/>
    <n v="26685"/>
    <n v="90"/>
    <n v="1"/>
    <s v="Medium"/>
    <s v="PayPal_Pay_Later"/>
  </r>
  <r>
    <n v="17729"/>
    <s v="D0E111BA"/>
    <s v="2021-05-08 06:19:15"/>
    <s v="Travel"/>
    <s v="Web"/>
    <x v="3"/>
    <n v="3439"/>
    <n v="38048"/>
    <n v="35"/>
    <n v="24951"/>
    <n v="3059"/>
    <n v="19"/>
    <n v="5"/>
    <s v="Medium"/>
    <s v=" PayPal_Cobrand_Card"/>
  </r>
  <r>
    <n v="17730"/>
    <s v="27010C5C"/>
    <s v="2021-03-30 07:04:55"/>
    <s v="Fashion"/>
    <s v="Web"/>
    <x v="5"/>
    <n v="239"/>
    <n v="85594"/>
    <n v="15"/>
    <n v="1323"/>
    <n v="11784"/>
    <n v="56"/>
    <n v="0"/>
    <s v="Medium"/>
    <s v="Net_Banking"/>
  </r>
  <r>
    <n v="17731"/>
    <s v="76AA1232"/>
    <s v="2021-06-01 04:02:39"/>
    <s v="Fashion"/>
    <s v="Web"/>
    <x v="1"/>
    <n v="146"/>
    <n v="59043"/>
    <n v="19"/>
    <n v="994"/>
    <n v="13478"/>
    <n v="93"/>
    <n v="2"/>
    <s v="Low"/>
    <s v="PayPal_Pay_Later"/>
  </r>
  <r>
    <n v="17732"/>
    <s v="217FF900"/>
    <s v="2021-05-29 06:04:15"/>
    <s v="Travel"/>
    <s v="Mobile"/>
    <x v="2"/>
    <n v="4083"/>
    <n v="84787"/>
    <n v="43"/>
    <n v="26416"/>
    <n v="2667"/>
    <n v="17"/>
    <n v="5"/>
    <s v="Medium"/>
    <s v="PayPal_Credit_Card"/>
  </r>
  <r>
    <n v="17733"/>
    <s v="79CFAF73"/>
    <s v="2021-03-18 13:46:50"/>
    <s v="Travel"/>
    <s v="Web"/>
    <x v="4"/>
    <n v="1427"/>
    <n v="49691"/>
    <n v="2"/>
    <n v="3955"/>
    <n v="8715"/>
    <n v="51"/>
    <n v="3"/>
    <s v="About_to_churn"/>
    <s v="Net_Banking"/>
  </r>
  <r>
    <n v="17734"/>
    <s v="775F7A5E"/>
    <s v="2021-04-06 18:46:52"/>
    <s v="Travel"/>
    <s v="Mobile"/>
    <x v="2"/>
    <n v="4426"/>
    <n v="66596"/>
    <n v="36"/>
    <n v="34136"/>
    <n v="3464"/>
    <n v="15"/>
    <n v="3"/>
    <s v="Medium"/>
    <s v="PayPal_Credit_Card"/>
  </r>
  <r>
    <n v="17735"/>
    <s v="748C79D0"/>
    <s v="2021-05-31 15:32:39"/>
    <s v="Fashion"/>
    <s v="Mobile"/>
    <x v="1"/>
    <n v="59"/>
    <n v="61587"/>
    <n v="6"/>
    <n v="1020"/>
    <n v="18272"/>
    <n v="91"/>
    <n v="2"/>
    <s v="About_to_churn"/>
    <s v="PayPal_Pay_Later"/>
  </r>
  <r>
    <n v="17736"/>
    <s v="D71F6C59"/>
    <s v="2021-04-20 08:20:34"/>
    <s v="Electronics"/>
    <s v="Web"/>
    <x v="5"/>
    <n v="560"/>
    <n v="62665"/>
    <n v="17"/>
    <n v="4494"/>
    <n v="10868"/>
    <n v="57"/>
    <n v="1"/>
    <s v="Medium"/>
    <s v="Net_Banking"/>
  </r>
  <r>
    <n v="17737"/>
    <s v="117B1137"/>
    <s v="2021-03-29 12:23:04"/>
    <s v="Travel"/>
    <s v="POS"/>
    <x v="3"/>
    <n v="2168"/>
    <n v="88416"/>
    <n v="19"/>
    <n v="9035"/>
    <n v="3024"/>
    <n v="22"/>
    <n v="4"/>
    <s v="High"/>
    <s v=" PayPal_Cobrand_Card"/>
  </r>
  <r>
    <n v="17738"/>
    <s v="6F693711"/>
    <s v="2021-05-09 04:27:41"/>
    <s v="Website-services"/>
    <s v="Web"/>
    <x v="1"/>
    <n v="143"/>
    <n v="12559"/>
    <n v="17"/>
    <n v="932"/>
    <n v="18966"/>
    <n v="78"/>
    <n v="1"/>
    <s v="Low"/>
    <s v="PayPal_Pay_Later"/>
  </r>
  <r>
    <n v="17739"/>
    <s v="CFACBA19"/>
    <s v="2021-05-18 17:42:50"/>
    <s v="Pantry"/>
    <s v="Mobile"/>
    <x v="1"/>
    <n v="129"/>
    <n v="16686"/>
    <n v="9"/>
    <n v="1230"/>
    <n v="26693"/>
    <n v="94"/>
    <n v="2"/>
    <s v="Medium"/>
    <s v="PayPal_Pay_Later"/>
  </r>
  <r>
    <n v="17740"/>
    <s v="A7A5AEF0"/>
    <s v="2021-03-18 12:20:46"/>
    <s v="Travel"/>
    <s v="POS"/>
    <x v="3"/>
    <n v="2430"/>
    <n v="78378"/>
    <n v="19"/>
    <n v="20070"/>
    <n v="2684"/>
    <n v="13"/>
    <n v="4"/>
    <s v="Low"/>
    <s v=" PayPal_Cobrand_Card"/>
  </r>
  <r>
    <n v="17741"/>
    <s v="E53498DF"/>
    <s v="2021-06-07 06:34:37"/>
    <s v="Website-services"/>
    <s v="Mobile"/>
    <x v="1"/>
    <n v="937"/>
    <n v="31787"/>
    <n v="4"/>
    <n v="1277"/>
    <n v="23947"/>
    <n v="82"/>
    <n v="1"/>
    <s v="Low"/>
    <s v="PayPal_Pay_Later"/>
  </r>
  <r>
    <n v="17742"/>
    <s v="F87E0525"/>
    <s v="2021-03-01 20:10:26"/>
    <s v="Fashion"/>
    <s v="Web"/>
    <x v="1"/>
    <n v="63"/>
    <n v="65907"/>
    <n v="12"/>
    <n v="1566"/>
    <n v="26838"/>
    <n v="93"/>
    <n v="2"/>
    <s v="Low"/>
    <s v="PayPal_Pay_Later"/>
  </r>
  <r>
    <n v="17743"/>
    <s v="1652693A"/>
    <s v="2021-05-15 16:46:47"/>
    <s v="Pantry"/>
    <s v="Mobile"/>
    <x v="1"/>
    <n v="118"/>
    <n v="55739"/>
    <n v="4"/>
    <n v="980"/>
    <n v="12969"/>
    <n v="81"/>
    <n v="2"/>
    <s v="About_to_churn"/>
    <s v="PayPal_Pay_Later"/>
  </r>
  <r>
    <n v="17744"/>
    <s v="27AF758E"/>
    <s v="2021-05-30 12:54:24"/>
    <s v="Website-services"/>
    <s v="Mobile"/>
    <x v="1"/>
    <n v="215"/>
    <n v="36617"/>
    <n v="4"/>
    <n v="857"/>
    <n v="27730"/>
    <n v="96"/>
    <n v="2"/>
    <s v="About_to_churn"/>
    <s v="PayPal_Pay_Later"/>
  </r>
  <r>
    <n v="17745"/>
    <s v="496105A0"/>
    <s v="2021-05-28 12:50:01"/>
    <s v="Electronics"/>
    <s v="Web"/>
    <x v="2"/>
    <n v="1143"/>
    <n v="75443"/>
    <n v="32"/>
    <n v="18778"/>
    <n v="2664"/>
    <n v="16"/>
    <n v="5"/>
    <s v="High"/>
    <s v="PayPal_Cobrand_Card"/>
  </r>
  <r>
    <n v="17746"/>
    <s v="CDE91ED1"/>
    <s v="2021-03-30 03:46:30"/>
    <s v="Electronics"/>
    <s v="Web"/>
    <x v="0"/>
    <n v="879"/>
    <n v="48640"/>
    <n v="19"/>
    <n v="1655"/>
    <n v="20673"/>
    <n v="51"/>
    <n v="1"/>
    <s v="High"/>
    <s v="Debit_Card"/>
  </r>
  <r>
    <n v="17747"/>
    <s v="9B3F001A"/>
    <s v="2021-03-04 11:46:56"/>
    <s v="Website-services"/>
    <s v="Web"/>
    <x v="5"/>
    <n v="598"/>
    <n v="10616"/>
    <n v="7"/>
    <n v="5112"/>
    <n v="11124"/>
    <n v="58"/>
    <n v="1"/>
    <s v="Low"/>
    <s v=" Wallet "/>
  </r>
  <r>
    <n v="17748"/>
    <s v="F6DEBC42"/>
    <s v="2021-03-31 08:18:03"/>
    <s v="Website-services"/>
    <s v="Mobile"/>
    <x v="1"/>
    <n v="932"/>
    <n v="80428"/>
    <n v="18"/>
    <n v="708"/>
    <n v="13774"/>
    <n v="87"/>
    <n v="2"/>
    <s v="Medium"/>
    <s v="PayPal_Pay_Later"/>
  </r>
  <r>
    <n v="17749"/>
    <s v="1F7D2B01"/>
    <s v="2021-05-01 10:33:30"/>
    <s v="Fashion"/>
    <s v="Mobile"/>
    <x v="1"/>
    <n v="77"/>
    <n v="46990"/>
    <n v="19"/>
    <n v="357"/>
    <n v="15489"/>
    <n v="91"/>
    <n v="1"/>
    <s v="Medium"/>
    <s v="PayPal_Pay_Later"/>
  </r>
  <r>
    <n v="17750"/>
    <s v="92E9D8FA"/>
    <s v="2021-03-21 10:27:06"/>
    <s v="Website-services"/>
    <s v="Web"/>
    <x v="5"/>
    <n v="784"/>
    <n v="20615"/>
    <n v="11"/>
    <n v="4155"/>
    <n v="9077"/>
    <n v="60"/>
    <n v="1"/>
    <s v="About_to_churn"/>
    <s v="Wallet"/>
  </r>
  <r>
    <n v="17751"/>
    <s v="711BB2F9"/>
    <s v="2021-05-09 12:20:04"/>
    <s v="Website-services"/>
    <s v="Web"/>
    <x v="1"/>
    <n v="314"/>
    <n v="67382"/>
    <n v="17"/>
    <n v="1708"/>
    <n v="22670"/>
    <n v="82"/>
    <n v="1"/>
    <s v="Low"/>
    <s v="PayPal_Pay_Later"/>
  </r>
  <r>
    <n v="17752"/>
    <s v="59667A78"/>
    <s v="2021-04-21 20:34:32"/>
    <s v="Travel"/>
    <s v="Mobile"/>
    <x v="2"/>
    <n v="3200"/>
    <n v="38788"/>
    <n v="55"/>
    <n v="21416"/>
    <n v="4195"/>
    <n v="22"/>
    <n v="3"/>
    <s v="Medium"/>
    <s v="PayPal_Credit_Card"/>
  </r>
  <r>
    <n v="17753"/>
    <s v="619F563C"/>
    <s v="2021-04-12 06:29:16"/>
    <s v="Fashion"/>
    <s v="Web"/>
    <x v="1"/>
    <n v="132"/>
    <n v="67504"/>
    <n v="2"/>
    <n v="1609"/>
    <n v="13672"/>
    <n v="84"/>
    <n v="2"/>
    <s v="Medium"/>
    <s v="Debit_Card"/>
  </r>
  <r>
    <n v="17754"/>
    <s v="E7C697DB"/>
    <s v="2021-05-10 04:31:15"/>
    <s v="Travel"/>
    <s v="POS"/>
    <x v="3"/>
    <n v="2679"/>
    <n v="43688"/>
    <n v="20"/>
    <n v="15936"/>
    <n v="1899"/>
    <n v="12"/>
    <n v="4"/>
    <s v="High"/>
    <s v="Net_Banking"/>
  </r>
  <r>
    <n v="17755"/>
    <s v="6A337B3F"/>
    <s v="2021-04-22 02:14:16"/>
    <s v="Travel"/>
    <s v="Mobile"/>
    <x v="2"/>
    <n v="4962"/>
    <n v="86717"/>
    <n v="33"/>
    <n v="10447"/>
    <n v="2472"/>
    <n v="11"/>
    <n v="6"/>
    <s v="Medium"/>
    <s v="PayPal_Credit_Card"/>
  </r>
  <r>
    <n v="17756"/>
    <s v="48043E09"/>
    <s v="2021-05-13 14:45:05"/>
    <s v="Fashion"/>
    <s v="Mobile"/>
    <x v="1"/>
    <n v="132"/>
    <n v="21122"/>
    <n v="4"/>
    <n v="267"/>
    <n v="20905"/>
    <n v="78"/>
    <n v="1"/>
    <s v="Medium"/>
    <s v="PayPal_Pay_Later"/>
  </r>
  <r>
    <n v="17757"/>
    <s v="F9882028"/>
    <s v="2021-03-03 04:38:03"/>
    <s v="Website-services"/>
    <s v="Mobile"/>
    <x v="1"/>
    <n v="874"/>
    <n v="26301"/>
    <n v="13"/>
    <n v="1414"/>
    <n v="22982"/>
    <n v="81"/>
    <n v="2"/>
    <s v="Medium"/>
    <s v="PayPal_Pay_Later"/>
  </r>
  <r>
    <n v="17758"/>
    <s v="C89331F2"/>
    <s v="2021-04-28 01:24:59"/>
    <s v="Fashion"/>
    <s v="Mobile"/>
    <x v="1"/>
    <n v="67"/>
    <n v="45838"/>
    <n v="13"/>
    <n v="1505"/>
    <n v="26350"/>
    <n v="95"/>
    <n v="2"/>
    <s v="Low"/>
    <s v="PayPal_Pay_Later"/>
  </r>
  <r>
    <n v="17759"/>
    <s v="FA1FFA49"/>
    <s v="2021-03-27 17:48:54"/>
    <s v="Travel"/>
    <s v="Web"/>
    <x v="0"/>
    <n v="2846"/>
    <n v="41987"/>
    <n v="16"/>
    <n v="2214"/>
    <n v="18733"/>
    <n v="69"/>
    <n v="3"/>
    <s v="Medium"/>
    <s v="Net_Banking"/>
  </r>
  <r>
    <n v="17760"/>
    <s v="A351C467"/>
    <s v="2021-04-21 17:49:27"/>
    <s v="Travel"/>
    <s v="Mobile"/>
    <x v="2"/>
    <n v="1731"/>
    <n v="38739"/>
    <n v="60"/>
    <n v="25863"/>
    <n v="3990"/>
    <n v="17"/>
    <n v="3"/>
    <s v="High"/>
    <s v="PayPal_Credit_Card"/>
  </r>
  <r>
    <n v="17761"/>
    <s v="49312542"/>
    <s v="2021-05-30 19:14:45"/>
    <s v="Website-services"/>
    <s v="Mobile"/>
    <x v="1"/>
    <n v="761"/>
    <n v="72859"/>
    <n v="13"/>
    <n v="726"/>
    <n v="27014"/>
    <n v="95"/>
    <n v="2"/>
    <s v="Medium"/>
    <s v="PayPal_Pay_Later"/>
  </r>
  <r>
    <n v="17762"/>
    <s v="89273B81"/>
    <s v="2021-03-31 04:40:58"/>
    <s v="Website-services"/>
    <s v="Web"/>
    <x v="5"/>
    <n v="356"/>
    <n v="53294"/>
    <n v="17"/>
    <n v="2435"/>
    <n v="9345"/>
    <n v="67"/>
    <n v="1"/>
    <s v="Low"/>
    <s v="Wallet"/>
  </r>
  <r>
    <n v="17763"/>
    <s v="1DEE9675"/>
    <s v="2021-05-29 20:07:37"/>
    <s v="Fashion"/>
    <s v="Mobile"/>
    <x v="1"/>
    <n v="98"/>
    <n v="39030"/>
    <n v="19"/>
    <n v="287"/>
    <n v="29931"/>
    <n v="88"/>
    <n v="2"/>
    <s v="Medium"/>
    <s v="PayPal_Pay_Later"/>
  </r>
  <r>
    <n v="17764"/>
    <s v="BF0EDD6C"/>
    <s v="2021-04-09 00:53:13"/>
    <s v="Fashion"/>
    <s v="Mobile"/>
    <x v="1"/>
    <n v="80"/>
    <n v="25102"/>
    <n v="4"/>
    <n v="1008"/>
    <n v="28417"/>
    <n v="93"/>
    <n v="2"/>
    <s v="About_to_churn"/>
    <s v="PayPal_Pay_Later"/>
  </r>
  <r>
    <n v="17765"/>
    <s v="4EFDF37B"/>
    <s v="2021-03-19 10:02:58"/>
    <s v="Fashion"/>
    <s v="Mobile"/>
    <x v="1"/>
    <n v="50"/>
    <n v="32740"/>
    <n v="11"/>
    <n v="1517"/>
    <n v="17009"/>
    <n v="82"/>
    <n v="2"/>
    <s v="About_to_churn"/>
    <s v="Debit_Card"/>
  </r>
  <r>
    <n v="17766"/>
    <s v="E1F92C92"/>
    <s v="2021-04-20 12:34:50"/>
    <s v="Fashion"/>
    <s v="Mobile"/>
    <x v="1"/>
    <n v="50"/>
    <n v="63962"/>
    <n v="12"/>
    <n v="431"/>
    <n v="16848"/>
    <n v="100"/>
    <n v="1"/>
    <s v="About_to_churn"/>
    <s v="PayPal_Pay_Later"/>
  </r>
  <r>
    <n v="17767"/>
    <s v="05F33240"/>
    <s v="2021-05-13 16:19:53"/>
    <s v="Website-services"/>
    <s v="Mobile"/>
    <x v="4"/>
    <n v="594"/>
    <n v="74732"/>
    <n v="4"/>
    <n v="1645"/>
    <n v="10631"/>
    <n v="62"/>
    <n v="2"/>
    <s v="Low"/>
    <s v="Net_Banking"/>
  </r>
  <r>
    <n v="17768"/>
    <s v="F6DE40EC"/>
    <s v="2021-03-07 20:36:05"/>
    <s v="Travel"/>
    <s v="Mobile"/>
    <x v="2"/>
    <n v="4419"/>
    <n v="73497"/>
    <n v="47"/>
    <n v="39499"/>
    <n v="1177"/>
    <n v="11"/>
    <n v="4"/>
    <s v="High"/>
    <s v="Wallet"/>
  </r>
  <r>
    <n v="17769"/>
    <s v="B21EB8A3"/>
    <s v="2021-03-10 14:37:10"/>
    <s v="Travel"/>
    <s v="Web"/>
    <x v="2"/>
    <n v="2650"/>
    <n v="74173"/>
    <n v="49"/>
    <n v="28984"/>
    <n v="2855"/>
    <n v="11"/>
    <n v="6"/>
    <s v="High"/>
    <s v="PayPal_Credit_Card"/>
  </r>
  <r>
    <n v="17770"/>
    <s v="70C98C39"/>
    <s v="2021-04-15 13:25:05"/>
    <s v="Travel"/>
    <s v="Web"/>
    <x v="0"/>
    <n v="1327"/>
    <n v="17720"/>
    <n v="4"/>
    <n v="1980"/>
    <n v="14671"/>
    <n v="55"/>
    <n v="2"/>
    <s v="Medium"/>
    <s v="Debit_Card"/>
  </r>
  <r>
    <n v="17771"/>
    <s v="8B4D8F20"/>
    <s v="2021-04-27 21:50:52"/>
    <s v="Fashion"/>
    <s v="Web"/>
    <x v="5"/>
    <n v="228"/>
    <n v="73422"/>
    <n v="5"/>
    <n v="5988"/>
    <n v="9927"/>
    <n v="53"/>
    <n v="0"/>
    <s v="Medium"/>
    <s v="Wallet"/>
  </r>
  <r>
    <n v="17772"/>
    <s v="0D3ADF9D"/>
    <s v="2021-05-07 02:39:47"/>
    <s v="Others"/>
    <s v="Mobile"/>
    <x v="0"/>
    <n v="3410"/>
    <n v="12006"/>
    <n v="17"/>
    <n v="1945"/>
    <n v="21403"/>
    <n v="58"/>
    <n v="1"/>
    <s v="About_to_churn"/>
    <s v="Debit_Card"/>
  </r>
  <r>
    <n v="17773"/>
    <s v="560EE482"/>
    <s v="2021-04-13 13:48:45"/>
    <s v="Fashion"/>
    <s v="Web"/>
    <x v="1"/>
    <n v="99"/>
    <n v="69594"/>
    <n v="19"/>
    <n v="914"/>
    <n v="18836"/>
    <n v="87"/>
    <n v="1"/>
    <s v="About_to_churn"/>
    <s v="Debit_Card"/>
  </r>
  <r>
    <n v="17774"/>
    <s v="1A59190E"/>
    <s v="2021-06-07 02:55:20"/>
    <s v="Travel"/>
    <s v="Web"/>
    <x v="4"/>
    <n v="1326"/>
    <n v="83010"/>
    <n v="1"/>
    <n v="3939"/>
    <n v="14032"/>
    <n v="51"/>
    <n v="1"/>
    <s v="About_to_churn"/>
    <s v="Wallet"/>
  </r>
  <r>
    <n v="17775"/>
    <s v="25726532"/>
    <s v="2021-03-28 00:48:24"/>
    <s v="Pantry"/>
    <s v="Mobile"/>
    <x v="1"/>
    <n v="59"/>
    <n v="52505"/>
    <n v="4"/>
    <n v="497"/>
    <n v="16804"/>
    <n v="88"/>
    <n v="1"/>
    <s v="Medium"/>
    <s v="PayPal_Pay_Later"/>
  </r>
  <r>
    <n v="17776"/>
    <s v="4E5606BD"/>
    <s v="2021-03-03 19:19:36"/>
    <s v="Travel"/>
    <s v="Mobile"/>
    <x v="2"/>
    <n v="1027"/>
    <n v="30385"/>
    <n v="34"/>
    <n v="15478"/>
    <n v="2031"/>
    <n v="14"/>
    <n v="3"/>
    <s v="High"/>
    <s v="Wallet"/>
  </r>
  <r>
    <n v="17777"/>
    <s v="81321F0E"/>
    <s v="2021-04-09 04:56:45"/>
    <s v="Pantry"/>
    <s v="Web"/>
    <x v="1"/>
    <n v="293"/>
    <n v="72386"/>
    <n v="17"/>
    <n v="1168"/>
    <n v="20724"/>
    <n v="84"/>
    <n v="2"/>
    <s v="Medium"/>
    <s v="PayPal_Pay_Later"/>
  </r>
  <r>
    <n v="17778"/>
    <s v="2B1EAEBE"/>
    <s v="2021-04-15 07:44:10"/>
    <s v="Website-services"/>
    <s v="Mobile"/>
    <x v="0"/>
    <n v="837"/>
    <n v="35496"/>
    <n v="15"/>
    <n v="1331"/>
    <n v="20386"/>
    <n v="60"/>
    <n v="1"/>
    <s v="Medium"/>
    <s v="Debit_Card"/>
  </r>
  <r>
    <n v="17779"/>
    <s v="4BD47BA1"/>
    <s v="2021-04-14 01:02:15"/>
    <s v="Travel"/>
    <s v="Web"/>
    <x v="2"/>
    <n v="1440"/>
    <n v="70514"/>
    <n v="52"/>
    <n v="32704"/>
    <n v="2553"/>
    <n v="21"/>
    <n v="4"/>
    <s v="Medium"/>
    <s v="PayPal_Credit_Card"/>
  </r>
  <r>
    <n v="17780"/>
    <s v="C73F5A57"/>
    <s v="2021-03-19 04:43:33"/>
    <s v="Travel"/>
    <s v="Web"/>
    <x v="2"/>
    <n v="2143"/>
    <n v="15486"/>
    <n v="41"/>
    <n v="9327"/>
    <n v="3439"/>
    <n v="20"/>
    <n v="3"/>
    <s v="High"/>
    <s v="Wallet"/>
  </r>
  <r>
    <n v="17781"/>
    <s v="BDE2BA18"/>
    <s v="2021-03-27 07:34:21"/>
    <s v="Fashion"/>
    <s v="Mobile"/>
    <x v="1"/>
    <n v="223"/>
    <n v="50555"/>
    <n v="14"/>
    <n v="1001"/>
    <n v="12647"/>
    <n v="87"/>
    <n v="1"/>
    <s v="Medium"/>
    <s v="PayPal_Pay_Later"/>
  </r>
  <r>
    <n v="17782"/>
    <s v="62CDF738"/>
    <s v="2021-05-12 01:00:01"/>
    <s v="Travel"/>
    <s v="Web"/>
    <x v="2"/>
    <n v="3215"/>
    <n v="22691"/>
    <n v="40"/>
    <n v="35816"/>
    <n v="2561"/>
    <n v="19"/>
    <n v="6"/>
    <s v="Medium"/>
    <s v="Wallet"/>
  </r>
  <r>
    <n v="17783"/>
    <s v="F8567D0B"/>
    <s v="2021-05-15 17:02:23"/>
    <s v="Website-services"/>
    <s v="Mobile"/>
    <x v="4"/>
    <n v="740"/>
    <n v="61040"/>
    <n v="11"/>
    <n v="4607"/>
    <n v="18450"/>
    <n v="62"/>
    <n v="3"/>
    <s v="Medium"/>
    <s v="Debit_Card"/>
  </r>
  <r>
    <n v="17784"/>
    <s v="02C240B8"/>
    <s v="2021-03-05 20:32:38"/>
    <s v="Travel"/>
    <s v="Mobile"/>
    <x v="2"/>
    <n v="1474"/>
    <n v="58284"/>
    <n v="59"/>
    <n v="39828"/>
    <n v="3918"/>
    <n v="14"/>
    <n v="3"/>
    <s v="Medium"/>
    <s v="PayPal_Cobrand_Card"/>
  </r>
  <r>
    <n v="17785"/>
    <s v="1791B41A"/>
    <s v="2021-04-30 07:30:40"/>
    <s v="Website-services"/>
    <s v="Web"/>
    <x v="4"/>
    <n v="928"/>
    <n v="37308"/>
    <n v="9"/>
    <n v="5407"/>
    <n v="15826"/>
    <n v="58"/>
    <n v="1"/>
    <s v="About_to_churn"/>
    <s v="Debit_Card"/>
  </r>
  <r>
    <n v="17786"/>
    <s v="38159873"/>
    <s v="2021-05-19 13:54:44"/>
    <s v="Website-services"/>
    <s v="Mobile"/>
    <x v="0"/>
    <n v="889"/>
    <n v="25790"/>
    <n v="21"/>
    <n v="1386"/>
    <n v="15695"/>
    <n v="85"/>
    <n v="3"/>
    <s v="High"/>
    <s v="Debit_Card"/>
  </r>
  <r>
    <n v="17787"/>
    <s v="4A0C23CB"/>
    <s v="2021-04-06 13:24:30"/>
    <s v="Travel"/>
    <s v="Mobile"/>
    <x v="2"/>
    <n v="3623"/>
    <n v="77166"/>
    <n v="50"/>
    <n v="12824"/>
    <n v="3523"/>
    <n v="16"/>
    <n v="5"/>
    <s v="High"/>
    <s v="Wallet"/>
  </r>
  <r>
    <n v="17788"/>
    <s v="BABA5435"/>
    <s v="2021-03-03 13:38:17"/>
    <s v="Pantry"/>
    <s v="Mobile"/>
    <x v="1"/>
    <n v="218"/>
    <n v="61040"/>
    <n v="4"/>
    <n v="1040"/>
    <n v="17996"/>
    <n v="84"/>
    <n v="2"/>
    <s v="Medium"/>
    <s v="PayPal_Pay_Later"/>
  </r>
  <r>
    <n v="17789"/>
    <s v="62CEA127"/>
    <s v="2021-04-01 12:07:00"/>
    <s v="Website-services"/>
    <s v="Web"/>
    <x v="4"/>
    <n v="760"/>
    <n v="41773"/>
    <n v="5"/>
    <n v="4539"/>
    <n v="19134"/>
    <n v="41"/>
    <n v="1"/>
    <s v="Low"/>
    <s v="Wallet"/>
  </r>
  <r>
    <n v="17790"/>
    <s v="66379F07"/>
    <s v="2021-05-16 10:04:22"/>
    <s v="Website-services"/>
    <s v="Mobile"/>
    <x v="1"/>
    <n v="373"/>
    <n v="41842"/>
    <n v="2"/>
    <n v="1519"/>
    <n v="17429"/>
    <n v="94"/>
    <n v="2"/>
    <s v="About_to_churn"/>
    <s v="PayPal_Pay_Later"/>
  </r>
  <r>
    <n v="17791"/>
    <s v="6C6F10DD"/>
    <s v="2021-05-25 04:54:24"/>
    <s v="Travel"/>
    <s v="Mobile"/>
    <x v="0"/>
    <n v="1183"/>
    <n v="63481"/>
    <n v="10"/>
    <n v="1996"/>
    <n v="20759"/>
    <n v="72"/>
    <n v="3"/>
    <s v="Medium"/>
    <s v="Debit_Card"/>
  </r>
  <r>
    <n v="17792"/>
    <s v="E6518F08"/>
    <s v="2021-03-20 22:59:44"/>
    <s v="Website-services"/>
    <s v="Web"/>
    <x v="4"/>
    <n v="887"/>
    <n v="12853"/>
    <n v="15"/>
    <n v="5761"/>
    <n v="13153"/>
    <n v="57"/>
    <n v="1"/>
    <s v="Medium"/>
    <s v="Debit_Card"/>
  </r>
  <r>
    <n v="17793"/>
    <s v="7B0FB54D"/>
    <s v="2021-03-12 14:55:20"/>
    <s v="Travel"/>
    <s v="Mobile"/>
    <x v="0"/>
    <n v="2331"/>
    <n v="85594"/>
    <n v="11"/>
    <n v="1458"/>
    <n v="13325"/>
    <n v="76"/>
    <n v="2"/>
    <s v="Medium"/>
    <s v="Debit_Card"/>
  </r>
  <r>
    <n v="17794"/>
    <s v="BB3AF073"/>
    <s v="2021-04-24 23:06:13"/>
    <s v="Fashion"/>
    <s v="Mobile"/>
    <x v="1"/>
    <n v="138"/>
    <n v="64018"/>
    <n v="7"/>
    <n v="291"/>
    <n v="28678"/>
    <n v="75"/>
    <n v="2"/>
    <s v="Low"/>
    <s v="PayPal_Pay_Later"/>
  </r>
  <r>
    <n v="17795"/>
    <s v="2654578F"/>
    <s v="2021-06-04 14:57:32"/>
    <s v="Electronics"/>
    <s v="Mobile"/>
    <x v="1"/>
    <n v="105"/>
    <n v="89883"/>
    <n v="2"/>
    <n v="733"/>
    <n v="22259"/>
    <n v="89"/>
    <n v="1"/>
    <s v="Low"/>
    <s v="PayPal_Pay_Later"/>
  </r>
  <r>
    <n v="17796"/>
    <s v="63183A05"/>
    <s v="2021-03-19 09:18:04"/>
    <s v="Travel"/>
    <s v="Web"/>
    <x v="2"/>
    <n v="4608"/>
    <n v="43017"/>
    <n v="49"/>
    <n v="5931"/>
    <n v="4398"/>
    <n v="18"/>
    <n v="4"/>
    <s v="Medium"/>
    <s v="PayPal_Credit_Card"/>
  </r>
  <r>
    <n v="17797"/>
    <s v="68792474"/>
    <s v="2021-04-14 01:13:53"/>
    <s v="Travel"/>
    <s v="Web"/>
    <x v="0"/>
    <n v="2701"/>
    <n v="61735"/>
    <n v="16"/>
    <n v="1747"/>
    <n v="10566"/>
    <n v="75"/>
    <n v="2"/>
    <s v="Medium"/>
    <s v="Debit_Card"/>
  </r>
  <r>
    <n v="17798"/>
    <s v="E2F12263"/>
    <s v="2021-03-26 17:23:41"/>
    <s v="Electronics"/>
    <s v="Mobile"/>
    <x v="1"/>
    <n v="656"/>
    <n v="53211"/>
    <n v="15"/>
    <n v="642"/>
    <n v="15058"/>
    <n v="90"/>
    <n v="2"/>
    <s v="Medium"/>
    <s v="PayPal_Pay_Later"/>
  </r>
  <r>
    <n v="17799"/>
    <s v="EC9DF8DE"/>
    <s v="2021-06-08 16:33:42"/>
    <s v="Pantry"/>
    <s v="Mobile"/>
    <x v="1"/>
    <n v="333"/>
    <n v="27390"/>
    <n v="3"/>
    <n v="722"/>
    <n v="26256"/>
    <n v="79"/>
    <n v="1"/>
    <s v="Medium"/>
    <s v="PayPal_Pay_Later"/>
  </r>
  <r>
    <n v="17800"/>
    <s v="C78C84A9"/>
    <s v="2021-05-23 06:35:35"/>
    <s v="Website-services"/>
    <s v="Web"/>
    <x v="5"/>
    <n v="950"/>
    <n v="33417"/>
    <n v="13"/>
    <n v="2255"/>
    <n v="9750"/>
    <n v="56"/>
    <n v="1"/>
    <s v="Low"/>
    <s v="Net_Banking"/>
  </r>
  <r>
    <n v="17801"/>
    <s v="58477E8D"/>
    <s v="2021-05-10 11:32:21"/>
    <s v="Website-services"/>
    <s v="Mobile"/>
    <x v="4"/>
    <n v="758"/>
    <n v="69594"/>
    <n v="13"/>
    <n v="4645"/>
    <n v="7641"/>
    <n v="47"/>
    <n v="3"/>
    <s v="About_to_churn"/>
    <s v=" Wallet "/>
  </r>
  <r>
    <n v="17802"/>
    <s v="F147FD6C"/>
    <s v="2021-04-30 18:33:09"/>
    <s v="Travel"/>
    <s v="Web"/>
    <x v="0"/>
    <n v="3446"/>
    <n v="14904"/>
    <n v="14"/>
    <n v="1048"/>
    <n v="15306"/>
    <n v="51"/>
    <n v="1"/>
    <s v="Medium"/>
    <s v="Debit_Card"/>
  </r>
  <r>
    <n v="17803"/>
    <s v="268FDCE2"/>
    <s v="2021-05-22 08:20:13"/>
    <s v="Fashion"/>
    <s v="Web"/>
    <x v="1"/>
    <n v="121"/>
    <n v="54638"/>
    <n v="2"/>
    <n v="1004"/>
    <n v="24911"/>
    <n v="85"/>
    <n v="2"/>
    <s v="Medium"/>
    <s v="Debit_Card"/>
  </r>
  <r>
    <n v="17804"/>
    <s v="37C38F46"/>
    <s v="2021-03-09 07:44:23"/>
    <s v="Website-services"/>
    <s v="Mobile"/>
    <x v="1"/>
    <n v="191"/>
    <n v="65570"/>
    <n v="18"/>
    <n v="1521"/>
    <n v="25747"/>
    <n v="85"/>
    <n v="1"/>
    <s v="Medium"/>
    <s v="PayPal_Pay_Later"/>
  </r>
  <r>
    <n v="17805"/>
    <s v="0B987F89"/>
    <s v="2021-05-31 12:27:05"/>
    <s v="Travel"/>
    <s v="Web"/>
    <x v="2"/>
    <n v="4787"/>
    <n v="60325"/>
    <n v="51"/>
    <n v="7832"/>
    <n v="3081"/>
    <n v="14"/>
    <n v="3"/>
    <s v="High"/>
    <s v="PayPal_Credit_Card"/>
  </r>
  <r>
    <n v="17806"/>
    <s v="F7210E24"/>
    <s v="2021-05-26 22:08:23"/>
    <s v="Website-services"/>
    <s v="Web"/>
    <x v="4"/>
    <n v="598"/>
    <n v="40034"/>
    <n v="13"/>
    <n v="1898"/>
    <n v="9646"/>
    <n v="55"/>
    <n v="3"/>
    <s v="Medium"/>
    <s v="Net_Banking"/>
  </r>
  <r>
    <n v="17807"/>
    <s v="777E7DA1"/>
    <s v="2021-06-07 16:19:40"/>
    <s v="Fashion"/>
    <s v="Mobile"/>
    <x v="1"/>
    <n v="121"/>
    <n v="78374"/>
    <n v="17"/>
    <n v="1730"/>
    <n v="16310"/>
    <n v="89"/>
    <n v="1"/>
    <s v="Low"/>
    <s v="PayPal_Pay_Later"/>
  </r>
  <r>
    <n v="17808"/>
    <s v="4C66CC85"/>
    <s v="2021-05-30 16:34:11"/>
    <s v="Travel"/>
    <s v="Mobile"/>
    <x v="2"/>
    <n v="2174"/>
    <n v="43900"/>
    <n v="40"/>
    <n v="8541"/>
    <n v="4029"/>
    <n v="13"/>
    <n v="4"/>
    <s v="Medium"/>
    <s v="PayPal_Credit_Card"/>
  </r>
  <r>
    <n v="17809"/>
    <s v="5953BE37"/>
    <s v="2021-06-05 08:20:05"/>
    <s v="Travel"/>
    <s v="Web"/>
    <x v="2"/>
    <n v="4355"/>
    <n v="66048"/>
    <n v="56"/>
    <n v="41825"/>
    <n v="1612"/>
    <n v="20"/>
    <n v="5"/>
    <s v="Medium"/>
    <s v="PayPal_Credit_Card"/>
  </r>
  <r>
    <n v="17810"/>
    <s v="137BA145"/>
    <s v="2021-03-23 15:53:43"/>
    <s v="Travel"/>
    <s v="POS"/>
    <x v="3"/>
    <n v="1852"/>
    <n v="30918"/>
    <n v="42"/>
    <n v="12449"/>
    <n v="2661"/>
    <n v="11"/>
    <n v="8"/>
    <s v="Medium"/>
    <s v=" PayPal_Cobrand_Card"/>
  </r>
  <r>
    <n v="17811"/>
    <s v="9C9CCEBB"/>
    <s v="2021-04-15 08:57:54"/>
    <s v="Fashion"/>
    <s v="Mobile"/>
    <x v="1"/>
    <n v="66"/>
    <n v="66048"/>
    <n v="15"/>
    <n v="496"/>
    <n v="16494"/>
    <n v="96"/>
    <n v="1"/>
    <s v="About_to_churn"/>
    <s v="PayPal_Pay_Later"/>
  </r>
  <r>
    <n v="17812"/>
    <s v="F86E7C1E"/>
    <s v="2021-03-05 14:11:14"/>
    <s v="Travel"/>
    <s v="Mobile"/>
    <x v="3"/>
    <n v="1773"/>
    <n v="80592"/>
    <n v="37"/>
    <n v="14752"/>
    <n v="2824"/>
    <n v="12"/>
    <n v="5"/>
    <s v="Low"/>
    <s v=" PayPal_Cobrand_Card"/>
  </r>
  <r>
    <n v="17813"/>
    <s v="E69B9F78"/>
    <s v="2021-04-18 03:10:24"/>
    <s v="Travel"/>
    <s v="Web"/>
    <x v="0"/>
    <n v="2796"/>
    <n v="55163"/>
    <n v="17"/>
    <n v="1575"/>
    <n v="22360"/>
    <n v="74"/>
    <n v="2"/>
    <s v="Low"/>
    <s v="Net_Banking"/>
  </r>
  <r>
    <n v="17814"/>
    <s v="F60C6AB5"/>
    <s v="2021-05-04 03:28:47"/>
    <s v="Fashion"/>
    <s v="Web"/>
    <x v="4"/>
    <n v="208"/>
    <n v="45838"/>
    <n v="4"/>
    <n v="2466"/>
    <n v="19364"/>
    <n v="46"/>
    <n v="2"/>
    <s v="Medium"/>
    <s v="Debit_Card"/>
  </r>
  <r>
    <n v="17815"/>
    <s v="266A86E6"/>
    <s v="2021-05-17 19:21:13"/>
    <s v="Pantry"/>
    <s v="Web"/>
    <x v="5"/>
    <n v="298"/>
    <n v="13881"/>
    <n v="11"/>
    <n v="4079"/>
    <n v="9420"/>
    <n v="66"/>
    <n v="0"/>
    <s v="High"/>
    <s v="Wallet"/>
  </r>
  <r>
    <n v="17816"/>
    <s v="8B90C824"/>
    <s v="2021-05-10 00:40:38"/>
    <s v="Fashion"/>
    <s v="Mobile"/>
    <x v="1"/>
    <n v="174"/>
    <n v="43162"/>
    <n v="4"/>
    <n v="1342"/>
    <n v="18146"/>
    <n v="97"/>
    <n v="1"/>
    <s v="Low"/>
    <s v="PayPal_Pay_Later"/>
  </r>
  <r>
    <n v="17817"/>
    <s v="76A314F4"/>
    <s v="2021-05-15 16:16:25"/>
    <s v="Travel"/>
    <s v="Web"/>
    <x v="4"/>
    <n v="1943"/>
    <n v="33334"/>
    <n v="11"/>
    <n v="3967"/>
    <n v="9115"/>
    <n v="47"/>
    <n v="1"/>
    <s v="About_to_churn"/>
    <s v="Wallet"/>
  </r>
  <r>
    <n v="17818"/>
    <s v="F2AEC6BB"/>
    <s v="2021-04-13 07:13:54"/>
    <s v="Fashion"/>
    <s v="Mobile"/>
    <x v="4"/>
    <n v="217"/>
    <n v="23422"/>
    <n v="2"/>
    <n v="2448"/>
    <n v="18044"/>
    <n v="57"/>
    <n v="1"/>
    <s v="About_to_churn"/>
    <s v="Net_Banking"/>
  </r>
  <r>
    <n v="17819"/>
    <s v="C26771E0"/>
    <s v="2021-05-08 02:00:20"/>
    <s v="Travel"/>
    <s v="Web"/>
    <x v="2"/>
    <n v="4627"/>
    <n v="28804"/>
    <n v="55"/>
    <n v="7160"/>
    <n v="1110"/>
    <n v="22"/>
    <n v="5"/>
    <s v="High"/>
    <s v="PayPal_Credit_Card"/>
  </r>
  <r>
    <n v="17820"/>
    <s v="FC5C3610"/>
    <s v="2021-04-20 10:49:18"/>
    <s v="Travel"/>
    <s v="Web"/>
    <x v="0"/>
    <n v="1298"/>
    <n v="88919"/>
    <n v="19"/>
    <n v="1664"/>
    <n v="14887"/>
    <n v="85"/>
    <n v="2"/>
    <s v="High"/>
    <s v="Debit_Card"/>
  </r>
  <r>
    <n v="17821"/>
    <s v="E116A3CA"/>
    <s v="2021-04-22 19:33:06"/>
    <s v="Electronics"/>
    <s v="Mobile"/>
    <x v="0"/>
    <n v="972"/>
    <n v="50500"/>
    <n v="21"/>
    <n v="1272"/>
    <n v="12859"/>
    <n v="69"/>
    <n v="3"/>
    <s v="Medium"/>
    <s v="Debit_Card"/>
  </r>
  <r>
    <n v="17822"/>
    <s v="14C95735"/>
    <s v="2021-03-01 17:58:53"/>
    <s v="Electronics"/>
    <s v="Mobile"/>
    <x v="1"/>
    <n v="96"/>
    <n v="66061"/>
    <n v="16"/>
    <n v="1571"/>
    <n v="14598"/>
    <n v="88"/>
    <n v="2"/>
    <s v="Medium"/>
    <s v="PayPal_Pay_Later"/>
  </r>
  <r>
    <n v="17823"/>
    <s v="B78B95EE"/>
    <s v="2021-05-31 20:14:11"/>
    <s v="Website-services"/>
    <s v="Web"/>
    <x v="5"/>
    <n v="912"/>
    <n v="26612"/>
    <n v="9"/>
    <n v="2027"/>
    <n v="9310"/>
    <n v="58"/>
    <n v="0"/>
    <s v="Medium"/>
    <s v=" Wallet "/>
  </r>
  <r>
    <n v="17824"/>
    <s v="B997A59A"/>
    <s v="2021-04-05 22:53:00"/>
    <s v="Pantry"/>
    <s v="Web"/>
    <x v="1"/>
    <n v="306"/>
    <n v="57285"/>
    <n v="5"/>
    <n v="419"/>
    <n v="17595"/>
    <n v="76"/>
    <n v="2"/>
    <s v="About_to_churn"/>
    <s v="PayPal_Pay_Later"/>
  </r>
  <r>
    <n v="17825"/>
    <s v="B7B8D0FD"/>
    <s v="2021-03-12 18:00:07"/>
    <s v="Fashion"/>
    <s v="Mobile"/>
    <x v="1"/>
    <n v="158"/>
    <n v="73604"/>
    <n v="5"/>
    <n v="1058"/>
    <n v="26895"/>
    <n v="77"/>
    <n v="2"/>
    <s v="Low"/>
    <s v="PayPal_Pay_Later"/>
  </r>
  <r>
    <n v="17826"/>
    <s v="D8909B1A"/>
    <s v="2021-04-05 04:05:22"/>
    <s v="Travel"/>
    <s v="Web"/>
    <x v="3"/>
    <n v="3370"/>
    <n v="55808"/>
    <n v="29"/>
    <n v="13832"/>
    <n v="3034"/>
    <n v="13"/>
    <n v="6"/>
    <s v="About_to_churn"/>
    <s v=" PayPal_Cobrand_Card"/>
  </r>
  <r>
    <n v="17827"/>
    <s v="6EC74ACC"/>
    <s v="2021-04-05 10:44:23"/>
    <s v="Website-services"/>
    <s v="Web"/>
    <x v="5"/>
    <n v="203"/>
    <n v="31041"/>
    <n v="18"/>
    <n v="6734"/>
    <n v="10960"/>
    <n v="60"/>
    <n v="1"/>
    <s v="High"/>
    <s v=" Wallet "/>
  </r>
  <r>
    <n v="17828"/>
    <s v="E241D5DA"/>
    <s v="2021-05-18 19:52:42"/>
    <s v="Travel"/>
    <s v="Mobile"/>
    <x v="0"/>
    <n v="1875"/>
    <n v="82212"/>
    <n v="19"/>
    <n v="2105"/>
    <n v="11109"/>
    <n v="80"/>
    <n v="2"/>
    <s v="Medium"/>
    <s v="Debit_Card"/>
  </r>
  <r>
    <n v="17829"/>
    <s v="09FA35AC"/>
    <s v="2021-04-08 03:59:35"/>
    <s v="Fashion"/>
    <s v="Mobile"/>
    <x v="1"/>
    <n v="150"/>
    <n v="68271"/>
    <n v="14"/>
    <n v="1353"/>
    <n v="22376"/>
    <n v="77"/>
    <n v="1"/>
    <s v="About_to_churn"/>
    <s v="PayPal_Pay_Later"/>
  </r>
  <r>
    <n v="17830"/>
    <s v="D1FA6C4E"/>
    <s v="2021-04-26 12:37:45"/>
    <s v="Website-services"/>
    <s v="Mobile"/>
    <x v="1"/>
    <n v="180"/>
    <n v="26023"/>
    <n v="16"/>
    <n v="1527"/>
    <n v="13706"/>
    <n v="83"/>
    <n v="2"/>
    <s v="About_to_churn"/>
    <s v="PayPal_Pay_Later"/>
  </r>
  <r>
    <n v="17831"/>
    <s v="28B362AC"/>
    <s v="2021-04-07 16:32:38"/>
    <s v="Website-services"/>
    <s v="Mobile"/>
    <x v="4"/>
    <n v="451"/>
    <n v="74601"/>
    <n v="1"/>
    <n v="5357"/>
    <n v="16051"/>
    <n v="60"/>
    <n v="2"/>
    <s v="Medium"/>
    <s v="Net_Banking"/>
  </r>
  <r>
    <n v="17832"/>
    <s v="52432921"/>
    <s v="2021-06-02 14:33:10"/>
    <s v="Pantry"/>
    <s v="Mobile"/>
    <x v="1"/>
    <n v="64"/>
    <n v="40532"/>
    <n v="4"/>
    <n v="1458"/>
    <n v="17860"/>
    <n v="75"/>
    <n v="1"/>
    <s v="Low"/>
    <s v="Debit_Card"/>
  </r>
  <r>
    <n v="17833"/>
    <s v="4E4516E8"/>
    <s v="2021-04-19 01:46:24"/>
    <s v="Travel"/>
    <s v="POS"/>
    <x v="3"/>
    <n v="3414"/>
    <n v="83010"/>
    <n v="34"/>
    <n v="4115"/>
    <n v="1833"/>
    <n v="12"/>
    <n v="6"/>
    <s v="About_to_churn"/>
    <s v=" PayPal_Cobrand_Card"/>
  </r>
  <r>
    <n v="17834"/>
    <s v="C8E1EE45"/>
    <s v="2021-05-09 16:03:08"/>
    <s v="Travel"/>
    <s v="Web"/>
    <x v="0"/>
    <n v="2625"/>
    <n v="18512"/>
    <n v="16"/>
    <n v="1578"/>
    <n v="16291"/>
    <n v="76"/>
    <n v="2"/>
    <s v="Medium"/>
    <s v="Debit_Card"/>
  </r>
  <r>
    <n v="17835"/>
    <s v="0650B3EB"/>
    <s v="2021-04-24 16:24:57"/>
    <s v="Fashion"/>
    <s v="Web"/>
    <x v="1"/>
    <n v="125"/>
    <n v="16668"/>
    <n v="3"/>
    <n v="716"/>
    <n v="22245"/>
    <n v="77"/>
    <n v="2"/>
    <s v="Low"/>
    <s v="PayPal_Pay_Later"/>
  </r>
  <r>
    <n v="17836"/>
    <s v="AD56016A"/>
    <s v="2021-05-23 16:28:26"/>
    <s v="Fashion"/>
    <s v="Mobile"/>
    <x v="1"/>
    <n v="58"/>
    <n v="72551"/>
    <n v="17"/>
    <n v="951"/>
    <n v="23299"/>
    <n v="97"/>
    <n v="2"/>
    <s v="Medium"/>
    <s v="PayPal_Pay_Later"/>
  </r>
  <r>
    <n v="17837"/>
    <s v="C69EC1EA"/>
    <s v="2021-05-17 02:34:35"/>
    <s v="Electronics"/>
    <s v="Mobile"/>
    <x v="0"/>
    <n v="1116"/>
    <n v="10616"/>
    <n v="9"/>
    <n v="2327"/>
    <n v="22166"/>
    <n v="67"/>
    <n v="3"/>
    <s v="About_to_churn"/>
    <s v="Debit_Card"/>
  </r>
  <r>
    <n v="17838"/>
    <s v="A74DF397"/>
    <s v="2021-04-29 02:46:38"/>
    <s v="Website-services"/>
    <s v="Mobile"/>
    <x v="1"/>
    <n v="859"/>
    <n v="45248"/>
    <n v="9"/>
    <n v="655"/>
    <n v="29110"/>
    <n v="89"/>
    <n v="1"/>
    <s v="Medium"/>
    <s v="PayPal_Pay_Later"/>
  </r>
  <r>
    <n v="17839"/>
    <s v="86D99641"/>
    <s v="2021-05-18 10:49:08"/>
    <s v="Pantry"/>
    <s v="Mobile"/>
    <x v="4"/>
    <n v="205"/>
    <n v="31925"/>
    <n v="6"/>
    <n v="4641"/>
    <n v="10294"/>
    <n v="53"/>
    <n v="3"/>
    <s v="About_to_churn"/>
    <s v="Debit_Card"/>
  </r>
  <r>
    <n v="17840"/>
    <s v="F4F7D37D"/>
    <s v="2021-05-02 19:13:30"/>
    <s v="Travel"/>
    <s v="Web"/>
    <x v="0"/>
    <n v="2995"/>
    <n v="48010"/>
    <n v="19"/>
    <n v="2249"/>
    <n v="19744"/>
    <n v="66"/>
    <n v="2"/>
    <s v="High"/>
    <s v="Debit_Card"/>
  </r>
  <r>
    <n v="17841"/>
    <s v="FD0E7817"/>
    <s v="2021-05-29 15:22:50"/>
    <s v="Travel"/>
    <s v="POS"/>
    <x v="3"/>
    <n v="2910"/>
    <n v="22821"/>
    <n v="32"/>
    <n v="12848"/>
    <n v="2178"/>
    <n v="16"/>
    <n v="7"/>
    <s v="High"/>
    <s v="PayPal_Credit_Card"/>
  </r>
  <r>
    <n v="17842"/>
    <s v="08F29EA9"/>
    <s v="2021-06-06 17:13:01"/>
    <s v="Travel"/>
    <s v="Web"/>
    <x v="0"/>
    <n v="1933"/>
    <n v="78170"/>
    <n v="24"/>
    <n v="1053"/>
    <n v="12858"/>
    <n v="54"/>
    <n v="3"/>
    <s v="About_to_churn"/>
    <s v="Wallet"/>
  </r>
  <r>
    <n v="17843"/>
    <s v="AC40FA3D"/>
    <s v="2021-04-21 13:49:44"/>
    <s v="Fashion"/>
    <s v="Web"/>
    <x v="1"/>
    <n v="102"/>
    <n v="54638"/>
    <n v="13"/>
    <n v="1709"/>
    <n v="23608"/>
    <n v="86"/>
    <n v="2"/>
    <s v="Low"/>
    <s v="PayPal_Pay_Later"/>
  </r>
  <r>
    <n v="17844"/>
    <s v="326FC19A"/>
    <s v="2021-05-19 13:59:33"/>
    <s v="Website-services"/>
    <s v="Web"/>
    <x v="5"/>
    <n v="715"/>
    <n v="66817"/>
    <n v="14"/>
    <n v="5780"/>
    <n v="11130"/>
    <n v="63"/>
    <n v="0"/>
    <s v="Medium"/>
    <s v="Net_Banking"/>
  </r>
  <r>
    <n v="17845"/>
    <s v="C3C17CF7"/>
    <s v="2021-05-10 02:05:32"/>
    <s v="Travel"/>
    <s v="Web"/>
    <x v="0"/>
    <n v="3238"/>
    <n v="67504"/>
    <n v="22"/>
    <n v="1289"/>
    <n v="23869"/>
    <n v="61"/>
    <n v="2"/>
    <s v="Medium"/>
    <s v="Debit_Card"/>
  </r>
  <r>
    <n v="17846"/>
    <s v="21A90B7F"/>
    <s v="2021-05-03 07:01:15"/>
    <s v="Fashion"/>
    <s v="Web"/>
    <x v="1"/>
    <n v="204"/>
    <n v="37445"/>
    <n v="17"/>
    <n v="965"/>
    <n v="18423"/>
    <n v="75"/>
    <n v="1"/>
    <s v="Low"/>
    <s v="PayPal_Pay_Later"/>
  </r>
  <r>
    <n v="17847"/>
    <s v="B29C0D8B"/>
    <s v="2021-04-07 12:47:39"/>
    <s v="Electronics"/>
    <s v="Web"/>
    <x v="1"/>
    <n v="140"/>
    <n v="41203"/>
    <n v="16"/>
    <n v="300"/>
    <n v="13978"/>
    <n v="93"/>
    <n v="1"/>
    <s v="Low"/>
    <s v="PayPal_Pay_Later"/>
  </r>
  <r>
    <n v="17848"/>
    <s v="F12DF8F4"/>
    <s v="2021-06-04 02:18:01"/>
    <s v="Website-services"/>
    <s v="Mobile"/>
    <x v="1"/>
    <n v="878"/>
    <n v="48437"/>
    <n v="13"/>
    <n v="1649"/>
    <n v="24043"/>
    <n v="95"/>
    <n v="1"/>
    <s v="About_to_churn"/>
    <s v="Debit_Card"/>
  </r>
  <r>
    <n v="17849"/>
    <s v="80BAF6EA"/>
    <s v="2021-04-18 21:27:45"/>
    <s v="Fashion"/>
    <s v="Mobile"/>
    <x v="1"/>
    <n v="102"/>
    <n v="11803"/>
    <n v="18"/>
    <n v="1314"/>
    <n v="28079"/>
    <n v="87"/>
    <n v="1"/>
    <s v="About_to_churn"/>
    <s v="PayPal_Pay_Later"/>
  </r>
  <r>
    <n v="17850"/>
    <s v="0D6A07E6"/>
    <s v="2021-03-30 20:07:58"/>
    <s v="Travel"/>
    <s v="Web"/>
    <x v="2"/>
    <n v="4791"/>
    <n v="13226"/>
    <n v="50"/>
    <n v="21933"/>
    <n v="3600"/>
    <n v="20"/>
    <n v="3"/>
    <s v="High"/>
    <s v="PayPal_Credit_Card"/>
  </r>
  <r>
    <n v="17851"/>
    <s v="E48A8AE3"/>
    <s v="2021-05-18 23:50:54"/>
    <s v="Fashion"/>
    <s v="Web"/>
    <x v="1"/>
    <n v="68"/>
    <n v="79164"/>
    <n v="17"/>
    <n v="1690"/>
    <n v="22065"/>
    <n v="95"/>
    <n v="1"/>
    <s v="About_to_churn"/>
    <s v="PayPal_Pay_Later"/>
  </r>
  <r>
    <n v="17852"/>
    <s v="1F75E089"/>
    <s v="2021-04-07 15:43:26"/>
    <s v="Travel"/>
    <s v="Mobile"/>
    <x v="0"/>
    <n v="2746"/>
    <n v="18832"/>
    <n v="12"/>
    <n v="1838"/>
    <n v="21743"/>
    <n v="80"/>
    <n v="1"/>
    <s v="High"/>
    <s v="Net_Banking"/>
  </r>
  <r>
    <n v="17853"/>
    <s v="3D6119D6"/>
    <s v="2021-03-02 19:22:36"/>
    <s v="Website-services"/>
    <s v="Web"/>
    <x v="0"/>
    <n v="578"/>
    <n v="21055"/>
    <n v="17"/>
    <n v="1551"/>
    <n v="10585"/>
    <n v="71"/>
    <n v="2"/>
    <s v="High"/>
    <s v="Debit_Card"/>
  </r>
  <r>
    <n v="17854"/>
    <s v="10D23118"/>
    <s v="2021-06-05 11:34:02"/>
    <s v="Fashion"/>
    <s v="Mobile"/>
    <x v="1"/>
    <n v="157"/>
    <n v="63446"/>
    <n v="7"/>
    <n v="992"/>
    <n v="18384"/>
    <n v="81"/>
    <n v="2"/>
    <s v="Low"/>
    <s v="PayPal_Pay_Later"/>
  </r>
  <r>
    <n v="17855"/>
    <s v="5FF87F61"/>
    <s v="2021-03-13 10:15:31"/>
    <s v="Electronics"/>
    <s v="Web"/>
    <x v="1"/>
    <n v="163"/>
    <n v="46147"/>
    <n v="3"/>
    <n v="512"/>
    <n v="12724"/>
    <n v="98"/>
    <n v="1"/>
    <s v="Low"/>
    <s v="PayPal_Pay_Later"/>
  </r>
  <r>
    <n v="17856"/>
    <s v="4BA507E3"/>
    <s v="2021-03-30 22:04:03"/>
    <s v="Travel"/>
    <s v="Mobile"/>
    <x v="3"/>
    <n v="2161"/>
    <n v="57406"/>
    <n v="36"/>
    <n v="32999"/>
    <n v="2228"/>
    <n v="19"/>
    <n v="7"/>
    <s v="Medium"/>
    <s v=" PayPal_Cobrand_Card"/>
  </r>
  <r>
    <n v="17857"/>
    <s v="DA771EE8"/>
    <s v="2021-04-10 18:22:21"/>
    <s v="Website-services"/>
    <s v="Web"/>
    <x v="5"/>
    <n v="904"/>
    <n v="62789"/>
    <n v="18"/>
    <n v="844"/>
    <n v="11274"/>
    <n v="50"/>
    <n v="0"/>
    <s v="Low"/>
    <s v="Debit_Card"/>
  </r>
  <r>
    <n v="17858"/>
    <s v="B23B32E0"/>
    <s v="2021-04-29 11:12:42"/>
    <s v="Fashion"/>
    <s v="Web"/>
    <x v="1"/>
    <n v="119"/>
    <n v="39030"/>
    <n v="2"/>
    <n v="852"/>
    <n v="13463"/>
    <n v="92"/>
    <n v="1"/>
    <s v="Medium"/>
    <s v="PayPal_Pay_Later"/>
  </r>
  <r>
    <n v="17859"/>
    <s v="9BF7CA7E"/>
    <s v="2021-03-17 23:40:19"/>
    <s v="Travel"/>
    <s v="Web"/>
    <x v="0"/>
    <n v="3003"/>
    <n v="55483"/>
    <n v="5"/>
    <n v="1378"/>
    <n v="10649"/>
    <n v="81"/>
    <n v="3"/>
    <s v="About_to_churn"/>
    <s v="Debit_Card"/>
  </r>
  <r>
    <n v="17860"/>
    <s v="594B3C19"/>
    <s v="2021-04-03 17:34:40"/>
    <s v="Website-services"/>
    <s v="Web"/>
    <x v="4"/>
    <n v="661"/>
    <n v="21600"/>
    <n v="2"/>
    <n v="2711"/>
    <n v="7738"/>
    <n v="40"/>
    <n v="3"/>
    <s v="Medium"/>
    <s v="Net_Banking"/>
  </r>
  <r>
    <n v="17861"/>
    <s v="57DB4575"/>
    <s v="2021-05-30 19:30:56"/>
    <s v="Pantry"/>
    <s v="Mobile"/>
    <x v="1"/>
    <n v="107"/>
    <n v="63987"/>
    <n v="2"/>
    <n v="1021"/>
    <n v="24432"/>
    <n v="99"/>
    <n v="1"/>
    <s v="Medium"/>
    <s v="Debit_Card"/>
  </r>
  <r>
    <n v="17862"/>
    <s v="7E9D95CF"/>
    <s v="2021-04-27 09:26:24"/>
    <s v="Fashion"/>
    <s v="Mobile"/>
    <x v="1"/>
    <n v="72"/>
    <n v="67627"/>
    <n v="8"/>
    <n v="1273"/>
    <n v="21335"/>
    <n v="95"/>
    <n v="2"/>
    <s v="Medium"/>
    <s v="Debit_Card"/>
  </r>
  <r>
    <n v="17863"/>
    <s v="55915392"/>
    <s v="2021-03-27 15:37:15"/>
    <s v="Website-services"/>
    <s v="Web"/>
    <x v="4"/>
    <n v="574"/>
    <n v="57066"/>
    <n v="7"/>
    <n v="2355"/>
    <n v="19370"/>
    <n v="44"/>
    <n v="2"/>
    <s v="Low"/>
    <s v="Net_Banking"/>
  </r>
  <r>
    <n v="17864"/>
    <s v="8D1AFA55"/>
    <s v="2021-04-26 10:47:49"/>
    <s v="Website-services"/>
    <s v="Web"/>
    <x v="5"/>
    <n v="748"/>
    <n v="63770"/>
    <n v="16"/>
    <n v="4378"/>
    <n v="10205"/>
    <n v="70"/>
    <n v="0"/>
    <s v="Medium"/>
    <s v=" Wallet "/>
  </r>
  <r>
    <n v="17865"/>
    <s v="40C580D1"/>
    <s v="2021-05-26 03:46:02"/>
    <s v="Website-services"/>
    <s v="Web"/>
    <x v="4"/>
    <n v="405"/>
    <n v="67001"/>
    <n v="5"/>
    <n v="1633"/>
    <n v="19130"/>
    <n v="61"/>
    <n v="1"/>
    <s v="Medium"/>
    <s v="Wallet"/>
  </r>
  <r>
    <n v="17866"/>
    <s v="FA53BA3E"/>
    <s v="2021-03-10 19:23:34"/>
    <s v="Fashion"/>
    <s v="Web"/>
    <x v="5"/>
    <n v="244"/>
    <n v="14904"/>
    <n v="13"/>
    <n v="2476"/>
    <n v="9079"/>
    <n v="56"/>
    <n v="0"/>
    <s v="Medium"/>
    <s v="Debit_Card"/>
  </r>
  <r>
    <n v="17867"/>
    <s v="A663F7B1"/>
    <s v="2021-04-01 21:06:28"/>
    <s v="Website-services"/>
    <s v="Web"/>
    <x v="1"/>
    <n v="595"/>
    <n v="63660"/>
    <n v="12"/>
    <n v="472"/>
    <n v="26663"/>
    <n v="88"/>
    <n v="1"/>
    <s v="Medium"/>
    <s v="Debit_Card"/>
  </r>
  <r>
    <n v="17868"/>
    <s v="2E7F236A"/>
    <s v="2021-05-01 19:10:55"/>
    <s v="Travel"/>
    <s v="Mobile"/>
    <x v="2"/>
    <n v="4104"/>
    <n v="80592"/>
    <n v="60"/>
    <n v="15180"/>
    <n v="3593"/>
    <n v="22"/>
    <n v="6"/>
    <s v="Medium"/>
    <s v="PayPal_Credit_Card"/>
  </r>
  <r>
    <n v="17869"/>
    <s v="349DF08B"/>
    <s v="2021-04-16 04:13:41"/>
    <s v="Travel"/>
    <s v="Web"/>
    <x v="2"/>
    <n v="4944"/>
    <n v="15745"/>
    <n v="55"/>
    <n v="19130"/>
    <n v="1446"/>
    <n v="22"/>
    <n v="3"/>
    <s v="High"/>
    <s v="Wallet"/>
  </r>
  <r>
    <n v="17870"/>
    <s v="C4656234"/>
    <s v="2021-03-15 11:09:20"/>
    <s v="Pantry"/>
    <s v="Mobile"/>
    <x v="1"/>
    <n v="27"/>
    <n v="61615"/>
    <n v="20"/>
    <n v="506"/>
    <n v="16290"/>
    <n v="79"/>
    <n v="2"/>
    <s v="Medium"/>
    <s v="PayPal_Pay_Later"/>
  </r>
  <r>
    <n v="17871"/>
    <s v="AA7479CE"/>
    <s v="2021-04-09 13:12:32"/>
    <s v="Website-services"/>
    <s v="Mobile"/>
    <x v="1"/>
    <n v="128"/>
    <n v="50258"/>
    <n v="6"/>
    <n v="1203"/>
    <n v="22830"/>
    <n v="97"/>
    <n v="1"/>
    <s v="Medium"/>
    <s v="PayPal_Pay_Later"/>
  </r>
  <r>
    <n v="17872"/>
    <s v="6BF7ED9D"/>
    <s v="2021-05-03 19:58:16"/>
    <s v="Others"/>
    <s v="Web"/>
    <x v="0"/>
    <n v="2926"/>
    <n v="52414"/>
    <n v="8"/>
    <n v="2166"/>
    <n v="22270"/>
    <n v="69"/>
    <n v="1"/>
    <s v="Medium"/>
    <s v="Debit_Card"/>
  </r>
  <r>
    <n v="17873"/>
    <s v="5D7B32AA"/>
    <s v="2021-05-23 00:56:13"/>
    <s v="Travel"/>
    <s v="Web"/>
    <x v="2"/>
    <n v="2694"/>
    <n v="64515"/>
    <n v="56"/>
    <n v="34099"/>
    <n v="1378"/>
    <n v="17"/>
    <n v="6"/>
    <s v="Medium"/>
    <s v="PayPal_Credit_Card"/>
  </r>
  <r>
    <n v="17874"/>
    <s v="12B55D93"/>
    <s v="2021-05-26 06:46:19"/>
    <s v="Travel"/>
    <s v="Mobile"/>
    <x v="2"/>
    <n v="4178"/>
    <n v="27015"/>
    <n v="52"/>
    <n v="10439"/>
    <n v="3218"/>
    <n v="18"/>
    <n v="6"/>
    <s v="Medium"/>
    <s v="PayPal_Cobrand_Card"/>
  </r>
  <r>
    <n v="17875"/>
    <s v="9DACF0A1"/>
    <s v="2021-04-27 20:36:23"/>
    <s v="Website-services"/>
    <s v="Web"/>
    <x v="5"/>
    <n v="589"/>
    <n v="51567"/>
    <n v="11"/>
    <n v="2004"/>
    <n v="9603"/>
    <n v="58"/>
    <n v="0"/>
    <s v="Low"/>
    <s v="Debit_Card"/>
  </r>
  <r>
    <n v="17876"/>
    <s v="061076DD"/>
    <s v="2021-04-28 23:59:37"/>
    <s v="Fashion"/>
    <s v="Mobile"/>
    <x v="1"/>
    <n v="71"/>
    <n v="30300"/>
    <n v="7"/>
    <n v="1310"/>
    <n v="13097"/>
    <n v="77"/>
    <n v="2"/>
    <s v="Low"/>
    <s v="PayPal_Pay_Later"/>
  </r>
  <r>
    <n v="17877"/>
    <s v="A6EF6086"/>
    <s v="2021-04-12 17:48:47"/>
    <s v="Website-services"/>
    <s v="Web"/>
    <x v="5"/>
    <n v="712"/>
    <n v="67504"/>
    <n v="17"/>
    <n v="2004"/>
    <n v="10373"/>
    <n v="62"/>
    <n v="1"/>
    <s v="Low"/>
    <s v="Wallet"/>
  </r>
  <r>
    <n v="17878"/>
    <s v="8DB73A7C"/>
    <s v="2021-05-16 05:31:58"/>
    <s v="Fashion"/>
    <s v="Mobile"/>
    <x v="1"/>
    <n v="217"/>
    <n v="27528"/>
    <n v="2"/>
    <n v="337"/>
    <n v="14167"/>
    <n v="92"/>
    <n v="1"/>
    <s v="Low"/>
    <s v="PayPal_Pay_Later"/>
  </r>
  <r>
    <n v="17879"/>
    <s v="2DD7A7F9"/>
    <s v="2021-05-10 05:39:52"/>
    <s v="Travel"/>
    <s v="Web"/>
    <x v="2"/>
    <n v="4103"/>
    <n v="46147"/>
    <n v="35"/>
    <n v="27075"/>
    <n v="3011"/>
    <n v="11"/>
    <n v="5"/>
    <s v="High"/>
    <s v="Wallet"/>
  </r>
  <r>
    <n v="17880"/>
    <s v="950196D0"/>
    <s v="2021-03-10 22:38:25"/>
    <s v="Fashion"/>
    <s v="Mobile"/>
    <x v="1"/>
    <n v="111"/>
    <n v="70347"/>
    <n v="7"/>
    <n v="283"/>
    <n v="25178"/>
    <n v="94"/>
    <n v="1"/>
    <s v="Low"/>
    <s v="PayPal_Pay_Later"/>
  </r>
  <r>
    <n v="17881"/>
    <s v="2DFBCC6A"/>
    <s v="2021-04-09 14:05:58"/>
    <s v="Travel"/>
    <s v="POS"/>
    <x v="3"/>
    <n v="3658"/>
    <n v="24627"/>
    <n v="42"/>
    <n v="12407"/>
    <n v="2986"/>
    <n v="22"/>
    <n v="4"/>
    <s v="Low"/>
    <s v=" PayPal_Cobrand_Card"/>
  </r>
  <r>
    <n v="17882"/>
    <s v="D2D41421"/>
    <s v="2021-05-20 22:26:13"/>
    <s v="Website-services"/>
    <s v="Mobile"/>
    <x v="1"/>
    <n v="124"/>
    <n v="41507"/>
    <n v="3"/>
    <n v="778"/>
    <n v="26699"/>
    <n v="91"/>
    <n v="2"/>
    <s v="About_to_churn"/>
    <s v="PayPal_Pay_Later"/>
  </r>
  <r>
    <n v="17883"/>
    <s v="7C9AB2A4"/>
    <s v="2021-03-23 10:49:28"/>
    <s v="Website-services"/>
    <s v="Mobile"/>
    <x v="4"/>
    <n v="214"/>
    <n v="81176"/>
    <n v="8"/>
    <n v="2379"/>
    <n v="17079"/>
    <n v="61"/>
    <n v="1"/>
    <s v="About_to_churn"/>
    <s v="Net_Banking"/>
  </r>
  <r>
    <n v="17884"/>
    <s v="06FE14A7"/>
    <s v="2021-04-06 06:28:22"/>
    <s v="Travel"/>
    <s v="Mobile"/>
    <x v="2"/>
    <n v="4269"/>
    <n v="38622"/>
    <n v="51"/>
    <n v="29363"/>
    <n v="1151"/>
    <n v="14"/>
    <n v="3"/>
    <s v="Medium"/>
    <s v="PayPal_Credit_Card"/>
  </r>
  <r>
    <n v="17885"/>
    <s v="9A092BA9"/>
    <s v="2021-05-07 17:54:01"/>
    <s v="Electronics"/>
    <s v="Mobile"/>
    <x v="1"/>
    <n v="545"/>
    <n v="51513"/>
    <n v="9"/>
    <n v="343"/>
    <n v="27571"/>
    <n v="79"/>
    <n v="2"/>
    <s v="Low"/>
    <s v="PayPal_Pay_Later"/>
  </r>
  <r>
    <n v="17886"/>
    <s v="0AF09D8A"/>
    <s v="2021-03-22 04:22:35"/>
    <s v="Travel"/>
    <s v="Mobile"/>
    <x v="2"/>
    <n v="4889"/>
    <n v="75748"/>
    <n v="51"/>
    <n v="17202"/>
    <n v="3413"/>
    <n v="22"/>
    <n v="6"/>
    <s v="High"/>
    <s v="PayPal_Cobrand_Card"/>
  </r>
  <r>
    <n v="17887"/>
    <s v="F1FA2E75"/>
    <s v="2021-03-04 03:39:15"/>
    <s v="Fashion"/>
    <s v="Mobile"/>
    <x v="1"/>
    <n v="122"/>
    <n v="18512"/>
    <n v="4"/>
    <n v="1520"/>
    <n v="29246"/>
    <n v="90"/>
    <n v="1"/>
    <s v="Low"/>
    <s v="Debit_Card"/>
  </r>
  <r>
    <n v="17888"/>
    <s v="B345DAFF"/>
    <s v="2021-05-07 10:05:56"/>
    <s v="Fashion"/>
    <s v="Web"/>
    <x v="5"/>
    <n v="206"/>
    <n v="20812"/>
    <n v="15"/>
    <n v="5587"/>
    <n v="11961"/>
    <n v="69"/>
    <n v="0"/>
    <s v="Low"/>
    <s v="Debit_Card"/>
  </r>
  <r>
    <n v="17889"/>
    <s v="1EE64726"/>
    <s v="2021-04-27 01:19:37"/>
    <s v="Others"/>
    <s v="Web"/>
    <x v="5"/>
    <n v="805"/>
    <n v="65116"/>
    <n v="8"/>
    <n v="6523"/>
    <n v="11100"/>
    <n v="58"/>
    <n v="1"/>
    <s v="High"/>
    <s v="Net_Banking"/>
  </r>
  <r>
    <n v="17890"/>
    <s v="E9188B23"/>
    <s v="2021-05-03 11:15:22"/>
    <s v="Pantry"/>
    <s v="Mobile"/>
    <x v="1"/>
    <n v="281"/>
    <n v="50985"/>
    <n v="2"/>
    <n v="461"/>
    <n v="16432"/>
    <n v="100"/>
    <n v="2"/>
    <s v="About_to_churn"/>
    <s v="PayPal_Pay_Later"/>
  </r>
  <r>
    <n v="17891"/>
    <s v="8E1970C1"/>
    <s v="2021-06-02 19:42:06"/>
    <s v="Pantry"/>
    <s v="Mobile"/>
    <x v="1"/>
    <n v="33"/>
    <n v="57406"/>
    <n v="4"/>
    <n v="1792"/>
    <n v="24242"/>
    <n v="76"/>
    <n v="2"/>
    <s v="Low"/>
    <s v="Debit_Card"/>
  </r>
  <r>
    <n v="17892"/>
    <s v="0BDAABF1"/>
    <s v="2021-06-08 19:05:21"/>
    <s v="Travel"/>
    <s v="Web"/>
    <x v="0"/>
    <n v="2159"/>
    <n v="89399"/>
    <n v="1"/>
    <n v="1833"/>
    <n v="21047"/>
    <n v="56"/>
    <n v="2"/>
    <s v="About_to_churn"/>
    <s v="Debit_Card"/>
  </r>
  <r>
    <n v="17893"/>
    <s v="A254CE54"/>
    <s v="2021-05-03 16:19:39"/>
    <s v="Others"/>
    <s v="Mobile"/>
    <x v="2"/>
    <n v="4788"/>
    <n v="71606"/>
    <n v="50"/>
    <n v="37706"/>
    <n v="2243"/>
    <n v="13"/>
    <n v="4"/>
    <s v="Medium"/>
    <s v="PayPal_Cobrand_Card"/>
  </r>
  <r>
    <n v="17894"/>
    <s v="61AACB37"/>
    <s v="2021-04-23 22:40:38"/>
    <s v="Fashion"/>
    <s v="Mobile"/>
    <x v="1"/>
    <n v="102"/>
    <n v="76127"/>
    <n v="4"/>
    <n v="1165"/>
    <n v="21376"/>
    <n v="91"/>
    <n v="1"/>
    <s v="Medium"/>
    <s v="PayPal_Pay_Later"/>
  </r>
  <r>
    <n v="17895"/>
    <s v="ED3436CD"/>
    <s v="2021-04-26 01:32:28"/>
    <s v="Fashion"/>
    <s v="Mobile"/>
    <x v="1"/>
    <n v="170"/>
    <n v="50574"/>
    <n v="3"/>
    <n v="1169"/>
    <n v="12758"/>
    <n v="80"/>
    <n v="1"/>
    <s v="Medium"/>
    <s v="PayPal_Pay_Later"/>
  </r>
  <r>
    <n v="17896"/>
    <s v="F463BB3E"/>
    <s v="2021-05-24 13:11:26"/>
    <s v="Fashion"/>
    <s v="Mobile"/>
    <x v="1"/>
    <n v="135"/>
    <n v="60641"/>
    <n v="5"/>
    <n v="1119"/>
    <n v="16721"/>
    <n v="88"/>
    <n v="1"/>
    <s v="Low"/>
    <s v="PayPal_Pay_Later"/>
  </r>
  <r>
    <n v="17897"/>
    <s v="7D9A05D2"/>
    <s v="2021-04-14 02:12:58"/>
    <s v="Fashion"/>
    <s v="Mobile"/>
    <x v="1"/>
    <n v="112"/>
    <n v="49691"/>
    <n v="12"/>
    <n v="1315"/>
    <n v="12883"/>
    <n v="89"/>
    <n v="2"/>
    <s v="About_to_churn"/>
    <s v="PayPal_Pay_Later"/>
  </r>
  <r>
    <n v="17898"/>
    <s v="9BBEE283"/>
    <s v="2021-04-10 06:48:19"/>
    <s v="Website-services"/>
    <s v="Web"/>
    <x v="5"/>
    <n v="741"/>
    <n v="33334"/>
    <n v="14"/>
    <n v="4752"/>
    <n v="11795"/>
    <n v="62"/>
    <n v="0"/>
    <s v="High"/>
    <s v="Net_Banking"/>
  </r>
  <r>
    <n v="17899"/>
    <s v="9B5D7491"/>
    <s v="2021-04-15 12:21:37"/>
    <s v="Website-services"/>
    <s v="Web"/>
    <x v="5"/>
    <n v="899"/>
    <n v="75629"/>
    <n v="16"/>
    <n v="7333"/>
    <n v="9953"/>
    <n v="63"/>
    <n v="0"/>
    <s v="High"/>
    <s v="Wallet"/>
  </r>
  <r>
    <n v="17900"/>
    <s v="80E2B4E5"/>
    <s v="2021-05-31 20:10:28"/>
    <s v="Website-services"/>
    <s v="Mobile"/>
    <x v="1"/>
    <n v="118"/>
    <n v="35780"/>
    <n v="8"/>
    <n v="243"/>
    <n v="20359"/>
    <n v="81"/>
    <n v="1"/>
    <s v="About_to_churn"/>
    <s v="PayPal_Pay_Later"/>
  </r>
  <r>
    <n v="17901"/>
    <s v="521DE4CB"/>
    <s v="2021-04-01 11:59:20"/>
    <s v="Travel"/>
    <s v="Web"/>
    <x v="0"/>
    <n v="2324"/>
    <n v="86717"/>
    <n v="6"/>
    <n v="2156"/>
    <n v="17968"/>
    <n v="66"/>
    <n v="1"/>
    <s v="About_to_churn"/>
    <s v="Net_Banking"/>
  </r>
  <r>
    <n v="17902"/>
    <s v="CD517937"/>
    <s v="2021-04-06 00:58:50"/>
    <s v="Fashion"/>
    <s v="Mobile"/>
    <x v="1"/>
    <n v="119"/>
    <n v="20188"/>
    <n v="8"/>
    <n v="1547"/>
    <n v="28515"/>
    <n v="99"/>
    <n v="1"/>
    <s v="About_to_churn"/>
    <s v="PayPal_Pay_Later"/>
  </r>
  <r>
    <n v="17903"/>
    <s v="048CDBD5"/>
    <s v="2021-04-19 15:39:02"/>
    <s v="Website-services"/>
    <s v="Web"/>
    <x v="5"/>
    <n v="703"/>
    <n v="45428"/>
    <n v="13"/>
    <n v="4325"/>
    <n v="9454"/>
    <n v="66"/>
    <n v="0"/>
    <s v="About_to_churn"/>
    <s v="Wallet"/>
  </r>
  <r>
    <n v="17904"/>
    <s v="785A6ED0"/>
    <s v="2021-04-20 13:44:10"/>
    <s v="Website-services"/>
    <s v="Web"/>
    <x v="4"/>
    <n v="590"/>
    <n v="17709"/>
    <n v="1"/>
    <n v="4060"/>
    <n v="19921"/>
    <n v="56"/>
    <n v="3"/>
    <s v="High"/>
    <s v="Debit_Card"/>
  </r>
  <r>
    <n v="17905"/>
    <s v="40D13549"/>
    <s v="2021-03-07 20:06:27"/>
    <s v="Travel"/>
    <s v="Web"/>
    <x v="0"/>
    <n v="1045"/>
    <n v="59385"/>
    <n v="2"/>
    <n v="1208"/>
    <n v="10259"/>
    <n v="61"/>
    <n v="3"/>
    <s v="Medium"/>
    <s v="Debit_Card"/>
  </r>
  <r>
    <n v="17906"/>
    <s v="83B5895D"/>
    <s v="2021-05-18 16:17:40"/>
    <s v="Travel"/>
    <s v="Web"/>
    <x v="0"/>
    <n v="3478"/>
    <n v="62329"/>
    <n v="13"/>
    <n v="2026"/>
    <n v="13832"/>
    <n v="57"/>
    <n v="1"/>
    <s v="Medium"/>
    <s v="Wallet"/>
  </r>
  <r>
    <n v="17907"/>
    <s v="BA965E2F"/>
    <s v="2021-03-15 03:21:36"/>
    <s v="Fashion"/>
    <s v="Web"/>
    <x v="1"/>
    <n v="59"/>
    <n v="72375"/>
    <n v="6"/>
    <n v="474"/>
    <n v="18893"/>
    <n v="90"/>
    <n v="1"/>
    <s v="Medium"/>
    <s v="PayPal_Pay_Later"/>
  </r>
  <r>
    <n v="17908"/>
    <s v="8C3206B8"/>
    <s v="2021-05-26 07:19:04"/>
    <s v="Fashion"/>
    <s v="Mobile"/>
    <x v="1"/>
    <n v="171"/>
    <n v="55469"/>
    <n v="8"/>
    <n v="1186"/>
    <n v="19969"/>
    <n v="91"/>
    <n v="1"/>
    <s v="Medium"/>
    <s v="PayPal_Pay_Later"/>
  </r>
  <r>
    <n v="17909"/>
    <s v="0E534753"/>
    <s v="2021-05-24 10:31:53"/>
    <s v="Pantry"/>
    <s v="Web"/>
    <x v="5"/>
    <n v="256"/>
    <n v="70170"/>
    <n v="10"/>
    <n v="5196"/>
    <n v="9490"/>
    <n v="51"/>
    <n v="1"/>
    <s v="Medium"/>
    <s v=" Wallet "/>
  </r>
  <r>
    <n v="17910"/>
    <s v="500182DE"/>
    <s v="2021-04-20 23:45:26"/>
    <s v="Fashion"/>
    <s v="Mobile"/>
    <x v="1"/>
    <n v="98"/>
    <n v="51567"/>
    <n v="14"/>
    <n v="828"/>
    <n v="26871"/>
    <n v="91"/>
    <n v="2"/>
    <s v="Medium"/>
    <s v="PayPal_Pay_Later"/>
  </r>
  <r>
    <n v="17911"/>
    <s v="C754E6DC"/>
    <s v="2021-03-08 20:35:05"/>
    <s v="Travel"/>
    <s v="Web"/>
    <x v="0"/>
    <n v="1712"/>
    <n v="88919"/>
    <n v="14"/>
    <n v="1518"/>
    <n v="22436"/>
    <n v="52"/>
    <n v="3"/>
    <s v="High"/>
    <s v="Debit_Card"/>
  </r>
  <r>
    <n v="17912"/>
    <s v="24CB375F"/>
    <s v="2021-04-29 06:49:08"/>
    <s v="Fashion"/>
    <s v="Mobile"/>
    <x v="1"/>
    <n v="112"/>
    <n v="58284"/>
    <n v="13"/>
    <n v="1243"/>
    <n v="18076"/>
    <n v="91"/>
    <n v="1"/>
    <s v="About_to_churn"/>
    <s v="PayPal_Pay_Later"/>
  </r>
  <r>
    <n v="17913"/>
    <s v="B76FBB4D"/>
    <s v="2021-05-08 18:24:53"/>
    <s v="Website-services"/>
    <s v="Mobile"/>
    <x v="1"/>
    <n v="153"/>
    <n v="75748"/>
    <n v="11"/>
    <n v="1276"/>
    <n v="16052"/>
    <n v="89"/>
    <n v="2"/>
    <s v="About_to_churn"/>
    <s v="PayPal_Pay_Later"/>
  </r>
  <r>
    <n v="17914"/>
    <s v="7F869FFD"/>
    <s v="2021-03-14 10:09:45"/>
    <s v="Fashion"/>
    <s v="Web"/>
    <x v="1"/>
    <n v="129"/>
    <n v="63862"/>
    <n v="14"/>
    <n v="1638"/>
    <n v="22294"/>
    <n v="83"/>
    <n v="1"/>
    <s v="About_to_churn"/>
    <s v="Debit_Card"/>
  </r>
  <r>
    <n v="17915"/>
    <s v="170F0344"/>
    <s v="2021-04-01 16:58:56"/>
    <s v="Travel"/>
    <s v="Web"/>
    <x v="0"/>
    <n v="3843"/>
    <n v="63770"/>
    <n v="10"/>
    <n v="1566"/>
    <n v="22593"/>
    <n v="72"/>
    <n v="1"/>
    <s v="Medium"/>
    <s v="Wallet"/>
  </r>
  <r>
    <n v="17916"/>
    <s v="7F31FAEA"/>
    <s v="2021-04-20 20:18:57"/>
    <s v="Website-services"/>
    <s v="Mobile"/>
    <x v="1"/>
    <n v="507"/>
    <n v="58284"/>
    <n v="15"/>
    <n v="534"/>
    <n v="15489"/>
    <n v="85"/>
    <n v="2"/>
    <s v="About_to_churn"/>
    <s v="PayPal_Pay_Later"/>
  </r>
  <r>
    <n v="17917"/>
    <s v="74077107"/>
    <s v="2021-03-16 22:32:06"/>
    <s v="Fashion"/>
    <s v="Mobile"/>
    <x v="1"/>
    <n v="116"/>
    <n v="42492"/>
    <n v="2"/>
    <n v="1582"/>
    <n v="12783"/>
    <n v="86"/>
    <n v="1"/>
    <s v="About_to_churn"/>
    <s v="Debit_Card"/>
  </r>
  <r>
    <n v="17918"/>
    <s v="0599F073"/>
    <s v="2021-04-02 05:50:38"/>
    <s v="Travel"/>
    <s v="Mobile"/>
    <x v="2"/>
    <n v="2480"/>
    <n v="48768"/>
    <n v="46"/>
    <n v="42627"/>
    <n v="2673"/>
    <n v="16"/>
    <n v="5"/>
    <s v="Medium"/>
    <s v="Wallet"/>
  </r>
  <r>
    <n v="17919"/>
    <s v="8196A266"/>
    <s v="2021-04-22 12:27:39"/>
    <s v="Travel"/>
    <s v="Web"/>
    <x v="0"/>
    <n v="3092"/>
    <n v="58457"/>
    <n v="18"/>
    <n v="1455"/>
    <n v="23619"/>
    <n v="65"/>
    <n v="3"/>
    <s v="About_to_churn"/>
    <s v="Debit_Card"/>
  </r>
  <r>
    <n v="17920"/>
    <s v="345B9375"/>
    <s v="2021-03-27 11:55:13"/>
    <s v="Fashion"/>
    <s v="Mobile"/>
    <x v="1"/>
    <n v="187"/>
    <n v="12430"/>
    <n v="18"/>
    <n v="1211"/>
    <n v="26038"/>
    <n v="86"/>
    <n v="2"/>
    <s v="About_to_churn"/>
    <s v="PayPal_Pay_Later"/>
  </r>
  <r>
    <n v="17921"/>
    <s v="A8FAE836"/>
    <s v="2021-06-06 00:22:04"/>
    <s v="Travel"/>
    <s v="Web"/>
    <x v="0"/>
    <n v="2281"/>
    <n v="22777"/>
    <n v="22"/>
    <n v="2322"/>
    <n v="23336"/>
    <n v="65"/>
    <n v="3"/>
    <s v="Medium"/>
    <s v="Wallet"/>
  </r>
  <r>
    <n v="17922"/>
    <s v="DDF487F5"/>
    <s v="2021-03-23 13:39:00"/>
    <s v="Website-services"/>
    <s v="Web"/>
    <x v="0"/>
    <n v="923"/>
    <n v="63987"/>
    <n v="19"/>
    <n v="1077"/>
    <n v="10122"/>
    <n v="62"/>
    <n v="3"/>
    <s v="Low"/>
    <s v="Debit_Card"/>
  </r>
  <r>
    <n v="17923"/>
    <s v="DE829147"/>
    <s v="2021-05-31 08:19:33"/>
    <s v="Electronics"/>
    <s v="Web"/>
    <x v="4"/>
    <n v="514"/>
    <n v="41507"/>
    <n v="1"/>
    <n v="5227"/>
    <n v="7799"/>
    <n v="45"/>
    <n v="2"/>
    <s v="Medium"/>
    <s v="Net_Banking"/>
  </r>
  <r>
    <n v="17924"/>
    <s v="6A708F6F"/>
    <s v="2021-06-05 08:11:43"/>
    <s v="Travel"/>
    <s v="Mobile"/>
    <x v="4"/>
    <n v="2242"/>
    <n v="10669"/>
    <n v="5"/>
    <n v="5825"/>
    <n v="8755"/>
    <n v="61"/>
    <n v="1"/>
    <s v="Medium"/>
    <s v="Wallet"/>
  </r>
  <r>
    <n v="17925"/>
    <s v="A15B9447"/>
    <s v="2021-05-30 15:59:45"/>
    <s v="Travel"/>
    <s v="Web"/>
    <x v="4"/>
    <n v="1926"/>
    <n v="15486"/>
    <n v="8"/>
    <n v="2543"/>
    <n v="9370"/>
    <n v="58"/>
    <n v="3"/>
    <s v="Low"/>
    <s v="Wallet"/>
  </r>
  <r>
    <n v="17926"/>
    <s v="EFA10FAC"/>
    <s v="2021-05-08 08:31:18"/>
    <s v="Fashion"/>
    <s v="Web"/>
    <x v="1"/>
    <n v="170"/>
    <n v="51969"/>
    <n v="2"/>
    <n v="1155"/>
    <n v="18087"/>
    <n v="85"/>
    <n v="2"/>
    <s v="About_to_churn"/>
    <s v="PayPal_Pay_Later"/>
  </r>
  <r>
    <n v="17927"/>
    <s v="3FBBA143"/>
    <s v="2021-04-22 05:08:56"/>
    <s v="Fashion"/>
    <s v="Mobile"/>
    <x v="1"/>
    <n v="58"/>
    <n v="29536"/>
    <n v="10"/>
    <n v="1124"/>
    <n v="21972"/>
    <n v="80"/>
    <n v="1"/>
    <s v="About_to_churn"/>
    <s v="PayPal_Pay_Later"/>
  </r>
  <r>
    <n v="17928"/>
    <s v="DEBB596B"/>
    <s v="2021-04-06 12:09:21"/>
    <s v="Others"/>
    <s v="Web"/>
    <x v="0"/>
    <n v="3847"/>
    <n v="80294"/>
    <n v="14"/>
    <n v="2353"/>
    <n v="22410"/>
    <n v="71"/>
    <n v="3"/>
    <s v="High"/>
    <s v="Wallet"/>
  </r>
  <r>
    <n v="17929"/>
    <s v="A005AE36"/>
    <s v="2021-03-06 18:05:59"/>
    <s v="Website-services"/>
    <s v="Web"/>
    <x v="5"/>
    <n v="369"/>
    <n v="49751"/>
    <n v="9"/>
    <n v="936"/>
    <n v="9089"/>
    <n v="58"/>
    <n v="0"/>
    <s v="Medium"/>
    <s v="Net_Banking"/>
  </r>
  <r>
    <n v="17930"/>
    <s v="15643B58"/>
    <s v="2021-03-29 05:11:26"/>
    <s v="Electronics"/>
    <s v="Web"/>
    <x v="3"/>
    <n v="1096"/>
    <n v="60641"/>
    <n v="36"/>
    <n v="11410"/>
    <n v="2378"/>
    <n v="22"/>
    <n v="7"/>
    <s v="Medium"/>
    <s v=" PayPal_Cobrand_Card"/>
  </r>
  <r>
    <n v="17931"/>
    <s v="52504F23"/>
    <s v="2021-05-03 12:05:01"/>
    <s v="Fashion"/>
    <s v="Mobile"/>
    <x v="1"/>
    <n v="140"/>
    <n v="70347"/>
    <n v="7"/>
    <n v="498"/>
    <n v="22559"/>
    <n v="80"/>
    <n v="1"/>
    <s v="Medium"/>
    <s v="PayPal_Pay_Later"/>
  </r>
  <r>
    <n v="17932"/>
    <s v="6D075CE0"/>
    <s v="2021-03-19 04:47:51"/>
    <s v="Travel"/>
    <s v="POS"/>
    <x v="3"/>
    <n v="3425"/>
    <n v="31868"/>
    <n v="33"/>
    <n v="9263"/>
    <n v="2371"/>
    <n v="23"/>
    <n v="5"/>
    <s v="Medium"/>
    <s v=" PayPal_Cobrand_Card"/>
  </r>
  <r>
    <n v="17933"/>
    <s v="9FB085B9"/>
    <s v="2021-03-12 01:30:39"/>
    <s v="Travel"/>
    <s v="Web"/>
    <x v="0"/>
    <n v="1083"/>
    <n v="17697"/>
    <n v="11"/>
    <n v="1243"/>
    <n v="12372"/>
    <n v="78"/>
    <n v="1"/>
    <s v="Low"/>
    <s v="Debit_Card"/>
  </r>
  <r>
    <n v="17934"/>
    <s v="1009B443"/>
    <s v="2021-03-07 03:23:23"/>
    <s v="Website-services"/>
    <s v="Mobile"/>
    <x v="1"/>
    <n v="623"/>
    <n v="22231"/>
    <n v="17"/>
    <n v="1311"/>
    <n v="19712"/>
    <n v="95"/>
    <n v="2"/>
    <s v="Low"/>
    <s v="PayPal_Pay_Later"/>
  </r>
  <r>
    <n v="17935"/>
    <s v="D8D42AB1"/>
    <s v="2021-03-26 16:09:56"/>
    <s v="Website-services"/>
    <s v="Web"/>
    <x v="1"/>
    <n v="108"/>
    <n v="33259"/>
    <n v="14"/>
    <n v="1011"/>
    <n v="20827"/>
    <n v="79"/>
    <n v="1"/>
    <s v="About_to_churn"/>
    <s v="PayPal_Pay_Later"/>
  </r>
  <r>
    <n v="17936"/>
    <s v="DE7F3345"/>
    <s v="2021-03-01 15:35:47"/>
    <s v="Travel"/>
    <s v="POS"/>
    <x v="3"/>
    <n v="1206"/>
    <n v="37308"/>
    <n v="30"/>
    <n v="12642"/>
    <n v="2058"/>
    <n v="7"/>
    <n v="4"/>
    <s v="Medium"/>
    <s v=" PayPal_Cobrand_Card"/>
  </r>
  <r>
    <n v="17937"/>
    <s v="11B068F2"/>
    <s v="2021-03-30 23:54:12"/>
    <s v="Website-services"/>
    <s v="Mobile"/>
    <x v="0"/>
    <n v="657"/>
    <n v="34440"/>
    <n v="12"/>
    <n v="1700"/>
    <n v="10268"/>
    <n v="55"/>
    <n v="2"/>
    <s v="High"/>
    <s v="Wallet"/>
  </r>
  <r>
    <n v="17938"/>
    <s v="D74922A3"/>
    <s v="2021-03-23 06:24:08"/>
    <s v="Travel"/>
    <s v="Web"/>
    <x v="2"/>
    <n v="3812"/>
    <n v="81868"/>
    <n v="37"/>
    <n v="9386"/>
    <n v="3272"/>
    <n v="18"/>
    <n v="6"/>
    <s v="Medium"/>
    <s v="PayPal_Credit_Card"/>
  </r>
  <r>
    <n v="17939"/>
    <s v="F72F036B"/>
    <s v="2021-03-27 15:12:21"/>
    <s v="Fashion"/>
    <s v="Web"/>
    <x v="1"/>
    <n v="133"/>
    <n v="61958"/>
    <n v="3"/>
    <n v="1056"/>
    <n v="13074"/>
    <n v="84"/>
    <n v="1"/>
    <s v="About_to_churn"/>
    <s v="Debit_Card"/>
  </r>
  <r>
    <n v="17940"/>
    <s v="12DB3B45"/>
    <s v="2021-05-30 01:27:18"/>
    <s v="Website-services"/>
    <s v="Web"/>
    <x v="4"/>
    <n v="490"/>
    <n v="74173"/>
    <n v="15"/>
    <n v="3231"/>
    <n v="12319"/>
    <n v="51"/>
    <n v="1"/>
    <s v="High"/>
    <s v="Wallet"/>
  </r>
  <r>
    <n v="17941"/>
    <s v="5BE24CE3"/>
    <s v="2021-04-03 05:47:06"/>
    <s v="Travel"/>
    <s v="Web"/>
    <x v="0"/>
    <n v="2718"/>
    <n v="75448"/>
    <n v="9"/>
    <n v="1317"/>
    <n v="16011"/>
    <n v="56"/>
    <n v="1"/>
    <s v="Medium"/>
    <s v="Net_Banking"/>
  </r>
  <r>
    <n v="17942"/>
    <s v="28A9B00B"/>
    <s v="2021-03-20 20:10:26"/>
    <s v="Fashion"/>
    <s v="Web"/>
    <x v="5"/>
    <n v="245"/>
    <n v="22691"/>
    <n v="12"/>
    <n v="1131"/>
    <n v="10754"/>
    <n v="65"/>
    <n v="0"/>
    <s v="Medium"/>
    <s v=" Wallet "/>
  </r>
  <r>
    <n v="17943"/>
    <s v="1DB847F1"/>
    <s v="2021-03-23 03:07:57"/>
    <s v="Website-services"/>
    <s v="Web"/>
    <x v="4"/>
    <n v="376"/>
    <n v="70990"/>
    <n v="14"/>
    <n v="2414"/>
    <n v="13577"/>
    <n v="59"/>
    <n v="2"/>
    <s v="Low"/>
    <s v="Wallet"/>
  </r>
  <r>
    <n v="17944"/>
    <s v="34109CD7"/>
    <s v="2021-05-17 07:09:31"/>
    <s v="Fashion"/>
    <s v="Mobile"/>
    <x v="1"/>
    <n v="126"/>
    <n v="37435"/>
    <n v="19"/>
    <n v="914"/>
    <n v="25422"/>
    <n v="96"/>
    <n v="2"/>
    <s v="Low"/>
    <s v="PayPal_Pay_Later"/>
  </r>
  <r>
    <n v="17945"/>
    <s v="2C6F51BC"/>
    <s v="2021-05-19 10:16:04"/>
    <s v="Website-services"/>
    <s v="Mobile"/>
    <x v="4"/>
    <n v="380"/>
    <n v="78626"/>
    <n v="8"/>
    <n v="2678"/>
    <n v="19280"/>
    <n v="46"/>
    <n v="1"/>
    <s v="High"/>
    <s v="Debit_Card"/>
  </r>
  <r>
    <n v="17946"/>
    <s v="3D1BD4E2"/>
    <s v="2021-04-16 00:19:15"/>
    <s v="Website-services"/>
    <s v="Web"/>
    <x v="1"/>
    <n v="373"/>
    <n v="18832"/>
    <n v="3"/>
    <n v="1487"/>
    <n v="18315"/>
    <n v="82"/>
    <n v="2"/>
    <s v="About_to_churn"/>
    <s v="PayPal_Pay_Later"/>
  </r>
  <r>
    <n v="17947"/>
    <s v="75A7DB25"/>
    <s v="2021-03-27 06:02:30"/>
    <s v="Travel"/>
    <s v="Mobile"/>
    <x v="4"/>
    <n v="959"/>
    <n v="53522"/>
    <n v="4"/>
    <n v="5282"/>
    <n v="8948"/>
    <n v="57"/>
    <n v="2"/>
    <s v="Medium"/>
    <s v="Net_Banking"/>
  </r>
  <r>
    <n v="17948"/>
    <s v="38550E3B"/>
    <s v="2021-04-20 16:53:22"/>
    <s v="Fashion"/>
    <s v="Mobile"/>
    <x v="1"/>
    <n v="164"/>
    <n v="65570"/>
    <n v="19"/>
    <n v="1031"/>
    <n v="24795"/>
    <n v="81"/>
    <n v="1"/>
    <s v="Medium"/>
    <s v="PayPal_Pay_Later"/>
  </r>
  <r>
    <n v="17949"/>
    <s v="01B62A5B"/>
    <s v="2021-04-07 07:18:11"/>
    <s v="Electronics"/>
    <s v="Web"/>
    <x v="4"/>
    <n v="1082"/>
    <n v="49142"/>
    <n v="5"/>
    <n v="2811"/>
    <n v="12444"/>
    <n v="44"/>
    <n v="2"/>
    <s v="Low"/>
    <s v=" Wallet "/>
  </r>
  <r>
    <n v="17950"/>
    <s v="91B6E9CA"/>
    <s v="2021-05-11 13:51:05"/>
    <s v="Travel"/>
    <s v="Mobile"/>
    <x v="2"/>
    <n v="4871"/>
    <n v="26612"/>
    <n v="59"/>
    <n v="37595"/>
    <n v="1726"/>
    <n v="19"/>
    <n v="6"/>
    <s v="Medium"/>
    <s v="PayPal_Credit_Card"/>
  </r>
  <r>
    <n v="17951"/>
    <s v="EECF14EE"/>
    <s v="2021-05-08 01:32:33"/>
    <s v="Travel"/>
    <s v="Mobile"/>
    <x v="2"/>
    <n v="2839"/>
    <n v="17697"/>
    <n v="36"/>
    <n v="9062"/>
    <n v="1401"/>
    <n v="18"/>
    <n v="5"/>
    <s v="High"/>
    <s v="PayPal_Cobrand_Card"/>
  </r>
  <r>
    <n v="17952"/>
    <s v="161F7363"/>
    <s v="2021-03-26 23:04:23"/>
    <s v="Website-services"/>
    <s v="Web"/>
    <x v="5"/>
    <n v="913"/>
    <n v="49751"/>
    <n v="8"/>
    <n v="6153"/>
    <n v="9045"/>
    <n v="60"/>
    <n v="1"/>
    <s v="Medium"/>
    <s v=" Wallet "/>
  </r>
  <r>
    <n v="17953"/>
    <s v="43BDCDF9"/>
    <s v="2021-04-28 16:23:24"/>
    <s v="Electronics"/>
    <s v="Web"/>
    <x v="5"/>
    <n v="214"/>
    <n v="26477"/>
    <n v="11"/>
    <n v="714"/>
    <n v="10050"/>
    <n v="62"/>
    <n v="1"/>
    <s v="About_to_churn"/>
    <s v="Net_Banking"/>
  </r>
  <r>
    <n v="17954"/>
    <s v="3A5197F4"/>
    <s v="2021-03-04 17:25:18"/>
    <s v="Travel"/>
    <s v="Web"/>
    <x v="2"/>
    <n v="2150"/>
    <n v="87602"/>
    <n v="51"/>
    <n v="29679"/>
    <n v="4359"/>
    <n v="15"/>
    <n v="6"/>
    <s v="Medium"/>
    <s v="PayPal_Credit_Card"/>
  </r>
  <r>
    <n v="17955"/>
    <s v="42CCE0EA"/>
    <s v="2021-04-19 03:23:21"/>
    <s v="Electronics"/>
    <s v="Web"/>
    <x v="5"/>
    <n v="366"/>
    <n v="35220"/>
    <n v="16"/>
    <n v="3012"/>
    <n v="10424"/>
    <n v="53"/>
    <n v="1"/>
    <s v="Medium"/>
    <s v="Debit_Card"/>
  </r>
  <r>
    <n v="17956"/>
    <s v="7CBC6B51"/>
    <s v="2021-03-24 06:17:29"/>
    <s v="Travel"/>
    <s v="Web"/>
    <x v="5"/>
    <n v="789"/>
    <n v="50500"/>
    <n v="18"/>
    <n v="4476"/>
    <n v="10877"/>
    <n v="63"/>
    <n v="1"/>
    <s v="Medium"/>
    <s v="Debit_Card"/>
  </r>
  <r>
    <n v="17957"/>
    <s v="597A7301"/>
    <s v="2021-04-02 05:56:35"/>
    <s v="Travel"/>
    <s v="Web"/>
    <x v="0"/>
    <n v="3625"/>
    <n v="19146"/>
    <n v="15"/>
    <n v="1495"/>
    <n v="22841"/>
    <n v="69"/>
    <n v="3"/>
    <s v="Low"/>
    <s v="Wallet"/>
  </r>
  <r>
    <n v="17958"/>
    <s v="82C29454"/>
    <s v="2021-05-23 13:09:28"/>
    <s v="Pantry"/>
    <s v="Web"/>
    <x v="5"/>
    <n v="294"/>
    <n v="20188"/>
    <n v="14"/>
    <n v="6754"/>
    <n v="10533"/>
    <n v="63"/>
    <n v="1"/>
    <s v="Medium"/>
    <s v="Debit_Card"/>
  </r>
  <r>
    <n v="17959"/>
    <s v="8DF62FF0"/>
    <s v="2021-04-01 10:43:02"/>
    <s v="Pantry"/>
    <s v="Web"/>
    <x v="4"/>
    <n v="269"/>
    <n v="33259"/>
    <n v="5"/>
    <n v="3319"/>
    <n v="14630"/>
    <n v="59"/>
    <n v="3"/>
    <s v="Low"/>
    <s v="Debit_Card"/>
  </r>
  <r>
    <n v="17960"/>
    <s v="B22D3897"/>
    <s v="2021-05-10 21:19:30"/>
    <s v="Fashion"/>
    <s v="Mobile"/>
    <x v="1"/>
    <n v="179"/>
    <n v="89359"/>
    <n v="16"/>
    <n v="984"/>
    <n v="19349"/>
    <n v="97"/>
    <n v="1"/>
    <s v="Low"/>
    <s v="PayPal_Pay_Later"/>
  </r>
  <r>
    <n v="17961"/>
    <s v="E5528D19"/>
    <s v="2021-05-18 15:54:37"/>
    <s v="Travel"/>
    <s v="Mobile"/>
    <x v="0"/>
    <n v="3669"/>
    <n v="14165"/>
    <n v="12"/>
    <n v="1119"/>
    <n v="13008"/>
    <n v="84"/>
    <n v="3"/>
    <s v="Medium"/>
    <s v="Debit_Card"/>
  </r>
  <r>
    <n v="17962"/>
    <s v="3A7D2076"/>
    <s v="2021-03-14 00:40:17"/>
    <s v="Travel"/>
    <s v="Web"/>
    <x v="4"/>
    <n v="1943"/>
    <n v="73638"/>
    <n v="10"/>
    <n v="4824"/>
    <n v="19738"/>
    <n v="43"/>
    <n v="3"/>
    <s v="Low"/>
    <s v="Net_Banking"/>
  </r>
  <r>
    <n v="17963"/>
    <s v="A4DE731D"/>
    <s v="2021-03-22 18:37:16"/>
    <s v="Website-services"/>
    <s v="Mobile"/>
    <x v="1"/>
    <n v="520"/>
    <n v="23060"/>
    <n v="17"/>
    <n v="1553"/>
    <n v="19220"/>
    <n v="88"/>
    <n v="2"/>
    <s v="Low"/>
    <s v="PayPal_Pay_Later"/>
  </r>
  <r>
    <n v="17964"/>
    <s v="E78E4179"/>
    <s v="2021-03-19 10:30:54"/>
    <s v="Website-services"/>
    <s v="Web"/>
    <x v="5"/>
    <n v="923"/>
    <n v="21600"/>
    <n v="10"/>
    <n v="3617"/>
    <n v="10947"/>
    <n v="62"/>
    <n v="0"/>
    <s v="Medium"/>
    <s v="Wallet"/>
  </r>
  <r>
    <n v="17965"/>
    <s v="A1A66CE4"/>
    <s v="2021-03-12 10:48:45"/>
    <s v="Fashion"/>
    <s v="Mobile"/>
    <x v="1"/>
    <n v="55"/>
    <n v="58284"/>
    <n v="7"/>
    <n v="1726"/>
    <n v="15370"/>
    <n v="95"/>
    <n v="1"/>
    <s v="About_to_churn"/>
    <s v="PayPal_Pay_Later"/>
  </r>
  <r>
    <n v="17966"/>
    <s v="D4F948ED"/>
    <s v="2021-06-04 05:11:08"/>
    <s v="Electronics"/>
    <s v="Mobile"/>
    <x v="1"/>
    <n v="285"/>
    <n v="42338"/>
    <n v="3"/>
    <n v="412"/>
    <n v="19587"/>
    <n v="87"/>
    <n v="1"/>
    <s v="Low"/>
    <s v="PayPal_Pay_Later"/>
  </r>
  <r>
    <n v="17967"/>
    <s v="3C7E80F7"/>
    <s v="2021-03-19 20:32:56"/>
    <s v="Travel"/>
    <s v="Web"/>
    <x v="3"/>
    <n v="1652"/>
    <n v="82121"/>
    <n v="23"/>
    <n v="6344"/>
    <n v="2015"/>
    <n v="14"/>
    <n v="5"/>
    <s v="Medium"/>
    <s v=" PayPal_Cobrand_Card"/>
  </r>
  <r>
    <n v="17968"/>
    <s v="196BC395"/>
    <s v="2021-04-13 22:29:33"/>
    <s v="Travel"/>
    <s v="Mobile"/>
    <x v="2"/>
    <n v="2036"/>
    <n v="59385"/>
    <n v="56"/>
    <n v="26328"/>
    <n v="1358"/>
    <n v="17"/>
    <n v="6"/>
    <s v="Medium"/>
    <s v="PayPal_Cobrand_Card"/>
  </r>
  <r>
    <n v="17969"/>
    <s v="20173610"/>
    <s v="2021-04-17 02:42:10"/>
    <s v="Others"/>
    <s v="Mobile"/>
    <x v="2"/>
    <n v="2111"/>
    <n v="13620"/>
    <n v="45"/>
    <n v="24109"/>
    <n v="3884"/>
    <n v="18"/>
    <n v="4"/>
    <s v="High"/>
    <s v="PayPal_Cobrand_Card"/>
  </r>
  <r>
    <n v="17970"/>
    <s v="403D8C20"/>
    <s v="2021-03-26 08:55:46"/>
    <s v="Travel"/>
    <s v="Web"/>
    <x v="1"/>
    <n v="859"/>
    <n v="29536"/>
    <n v="6"/>
    <n v="1226"/>
    <n v="13699"/>
    <n v="81"/>
    <n v="2"/>
    <s v="Medium"/>
    <s v="Debit_Card"/>
  </r>
  <r>
    <n v="17971"/>
    <s v="008577C9"/>
    <s v="2021-05-20 16:37:58"/>
    <s v="Website-services"/>
    <s v="Mobile"/>
    <x v="1"/>
    <n v="554"/>
    <n v="13226"/>
    <n v="6"/>
    <n v="591"/>
    <n v="14920"/>
    <n v="85"/>
    <n v="2"/>
    <s v="Medium"/>
    <s v="PayPal_Pay_Later"/>
  </r>
  <r>
    <n v="17972"/>
    <s v="5E9B01C9"/>
    <s v="2021-05-17 14:31:52"/>
    <s v="Travel"/>
    <s v="Web"/>
    <x v="2"/>
    <n v="4400"/>
    <n v="40034"/>
    <n v="45"/>
    <n v="39397"/>
    <n v="1819"/>
    <n v="11"/>
    <n v="6"/>
    <s v="High"/>
    <s v="PayPal_Cobrand_Card"/>
  </r>
  <r>
    <n v="17973"/>
    <s v="F71C529D"/>
    <s v="2021-05-29 04:28:49"/>
    <s v="Travel"/>
    <s v="POS"/>
    <x v="3"/>
    <n v="2746"/>
    <n v="63446"/>
    <n v="32"/>
    <n v="24097"/>
    <n v="2536"/>
    <n v="8"/>
    <n v="7"/>
    <s v="Medium"/>
    <s v=" PayPal_Cobrand_Card"/>
  </r>
  <r>
    <n v="17974"/>
    <s v="1D4B0149"/>
    <s v="2021-04-16 07:54:04"/>
    <s v="Pantry"/>
    <s v="Web"/>
    <x v="1"/>
    <n v="154"/>
    <n v="23422"/>
    <n v="20"/>
    <n v="1163"/>
    <n v="12080"/>
    <n v="95"/>
    <n v="1"/>
    <s v="Low"/>
    <s v="PayPal_Pay_Later"/>
  </r>
  <r>
    <n v="17975"/>
    <s v="82D14532"/>
    <s v="2021-05-29 14:09:33"/>
    <s v="Website-services"/>
    <s v="Mobile"/>
    <x v="1"/>
    <n v="169"/>
    <n v="51513"/>
    <n v="7"/>
    <n v="1302"/>
    <n v="18874"/>
    <n v="88"/>
    <n v="1"/>
    <s v="About_to_churn"/>
    <s v="PayPal_Pay_Later"/>
  </r>
  <r>
    <n v="17976"/>
    <s v="1C6E7670"/>
    <s v="2021-03-09 03:23:53"/>
    <s v="Fashion"/>
    <s v="Mobile"/>
    <x v="1"/>
    <n v="70"/>
    <n v="51496"/>
    <n v="4"/>
    <n v="1324"/>
    <n v="14430"/>
    <n v="87"/>
    <n v="1"/>
    <s v="Low"/>
    <s v="PayPal_Pay_Later"/>
  </r>
  <r>
    <n v="17977"/>
    <s v="95DF31E5"/>
    <s v="2021-05-01 13:15:26"/>
    <s v="Fashion"/>
    <s v="Mobile"/>
    <x v="1"/>
    <n v="69"/>
    <n v="47622"/>
    <n v="8"/>
    <n v="609"/>
    <n v="18620"/>
    <n v="100"/>
    <n v="1"/>
    <s v="Medium"/>
    <s v="PayPal_Pay_Later"/>
  </r>
  <r>
    <n v="17978"/>
    <s v="60052968"/>
    <s v="2021-05-15 12:51:07"/>
    <s v="Fashion"/>
    <s v="Mobile"/>
    <x v="1"/>
    <n v="97"/>
    <n v="32150"/>
    <n v="11"/>
    <n v="572"/>
    <n v="29192"/>
    <n v="94"/>
    <n v="2"/>
    <s v="About_to_churn"/>
    <s v="PayPal_Pay_Later"/>
  </r>
  <r>
    <n v="17979"/>
    <s v="2234C180"/>
    <s v="2021-06-03 11:11:59"/>
    <s v="Electronics"/>
    <s v="Web"/>
    <x v="4"/>
    <n v="766"/>
    <n v="89911"/>
    <n v="10"/>
    <n v="1534"/>
    <n v="11570"/>
    <n v="65"/>
    <n v="1"/>
    <s v="Medium"/>
    <s v="Net_Banking"/>
  </r>
  <r>
    <n v="17980"/>
    <s v="84E0B207"/>
    <s v="2021-05-07 17:11:24"/>
    <s v="Travel"/>
    <s v="Web"/>
    <x v="0"/>
    <n v="3581"/>
    <n v="12559"/>
    <n v="7"/>
    <n v="1601"/>
    <n v="21217"/>
    <n v="72"/>
    <n v="3"/>
    <s v="About_to_churn"/>
    <s v="Debit_Card"/>
  </r>
  <r>
    <n v="17981"/>
    <s v="66193B11"/>
    <s v="2021-03-05 18:43:18"/>
    <s v="Website-services"/>
    <s v="Mobile"/>
    <x v="1"/>
    <n v="955"/>
    <n v="25867"/>
    <n v="10"/>
    <n v="789"/>
    <n v="20461"/>
    <n v="82"/>
    <n v="1"/>
    <s v="Medium"/>
    <s v="PayPal_Pay_Later"/>
  </r>
  <r>
    <n v="17982"/>
    <s v="0BC1A4BC"/>
    <s v="2021-04-08 01:09:06"/>
    <s v="Website-services"/>
    <s v="Web"/>
    <x v="1"/>
    <n v="275"/>
    <n v="60325"/>
    <n v="18"/>
    <n v="1735"/>
    <n v="24960"/>
    <n v="87"/>
    <n v="2"/>
    <s v="Medium"/>
    <s v="PayPal_Pay_Later"/>
  </r>
  <r>
    <n v="17983"/>
    <s v="2DBDF34E"/>
    <s v="2021-05-08 13:02:01"/>
    <s v="Website-services"/>
    <s v="Web"/>
    <x v="5"/>
    <n v="952"/>
    <n v="12886"/>
    <n v="14"/>
    <n v="4672"/>
    <n v="10017"/>
    <n v="57"/>
    <n v="1"/>
    <s v="Low"/>
    <s v=" Wallet "/>
  </r>
  <r>
    <n v="17984"/>
    <s v="154E6990"/>
    <s v="2021-04-25 06:56:01"/>
    <s v="Electronics"/>
    <s v="Mobile"/>
    <x v="1"/>
    <n v="293"/>
    <n v="74732"/>
    <n v="10"/>
    <n v="459"/>
    <n v="15437"/>
    <n v="100"/>
    <n v="2"/>
    <s v="Medium"/>
    <s v="PayPal_Pay_Later"/>
  </r>
  <r>
    <n v="17985"/>
    <s v="3D48AEC0"/>
    <s v="2021-05-24 14:07:12"/>
    <s v="Website-services"/>
    <s v="Mobile"/>
    <x v="1"/>
    <n v="618"/>
    <n v="85223"/>
    <n v="14"/>
    <n v="829"/>
    <n v="13481"/>
    <n v="84"/>
    <n v="1"/>
    <s v="Medium"/>
    <s v="PayPal_Pay_Later"/>
  </r>
  <r>
    <n v="17986"/>
    <s v="951CEC34"/>
    <s v="2021-04-25 03:57:30"/>
    <s v="Website-services"/>
    <s v="Web"/>
    <x v="5"/>
    <n v="708"/>
    <n v="46104"/>
    <n v="10"/>
    <n v="5181"/>
    <n v="10162"/>
    <n v="68"/>
    <n v="1"/>
    <s v="Low"/>
    <s v="Net_Banking"/>
  </r>
  <r>
    <n v="17987"/>
    <s v="4809B69D"/>
    <s v="2021-03-14 01:24:26"/>
    <s v="Fashion"/>
    <s v="Mobile"/>
    <x v="1"/>
    <n v="68"/>
    <n v="39016"/>
    <n v="5"/>
    <n v="1700"/>
    <n v="12406"/>
    <n v="82"/>
    <n v="1"/>
    <s v="Low"/>
    <s v="PayPal_Pay_Later"/>
  </r>
  <r>
    <n v="17988"/>
    <s v="9967005D"/>
    <s v="2021-03-08 10:10:54"/>
    <s v="Travel"/>
    <s v="Web"/>
    <x v="2"/>
    <n v="3573"/>
    <n v="66596"/>
    <n v="38"/>
    <n v="43373"/>
    <n v="3383"/>
    <n v="20"/>
    <n v="6"/>
    <s v="Medium"/>
    <s v="Wallet"/>
  </r>
  <r>
    <n v="17989"/>
    <s v="CFADEA08"/>
    <s v="2021-04-22 01:11:22"/>
    <s v="Pantry"/>
    <s v="Mobile"/>
    <x v="1"/>
    <n v="182"/>
    <n v="63094"/>
    <n v="12"/>
    <n v="1367"/>
    <n v="26548"/>
    <n v="80"/>
    <n v="1"/>
    <s v="Low"/>
    <s v="PayPal_Pay_Later"/>
  </r>
  <r>
    <n v="17990"/>
    <s v="3660BBCE"/>
    <s v="2021-03-08 04:12:24"/>
    <s v="Website-services"/>
    <s v="Mobile"/>
    <x v="1"/>
    <n v="218"/>
    <n v="83052"/>
    <n v="20"/>
    <n v="1241"/>
    <n v="21662"/>
    <n v="76"/>
    <n v="2"/>
    <s v="Medium"/>
    <s v="PayPal_Pay_Later"/>
  </r>
  <r>
    <n v="17991"/>
    <s v="B88F4418"/>
    <s v="2021-03-11 00:35:15"/>
    <s v="Website-services"/>
    <s v="Web"/>
    <x v="5"/>
    <n v="512"/>
    <n v="61615"/>
    <n v="10"/>
    <n v="3030"/>
    <n v="9762"/>
    <n v="65"/>
    <n v="0"/>
    <s v="Low"/>
    <s v="Wallet"/>
  </r>
  <r>
    <n v="17992"/>
    <s v="ED536B70"/>
    <s v="2021-05-11 09:56:26"/>
    <s v="Fashion"/>
    <s v="Mobile"/>
    <x v="1"/>
    <n v="129"/>
    <n v="15450"/>
    <n v="7"/>
    <n v="1640"/>
    <n v="29662"/>
    <n v="82"/>
    <n v="1"/>
    <s v="Medium"/>
    <s v="PayPal_Pay_Later"/>
  </r>
  <r>
    <n v="17993"/>
    <s v="FB50AD6F"/>
    <s v="2021-05-08 15:38:58"/>
    <s v="Travel"/>
    <s v="Web"/>
    <x v="4"/>
    <n v="1930"/>
    <n v="81481"/>
    <n v="1"/>
    <n v="5404"/>
    <n v="15490"/>
    <n v="46"/>
    <n v="2"/>
    <s v="Medium"/>
    <s v=" Wallet "/>
  </r>
  <r>
    <n v="17994"/>
    <s v="9063DAEB"/>
    <s v="2021-03-25 03:41:50"/>
    <s v="Electronics"/>
    <s v="Web"/>
    <x v="1"/>
    <n v="453"/>
    <n v="37435"/>
    <n v="8"/>
    <n v="488"/>
    <n v="16347"/>
    <n v="76"/>
    <n v="1"/>
    <s v="Medium"/>
    <s v="PayPal_Pay_Later"/>
  </r>
  <r>
    <n v="17995"/>
    <s v="BD9B4CE0"/>
    <s v="2021-05-22 22:23:44"/>
    <s v="Website-services"/>
    <s v="Web"/>
    <x v="5"/>
    <n v="714"/>
    <n v="35220"/>
    <n v="13"/>
    <n v="1044"/>
    <n v="11044"/>
    <n v="63"/>
    <n v="0"/>
    <s v="About_to_churn"/>
    <s v=" Wallet "/>
  </r>
  <r>
    <n v="17996"/>
    <s v="09436EDE"/>
    <s v="2021-03-19 23:38:51"/>
    <s v="Electronics"/>
    <s v="Web"/>
    <x v="2"/>
    <n v="1012"/>
    <n v="66363"/>
    <n v="36"/>
    <n v="9653"/>
    <n v="1188"/>
    <n v="12"/>
    <n v="5"/>
    <s v="High"/>
    <s v="PayPal_Cobrand_Card"/>
  </r>
  <r>
    <n v="17997"/>
    <s v="26853638"/>
    <s v="2021-03-01 23:44:57"/>
    <s v="Travel"/>
    <s v="POS"/>
    <x v="3"/>
    <n v="2833"/>
    <n v="15348"/>
    <n v="27"/>
    <n v="24723"/>
    <n v="2866"/>
    <n v="17"/>
    <n v="6"/>
    <s v="Low"/>
    <s v="PayPal_Credit_Card"/>
  </r>
  <r>
    <n v="17998"/>
    <s v="E4C0C93E"/>
    <s v="2021-03-31 16:39:03"/>
    <s v="Travel"/>
    <s v="Web"/>
    <x v="3"/>
    <n v="3686"/>
    <n v="50555"/>
    <n v="32"/>
    <n v="17277"/>
    <n v="3102"/>
    <n v="12"/>
    <n v="6"/>
    <s v="Low"/>
    <s v=" PayPal_Cobrand_Card"/>
  </r>
  <r>
    <n v="17999"/>
    <s v="8977E61D"/>
    <s v="2021-04-20 18:17:31"/>
    <s v="Website-services"/>
    <s v="Web"/>
    <x v="5"/>
    <n v="492"/>
    <n v="86324"/>
    <n v="9"/>
    <n v="1266"/>
    <n v="9343"/>
    <n v="60"/>
    <n v="1"/>
    <s v="High"/>
    <s v="Net_Banking"/>
  </r>
  <r>
    <n v="18000"/>
    <s v="C2E303FA"/>
    <s v="2021-05-28 02:04:16"/>
    <s v="Electronics"/>
    <s v="Web"/>
    <x v="4"/>
    <n v="1115"/>
    <n v="84787"/>
    <n v="11"/>
    <n v="5138"/>
    <n v="13704"/>
    <n v="45"/>
    <n v="1"/>
    <s v="Medium"/>
    <s v="Debit_Card"/>
  </r>
  <r>
    <n v="18001"/>
    <s v="FEFF7E30"/>
    <s v="2021-06-03 18:49:21"/>
    <s v="Travel"/>
    <s v="Mobile"/>
    <x v="2"/>
    <n v="3357"/>
    <n v="18249"/>
    <n v="36"/>
    <n v="17426"/>
    <n v="1843"/>
    <n v="21"/>
    <n v="4"/>
    <s v="High"/>
    <s v="PayPal_Cobrand_Card"/>
  </r>
  <r>
    <n v="18002"/>
    <s v="32FBF8C7"/>
    <s v="2021-06-09 18:54:00"/>
    <s v="Travel"/>
    <s v="Web"/>
    <x v="3"/>
    <n v="1786"/>
    <n v="31877"/>
    <n v="35"/>
    <n v="9668"/>
    <n v="2724"/>
    <n v="8"/>
    <n v="8"/>
    <s v="Medium"/>
    <s v=" PayPal_Cobrand_Card"/>
  </r>
  <r>
    <n v="18003"/>
    <s v="0094D7AD"/>
    <s v="2021-06-05 18:26:48"/>
    <s v="Fashion"/>
    <s v="Web"/>
    <x v="4"/>
    <n v="215"/>
    <n v="36725"/>
    <n v="8"/>
    <n v="4675"/>
    <n v="15366"/>
    <n v="44"/>
    <n v="3"/>
    <s v="Medium"/>
    <s v="Wallet"/>
  </r>
  <r>
    <n v="18004"/>
    <s v="09B52939"/>
    <s v="2021-03-23 22:15:49"/>
    <s v="Pantry"/>
    <s v="Web"/>
    <x v="4"/>
    <n v="208"/>
    <n v="51006"/>
    <n v="4"/>
    <n v="4456"/>
    <n v="17942"/>
    <n v="57"/>
    <n v="3"/>
    <s v="Medium"/>
    <s v="Wallet"/>
  </r>
  <r>
    <n v="18005"/>
    <s v="74FBE181"/>
    <s v="2021-05-10 06:17:03"/>
    <s v="Pantry"/>
    <s v="Web"/>
    <x v="1"/>
    <n v="196"/>
    <n v="50719"/>
    <n v="11"/>
    <n v="413"/>
    <n v="17862"/>
    <n v="79"/>
    <n v="2"/>
    <s v="Medium"/>
    <s v="PayPal_Pay_Later"/>
  </r>
  <r>
    <n v="18006"/>
    <s v="018B7DEA"/>
    <s v="2021-05-12 22:30:42"/>
    <s v="Electronics"/>
    <s v="Web"/>
    <x v="5"/>
    <n v="933"/>
    <n v="55483"/>
    <n v="14"/>
    <n v="847"/>
    <n v="10737"/>
    <n v="50"/>
    <n v="1"/>
    <s v="Low"/>
    <s v="Wallet"/>
  </r>
  <r>
    <n v="18007"/>
    <s v="14507161"/>
    <s v="2021-06-09 16:37:26"/>
    <s v="Pantry"/>
    <s v="Web"/>
    <x v="4"/>
    <n v="379"/>
    <n v="79359"/>
    <n v="11"/>
    <n v="5506"/>
    <n v="11853"/>
    <n v="58"/>
    <n v="2"/>
    <s v="Medium"/>
    <s v="Debit_Card"/>
  </r>
  <r>
    <n v="18008"/>
    <s v="E26216D2"/>
    <s v="2021-04-14 10:50:04"/>
    <s v="Travel"/>
    <s v="Mobile"/>
    <x v="2"/>
    <n v="2552"/>
    <n v="47556"/>
    <n v="34"/>
    <n v="39147"/>
    <n v="1648"/>
    <n v="18"/>
    <n v="5"/>
    <s v="High"/>
    <s v="Wallet"/>
  </r>
  <r>
    <n v="18009"/>
    <s v="11DFE1F7"/>
    <s v="2021-04-21 14:24:47"/>
    <s v="Website-services"/>
    <s v="Mobile"/>
    <x v="1"/>
    <n v="169"/>
    <n v="45520"/>
    <n v="18"/>
    <n v="460"/>
    <n v="15131"/>
    <n v="76"/>
    <n v="2"/>
    <s v="Medium"/>
    <s v="PayPal_Pay_Later"/>
  </r>
  <r>
    <n v="18010"/>
    <s v="16A8505D"/>
    <s v="2021-04-30 22:19:10"/>
    <s v="Website-services"/>
    <s v="Web"/>
    <x v="0"/>
    <n v="875"/>
    <n v="30798"/>
    <n v="20"/>
    <n v="1322"/>
    <n v="12202"/>
    <n v="84"/>
    <n v="1"/>
    <s v="High"/>
    <s v="Debit_Card"/>
  </r>
  <r>
    <n v="18011"/>
    <s v="449E51CF"/>
    <s v="2021-03-19 17:53:33"/>
    <s v="Electronics"/>
    <s v="Web"/>
    <x v="5"/>
    <n v="962"/>
    <n v="61735"/>
    <n v="9"/>
    <n v="723"/>
    <n v="10791"/>
    <n v="58"/>
    <n v="1"/>
    <s v="Low"/>
    <s v="Wallet"/>
  </r>
  <r>
    <n v="18012"/>
    <s v="E95E89FD"/>
    <s v="2021-04-25 02:49:07"/>
    <s v="Travel"/>
    <s v="Web"/>
    <x v="2"/>
    <n v="4641"/>
    <n v="38898"/>
    <n v="36"/>
    <n v="24461"/>
    <n v="3103"/>
    <n v="22"/>
    <n v="5"/>
    <s v="Medium"/>
    <s v="PayPal_Credit_Card"/>
  </r>
  <r>
    <n v="18013"/>
    <s v="3C773A67"/>
    <s v="2021-03-28 06:05:27"/>
    <s v="Travel"/>
    <s v="Web"/>
    <x v="4"/>
    <n v="2040"/>
    <n v="70557"/>
    <n v="4"/>
    <n v="4066"/>
    <n v="12557"/>
    <n v="60"/>
    <n v="3"/>
    <s v="High"/>
    <s v=" Wallet "/>
  </r>
  <r>
    <n v="18014"/>
    <s v="EF7D1D51"/>
    <s v="2021-05-18 06:46:13"/>
    <s v="Website-services"/>
    <s v="Web"/>
    <x v="4"/>
    <n v="855"/>
    <n v="64515"/>
    <n v="2"/>
    <n v="2382"/>
    <n v="14031"/>
    <n v="59"/>
    <n v="2"/>
    <s v="Medium"/>
    <s v="Net_Banking"/>
  </r>
  <r>
    <n v="18015"/>
    <s v="15C38045"/>
    <s v="2021-05-20 21:15:34"/>
    <s v="Fashion"/>
    <s v="Web"/>
    <x v="1"/>
    <n v="168"/>
    <n v="62862"/>
    <n v="2"/>
    <n v="1279"/>
    <n v="17223"/>
    <n v="88"/>
    <n v="2"/>
    <s v="Medium"/>
    <s v="PayPal_Pay_Later"/>
  </r>
  <r>
    <n v="18016"/>
    <s v="80626428"/>
    <s v="2021-03-14 09:24:39"/>
    <s v="Website-services"/>
    <s v="Web"/>
    <x v="5"/>
    <n v="280"/>
    <n v="89359"/>
    <n v="6"/>
    <n v="549"/>
    <n v="9314"/>
    <n v="56"/>
    <n v="1"/>
    <s v="About_to_churn"/>
    <s v="Net_Banking"/>
  </r>
  <r>
    <n v="18017"/>
    <s v="928995E9"/>
    <s v="2021-03-16 08:12:19"/>
    <s v="Travel"/>
    <s v="Web"/>
    <x v="5"/>
    <n v="799"/>
    <n v="13620"/>
    <n v="11"/>
    <n v="3805"/>
    <n v="10294"/>
    <n v="64"/>
    <n v="0"/>
    <s v="Medium"/>
    <s v="Debit_Card"/>
  </r>
  <r>
    <n v="18018"/>
    <s v="6192BE3F"/>
    <s v="2021-05-27 22:10:56"/>
    <s v="Travel"/>
    <s v="Web"/>
    <x v="4"/>
    <n v="963"/>
    <n v="17289"/>
    <n v="10"/>
    <n v="1863"/>
    <n v="11388"/>
    <n v="60"/>
    <n v="1"/>
    <s v="About_to_churn"/>
    <s v="Wallet"/>
  </r>
  <r>
    <n v="18019"/>
    <s v="BA2836C0"/>
    <s v="2021-05-25 04:08:22"/>
    <s v="Travel"/>
    <s v="Web"/>
    <x v="4"/>
    <n v="1800"/>
    <n v="32740"/>
    <n v="7"/>
    <n v="4604"/>
    <n v="12353"/>
    <n v="42"/>
    <n v="3"/>
    <s v="Medium"/>
    <s v="Wallet"/>
  </r>
  <r>
    <n v="18020"/>
    <s v="1E01058B"/>
    <s v="2021-05-01 20:54:04"/>
    <s v="Website-services"/>
    <s v="Mobile"/>
    <x v="1"/>
    <n v="398"/>
    <n v="75629"/>
    <n v="2"/>
    <n v="1001"/>
    <n v="19604"/>
    <n v="87"/>
    <n v="1"/>
    <s v="About_to_churn"/>
    <s v="Debit_Card"/>
  </r>
  <r>
    <n v="18021"/>
    <s v="4BB71747"/>
    <s v="2021-05-31 17:16:26"/>
    <s v="Fashion"/>
    <s v="Mobile"/>
    <x v="1"/>
    <n v="91"/>
    <n v="51588"/>
    <n v="2"/>
    <n v="709"/>
    <n v="13137"/>
    <n v="81"/>
    <n v="1"/>
    <s v="Medium"/>
    <s v="Debit_Card"/>
  </r>
  <r>
    <n v="18022"/>
    <s v="3032B044"/>
    <s v="2021-04-01 05:02:23"/>
    <s v="Travel"/>
    <s v="POS"/>
    <x v="3"/>
    <n v="1387"/>
    <n v="20824"/>
    <n v="19"/>
    <n v="23715"/>
    <n v="2706"/>
    <n v="18"/>
    <n v="8"/>
    <s v="About_to_churn"/>
    <s v="PayPal_Credit_Card"/>
  </r>
  <r>
    <n v="18023"/>
    <s v="89D65261"/>
    <s v="2021-05-29 16:45:20"/>
    <s v="Travel"/>
    <s v="Web"/>
    <x v="2"/>
    <n v="4043"/>
    <n v="36051"/>
    <n v="40"/>
    <n v="15968"/>
    <n v="2473"/>
    <n v="16"/>
    <n v="6"/>
    <s v="High"/>
    <s v="PayPal_Cobrand_Card"/>
  </r>
  <r>
    <n v="18024"/>
    <s v="288915AC"/>
    <s v="2021-05-02 01:14:34"/>
    <s v="Electronics"/>
    <s v="Mobile"/>
    <x v="1"/>
    <n v="433"/>
    <n v="23060"/>
    <n v="10"/>
    <n v="1386"/>
    <n v="15991"/>
    <n v="96"/>
    <n v="2"/>
    <s v="About_to_churn"/>
    <s v="PayPal_Pay_Later"/>
  </r>
  <r>
    <n v="18025"/>
    <s v="872E6F84"/>
    <s v="2021-05-11 04:37:39"/>
    <s v="Electronics"/>
    <s v="Web"/>
    <x v="4"/>
    <n v="221"/>
    <n v="39049"/>
    <n v="12"/>
    <n v="4738"/>
    <n v="14265"/>
    <n v="55"/>
    <n v="2"/>
    <s v="Medium"/>
    <s v="Debit_Card"/>
  </r>
  <r>
    <n v="18026"/>
    <s v="5D802875"/>
    <s v="2021-03-27 21:49:48"/>
    <s v="Travel"/>
    <s v="Web"/>
    <x v="2"/>
    <n v="4217"/>
    <n v="50555"/>
    <n v="50"/>
    <n v="7185"/>
    <n v="2606"/>
    <n v="16"/>
    <n v="3"/>
    <s v="High"/>
    <s v="Wallet"/>
  </r>
  <r>
    <n v="18027"/>
    <s v="17EF05B6"/>
    <s v="2021-03-03 08:22:58"/>
    <s v="Fashion"/>
    <s v="Mobile"/>
    <x v="1"/>
    <n v="204"/>
    <n v="35916"/>
    <n v="7"/>
    <n v="408"/>
    <n v="19678"/>
    <n v="96"/>
    <n v="2"/>
    <s v="About_to_churn"/>
    <s v="PayPal_Pay_Later"/>
  </r>
  <r>
    <n v="18028"/>
    <s v="D0468C55"/>
    <s v="2021-06-09 00:31:29"/>
    <s v="Fashion"/>
    <s v="Mobile"/>
    <x v="1"/>
    <n v="143"/>
    <n v="39049"/>
    <n v="10"/>
    <n v="995"/>
    <n v="25592"/>
    <n v="86"/>
    <n v="2"/>
    <s v="About_to_churn"/>
    <s v="PayPal_Pay_Later"/>
  </r>
  <r>
    <n v="18029"/>
    <s v="FFC0D328"/>
    <s v="2021-03-28 06:40:02"/>
    <s v="Travel"/>
    <s v="Mobile"/>
    <x v="2"/>
    <n v="4390"/>
    <n v="43900"/>
    <n v="48"/>
    <n v="30174"/>
    <n v="3989"/>
    <n v="19"/>
    <n v="4"/>
    <s v="Medium"/>
    <s v="PayPal_Credit_Card"/>
  </r>
  <r>
    <n v="18030"/>
    <s v="8ED4F232"/>
    <s v="2021-04-02 16:05:39"/>
    <s v="Pantry"/>
    <s v="Web"/>
    <x v="4"/>
    <n v="216"/>
    <n v="67001"/>
    <n v="2"/>
    <n v="2395"/>
    <n v="16743"/>
    <n v="54"/>
    <n v="2"/>
    <s v="Medium"/>
    <s v="Net_Banking"/>
  </r>
  <r>
    <n v="18031"/>
    <s v="90F5BD20"/>
    <s v="2021-05-04 20:11:52"/>
    <s v="Fashion"/>
    <s v="Mobile"/>
    <x v="1"/>
    <n v="121"/>
    <n v="51950"/>
    <n v="10"/>
    <n v="1561"/>
    <n v="18263"/>
    <n v="89"/>
    <n v="1"/>
    <s v="About_to_churn"/>
    <s v="PayPal_Pay_Later"/>
  </r>
  <r>
    <n v="18032"/>
    <s v="49137AFF"/>
    <s v="2021-03-15 21:24:52"/>
    <s v="Travel"/>
    <s v="Web"/>
    <x v="2"/>
    <n v="2758"/>
    <n v="85223"/>
    <n v="58"/>
    <n v="22554"/>
    <n v="4143"/>
    <n v="11"/>
    <n v="5"/>
    <s v="High"/>
    <s v="PayPal_Credit_Card"/>
  </r>
  <r>
    <n v="18033"/>
    <s v="A93F2AFB"/>
    <s v="2021-05-04 21:39:21"/>
    <s v="Others"/>
    <s v="Mobile"/>
    <x v="2"/>
    <n v="1108"/>
    <n v="25242"/>
    <n v="49"/>
    <n v="10420"/>
    <n v="3491"/>
    <n v="22"/>
    <n v="5"/>
    <s v="Medium"/>
    <s v="PayPal_Cobrand_Card"/>
  </r>
  <r>
    <n v="18034"/>
    <s v="338E6469"/>
    <s v="2021-05-18 20:59:18"/>
    <s v="Travel"/>
    <s v="Web"/>
    <x v="3"/>
    <n v="1179"/>
    <n v="33299"/>
    <n v="21"/>
    <n v="26543"/>
    <n v="2528"/>
    <n v="5"/>
    <n v="4"/>
    <s v="Low"/>
    <s v="PayPal_Credit_Card"/>
  </r>
  <r>
    <n v="18035"/>
    <s v="9740BDE4"/>
    <s v="2021-05-29 15:30:20"/>
    <s v="Fashion"/>
    <s v="Mobile"/>
    <x v="1"/>
    <n v="127"/>
    <n v="79164"/>
    <n v="3"/>
    <n v="1758"/>
    <n v="17114"/>
    <n v="82"/>
    <n v="2"/>
    <s v="Medium"/>
    <s v="PayPal_Pay_Later"/>
  </r>
  <r>
    <n v="18036"/>
    <s v="A1861CEF"/>
    <s v="2021-06-02 10:15:53"/>
    <s v="Travel"/>
    <s v="Web"/>
    <x v="0"/>
    <n v="1613"/>
    <n v="88650"/>
    <n v="23"/>
    <n v="1874"/>
    <n v="20553"/>
    <n v="57"/>
    <n v="1"/>
    <s v="Medium"/>
    <s v="Debit_Card"/>
  </r>
  <r>
    <n v="18037"/>
    <s v="AA989996"/>
    <s v="2021-03-25 05:49:19"/>
    <s v="Travel"/>
    <s v="Mobile"/>
    <x v="2"/>
    <n v="2231"/>
    <n v="81684"/>
    <n v="33"/>
    <n v="18845"/>
    <n v="3259"/>
    <n v="20"/>
    <n v="5"/>
    <s v="High"/>
    <s v="Wallet"/>
  </r>
  <r>
    <n v="18038"/>
    <s v="F3E5C011"/>
    <s v="2021-04-06 10:01:09"/>
    <s v="Travel"/>
    <s v="Web"/>
    <x v="0"/>
    <n v="2616"/>
    <n v="38622"/>
    <n v="12"/>
    <n v="2302"/>
    <n v="19664"/>
    <n v="68"/>
    <n v="1"/>
    <s v="High"/>
    <s v="Debit_Card"/>
  </r>
  <r>
    <n v="18039"/>
    <s v="2B8B424D"/>
    <s v="2021-05-09 05:41:53"/>
    <s v="Travel"/>
    <s v="POS"/>
    <x v="3"/>
    <n v="2022"/>
    <n v="43162"/>
    <n v="39"/>
    <n v="32065"/>
    <n v="1893"/>
    <n v="25"/>
    <n v="8"/>
    <s v="Medium"/>
    <s v=" PayPal_Cobrand_Card"/>
  </r>
  <r>
    <n v="18040"/>
    <s v="9CB0297F"/>
    <s v="2021-04-08 22:23:05"/>
    <s v="Fashion"/>
    <s v="Web"/>
    <x v="1"/>
    <n v="159"/>
    <n v="89818"/>
    <n v="2"/>
    <n v="611"/>
    <n v="19692"/>
    <n v="90"/>
    <n v="2"/>
    <s v="Medium"/>
    <s v="Debit_Card"/>
  </r>
  <r>
    <n v="18041"/>
    <s v="1F2A8428"/>
    <s v="2021-03-11 02:17:36"/>
    <s v="Travel"/>
    <s v="Mobile"/>
    <x v="2"/>
    <n v="2327"/>
    <n v="50719"/>
    <n v="57"/>
    <n v="41026"/>
    <n v="1922"/>
    <n v="17"/>
    <n v="6"/>
    <s v="High"/>
    <s v="PayPal_Cobrand_Card"/>
  </r>
  <r>
    <n v="18042"/>
    <s v="4A2EF702"/>
    <s v="2021-04-11 05:22:57"/>
    <s v="Website-services"/>
    <s v="Mobile"/>
    <x v="1"/>
    <n v="199"/>
    <n v="73943"/>
    <n v="6"/>
    <n v="1084"/>
    <n v="26187"/>
    <n v="93"/>
    <n v="2"/>
    <s v="About_to_churn"/>
    <s v="PayPal_Pay_Later"/>
  </r>
  <r>
    <n v="18043"/>
    <s v="094F35F1"/>
    <s v="2021-04-30 16:20:26"/>
    <s v="Website-services"/>
    <s v="Web"/>
    <x v="4"/>
    <n v="220"/>
    <n v="46144"/>
    <n v="9"/>
    <n v="3234"/>
    <n v="12608"/>
    <n v="62"/>
    <n v="1"/>
    <s v="Medium"/>
    <s v=" Wallet "/>
  </r>
  <r>
    <n v="18044"/>
    <s v="395F5079"/>
    <s v="2021-05-06 04:34:13"/>
    <s v="Website-services"/>
    <s v="Web"/>
    <x v="4"/>
    <n v="243"/>
    <n v="38898"/>
    <n v="11"/>
    <n v="5091"/>
    <n v="9591"/>
    <n v="65"/>
    <n v="1"/>
    <s v="About_to_churn"/>
    <s v="Wallet"/>
  </r>
  <r>
    <n v="18045"/>
    <s v="38D3E246"/>
    <s v="2021-04-24 16:27:28"/>
    <s v="Travel"/>
    <s v="POS"/>
    <x v="3"/>
    <n v="1575"/>
    <n v="36308"/>
    <n v="19"/>
    <n v="9131"/>
    <n v="3119"/>
    <n v="15"/>
    <n v="6"/>
    <s v="About_to_churn"/>
    <s v=" PayPal_Cobrand_Card"/>
  </r>
  <r>
    <n v="18046"/>
    <s v="CD0D3238"/>
    <s v="2021-05-10 22:31:17"/>
    <s v="Fashion"/>
    <s v="Mobile"/>
    <x v="1"/>
    <n v="148"/>
    <n v="79010"/>
    <n v="9"/>
    <n v="1141"/>
    <n v="27791"/>
    <n v="93"/>
    <n v="2"/>
    <s v="Low"/>
    <s v="PayPal_Pay_Later"/>
  </r>
  <r>
    <n v="18047"/>
    <s v="025A13A9"/>
    <s v="2021-03-30 20:59:41"/>
    <s v="Electronics"/>
    <s v="Web"/>
    <x v="4"/>
    <n v="380"/>
    <n v="31925"/>
    <n v="2"/>
    <n v="4046"/>
    <n v="19111"/>
    <n v="46"/>
    <n v="3"/>
    <s v="About_to_churn"/>
    <s v="Debit_Card"/>
  </r>
  <r>
    <n v="18048"/>
    <s v="E1407085"/>
    <s v="2021-04-09 03:01:45"/>
    <s v="Fashion"/>
    <s v="Mobile"/>
    <x v="1"/>
    <n v="155"/>
    <n v="73257"/>
    <n v="19"/>
    <n v="743"/>
    <n v="23391"/>
    <n v="94"/>
    <n v="1"/>
    <s v="Low"/>
    <s v="PayPal_Pay_Later"/>
  </r>
  <r>
    <n v="18049"/>
    <s v="44BD7EB4"/>
    <s v="2021-03-08 21:09:31"/>
    <s v="Website-services"/>
    <s v="Web"/>
    <x v="0"/>
    <n v="811"/>
    <n v="15450"/>
    <n v="19"/>
    <n v="1882"/>
    <n v="23979"/>
    <n v="67"/>
    <n v="2"/>
    <s v="Medium"/>
    <s v="Debit_Card"/>
  </r>
  <r>
    <n v="18050"/>
    <s v="F6C2B6CB"/>
    <s v="2021-03-11 16:28:46"/>
    <s v="Travel"/>
    <s v="Mobile"/>
    <x v="3"/>
    <n v="2287"/>
    <n v="81176"/>
    <n v="27"/>
    <n v="8782"/>
    <n v="2067"/>
    <n v="24"/>
    <n v="4"/>
    <s v="Low"/>
    <s v="Net_Banking"/>
  </r>
  <r>
    <n v="18051"/>
    <s v="3C31C27A"/>
    <s v="2021-05-24 20:09:30"/>
    <s v="Travel"/>
    <s v="Mobile"/>
    <x v="0"/>
    <n v="1550"/>
    <n v="40694"/>
    <n v="15"/>
    <n v="1378"/>
    <n v="20255"/>
    <n v="52"/>
    <n v="3"/>
    <s v="High"/>
    <s v="Debit_Card"/>
  </r>
  <r>
    <n v="18052"/>
    <s v="5E36CE4D"/>
    <s v="2021-05-16 06:46:33"/>
    <s v="Website-services"/>
    <s v="Web"/>
    <x v="5"/>
    <n v="474"/>
    <n v="83898"/>
    <n v="15"/>
    <n v="5063"/>
    <n v="10547"/>
    <n v="69"/>
    <n v="0"/>
    <s v="High"/>
    <s v="Wallet"/>
  </r>
  <r>
    <n v="18053"/>
    <s v="C2B1B266"/>
    <s v="2021-05-05 08:55:51"/>
    <s v="Fashion"/>
    <s v="Mobile"/>
    <x v="1"/>
    <n v="55"/>
    <n v="20812"/>
    <n v="20"/>
    <n v="1206"/>
    <n v="14778"/>
    <n v="82"/>
    <n v="1"/>
    <s v="Medium"/>
    <s v="PayPal_Pay_Later"/>
  </r>
  <r>
    <n v="18054"/>
    <s v="210BE9D3"/>
    <s v="2021-03-21 12:17:21"/>
    <s v="Fashion"/>
    <s v="Mobile"/>
    <x v="1"/>
    <n v="100"/>
    <n v="87343"/>
    <n v="12"/>
    <n v="1452"/>
    <n v="24235"/>
    <n v="85"/>
    <n v="1"/>
    <s v="Low"/>
    <s v="PayPal_Pay_Later"/>
  </r>
  <r>
    <n v="18055"/>
    <s v="EF60B9A6"/>
    <s v="2021-03-21 16:41:35"/>
    <s v="Travel"/>
    <s v="Web"/>
    <x v="0"/>
    <n v="2387"/>
    <n v="26612"/>
    <n v="12"/>
    <n v="1431"/>
    <n v="14377"/>
    <n v="75"/>
    <n v="3"/>
    <s v="Low"/>
    <s v="Debit_Card"/>
  </r>
  <r>
    <n v="18056"/>
    <s v="138EE834"/>
    <s v="2021-05-20 23:49:44"/>
    <s v="Website-services"/>
    <s v="Web"/>
    <x v="4"/>
    <n v="719"/>
    <n v="39117"/>
    <n v="4"/>
    <n v="1666"/>
    <n v="11944"/>
    <n v="54"/>
    <n v="2"/>
    <s v="Medium"/>
    <s v="Debit_Card"/>
  </r>
  <r>
    <n v="18057"/>
    <s v="8A4B149E"/>
    <s v="2021-04-02 06:22:26"/>
    <s v="Electronics"/>
    <s v="POS"/>
    <x v="3"/>
    <n v="1002"/>
    <n v="26129"/>
    <n v="35"/>
    <n v="25276"/>
    <n v="2740"/>
    <n v="12"/>
    <n v="6"/>
    <s v="Low"/>
    <s v="PayPal_Credit_Card"/>
  </r>
  <r>
    <n v="18058"/>
    <s v="0CF64B5B"/>
    <s v="2021-05-05 08:51:48"/>
    <s v="Travel"/>
    <s v="Mobile"/>
    <x v="0"/>
    <n v="1766"/>
    <n v="72859"/>
    <n v="15"/>
    <n v="1788"/>
    <n v="12856"/>
    <n v="85"/>
    <n v="1"/>
    <s v="About_to_churn"/>
    <s v="Debit_Card"/>
  </r>
  <r>
    <n v="18059"/>
    <s v="60719A0D"/>
    <s v="2021-03-16 12:53:22"/>
    <s v="Fashion"/>
    <s v="Mobile"/>
    <x v="1"/>
    <n v="76"/>
    <n v="54638"/>
    <n v="19"/>
    <n v="1422"/>
    <n v="20157"/>
    <n v="77"/>
    <n v="2"/>
    <s v="About_to_churn"/>
    <s v="PayPal_Pay_Later"/>
  </r>
  <r>
    <n v="18060"/>
    <s v="33E4C55D"/>
    <s v="2021-03-22 13:11:56"/>
    <s v="Travel"/>
    <s v="Web"/>
    <x v="0"/>
    <n v="1183"/>
    <n v="47556"/>
    <n v="13"/>
    <n v="2278"/>
    <n v="17853"/>
    <n v="60"/>
    <n v="1"/>
    <s v="Medium"/>
    <s v="Debit_Card"/>
  </r>
  <r>
    <n v="18061"/>
    <s v="EFFF3200"/>
    <s v="2021-03-10 19:25:52"/>
    <s v="Website-services"/>
    <s v="Web"/>
    <x v="0"/>
    <n v="515"/>
    <n v="15486"/>
    <n v="10"/>
    <n v="1799"/>
    <n v="18795"/>
    <n v="74"/>
    <n v="1"/>
    <s v="Medium"/>
    <s v="Debit_Card"/>
  </r>
  <r>
    <n v="18062"/>
    <s v="1503BE07"/>
    <s v="2021-03-17 22:43:57"/>
    <s v="Fashion"/>
    <s v="Web"/>
    <x v="1"/>
    <n v="95"/>
    <n v="30446"/>
    <n v="17"/>
    <n v="629"/>
    <n v="26990"/>
    <n v="91"/>
    <n v="2"/>
    <s v="Medium"/>
    <s v="Debit_Card"/>
  </r>
  <r>
    <n v="18063"/>
    <s v="8DEFE112"/>
    <s v="2021-04-26 22:09:39"/>
    <s v="Travel"/>
    <s v="Mobile"/>
    <x v="2"/>
    <n v="4905"/>
    <n v="57285"/>
    <n v="54"/>
    <n v="36226"/>
    <n v="2395"/>
    <n v="11"/>
    <n v="3"/>
    <s v="Medium"/>
    <s v="PayPal_Credit_Card"/>
  </r>
  <r>
    <n v="18064"/>
    <s v="5F107063"/>
    <s v="2021-04-11 19:37:15"/>
    <s v="Travel"/>
    <s v="Web"/>
    <x v="2"/>
    <n v="4634"/>
    <n v="57442"/>
    <n v="48"/>
    <n v="23145"/>
    <n v="2410"/>
    <n v="11"/>
    <n v="5"/>
    <s v="Medium"/>
    <s v="PayPal_Credit_Card"/>
  </r>
  <r>
    <n v="18065"/>
    <s v="209579CC"/>
    <s v="2021-03-22 17:25:41"/>
    <s v="Fashion"/>
    <s v="Mobile"/>
    <x v="1"/>
    <n v="166"/>
    <n v="15520"/>
    <n v="7"/>
    <n v="1653"/>
    <n v="26392"/>
    <n v="90"/>
    <n v="1"/>
    <s v="Low"/>
    <s v="PayPal_Pay_Later"/>
  </r>
  <r>
    <n v="18066"/>
    <s v="F39D7A2F"/>
    <s v="2021-05-31 05:19:00"/>
    <s v="Fashion"/>
    <s v="Web"/>
    <x v="5"/>
    <n v="240"/>
    <n v="56127"/>
    <n v="9"/>
    <n v="3637"/>
    <n v="11664"/>
    <n v="63"/>
    <n v="0"/>
    <s v="About_to_churn"/>
    <s v="Debit_Card"/>
  </r>
  <r>
    <n v="18067"/>
    <s v="80E03658"/>
    <s v="2021-05-31 08:39:50"/>
    <s v="Website-services"/>
    <s v="Web"/>
    <x v="0"/>
    <n v="668"/>
    <n v="30380"/>
    <n v="19"/>
    <n v="1652"/>
    <n v="22946"/>
    <n v="78"/>
    <n v="3"/>
    <s v="High"/>
    <s v="Net_Banking"/>
  </r>
  <r>
    <n v="18068"/>
    <s v="D4C460B9"/>
    <s v="2021-04-01 11:54:07"/>
    <s v="Travel"/>
    <s v="Web"/>
    <x v="2"/>
    <n v="4309"/>
    <n v="69626"/>
    <n v="42"/>
    <n v="17234"/>
    <n v="1761"/>
    <n v="12"/>
    <n v="6"/>
    <s v="High"/>
    <s v="PayPal_Credit_Card"/>
  </r>
  <r>
    <n v="18069"/>
    <s v="A8716760"/>
    <s v="2021-04-17 04:32:00"/>
    <s v="Electronics"/>
    <s v="Web"/>
    <x v="0"/>
    <n v="828"/>
    <n v="63987"/>
    <n v="16"/>
    <n v="2259"/>
    <n v="19538"/>
    <n v="76"/>
    <n v="2"/>
    <s v="Low"/>
    <s v="Wallet"/>
  </r>
  <r>
    <n v="18070"/>
    <s v="C461D27C"/>
    <s v="2021-03-08 12:13:18"/>
    <s v="Fashion"/>
    <s v="Web"/>
    <x v="1"/>
    <n v="150"/>
    <n v="52622"/>
    <n v="9"/>
    <n v="1606"/>
    <n v="26166"/>
    <n v="99"/>
    <n v="2"/>
    <s v="Low"/>
    <s v="Debit_Card"/>
  </r>
  <r>
    <n v="18071"/>
    <s v="6EC13051"/>
    <s v="2021-06-08 01:34:18"/>
    <s v="Travel"/>
    <s v="Web"/>
    <x v="0"/>
    <n v="1813"/>
    <n v="38680"/>
    <n v="3"/>
    <n v="1619"/>
    <n v="13721"/>
    <n v="52"/>
    <n v="1"/>
    <s v="Medium"/>
    <s v="Debit_Card"/>
  </r>
  <r>
    <n v="18072"/>
    <s v="45D6D921"/>
    <s v="2021-04-23 10:15:03"/>
    <s v="Others"/>
    <s v="POS"/>
    <x v="3"/>
    <n v="2764"/>
    <n v="61040"/>
    <n v="31"/>
    <n v="4646"/>
    <n v="2714"/>
    <n v="14"/>
    <n v="5"/>
    <s v="Medium"/>
    <s v=" PayPal_Cobrand_Card"/>
  </r>
  <r>
    <n v="18073"/>
    <s v="00BE5B7C"/>
    <s v="2021-04-02 10:43:51"/>
    <s v="Electronics"/>
    <s v="Web"/>
    <x v="4"/>
    <n v="625"/>
    <n v="12718"/>
    <n v="6"/>
    <n v="4230"/>
    <n v="17980"/>
    <n v="40"/>
    <n v="2"/>
    <s v="Medium"/>
    <s v="Debit_Card"/>
  </r>
  <r>
    <n v="18074"/>
    <s v="9A60EA15"/>
    <s v="2021-05-04 17:54:15"/>
    <s v="Pantry"/>
    <s v="Mobile"/>
    <x v="1"/>
    <n v="196"/>
    <n v="36995"/>
    <n v="18"/>
    <n v="543"/>
    <n v="15390"/>
    <n v="93"/>
    <n v="1"/>
    <s v="Medium"/>
    <s v="PayPal_Pay_Later"/>
  </r>
  <r>
    <n v="18075"/>
    <s v="95BA9551"/>
    <s v="2021-04-24 14:09:21"/>
    <s v="Travel"/>
    <s v="Web"/>
    <x v="0"/>
    <n v="1906"/>
    <n v="20188"/>
    <n v="7"/>
    <n v="1035"/>
    <n v="22342"/>
    <n v="85"/>
    <n v="2"/>
    <s v="Medium"/>
    <s v="Debit_Card"/>
  </r>
  <r>
    <n v="18076"/>
    <s v="C06CE853"/>
    <s v="2021-06-08 05:14:10"/>
    <s v="Fashion"/>
    <s v="Web"/>
    <x v="1"/>
    <n v="228"/>
    <n v="62880"/>
    <n v="5"/>
    <n v="1037"/>
    <n v="29629"/>
    <n v="92"/>
    <n v="2"/>
    <s v="About_to_churn"/>
    <s v="PayPal_Pay_Later"/>
  </r>
  <r>
    <n v="18077"/>
    <s v="279615A9"/>
    <s v="2021-05-20 17:23:14"/>
    <s v="Travel"/>
    <s v="Web"/>
    <x v="0"/>
    <n v="1615"/>
    <n v="62880"/>
    <n v="17"/>
    <n v="1682"/>
    <n v="13569"/>
    <n v="69"/>
    <n v="3"/>
    <s v="Medium"/>
    <s v="Wallet"/>
  </r>
  <r>
    <n v="18078"/>
    <s v="3436C9E8"/>
    <s v="2021-04-05 16:42:48"/>
    <s v="Travel"/>
    <s v="Mobile"/>
    <x v="2"/>
    <n v="4247"/>
    <n v="89818"/>
    <n v="44"/>
    <n v="39579"/>
    <n v="1703"/>
    <n v="18"/>
    <n v="3"/>
    <s v="High"/>
    <s v="Wallet"/>
  </r>
  <r>
    <n v="18079"/>
    <s v="BD11D93F"/>
    <s v="2021-04-15 06:33:27"/>
    <s v="Travel"/>
    <s v="Mobile"/>
    <x v="1"/>
    <n v="830"/>
    <n v="32150"/>
    <n v="13"/>
    <n v="1372"/>
    <n v="16452"/>
    <n v="80"/>
    <n v="1"/>
    <s v="Medium"/>
    <s v="PayPal_Pay_Later"/>
  </r>
  <r>
    <n v="18080"/>
    <s v="B4D8FC48"/>
    <s v="2021-03-08 10:19:49"/>
    <s v="Travel"/>
    <s v="Web"/>
    <x v="4"/>
    <n v="1408"/>
    <n v="47892"/>
    <n v="15"/>
    <n v="4296"/>
    <n v="16631"/>
    <n v="53"/>
    <n v="2"/>
    <s v="Low"/>
    <s v=" Wallet "/>
  </r>
  <r>
    <n v="18081"/>
    <s v="AE632019"/>
    <s v="2021-03-18 03:08:55"/>
    <s v="Travel"/>
    <s v="Web"/>
    <x v="0"/>
    <n v="904"/>
    <n v="87730"/>
    <n v="17"/>
    <n v="2107"/>
    <n v="12932"/>
    <n v="85"/>
    <n v="1"/>
    <s v="About_to_churn"/>
    <s v="Net_Banking"/>
  </r>
  <r>
    <n v="18082"/>
    <s v="7AECE517"/>
    <s v="2021-04-05 23:56:43"/>
    <s v="Website-services"/>
    <s v="Mobile"/>
    <x v="4"/>
    <n v="729"/>
    <n v="23693"/>
    <n v="15"/>
    <n v="4462"/>
    <n v="11652"/>
    <n v="53"/>
    <n v="1"/>
    <s v="Medium"/>
    <s v="Wallet"/>
  </r>
  <r>
    <n v="18083"/>
    <s v="BADED1DC"/>
    <s v="2021-04-20 19:41:34"/>
    <s v="Fashion"/>
    <s v="Mobile"/>
    <x v="1"/>
    <n v="193"/>
    <n v="83520"/>
    <n v="2"/>
    <n v="341"/>
    <n v="13841"/>
    <n v="79"/>
    <n v="1"/>
    <s v="Medium"/>
    <s v="PayPal_Pay_Later"/>
  </r>
  <r>
    <n v="18084"/>
    <s v="BA808631"/>
    <s v="2021-04-06 22:36:12"/>
    <s v="Others"/>
    <s v="Web"/>
    <x v="2"/>
    <n v="3341"/>
    <n v="69231"/>
    <n v="42"/>
    <n v="30167"/>
    <n v="3979"/>
    <n v="14"/>
    <n v="4"/>
    <s v="Medium"/>
    <s v="PayPal_Credit_Card"/>
  </r>
  <r>
    <n v="18085"/>
    <s v="D10ABC8C"/>
    <s v="2021-05-11 14:47:01"/>
    <s v="Fashion"/>
    <s v="Mobile"/>
    <x v="1"/>
    <n v="90"/>
    <n v="33334"/>
    <n v="14"/>
    <n v="704"/>
    <n v="23884"/>
    <n v="100"/>
    <n v="2"/>
    <s v="Medium"/>
    <s v="Debit_Card"/>
  </r>
  <r>
    <n v="18086"/>
    <s v="940D1732"/>
    <s v="2021-04-26 00:06:42"/>
    <s v="Pantry"/>
    <s v="Mobile"/>
    <x v="1"/>
    <n v="253"/>
    <n v="61615"/>
    <n v="16"/>
    <n v="326"/>
    <n v="17145"/>
    <n v="100"/>
    <n v="2"/>
    <s v="Low"/>
    <s v="PayPal_Pay_Later"/>
  </r>
  <r>
    <n v="18087"/>
    <s v="9FF7EC9B"/>
    <s v="2021-05-15 16:20:24"/>
    <s v="Travel"/>
    <s v="Mobile"/>
    <x v="2"/>
    <n v="4055"/>
    <n v="10012"/>
    <n v="38"/>
    <n v="20461"/>
    <n v="3714"/>
    <n v="14"/>
    <n v="4"/>
    <s v="Medium"/>
    <s v="PayPal_Credit_Card"/>
  </r>
  <r>
    <n v="18088"/>
    <s v="89B5282E"/>
    <s v="2021-03-02 20:07:59"/>
    <s v="Website-services"/>
    <s v="Web"/>
    <x v="4"/>
    <n v="478"/>
    <n v="30019"/>
    <n v="2"/>
    <n v="5763"/>
    <n v="16222"/>
    <n v="46"/>
    <n v="3"/>
    <s v="Medium"/>
    <s v="Net_Banking"/>
  </r>
  <r>
    <n v="18089"/>
    <s v="9C1FCEB6"/>
    <s v="2021-04-20 07:54:44"/>
    <s v="Travel"/>
    <s v="Mobile"/>
    <x v="2"/>
    <n v="4766"/>
    <n v="80496"/>
    <n v="55"/>
    <n v="8848"/>
    <n v="3753"/>
    <n v="13"/>
    <n v="3"/>
    <s v="Medium"/>
    <s v="PayPal_Credit_Card"/>
  </r>
  <r>
    <n v="18090"/>
    <s v="33604EDA"/>
    <s v="2021-05-25 17:12:32"/>
    <s v="Travel"/>
    <s v="Mobile"/>
    <x v="3"/>
    <n v="2628"/>
    <n v="13881"/>
    <n v="26"/>
    <n v="23980"/>
    <n v="2486"/>
    <n v="15"/>
    <n v="6"/>
    <s v="Medium"/>
    <s v=" PayPal_Cobrand_Card"/>
  </r>
  <r>
    <n v="18091"/>
    <s v="BE6D7602"/>
    <s v="2021-04-20 22:53:16"/>
    <s v="Electronics"/>
    <s v="Mobile"/>
    <x v="1"/>
    <n v="226"/>
    <n v="61735"/>
    <n v="11"/>
    <n v="1209"/>
    <n v="23697"/>
    <n v="98"/>
    <n v="2"/>
    <s v="About_to_churn"/>
    <s v="PayPal_Pay_Later"/>
  </r>
  <r>
    <n v="18092"/>
    <s v="007F7538"/>
    <s v="2021-03-21 08:32:02"/>
    <s v="Fashion"/>
    <s v="Mobile"/>
    <x v="1"/>
    <n v="192"/>
    <n v="79010"/>
    <n v="16"/>
    <n v="943"/>
    <n v="29535"/>
    <n v="77"/>
    <n v="1"/>
    <s v="Low"/>
    <s v="PayPal_Pay_Later"/>
  </r>
  <r>
    <n v="18093"/>
    <s v="B490E495"/>
    <s v="2021-03-21 09:28:06"/>
    <s v="Pantry"/>
    <s v="Web"/>
    <x v="1"/>
    <n v="306"/>
    <n v="73768"/>
    <n v="8"/>
    <n v="590"/>
    <n v="28578"/>
    <n v="99"/>
    <n v="1"/>
    <s v="Low"/>
    <s v="PayPal_Pay_Later"/>
  </r>
  <r>
    <n v="18094"/>
    <s v="0EE79598"/>
    <s v="2021-05-31 00:36:20"/>
    <s v="Pantry"/>
    <s v="Mobile"/>
    <x v="1"/>
    <n v="300"/>
    <n v="37002"/>
    <n v="16"/>
    <n v="929"/>
    <n v="21312"/>
    <n v="97"/>
    <n v="1"/>
    <s v="Low"/>
    <s v="PayPal_Pay_Later"/>
  </r>
  <r>
    <n v="18095"/>
    <s v="7A44A74B"/>
    <s v="2021-05-29 13:07:42"/>
    <s v="Travel"/>
    <s v="Web"/>
    <x v="0"/>
    <n v="3074"/>
    <n v="85437"/>
    <n v="18"/>
    <n v="1448"/>
    <n v="15719"/>
    <n v="54"/>
    <n v="2"/>
    <s v="Low"/>
    <s v="Debit_Card"/>
  </r>
  <r>
    <n v="18096"/>
    <s v="072366AA"/>
    <s v="2021-04-24 22:19:07"/>
    <s v="Electronics"/>
    <s v="Mobile"/>
    <x v="1"/>
    <n v="87"/>
    <n v="33299"/>
    <n v="20"/>
    <n v="458"/>
    <n v="13519"/>
    <n v="84"/>
    <n v="1"/>
    <s v="Medium"/>
    <s v="PayPal_Pay_Later"/>
  </r>
  <r>
    <n v="18097"/>
    <s v="58E52E9D"/>
    <s v="2021-04-02 02:11:42"/>
    <s v="Fashion"/>
    <s v="Mobile"/>
    <x v="1"/>
    <n v="56"/>
    <n v="18512"/>
    <n v="19"/>
    <n v="233"/>
    <n v="26144"/>
    <n v="79"/>
    <n v="2"/>
    <s v="Medium"/>
    <s v="Debit_Card"/>
  </r>
  <r>
    <n v="18098"/>
    <s v="30CE116C"/>
    <s v="2021-03-26 05:35:16"/>
    <s v="Pantry"/>
    <s v="Web"/>
    <x v="5"/>
    <n v="250"/>
    <n v="10616"/>
    <n v="16"/>
    <n v="7862"/>
    <n v="11836"/>
    <n v="54"/>
    <n v="1"/>
    <s v="Medium"/>
    <s v="Wallet"/>
  </r>
  <r>
    <n v="18099"/>
    <s v="E4B9FA75"/>
    <s v="2021-05-13 16:06:38"/>
    <s v="Electronics"/>
    <s v="Web"/>
    <x v="4"/>
    <n v="558"/>
    <n v="42492"/>
    <n v="10"/>
    <n v="5184"/>
    <n v="19947"/>
    <n v="45"/>
    <n v="1"/>
    <s v="High"/>
    <s v="Wallet"/>
  </r>
  <r>
    <n v="18100"/>
    <s v="E58D8C28"/>
    <s v="2021-04-27 01:00:37"/>
    <s v="Electronics"/>
    <s v="Web"/>
    <x v="4"/>
    <n v="340"/>
    <n v="63962"/>
    <n v="6"/>
    <n v="4857"/>
    <n v="16725"/>
    <n v="54"/>
    <n v="3"/>
    <s v="About_to_churn"/>
    <s v="Debit_Card"/>
  </r>
  <r>
    <n v="18101"/>
    <s v="EF9D4518"/>
    <s v="2021-06-10 05:31:54"/>
    <s v="Website-services"/>
    <s v="Mobile"/>
    <x v="1"/>
    <n v="102"/>
    <n v="65116"/>
    <n v="11"/>
    <n v="219"/>
    <n v="20909"/>
    <n v="95"/>
    <n v="1"/>
    <s v="About_to_churn"/>
    <s v="PayPal_Pay_Later"/>
  </r>
  <r>
    <n v="18102"/>
    <s v="83E6BC9C"/>
    <s v="2021-04-25 07:24:22"/>
    <s v="Fashion"/>
    <s v="Mobile"/>
    <x v="1"/>
    <n v="180"/>
    <n v="32150"/>
    <n v="13"/>
    <n v="1699"/>
    <n v="27202"/>
    <n v="82"/>
    <n v="2"/>
    <s v="Low"/>
    <s v="PayPal_Pay_Later"/>
  </r>
  <r>
    <n v="18103"/>
    <s v="D9D2C4F6"/>
    <s v="2021-04-23 01:09:16"/>
    <s v="Fashion"/>
    <s v="Mobile"/>
    <x v="1"/>
    <n v="214"/>
    <n v="23060"/>
    <n v="7"/>
    <n v="1180"/>
    <n v="13362"/>
    <n v="88"/>
    <n v="1"/>
    <s v="Medium"/>
    <s v="PayPal_Pay_Later"/>
  </r>
  <r>
    <n v="18104"/>
    <s v="D725ABD8"/>
    <s v="2021-03-26 17:53:31"/>
    <s v="Website-services"/>
    <s v="Mobile"/>
    <x v="1"/>
    <n v="489"/>
    <n v="12886"/>
    <n v="10"/>
    <n v="1311"/>
    <n v="21230"/>
    <n v="92"/>
    <n v="1"/>
    <s v="About_to_churn"/>
    <s v="PayPal_Pay_Later"/>
  </r>
  <r>
    <n v="18105"/>
    <s v="DD13ED70"/>
    <s v="2021-05-28 23:28:27"/>
    <s v="Pantry"/>
    <s v="Web"/>
    <x v="5"/>
    <n v="246"/>
    <n v="13620"/>
    <n v="14"/>
    <n v="7358"/>
    <n v="11458"/>
    <n v="63"/>
    <n v="0"/>
    <s v="Low"/>
    <s v="Wallet"/>
  </r>
  <r>
    <n v="18106"/>
    <s v="7315A64E"/>
    <s v="2021-05-16 01:03:40"/>
    <s v="Fashion"/>
    <s v="Mobile"/>
    <x v="1"/>
    <n v="167"/>
    <n v="89230"/>
    <n v="8"/>
    <n v="559"/>
    <n v="24066"/>
    <n v="97"/>
    <n v="2"/>
    <s v="Low"/>
    <s v="PayPal_Pay_Later"/>
  </r>
  <r>
    <n v="18107"/>
    <s v="E36B3EDC"/>
    <s v="2021-03-07 04:03:43"/>
    <s v="Travel"/>
    <s v="Web"/>
    <x v="2"/>
    <n v="1053"/>
    <n v="19374"/>
    <n v="38"/>
    <n v="17060"/>
    <n v="3633"/>
    <n v="11"/>
    <n v="4"/>
    <s v="Medium"/>
    <s v="PayPal_Cobrand_Card"/>
  </r>
  <r>
    <n v="18108"/>
    <s v="BEAADE43"/>
    <s v="2021-05-10 16:18:12"/>
    <s v="Pantry"/>
    <s v="Mobile"/>
    <x v="4"/>
    <n v="234"/>
    <n v="35509"/>
    <n v="12"/>
    <n v="5477"/>
    <n v="17326"/>
    <n v="43"/>
    <n v="2"/>
    <s v="Low"/>
    <s v="Wallet"/>
  </r>
  <r>
    <n v="18109"/>
    <s v="122ECCAE"/>
    <s v="2021-06-05 10:32:07"/>
    <s v="Fashion"/>
    <s v="Mobile"/>
    <x v="1"/>
    <n v="100"/>
    <n v="89818"/>
    <n v="14"/>
    <n v="627"/>
    <n v="26868"/>
    <n v="92"/>
    <n v="2"/>
    <s v="Medium"/>
    <s v="Debit_Card"/>
  </r>
  <r>
    <n v="18110"/>
    <s v="EC5CAD63"/>
    <s v="2021-03-18 01:01:22"/>
    <s v="Travel"/>
    <s v="Web"/>
    <x v="2"/>
    <n v="1039"/>
    <n v="39063"/>
    <n v="32"/>
    <n v="22866"/>
    <n v="3661"/>
    <n v="18"/>
    <n v="3"/>
    <s v="High"/>
    <s v="PayPal_Credit_Card"/>
  </r>
  <r>
    <n v="18111"/>
    <s v="E446ECD5"/>
    <s v="2021-03-19 15:33:53"/>
    <s v="Website-services"/>
    <s v="Web"/>
    <x v="0"/>
    <n v="719"/>
    <n v="67382"/>
    <n v="9"/>
    <n v="1824"/>
    <n v="13544"/>
    <n v="60"/>
    <n v="3"/>
    <s v="Low"/>
    <s v="Debit_Card"/>
  </r>
  <r>
    <n v="18112"/>
    <s v="4DBC19E3"/>
    <s v="2021-05-04 08:12:33"/>
    <s v="Website-services"/>
    <s v="Web"/>
    <x v="5"/>
    <n v="647"/>
    <n v="30798"/>
    <n v="15"/>
    <n v="5417"/>
    <n v="10307"/>
    <n v="62"/>
    <n v="1"/>
    <s v="Medium"/>
    <s v="Net_Banking"/>
  </r>
  <r>
    <n v="18113"/>
    <s v="98D70897"/>
    <s v="2021-05-27 18:53:03"/>
    <s v="Travel"/>
    <s v="Web"/>
    <x v="2"/>
    <n v="4304"/>
    <n v="41464"/>
    <n v="40"/>
    <n v="17880"/>
    <n v="3702"/>
    <n v="22"/>
    <n v="3"/>
    <s v="Medium"/>
    <s v="PayPal_Cobrand_Card"/>
  </r>
  <r>
    <n v="18114"/>
    <s v="F0F1BD3A"/>
    <s v="2021-04-16 23:02:03"/>
    <s v="Travel"/>
    <s v="Mobile"/>
    <x v="2"/>
    <n v="3288"/>
    <n v="36811"/>
    <n v="51"/>
    <n v="42326"/>
    <n v="3467"/>
    <n v="11"/>
    <n v="6"/>
    <s v="High"/>
    <s v="PayPal_Credit_Card"/>
  </r>
  <r>
    <n v="18115"/>
    <s v="5D326C66"/>
    <s v="2021-03-09 06:10:15"/>
    <s v="Travel"/>
    <s v="Web"/>
    <x v="4"/>
    <n v="1612"/>
    <n v="18249"/>
    <n v="2"/>
    <n v="5988"/>
    <n v="10198"/>
    <n v="47"/>
    <n v="1"/>
    <s v="About_to_churn"/>
    <s v=" Wallet "/>
  </r>
  <r>
    <n v="18116"/>
    <s v="24442AB2"/>
    <s v="2021-04-03 04:32:40"/>
    <s v="Fashion"/>
    <s v="Mobile"/>
    <x v="1"/>
    <n v="135"/>
    <n v="22821"/>
    <n v="12"/>
    <n v="750"/>
    <n v="17213"/>
    <n v="81"/>
    <n v="2"/>
    <s v="About_to_churn"/>
    <s v="PayPal_Pay_Later"/>
  </r>
  <r>
    <n v="18117"/>
    <s v="F6691907"/>
    <s v="2021-06-02 19:35:36"/>
    <s v="Travel"/>
    <s v="Web"/>
    <x v="2"/>
    <n v="2711"/>
    <n v="26015"/>
    <n v="54"/>
    <n v="18398"/>
    <n v="1833"/>
    <n v="13"/>
    <n v="6"/>
    <s v="High"/>
    <s v="PayPal_Cobrand_Card"/>
  </r>
  <r>
    <n v="18118"/>
    <s v="165B834B"/>
    <s v="2021-03-19 01:37:50"/>
    <s v="Website-services"/>
    <s v="Mobile"/>
    <x v="1"/>
    <n v="136"/>
    <n v="83033"/>
    <n v="20"/>
    <n v="208"/>
    <n v="18055"/>
    <n v="95"/>
    <n v="1"/>
    <s v="Medium"/>
    <s v="PayPal_Pay_Later"/>
  </r>
  <r>
    <n v="18119"/>
    <s v="590E073B"/>
    <s v="2021-04-24 21:42:29"/>
    <s v="Travel"/>
    <s v="Web"/>
    <x v="3"/>
    <n v="3760"/>
    <n v="89883"/>
    <n v="23"/>
    <n v="28109"/>
    <n v="2262"/>
    <n v="14"/>
    <n v="6"/>
    <s v="High"/>
    <s v=" PayPal_Cobrand_Card"/>
  </r>
  <r>
    <n v="18120"/>
    <s v="10103490"/>
    <s v="2021-05-06 10:48:58"/>
    <s v="Travel"/>
    <s v="Mobile"/>
    <x v="3"/>
    <n v="3588"/>
    <n v="43017"/>
    <n v="40"/>
    <n v="31451"/>
    <n v="2314"/>
    <n v="8"/>
    <n v="4"/>
    <s v="High"/>
    <s v=" PayPal_Cobrand_Card"/>
  </r>
  <r>
    <n v="18121"/>
    <s v="8A38756F"/>
    <s v="2021-04-21 07:10:22"/>
    <s v="Electronics"/>
    <s v="Mobile"/>
    <x v="1"/>
    <n v="821"/>
    <n v="38788"/>
    <n v="16"/>
    <n v="220"/>
    <n v="13645"/>
    <n v="100"/>
    <n v="1"/>
    <s v="Medium"/>
    <s v="Debit_Card"/>
  </r>
  <r>
    <n v="18122"/>
    <s v="07E55E51"/>
    <s v="2021-05-04 09:20:41"/>
    <s v="Fashion"/>
    <s v="Mobile"/>
    <x v="1"/>
    <n v="203"/>
    <n v="29343"/>
    <n v="3"/>
    <n v="1640"/>
    <n v="22870"/>
    <n v="100"/>
    <n v="2"/>
    <s v="Medium"/>
    <s v="PayPal_Pay_Later"/>
  </r>
  <r>
    <n v="18123"/>
    <s v="47870896"/>
    <s v="2021-03-18 23:00:36"/>
    <s v="Electronics"/>
    <s v="Web"/>
    <x v="4"/>
    <n v="492"/>
    <n v="20514"/>
    <n v="12"/>
    <n v="5386"/>
    <n v="18795"/>
    <n v="59"/>
    <n v="3"/>
    <s v="Low"/>
    <s v="Net_Banking"/>
  </r>
  <r>
    <n v="18124"/>
    <s v="CA7F4844"/>
    <s v="2021-03-21 00:42:33"/>
    <s v="Fashion"/>
    <s v="Web"/>
    <x v="4"/>
    <n v="217"/>
    <n v="18512"/>
    <n v="8"/>
    <n v="1910"/>
    <n v="16122"/>
    <n v="54"/>
    <n v="1"/>
    <s v="About_to_churn"/>
    <s v="Net_Banking"/>
  </r>
  <r>
    <n v="18125"/>
    <s v="AADC9BD4"/>
    <s v="2021-05-20 10:52:45"/>
    <s v="Website-services"/>
    <s v="Web"/>
    <x v="1"/>
    <n v="155"/>
    <n v="51665"/>
    <n v="5"/>
    <n v="902"/>
    <n v="14732"/>
    <n v="99"/>
    <n v="1"/>
    <s v="Low"/>
    <s v="PayPal_Pay_Later"/>
  </r>
  <r>
    <n v="18126"/>
    <s v="30AB24EE"/>
    <s v="2021-04-18 08:39:09"/>
    <s v="Fashion"/>
    <s v="Mobile"/>
    <x v="1"/>
    <n v="96"/>
    <n v="73302"/>
    <n v="2"/>
    <n v="1010"/>
    <n v="24963"/>
    <n v="79"/>
    <n v="1"/>
    <s v="Medium"/>
    <s v="PayPal_Pay_Later"/>
  </r>
  <r>
    <n v="18127"/>
    <s v="998483A4"/>
    <s v="2021-04-04 08:20:01"/>
    <s v="Website-services"/>
    <s v="Mobile"/>
    <x v="0"/>
    <n v="771"/>
    <n v="48133"/>
    <n v="12"/>
    <n v="1309"/>
    <n v="19470"/>
    <n v="56"/>
    <n v="2"/>
    <s v="Low"/>
    <s v="Debit_Card"/>
  </r>
  <r>
    <n v="18128"/>
    <s v="4196B672"/>
    <s v="2021-04-11 02:08:03"/>
    <s v="Website-services"/>
    <s v="Web"/>
    <x v="4"/>
    <n v="534"/>
    <n v="16101"/>
    <n v="11"/>
    <n v="3712"/>
    <n v="13792"/>
    <n v="51"/>
    <n v="1"/>
    <s v="High"/>
    <s v="Wallet"/>
  </r>
  <r>
    <n v="18129"/>
    <s v="D8D8FB79"/>
    <s v="2021-05-25 17:47:15"/>
    <s v="Fashion"/>
    <s v="Web"/>
    <x v="1"/>
    <n v="118"/>
    <n v="46192"/>
    <n v="17"/>
    <n v="311"/>
    <n v="29291"/>
    <n v="96"/>
    <n v="1"/>
    <s v="Low"/>
    <s v="PayPal_Pay_Later"/>
  </r>
  <r>
    <n v="18130"/>
    <s v="92F997E9"/>
    <s v="2021-03-05 03:02:59"/>
    <s v="Website-services"/>
    <s v="Web"/>
    <x v="4"/>
    <n v="932"/>
    <n v="81176"/>
    <n v="3"/>
    <n v="4025"/>
    <n v="9397"/>
    <n v="63"/>
    <n v="1"/>
    <s v="Low"/>
    <s v="Debit_Card"/>
  </r>
  <r>
    <n v="18131"/>
    <s v="37E51F0A"/>
    <s v="2021-03-22 14:21:38"/>
    <s v="Fashion"/>
    <s v="Mobile"/>
    <x v="1"/>
    <n v="196"/>
    <n v="56829"/>
    <n v="10"/>
    <n v="1209"/>
    <n v="21803"/>
    <n v="96"/>
    <n v="1"/>
    <s v="Medium"/>
    <s v="PayPal_Pay_Later"/>
  </r>
  <r>
    <n v="18132"/>
    <s v="46D7355A"/>
    <s v="2021-04-02 12:56:24"/>
    <s v="Website-services"/>
    <s v="Web"/>
    <x v="5"/>
    <n v="502"/>
    <n v="60378"/>
    <n v="17"/>
    <n v="7840"/>
    <n v="9315"/>
    <n v="66"/>
    <n v="1"/>
    <s v="Medium"/>
    <s v="Debit_Card"/>
  </r>
  <r>
    <n v="18133"/>
    <s v="B9F4B518"/>
    <s v="2021-06-03 07:08:41"/>
    <s v="Website-services"/>
    <s v="Mobile"/>
    <x v="0"/>
    <n v="812"/>
    <n v="57408"/>
    <n v="23"/>
    <n v="1042"/>
    <n v="23115"/>
    <n v="81"/>
    <n v="1"/>
    <s v="Medium"/>
    <s v="Net_Banking"/>
  </r>
  <r>
    <n v="18134"/>
    <s v="3C8AF096"/>
    <s v="2021-04-16 10:05:34"/>
    <s v="Website-services"/>
    <s v="Mobile"/>
    <x v="1"/>
    <n v="822"/>
    <n v="49945"/>
    <n v="14"/>
    <n v="304"/>
    <n v="14843"/>
    <n v="86"/>
    <n v="1"/>
    <s v="Medium"/>
    <s v="PayPal_Pay_Later"/>
  </r>
  <r>
    <n v="18135"/>
    <s v="EB46456C"/>
    <s v="2021-03-09 18:08:37"/>
    <s v="Travel"/>
    <s v="Mobile"/>
    <x v="0"/>
    <n v="2868"/>
    <n v="76127"/>
    <n v="10"/>
    <n v="1550"/>
    <n v="22333"/>
    <n v="71"/>
    <n v="2"/>
    <s v="High"/>
    <s v="Debit_Card"/>
  </r>
  <r>
    <n v="18136"/>
    <s v="4F882CCD"/>
    <s v="2021-04-23 08:27:34"/>
    <s v="Fashion"/>
    <s v="Mobile"/>
    <x v="1"/>
    <n v="119"/>
    <n v="12559"/>
    <n v="11"/>
    <n v="283"/>
    <n v="26603"/>
    <n v="91"/>
    <n v="2"/>
    <s v="About_to_churn"/>
    <s v="Debit_Card"/>
  </r>
  <r>
    <n v="18137"/>
    <s v="DAC111A1"/>
    <s v="2021-05-04 02:06:09"/>
    <s v="Website-services"/>
    <s v="Web"/>
    <x v="5"/>
    <n v="923"/>
    <n v="41507"/>
    <n v="18"/>
    <n v="4931"/>
    <n v="10371"/>
    <n v="69"/>
    <n v="0"/>
    <s v="Medium"/>
    <s v="Debit_Card"/>
  </r>
  <r>
    <n v="18138"/>
    <s v="8AEA760D"/>
    <s v="2021-04-13 07:50:19"/>
    <s v="Website-services"/>
    <s v="Web"/>
    <x v="5"/>
    <n v="995"/>
    <n v="45520"/>
    <n v="15"/>
    <n v="5400"/>
    <n v="11768"/>
    <n v="63"/>
    <n v="0"/>
    <s v="Low"/>
    <s v="Net_Banking"/>
  </r>
  <r>
    <n v="18139"/>
    <s v="5F17209E"/>
    <s v="2021-04-10 02:13:42"/>
    <s v="Travel"/>
    <s v="Web"/>
    <x v="0"/>
    <n v="1520"/>
    <n v="37445"/>
    <n v="19"/>
    <n v="1220"/>
    <n v="15096"/>
    <n v="52"/>
    <n v="3"/>
    <s v="Medium"/>
    <s v="Debit_Card"/>
  </r>
  <r>
    <n v="18140"/>
    <s v="64E04834"/>
    <s v="2021-06-09 06:49:56"/>
    <s v="Pantry"/>
    <s v="Web"/>
    <x v="5"/>
    <n v="399"/>
    <n v="39049"/>
    <n v="5"/>
    <n v="7179"/>
    <n v="9554"/>
    <n v="50"/>
    <n v="1"/>
    <s v="Medium"/>
    <s v=" Wallet "/>
  </r>
  <r>
    <n v="18141"/>
    <s v="770FD2EC"/>
    <s v="2021-03-03 06:09:05"/>
    <s v="Website-services"/>
    <s v="Web"/>
    <x v="5"/>
    <n v="304"/>
    <n v="13865"/>
    <n v="14"/>
    <n v="1851"/>
    <n v="9404"/>
    <n v="57"/>
    <n v="0"/>
    <s v="High"/>
    <s v=" Wallet "/>
  </r>
  <r>
    <n v="18142"/>
    <s v="8A5B9EF7"/>
    <s v="2021-03-09 18:07:18"/>
    <s v="Fashion"/>
    <s v="Mobile"/>
    <x v="1"/>
    <n v="87"/>
    <n v="22777"/>
    <n v="19"/>
    <n v="874"/>
    <n v="14155"/>
    <n v="92"/>
    <n v="2"/>
    <s v="About_to_churn"/>
    <s v="PayPal_Pay_Later"/>
  </r>
  <r>
    <n v="18143"/>
    <s v="132C39AB"/>
    <s v="2021-05-27 22:22:16"/>
    <s v="Website-services"/>
    <s v="Web"/>
    <x v="5"/>
    <n v="292"/>
    <n v="66360"/>
    <n v="8"/>
    <n v="2648"/>
    <n v="9710"/>
    <n v="64"/>
    <n v="1"/>
    <s v="About_to_churn"/>
    <s v="Wallet"/>
  </r>
  <r>
    <n v="18144"/>
    <s v="94572C71"/>
    <s v="2021-04-19 20:04:28"/>
    <s v="Fashion"/>
    <s v="Mobile"/>
    <x v="1"/>
    <n v="54"/>
    <n v="36617"/>
    <n v="10"/>
    <n v="1118"/>
    <n v="15440"/>
    <n v="89"/>
    <n v="1"/>
    <s v="Low"/>
    <s v="PayPal_Pay_Later"/>
  </r>
  <r>
    <n v="18145"/>
    <s v="78039585"/>
    <s v="2021-05-15 22:27:26"/>
    <s v="Website-services"/>
    <s v="Mobile"/>
    <x v="1"/>
    <n v="355"/>
    <n v="64666"/>
    <n v="12"/>
    <n v="1690"/>
    <n v="23432"/>
    <n v="82"/>
    <n v="2"/>
    <s v="About_to_churn"/>
    <s v="PayPal_Pay_Later"/>
  </r>
  <r>
    <n v="18146"/>
    <s v="99F2EC92"/>
    <s v="2021-06-08 04:09:11"/>
    <s v="Travel"/>
    <s v="Mobile"/>
    <x v="3"/>
    <n v="1553"/>
    <n v="86910"/>
    <n v="29"/>
    <n v="14528"/>
    <n v="3085"/>
    <n v="10"/>
    <n v="6"/>
    <s v="Medium"/>
    <s v=" PayPal_Cobrand_Card"/>
  </r>
  <r>
    <n v="18147"/>
    <s v="C307F2EE"/>
    <s v="2021-03-11 13:19:25"/>
    <s v="Travel"/>
    <s v="Web"/>
    <x v="0"/>
    <n v="2446"/>
    <n v="44632"/>
    <n v="13"/>
    <n v="1277"/>
    <n v="15670"/>
    <n v="67"/>
    <n v="2"/>
    <s v="About_to_churn"/>
    <s v="Debit_Card"/>
  </r>
  <r>
    <n v="18148"/>
    <s v="91FFA48E"/>
    <s v="2021-06-01 10:58:10"/>
    <s v="Website-services"/>
    <s v="Web"/>
    <x v="4"/>
    <n v="653"/>
    <n v="38048"/>
    <n v="14"/>
    <n v="3411"/>
    <n v="15389"/>
    <n v="47"/>
    <n v="1"/>
    <s v="Medium"/>
    <s v="Wallet"/>
  </r>
  <r>
    <n v="18149"/>
    <s v="76C6BB08"/>
    <s v="2021-04-20 08:38:43"/>
    <s v="Travel"/>
    <s v="Mobile"/>
    <x v="0"/>
    <n v="2488"/>
    <n v="75041"/>
    <n v="23"/>
    <n v="1862"/>
    <n v="20376"/>
    <n v="62"/>
    <n v="1"/>
    <s v="Medium"/>
    <s v="Debit_Card"/>
  </r>
  <r>
    <n v="18150"/>
    <s v="6C3F0033"/>
    <s v="2021-03-14 15:12:12"/>
    <s v="Travel"/>
    <s v="POS"/>
    <x v="3"/>
    <n v="1821"/>
    <n v="46147"/>
    <n v="21"/>
    <n v="14843"/>
    <n v="1812"/>
    <n v="5"/>
    <n v="4"/>
    <s v="Medium"/>
    <s v=" PayPal_Cobrand_Card"/>
  </r>
  <r>
    <n v="18151"/>
    <s v="9B45D6F4"/>
    <s v="2021-05-20 13:30:47"/>
    <s v="Travel"/>
    <s v="Web"/>
    <x v="2"/>
    <n v="4220"/>
    <n v="72375"/>
    <n v="55"/>
    <n v="21479"/>
    <n v="2452"/>
    <n v="12"/>
    <n v="4"/>
    <s v="High"/>
    <s v="PayPal_Credit_Card"/>
  </r>
  <r>
    <n v="18152"/>
    <s v="133C8AAD"/>
    <s v="2021-05-19 01:11:26"/>
    <s v="Pantry"/>
    <s v="Mobile"/>
    <x v="1"/>
    <n v="180"/>
    <n v="32150"/>
    <n v="14"/>
    <n v="1729"/>
    <n v="22883"/>
    <n v="84"/>
    <n v="1"/>
    <s v="Medium"/>
    <s v="PayPal_Pay_Later"/>
  </r>
  <r>
    <n v="18153"/>
    <s v="C734D83B"/>
    <s v="2021-05-10 10:13:29"/>
    <s v="Fashion"/>
    <s v="Mobile"/>
    <x v="1"/>
    <n v="131"/>
    <n v="11405"/>
    <n v="6"/>
    <n v="1774"/>
    <n v="27710"/>
    <n v="85"/>
    <n v="1"/>
    <s v="Low"/>
    <s v="PayPal_Pay_Later"/>
  </r>
  <r>
    <n v="18154"/>
    <s v="29603C50"/>
    <s v="2021-05-06 08:42:07"/>
    <s v="Fashion"/>
    <s v="Web"/>
    <x v="4"/>
    <n v="244"/>
    <n v="53320"/>
    <n v="2"/>
    <n v="4855"/>
    <n v="17301"/>
    <n v="46"/>
    <n v="2"/>
    <s v="Medium"/>
    <s v=" Wallet "/>
  </r>
  <r>
    <n v="18155"/>
    <s v="0A468BDC"/>
    <s v="2021-06-04 08:26:37"/>
    <s v="Travel"/>
    <s v="Mobile"/>
    <x v="2"/>
    <n v="2382"/>
    <n v="38739"/>
    <n v="49"/>
    <n v="10580"/>
    <n v="2013"/>
    <n v="16"/>
    <n v="3"/>
    <s v="Medium"/>
    <s v="PayPal_Credit_Card"/>
  </r>
  <r>
    <n v="18156"/>
    <s v="563FB8A2"/>
    <s v="2021-05-27 19:21:03"/>
    <s v="Fashion"/>
    <s v="Web"/>
    <x v="1"/>
    <n v="218"/>
    <n v="10268"/>
    <n v="10"/>
    <n v="708"/>
    <n v="15270"/>
    <n v="98"/>
    <n v="2"/>
    <s v="Low"/>
    <s v="Debit_Card"/>
  </r>
  <r>
    <n v="18157"/>
    <s v="0C044552"/>
    <s v="2021-03-13 03:49:18"/>
    <s v="Travel"/>
    <s v="Web"/>
    <x v="2"/>
    <n v="1593"/>
    <n v="41842"/>
    <n v="39"/>
    <n v="34008"/>
    <n v="3952"/>
    <n v="13"/>
    <n v="3"/>
    <s v="Medium"/>
    <s v="PayPal_Credit_Card"/>
  </r>
  <r>
    <n v="18158"/>
    <s v="F8F1B5A9"/>
    <s v="2021-06-02 17:54:33"/>
    <s v="Travel"/>
    <s v="Mobile"/>
    <x v="2"/>
    <n v="2360"/>
    <n v="40532"/>
    <n v="34"/>
    <n v="31315"/>
    <n v="1816"/>
    <n v="22"/>
    <n v="5"/>
    <s v="Medium"/>
    <s v="Wallet"/>
  </r>
  <r>
    <n v="18159"/>
    <s v="E2567484"/>
    <s v="2021-04-08 01:51:54"/>
    <s v="Travel"/>
    <s v="Mobile"/>
    <x v="4"/>
    <n v="1459"/>
    <n v="44632"/>
    <n v="3"/>
    <n v="1800"/>
    <n v="19850"/>
    <n v="48"/>
    <n v="2"/>
    <s v="Medium"/>
    <s v="Wallet"/>
  </r>
  <r>
    <n v="18160"/>
    <s v="C3800C04"/>
    <s v="2021-04-06 17:44:37"/>
    <s v="Travel"/>
    <s v="Web"/>
    <x v="2"/>
    <n v="3240"/>
    <n v="31394"/>
    <n v="41"/>
    <n v="30013"/>
    <n v="2464"/>
    <n v="20"/>
    <n v="3"/>
    <s v="High"/>
    <s v="PayPal_Credit_Card"/>
  </r>
  <r>
    <n v="18161"/>
    <s v="242D977F"/>
    <s v="2021-05-14 20:37:16"/>
    <s v="Travel"/>
    <s v="Web"/>
    <x v="0"/>
    <n v="1526"/>
    <n v="26023"/>
    <n v="1"/>
    <n v="1481"/>
    <n v="21816"/>
    <n v="84"/>
    <n v="3"/>
    <s v="Low"/>
    <s v="Wallet"/>
  </r>
  <r>
    <n v="18162"/>
    <s v="5FB6D3A0"/>
    <s v="2021-05-02 09:49:42"/>
    <s v="Website-services"/>
    <s v="Web"/>
    <x v="4"/>
    <n v="318"/>
    <n v="62532"/>
    <n v="9"/>
    <n v="2605"/>
    <n v="18861"/>
    <n v="61"/>
    <n v="1"/>
    <s v="Medium"/>
    <s v="Net_Banking"/>
  </r>
  <r>
    <n v="18163"/>
    <s v="90B8D63B"/>
    <s v="2021-05-19 22:28:51"/>
    <s v="Pantry"/>
    <s v="Mobile"/>
    <x v="1"/>
    <n v="321"/>
    <n v="39063"/>
    <n v="13"/>
    <n v="619"/>
    <n v="24709"/>
    <n v="79"/>
    <n v="2"/>
    <s v="Medium"/>
    <s v="PayPal_Pay_Later"/>
  </r>
  <r>
    <n v="18164"/>
    <s v="E16EF7D7"/>
    <s v="2021-03-09 17:18:54"/>
    <s v="Website-services"/>
    <s v="Web"/>
    <x v="0"/>
    <n v="941"/>
    <n v="34264"/>
    <n v="22"/>
    <n v="1781"/>
    <n v="14094"/>
    <n v="81"/>
    <n v="3"/>
    <s v="Medium"/>
    <s v="Debit_Card"/>
  </r>
  <r>
    <n v="18165"/>
    <s v="5FA56B9B"/>
    <s v="2021-04-13 19:36:24"/>
    <s v="Travel"/>
    <s v="Mobile"/>
    <x v="2"/>
    <n v="3753"/>
    <n v="51006"/>
    <n v="59"/>
    <n v="13451"/>
    <n v="3276"/>
    <n v="19"/>
    <n v="6"/>
    <s v="Medium"/>
    <s v="Wallet"/>
  </r>
  <r>
    <n v="18166"/>
    <s v="DB7097DF"/>
    <s v="2021-03-31 05:03:44"/>
    <s v="Fashion"/>
    <s v="Web"/>
    <x v="1"/>
    <n v="208"/>
    <n v="41203"/>
    <n v="7"/>
    <n v="851"/>
    <n v="25118"/>
    <n v="98"/>
    <n v="1"/>
    <s v="Low"/>
    <s v="Debit_Card"/>
  </r>
  <r>
    <n v="18167"/>
    <s v="F739E869"/>
    <s v="2021-04-25 09:10:28"/>
    <s v="Website-services"/>
    <s v="Web"/>
    <x v="0"/>
    <n v="655"/>
    <n v="89818"/>
    <n v="16"/>
    <n v="1169"/>
    <n v="22493"/>
    <n v="56"/>
    <n v="2"/>
    <s v="Medium"/>
    <s v="Debit_Card"/>
  </r>
  <r>
    <n v="18168"/>
    <s v="5548E4ED"/>
    <s v="2021-04-19 11:39:08"/>
    <s v="Travel"/>
    <s v="Mobile"/>
    <x v="2"/>
    <n v="1484"/>
    <n v="33895"/>
    <n v="58"/>
    <n v="37417"/>
    <n v="2335"/>
    <n v="17"/>
    <n v="6"/>
    <s v="Medium"/>
    <s v="PayPal_Credit_Card"/>
  </r>
  <r>
    <n v="18169"/>
    <s v="276458C2"/>
    <s v="2021-04-08 07:10:25"/>
    <s v="Pantry"/>
    <s v="Web"/>
    <x v="4"/>
    <n v="222"/>
    <n v="57099"/>
    <n v="11"/>
    <n v="1812"/>
    <n v="14658"/>
    <n v="43"/>
    <n v="1"/>
    <s v="Low"/>
    <s v="Net_Banking"/>
  </r>
  <r>
    <n v="18170"/>
    <s v="4DC77175"/>
    <s v="2021-05-01 10:17:59"/>
    <s v="Website-services"/>
    <s v="Mobile"/>
    <x v="1"/>
    <n v="191"/>
    <n v="70347"/>
    <n v="6"/>
    <n v="1131"/>
    <n v="24324"/>
    <n v="81"/>
    <n v="2"/>
    <s v="About_to_churn"/>
    <s v="PayPal_Pay_Later"/>
  </r>
  <r>
    <n v="18171"/>
    <s v="208AB30A"/>
    <s v="2021-05-17 06:19:16"/>
    <s v="Pantry"/>
    <s v="Web"/>
    <x v="1"/>
    <n v="261"/>
    <n v="56119"/>
    <n v="9"/>
    <n v="1257"/>
    <n v="22124"/>
    <n v="88"/>
    <n v="1"/>
    <s v="Medium"/>
    <s v="PayPal_Pay_Later"/>
  </r>
  <r>
    <n v="18172"/>
    <s v="0DFB1569"/>
    <s v="2021-05-13 13:39:57"/>
    <s v="Website-services"/>
    <s v="Web"/>
    <x v="5"/>
    <n v="927"/>
    <n v="23967"/>
    <n v="12"/>
    <n v="2952"/>
    <n v="10837"/>
    <n v="65"/>
    <n v="1"/>
    <s v="About_to_churn"/>
    <s v="Net_Banking"/>
  </r>
  <r>
    <n v="18173"/>
    <s v="C0D50492"/>
    <s v="2021-03-25 00:37:50"/>
    <s v="Website-services"/>
    <s v="Mobile"/>
    <x v="1"/>
    <n v="191"/>
    <n v="30798"/>
    <n v="20"/>
    <n v="800"/>
    <n v="16545"/>
    <n v="87"/>
    <n v="2"/>
    <s v="About_to_churn"/>
    <s v="PayPal_Pay_Later"/>
  </r>
  <r>
    <n v="18174"/>
    <s v="5EF03EC1"/>
    <s v="2021-03-25 06:18:21"/>
    <s v="Travel"/>
    <s v="Web"/>
    <x v="4"/>
    <n v="2177"/>
    <n v="38739"/>
    <n v="10"/>
    <n v="4448"/>
    <n v="16482"/>
    <n v="56"/>
    <n v="2"/>
    <s v="Medium"/>
    <s v="Debit_Card"/>
  </r>
  <r>
    <n v="18175"/>
    <s v="1266962C"/>
    <s v="2021-04-14 21:21:17"/>
    <s v="Travel"/>
    <s v="POS"/>
    <x v="3"/>
    <n v="2857"/>
    <n v="22777"/>
    <n v="19"/>
    <n v="8298"/>
    <n v="2137"/>
    <n v="16"/>
    <n v="6"/>
    <s v="High"/>
    <s v=" PayPal_Cobrand_Card"/>
  </r>
  <r>
    <n v="18176"/>
    <s v="B2F2D906"/>
    <s v="2021-04-04 02:02:59"/>
    <s v="Fashion"/>
    <s v="Mobile"/>
    <x v="1"/>
    <n v="149"/>
    <n v="31925"/>
    <n v="18"/>
    <n v="1051"/>
    <n v="16970"/>
    <n v="82"/>
    <n v="2"/>
    <s v="Medium"/>
    <s v="PayPal_Pay_Later"/>
  </r>
  <r>
    <n v="18177"/>
    <s v="274CC4B9"/>
    <s v="2021-05-10 03:10:00"/>
    <s v="Travel"/>
    <s v="Mobile"/>
    <x v="2"/>
    <n v="4328"/>
    <n v="57099"/>
    <n v="33"/>
    <n v="6476"/>
    <n v="3429"/>
    <n v="12"/>
    <n v="5"/>
    <s v="High"/>
    <s v="Wallet"/>
  </r>
  <r>
    <n v="18178"/>
    <s v="DE028310"/>
    <s v="2021-05-26 03:35:47"/>
    <s v="Fashion"/>
    <s v="Mobile"/>
    <x v="1"/>
    <n v="180"/>
    <n v="40034"/>
    <n v="16"/>
    <n v="228"/>
    <n v="18579"/>
    <n v="91"/>
    <n v="2"/>
    <s v="About_to_churn"/>
    <s v="PayPal_Pay_Later"/>
  </r>
  <r>
    <n v="18179"/>
    <s v="01207DF4"/>
    <s v="2021-06-02 06:27:10"/>
    <s v="Electronics"/>
    <s v="Mobile"/>
    <x v="1"/>
    <n v="161"/>
    <n v="53874"/>
    <n v="4"/>
    <n v="446"/>
    <n v="27593"/>
    <n v="92"/>
    <n v="2"/>
    <s v="Medium"/>
    <s v="PayPal_Pay_Later"/>
  </r>
  <r>
    <n v="18180"/>
    <s v="379F59A7"/>
    <s v="2021-03-12 00:48:44"/>
    <s v="Travel"/>
    <s v="Web"/>
    <x v="4"/>
    <n v="1250"/>
    <n v="87237"/>
    <n v="14"/>
    <n v="5421"/>
    <n v="18159"/>
    <n v="55"/>
    <n v="2"/>
    <s v="Medium"/>
    <s v="Debit_Card"/>
  </r>
  <r>
    <n v="18181"/>
    <s v="788AE345"/>
    <s v="2021-04-09 00:34:07"/>
    <s v="Electronics"/>
    <s v="Web"/>
    <x v="1"/>
    <n v="411"/>
    <n v="33334"/>
    <n v="8"/>
    <n v="779"/>
    <n v="21051"/>
    <n v="92"/>
    <n v="2"/>
    <s v="Low"/>
    <s v="PayPal_Pay_Later"/>
  </r>
  <r>
    <n v="18182"/>
    <s v="EAE2B970"/>
    <s v="2021-06-02 13:05:48"/>
    <s v="Fashion"/>
    <s v="Mobile"/>
    <x v="1"/>
    <n v="217"/>
    <n v="31246"/>
    <n v="8"/>
    <n v="368"/>
    <n v="17893"/>
    <n v="92"/>
    <n v="1"/>
    <s v="Medium"/>
    <s v="PayPal_Pay_Later"/>
  </r>
  <r>
    <n v="18183"/>
    <s v="5B8169A9"/>
    <s v="2021-05-15 13:16:42"/>
    <s v="Website-services"/>
    <s v="Web"/>
    <x v="5"/>
    <n v="372"/>
    <n v="12430"/>
    <n v="6"/>
    <n v="3912"/>
    <n v="11245"/>
    <n v="57"/>
    <n v="1"/>
    <s v="Medium"/>
    <s v=" Wallet "/>
  </r>
  <r>
    <n v="18184"/>
    <s v="ADC3D061"/>
    <s v="2021-03-15 11:00:53"/>
    <s v="Website-services"/>
    <s v="Mobile"/>
    <x v="1"/>
    <n v="986"/>
    <n v="26129"/>
    <n v="17"/>
    <n v="703"/>
    <n v="29889"/>
    <n v="76"/>
    <n v="1"/>
    <s v="Low"/>
    <s v="PayPal_Pay_Later"/>
  </r>
  <r>
    <n v="18185"/>
    <s v="7D6E9A44"/>
    <s v="2021-05-14 00:10:02"/>
    <s v="Electronics"/>
    <s v="Mobile"/>
    <x v="3"/>
    <n v="1071"/>
    <n v="83898"/>
    <n v="26"/>
    <n v="15658"/>
    <n v="2726"/>
    <n v="18"/>
    <n v="7"/>
    <s v="Low"/>
    <s v=" PayPal_Cobrand_Card"/>
  </r>
  <r>
    <n v="18186"/>
    <s v="59919A5A"/>
    <s v="2021-03-23 11:44:19"/>
    <s v="Travel"/>
    <s v="Web"/>
    <x v="0"/>
    <n v="2184"/>
    <n v="19374"/>
    <n v="12"/>
    <n v="1183"/>
    <n v="14706"/>
    <n v="72"/>
    <n v="2"/>
    <s v="Low"/>
    <s v="Net_Banking"/>
  </r>
  <r>
    <n v="18187"/>
    <s v="73283398"/>
    <s v="2021-03-09 18:51:25"/>
    <s v="Fashion"/>
    <s v="Mobile"/>
    <x v="1"/>
    <n v="94"/>
    <n v="77905"/>
    <n v="10"/>
    <n v="1275"/>
    <n v="18728"/>
    <n v="79"/>
    <n v="2"/>
    <s v="About_to_churn"/>
    <s v="PayPal_Pay_Later"/>
  </r>
  <r>
    <n v="18188"/>
    <s v="E4474575"/>
    <s v="2021-03-04 10:23:21"/>
    <s v="Website-services"/>
    <s v="Mobile"/>
    <x v="1"/>
    <n v="389"/>
    <n v="89815"/>
    <n v="3"/>
    <n v="1374"/>
    <n v="16210"/>
    <n v="97"/>
    <n v="2"/>
    <s v="About_to_churn"/>
    <s v="PayPal_Pay_Later"/>
  </r>
  <r>
    <n v="18189"/>
    <s v="1C3D5632"/>
    <s v="2021-03-14 00:56:11"/>
    <s v="Electronics"/>
    <s v="Web"/>
    <x v="1"/>
    <n v="468"/>
    <n v="19549"/>
    <n v="7"/>
    <n v="525"/>
    <n v="19420"/>
    <n v="76"/>
    <n v="1"/>
    <s v="About_to_churn"/>
    <s v="PayPal_Pay_Later"/>
  </r>
  <r>
    <n v="18190"/>
    <s v="50A9B14D"/>
    <s v="2021-03-06 19:28:43"/>
    <s v="Fashion"/>
    <s v="Web"/>
    <x v="1"/>
    <n v="80"/>
    <n v="42492"/>
    <n v="20"/>
    <n v="504"/>
    <n v="25025"/>
    <n v="91"/>
    <n v="1"/>
    <s v="Medium"/>
    <s v="PayPal_Pay_Later"/>
  </r>
  <r>
    <n v="18191"/>
    <s v="71F0175E"/>
    <s v="2021-06-08 15:47:06"/>
    <s v="Fashion"/>
    <s v="Mobile"/>
    <x v="1"/>
    <n v="109"/>
    <n v="84864"/>
    <n v="20"/>
    <n v="262"/>
    <n v="20191"/>
    <n v="95"/>
    <n v="1"/>
    <s v="About_to_churn"/>
    <s v="PayPal_Pay_Later"/>
  </r>
  <r>
    <n v="18192"/>
    <s v="22CFD78E"/>
    <s v="2021-04-22 08:42:10"/>
    <s v="Travel"/>
    <s v="Web"/>
    <x v="0"/>
    <n v="2634"/>
    <n v="86910"/>
    <n v="16"/>
    <n v="1457"/>
    <n v="13636"/>
    <n v="61"/>
    <n v="3"/>
    <s v="Medium"/>
    <s v="Debit_Card"/>
  </r>
  <r>
    <n v="18193"/>
    <s v="061F289A"/>
    <s v="2021-04-10 04:09:02"/>
    <s v="Electronics"/>
    <s v="Web"/>
    <x v="4"/>
    <n v="946"/>
    <n v="63192"/>
    <n v="11"/>
    <n v="2696"/>
    <n v="10949"/>
    <n v="62"/>
    <n v="1"/>
    <s v="Medium"/>
    <s v="Net_Banking"/>
  </r>
  <r>
    <n v="18194"/>
    <s v="B7D5FA03"/>
    <s v="2021-04-28 14:38:44"/>
    <s v="Electronics"/>
    <s v="Web"/>
    <x v="5"/>
    <n v="783"/>
    <n v="62850"/>
    <n v="14"/>
    <n v="3658"/>
    <n v="11298"/>
    <n v="50"/>
    <n v="1"/>
    <s v="Medium"/>
    <s v="Wallet"/>
  </r>
  <r>
    <n v="18195"/>
    <s v="4B2E9A70"/>
    <s v="2021-04-21 04:11:01"/>
    <s v="Website-services"/>
    <s v="Mobile"/>
    <x v="4"/>
    <n v="413"/>
    <n v="84748"/>
    <n v="3"/>
    <n v="5612"/>
    <n v="13139"/>
    <n v="40"/>
    <n v="1"/>
    <s v="Medium"/>
    <s v="Debit_Card"/>
  </r>
  <r>
    <n v="18196"/>
    <s v="7505AD6E"/>
    <s v="2021-06-04 11:38:48"/>
    <s v="Website-services"/>
    <s v="Web"/>
    <x v="1"/>
    <n v="161"/>
    <n v="81176"/>
    <n v="19"/>
    <n v="1209"/>
    <n v="24377"/>
    <n v="90"/>
    <n v="1"/>
    <s v="Medium"/>
    <s v="Debit_Card"/>
  </r>
  <r>
    <n v="18197"/>
    <s v="C055029D"/>
    <s v="2021-03-20 19:22:15"/>
    <s v="Travel"/>
    <s v="Web"/>
    <x v="2"/>
    <n v="4965"/>
    <n v="64673"/>
    <n v="55"/>
    <n v="4373"/>
    <n v="3036"/>
    <n v="15"/>
    <n v="6"/>
    <s v="High"/>
    <s v="PayPal_Credit_Card"/>
  </r>
  <r>
    <n v="18198"/>
    <s v="2156111B"/>
    <s v="2021-04-20 19:08:06"/>
    <s v="Fashion"/>
    <s v="Web"/>
    <x v="4"/>
    <n v="225"/>
    <n v="21662"/>
    <n v="8"/>
    <n v="2710"/>
    <n v="17338"/>
    <n v="51"/>
    <n v="3"/>
    <s v="Low"/>
    <s v=" Wallet "/>
  </r>
  <r>
    <n v="18199"/>
    <s v="BF56E593"/>
    <s v="2021-05-28 20:51:53"/>
    <s v="Pantry"/>
    <s v="Web"/>
    <x v="1"/>
    <n v="38"/>
    <n v="70503"/>
    <n v="6"/>
    <n v="1559"/>
    <n v="27273"/>
    <n v="88"/>
    <n v="2"/>
    <s v="Medium"/>
    <s v="PayPal_Pay_Later"/>
  </r>
  <r>
    <n v="18200"/>
    <s v="82D1A5CA"/>
    <s v="2021-04-15 22:32:02"/>
    <s v="Fashion"/>
    <s v="Mobile"/>
    <x v="1"/>
    <n v="133"/>
    <n v="31246"/>
    <n v="4"/>
    <n v="763"/>
    <n v="26711"/>
    <n v="86"/>
    <n v="1"/>
    <s v="Low"/>
    <s v="PayPal_Pay_Later"/>
  </r>
  <r>
    <n v="18201"/>
    <s v="7012715E"/>
    <s v="2021-03-09 18:04:56"/>
    <s v="Travel"/>
    <s v="Web"/>
    <x v="2"/>
    <n v="1455"/>
    <n v="38680"/>
    <n v="40"/>
    <n v="17770"/>
    <n v="1496"/>
    <n v="22"/>
    <n v="3"/>
    <s v="High"/>
    <s v="PayPal_Cobrand_Card"/>
  </r>
  <r>
    <n v="18202"/>
    <s v="4A12E3F1"/>
    <s v="2021-04-11 01:01:45"/>
    <s v="Travel"/>
    <s v="Mobile"/>
    <x v="2"/>
    <n v="1671"/>
    <n v="29184"/>
    <n v="40"/>
    <n v="5257"/>
    <n v="1560"/>
    <n v="11"/>
    <n v="6"/>
    <s v="High"/>
    <s v="PayPal_Credit_Card"/>
  </r>
  <r>
    <n v="18203"/>
    <s v="86E27859"/>
    <s v="2021-05-05 08:15:47"/>
    <s v="Travel"/>
    <s v="Web"/>
    <x v="2"/>
    <n v="4214"/>
    <n v="24040"/>
    <n v="44"/>
    <n v="3560"/>
    <n v="2513"/>
    <n v="21"/>
    <n v="4"/>
    <s v="Medium"/>
    <s v="PayPal_Cobrand_Card"/>
  </r>
  <r>
    <n v="18204"/>
    <s v="897EB72E"/>
    <s v="2021-05-14 18:59:43"/>
    <s v="Fashion"/>
    <s v="Mobile"/>
    <x v="1"/>
    <n v="176"/>
    <n v="65270"/>
    <n v="3"/>
    <n v="1428"/>
    <n v="21419"/>
    <n v="81"/>
    <n v="2"/>
    <s v="Medium"/>
    <s v="PayPal_Pay_Later"/>
  </r>
  <r>
    <n v="18205"/>
    <s v="93BA3880"/>
    <s v="2021-04-27 22:08:53"/>
    <s v="Fashion"/>
    <s v="Mobile"/>
    <x v="1"/>
    <n v="63"/>
    <n v="60325"/>
    <n v="3"/>
    <n v="1115"/>
    <n v="17217"/>
    <n v="84"/>
    <n v="1"/>
    <s v="Low"/>
    <s v="Debit_Card"/>
  </r>
  <r>
    <n v="18206"/>
    <s v="27F159FF"/>
    <s v="2021-03-28 16:39:42"/>
    <s v="Travel"/>
    <s v="Web"/>
    <x v="2"/>
    <n v="4483"/>
    <n v="80196"/>
    <n v="60"/>
    <n v="9499"/>
    <n v="2106"/>
    <n v="20"/>
    <n v="5"/>
    <s v="High"/>
    <s v="PayPal_Credit_Card"/>
  </r>
  <r>
    <n v="18207"/>
    <s v="C0911C40"/>
    <s v="2021-04-25 20:30:54"/>
    <s v="Electronics"/>
    <s v="Web"/>
    <x v="5"/>
    <n v="752"/>
    <n v="38048"/>
    <n v="15"/>
    <n v="2677"/>
    <n v="10000"/>
    <n v="55"/>
    <n v="0"/>
    <s v="Medium"/>
    <s v=" Wallet "/>
  </r>
  <r>
    <n v="18208"/>
    <s v="B3212B6B"/>
    <s v="2021-03-17 02:08:30"/>
    <s v="Website-services"/>
    <s v="Web"/>
    <x v="0"/>
    <n v="650"/>
    <n v="84748"/>
    <n v="15"/>
    <n v="1537"/>
    <n v="12780"/>
    <n v="66"/>
    <n v="3"/>
    <s v="Medium"/>
    <s v="Debit_Card"/>
  </r>
  <r>
    <n v="18209"/>
    <s v="D9888D5D"/>
    <s v="2021-04-28 17:57:14"/>
    <s v="Travel"/>
    <s v="Mobile"/>
    <x v="3"/>
    <n v="2526"/>
    <n v="67430"/>
    <n v="31"/>
    <n v="5542"/>
    <n v="2227"/>
    <n v="9"/>
    <n v="5"/>
    <s v="Low"/>
    <s v=" PayPal_Cobrand_Card"/>
  </r>
  <r>
    <n v="18210"/>
    <s v="D10F3049"/>
    <s v="2021-03-23 00:18:37"/>
    <s v="Fashion"/>
    <s v="Mobile"/>
    <x v="1"/>
    <n v="163"/>
    <n v="16579"/>
    <n v="6"/>
    <n v="515"/>
    <n v="25559"/>
    <n v="100"/>
    <n v="2"/>
    <s v="About_to_churn"/>
    <s v="PayPal_Pay_Later"/>
  </r>
  <r>
    <n v="18211"/>
    <s v="2D467359"/>
    <s v="2021-03-26 16:50:31"/>
    <s v="Travel"/>
    <s v="Mobile"/>
    <x v="0"/>
    <n v="3357"/>
    <n v="55469"/>
    <n v="13"/>
    <n v="1832"/>
    <n v="13618"/>
    <n v="50"/>
    <n v="3"/>
    <s v="Medium"/>
    <s v="Debit_Card"/>
  </r>
  <r>
    <n v="18212"/>
    <s v="2A63222F"/>
    <s v="2021-05-30 03:23:16"/>
    <s v="Travel"/>
    <s v="POS"/>
    <x v="3"/>
    <n v="3886"/>
    <n v="12559"/>
    <n v="23"/>
    <n v="24194"/>
    <n v="3048"/>
    <n v="5"/>
    <n v="7"/>
    <s v="Low"/>
    <s v=" PayPal_Cobrand_Card"/>
  </r>
  <r>
    <n v="18213"/>
    <s v="6CEBC493"/>
    <s v="2021-05-10 06:16:30"/>
    <s v="Pantry"/>
    <s v="Mobile"/>
    <x v="1"/>
    <n v="92"/>
    <n v="62789"/>
    <n v="14"/>
    <n v="395"/>
    <n v="26734"/>
    <n v="99"/>
    <n v="2"/>
    <s v="Low"/>
    <s v="PayPal_Pay_Later"/>
  </r>
  <r>
    <n v="18214"/>
    <s v="87FEBD81"/>
    <s v="2021-05-18 20:36:57"/>
    <s v="Website-services"/>
    <s v="Mobile"/>
    <x v="1"/>
    <n v="905"/>
    <n v="37051"/>
    <n v="16"/>
    <n v="1086"/>
    <n v="17063"/>
    <n v="85"/>
    <n v="2"/>
    <s v="About_to_churn"/>
    <s v="PayPal_Pay_Later"/>
  </r>
  <r>
    <n v="18215"/>
    <s v="F857577A"/>
    <s v="2021-05-20 14:43:43"/>
    <s v="Fashion"/>
    <s v="Mobile"/>
    <x v="1"/>
    <n v="103"/>
    <n v="89924"/>
    <n v="16"/>
    <n v="1036"/>
    <n v="18525"/>
    <n v="91"/>
    <n v="2"/>
    <s v="Medium"/>
    <s v="PayPal_Pay_Later"/>
  </r>
  <r>
    <n v="18216"/>
    <s v="28A8B1D8"/>
    <s v="2021-04-08 14:12:55"/>
    <s v="Fashion"/>
    <s v="Mobile"/>
    <x v="1"/>
    <n v="178"/>
    <n v="84787"/>
    <n v="4"/>
    <n v="1064"/>
    <n v="29062"/>
    <n v="82"/>
    <n v="1"/>
    <s v="About_to_churn"/>
    <s v="PayPal_Pay_Later"/>
  </r>
  <r>
    <n v="18217"/>
    <s v="DB722513"/>
    <s v="2021-05-22 13:59:37"/>
    <s v="Electronics"/>
    <s v="Web"/>
    <x v="1"/>
    <n v="150"/>
    <n v="21122"/>
    <n v="2"/>
    <n v="1718"/>
    <n v="22239"/>
    <n v="96"/>
    <n v="1"/>
    <s v="About_to_churn"/>
    <s v="PayPal_Pay_Later"/>
  </r>
  <r>
    <n v="18218"/>
    <s v="AE92179C"/>
    <s v="2021-03-31 13:01:40"/>
    <s v="Travel"/>
    <s v="Web"/>
    <x v="0"/>
    <n v="2539"/>
    <n v="79359"/>
    <n v="14"/>
    <n v="1783"/>
    <n v="21562"/>
    <n v="64"/>
    <n v="2"/>
    <s v="Low"/>
    <s v="Debit_Card"/>
  </r>
  <r>
    <n v="18219"/>
    <s v="3183F2FA"/>
    <s v="2021-03-29 03:58:45"/>
    <s v="Website-services"/>
    <s v="Web"/>
    <x v="1"/>
    <n v="590"/>
    <n v="67627"/>
    <n v="8"/>
    <n v="1651"/>
    <n v="15204"/>
    <n v="91"/>
    <n v="2"/>
    <s v="About_to_churn"/>
    <s v="PayPal_Pay_Later"/>
  </r>
  <r>
    <n v="18220"/>
    <s v="A110CF6B"/>
    <s v="2021-03-30 23:52:29"/>
    <s v="Fashion"/>
    <s v="Mobile"/>
    <x v="1"/>
    <n v="73"/>
    <n v="37622"/>
    <n v="5"/>
    <n v="1158"/>
    <n v="17582"/>
    <n v="83"/>
    <n v="1"/>
    <s v="Low"/>
    <s v="PayPal_Pay_Later"/>
  </r>
  <r>
    <n v="18221"/>
    <s v="DFF7D014"/>
    <s v="2021-04-16 23:49:02"/>
    <s v="Pantry"/>
    <s v="Web"/>
    <x v="1"/>
    <n v="122"/>
    <n v="60292"/>
    <n v="7"/>
    <n v="299"/>
    <n v="13342"/>
    <n v="83"/>
    <n v="1"/>
    <s v="Low"/>
    <s v="Debit_Card"/>
  </r>
  <r>
    <n v="18222"/>
    <s v="48DE9A5A"/>
    <s v="2021-03-12 07:17:38"/>
    <s v="Fashion"/>
    <s v="Mobile"/>
    <x v="1"/>
    <n v="182"/>
    <n v="21055"/>
    <n v="19"/>
    <n v="1130"/>
    <n v="23065"/>
    <n v="80"/>
    <n v="2"/>
    <s v="Medium"/>
    <s v="PayPal_Pay_Later"/>
  </r>
  <r>
    <n v="18223"/>
    <s v="863388CE"/>
    <s v="2021-05-07 09:35:50"/>
    <s v="Travel"/>
    <s v="Mobile"/>
    <x v="0"/>
    <n v="3821"/>
    <n v="34175"/>
    <n v="21"/>
    <n v="1822"/>
    <n v="17999"/>
    <n v="78"/>
    <n v="2"/>
    <s v="About_to_churn"/>
    <s v="Debit_Card"/>
  </r>
  <r>
    <n v="18224"/>
    <s v="E6E2D42A"/>
    <s v="2021-04-13 06:36:53"/>
    <s v="Website-services"/>
    <s v="Mobile"/>
    <x v="0"/>
    <n v="814"/>
    <n v="86990"/>
    <n v="14"/>
    <n v="2331"/>
    <n v="17915"/>
    <n v="62"/>
    <n v="2"/>
    <s v="Low"/>
    <s v="Debit_Card"/>
  </r>
  <r>
    <n v="18225"/>
    <s v="F79F2968"/>
    <s v="2021-04-20 19:29:53"/>
    <s v="Fashion"/>
    <s v="Web"/>
    <x v="4"/>
    <n v="241"/>
    <n v="36477"/>
    <n v="13"/>
    <n v="2165"/>
    <n v="9709"/>
    <n v="65"/>
    <n v="1"/>
    <s v="High"/>
    <s v="Net_Banking"/>
  </r>
  <r>
    <n v="18226"/>
    <s v="9F7E605F"/>
    <s v="2021-03-06 01:32:57"/>
    <s v="Website-services"/>
    <s v="Web"/>
    <x v="1"/>
    <n v="862"/>
    <n v="56486"/>
    <n v="9"/>
    <n v="1231"/>
    <n v="20635"/>
    <n v="82"/>
    <n v="2"/>
    <s v="Low"/>
    <s v="Debit_Card"/>
  </r>
  <r>
    <n v="18227"/>
    <s v="04842C8B"/>
    <s v="2021-04-24 04:36:59"/>
    <s v="Others"/>
    <s v="Web"/>
    <x v="2"/>
    <n v="1822"/>
    <n v="78170"/>
    <n v="44"/>
    <n v="23601"/>
    <n v="1830"/>
    <n v="21"/>
    <n v="4"/>
    <s v="High"/>
    <s v="PayPal_Credit_Card"/>
  </r>
  <r>
    <n v="18228"/>
    <s v="AF836B1E"/>
    <s v="2021-03-01 13:11:04"/>
    <s v="Travel"/>
    <s v="Web"/>
    <x v="0"/>
    <n v="1321"/>
    <n v="39777"/>
    <n v="12"/>
    <n v="2246"/>
    <n v="16656"/>
    <n v="61"/>
    <n v="2"/>
    <s v="About_to_churn"/>
    <s v="Net_Banking"/>
  </r>
  <r>
    <n v="18229"/>
    <s v="3A8424D1"/>
    <s v="2021-05-06 13:29:41"/>
    <s v="Others"/>
    <s v="Web"/>
    <x v="0"/>
    <n v="3997"/>
    <n v="72859"/>
    <n v="6"/>
    <n v="1042"/>
    <n v="16557"/>
    <n v="62"/>
    <n v="1"/>
    <s v="Medium"/>
    <s v="Wallet"/>
  </r>
  <r>
    <n v="18230"/>
    <s v="897DB6BC"/>
    <s v="2021-04-07 00:07:13"/>
    <s v="Website-services"/>
    <s v="Web"/>
    <x v="0"/>
    <n v="656"/>
    <n v="13226"/>
    <n v="4"/>
    <n v="2239"/>
    <n v="13157"/>
    <n v="73"/>
    <n v="3"/>
    <s v="Low"/>
    <s v="Wallet"/>
  </r>
  <r>
    <n v="18231"/>
    <s v="E2E9CA81"/>
    <s v="2021-05-23 08:34:16"/>
    <s v="Travel"/>
    <s v="Web"/>
    <x v="2"/>
    <n v="4677"/>
    <n v="18419"/>
    <n v="56"/>
    <n v="11754"/>
    <n v="2096"/>
    <n v="19"/>
    <n v="6"/>
    <s v="High"/>
    <s v="PayPal_Cobrand_Card"/>
  </r>
  <r>
    <n v="18232"/>
    <s v="F9181560"/>
    <s v="2021-04-11 05:48:06"/>
    <s v="Electronics"/>
    <s v="Web"/>
    <x v="0"/>
    <n v="800"/>
    <n v="87602"/>
    <n v="22"/>
    <n v="2007"/>
    <n v="14265"/>
    <n v="77"/>
    <n v="1"/>
    <s v="Medium"/>
    <s v="Debit_Card"/>
  </r>
  <r>
    <n v="18233"/>
    <s v="82063815"/>
    <s v="2021-03-11 21:23:37"/>
    <s v="Travel"/>
    <s v="Web"/>
    <x v="2"/>
    <n v="1883"/>
    <n v="88650"/>
    <n v="32"/>
    <n v="6685"/>
    <n v="2287"/>
    <n v="16"/>
    <n v="5"/>
    <s v="Medium"/>
    <s v="PayPal_Credit_Card"/>
  </r>
  <r>
    <n v="18234"/>
    <s v="BE776C29"/>
    <s v="2021-03-02 10:04:02"/>
    <s v="Others"/>
    <s v="Web"/>
    <x v="0"/>
    <n v="3533"/>
    <n v="62880"/>
    <n v="2"/>
    <n v="1227"/>
    <n v="10079"/>
    <n v="56"/>
    <n v="2"/>
    <s v="Medium"/>
    <s v="Debit_Card"/>
  </r>
  <r>
    <n v="18235"/>
    <s v="9A94D9E9"/>
    <s v="2021-05-14 22:07:21"/>
    <s v="Pantry"/>
    <s v="Web"/>
    <x v="1"/>
    <n v="372"/>
    <n v="74534"/>
    <n v="11"/>
    <n v="246"/>
    <n v="24414"/>
    <n v="96"/>
    <n v="1"/>
    <s v="About_to_churn"/>
    <s v="PayPal_Pay_Later"/>
  </r>
  <r>
    <n v="18236"/>
    <s v="FDAF0333"/>
    <s v="2021-03-18 16:54:35"/>
    <s v="Travel"/>
    <s v="Mobile"/>
    <x v="2"/>
    <n v="1783"/>
    <n v="75748"/>
    <n v="42"/>
    <n v="4478"/>
    <n v="2738"/>
    <n v="19"/>
    <n v="5"/>
    <s v="High"/>
    <s v="PayPal_Cobrand_Card"/>
  </r>
  <r>
    <n v="18237"/>
    <s v="C40C97DC"/>
    <s v="2021-04-17 05:31:16"/>
    <s v="Fashion"/>
    <s v="Web"/>
    <x v="1"/>
    <n v="179"/>
    <n v="61040"/>
    <n v="18"/>
    <n v="727"/>
    <n v="15930"/>
    <n v="96"/>
    <n v="1"/>
    <s v="Low"/>
    <s v="PayPal_Pay_Later"/>
  </r>
  <r>
    <n v="18238"/>
    <s v="1A4ED21E"/>
    <s v="2021-04-07 21:31:51"/>
    <s v="Fashion"/>
    <s v="Mobile"/>
    <x v="1"/>
    <n v="156"/>
    <n v="47147"/>
    <n v="20"/>
    <n v="785"/>
    <n v="18192"/>
    <n v="83"/>
    <n v="2"/>
    <s v="Low"/>
    <s v="PayPal_Pay_Later"/>
  </r>
  <r>
    <n v="18239"/>
    <s v="D14BFA91"/>
    <s v="2021-05-25 12:53:44"/>
    <s v="Travel"/>
    <s v="Web"/>
    <x v="2"/>
    <n v="1197"/>
    <n v="66675"/>
    <n v="58"/>
    <n v="19766"/>
    <n v="4139"/>
    <n v="22"/>
    <n v="3"/>
    <s v="Medium"/>
    <s v="PayPal_Credit_Card"/>
  </r>
  <r>
    <n v="18240"/>
    <s v="576C1D94"/>
    <s v="2021-05-23 18:19:12"/>
    <s v="Travel"/>
    <s v="Mobile"/>
    <x v="2"/>
    <n v="4799"/>
    <n v="87593"/>
    <n v="56"/>
    <n v="20334"/>
    <n v="1354"/>
    <n v="16"/>
    <n v="4"/>
    <s v="High"/>
    <s v="PayPal_Credit_Card"/>
  </r>
  <r>
    <n v="18241"/>
    <s v="BE0D245A"/>
    <s v="2021-05-25 03:17:28"/>
    <s v="Fashion"/>
    <s v="Mobile"/>
    <x v="1"/>
    <n v="156"/>
    <n v="64666"/>
    <n v="10"/>
    <n v="1066"/>
    <n v="21784"/>
    <n v="78"/>
    <n v="1"/>
    <s v="Medium"/>
    <s v="PayPal_Pay_Later"/>
  </r>
  <r>
    <n v="18242"/>
    <s v="F234EDC2"/>
    <s v="2021-05-22 15:38:21"/>
    <s v="Pantry"/>
    <s v="Mobile"/>
    <x v="1"/>
    <n v="178"/>
    <n v="30763"/>
    <n v="5"/>
    <n v="816"/>
    <n v="29419"/>
    <n v="92"/>
    <n v="2"/>
    <s v="Medium"/>
    <s v="PayPal_Pay_Later"/>
  </r>
  <r>
    <n v="18243"/>
    <s v="621D436F"/>
    <s v="2021-04-22 02:45:23"/>
    <s v="Fashion"/>
    <s v="Mobile"/>
    <x v="1"/>
    <n v="216"/>
    <n v="50719"/>
    <n v="13"/>
    <n v="1532"/>
    <n v="20628"/>
    <n v="89"/>
    <n v="2"/>
    <s v="About_to_churn"/>
    <s v="PayPal_Pay_Later"/>
  </r>
  <r>
    <n v="18244"/>
    <s v="7BCA0D76"/>
    <s v="2021-04-09 23:30:35"/>
    <s v="Fashion"/>
    <s v="Web"/>
    <x v="5"/>
    <n v="247"/>
    <n v="35509"/>
    <n v="16"/>
    <n v="6593"/>
    <n v="10662"/>
    <n v="70"/>
    <n v="0"/>
    <s v="About_to_churn"/>
    <s v="Debit_Card"/>
  </r>
  <r>
    <n v="18245"/>
    <s v="B435F56D"/>
    <s v="2021-05-08 21:57:24"/>
    <s v="Electronics"/>
    <s v="Web"/>
    <x v="1"/>
    <n v="975"/>
    <n v="78374"/>
    <n v="4"/>
    <n v="994"/>
    <n v="15018"/>
    <n v="89"/>
    <n v="1"/>
    <s v="Medium"/>
    <s v="PayPal_Pay_Later"/>
  </r>
  <r>
    <n v="18246"/>
    <s v="8EFB8920"/>
    <s v="2021-05-13 12:15:50"/>
    <s v="Website-services"/>
    <s v="Web"/>
    <x v="5"/>
    <n v="653"/>
    <n v="38898"/>
    <n v="17"/>
    <n v="6153"/>
    <n v="10270"/>
    <n v="50"/>
    <n v="1"/>
    <s v="Medium"/>
    <s v="Net_Banking"/>
  </r>
  <r>
    <n v="18247"/>
    <s v="3CA4865A"/>
    <s v="2021-03-07 10:42:36"/>
    <s v="Fashion"/>
    <s v="Web"/>
    <x v="4"/>
    <n v="218"/>
    <n v="35916"/>
    <n v="4"/>
    <n v="2079"/>
    <n v="11236"/>
    <n v="51"/>
    <n v="1"/>
    <s v="Medium"/>
    <s v=" Wallet "/>
  </r>
  <r>
    <n v="18248"/>
    <s v="EAD3FA39"/>
    <s v="2021-04-04 13:58:17"/>
    <s v="Travel"/>
    <s v="POS"/>
    <x v="3"/>
    <n v="2656"/>
    <n v="67504"/>
    <n v="40"/>
    <n v="27454"/>
    <n v="2522"/>
    <n v="7"/>
    <n v="4"/>
    <s v="Medium"/>
    <s v=" PayPal_Cobrand_Card"/>
  </r>
  <r>
    <n v="18249"/>
    <s v="73B702B3"/>
    <s v="2021-06-06 09:44:26"/>
    <s v="Travel"/>
    <s v="Web"/>
    <x v="5"/>
    <n v="999"/>
    <n v="78991"/>
    <n v="15"/>
    <n v="7523"/>
    <n v="9287"/>
    <n v="61"/>
    <n v="1"/>
    <s v="Low"/>
    <s v="Wallet"/>
  </r>
  <r>
    <n v="18250"/>
    <s v="C728579D"/>
    <s v="2021-03-11 11:26:24"/>
    <s v="Travel"/>
    <s v="POS"/>
    <x v="3"/>
    <n v="2987"/>
    <n v="30798"/>
    <n v="20"/>
    <n v="23054"/>
    <n v="3130"/>
    <n v="8"/>
    <n v="4"/>
    <s v="Medium"/>
    <s v="PayPal_Credit_Card"/>
  </r>
  <r>
    <n v="18251"/>
    <s v="CB39E3FE"/>
    <s v="2021-04-23 04:52:39"/>
    <s v="Website-services"/>
    <s v="Web"/>
    <x v="5"/>
    <n v="729"/>
    <n v="33259"/>
    <n v="17"/>
    <n v="7039"/>
    <n v="11383"/>
    <n v="51"/>
    <n v="0"/>
    <s v="About_to_churn"/>
    <s v="Debit_Card"/>
  </r>
  <r>
    <n v="18252"/>
    <s v="E602D396"/>
    <s v="2021-04-30 05:36:13"/>
    <s v="Electronics"/>
    <s v="Web"/>
    <x v="0"/>
    <n v="944"/>
    <n v="48768"/>
    <n v="18"/>
    <n v="2114"/>
    <n v="13196"/>
    <n v="51"/>
    <n v="2"/>
    <s v="Low"/>
    <s v="Debit_Card"/>
  </r>
  <r>
    <n v="18253"/>
    <s v="BFC67564"/>
    <s v="2021-04-18 22:09:37"/>
    <s v="Travel"/>
    <s v="Mobile"/>
    <x v="2"/>
    <n v="4268"/>
    <n v="23967"/>
    <n v="53"/>
    <n v="17771"/>
    <n v="2248"/>
    <n v="20"/>
    <n v="5"/>
    <s v="Medium"/>
    <s v="PayPal_Cobrand_Card"/>
  </r>
  <r>
    <n v="18254"/>
    <s v="D7B3C92E"/>
    <s v="2021-03-19 02:54:28"/>
    <s v="Travel"/>
    <s v="POS"/>
    <x v="3"/>
    <n v="3378"/>
    <n v="40532"/>
    <n v="32"/>
    <n v="21792"/>
    <n v="2322"/>
    <n v="5"/>
    <n v="4"/>
    <s v="Medium"/>
    <s v=" PayPal_Cobrand_Card"/>
  </r>
  <r>
    <n v="18255"/>
    <s v="ABD34594"/>
    <s v="2021-03-24 12:49:28"/>
    <s v="Travel"/>
    <s v="Web"/>
    <x v="4"/>
    <n v="2090"/>
    <n v="62862"/>
    <n v="6"/>
    <n v="5311"/>
    <n v="19752"/>
    <n v="50"/>
    <n v="1"/>
    <s v="Medium"/>
    <s v="Wallet"/>
  </r>
  <r>
    <n v="18256"/>
    <s v="CC1863DE"/>
    <s v="2021-04-27 17:43:31"/>
    <s v="Travel"/>
    <s v="Mobile"/>
    <x v="2"/>
    <n v="4589"/>
    <n v="29536"/>
    <n v="55"/>
    <n v="37791"/>
    <n v="1781"/>
    <n v="13"/>
    <n v="5"/>
    <s v="High"/>
    <s v="Wallet"/>
  </r>
  <r>
    <n v="18257"/>
    <s v="A5578668"/>
    <s v="2021-05-03 21:31:34"/>
    <s v="Travel"/>
    <s v="Mobile"/>
    <x v="2"/>
    <n v="2699"/>
    <n v="48437"/>
    <n v="32"/>
    <n v="11148"/>
    <n v="2329"/>
    <n v="15"/>
    <n v="4"/>
    <s v="High"/>
    <s v="Wallet"/>
  </r>
  <r>
    <n v="18258"/>
    <s v="25F8899E"/>
    <s v="2021-03-04 05:52:29"/>
    <s v="Fashion"/>
    <s v="Mobile"/>
    <x v="1"/>
    <n v="178"/>
    <n v="79378"/>
    <n v="4"/>
    <n v="1085"/>
    <n v="15606"/>
    <n v="83"/>
    <n v="1"/>
    <s v="Low"/>
    <s v="PayPal_Pay_Later"/>
  </r>
  <r>
    <n v="18259"/>
    <s v="42D5D6FA"/>
    <s v="2021-03-21 03:20:54"/>
    <s v="Travel"/>
    <s v="Web"/>
    <x v="0"/>
    <n v="2950"/>
    <n v="36051"/>
    <n v="21"/>
    <n v="1821"/>
    <n v="17428"/>
    <n v="74"/>
    <n v="3"/>
    <s v="Medium"/>
    <s v="Debit_Card"/>
  </r>
  <r>
    <n v="18260"/>
    <s v="B43D524B"/>
    <s v="2021-03-26 00:37:09"/>
    <s v="Fashion"/>
    <s v="Mobile"/>
    <x v="1"/>
    <n v="101"/>
    <n v="79779"/>
    <n v="15"/>
    <n v="1793"/>
    <n v="13914"/>
    <n v="99"/>
    <n v="1"/>
    <s v="Low"/>
    <s v="PayPal_Pay_Later"/>
  </r>
  <r>
    <n v="18261"/>
    <s v="D6B4560F"/>
    <s v="2021-06-08 19:20:23"/>
    <s v="Electronics"/>
    <s v="Web"/>
    <x v="5"/>
    <n v="858"/>
    <n v="63539"/>
    <n v="9"/>
    <n v="3019"/>
    <n v="9145"/>
    <n v="57"/>
    <n v="0"/>
    <s v="High"/>
    <s v="Wallet"/>
  </r>
  <r>
    <n v="18262"/>
    <s v="0D823B34"/>
    <s v="2021-04-03 23:31:38"/>
    <s v="Travel"/>
    <s v="Web"/>
    <x v="2"/>
    <n v="4506"/>
    <n v="37021"/>
    <n v="60"/>
    <n v="33663"/>
    <n v="3105"/>
    <n v="20"/>
    <n v="6"/>
    <s v="Medium"/>
    <s v="PayPal_Cobrand_Card"/>
  </r>
  <r>
    <n v="18263"/>
    <s v="60247AAF"/>
    <s v="2021-03-16 12:33:54"/>
    <s v="Website-services"/>
    <s v="Web"/>
    <x v="5"/>
    <n v="378"/>
    <n v="89230"/>
    <n v="10"/>
    <n v="6874"/>
    <n v="11490"/>
    <n v="53"/>
    <n v="0"/>
    <s v="High"/>
    <s v="Net_Banking"/>
  </r>
  <r>
    <n v="18264"/>
    <s v="D8C88075"/>
    <s v="2021-05-15 08:16:53"/>
    <s v="Travel"/>
    <s v="Web"/>
    <x v="0"/>
    <n v="3257"/>
    <n v="22691"/>
    <n v="18"/>
    <n v="1404"/>
    <n v="20359"/>
    <n v="57"/>
    <n v="2"/>
    <s v="Medium"/>
    <s v="Debit_Card"/>
  </r>
  <r>
    <n v="18265"/>
    <s v="E4FD7E38"/>
    <s v="2021-03-15 22:46:30"/>
    <s v="Pantry"/>
    <s v="Mobile"/>
    <x v="1"/>
    <n v="171"/>
    <n v="39016"/>
    <n v="12"/>
    <n v="1345"/>
    <n v="12074"/>
    <n v="82"/>
    <n v="1"/>
    <s v="Low"/>
    <s v="PayPal_Pay_Later"/>
  </r>
  <r>
    <n v="18266"/>
    <s v="A0281913"/>
    <s v="2021-04-02 01:41:20"/>
    <s v="Travel"/>
    <s v="Web"/>
    <x v="2"/>
    <n v="2954"/>
    <n v="31394"/>
    <n v="35"/>
    <n v="28984"/>
    <n v="2298"/>
    <n v="17"/>
    <n v="5"/>
    <s v="High"/>
    <s v="PayPal_Cobrand_Card"/>
  </r>
  <r>
    <n v="18267"/>
    <s v="4DBEBDE1"/>
    <s v="2021-04-29 07:12:51"/>
    <s v="Website-services"/>
    <s v="Web"/>
    <x v="4"/>
    <n v="833"/>
    <n v="85319"/>
    <n v="7"/>
    <n v="5130"/>
    <n v="16172"/>
    <n v="58"/>
    <n v="3"/>
    <s v="Medium"/>
    <s v="Debit_Card"/>
  </r>
  <r>
    <n v="18268"/>
    <s v="6818FF6F"/>
    <s v="2021-04-07 04:33:33"/>
    <s v="Travel"/>
    <s v="Web"/>
    <x v="0"/>
    <n v="2666"/>
    <n v="47892"/>
    <n v="6"/>
    <n v="1769"/>
    <n v="15193"/>
    <n v="69"/>
    <n v="2"/>
    <s v="Medium"/>
    <s v="Debit_Card"/>
  </r>
  <r>
    <n v="18269"/>
    <s v="9BF28CD4"/>
    <s v="2021-06-10 09:33:53"/>
    <s v="Travel"/>
    <s v="Web"/>
    <x v="5"/>
    <n v="852"/>
    <n v="76127"/>
    <n v="10"/>
    <n v="4435"/>
    <n v="11855"/>
    <n v="56"/>
    <n v="0"/>
    <s v="About_to_churn"/>
    <s v="Net_Banking"/>
  </r>
  <r>
    <n v="18270"/>
    <s v="6A760622"/>
    <s v="2021-04-02 23:48:53"/>
    <s v="Travel"/>
    <s v="Mobile"/>
    <x v="2"/>
    <n v="4545"/>
    <n v="82121"/>
    <n v="52"/>
    <n v="19333"/>
    <n v="3343"/>
    <n v="19"/>
    <n v="5"/>
    <s v="High"/>
    <s v="PayPal_Credit_Card"/>
  </r>
  <r>
    <n v="18271"/>
    <s v="B6AAB783"/>
    <s v="2021-04-05 03:18:56"/>
    <s v="Electronics"/>
    <s v="Web"/>
    <x v="4"/>
    <n v="280"/>
    <n v="30019"/>
    <n v="4"/>
    <n v="4796"/>
    <n v="18727"/>
    <n v="60"/>
    <n v="3"/>
    <s v="Medium"/>
    <s v="Wallet"/>
  </r>
  <r>
    <n v="18272"/>
    <s v="A6C96544"/>
    <s v="2021-05-11 22:57:14"/>
    <s v="Travel"/>
    <s v="Web"/>
    <x v="2"/>
    <n v="3189"/>
    <n v="58375"/>
    <n v="59"/>
    <n v="24430"/>
    <n v="2584"/>
    <n v="22"/>
    <n v="5"/>
    <s v="Medium"/>
    <s v="PayPal_Cobrand_Card"/>
  </r>
  <r>
    <n v="18273"/>
    <s v="B9292DC2"/>
    <s v="2021-03-08 13:55:39"/>
    <s v="Travel"/>
    <s v="Mobile"/>
    <x v="3"/>
    <n v="1304"/>
    <n v="25867"/>
    <n v="26"/>
    <n v="2656"/>
    <n v="2226"/>
    <n v="25"/>
    <n v="6"/>
    <s v="Medium"/>
    <s v=" PayPal_Cobrand_Card"/>
  </r>
  <r>
    <n v="18274"/>
    <s v="74E12766"/>
    <s v="2021-03-22 14:51:38"/>
    <s v="Fashion"/>
    <s v="Mobile"/>
    <x v="1"/>
    <n v="224"/>
    <n v="24627"/>
    <n v="19"/>
    <n v="1382"/>
    <n v="28302"/>
    <n v="89"/>
    <n v="1"/>
    <s v="Low"/>
    <s v="Debit_Card"/>
  </r>
  <r>
    <n v="18275"/>
    <s v="EB26D77A"/>
    <s v="2021-04-26 02:42:14"/>
    <s v="Website-services"/>
    <s v="Mobile"/>
    <x v="1"/>
    <n v="752"/>
    <n v="62532"/>
    <n v="16"/>
    <n v="714"/>
    <n v="24476"/>
    <n v="76"/>
    <n v="2"/>
    <s v="Medium"/>
    <s v="PayPal_Pay_Later"/>
  </r>
  <r>
    <n v="18276"/>
    <s v="410511C6"/>
    <s v="2021-03-25 22:52:16"/>
    <s v="Fashion"/>
    <s v="Mobile"/>
    <x v="1"/>
    <n v="242"/>
    <n v="48826"/>
    <n v="3"/>
    <n v="1651"/>
    <n v="15885"/>
    <n v="91"/>
    <n v="2"/>
    <s v="About_to_churn"/>
    <s v="Debit_Card"/>
  </r>
  <r>
    <n v="18277"/>
    <s v="B4734EE3"/>
    <s v="2021-04-09 17:45:08"/>
    <s v="Others"/>
    <s v="Web"/>
    <x v="2"/>
    <n v="4685"/>
    <n v="52418"/>
    <n v="49"/>
    <n v="17697"/>
    <n v="3208"/>
    <n v="22"/>
    <n v="5"/>
    <s v="Medium"/>
    <s v="PayPal_Cobrand_Card"/>
  </r>
  <r>
    <n v="18278"/>
    <s v="BC499EF3"/>
    <s v="2021-04-02 07:38:34"/>
    <s v="Fashion"/>
    <s v="Web"/>
    <x v="1"/>
    <n v="232"/>
    <n v="24029"/>
    <n v="4"/>
    <n v="307"/>
    <n v="29271"/>
    <n v="76"/>
    <n v="2"/>
    <s v="About_to_churn"/>
    <s v="PayPal_Pay_Later"/>
  </r>
  <r>
    <n v="18279"/>
    <s v="B68CD118"/>
    <s v="2021-04-22 05:46:58"/>
    <s v="Travel"/>
    <s v="Web"/>
    <x v="0"/>
    <n v="1248"/>
    <n v="86457"/>
    <n v="4"/>
    <n v="1194"/>
    <n v="17238"/>
    <n v="70"/>
    <n v="3"/>
    <s v="Medium"/>
    <s v="Debit_Card"/>
  </r>
  <r>
    <n v="18280"/>
    <s v="EA993272"/>
    <s v="2021-06-08 21:47:42"/>
    <s v="Website-services"/>
    <s v="Mobile"/>
    <x v="1"/>
    <n v="887"/>
    <n v="35917"/>
    <n v="8"/>
    <n v="929"/>
    <n v="23315"/>
    <n v="99"/>
    <n v="2"/>
    <s v="About_to_churn"/>
    <s v="PayPal_Pay_Later"/>
  </r>
  <r>
    <n v="18281"/>
    <s v="B523A849"/>
    <s v="2021-06-04 11:24:40"/>
    <s v="Fashion"/>
    <s v="Mobile"/>
    <x v="1"/>
    <n v="155"/>
    <n v="19549"/>
    <n v="18"/>
    <n v="1382"/>
    <n v="15187"/>
    <n v="100"/>
    <n v="1"/>
    <s v="Medium"/>
    <s v="PayPal_Pay_Later"/>
  </r>
  <r>
    <n v="18282"/>
    <s v="9F3583BC"/>
    <s v="2021-04-28 16:46:02"/>
    <s v="Travel"/>
    <s v="Web"/>
    <x v="2"/>
    <n v="2667"/>
    <n v="22777"/>
    <n v="56"/>
    <n v="22113"/>
    <n v="2203"/>
    <n v="20"/>
    <n v="6"/>
    <s v="Medium"/>
    <s v="PayPal_Credit_Card"/>
  </r>
  <r>
    <n v="18283"/>
    <s v="383BC30E"/>
    <s v="2021-04-20 13:15:58"/>
    <s v="Website-services"/>
    <s v="Mobile"/>
    <x v="1"/>
    <n v="452"/>
    <n v="31868"/>
    <n v="2"/>
    <n v="744"/>
    <n v="23480"/>
    <n v="87"/>
    <n v="2"/>
    <s v="About_to_churn"/>
    <s v="PayPal_Pay_Later"/>
  </r>
  <r>
    <n v="18284"/>
    <s v="A08A9933"/>
    <s v="2021-05-02 01:59:50"/>
    <s v="Website-services"/>
    <s v="Web"/>
    <x v="4"/>
    <n v="497"/>
    <n v="78626"/>
    <n v="13"/>
    <n v="3108"/>
    <n v="11667"/>
    <n v="57"/>
    <n v="2"/>
    <s v="Low"/>
    <s v="Net_Banking"/>
  </r>
  <r>
    <n v="18285"/>
    <s v="A444E426"/>
    <s v="2021-05-07 03:54:53"/>
    <s v="Fashion"/>
    <s v="Mobile"/>
    <x v="1"/>
    <n v="121"/>
    <n v="49751"/>
    <n v="20"/>
    <n v="1435"/>
    <n v="25664"/>
    <n v="80"/>
    <n v="2"/>
    <s v="About_to_churn"/>
    <s v="PayPal_Pay_Later"/>
  </r>
  <r>
    <n v="18286"/>
    <s v="6A97A558"/>
    <s v="2021-03-06 06:08:26"/>
    <s v="Pantry"/>
    <s v="Web"/>
    <x v="4"/>
    <n v="344"/>
    <n v="45147"/>
    <n v="3"/>
    <n v="3266"/>
    <n v="13855"/>
    <n v="48"/>
    <n v="3"/>
    <s v="Low"/>
    <s v="Debit_Card"/>
  </r>
  <r>
    <n v="18287"/>
    <s v="D400EB65"/>
    <s v="2021-04-15 18:38:08"/>
    <s v="Fashion"/>
    <s v="Web"/>
    <x v="4"/>
    <n v="229"/>
    <n v="46526"/>
    <n v="11"/>
    <n v="2953"/>
    <n v="16692"/>
    <n v="53"/>
    <n v="1"/>
    <s v="High"/>
    <s v="Net_Banking"/>
  </r>
  <r>
    <n v="18288"/>
    <s v="74A73489"/>
    <s v="2021-03-09 07:41:28"/>
    <s v="Travel"/>
    <s v="Web"/>
    <x v="2"/>
    <n v="2281"/>
    <n v="21122"/>
    <n v="54"/>
    <n v="43376"/>
    <n v="1028"/>
    <n v="19"/>
    <n v="6"/>
    <s v="Medium"/>
    <s v="PayPal_Credit_Card"/>
  </r>
  <r>
    <n v="18289"/>
    <s v="CE5BD543"/>
    <s v="2021-05-16 06:36:00"/>
    <s v="Travel"/>
    <s v="Mobile"/>
    <x v="2"/>
    <n v="4366"/>
    <n v="67430"/>
    <n v="48"/>
    <n v="43777"/>
    <n v="1124"/>
    <n v="21"/>
    <n v="5"/>
    <s v="High"/>
    <s v="PayPal_Cobrand_Card"/>
  </r>
  <r>
    <n v="18290"/>
    <s v="73F06751"/>
    <s v="2021-03-12 00:54:45"/>
    <s v="Travel"/>
    <s v="Mobile"/>
    <x v="0"/>
    <n v="2390"/>
    <n v="89359"/>
    <n v="5"/>
    <n v="2197"/>
    <n v="17999"/>
    <n v="72"/>
    <n v="2"/>
    <s v="Medium"/>
    <s v="Net_Banking"/>
  </r>
  <r>
    <n v="18291"/>
    <s v="0C701089"/>
    <s v="2021-03-13 00:13:01"/>
    <s v="Fashion"/>
    <s v="Mobile"/>
    <x v="1"/>
    <n v="87"/>
    <n v="62460"/>
    <n v="3"/>
    <n v="974"/>
    <n v="23724"/>
    <n v="77"/>
    <n v="1"/>
    <s v="About_to_churn"/>
    <s v="PayPal_Pay_Later"/>
  </r>
  <r>
    <n v="18292"/>
    <s v="4AB6C99C"/>
    <s v="2021-05-18 20:54:49"/>
    <s v="Website-services"/>
    <s v="Web"/>
    <x v="5"/>
    <n v="773"/>
    <n v="41792"/>
    <n v="7"/>
    <n v="3215"/>
    <n v="11967"/>
    <n v="54"/>
    <n v="1"/>
    <s v="Medium"/>
    <s v="Debit_Card"/>
  </r>
  <r>
    <n v="18293"/>
    <s v="26A2C510"/>
    <s v="2021-05-30 03:51:49"/>
    <s v="Travel"/>
    <s v="Web"/>
    <x v="2"/>
    <n v="2013"/>
    <n v="22691"/>
    <n v="48"/>
    <n v="29047"/>
    <n v="2580"/>
    <n v="17"/>
    <n v="4"/>
    <s v="High"/>
    <s v="PayPal_Credit_Card"/>
  </r>
  <r>
    <n v="18294"/>
    <s v="350E731C"/>
    <s v="2021-03-04 05:52:56"/>
    <s v="Website-services"/>
    <s v="Mobile"/>
    <x v="1"/>
    <n v="476"/>
    <n v="36725"/>
    <n v="16"/>
    <n v="1373"/>
    <n v="26036"/>
    <n v="95"/>
    <n v="1"/>
    <s v="Medium"/>
    <s v="PayPal_Pay_Later"/>
  </r>
  <r>
    <n v="18295"/>
    <s v="5EB3E466"/>
    <s v="2021-05-20 02:24:32"/>
    <s v="Electronics"/>
    <s v="Web"/>
    <x v="3"/>
    <n v="1048"/>
    <n v="27390"/>
    <n v="27"/>
    <n v="27775"/>
    <n v="3138"/>
    <n v="10"/>
    <n v="6"/>
    <s v="Medium"/>
    <s v=" PayPal_Cobrand_Card"/>
  </r>
  <r>
    <n v="18296"/>
    <s v="3C982678"/>
    <s v="2021-05-29 04:08:05"/>
    <s v="Electronics"/>
    <s v="Mobile"/>
    <x v="1"/>
    <n v="830"/>
    <n v="47622"/>
    <n v="13"/>
    <n v="384"/>
    <n v="22480"/>
    <n v="90"/>
    <n v="2"/>
    <s v="Medium"/>
    <s v="PayPal_Pay_Later"/>
  </r>
  <r>
    <n v="18297"/>
    <s v="3EF15EE0"/>
    <s v="2021-03-07 04:21:07"/>
    <s v="Travel"/>
    <s v="Mobile"/>
    <x v="2"/>
    <n v="4319"/>
    <n v="72242"/>
    <n v="52"/>
    <n v="14144"/>
    <n v="3410"/>
    <n v="15"/>
    <n v="6"/>
    <s v="Medium"/>
    <s v="PayPal_Cobrand_Card"/>
  </r>
  <r>
    <n v="18298"/>
    <s v="C285B6A6"/>
    <s v="2021-05-25 22:19:41"/>
    <s v="Fashion"/>
    <s v="Mobile"/>
    <x v="1"/>
    <n v="59"/>
    <n v="66429"/>
    <n v="7"/>
    <n v="1630"/>
    <n v="17718"/>
    <n v="80"/>
    <n v="1"/>
    <s v="Low"/>
    <s v="PayPal_Pay_Later"/>
  </r>
  <r>
    <n v="18299"/>
    <s v="283300F7"/>
    <s v="2021-06-06 21:13:43"/>
    <s v="Website-services"/>
    <s v="Web"/>
    <x v="4"/>
    <n v="878"/>
    <n v="55001"/>
    <n v="7"/>
    <n v="2787"/>
    <n v="10926"/>
    <n v="58"/>
    <n v="2"/>
    <s v="Medium"/>
    <s v="Wallet"/>
  </r>
  <r>
    <n v="18300"/>
    <s v="D25C2531"/>
    <s v="2021-04-11 22:39:11"/>
    <s v="Website-services"/>
    <s v="Web"/>
    <x v="5"/>
    <n v="420"/>
    <n v="10669"/>
    <n v="11"/>
    <n v="5602"/>
    <n v="9427"/>
    <n v="59"/>
    <n v="0"/>
    <s v="About_to_churn"/>
    <s v="Wallet"/>
  </r>
  <r>
    <n v="18301"/>
    <s v="295A1340"/>
    <s v="2021-05-18 10:14:08"/>
    <s v="Website-services"/>
    <s v="Web"/>
    <x v="4"/>
    <n v="401"/>
    <n v="18821"/>
    <n v="14"/>
    <n v="2164"/>
    <n v="12182"/>
    <n v="53"/>
    <n v="3"/>
    <s v="High"/>
    <s v="Net_Banking"/>
  </r>
  <r>
    <n v="18302"/>
    <s v="74B3291F"/>
    <s v="2021-03-05 07:15:42"/>
    <s v="Website-services"/>
    <s v="Mobile"/>
    <x v="4"/>
    <n v="480"/>
    <n v="58457"/>
    <n v="9"/>
    <n v="4790"/>
    <n v="12402"/>
    <n v="46"/>
    <n v="2"/>
    <s v="High"/>
    <s v=" Wallet "/>
  </r>
  <r>
    <n v="18303"/>
    <s v="FF75A954"/>
    <s v="2021-04-24 14:12:50"/>
    <s v="Website-services"/>
    <s v="Web"/>
    <x v="1"/>
    <n v="131"/>
    <n v="86572"/>
    <n v="8"/>
    <n v="981"/>
    <n v="22322"/>
    <n v="79"/>
    <n v="2"/>
    <s v="About_to_churn"/>
    <s v="PayPal_Pay_Later"/>
  </r>
  <r>
    <n v="18304"/>
    <s v="B48AA582"/>
    <s v="2021-03-05 06:39:12"/>
    <s v="Travel"/>
    <s v="Web"/>
    <x v="4"/>
    <n v="1306"/>
    <n v="17018"/>
    <n v="2"/>
    <n v="3353"/>
    <n v="10821"/>
    <n v="54"/>
    <n v="3"/>
    <s v="Medium"/>
    <s v="Wallet"/>
  </r>
  <r>
    <n v="18305"/>
    <s v="6E948E9B"/>
    <s v="2021-05-26 05:42:07"/>
    <s v="Website-services"/>
    <s v="Web"/>
    <x v="4"/>
    <n v="629"/>
    <n v="36725"/>
    <n v="12"/>
    <n v="4254"/>
    <n v="18244"/>
    <n v="56"/>
    <n v="2"/>
    <s v="About_to_churn"/>
    <s v="Wallet"/>
  </r>
  <r>
    <n v="18306"/>
    <s v="6FF1761C"/>
    <s v="2021-03-19 11:16:57"/>
    <s v="Website-services"/>
    <s v="Web"/>
    <x v="5"/>
    <n v="657"/>
    <n v="32269"/>
    <n v="6"/>
    <n v="2371"/>
    <n v="11362"/>
    <n v="69"/>
    <n v="1"/>
    <s v="Low"/>
    <s v=" Wallet "/>
  </r>
  <r>
    <n v="18307"/>
    <s v="3914A889"/>
    <s v="2021-05-09 19:16:23"/>
    <s v="Website-services"/>
    <s v="Mobile"/>
    <x v="1"/>
    <n v="879"/>
    <n v="11787"/>
    <n v="19"/>
    <n v="1269"/>
    <n v="29849"/>
    <n v="93"/>
    <n v="1"/>
    <s v="Low"/>
    <s v="PayPal_Pay_Later"/>
  </r>
  <r>
    <n v="18308"/>
    <s v="49EE2BC3"/>
    <s v="2021-03-23 16:42:24"/>
    <s v="Website-services"/>
    <s v="Web"/>
    <x v="5"/>
    <n v="512"/>
    <n v="72516"/>
    <n v="7"/>
    <n v="2530"/>
    <n v="11950"/>
    <n v="68"/>
    <n v="0"/>
    <s v="Medium"/>
    <s v="Net_Banking"/>
  </r>
  <r>
    <n v="18309"/>
    <s v="2405386C"/>
    <s v="2021-03-28 21:40:18"/>
    <s v="Travel"/>
    <s v="Web"/>
    <x v="0"/>
    <n v="1724"/>
    <n v="45838"/>
    <n v="20"/>
    <n v="2067"/>
    <n v="11029"/>
    <n v="81"/>
    <n v="3"/>
    <s v="Low"/>
    <s v="Net_Banking"/>
  </r>
  <r>
    <n v="18310"/>
    <s v="7FF92EB2"/>
    <s v="2021-04-02 04:35:29"/>
    <s v="Fashion"/>
    <s v="Mobile"/>
    <x v="1"/>
    <n v="170"/>
    <n v="46104"/>
    <n v="11"/>
    <n v="1348"/>
    <n v="19779"/>
    <n v="79"/>
    <n v="1"/>
    <s v="About_to_churn"/>
    <s v="PayPal_Pay_Later"/>
  </r>
  <r>
    <n v="18311"/>
    <s v="B8194C02"/>
    <s v="2021-04-15 23:25:41"/>
    <s v="Travel"/>
    <s v="Mobile"/>
    <x v="0"/>
    <n v="3656"/>
    <n v="64515"/>
    <n v="1"/>
    <n v="2032"/>
    <n v="10802"/>
    <n v="84"/>
    <n v="2"/>
    <s v="High"/>
    <s v="Net_Banking"/>
  </r>
  <r>
    <n v="18312"/>
    <s v="C0A03659"/>
    <s v="2021-05-28 07:05:28"/>
    <s v="Fashion"/>
    <s v="Mobile"/>
    <x v="1"/>
    <n v="148"/>
    <n v="64515"/>
    <n v="6"/>
    <n v="1241"/>
    <n v="24777"/>
    <n v="84"/>
    <n v="2"/>
    <s v="Medium"/>
    <s v="PayPal_Pay_Later"/>
  </r>
  <r>
    <n v="18313"/>
    <s v="A572DA82"/>
    <s v="2021-03-24 05:00:52"/>
    <s v="Travel"/>
    <s v="Mobile"/>
    <x v="2"/>
    <n v="3621"/>
    <n v="63481"/>
    <n v="55"/>
    <n v="23962"/>
    <n v="1075"/>
    <n v="14"/>
    <n v="5"/>
    <s v="Medium"/>
    <s v="PayPal_Cobrand_Card"/>
  </r>
  <r>
    <n v="18314"/>
    <s v="3F9D37EF"/>
    <s v="2021-04-27 08:13:35"/>
    <s v="Pantry"/>
    <s v="Mobile"/>
    <x v="1"/>
    <n v="85"/>
    <n v="73302"/>
    <n v="15"/>
    <n v="1274"/>
    <n v="15216"/>
    <n v="87"/>
    <n v="2"/>
    <s v="Low"/>
    <s v="PayPal_Pay_Later"/>
  </r>
  <r>
    <n v="18315"/>
    <s v="29FA720E"/>
    <s v="2021-05-11 01:44:07"/>
    <s v="Travel"/>
    <s v="Mobile"/>
    <x v="2"/>
    <n v="3592"/>
    <n v="24029"/>
    <n v="44"/>
    <n v="30000"/>
    <n v="3271"/>
    <n v="19"/>
    <n v="5"/>
    <s v="High"/>
    <s v="PayPal_Credit_Card"/>
  </r>
  <r>
    <n v="18316"/>
    <s v="A3B7936B"/>
    <s v="2021-03-14 17:13:19"/>
    <s v="Pantry"/>
    <s v="Web"/>
    <x v="4"/>
    <n v="314"/>
    <n v="83520"/>
    <n v="14"/>
    <n v="5723"/>
    <n v="9014"/>
    <n v="40"/>
    <n v="3"/>
    <s v="Medium"/>
    <s v="Wallet"/>
  </r>
  <r>
    <n v="18317"/>
    <s v="7FFDD995"/>
    <s v="2021-05-14 09:07:22"/>
    <s v="Fashion"/>
    <s v="Mobile"/>
    <x v="1"/>
    <n v="139"/>
    <n v="80496"/>
    <n v="15"/>
    <n v="1674"/>
    <n v="28960"/>
    <n v="84"/>
    <n v="1"/>
    <s v="Medium"/>
    <s v="PayPal_Pay_Later"/>
  </r>
  <r>
    <n v="18318"/>
    <s v="CA76C348"/>
    <s v="2021-03-08 21:28:13"/>
    <s v="Travel"/>
    <s v="Mobile"/>
    <x v="3"/>
    <n v="3967"/>
    <n v="46990"/>
    <n v="33"/>
    <n v="29695"/>
    <n v="2212"/>
    <n v="18"/>
    <n v="7"/>
    <s v="Low"/>
    <s v=" PayPal_Cobrand_Card"/>
  </r>
  <r>
    <n v="18319"/>
    <s v="4E12CDCD"/>
    <s v="2021-03-03 11:42:09"/>
    <s v="Website-services"/>
    <s v="Web"/>
    <x v="4"/>
    <n v="857"/>
    <n v="52622"/>
    <n v="11"/>
    <n v="2885"/>
    <n v="10989"/>
    <n v="60"/>
    <n v="3"/>
    <s v="Medium"/>
    <s v="Wallet"/>
  </r>
  <r>
    <n v="18320"/>
    <s v="64E01AB1"/>
    <s v="2021-03-22 04:46:17"/>
    <s v="Website-services"/>
    <s v="Web"/>
    <x v="5"/>
    <n v="642"/>
    <n v="86457"/>
    <n v="9"/>
    <n v="4434"/>
    <n v="11758"/>
    <n v="59"/>
    <n v="0"/>
    <s v="Low"/>
    <s v="Wallet"/>
  </r>
  <r>
    <n v="18321"/>
    <s v="F7ECAADB"/>
    <s v="2021-03-14 02:29:24"/>
    <s v="Travel"/>
    <s v="Mobile"/>
    <x v="2"/>
    <n v="1399"/>
    <n v="41304"/>
    <n v="33"/>
    <n v="41029"/>
    <n v="4427"/>
    <n v="20"/>
    <n v="5"/>
    <s v="High"/>
    <s v="PayPal_Credit_Card"/>
  </r>
  <r>
    <n v="18322"/>
    <s v="851100BC"/>
    <s v="2021-04-25 08:00:03"/>
    <s v="Travel"/>
    <s v="Web"/>
    <x v="4"/>
    <n v="1665"/>
    <n v="67025"/>
    <n v="2"/>
    <n v="2129"/>
    <n v="10834"/>
    <n v="56"/>
    <n v="2"/>
    <s v="Medium"/>
    <s v="Debit_Card"/>
  </r>
  <r>
    <n v="18323"/>
    <s v="82ACD42B"/>
    <s v="2021-05-13 15:24:22"/>
    <s v="Website-services"/>
    <s v="Web"/>
    <x v="1"/>
    <n v="375"/>
    <n v="43688"/>
    <n v="19"/>
    <n v="1284"/>
    <n v="15812"/>
    <n v="96"/>
    <n v="2"/>
    <s v="Medium"/>
    <s v="Debit_Card"/>
  </r>
  <r>
    <n v="18324"/>
    <s v="93D0CB40"/>
    <s v="2021-04-09 22:55:55"/>
    <s v="Pantry"/>
    <s v="Web"/>
    <x v="1"/>
    <n v="125"/>
    <n v="55559"/>
    <n v="11"/>
    <n v="1666"/>
    <n v="29007"/>
    <n v="82"/>
    <n v="2"/>
    <s v="Medium"/>
    <s v="PayPal_Pay_Later"/>
  </r>
  <r>
    <n v="18325"/>
    <s v="AE970817"/>
    <s v="2021-05-30 16:23:18"/>
    <s v="Travel"/>
    <s v="Web"/>
    <x v="4"/>
    <n v="916"/>
    <n v="78374"/>
    <n v="13"/>
    <n v="4494"/>
    <n v="18477"/>
    <n v="61"/>
    <n v="3"/>
    <s v="Low"/>
    <s v=" Wallet "/>
  </r>
  <r>
    <n v="18326"/>
    <s v="DE81B4D5"/>
    <s v="2021-06-04 15:59:50"/>
    <s v="Pantry"/>
    <s v="Mobile"/>
    <x v="1"/>
    <n v="103"/>
    <n v="34264"/>
    <n v="18"/>
    <n v="1000"/>
    <n v="16888"/>
    <n v="90"/>
    <n v="1"/>
    <s v="Medium"/>
    <s v="PayPal_Pay_Later"/>
  </r>
  <r>
    <n v="18327"/>
    <s v="4D655463"/>
    <s v="2021-05-09 17:05:19"/>
    <s v="Travel"/>
    <s v="POS"/>
    <x v="3"/>
    <n v="1529"/>
    <n v="50677"/>
    <n v="30"/>
    <n v="8430"/>
    <n v="2811"/>
    <n v="19"/>
    <n v="6"/>
    <s v="High"/>
    <s v=" PayPal_Cobrand_Card"/>
  </r>
  <r>
    <n v="18328"/>
    <s v="F496DD20"/>
    <s v="2021-03-04 07:25:07"/>
    <s v="Pantry"/>
    <s v="Mobile"/>
    <x v="1"/>
    <n v="181"/>
    <n v="79359"/>
    <n v="5"/>
    <n v="1707"/>
    <n v="25631"/>
    <n v="100"/>
    <n v="1"/>
    <s v="Low"/>
    <s v="PayPal_Pay_Later"/>
  </r>
  <r>
    <n v="18329"/>
    <s v="A85AC6C8"/>
    <s v="2021-03-19 08:35:53"/>
    <s v="Electronics"/>
    <s v="Web"/>
    <x v="4"/>
    <n v="1036"/>
    <n v="85223"/>
    <n v="9"/>
    <n v="3278"/>
    <n v="12618"/>
    <n v="48"/>
    <n v="2"/>
    <s v="High"/>
    <s v="Net_Banking"/>
  </r>
  <r>
    <n v="18330"/>
    <s v="2F45D750"/>
    <s v="2021-04-11 03:06:48"/>
    <s v="Travel"/>
    <s v="Web"/>
    <x v="3"/>
    <n v="2280"/>
    <n v="26301"/>
    <n v="29"/>
    <n v="8655"/>
    <n v="2939"/>
    <n v="25"/>
    <n v="7"/>
    <s v="High"/>
    <s v=" PayPal_Cobrand_Card"/>
  </r>
  <r>
    <n v="18331"/>
    <s v="64BF012B"/>
    <s v="2021-04-30 08:20:01"/>
    <s v="Travel"/>
    <s v="Web"/>
    <x v="2"/>
    <n v="4303"/>
    <n v="66675"/>
    <n v="48"/>
    <n v="41215"/>
    <n v="1135"/>
    <n v="14"/>
    <n v="4"/>
    <s v="High"/>
    <s v="PayPal_Cobrand_Card"/>
  </r>
  <r>
    <n v="18332"/>
    <s v="C9EDECA6"/>
    <s v="2021-04-15 22:44:48"/>
    <s v="Website-services"/>
    <s v="Web"/>
    <x v="5"/>
    <n v="497"/>
    <n v="56486"/>
    <n v="8"/>
    <n v="7298"/>
    <n v="9368"/>
    <n v="70"/>
    <n v="0"/>
    <s v="Low"/>
    <s v="Net_Banking"/>
  </r>
  <r>
    <n v="18333"/>
    <s v="C61EECD6"/>
    <s v="2021-04-21 14:11:37"/>
    <s v="Travel"/>
    <s v="Mobile"/>
    <x v="2"/>
    <n v="4822"/>
    <n v="86990"/>
    <n v="55"/>
    <n v="27903"/>
    <n v="3367"/>
    <n v="20"/>
    <n v="5"/>
    <s v="Medium"/>
    <s v="PayPal_Credit_Card"/>
  </r>
  <r>
    <n v="18334"/>
    <s v="270B5A35"/>
    <s v="2021-05-10 22:04:02"/>
    <s v="Electronics"/>
    <s v="Mobile"/>
    <x v="1"/>
    <n v="163"/>
    <n v="41203"/>
    <n v="8"/>
    <n v="1358"/>
    <n v="24318"/>
    <n v="94"/>
    <n v="2"/>
    <s v="Medium"/>
    <s v="PayPal_Pay_Later"/>
  </r>
  <r>
    <n v="18335"/>
    <s v="8296BE2B"/>
    <s v="2021-04-08 21:07:09"/>
    <s v="Website-services"/>
    <s v="Web"/>
    <x v="5"/>
    <n v="893"/>
    <n v="26377"/>
    <n v="18"/>
    <n v="525"/>
    <n v="11151"/>
    <n v="64"/>
    <n v="1"/>
    <s v="High"/>
    <s v="Wallet"/>
  </r>
  <r>
    <n v="18336"/>
    <s v="5D4004D6"/>
    <s v="2021-05-03 17:33:01"/>
    <s v="Travel"/>
    <s v="Web"/>
    <x v="3"/>
    <n v="3671"/>
    <n v="32839"/>
    <n v="34"/>
    <n v="2859"/>
    <n v="2940"/>
    <n v="8"/>
    <n v="4"/>
    <s v="Low"/>
    <s v="Net_Banking"/>
  </r>
  <r>
    <n v="18337"/>
    <s v="25D739E1"/>
    <s v="2021-03-09 19:20:16"/>
    <s v="Fashion"/>
    <s v="Mobile"/>
    <x v="1"/>
    <n v="95"/>
    <n v="44519"/>
    <n v="16"/>
    <n v="1292"/>
    <n v="24217"/>
    <n v="98"/>
    <n v="1"/>
    <s v="About_to_churn"/>
    <s v="PayPal_Pay_Later"/>
  </r>
  <r>
    <n v="18338"/>
    <s v="2710B5EE"/>
    <s v="2021-05-23 00:03:52"/>
    <s v="Website-services"/>
    <s v="Mobile"/>
    <x v="1"/>
    <n v="150"/>
    <n v="83520"/>
    <n v="2"/>
    <n v="498"/>
    <n v="24118"/>
    <n v="94"/>
    <n v="2"/>
    <s v="Medium"/>
    <s v="PayPal_Pay_Later"/>
  </r>
  <r>
    <n v="18339"/>
    <s v="BD06BFF9"/>
    <s v="2021-05-05 05:19:17"/>
    <s v="Travel"/>
    <s v="Web"/>
    <x v="0"/>
    <n v="1375"/>
    <n v="13865"/>
    <n v="11"/>
    <n v="1280"/>
    <n v="12328"/>
    <n v="51"/>
    <n v="3"/>
    <s v="Medium"/>
    <s v="Debit_Card"/>
  </r>
  <r>
    <n v="18340"/>
    <s v="2AF65B1E"/>
    <s v="2021-06-05 23:47:18"/>
    <s v="Fashion"/>
    <s v="Web"/>
    <x v="1"/>
    <n v="89"/>
    <n v="39117"/>
    <n v="19"/>
    <n v="985"/>
    <n v="12449"/>
    <n v="93"/>
    <n v="2"/>
    <s v="About_to_churn"/>
    <s v="Debit_Card"/>
  </r>
  <r>
    <n v="18341"/>
    <s v="F8F11F36"/>
    <s v="2021-05-06 20:32:26"/>
    <s v="Website-services"/>
    <s v="Web"/>
    <x v="5"/>
    <n v="959"/>
    <n v="26129"/>
    <n v="15"/>
    <n v="1733"/>
    <n v="9878"/>
    <n v="64"/>
    <n v="0"/>
    <s v="Medium"/>
    <s v="Net_Banking"/>
  </r>
  <r>
    <n v="18342"/>
    <s v="A65684AE"/>
    <s v="2021-06-02 14:30:03"/>
    <s v="Travel"/>
    <s v="Web"/>
    <x v="0"/>
    <n v="3265"/>
    <n v="33259"/>
    <n v="6"/>
    <n v="2321"/>
    <n v="20418"/>
    <n v="73"/>
    <n v="2"/>
    <s v="About_to_churn"/>
    <s v="Wallet"/>
  </r>
  <r>
    <n v="18343"/>
    <s v="D9877BD4"/>
    <s v="2021-03-09 02:57:26"/>
    <s v="Travel"/>
    <s v="Web"/>
    <x v="2"/>
    <n v="1398"/>
    <n v="62038"/>
    <n v="48"/>
    <n v="11465"/>
    <n v="1863"/>
    <n v="14"/>
    <n v="5"/>
    <s v="High"/>
    <s v="PayPal_Credit_Card"/>
  </r>
  <r>
    <n v="18344"/>
    <s v="5D75AF58"/>
    <s v="2021-03-07 17:36:40"/>
    <s v="Website-services"/>
    <s v="Web"/>
    <x v="4"/>
    <n v="394"/>
    <n v="18821"/>
    <n v="1"/>
    <n v="4847"/>
    <n v="9629"/>
    <n v="51"/>
    <n v="3"/>
    <s v="Medium"/>
    <s v="Net_Banking"/>
  </r>
  <r>
    <n v="18345"/>
    <s v="B4A67D5C"/>
    <s v="2021-04-15 03:49:30"/>
    <s v="Electronics"/>
    <s v="Web"/>
    <x v="4"/>
    <n v="310"/>
    <n v="84864"/>
    <n v="12"/>
    <n v="5101"/>
    <n v="19341"/>
    <n v="50"/>
    <n v="2"/>
    <s v="About_to_churn"/>
    <s v=" Wallet "/>
  </r>
  <r>
    <n v="18346"/>
    <s v="CAF53852"/>
    <s v="2021-05-27 07:11:27"/>
    <s v="Travel"/>
    <s v="Web"/>
    <x v="0"/>
    <n v="3411"/>
    <n v="80488"/>
    <n v="19"/>
    <n v="2222"/>
    <n v="15752"/>
    <n v="60"/>
    <n v="1"/>
    <s v="Medium"/>
    <s v="Net_Banking"/>
  </r>
  <r>
    <n v="18347"/>
    <s v="1FD29333"/>
    <s v="2021-04-01 07:22:19"/>
    <s v="Travel"/>
    <s v="POS"/>
    <x v="3"/>
    <n v="1721"/>
    <n v="43688"/>
    <n v="19"/>
    <n v="31063"/>
    <n v="2875"/>
    <n v="8"/>
    <n v="8"/>
    <s v="About_to_churn"/>
    <s v=" PayPal_Cobrand_Card"/>
  </r>
  <r>
    <n v="18348"/>
    <s v="434B47E4"/>
    <s v="2021-05-06 08:30:10"/>
    <s v="Travel"/>
    <s v="POS"/>
    <x v="3"/>
    <n v="2540"/>
    <n v="21122"/>
    <n v="30"/>
    <n v="30485"/>
    <n v="2076"/>
    <n v="8"/>
    <n v="6"/>
    <s v="Medium"/>
    <s v=" PayPal_Cobrand_Card"/>
  </r>
  <r>
    <n v="18349"/>
    <s v="FFF62A31"/>
    <s v="2021-03-22 20:32:18"/>
    <s v="Travel"/>
    <s v="Web"/>
    <x v="3"/>
    <n v="2287"/>
    <n v="51560"/>
    <n v="38"/>
    <n v="22326"/>
    <n v="2055"/>
    <n v="20"/>
    <n v="8"/>
    <s v="High"/>
    <s v="Net_Banking"/>
  </r>
  <r>
    <n v="18350"/>
    <s v="9BFA340C"/>
    <s v="2021-05-04 13:29:21"/>
    <s v="Website-services"/>
    <s v="Web"/>
    <x v="4"/>
    <n v="457"/>
    <n v="19374"/>
    <n v="4"/>
    <n v="5002"/>
    <n v="18818"/>
    <n v="43"/>
    <n v="1"/>
    <s v="High"/>
    <s v="Net_Banking"/>
  </r>
  <r>
    <n v="18351"/>
    <s v="65CD28D6"/>
    <s v="2021-04-28 08:07:44"/>
    <s v="Travel"/>
    <s v="POS"/>
    <x v="3"/>
    <n v="3388"/>
    <n v="36811"/>
    <n v="27"/>
    <n v="2681"/>
    <n v="3119"/>
    <n v="18"/>
    <n v="4"/>
    <s v="Medium"/>
    <s v=" PayPal_Cobrand_Card"/>
  </r>
  <r>
    <n v="18352"/>
    <s v="C195FB6B"/>
    <s v="2021-05-16 01:52:03"/>
    <s v="Travel"/>
    <s v="Web"/>
    <x v="2"/>
    <n v="3465"/>
    <n v="30763"/>
    <n v="45"/>
    <n v="10979"/>
    <n v="2171"/>
    <n v="18"/>
    <n v="3"/>
    <s v="High"/>
    <s v="PayPal_Cobrand_Card"/>
  </r>
  <r>
    <n v="18353"/>
    <s v="BDD6F511"/>
    <s v="2021-03-02 16:40:17"/>
    <s v="Travel"/>
    <s v="Mobile"/>
    <x v="0"/>
    <n v="1812"/>
    <n v="37644"/>
    <n v="4"/>
    <n v="1816"/>
    <n v="17573"/>
    <n v="54"/>
    <n v="3"/>
    <s v="About_to_churn"/>
    <s v="Wallet"/>
  </r>
  <r>
    <n v="18354"/>
    <s v="32E55EA6"/>
    <s v="2021-03-23 23:03:09"/>
    <s v="Fashion"/>
    <s v="Web"/>
    <x v="1"/>
    <n v="143"/>
    <n v="78170"/>
    <n v="14"/>
    <n v="1428"/>
    <n v="15742"/>
    <n v="80"/>
    <n v="2"/>
    <s v="Medium"/>
    <s v="PayPal_Pay_Later"/>
  </r>
  <r>
    <n v="18355"/>
    <s v="FD6A2843"/>
    <s v="2021-03-09 19:09:31"/>
    <s v="Website-services"/>
    <s v="Mobile"/>
    <x v="1"/>
    <n v="162"/>
    <n v="23693"/>
    <n v="15"/>
    <n v="1686"/>
    <n v="20100"/>
    <n v="93"/>
    <n v="1"/>
    <s v="About_to_churn"/>
    <s v="PayPal_Pay_Later"/>
  </r>
  <r>
    <n v="18356"/>
    <s v="982D40EF"/>
    <s v="2021-04-02 18:56:06"/>
    <s v="Travel"/>
    <s v="Mobile"/>
    <x v="2"/>
    <n v="2536"/>
    <n v="61735"/>
    <n v="36"/>
    <n v="5329"/>
    <n v="2880"/>
    <n v="22"/>
    <n v="6"/>
    <s v="Medium"/>
    <s v="PayPal_Cobrand_Card"/>
  </r>
  <r>
    <n v="18357"/>
    <s v="3AD8CB2D"/>
    <s v="2021-03-16 07:29:09"/>
    <s v="Fashion"/>
    <s v="Mobile"/>
    <x v="1"/>
    <n v="225"/>
    <n v="50574"/>
    <n v="15"/>
    <n v="1719"/>
    <n v="14659"/>
    <n v="89"/>
    <n v="1"/>
    <s v="Medium"/>
    <s v="PayPal_Pay_Later"/>
  </r>
  <r>
    <n v="18358"/>
    <s v="45E1BF25"/>
    <s v="2021-04-09 15:09:19"/>
    <s v="Fashion"/>
    <s v="Web"/>
    <x v="5"/>
    <n v="237"/>
    <n v="87593"/>
    <n v="7"/>
    <n v="2651"/>
    <n v="11824"/>
    <n v="66"/>
    <n v="1"/>
    <s v="Medium"/>
    <s v="Net_Banking"/>
  </r>
  <r>
    <n v="18359"/>
    <s v="876B510D"/>
    <s v="2021-05-21 23:58:18"/>
    <s v="Fashion"/>
    <s v="Mobile"/>
    <x v="1"/>
    <n v="171"/>
    <n v="36408"/>
    <n v="14"/>
    <n v="1269"/>
    <n v="21214"/>
    <n v="95"/>
    <n v="2"/>
    <s v="Medium"/>
    <s v="PayPal_Pay_Later"/>
  </r>
  <r>
    <n v="18360"/>
    <s v="D1190193"/>
    <s v="2021-03-08 06:30:18"/>
    <s v="Website-services"/>
    <s v="Web"/>
    <x v="5"/>
    <n v="372"/>
    <n v="66061"/>
    <n v="7"/>
    <n v="7811"/>
    <n v="11528"/>
    <n v="63"/>
    <n v="1"/>
    <s v="Medium"/>
    <s v="Net_Banking"/>
  </r>
  <r>
    <n v="18361"/>
    <s v="2416CAE1"/>
    <s v="2021-04-10 07:34:47"/>
    <s v="Others"/>
    <s v="Mobile"/>
    <x v="3"/>
    <n v="1463"/>
    <n v="69231"/>
    <n v="36"/>
    <n v="12269"/>
    <n v="1905"/>
    <n v="24"/>
    <n v="8"/>
    <s v="Low"/>
    <s v=" PayPal_Cobrand_Card"/>
  </r>
  <r>
    <n v="18362"/>
    <s v="1FF87E38"/>
    <s v="2021-03-13 00:13:27"/>
    <s v="Fashion"/>
    <s v="Mobile"/>
    <x v="1"/>
    <n v="176"/>
    <n v="49691"/>
    <n v="9"/>
    <n v="1164"/>
    <n v="20783"/>
    <n v="88"/>
    <n v="1"/>
    <s v="Medium"/>
    <s v="PayPal_Pay_Later"/>
  </r>
  <r>
    <n v="18363"/>
    <s v="20256647"/>
    <s v="2021-05-27 21:26:54"/>
    <s v="Electronics"/>
    <s v="Web"/>
    <x v="5"/>
    <n v="330"/>
    <n v="89911"/>
    <n v="11"/>
    <n v="2576"/>
    <n v="10498"/>
    <n v="54"/>
    <n v="1"/>
    <s v="Low"/>
    <s v="Debit_Card"/>
  </r>
  <r>
    <n v="18364"/>
    <s v="623E2D36"/>
    <s v="2021-05-29 02:35:27"/>
    <s v="Fashion"/>
    <s v="Web"/>
    <x v="4"/>
    <n v="235"/>
    <n v="33299"/>
    <n v="10"/>
    <n v="5383"/>
    <n v="15896"/>
    <n v="46"/>
    <n v="1"/>
    <s v="High"/>
    <s v="Wallet"/>
  </r>
  <r>
    <n v="18365"/>
    <s v="31817097"/>
    <s v="2021-04-25 13:06:10"/>
    <s v="Travel"/>
    <s v="Web"/>
    <x v="2"/>
    <n v="1361"/>
    <n v="22894"/>
    <n v="49"/>
    <n v="21405"/>
    <n v="2751"/>
    <n v="22"/>
    <n v="5"/>
    <s v="High"/>
    <s v="PayPal_Cobrand_Card"/>
  </r>
  <r>
    <n v="18366"/>
    <s v="13129B0A"/>
    <s v="2021-06-03 03:19:12"/>
    <s v="Travel"/>
    <s v="Mobile"/>
    <x v="2"/>
    <n v="4689"/>
    <n v="29184"/>
    <n v="56"/>
    <n v="8241"/>
    <n v="4404"/>
    <n v="14"/>
    <n v="3"/>
    <s v="Medium"/>
    <s v="Wallet"/>
  </r>
  <r>
    <n v="18367"/>
    <s v="2382A452"/>
    <s v="2021-04-29 16:33:12"/>
    <s v="Fashion"/>
    <s v="Mobile"/>
    <x v="1"/>
    <n v="57"/>
    <n v="62038"/>
    <n v="19"/>
    <n v="1302"/>
    <n v="26553"/>
    <n v="99"/>
    <n v="1"/>
    <s v="About_to_churn"/>
    <s v="PayPal_Pay_Later"/>
  </r>
  <r>
    <n v="18368"/>
    <s v="0ABD4A11"/>
    <s v="2021-06-06 19:15:22"/>
    <s v="Electronics"/>
    <s v="Web"/>
    <x v="0"/>
    <n v="977"/>
    <n v="30019"/>
    <n v="9"/>
    <n v="1827"/>
    <n v="20698"/>
    <n v="82"/>
    <n v="3"/>
    <s v="Low"/>
    <s v="Debit_Card"/>
  </r>
  <r>
    <n v="18369"/>
    <s v="C163218A"/>
    <s v="2021-03-12 18:23:00"/>
    <s v="Electronics"/>
    <s v="Web"/>
    <x v="5"/>
    <n v="766"/>
    <n v="74173"/>
    <n v="7"/>
    <n v="3471"/>
    <n v="10607"/>
    <n v="54"/>
    <n v="1"/>
    <s v="About_to_churn"/>
    <s v="Wallet"/>
  </r>
  <r>
    <n v="18370"/>
    <s v="BE93B7EC"/>
    <s v="2021-03-06 06:09:05"/>
    <s v="Pantry"/>
    <s v="Web"/>
    <x v="5"/>
    <n v="393"/>
    <n v="13478"/>
    <n v="16"/>
    <n v="3678"/>
    <n v="10401"/>
    <n v="63"/>
    <n v="1"/>
    <s v="High"/>
    <s v="Wallet"/>
  </r>
  <r>
    <n v="18371"/>
    <s v="4946C492"/>
    <s v="2021-05-18 03:53:05"/>
    <s v="Fashion"/>
    <s v="Web"/>
    <x v="4"/>
    <n v="220"/>
    <n v="24040"/>
    <n v="9"/>
    <n v="3530"/>
    <n v="13750"/>
    <n v="46"/>
    <n v="1"/>
    <s v="High"/>
    <s v=" Wallet "/>
  </r>
  <r>
    <n v="18372"/>
    <s v="E92BA491"/>
    <s v="2021-03-25 09:24:03"/>
    <s v="Fashion"/>
    <s v="Web"/>
    <x v="1"/>
    <n v="95"/>
    <n v="50555"/>
    <n v="3"/>
    <n v="1777"/>
    <n v="27098"/>
    <n v="94"/>
    <n v="2"/>
    <s v="Medium"/>
    <s v="PayPal_Pay_Later"/>
  </r>
  <r>
    <n v="18373"/>
    <s v="09C0978E"/>
    <s v="2021-03-18 01:25:03"/>
    <s v="Website-services"/>
    <s v="Web"/>
    <x v="5"/>
    <n v="530"/>
    <n v="39163"/>
    <n v="12"/>
    <n v="2911"/>
    <n v="11242"/>
    <n v="68"/>
    <n v="0"/>
    <s v="Medium"/>
    <s v="Net_Banking"/>
  </r>
  <r>
    <n v="18374"/>
    <s v="E5A17B43"/>
    <s v="2021-04-16 06:25:59"/>
    <s v="Fashion"/>
    <s v="Mobile"/>
    <x v="1"/>
    <n v="224"/>
    <n v="63192"/>
    <n v="17"/>
    <n v="712"/>
    <n v="16636"/>
    <n v="90"/>
    <n v="2"/>
    <s v="Medium"/>
    <s v="Debit_Card"/>
  </r>
  <r>
    <n v="18375"/>
    <s v="CD17816E"/>
    <s v="2021-05-05 13:06:03"/>
    <s v="Travel"/>
    <s v="POS"/>
    <x v="3"/>
    <n v="1224"/>
    <n v="16686"/>
    <n v="33"/>
    <n v="6556"/>
    <n v="2649"/>
    <n v="12"/>
    <n v="6"/>
    <s v="Medium"/>
    <s v="PayPal_Credit_Card"/>
  </r>
  <r>
    <n v="18376"/>
    <s v="6B4CD335"/>
    <s v="2021-04-24 20:41:18"/>
    <s v="Fashion"/>
    <s v="Mobile"/>
    <x v="1"/>
    <n v="138"/>
    <n v="38048"/>
    <n v="20"/>
    <n v="1762"/>
    <n v="27207"/>
    <n v="98"/>
    <n v="1"/>
    <s v="Medium"/>
    <s v="PayPal_Pay_Later"/>
  </r>
  <r>
    <n v="18377"/>
    <s v="6FCF7056"/>
    <s v="2021-04-05 21:59:00"/>
    <s v="Fashion"/>
    <s v="Mobile"/>
    <x v="1"/>
    <n v="183"/>
    <n v="13411"/>
    <n v="14"/>
    <n v="1775"/>
    <n v="26559"/>
    <n v="77"/>
    <n v="1"/>
    <s v="Low"/>
    <s v="PayPal_Pay_Later"/>
  </r>
  <r>
    <n v="18378"/>
    <s v="21273ED8"/>
    <s v="2021-05-25 21:20:44"/>
    <s v="Travel"/>
    <s v="Mobile"/>
    <x v="2"/>
    <n v="4230"/>
    <n v="72922"/>
    <n v="56"/>
    <n v="10891"/>
    <n v="1450"/>
    <n v="14"/>
    <n v="4"/>
    <s v="Medium"/>
    <s v="PayPal_Credit_Card"/>
  </r>
  <r>
    <n v="18379"/>
    <s v="38550C5C"/>
    <s v="2021-03-11 14:04:13"/>
    <s v="Electronics"/>
    <s v="Web"/>
    <x v="1"/>
    <n v="402"/>
    <n v="37830"/>
    <n v="8"/>
    <n v="1058"/>
    <n v="22203"/>
    <n v="93"/>
    <n v="2"/>
    <s v="Low"/>
    <s v="PayPal_Pay_Later"/>
  </r>
  <r>
    <n v="18380"/>
    <s v="7101CF45"/>
    <s v="2021-05-03 10:34:35"/>
    <s v="Website-services"/>
    <s v="Mobile"/>
    <x v="1"/>
    <n v="938"/>
    <n v="22231"/>
    <n v="7"/>
    <n v="882"/>
    <n v="23970"/>
    <n v="81"/>
    <n v="2"/>
    <s v="Low"/>
    <s v="PayPal_Pay_Later"/>
  </r>
  <r>
    <n v="18381"/>
    <s v="C3C6EC08"/>
    <s v="2021-03-30 12:55:59"/>
    <s v="Website-services"/>
    <s v="Mobile"/>
    <x v="1"/>
    <n v="197"/>
    <n v="13226"/>
    <n v="5"/>
    <n v="1029"/>
    <n v="15192"/>
    <n v="91"/>
    <n v="2"/>
    <s v="Low"/>
    <s v="PayPal_Pay_Later"/>
  </r>
  <r>
    <n v="18382"/>
    <s v="D27CBF86"/>
    <s v="2021-03-02 03:34:09"/>
    <s v="Electronics"/>
    <s v="Web"/>
    <x v="0"/>
    <n v="501"/>
    <n v="52414"/>
    <n v="10"/>
    <n v="1320"/>
    <n v="21583"/>
    <n v="61"/>
    <n v="3"/>
    <s v="Medium"/>
    <s v="Debit_Card"/>
  </r>
  <r>
    <n v="18383"/>
    <s v="30550BEC"/>
    <s v="2021-05-07 03:23:30"/>
    <s v="Electronics"/>
    <s v="Mobile"/>
    <x v="1"/>
    <n v="225"/>
    <n v="74534"/>
    <n v="17"/>
    <n v="1564"/>
    <n v="12810"/>
    <n v="97"/>
    <n v="1"/>
    <s v="Low"/>
    <s v="PayPal_Pay_Later"/>
  </r>
  <r>
    <n v="18384"/>
    <s v="54DAB2B1"/>
    <s v="2021-05-11 06:36:18"/>
    <s v="Electronics"/>
    <s v="Mobile"/>
    <x v="1"/>
    <n v="534"/>
    <n v="33942"/>
    <n v="12"/>
    <n v="813"/>
    <n v="15268"/>
    <n v="99"/>
    <n v="2"/>
    <s v="Medium"/>
    <s v="PayPal_Pay_Later"/>
  </r>
  <r>
    <n v="18385"/>
    <s v="406F7406"/>
    <s v="2021-03-11 10:05:35"/>
    <s v="Website-services"/>
    <s v="Mobile"/>
    <x v="1"/>
    <n v="129"/>
    <n v="70347"/>
    <n v="7"/>
    <n v="670"/>
    <n v="15355"/>
    <n v="94"/>
    <n v="1"/>
    <s v="About_to_churn"/>
    <s v="PayPal_Pay_Later"/>
  </r>
  <r>
    <n v="18386"/>
    <s v="1F087983"/>
    <s v="2021-06-09 02:54:42"/>
    <s v="Pantry"/>
    <s v="Web"/>
    <x v="1"/>
    <n v="49"/>
    <n v="43303"/>
    <n v="14"/>
    <n v="645"/>
    <n v="25408"/>
    <n v="89"/>
    <n v="1"/>
    <s v="Low"/>
    <s v="PayPal_Pay_Later"/>
  </r>
  <r>
    <n v="18387"/>
    <s v="862808A7"/>
    <s v="2021-05-16 18:17:09"/>
    <s v="Fashion"/>
    <s v="Mobile"/>
    <x v="1"/>
    <n v="130"/>
    <n v="31067"/>
    <n v="15"/>
    <n v="1719"/>
    <n v="29129"/>
    <n v="97"/>
    <n v="1"/>
    <s v="Medium"/>
    <s v="PayPal_Pay_Later"/>
  </r>
  <r>
    <n v="18388"/>
    <s v="D39D6FFB"/>
    <s v="2021-04-18 19:11:06"/>
    <s v="Travel"/>
    <s v="Web"/>
    <x v="0"/>
    <n v="2424"/>
    <n v="36725"/>
    <n v="1"/>
    <n v="2061"/>
    <n v="12506"/>
    <n v="66"/>
    <n v="2"/>
    <s v="Low"/>
    <s v="Debit_Card"/>
  </r>
  <r>
    <n v="18389"/>
    <s v="1A8E5D5A"/>
    <s v="2021-04-21 00:19:17"/>
    <s v="Fashion"/>
    <s v="Mobile"/>
    <x v="1"/>
    <n v="193"/>
    <n v="27390"/>
    <n v="2"/>
    <n v="1013"/>
    <n v="20614"/>
    <n v="89"/>
    <n v="1"/>
    <s v="About_to_churn"/>
    <s v="Debit_Card"/>
  </r>
  <r>
    <n v="18390"/>
    <s v="6AE3ED7E"/>
    <s v="2021-04-10 04:40:07"/>
    <s v="Website-services"/>
    <s v="Mobile"/>
    <x v="1"/>
    <n v="807"/>
    <n v="15486"/>
    <n v="4"/>
    <n v="535"/>
    <n v="27211"/>
    <n v="80"/>
    <n v="1"/>
    <s v="Low"/>
    <s v="PayPal_Pay_Later"/>
  </r>
  <r>
    <n v="18391"/>
    <s v="907EB77D"/>
    <s v="2021-05-27 18:13:28"/>
    <s v="Others"/>
    <s v="POS"/>
    <x v="3"/>
    <n v="1783"/>
    <n v="81628"/>
    <n v="20"/>
    <n v="10247"/>
    <n v="3307"/>
    <n v="24"/>
    <n v="4"/>
    <s v="Medium"/>
    <s v="PayPal_Credit_Card"/>
  </r>
  <r>
    <n v="18392"/>
    <s v="2EDC3A6C"/>
    <s v="2021-03-10 01:22:11"/>
    <s v="Fashion"/>
    <s v="Web"/>
    <x v="5"/>
    <n v="204"/>
    <n v="60673"/>
    <n v="11"/>
    <n v="6362"/>
    <n v="11458"/>
    <n v="57"/>
    <n v="1"/>
    <s v="Medium"/>
    <s v="Net_Banking"/>
  </r>
  <r>
    <n v="18393"/>
    <s v="8BA35E65"/>
    <s v="2021-03-21 16:54:58"/>
    <s v="Website-services"/>
    <s v="Web"/>
    <x v="1"/>
    <n v="655"/>
    <n v="48768"/>
    <n v="19"/>
    <n v="1203"/>
    <n v="13991"/>
    <n v="94"/>
    <n v="2"/>
    <s v="About_to_churn"/>
    <s v="PayPal_Pay_Later"/>
  </r>
  <r>
    <n v="18394"/>
    <s v="3AE1F7C6"/>
    <s v="2021-05-12 10:29:30"/>
    <s v="Travel"/>
    <s v="Mobile"/>
    <x v="3"/>
    <n v="1246"/>
    <n v="46104"/>
    <n v="19"/>
    <n v="31046"/>
    <n v="2705"/>
    <n v="7"/>
    <n v="6"/>
    <s v="Medium"/>
    <s v=" PayPal_Cobrand_Card"/>
  </r>
  <r>
    <n v="18395"/>
    <s v="BE63DAE9"/>
    <s v="2021-04-23 06:14:09"/>
    <s v="Travel"/>
    <s v="Web"/>
    <x v="0"/>
    <n v="3262"/>
    <n v="12006"/>
    <n v="16"/>
    <n v="1462"/>
    <n v="21916"/>
    <n v="80"/>
    <n v="2"/>
    <s v="High"/>
    <s v="Debit_Card"/>
  </r>
  <r>
    <n v="18396"/>
    <s v="16533A07"/>
    <s v="2021-03-19 12:18:47"/>
    <s v="Fashion"/>
    <s v="Mobile"/>
    <x v="1"/>
    <n v="124"/>
    <n v="25132"/>
    <n v="7"/>
    <n v="496"/>
    <n v="29129"/>
    <n v="93"/>
    <n v="1"/>
    <s v="About_to_churn"/>
    <s v="Debit_Card"/>
  </r>
  <r>
    <n v="18397"/>
    <s v="96CD4F1B"/>
    <s v="2021-05-17 18:13:12"/>
    <s v="Travel"/>
    <s v="Web"/>
    <x v="2"/>
    <n v="3115"/>
    <n v="72386"/>
    <n v="37"/>
    <n v="36250"/>
    <n v="3705"/>
    <n v="22"/>
    <n v="5"/>
    <s v="Medium"/>
    <s v="PayPal_Cobrand_Card"/>
  </r>
  <r>
    <n v="18398"/>
    <s v="2D068D41"/>
    <s v="2021-06-02 05:58:52"/>
    <s v="Fashion"/>
    <s v="Mobile"/>
    <x v="1"/>
    <n v="60"/>
    <n v="83033"/>
    <n v="7"/>
    <n v="1019"/>
    <n v="28889"/>
    <n v="83"/>
    <n v="2"/>
    <s v="Medium"/>
    <s v="PayPal_Pay_Later"/>
  </r>
  <r>
    <n v="18399"/>
    <s v="BE4642C2"/>
    <s v="2021-05-28 04:20:09"/>
    <s v="Electronics"/>
    <s v="Mobile"/>
    <x v="0"/>
    <n v="523"/>
    <n v="61040"/>
    <n v="13"/>
    <n v="1209"/>
    <n v="10012"/>
    <n v="83"/>
    <n v="1"/>
    <s v="Medium"/>
    <s v="Debit_Card"/>
  </r>
  <r>
    <n v="18400"/>
    <s v="BA0A6725"/>
    <s v="2021-03-24 08:41:39"/>
    <s v="Pantry"/>
    <s v="Mobile"/>
    <x v="1"/>
    <n v="157"/>
    <n v="27149"/>
    <n v="4"/>
    <n v="445"/>
    <n v="13672"/>
    <n v="77"/>
    <n v="2"/>
    <s v="About_to_churn"/>
    <s v="PayPal_Pay_Later"/>
  </r>
  <r>
    <n v="18401"/>
    <s v="EAC81945"/>
    <s v="2021-03-04 08:52:34"/>
    <s v="Travel"/>
    <s v="Web"/>
    <x v="4"/>
    <n v="1766"/>
    <n v="50719"/>
    <n v="5"/>
    <n v="4094"/>
    <n v="10485"/>
    <n v="64"/>
    <n v="3"/>
    <s v="Medium"/>
    <s v="Net_Banking"/>
  </r>
  <r>
    <n v="18402"/>
    <s v="8191C334"/>
    <s v="2021-05-21 20:20:52"/>
    <s v="Electronics"/>
    <s v="Mobile"/>
    <x v="3"/>
    <n v="1067"/>
    <n v="18051"/>
    <n v="30"/>
    <n v="14103"/>
    <n v="2651"/>
    <n v="16"/>
    <n v="4"/>
    <s v="Medium"/>
    <s v="PayPal_Credit_Card"/>
  </r>
  <r>
    <n v="18403"/>
    <s v="F061F07E"/>
    <s v="2021-03-27 13:53:34"/>
    <s v="Website-services"/>
    <s v="Mobile"/>
    <x v="1"/>
    <n v="540"/>
    <n v="83033"/>
    <n v="5"/>
    <n v="1153"/>
    <n v="24493"/>
    <n v="93"/>
    <n v="1"/>
    <s v="Low"/>
    <s v="Debit_Card"/>
  </r>
  <r>
    <n v="18404"/>
    <s v="304579C2"/>
    <s v="2021-06-06 04:08:31"/>
    <s v="Electronics"/>
    <s v="Web"/>
    <x v="4"/>
    <n v="609"/>
    <n v="63446"/>
    <n v="7"/>
    <n v="2317"/>
    <n v="16538"/>
    <n v="56"/>
    <n v="3"/>
    <s v="Medium"/>
    <s v="Wallet"/>
  </r>
  <r>
    <n v="18405"/>
    <s v="7709A065"/>
    <s v="2021-06-01 13:58:13"/>
    <s v="Travel"/>
    <s v="POS"/>
    <x v="3"/>
    <n v="3808"/>
    <n v="36811"/>
    <n v="19"/>
    <n v="16466"/>
    <n v="1922"/>
    <n v="7"/>
    <n v="7"/>
    <s v="High"/>
    <s v=" PayPal_Cobrand_Card"/>
  </r>
  <r>
    <n v="18406"/>
    <s v="1BA52FA1"/>
    <s v="2021-03-24 04:57:03"/>
    <s v="Travel"/>
    <s v="Web"/>
    <x v="2"/>
    <n v="2931"/>
    <n v="67449"/>
    <n v="42"/>
    <n v="6879"/>
    <n v="3684"/>
    <n v="11"/>
    <n v="3"/>
    <s v="High"/>
    <s v="Wallet"/>
  </r>
  <r>
    <n v="18407"/>
    <s v="1DCAA466"/>
    <s v="2021-03-20 16:28:35"/>
    <s v="Travel"/>
    <s v="Web"/>
    <x v="2"/>
    <n v="4808"/>
    <n v="57099"/>
    <n v="47"/>
    <n v="41955"/>
    <n v="2577"/>
    <n v="19"/>
    <n v="3"/>
    <s v="High"/>
    <s v="PayPal_Credit_Card"/>
  </r>
  <r>
    <n v="18408"/>
    <s v="20BD5AB9"/>
    <s v="2021-04-22 16:29:17"/>
    <s v="Website-services"/>
    <s v="Mobile"/>
    <x v="1"/>
    <n v="639"/>
    <n v="38739"/>
    <n v="17"/>
    <n v="1560"/>
    <n v="23728"/>
    <n v="76"/>
    <n v="1"/>
    <s v="About_to_churn"/>
    <s v="PayPal_Pay_Later"/>
  </r>
  <r>
    <n v="18409"/>
    <s v="DEA378AA"/>
    <s v="2021-04-08 21:58:30"/>
    <s v="Website-services"/>
    <s v="Web"/>
    <x v="5"/>
    <n v="715"/>
    <n v="43303"/>
    <n v="17"/>
    <n v="1701"/>
    <n v="9227"/>
    <n v="63"/>
    <n v="1"/>
    <s v="Medium"/>
    <s v=" Wallet "/>
  </r>
  <r>
    <n v="18410"/>
    <s v="CA38CE1F"/>
    <s v="2021-04-26 04:44:14"/>
    <s v="Travel"/>
    <s v="Web"/>
    <x v="0"/>
    <n v="3220"/>
    <n v="47823"/>
    <n v="12"/>
    <n v="1933"/>
    <n v="10927"/>
    <n v="74"/>
    <n v="2"/>
    <s v="About_to_churn"/>
    <s v="Debit_Card"/>
  </r>
  <r>
    <n v="18411"/>
    <s v="4F735F89"/>
    <s v="2021-04-27 18:36:01"/>
    <s v="Travel"/>
    <s v="Web"/>
    <x v="2"/>
    <n v="4930"/>
    <n v="17720"/>
    <n v="49"/>
    <n v="37744"/>
    <n v="3503"/>
    <n v="21"/>
    <n v="4"/>
    <s v="Medium"/>
    <s v="PayPal_Cobrand_Card"/>
  </r>
  <r>
    <n v="18412"/>
    <s v="60D08AB6"/>
    <s v="2021-06-08 05:35:52"/>
    <s v="Travel"/>
    <s v="Web"/>
    <x v="0"/>
    <n v="751"/>
    <n v="43900"/>
    <n v="24"/>
    <n v="2352"/>
    <n v="18046"/>
    <n v="53"/>
    <n v="2"/>
    <s v="About_to_churn"/>
    <s v="Wallet"/>
  </r>
  <r>
    <n v="18413"/>
    <s v="0D44B282"/>
    <s v="2021-04-28 17:59:27"/>
    <s v="Website-services"/>
    <s v="Mobile"/>
    <x v="4"/>
    <n v="762"/>
    <n v="55559"/>
    <n v="6"/>
    <n v="3349"/>
    <n v="8144"/>
    <n v="47"/>
    <n v="1"/>
    <s v="Low"/>
    <s v=" Wallet "/>
  </r>
  <r>
    <n v="18414"/>
    <s v="5018DAB5"/>
    <s v="2021-03-19 23:59:13"/>
    <s v="Fashion"/>
    <s v="Web"/>
    <x v="1"/>
    <n v="169"/>
    <n v="75041"/>
    <n v="15"/>
    <n v="1051"/>
    <n v="18754"/>
    <n v="91"/>
    <n v="2"/>
    <s v="Medium"/>
    <s v="PayPal_Pay_Later"/>
  </r>
  <r>
    <n v="18415"/>
    <s v="00883CA2"/>
    <s v="2021-05-19 07:42:31"/>
    <s v="Fashion"/>
    <s v="Mobile"/>
    <x v="1"/>
    <n v="180"/>
    <n v="11321"/>
    <n v="8"/>
    <n v="947"/>
    <n v="21141"/>
    <n v="100"/>
    <n v="2"/>
    <s v="About_to_churn"/>
    <s v="PayPal_Pay_Later"/>
  </r>
  <r>
    <n v="18416"/>
    <s v="576B5498"/>
    <s v="2021-05-04 13:41:46"/>
    <s v="Website-services"/>
    <s v="Web"/>
    <x v="0"/>
    <n v="526"/>
    <n v="38788"/>
    <n v="20"/>
    <n v="2144"/>
    <n v="14808"/>
    <n v="68"/>
    <n v="2"/>
    <s v="Medium"/>
    <s v="Debit_Card"/>
  </r>
  <r>
    <n v="18417"/>
    <s v="73430D6B"/>
    <s v="2021-03-05 21:19:27"/>
    <s v="Electronics"/>
    <s v="Web"/>
    <x v="5"/>
    <n v="738"/>
    <n v="45147"/>
    <n v="12"/>
    <n v="7683"/>
    <n v="9978"/>
    <n v="63"/>
    <n v="0"/>
    <s v="About_to_churn"/>
    <s v="Wallet"/>
  </r>
  <r>
    <n v="18418"/>
    <s v="9DF6E932"/>
    <s v="2021-05-23 06:41:23"/>
    <s v="Electronics"/>
    <s v="Web"/>
    <x v="0"/>
    <n v="619"/>
    <n v="22106"/>
    <n v="11"/>
    <n v="1128"/>
    <n v="15222"/>
    <n v="83"/>
    <n v="3"/>
    <s v="Medium"/>
    <s v="Wallet"/>
  </r>
  <r>
    <n v="18419"/>
    <s v="F69385F9"/>
    <s v="2021-04-03 17:26:01"/>
    <s v="Website-services"/>
    <s v="Web"/>
    <x v="5"/>
    <n v="990"/>
    <n v="30019"/>
    <n v="5"/>
    <n v="1553"/>
    <n v="10312"/>
    <n v="50"/>
    <n v="1"/>
    <s v="Medium"/>
    <s v="Debit_Card"/>
  </r>
  <r>
    <n v="18420"/>
    <s v="5BA17419"/>
    <s v="2021-03-03 09:45:15"/>
    <s v="Website-services"/>
    <s v="Web"/>
    <x v="0"/>
    <n v="619"/>
    <n v="49483"/>
    <n v="3"/>
    <n v="1929"/>
    <n v="19700"/>
    <n v="66"/>
    <n v="2"/>
    <s v="About_to_churn"/>
    <s v="Net_Banking"/>
  </r>
  <r>
    <n v="18421"/>
    <s v="6D76E16C"/>
    <s v="2021-04-10 03:27:53"/>
    <s v="Electronics"/>
    <s v="Web"/>
    <x v="1"/>
    <n v="900"/>
    <n v="72311"/>
    <n v="18"/>
    <n v="621"/>
    <n v="23580"/>
    <n v="86"/>
    <n v="1"/>
    <s v="About_to_churn"/>
    <s v="PayPal_Pay_Later"/>
  </r>
  <r>
    <n v="18422"/>
    <s v="ABE16343"/>
    <s v="2021-05-23 00:52:00"/>
    <s v="Pantry"/>
    <s v="Web"/>
    <x v="5"/>
    <n v="248"/>
    <n v="53406"/>
    <n v="15"/>
    <n v="6887"/>
    <n v="10764"/>
    <n v="62"/>
    <n v="0"/>
    <s v="Low"/>
    <s v="Net_Banking"/>
  </r>
  <r>
    <n v="18423"/>
    <s v="51588984"/>
    <s v="2021-04-12 13:53:13"/>
    <s v="Website-services"/>
    <s v="Web"/>
    <x v="4"/>
    <n v="605"/>
    <n v="84748"/>
    <n v="14"/>
    <n v="2302"/>
    <n v="8025"/>
    <n v="60"/>
    <n v="2"/>
    <s v="Medium"/>
    <s v="Net_Banking"/>
  </r>
  <r>
    <n v="18424"/>
    <s v="AEDDB3FD"/>
    <s v="2021-04-25 08:18:12"/>
    <s v="Website-services"/>
    <s v="Mobile"/>
    <x v="1"/>
    <n v="209"/>
    <n v="20514"/>
    <n v="11"/>
    <n v="1047"/>
    <n v="29454"/>
    <n v="100"/>
    <n v="1"/>
    <s v="Low"/>
    <s v="PayPal_Pay_Later"/>
  </r>
  <r>
    <n v="18425"/>
    <s v="141DA8A2"/>
    <s v="2021-04-29 23:42:59"/>
    <s v="Electronics"/>
    <s v="Web"/>
    <x v="0"/>
    <n v="651"/>
    <n v="20188"/>
    <n v="2"/>
    <n v="2319"/>
    <n v="19755"/>
    <n v="62"/>
    <n v="2"/>
    <s v="High"/>
    <s v="Debit_Card"/>
  </r>
  <r>
    <n v="18426"/>
    <s v="0053848A"/>
    <s v="2021-06-01 11:37:03"/>
    <s v="Website-services"/>
    <s v="Mobile"/>
    <x v="1"/>
    <n v="802"/>
    <n v="59753"/>
    <n v="17"/>
    <n v="1674"/>
    <n v="19313"/>
    <n v="79"/>
    <n v="2"/>
    <s v="About_to_churn"/>
    <s v="PayPal_Pay_Later"/>
  </r>
  <r>
    <n v="18427"/>
    <s v="944F9D75"/>
    <s v="2021-04-25 02:21:43"/>
    <s v="Travel"/>
    <s v="Web"/>
    <x v="2"/>
    <n v="4025"/>
    <n v="41987"/>
    <n v="39"/>
    <n v="35953"/>
    <n v="2454"/>
    <n v="18"/>
    <n v="4"/>
    <s v="High"/>
    <s v="Wallet"/>
  </r>
  <r>
    <n v="18428"/>
    <s v="BB725E1B"/>
    <s v="2021-04-08 08:18:35"/>
    <s v="Pantry"/>
    <s v="Mobile"/>
    <x v="1"/>
    <n v="168"/>
    <n v="14154"/>
    <n v="14"/>
    <n v="691"/>
    <n v="13154"/>
    <n v="85"/>
    <n v="2"/>
    <s v="About_to_churn"/>
    <s v="PayPal_Pay_Later"/>
  </r>
  <r>
    <n v="18429"/>
    <s v="9FCF22D6"/>
    <s v="2021-03-07 11:18:08"/>
    <s v="Pantry"/>
    <s v="Web"/>
    <x v="1"/>
    <n v="84"/>
    <n v="89815"/>
    <n v="7"/>
    <n v="490"/>
    <n v="24331"/>
    <n v="83"/>
    <n v="1"/>
    <s v="About_to_churn"/>
    <s v="PayPal_Pay_Later"/>
  </r>
  <r>
    <n v="18430"/>
    <s v="238D3229"/>
    <s v="2021-04-07 08:47:06"/>
    <s v="Fashion"/>
    <s v="Mobile"/>
    <x v="1"/>
    <n v="93"/>
    <n v="55559"/>
    <n v="2"/>
    <n v="427"/>
    <n v="21002"/>
    <n v="94"/>
    <n v="2"/>
    <s v="Medium"/>
    <s v="PayPal_Pay_Later"/>
  </r>
  <r>
    <n v="18431"/>
    <s v="F42A09FF"/>
    <s v="2021-05-30 17:24:35"/>
    <s v="Electronics"/>
    <s v="Mobile"/>
    <x v="0"/>
    <n v="735"/>
    <n v="37524"/>
    <n v="15"/>
    <n v="2358"/>
    <n v="15796"/>
    <n v="68"/>
    <n v="3"/>
    <s v="Medium"/>
    <s v="Wallet"/>
  </r>
  <r>
    <n v="18432"/>
    <s v="BFF3100C"/>
    <s v="2021-06-01 18:12:19"/>
    <s v="Travel"/>
    <s v="Web"/>
    <x v="2"/>
    <n v="2857"/>
    <n v="19146"/>
    <n v="44"/>
    <n v="15591"/>
    <n v="3721"/>
    <n v="15"/>
    <n v="4"/>
    <s v="High"/>
    <s v="PayPal_Credit_Card"/>
  </r>
  <r>
    <n v="18433"/>
    <s v="15952E49"/>
    <s v="2021-03-18 23:52:16"/>
    <s v="Travel"/>
    <s v="POS"/>
    <x v="3"/>
    <n v="1751"/>
    <n v="67025"/>
    <n v="29"/>
    <n v="10685"/>
    <n v="2430"/>
    <n v="24"/>
    <n v="8"/>
    <s v="Medium"/>
    <s v="Net_Banking"/>
  </r>
  <r>
    <n v="18434"/>
    <s v="CDA214E6"/>
    <s v="2021-06-03 18:07:58"/>
    <s v="Pantry"/>
    <s v="Mobile"/>
    <x v="1"/>
    <n v="66"/>
    <n v="54107"/>
    <n v="20"/>
    <n v="901"/>
    <n v="29896"/>
    <n v="90"/>
    <n v="1"/>
    <s v="About_to_churn"/>
    <s v="PayPal_Pay_Later"/>
  </r>
  <r>
    <n v="18435"/>
    <s v="7F23B73E"/>
    <s v="2021-05-04 22:43:04"/>
    <s v="Electronics"/>
    <s v="Web"/>
    <x v="5"/>
    <n v="563"/>
    <n v="63192"/>
    <n v="14"/>
    <n v="3302"/>
    <n v="11313"/>
    <n v="50"/>
    <n v="0"/>
    <s v="About_to_churn"/>
    <s v="Debit_Card"/>
  </r>
  <r>
    <n v="18436"/>
    <s v="886A43B9"/>
    <s v="2021-03-05 20:25:30"/>
    <s v="Travel"/>
    <s v="Mobile"/>
    <x v="0"/>
    <n v="3582"/>
    <n v="30798"/>
    <n v="4"/>
    <n v="1289"/>
    <n v="19254"/>
    <n v="65"/>
    <n v="1"/>
    <s v="About_to_churn"/>
    <s v="Wallet"/>
  </r>
  <r>
    <n v="18437"/>
    <s v="23031098"/>
    <s v="2021-05-04 19:22:40"/>
    <s v="Travel"/>
    <s v="Mobile"/>
    <x v="0"/>
    <n v="3136"/>
    <n v="72551"/>
    <n v="5"/>
    <n v="1231"/>
    <n v="15549"/>
    <n v="61"/>
    <n v="3"/>
    <s v="Low"/>
    <s v="Debit_Card"/>
  </r>
  <r>
    <n v="18438"/>
    <s v="BF8B9EBF"/>
    <s v="2021-03-29 03:28:57"/>
    <s v="Travel"/>
    <s v="Web"/>
    <x v="4"/>
    <n v="1030"/>
    <n v="15450"/>
    <n v="8"/>
    <n v="4068"/>
    <n v="15622"/>
    <n v="52"/>
    <n v="1"/>
    <s v="High"/>
    <s v="Wallet"/>
  </r>
  <r>
    <n v="18439"/>
    <s v="CA046799"/>
    <s v="2021-05-11 12:58:57"/>
    <s v="Travel"/>
    <s v="Mobile"/>
    <x v="2"/>
    <n v="4729"/>
    <n v="41203"/>
    <n v="48"/>
    <n v="22513"/>
    <n v="1110"/>
    <n v="20"/>
    <n v="4"/>
    <s v="High"/>
    <s v="Wallet"/>
  </r>
  <r>
    <n v="18440"/>
    <s v="8A2A928F"/>
    <s v="2021-03-10 10:25:55"/>
    <s v="Fashion"/>
    <s v="Mobile"/>
    <x v="1"/>
    <n v="141"/>
    <n v="56829"/>
    <n v="15"/>
    <n v="1570"/>
    <n v="25078"/>
    <n v="98"/>
    <n v="1"/>
    <s v="Medium"/>
    <s v="PayPal_Pay_Later"/>
  </r>
  <r>
    <n v="18441"/>
    <s v="A440438A"/>
    <s v="2021-05-28 23:55:43"/>
    <s v="Travel"/>
    <s v="POS"/>
    <x v="3"/>
    <n v="3111"/>
    <n v="46954"/>
    <n v="24"/>
    <n v="27071"/>
    <n v="3052"/>
    <n v="21"/>
    <n v="8"/>
    <s v="Medium"/>
    <s v=" PayPal_Cobrand_Card"/>
  </r>
  <r>
    <n v="18442"/>
    <s v="667F4831"/>
    <s v="2021-05-06 17:11:30"/>
    <s v="Website-services"/>
    <s v="Mobile"/>
    <x v="1"/>
    <n v="704"/>
    <n v="48826"/>
    <n v="3"/>
    <n v="1678"/>
    <n v="21299"/>
    <n v="89"/>
    <n v="2"/>
    <s v="About_to_churn"/>
    <s v="PayPal_Pay_Later"/>
  </r>
  <r>
    <n v="18443"/>
    <s v="F5ED6AB5"/>
    <s v="2021-04-16 17:50:05"/>
    <s v="Travel"/>
    <s v="Web"/>
    <x v="0"/>
    <n v="914"/>
    <n v="78378"/>
    <n v="16"/>
    <n v="1668"/>
    <n v="15423"/>
    <n v="76"/>
    <n v="3"/>
    <s v="About_to_churn"/>
    <s v="Debit_Card"/>
  </r>
  <r>
    <n v="18444"/>
    <s v="1738FEA4"/>
    <s v="2021-03-19 23:20:57"/>
    <s v="Pantry"/>
    <s v="Mobile"/>
    <x v="1"/>
    <n v="86"/>
    <n v="48640"/>
    <n v="19"/>
    <n v="1767"/>
    <n v="15703"/>
    <n v="98"/>
    <n v="1"/>
    <s v="About_to_churn"/>
    <s v="PayPal_Pay_Later"/>
  </r>
  <r>
    <n v="18445"/>
    <s v="237D613F"/>
    <s v="2021-05-10 10:24:06"/>
    <s v="Website-services"/>
    <s v="Mobile"/>
    <x v="1"/>
    <n v="757"/>
    <n v="74173"/>
    <n v="20"/>
    <n v="311"/>
    <n v="29713"/>
    <n v="84"/>
    <n v="1"/>
    <s v="Medium"/>
    <s v="Debit_Card"/>
  </r>
  <r>
    <n v="18446"/>
    <s v="9C26ED9A"/>
    <s v="2021-05-10 14:26:25"/>
    <s v="Website-services"/>
    <s v="Web"/>
    <x v="1"/>
    <n v="776"/>
    <n v="46526"/>
    <n v="19"/>
    <n v="1512"/>
    <n v="24915"/>
    <n v="79"/>
    <n v="1"/>
    <s v="About_to_churn"/>
    <s v="PayPal_Pay_Later"/>
  </r>
  <r>
    <n v="18447"/>
    <s v="44E0D9A2"/>
    <s v="2021-05-27 05:00:50"/>
    <s v="Electronics"/>
    <s v="Mobile"/>
    <x v="1"/>
    <n v="290"/>
    <n v="53874"/>
    <n v="7"/>
    <n v="1686"/>
    <n v="28098"/>
    <n v="96"/>
    <n v="2"/>
    <s v="Low"/>
    <s v="PayPal_Pay_Later"/>
  </r>
  <r>
    <n v="18448"/>
    <s v="349A8080"/>
    <s v="2021-03-31 07:51:02"/>
    <s v="Fashion"/>
    <s v="Web"/>
    <x v="5"/>
    <n v="238"/>
    <n v="31041"/>
    <n v="15"/>
    <n v="2378"/>
    <n v="10904"/>
    <n v="54"/>
    <n v="0"/>
    <s v="High"/>
    <s v="Net_Banking"/>
  </r>
  <r>
    <n v="18449"/>
    <s v="9BD9BD77"/>
    <s v="2021-04-16 00:12:21"/>
    <s v="Website-services"/>
    <s v="Mobile"/>
    <x v="1"/>
    <n v="421"/>
    <n v="38048"/>
    <n v="13"/>
    <n v="976"/>
    <n v="24615"/>
    <n v="100"/>
    <n v="1"/>
    <s v="Low"/>
    <s v="Debit_Card"/>
  </r>
  <r>
    <n v="18450"/>
    <s v="31A13E48"/>
    <s v="2021-04-11 10:32:22"/>
    <s v="Travel"/>
    <s v="Mobile"/>
    <x v="2"/>
    <n v="4165"/>
    <n v="42127"/>
    <n v="37"/>
    <n v="35237"/>
    <n v="4059"/>
    <n v="13"/>
    <n v="4"/>
    <s v="High"/>
    <s v="PayPal_Credit_Card"/>
  </r>
  <r>
    <n v="18451"/>
    <s v="183B3837"/>
    <s v="2021-05-12 04:01:56"/>
    <s v="Fashion"/>
    <s v="Mobile"/>
    <x v="1"/>
    <n v="77"/>
    <n v="67025"/>
    <n v="14"/>
    <n v="375"/>
    <n v="15576"/>
    <n v="85"/>
    <n v="2"/>
    <s v="Medium"/>
    <s v="PayPal_Pay_Later"/>
  </r>
  <r>
    <n v="18452"/>
    <s v="3DB93BC7"/>
    <s v="2021-03-23 00:01:04"/>
    <s v="Website-services"/>
    <s v="Mobile"/>
    <x v="1"/>
    <n v="709"/>
    <n v="41842"/>
    <n v="16"/>
    <n v="1738"/>
    <n v="27122"/>
    <n v="89"/>
    <n v="1"/>
    <s v="Medium"/>
    <s v="Debit_Card"/>
  </r>
  <r>
    <n v="18453"/>
    <s v="46A93CF2"/>
    <s v="2021-04-26 15:37:54"/>
    <s v="Travel"/>
    <s v="POS"/>
    <x v="3"/>
    <n v="2140"/>
    <n v="41783"/>
    <n v="18"/>
    <n v="27370"/>
    <n v="3321"/>
    <n v="25"/>
    <n v="5"/>
    <s v="Medium"/>
    <s v=" PayPal_Cobrand_Card"/>
  </r>
  <r>
    <n v="18454"/>
    <s v="67E99BB7"/>
    <s v="2021-03-19 12:17:40"/>
    <s v="Website-services"/>
    <s v="Web"/>
    <x v="4"/>
    <n v="311"/>
    <n v="18832"/>
    <n v="7"/>
    <n v="2341"/>
    <n v="16384"/>
    <n v="49"/>
    <n v="3"/>
    <s v="Medium"/>
    <s v=" Wallet "/>
  </r>
  <r>
    <n v="18455"/>
    <s v="764338E2"/>
    <s v="2021-04-25 12:00:56"/>
    <s v="Website-services"/>
    <s v="Web"/>
    <x v="1"/>
    <n v="181"/>
    <n v="18739"/>
    <n v="14"/>
    <n v="1256"/>
    <n v="27787"/>
    <n v="99"/>
    <n v="2"/>
    <s v="Medium"/>
    <s v="PayPal_Pay_Later"/>
  </r>
  <r>
    <n v="18456"/>
    <s v="718C1CD2"/>
    <s v="2021-03-24 22:13:03"/>
    <s v="Electronics"/>
    <s v="Web"/>
    <x v="0"/>
    <n v="608"/>
    <n v="68593"/>
    <n v="12"/>
    <n v="1857"/>
    <n v="19664"/>
    <n v="74"/>
    <n v="1"/>
    <s v="Medium"/>
    <s v="Wallet"/>
  </r>
  <r>
    <n v="18457"/>
    <s v="8512C4E4"/>
    <s v="2021-05-27 18:44:07"/>
    <s v="Fashion"/>
    <s v="Mobile"/>
    <x v="1"/>
    <n v="172"/>
    <n v="73422"/>
    <n v="6"/>
    <n v="1689"/>
    <n v="24971"/>
    <n v="77"/>
    <n v="2"/>
    <s v="Medium"/>
    <s v="PayPal_Pay_Later"/>
  </r>
  <r>
    <n v="18458"/>
    <s v="9E384B92"/>
    <s v="2021-03-18 09:49:53"/>
    <s v="Electronics"/>
    <s v="Mobile"/>
    <x v="1"/>
    <n v="168"/>
    <n v="85901"/>
    <n v="9"/>
    <n v="1667"/>
    <n v="22042"/>
    <n v="91"/>
    <n v="2"/>
    <s v="Low"/>
    <s v="Debit_Card"/>
  </r>
  <r>
    <n v="18459"/>
    <s v="188C0FE7"/>
    <s v="2021-04-30 05:50:44"/>
    <s v="Travel"/>
    <s v="Mobile"/>
    <x v="1"/>
    <n v="925"/>
    <n v="22777"/>
    <n v="15"/>
    <n v="1206"/>
    <n v="17492"/>
    <n v="100"/>
    <n v="2"/>
    <s v="Medium"/>
    <s v="Debit_Card"/>
  </r>
  <r>
    <n v="18460"/>
    <s v="9AD1AAE2"/>
    <s v="2021-05-15 20:37:02"/>
    <s v="Fashion"/>
    <s v="Mobile"/>
    <x v="1"/>
    <n v="146"/>
    <n v="44066"/>
    <n v="2"/>
    <n v="960"/>
    <n v="16240"/>
    <n v="78"/>
    <n v="2"/>
    <s v="Low"/>
    <s v="Debit_Card"/>
  </r>
  <r>
    <n v="18461"/>
    <s v="A251C662"/>
    <s v="2021-05-05 18:34:02"/>
    <s v="Travel"/>
    <s v="Web"/>
    <x v="2"/>
    <n v="4779"/>
    <n v="57711"/>
    <n v="39"/>
    <n v="5234"/>
    <n v="1122"/>
    <n v="15"/>
    <n v="3"/>
    <s v="High"/>
    <s v="PayPal_Credit_Card"/>
  </r>
  <r>
    <n v="18462"/>
    <s v="531257B0"/>
    <s v="2021-03-27 13:06:19"/>
    <s v="Travel"/>
    <s v="POS"/>
    <x v="3"/>
    <n v="1107"/>
    <n v="66675"/>
    <n v="28"/>
    <n v="18085"/>
    <n v="1866"/>
    <n v="11"/>
    <n v="6"/>
    <s v="Medium"/>
    <s v=" PayPal_Cobrand_Card"/>
  </r>
  <r>
    <n v="18463"/>
    <s v="EFD69B0A"/>
    <s v="2021-05-13 09:34:35"/>
    <s v="Travel"/>
    <s v="Web"/>
    <x v="3"/>
    <n v="3435"/>
    <n v="67681"/>
    <n v="26"/>
    <n v="9101"/>
    <n v="2326"/>
    <n v="23"/>
    <n v="7"/>
    <s v="Medium"/>
    <s v=" PayPal_Cobrand_Card"/>
  </r>
  <r>
    <n v="18464"/>
    <s v="ADDD9D3A"/>
    <s v="2021-03-15 16:37:37"/>
    <s v="Website-services"/>
    <s v="Web"/>
    <x v="1"/>
    <n v="253"/>
    <n v="62381"/>
    <n v="6"/>
    <n v="834"/>
    <n v="15372"/>
    <n v="91"/>
    <n v="1"/>
    <s v="About_to_churn"/>
    <s v="Debit_Card"/>
  </r>
  <r>
    <n v="18465"/>
    <s v="E3E261E4"/>
    <s v="2021-04-05 16:25:25"/>
    <s v="Electronics"/>
    <s v="Web"/>
    <x v="0"/>
    <n v="867"/>
    <n v="22894"/>
    <n v="2"/>
    <n v="1656"/>
    <n v="16762"/>
    <n v="56"/>
    <n v="3"/>
    <s v="Medium"/>
    <s v="Debit_Card"/>
  </r>
  <r>
    <n v="18466"/>
    <s v="4E712AF1"/>
    <s v="2021-03-09 05:23:50"/>
    <s v="Pantry"/>
    <s v="Web"/>
    <x v="1"/>
    <n v="116"/>
    <n v="56127"/>
    <n v="15"/>
    <n v="1081"/>
    <n v="18358"/>
    <n v="84"/>
    <n v="2"/>
    <s v="About_to_churn"/>
    <s v="Debit_Card"/>
  </r>
  <r>
    <n v="18467"/>
    <s v="E950304B"/>
    <s v="2021-03-09 08:29:26"/>
    <s v="Website-services"/>
    <s v="Mobile"/>
    <x v="1"/>
    <n v="805"/>
    <n v="60673"/>
    <n v="3"/>
    <n v="1040"/>
    <n v="24216"/>
    <n v="88"/>
    <n v="2"/>
    <s v="Medium"/>
    <s v="PayPal_Pay_Later"/>
  </r>
  <r>
    <n v="18468"/>
    <s v="8D217A8E"/>
    <s v="2021-04-04 13:31:35"/>
    <s v="Pantry"/>
    <s v="Web"/>
    <x v="1"/>
    <n v="198"/>
    <n v="62871"/>
    <n v="8"/>
    <n v="338"/>
    <n v="17741"/>
    <n v="75"/>
    <n v="1"/>
    <s v="Low"/>
    <s v="PayPal_Pay_Later"/>
  </r>
  <r>
    <n v="18469"/>
    <s v="5EFE0D57"/>
    <s v="2021-04-09 13:50:59"/>
    <s v="Fashion"/>
    <s v="Web"/>
    <x v="1"/>
    <n v="58"/>
    <n v="37051"/>
    <n v="19"/>
    <n v="236"/>
    <n v="13241"/>
    <n v="90"/>
    <n v="2"/>
    <s v="Low"/>
    <s v="Debit_Card"/>
  </r>
  <r>
    <n v="18470"/>
    <s v="B89886C6"/>
    <s v="2021-03-28 02:00:25"/>
    <s v="Fashion"/>
    <s v="Web"/>
    <x v="1"/>
    <n v="168"/>
    <n v="53573"/>
    <n v="17"/>
    <n v="1778"/>
    <n v="16235"/>
    <n v="86"/>
    <n v="1"/>
    <s v="Medium"/>
    <s v="PayPal_Pay_Later"/>
  </r>
  <r>
    <n v="18471"/>
    <s v="8A99A956"/>
    <s v="2021-03-04 10:29:03"/>
    <s v="Website-services"/>
    <s v="Mobile"/>
    <x v="4"/>
    <n v="817"/>
    <n v="18832"/>
    <n v="3"/>
    <n v="2253"/>
    <n v="10435"/>
    <n v="48"/>
    <n v="1"/>
    <s v="Medium"/>
    <s v="Wallet"/>
  </r>
  <r>
    <n v="18472"/>
    <s v="2AF045B1"/>
    <s v="2021-04-25 11:13:28"/>
    <s v="Travel"/>
    <s v="Web"/>
    <x v="0"/>
    <n v="1940"/>
    <n v="77456"/>
    <n v="1"/>
    <n v="1498"/>
    <n v="12135"/>
    <n v="54"/>
    <n v="1"/>
    <s v="Medium"/>
    <s v="Debit_Card"/>
  </r>
  <r>
    <n v="18473"/>
    <s v="D3619E1D"/>
    <s v="2021-03-06 10:05:42"/>
    <s v="Fashion"/>
    <s v="Mobile"/>
    <x v="1"/>
    <n v="118"/>
    <n v="24029"/>
    <n v="20"/>
    <n v="1699"/>
    <n v="20984"/>
    <n v="95"/>
    <n v="2"/>
    <s v="Low"/>
    <s v="PayPal_Pay_Later"/>
  </r>
  <r>
    <n v="18474"/>
    <s v="3F68D3BD"/>
    <s v="2021-05-19 15:53:43"/>
    <s v="Fashion"/>
    <s v="Mobile"/>
    <x v="1"/>
    <n v="217"/>
    <n v="84864"/>
    <n v="16"/>
    <n v="638"/>
    <n v="22048"/>
    <n v="79"/>
    <n v="1"/>
    <s v="Low"/>
    <s v="PayPal_Pay_Later"/>
  </r>
  <r>
    <n v="18475"/>
    <s v="921BEB6D"/>
    <s v="2021-03-11 21:25:49"/>
    <s v="Website-services"/>
    <s v="Web"/>
    <x v="5"/>
    <n v="401"/>
    <n v="74173"/>
    <n v="16"/>
    <n v="5858"/>
    <n v="11822"/>
    <n v="54"/>
    <n v="1"/>
    <s v="About_to_churn"/>
    <s v=" Wallet "/>
  </r>
  <r>
    <n v="18476"/>
    <s v="ED1CE9AF"/>
    <s v="2021-04-16 21:01:25"/>
    <s v="Travel"/>
    <s v="Mobile"/>
    <x v="0"/>
    <n v="3215"/>
    <n v="37445"/>
    <n v="1"/>
    <n v="1577"/>
    <n v="12585"/>
    <n v="56"/>
    <n v="1"/>
    <s v="Medium"/>
    <s v="Debit_Card"/>
  </r>
  <r>
    <n v="18477"/>
    <s v="703080A2"/>
    <s v="2021-04-25 14:14:53"/>
    <s v="Travel"/>
    <s v="Mobile"/>
    <x v="0"/>
    <n v="3383"/>
    <n v="66048"/>
    <n v="11"/>
    <n v="1776"/>
    <n v="12851"/>
    <n v="64"/>
    <n v="3"/>
    <s v="Medium"/>
    <s v="Debit_Card"/>
  </r>
  <r>
    <n v="18478"/>
    <s v="55CFD50B"/>
    <s v="2021-05-14 16:08:45"/>
    <s v="Travel"/>
    <s v="Web"/>
    <x v="0"/>
    <n v="1759"/>
    <n v="66061"/>
    <n v="12"/>
    <n v="2081"/>
    <n v="13849"/>
    <n v="66"/>
    <n v="1"/>
    <s v="Medium"/>
    <s v="Net_Banking"/>
  </r>
  <r>
    <n v="18479"/>
    <s v="A0CAC1EC"/>
    <s v="2021-05-08 18:39:41"/>
    <s v="Travel"/>
    <s v="Web"/>
    <x v="2"/>
    <n v="3244"/>
    <n v="12559"/>
    <n v="34"/>
    <n v="38483"/>
    <n v="2521"/>
    <n v="14"/>
    <n v="5"/>
    <s v="Medium"/>
    <s v="Wallet"/>
  </r>
  <r>
    <n v="18480"/>
    <s v="08EE3614"/>
    <s v="2021-05-28 04:34:01"/>
    <s v="Travel"/>
    <s v="Web"/>
    <x v="2"/>
    <n v="4265"/>
    <n v="25102"/>
    <n v="33"/>
    <n v="41321"/>
    <n v="4394"/>
    <n v="17"/>
    <n v="6"/>
    <s v="High"/>
    <s v="PayPal_Cobrand_Card"/>
  </r>
  <r>
    <n v="18481"/>
    <s v="44E6258C"/>
    <s v="2021-04-18 16:18:46"/>
    <s v="Pantry"/>
    <s v="Web"/>
    <x v="5"/>
    <n v="243"/>
    <n v="89924"/>
    <n v="9"/>
    <n v="1196"/>
    <n v="11643"/>
    <n v="61"/>
    <n v="1"/>
    <s v="Medium"/>
    <s v="Debit_Card"/>
  </r>
  <r>
    <n v="18482"/>
    <s v="3114A0BA"/>
    <s v="2021-05-04 17:59:15"/>
    <s v="Website-services"/>
    <s v="Web"/>
    <x v="1"/>
    <n v="139"/>
    <n v="17720"/>
    <n v="18"/>
    <n v="1415"/>
    <n v="16046"/>
    <n v="85"/>
    <n v="1"/>
    <s v="Low"/>
    <s v="PayPal_Pay_Later"/>
  </r>
  <r>
    <n v="18483"/>
    <s v="A88ECF05"/>
    <s v="2021-03-06 20:24:39"/>
    <s v="Travel"/>
    <s v="Web"/>
    <x v="0"/>
    <n v="3858"/>
    <n v="25790"/>
    <n v="12"/>
    <n v="2161"/>
    <n v="16310"/>
    <n v="77"/>
    <n v="1"/>
    <s v="Medium"/>
    <s v="Wallet"/>
  </r>
  <r>
    <n v="18484"/>
    <s v="A2062902"/>
    <s v="2021-05-26 16:26:43"/>
    <s v="Others"/>
    <s v="Web"/>
    <x v="2"/>
    <n v="1517"/>
    <n v="48133"/>
    <n v="46"/>
    <n v="40037"/>
    <n v="1188"/>
    <n v="18"/>
    <n v="4"/>
    <s v="Medium"/>
    <s v="PayPal_Credit_Card"/>
  </r>
  <r>
    <n v="18485"/>
    <s v="EE1E8BDC"/>
    <s v="2021-03-09 23:08:10"/>
    <s v="Travel"/>
    <s v="Mobile"/>
    <x v="3"/>
    <n v="1712"/>
    <n v="56127"/>
    <n v="36"/>
    <n v="14187"/>
    <n v="2700"/>
    <n v="18"/>
    <n v="8"/>
    <s v="Low"/>
    <s v="Net_Banking"/>
  </r>
  <r>
    <n v="18486"/>
    <s v="214A7C2C"/>
    <s v="2021-05-03 14:45:21"/>
    <s v="Travel"/>
    <s v="Mobile"/>
    <x v="2"/>
    <n v="1905"/>
    <n v="11449"/>
    <n v="39"/>
    <n v="19385"/>
    <n v="3923"/>
    <n v="13"/>
    <n v="5"/>
    <s v="Medium"/>
    <s v="Wallet"/>
  </r>
  <r>
    <n v="18487"/>
    <s v="CBCD180A"/>
    <s v="2021-05-08 01:02:37"/>
    <s v="Travel"/>
    <s v="Mobile"/>
    <x v="0"/>
    <n v="3515"/>
    <n v="23956"/>
    <n v="9"/>
    <n v="2152"/>
    <n v="18568"/>
    <n v="62"/>
    <n v="1"/>
    <s v="About_to_churn"/>
    <s v="Debit_Card"/>
  </r>
  <r>
    <n v="18488"/>
    <s v="4F0D47D2"/>
    <s v="2021-06-03 16:14:57"/>
    <s v="Fashion"/>
    <s v="Web"/>
    <x v="1"/>
    <n v="103"/>
    <n v="21600"/>
    <n v="16"/>
    <n v="276"/>
    <n v="22842"/>
    <n v="85"/>
    <n v="1"/>
    <s v="About_to_churn"/>
    <s v="PayPal_Pay_Later"/>
  </r>
  <r>
    <n v="18489"/>
    <s v="DDFFA6DE"/>
    <s v="2021-04-15 02:33:26"/>
    <s v="Fashion"/>
    <s v="Mobile"/>
    <x v="1"/>
    <n v="51"/>
    <n v="51496"/>
    <n v="15"/>
    <n v="1732"/>
    <n v="20569"/>
    <n v="81"/>
    <n v="2"/>
    <s v="Low"/>
    <s v="PayPal_Pay_Later"/>
  </r>
  <r>
    <n v="18490"/>
    <s v="F206A69A"/>
    <s v="2021-04-25 02:52:02"/>
    <s v="Pantry"/>
    <s v="Web"/>
    <x v="5"/>
    <n v="318"/>
    <n v="80592"/>
    <n v="12"/>
    <n v="827"/>
    <n v="10660"/>
    <n v="70"/>
    <n v="1"/>
    <s v="About_to_churn"/>
    <s v="Debit_Card"/>
  </r>
  <r>
    <n v="18491"/>
    <s v="7698F260"/>
    <s v="2021-04-29 12:06:02"/>
    <s v="Website-services"/>
    <s v="Mobile"/>
    <x v="4"/>
    <n v="810"/>
    <n v="73943"/>
    <n v="3"/>
    <n v="4473"/>
    <n v="15725"/>
    <n v="44"/>
    <n v="3"/>
    <s v="Medium"/>
    <s v="Wallet"/>
  </r>
  <r>
    <n v="18492"/>
    <s v="E70170BF"/>
    <s v="2021-04-18 18:48:53"/>
    <s v="Electronics"/>
    <s v="Mobile"/>
    <x v="1"/>
    <n v="145"/>
    <n v="75041"/>
    <n v="13"/>
    <n v="1186"/>
    <n v="15517"/>
    <n v="97"/>
    <n v="1"/>
    <s v="About_to_churn"/>
    <s v="PayPal_Pay_Later"/>
  </r>
  <r>
    <n v="18493"/>
    <s v="3D1559AC"/>
    <s v="2021-05-16 09:02:06"/>
    <s v="Electronics"/>
    <s v="Web"/>
    <x v="0"/>
    <n v="572"/>
    <n v="55163"/>
    <n v="15"/>
    <n v="2267"/>
    <n v="12629"/>
    <n v="76"/>
    <n v="2"/>
    <s v="About_to_churn"/>
    <s v="Debit_Card"/>
  </r>
  <r>
    <n v="18494"/>
    <s v="F8A18FB2"/>
    <s v="2021-05-28 13:41:37"/>
    <s v="Website-services"/>
    <s v="Web"/>
    <x v="5"/>
    <n v="893"/>
    <n v="66048"/>
    <n v="15"/>
    <n v="4502"/>
    <n v="9310"/>
    <n v="57"/>
    <n v="0"/>
    <s v="Medium"/>
    <s v="Wallet"/>
  </r>
  <r>
    <n v="18495"/>
    <s v="BC8B8E32"/>
    <s v="2021-04-22 10:53:21"/>
    <s v="Fashion"/>
    <s v="Mobile"/>
    <x v="1"/>
    <n v="122"/>
    <n v="26015"/>
    <n v="20"/>
    <n v="809"/>
    <n v="18823"/>
    <n v="82"/>
    <n v="2"/>
    <s v="Medium"/>
    <s v="PayPal_Pay_Later"/>
  </r>
  <r>
    <n v="18496"/>
    <s v="1765D116"/>
    <s v="2021-03-25 01:28:00"/>
    <s v="Travel"/>
    <s v="Mobile"/>
    <x v="3"/>
    <n v="1990"/>
    <n v="37308"/>
    <n v="37"/>
    <n v="29688"/>
    <n v="2891"/>
    <n v="20"/>
    <n v="5"/>
    <s v="Medium"/>
    <s v=" PayPal_Cobrand_Card"/>
  </r>
  <r>
    <n v="18497"/>
    <s v="2A3BC1E1"/>
    <s v="2021-06-07 14:30:52"/>
    <s v="Travel"/>
    <s v="POS"/>
    <x v="3"/>
    <n v="3431"/>
    <n v="40848"/>
    <n v="20"/>
    <n v="14311"/>
    <n v="2819"/>
    <n v="22"/>
    <n v="8"/>
    <s v="Medium"/>
    <s v="Net_Banking"/>
  </r>
  <r>
    <n v="18498"/>
    <s v="7909444E"/>
    <s v="2021-05-13 09:23:58"/>
    <s v="Fashion"/>
    <s v="Web"/>
    <x v="1"/>
    <n v="56"/>
    <n v="72859"/>
    <n v="20"/>
    <n v="273"/>
    <n v="22851"/>
    <n v="100"/>
    <n v="1"/>
    <s v="About_to_churn"/>
    <s v="PayPal_Pay_Later"/>
  </r>
  <r>
    <n v="18499"/>
    <s v="68992913"/>
    <s v="2021-03-26 06:37:57"/>
    <s v="Electronics"/>
    <s v="Mobile"/>
    <x v="1"/>
    <n v="333"/>
    <n v="32740"/>
    <n v="9"/>
    <n v="1742"/>
    <n v="15751"/>
    <n v="81"/>
    <n v="1"/>
    <s v="About_to_churn"/>
    <s v="PayPal_Pay_Later"/>
  </r>
  <r>
    <n v="18500"/>
    <s v="32B1022A"/>
    <s v="2021-03-26 22:02:11"/>
    <s v="Pantry"/>
    <s v="Mobile"/>
    <x v="1"/>
    <n v="186"/>
    <n v="41773"/>
    <n v="5"/>
    <n v="1067"/>
    <n v="14029"/>
    <n v="91"/>
    <n v="1"/>
    <s v="About_to_churn"/>
    <s v="PayPal_Pay_Later"/>
  </r>
  <r>
    <n v="18501"/>
    <s v="75EF949D"/>
    <s v="2021-04-27 11:08:40"/>
    <s v="Website-services"/>
    <s v="Web"/>
    <x v="5"/>
    <n v="393"/>
    <n v="65180"/>
    <n v="13"/>
    <n v="5820"/>
    <n v="9829"/>
    <n v="53"/>
    <n v="1"/>
    <s v="Medium"/>
    <s v="Debit_Card"/>
  </r>
  <r>
    <n v="18502"/>
    <s v="48172753"/>
    <s v="2021-04-07 12:47:54"/>
    <s v="Fashion"/>
    <s v="Mobile"/>
    <x v="1"/>
    <n v="166"/>
    <n v="14904"/>
    <n v="4"/>
    <n v="484"/>
    <n v="24707"/>
    <n v="96"/>
    <n v="2"/>
    <s v="About_to_churn"/>
    <s v="PayPal_Pay_Later"/>
  </r>
  <r>
    <n v="18503"/>
    <s v="5D29A57A"/>
    <s v="2021-05-17 21:53:27"/>
    <s v="Pantry"/>
    <s v="Mobile"/>
    <x v="1"/>
    <n v="324"/>
    <n v="38788"/>
    <n v="2"/>
    <n v="1689"/>
    <n v="21154"/>
    <n v="88"/>
    <n v="2"/>
    <s v="Medium"/>
    <s v="PayPal_Pay_Later"/>
  </r>
  <r>
    <n v="18504"/>
    <s v="2D3912B2"/>
    <s v="2021-06-03 14:43:32"/>
    <s v="Travel"/>
    <s v="Mobile"/>
    <x v="2"/>
    <n v="4618"/>
    <n v="10653"/>
    <n v="50"/>
    <n v="32322"/>
    <n v="3707"/>
    <n v="15"/>
    <n v="3"/>
    <s v="Medium"/>
    <s v="PayPal_Cobrand_Card"/>
  </r>
  <r>
    <n v="18505"/>
    <s v="E824DF33"/>
    <s v="2021-04-02 11:02:45"/>
    <s v="Travel"/>
    <s v="Mobile"/>
    <x v="2"/>
    <n v="1031"/>
    <n v="81868"/>
    <n v="44"/>
    <n v="7550"/>
    <n v="1062"/>
    <n v="22"/>
    <n v="4"/>
    <s v="Medium"/>
    <s v="Wallet"/>
  </r>
  <r>
    <n v="18506"/>
    <s v="BA69FD2E"/>
    <s v="2021-05-30 01:02:28"/>
    <s v="Travel"/>
    <s v="Web"/>
    <x v="0"/>
    <n v="3953"/>
    <n v="78142"/>
    <n v="3"/>
    <n v="1268"/>
    <n v="17596"/>
    <n v="52"/>
    <n v="2"/>
    <s v="Medium"/>
    <s v="Debit_Card"/>
  </r>
  <r>
    <n v="18507"/>
    <s v="F33D768A"/>
    <s v="2021-06-06 18:26:18"/>
    <s v="Website-services"/>
    <s v="Mobile"/>
    <x v="1"/>
    <n v="378"/>
    <n v="67681"/>
    <n v="10"/>
    <n v="1237"/>
    <n v="21557"/>
    <n v="88"/>
    <n v="1"/>
    <s v="Low"/>
    <s v="Debit_Card"/>
  </r>
  <r>
    <n v="18508"/>
    <s v="7B0ED89D"/>
    <s v="2021-05-06 08:08:33"/>
    <s v="Electronics"/>
    <s v="Web"/>
    <x v="2"/>
    <n v="1019"/>
    <n v="26114"/>
    <n v="38"/>
    <n v="5109"/>
    <n v="4285"/>
    <n v="20"/>
    <n v="5"/>
    <s v="High"/>
    <s v="PayPal_Cobrand_Card"/>
  </r>
  <r>
    <n v="18509"/>
    <s v="FEB82F93"/>
    <s v="2021-03-30 16:17:10"/>
    <s v="Fashion"/>
    <s v="Web"/>
    <x v="4"/>
    <n v="213"/>
    <n v="36725"/>
    <n v="11"/>
    <n v="1530"/>
    <n v="8350"/>
    <n v="47"/>
    <n v="2"/>
    <s v="Medium"/>
    <s v="Wallet"/>
  </r>
  <r>
    <n v="18510"/>
    <s v="637E8B81"/>
    <s v="2021-04-06 05:28:31"/>
    <s v="Electronics"/>
    <s v="Web"/>
    <x v="0"/>
    <n v="638"/>
    <n v="36068"/>
    <n v="12"/>
    <n v="1797"/>
    <n v="23424"/>
    <n v="62"/>
    <n v="1"/>
    <s v="About_to_churn"/>
    <s v="Debit_Card"/>
  </r>
  <r>
    <n v="18511"/>
    <s v="63C45DD9"/>
    <s v="2021-03-11 01:47:33"/>
    <s v="Electronics"/>
    <s v="Web"/>
    <x v="5"/>
    <n v="299"/>
    <n v="52418"/>
    <n v="11"/>
    <n v="2049"/>
    <n v="10126"/>
    <n v="54"/>
    <n v="0"/>
    <s v="About_to_churn"/>
    <s v="Debit_Card"/>
  </r>
  <r>
    <n v="18512"/>
    <s v="F5CE9C83"/>
    <s v="2021-03-31 02:51:51"/>
    <s v="Travel"/>
    <s v="Mobile"/>
    <x v="2"/>
    <n v="4859"/>
    <n v="44519"/>
    <n v="54"/>
    <n v="38604"/>
    <n v="2092"/>
    <n v="13"/>
    <n v="4"/>
    <s v="Medium"/>
    <s v="PayPal_Credit_Card"/>
  </r>
  <r>
    <n v="18513"/>
    <s v="929EE6F9"/>
    <s v="2021-04-17 10:23:16"/>
    <s v="Travel"/>
    <s v="Mobile"/>
    <x v="0"/>
    <n v="2114"/>
    <n v="35780"/>
    <n v="4"/>
    <n v="1118"/>
    <n v="20740"/>
    <n v="70"/>
    <n v="2"/>
    <s v="Medium"/>
    <s v="Wallet"/>
  </r>
  <r>
    <n v="18514"/>
    <s v="E0C7916A"/>
    <s v="2021-04-10 14:52:20"/>
    <s v="Travel"/>
    <s v="Web"/>
    <x v="2"/>
    <n v="3663"/>
    <n v="39016"/>
    <n v="46"/>
    <n v="8440"/>
    <n v="2574"/>
    <n v="18"/>
    <n v="4"/>
    <s v="Medium"/>
    <s v="Wallet"/>
  </r>
  <r>
    <n v="18515"/>
    <s v="B342C76A"/>
    <s v="2021-05-03 16:19:37"/>
    <s v="Fashion"/>
    <s v="Mobile"/>
    <x v="1"/>
    <n v="202"/>
    <n v="79164"/>
    <n v="18"/>
    <n v="650"/>
    <n v="15908"/>
    <n v="90"/>
    <n v="1"/>
    <s v="Medium"/>
    <s v="PayPal_Pay_Later"/>
  </r>
  <r>
    <n v="18516"/>
    <s v="09368731"/>
    <s v="2021-03-08 06:50:06"/>
    <s v="Travel"/>
    <s v="Mobile"/>
    <x v="4"/>
    <n v="934"/>
    <n v="13865"/>
    <n v="14"/>
    <n v="1631"/>
    <n v="10646"/>
    <n v="50"/>
    <n v="3"/>
    <s v="About_to_churn"/>
    <s v="Wallet"/>
  </r>
  <r>
    <n v="18517"/>
    <s v="B0E97DB9"/>
    <s v="2021-05-15 05:39:01"/>
    <s v="Travel"/>
    <s v="Web"/>
    <x v="0"/>
    <n v="3024"/>
    <n v="34175"/>
    <n v="19"/>
    <n v="1789"/>
    <n v="14856"/>
    <n v="74"/>
    <n v="2"/>
    <s v="Medium"/>
    <s v="Net_Banking"/>
  </r>
  <r>
    <n v="18518"/>
    <s v="C7C7FFDB"/>
    <s v="2021-03-20 17:36:00"/>
    <s v="Fashion"/>
    <s v="Web"/>
    <x v="1"/>
    <n v="146"/>
    <n v="89568"/>
    <n v="18"/>
    <n v="656"/>
    <n v="23562"/>
    <n v="83"/>
    <n v="1"/>
    <s v="About_to_churn"/>
    <s v="PayPal_Pay_Later"/>
  </r>
  <r>
    <n v="18519"/>
    <s v="84D275EE"/>
    <s v="2021-03-01 16:04:23"/>
    <s v="Fashion"/>
    <s v="Mobile"/>
    <x v="1"/>
    <n v="193"/>
    <n v="12718"/>
    <n v="15"/>
    <n v="674"/>
    <n v="24805"/>
    <n v="84"/>
    <n v="2"/>
    <s v="Low"/>
    <s v="PayPal_Pay_Later"/>
  </r>
  <r>
    <n v="18520"/>
    <s v="B04AA772"/>
    <s v="2021-03-05 14:22:11"/>
    <s v="Website-services"/>
    <s v="Web"/>
    <x v="4"/>
    <n v="375"/>
    <n v="43894"/>
    <n v="14"/>
    <n v="4875"/>
    <n v="17000"/>
    <n v="48"/>
    <n v="1"/>
    <s v="Medium"/>
    <s v="Wallet"/>
  </r>
  <r>
    <n v="18521"/>
    <s v="85BBFF3E"/>
    <s v="2021-05-26 07:09:15"/>
    <s v="Fashion"/>
    <s v="Mobile"/>
    <x v="1"/>
    <n v="152"/>
    <n v="59385"/>
    <n v="17"/>
    <n v="1629"/>
    <n v="15264"/>
    <n v="90"/>
    <n v="1"/>
    <s v="Medium"/>
    <s v="PayPal_Pay_Later"/>
  </r>
  <r>
    <n v="18522"/>
    <s v="2393E558"/>
    <s v="2021-05-07 21:43:56"/>
    <s v="Travel"/>
    <s v="Web"/>
    <x v="5"/>
    <n v="813"/>
    <n v="62532"/>
    <n v="9"/>
    <n v="6536"/>
    <n v="10920"/>
    <n v="57"/>
    <n v="1"/>
    <s v="Medium"/>
    <s v="Net_Banking"/>
  </r>
  <r>
    <n v="18523"/>
    <s v="F43041D1"/>
    <s v="2021-05-02 05:43:25"/>
    <s v="Website-services"/>
    <s v="Mobile"/>
    <x v="1"/>
    <n v="198"/>
    <n v="33942"/>
    <n v="19"/>
    <n v="1188"/>
    <n v="15912"/>
    <n v="95"/>
    <n v="2"/>
    <s v="Low"/>
    <s v="PayPal_Pay_Later"/>
  </r>
  <r>
    <n v="18524"/>
    <s v="F2EC1114"/>
    <s v="2021-04-22 17:59:07"/>
    <s v="Travel"/>
    <s v="Mobile"/>
    <x v="2"/>
    <n v="3460"/>
    <n v="32839"/>
    <n v="56"/>
    <n v="40444"/>
    <n v="4430"/>
    <n v="12"/>
    <n v="3"/>
    <s v="High"/>
    <s v="Wallet"/>
  </r>
  <r>
    <n v="18525"/>
    <s v="F4D2570F"/>
    <s v="2021-04-15 14:46:07"/>
    <s v="Website-services"/>
    <s v="Web"/>
    <x v="0"/>
    <n v="718"/>
    <n v="30300"/>
    <n v="24"/>
    <n v="1896"/>
    <n v="23591"/>
    <n v="84"/>
    <n v="3"/>
    <s v="Medium"/>
    <s v="Debit_Card"/>
  </r>
  <r>
    <n v="18526"/>
    <s v="4BE9C581"/>
    <s v="2021-06-03 02:20:28"/>
    <s v="Website-services"/>
    <s v="Web"/>
    <x v="4"/>
    <n v="589"/>
    <n v="30019"/>
    <n v="2"/>
    <n v="3692"/>
    <n v="13214"/>
    <n v="59"/>
    <n v="3"/>
    <s v="Medium"/>
    <s v="Net_Banking"/>
  </r>
  <r>
    <n v="18527"/>
    <s v="8AC3E8FD"/>
    <s v="2021-03-02 14:16:07"/>
    <s v="Travel"/>
    <s v="Web"/>
    <x v="4"/>
    <n v="1621"/>
    <n v="33895"/>
    <n v="2"/>
    <n v="2997"/>
    <n v="12411"/>
    <n v="61"/>
    <n v="3"/>
    <s v="Medium"/>
    <s v=" Wallet "/>
  </r>
  <r>
    <n v="18528"/>
    <s v="FABBD503"/>
    <s v="2021-03-26 03:20:35"/>
    <s v="Fashion"/>
    <s v="Mobile"/>
    <x v="1"/>
    <n v="236"/>
    <n v="37802"/>
    <n v="19"/>
    <n v="1095"/>
    <n v="25177"/>
    <n v="79"/>
    <n v="2"/>
    <s v="About_to_churn"/>
    <s v="PayPal_Pay_Later"/>
  </r>
  <r>
    <n v="18529"/>
    <s v="548D876E"/>
    <s v="2021-03-18 23:37:33"/>
    <s v="Website-services"/>
    <s v="Web"/>
    <x v="5"/>
    <n v="463"/>
    <n v="14821"/>
    <n v="11"/>
    <n v="4578"/>
    <n v="9474"/>
    <n v="70"/>
    <n v="0"/>
    <s v="Medium"/>
    <s v="Wallet"/>
  </r>
  <r>
    <n v="18530"/>
    <s v="CB6DB277"/>
    <s v="2021-05-07 02:03:07"/>
    <s v="Fashion"/>
    <s v="Mobile"/>
    <x v="1"/>
    <n v="92"/>
    <n v="72311"/>
    <n v="8"/>
    <n v="1182"/>
    <n v="13249"/>
    <n v="90"/>
    <n v="2"/>
    <s v="Medium"/>
    <s v="PayPal_Pay_Later"/>
  </r>
  <r>
    <n v="18531"/>
    <s v="5ACDCE1C"/>
    <s v="2021-06-06 16:49:03"/>
    <s v="Travel"/>
    <s v="Web"/>
    <x v="0"/>
    <n v="1901"/>
    <n v="66363"/>
    <n v="9"/>
    <n v="1244"/>
    <n v="23866"/>
    <n v="64"/>
    <n v="3"/>
    <s v="Medium"/>
    <s v="Debit_Card"/>
  </r>
  <r>
    <n v="18532"/>
    <s v="16E9D287"/>
    <s v="2021-03-20 20:55:11"/>
    <s v="Travel"/>
    <s v="Mobile"/>
    <x v="2"/>
    <n v="4840"/>
    <n v="53522"/>
    <n v="35"/>
    <n v="17533"/>
    <n v="3240"/>
    <n v="11"/>
    <n v="6"/>
    <s v="High"/>
    <s v="PayPal_Credit_Card"/>
  </r>
  <r>
    <n v="18533"/>
    <s v="517E66C9"/>
    <s v="2021-05-24 17:47:45"/>
    <s v="Travel"/>
    <s v="Mobile"/>
    <x v="2"/>
    <n v="1808"/>
    <n v="75940"/>
    <n v="39"/>
    <n v="18536"/>
    <n v="2346"/>
    <n v="15"/>
    <n v="3"/>
    <s v="High"/>
    <s v="PayPal_Credit_Card"/>
  </r>
  <r>
    <n v="18534"/>
    <s v="BE3365A8"/>
    <s v="2021-04-25 10:44:09"/>
    <s v="Website-services"/>
    <s v="Web"/>
    <x v="4"/>
    <n v="459"/>
    <n v="88919"/>
    <n v="3"/>
    <n v="2467"/>
    <n v="19906"/>
    <n v="54"/>
    <n v="2"/>
    <s v="Medium"/>
    <s v="Net_Banking"/>
  </r>
  <r>
    <n v="18535"/>
    <s v="308DA8F7"/>
    <s v="2021-04-06 10:44:43"/>
    <s v="Fashion"/>
    <s v="Mobile"/>
    <x v="1"/>
    <n v="77"/>
    <n v="22777"/>
    <n v="19"/>
    <n v="687"/>
    <n v="25214"/>
    <n v="86"/>
    <n v="2"/>
    <s v="Medium"/>
    <s v="PayPal_Pay_Later"/>
  </r>
  <r>
    <n v="18536"/>
    <s v="FA8F805C"/>
    <s v="2021-06-02 11:18:10"/>
    <s v="Website-services"/>
    <s v="Web"/>
    <x v="4"/>
    <n v="556"/>
    <n v="80428"/>
    <n v="10"/>
    <n v="5783"/>
    <n v="11935"/>
    <n v="65"/>
    <n v="2"/>
    <s v="Medium"/>
    <s v="Wallet"/>
  </r>
  <r>
    <n v="18537"/>
    <s v="99B540CB"/>
    <s v="2021-05-08 09:37:02"/>
    <s v="Fashion"/>
    <s v="Web"/>
    <x v="1"/>
    <n v="170"/>
    <n v="62532"/>
    <n v="19"/>
    <n v="243"/>
    <n v="27707"/>
    <n v="80"/>
    <n v="1"/>
    <s v="About_to_churn"/>
    <s v="PayPal_Pay_Later"/>
  </r>
  <r>
    <n v="18538"/>
    <s v="BEF92FF5"/>
    <s v="2021-03-08 06:43:28"/>
    <s v="Pantry"/>
    <s v="Web"/>
    <x v="1"/>
    <n v="328"/>
    <n v="72195"/>
    <n v="2"/>
    <n v="1297"/>
    <n v="23927"/>
    <n v="84"/>
    <n v="1"/>
    <s v="About_to_churn"/>
    <s v="PayPal_Pay_Later"/>
  </r>
  <r>
    <n v="18539"/>
    <s v="20CAE722"/>
    <s v="2021-04-17 00:55:14"/>
    <s v="Website-services"/>
    <s v="Web"/>
    <x v="4"/>
    <n v="424"/>
    <n v="48826"/>
    <n v="14"/>
    <n v="3313"/>
    <n v="19766"/>
    <n v="64"/>
    <n v="1"/>
    <s v="Medium"/>
    <s v="Net_Banking"/>
  </r>
  <r>
    <n v="18540"/>
    <s v="607E450B"/>
    <s v="2021-06-03 04:56:13"/>
    <s v="Travel"/>
    <s v="Mobile"/>
    <x v="2"/>
    <n v="2692"/>
    <n v="89359"/>
    <n v="55"/>
    <n v="31309"/>
    <n v="4267"/>
    <n v="13"/>
    <n v="6"/>
    <s v="Medium"/>
    <s v="PayPal_Credit_Card"/>
  </r>
  <r>
    <n v="18541"/>
    <s v="4B7D160B"/>
    <s v="2021-03-03 23:13:45"/>
    <s v="Pantry"/>
    <s v="Mobile"/>
    <x v="1"/>
    <n v="76"/>
    <n v="24040"/>
    <n v="4"/>
    <n v="316"/>
    <n v="25436"/>
    <n v="79"/>
    <n v="2"/>
    <s v="Low"/>
    <s v="PayPal_Pay_Later"/>
  </r>
  <r>
    <n v="18542"/>
    <s v="9B0D7CBD"/>
    <s v="2021-05-29 19:42:02"/>
    <s v="Travel"/>
    <s v="Mobile"/>
    <x v="2"/>
    <n v="1042"/>
    <n v="65570"/>
    <n v="44"/>
    <n v="4046"/>
    <n v="1715"/>
    <n v="12"/>
    <n v="5"/>
    <s v="High"/>
    <s v="PayPal_Cobrand_Card"/>
  </r>
  <r>
    <n v="18543"/>
    <s v="00C9C9C9"/>
    <s v="2021-04-07 08:01:45"/>
    <s v="Fashion"/>
    <s v="Web"/>
    <x v="1"/>
    <n v="59"/>
    <n v="63094"/>
    <n v="19"/>
    <n v="686"/>
    <n v="17910"/>
    <n v="87"/>
    <n v="2"/>
    <s v="Medium"/>
    <s v="PayPal_Pay_Later"/>
  </r>
  <r>
    <n v="18544"/>
    <s v="E9940BC3"/>
    <s v="2021-04-17 03:02:04"/>
    <s v="Fashion"/>
    <s v="Web"/>
    <x v="4"/>
    <n v="241"/>
    <n v="10669"/>
    <n v="10"/>
    <n v="5594"/>
    <n v="12890"/>
    <n v="57"/>
    <n v="1"/>
    <s v="About_to_churn"/>
    <s v="Wallet"/>
  </r>
  <r>
    <n v="18545"/>
    <s v="2D58195F"/>
    <s v="2021-04-30 08:01:29"/>
    <s v="Website-services"/>
    <s v="Mobile"/>
    <x v="1"/>
    <n v="584"/>
    <n v="62209"/>
    <n v="20"/>
    <n v="282"/>
    <n v="21720"/>
    <n v="79"/>
    <n v="2"/>
    <s v="Medium"/>
    <s v="PayPal_Pay_Later"/>
  </r>
  <r>
    <n v="18546"/>
    <s v="27779684"/>
    <s v="2021-03-08 02:25:56"/>
    <s v="Website-services"/>
    <s v="Web"/>
    <x v="5"/>
    <n v="694"/>
    <n v="78170"/>
    <n v="18"/>
    <n v="7033"/>
    <n v="9165"/>
    <n v="58"/>
    <n v="1"/>
    <s v="Low"/>
    <s v="Net_Banking"/>
  </r>
  <r>
    <n v="18547"/>
    <s v="66DF64C8"/>
    <s v="2021-05-17 01:48:52"/>
    <s v="Fashion"/>
    <s v="Mobile"/>
    <x v="1"/>
    <n v="57"/>
    <n v="36068"/>
    <n v="13"/>
    <n v="1695"/>
    <n v="15898"/>
    <n v="79"/>
    <n v="2"/>
    <s v="Medium"/>
    <s v="PayPal_Pay_Later"/>
  </r>
  <r>
    <n v="18548"/>
    <s v="7E612FF3"/>
    <s v="2021-03-03 21:09:39"/>
    <s v="Electronics"/>
    <s v="Mobile"/>
    <x v="4"/>
    <n v="381"/>
    <n v="53083"/>
    <n v="6"/>
    <n v="4864"/>
    <n v="9458"/>
    <n v="51"/>
    <n v="3"/>
    <s v="High"/>
    <s v="Net_Banking"/>
  </r>
  <r>
    <n v="18549"/>
    <s v="5A1E241A"/>
    <s v="2021-04-10 18:11:40"/>
    <s v="Fashion"/>
    <s v="Mobile"/>
    <x v="1"/>
    <n v="97"/>
    <n v="25790"/>
    <n v="19"/>
    <n v="402"/>
    <n v="27544"/>
    <n v="83"/>
    <n v="2"/>
    <s v="About_to_churn"/>
    <s v="PayPal_Pay_Later"/>
  </r>
  <r>
    <n v="18550"/>
    <s v="8F69EA13"/>
    <s v="2021-03-08 02:56:05"/>
    <s v="Travel"/>
    <s v="Web"/>
    <x v="4"/>
    <n v="927"/>
    <n v="42766"/>
    <n v="9"/>
    <n v="5354"/>
    <n v="19838"/>
    <n v="54"/>
    <n v="2"/>
    <s v="High"/>
    <s v="Debit_Card"/>
  </r>
  <r>
    <n v="18551"/>
    <s v="458E0642"/>
    <s v="2021-05-03 16:05:04"/>
    <s v="Website-services"/>
    <s v="Web"/>
    <x v="5"/>
    <n v="436"/>
    <n v="78170"/>
    <n v="8"/>
    <n v="2748"/>
    <n v="10244"/>
    <n v="54"/>
    <n v="0"/>
    <s v="Medium"/>
    <s v="Net_Banking"/>
  </r>
  <r>
    <n v="18552"/>
    <s v="A49786F2"/>
    <s v="2021-05-20 16:57:56"/>
    <s v="Fashion"/>
    <s v="Web"/>
    <x v="4"/>
    <n v="226"/>
    <n v="56119"/>
    <n v="15"/>
    <n v="2814"/>
    <n v="13826"/>
    <n v="65"/>
    <n v="3"/>
    <s v="About_to_churn"/>
    <s v="Net_Banking"/>
  </r>
  <r>
    <n v="18553"/>
    <s v="2B2B8AA8"/>
    <s v="2021-04-29 03:03:39"/>
    <s v="Travel"/>
    <s v="Web"/>
    <x v="2"/>
    <n v="4860"/>
    <n v="62095"/>
    <n v="52"/>
    <n v="14550"/>
    <n v="1919"/>
    <n v="14"/>
    <n v="6"/>
    <s v="Medium"/>
    <s v="Wallet"/>
  </r>
  <r>
    <n v="18554"/>
    <s v="0052A07A"/>
    <s v="2021-05-21 09:58:40"/>
    <s v="Website-services"/>
    <s v="Web"/>
    <x v="0"/>
    <n v="588"/>
    <n v="44066"/>
    <n v="5"/>
    <n v="1836"/>
    <n v="20517"/>
    <n v="85"/>
    <n v="2"/>
    <s v="About_to_churn"/>
    <s v="Debit_Card"/>
  </r>
  <r>
    <n v="18555"/>
    <s v="8AECDAA9"/>
    <s v="2021-04-08 23:57:14"/>
    <s v="Others"/>
    <s v="Mobile"/>
    <x v="0"/>
    <n v="3282"/>
    <n v="63660"/>
    <n v="10"/>
    <n v="1258"/>
    <n v="23286"/>
    <n v="80"/>
    <n v="3"/>
    <s v="About_to_churn"/>
    <s v="Net_Banking"/>
  </r>
  <r>
    <n v="18556"/>
    <s v="936FA9BE"/>
    <s v="2021-03-28 10:25:26"/>
    <s v="Website-services"/>
    <s v="Web"/>
    <x v="1"/>
    <n v="150"/>
    <n v="78378"/>
    <n v="14"/>
    <n v="649"/>
    <n v="25593"/>
    <n v="89"/>
    <n v="2"/>
    <s v="Medium"/>
    <s v="PayPal_Pay_Later"/>
  </r>
  <r>
    <n v="18557"/>
    <s v="6045F258"/>
    <s v="2021-06-05 03:36:53"/>
    <s v="Travel"/>
    <s v="Mobile"/>
    <x v="2"/>
    <n v="4048"/>
    <n v="80294"/>
    <n v="40"/>
    <n v="15709"/>
    <n v="2340"/>
    <n v="21"/>
    <n v="5"/>
    <s v="High"/>
    <s v="PayPal_Credit_Card"/>
  </r>
  <r>
    <n v="18558"/>
    <s v="ACAF64BC"/>
    <s v="2021-05-11 20:31:56"/>
    <s v="Fashion"/>
    <s v="Web"/>
    <x v="4"/>
    <n v="236"/>
    <n v="65270"/>
    <n v="9"/>
    <n v="2591"/>
    <n v="10071"/>
    <n v="45"/>
    <n v="3"/>
    <s v="High"/>
    <s v="Wallet"/>
  </r>
  <r>
    <n v="18559"/>
    <s v="590E3BB2"/>
    <s v="2021-05-16 04:56:27"/>
    <s v="Travel"/>
    <s v="Web"/>
    <x v="2"/>
    <n v="4625"/>
    <n v="70170"/>
    <n v="42"/>
    <n v="30465"/>
    <n v="2437"/>
    <n v="21"/>
    <n v="3"/>
    <s v="Medium"/>
    <s v="PayPal_Credit_Card"/>
  </r>
  <r>
    <n v="18560"/>
    <s v="7D9717AB"/>
    <s v="2021-03-18 18:07:54"/>
    <s v="Website-services"/>
    <s v="Mobile"/>
    <x v="0"/>
    <n v="922"/>
    <n v="68593"/>
    <n v="7"/>
    <n v="2222"/>
    <n v="23600"/>
    <n v="76"/>
    <n v="1"/>
    <s v="High"/>
    <s v="Debit_Card"/>
  </r>
  <r>
    <n v="18561"/>
    <s v="74710DD8"/>
    <s v="2021-04-15 08:36:54"/>
    <s v="Pantry"/>
    <s v="Web"/>
    <x v="4"/>
    <n v="341"/>
    <n v="13226"/>
    <n v="4"/>
    <n v="3907"/>
    <n v="11780"/>
    <n v="61"/>
    <n v="2"/>
    <s v="High"/>
    <s v="Net_Banking"/>
  </r>
  <r>
    <n v="18562"/>
    <s v="33D0647C"/>
    <s v="2021-05-11 14:21:59"/>
    <s v="Travel"/>
    <s v="Web"/>
    <x v="2"/>
    <n v="4122"/>
    <n v="31925"/>
    <n v="47"/>
    <n v="35896"/>
    <n v="1190"/>
    <n v="18"/>
    <n v="4"/>
    <s v="Medium"/>
    <s v="Wallet"/>
  </r>
  <r>
    <n v="18563"/>
    <s v="F169486F"/>
    <s v="2021-05-19 16:58:17"/>
    <s v="Website-services"/>
    <s v="Mobile"/>
    <x v="1"/>
    <n v="506"/>
    <n v="50677"/>
    <n v="13"/>
    <n v="756"/>
    <n v="24180"/>
    <n v="92"/>
    <n v="1"/>
    <s v="About_to_churn"/>
    <s v="PayPal_Pay_Later"/>
  </r>
  <r>
    <n v="18564"/>
    <s v="A72256EA"/>
    <s v="2021-03-15 09:32:29"/>
    <s v="Website-services"/>
    <s v="Web"/>
    <x v="5"/>
    <n v="224"/>
    <n v="23693"/>
    <n v="16"/>
    <n v="6983"/>
    <n v="10815"/>
    <n v="67"/>
    <n v="1"/>
    <s v="About_to_churn"/>
    <s v="Net_Banking"/>
  </r>
  <r>
    <n v="18565"/>
    <s v="73199537"/>
    <s v="2021-04-07 12:11:17"/>
    <s v="Travel"/>
    <s v="Web"/>
    <x v="4"/>
    <n v="1248"/>
    <n v="28582"/>
    <n v="3"/>
    <n v="5211"/>
    <n v="16040"/>
    <n v="58"/>
    <n v="1"/>
    <s v="Low"/>
    <s v="Net_Banking"/>
  </r>
  <r>
    <n v="18566"/>
    <s v="B02CE07E"/>
    <s v="2021-03-13 13:11:58"/>
    <s v="Website-services"/>
    <s v="Web"/>
    <x v="4"/>
    <n v="606"/>
    <n v="72611"/>
    <n v="1"/>
    <n v="2037"/>
    <n v="14262"/>
    <n v="53"/>
    <n v="2"/>
    <s v="Medium"/>
    <s v="Net_Banking"/>
  </r>
  <r>
    <n v="18567"/>
    <s v="B0BB797B"/>
    <s v="2021-03-29 12:58:17"/>
    <s v="Pantry"/>
    <s v="Mobile"/>
    <x v="1"/>
    <n v="332"/>
    <n v="33334"/>
    <n v="10"/>
    <n v="1061"/>
    <n v="22426"/>
    <n v="75"/>
    <n v="1"/>
    <s v="Medium"/>
    <s v="Debit_Card"/>
  </r>
  <r>
    <n v="18568"/>
    <s v="F206265D"/>
    <s v="2021-04-23 23:33:36"/>
    <s v="Fashion"/>
    <s v="Web"/>
    <x v="4"/>
    <n v="228"/>
    <n v="27390"/>
    <n v="11"/>
    <n v="2765"/>
    <n v="16748"/>
    <n v="53"/>
    <n v="2"/>
    <s v="About_to_churn"/>
    <s v=" Wallet "/>
  </r>
  <r>
    <n v="18569"/>
    <s v="90C40323"/>
    <s v="2021-03-09 11:00:25"/>
    <s v="Website-services"/>
    <s v="Web"/>
    <x v="5"/>
    <n v="527"/>
    <n v="86717"/>
    <n v="13"/>
    <n v="7776"/>
    <n v="11652"/>
    <n v="64"/>
    <n v="0"/>
    <s v="High"/>
    <s v=" Wallet "/>
  </r>
  <r>
    <n v="18570"/>
    <s v="B61DC7AF"/>
    <s v="2021-05-09 10:45:28"/>
    <s v="Fashion"/>
    <s v="Mobile"/>
    <x v="1"/>
    <n v="137"/>
    <n v="87343"/>
    <n v="8"/>
    <n v="332"/>
    <n v="24129"/>
    <n v="91"/>
    <n v="1"/>
    <s v="About_to_churn"/>
    <s v="PayPal_Pay_Later"/>
  </r>
  <r>
    <n v="18571"/>
    <s v="6683B858"/>
    <s v="2021-05-01 19:55:49"/>
    <s v="Fashion"/>
    <s v="Web"/>
    <x v="4"/>
    <n v="207"/>
    <n v="17709"/>
    <n v="10"/>
    <n v="5615"/>
    <n v="9343"/>
    <n v="48"/>
    <n v="1"/>
    <s v="Medium"/>
    <s v="Wallet"/>
  </r>
  <r>
    <n v="18572"/>
    <s v="4E4AF01F"/>
    <s v="2021-03-05 13:50:51"/>
    <s v="Website-services"/>
    <s v="Mobile"/>
    <x v="1"/>
    <n v="196"/>
    <n v="41773"/>
    <n v="6"/>
    <n v="640"/>
    <n v="24320"/>
    <n v="75"/>
    <n v="2"/>
    <s v="Medium"/>
    <s v="Debit_Card"/>
  </r>
  <r>
    <n v="18573"/>
    <s v="C993A08C"/>
    <s v="2021-05-10 19:48:20"/>
    <s v="Fashion"/>
    <s v="Web"/>
    <x v="4"/>
    <n v="204"/>
    <n v="75729"/>
    <n v="8"/>
    <n v="5097"/>
    <n v="14834"/>
    <n v="48"/>
    <n v="2"/>
    <s v="About_to_churn"/>
    <s v=" Wallet "/>
  </r>
  <r>
    <n v="18574"/>
    <s v="9CF98FF9"/>
    <s v="2021-04-17 18:42:37"/>
    <s v="Website-services"/>
    <s v="Web"/>
    <x v="1"/>
    <n v="785"/>
    <n v="26428"/>
    <n v="14"/>
    <n v="819"/>
    <n v="29731"/>
    <n v="80"/>
    <n v="2"/>
    <s v="Medium"/>
    <s v="Debit_Card"/>
  </r>
  <r>
    <n v="18575"/>
    <s v="2CF9B333"/>
    <s v="2021-03-17 11:00:35"/>
    <s v="Fashion"/>
    <s v="Mobile"/>
    <x v="1"/>
    <n v="159"/>
    <n v="67681"/>
    <n v="8"/>
    <n v="1266"/>
    <n v="21007"/>
    <n v="86"/>
    <n v="1"/>
    <s v="About_to_churn"/>
    <s v="PayPal_Pay_Later"/>
  </r>
  <r>
    <n v="18576"/>
    <s v="0FBCE5A7"/>
    <s v="2021-03-13 09:35:59"/>
    <s v="Travel"/>
    <s v="Mobile"/>
    <x v="0"/>
    <n v="3292"/>
    <n v="27015"/>
    <n v="13"/>
    <n v="1701"/>
    <n v="19512"/>
    <n v="60"/>
    <n v="3"/>
    <s v="About_to_churn"/>
    <s v="Net_Banking"/>
  </r>
  <r>
    <n v="18577"/>
    <s v="D9C16955"/>
    <s v="2021-05-09 17:05:02"/>
    <s v="Pantry"/>
    <s v="Mobile"/>
    <x v="4"/>
    <n v="312"/>
    <n v="61615"/>
    <n v="7"/>
    <n v="5237"/>
    <n v="11871"/>
    <n v="45"/>
    <n v="2"/>
    <s v="Medium"/>
    <s v="Net_Banking"/>
  </r>
  <r>
    <n v="18578"/>
    <s v="EE872DD8"/>
    <s v="2021-04-20 21:02:48"/>
    <s v="Pantry"/>
    <s v="Mobile"/>
    <x v="1"/>
    <n v="157"/>
    <n v="67627"/>
    <n v="7"/>
    <n v="680"/>
    <n v="25119"/>
    <n v="81"/>
    <n v="1"/>
    <s v="Medium"/>
    <s v="PayPal_Pay_Later"/>
  </r>
  <r>
    <n v="18579"/>
    <s v="3FF4720F"/>
    <s v="2021-03-11 01:04:52"/>
    <s v="Electronics"/>
    <s v="Web"/>
    <x v="0"/>
    <n v="844"/>
    <n v="89568"/>
    <n v="15"/>
    <n v="2202"/>
    <n v="14463"/>
    <n v="85"/>
    <n v="3"/>
    <s v="Medium"/>
    <s v="Net_Banking"/>
  </r>
  <r>
    <n v="18580"/>
    <s v="E5BD40CF"/>
    <s v="2021-04-15 14:48:10"/>
    <s v="Travel"/>
    <s v="Web"/>
    <x v="0"/>
    <n v="1855"/>
    <n v="49626"/>
    <n v="20"/>
    <n v="2315"/>
    <n v="17939"/>
    <n v="80"/>
    <n v="1"/>
    <s v="Medium"/>
    <s v="Net_Banking"/>
  </r>
  <r>
    <n v="18581"/>
    <s v="C67CFA6F"/>
    <s v="2021-03-17 17:26:13"/>
    <s v="Fashion"/>
    <s v="Mobile"/>
    <x v="1"/>
    <n v="75"/>
    <n v="68504"/>
    <n v="20"/>
    <n v="1117"/>
    <n v="27976"/>
    <n v="99"/>
    <n v="1"/>
    <s v="About_to_churn"/>
    <s v="PayPal_Pay_Later"/>
  </r>
  <r>
    <n v="18582"/>
    <s v="D6FEF5D9"/>
    <s v="2021-03-28 06:02:13"/>
    <s v="Travel"/>
    <s v="POS"/>
    <x v="3"/>
    <n v="2463"/>
    <n v="69538"/>
    <n v="18"/>
    <n v="23310"/>
    <n v="2927"/>
    <n v="7"/>
    <n v="8"/>
    <s v="Medium"/>
    <s v=" PayPal_Cobrand_Card"/>
  </r>
  <r>
    <n v="18583"/>
    <s v="E35C9C11"/>
    <s v="2021-05-19 13:18:52"/>
    <s v="Website-services"/>
    <s v="Mobile"/>
    <x v="0"/>
    <n v="879"/>
    <n v="73169"/>
    <n v="9"/>
    <n v="1254"/>
    <n v="10034"/>
    <n v="56"/>
    <n v="3"/>
    <s v="Low"/>
    <s v="Debit_Card"/>
  </r>
  <r>
    <n v="18584"/>
    <s v="95A3ECDF"/>
    <s v="2021-04-03 05:39:58"/>
    <s v="Travel"/>
    <s v="POS"/>
    <x v="3"/>
    <n v="2516"/>
    <n v="82212"/>
    <n v="23"/>
    <n v="29225"/>
    <n v="3116"/>
    <n v="21"/>
    <n v="6"/>
    <s v="Medium"/>
    <s v="PayPal_Credit_Card"/>
  </r>
  <r>
    <n v="18585"/>
    <s v="BC00FBE5"/>
    <s v="2021-05-29 14:53:39"/>
    <s v="Pantry"/>
    <s v="Mobile"/>
    <x v="1"/>
    <n v="175"/>
    <n v="67025"/>
    <n v="10"/>
    <n v="471"/>
    <n v="22298"/>
    <n v="87"/>
    <n v="1"/>
    <s v="Medium"/>
    <s v="PayPal_Pay_Later"/>
  </r>
  <r>
    <n v="18586"/>
    <s v="8525B4C4"/>
    <s v="2021-05-23 04:59:59"/>
    <s v="Electronics"/>
    <s v="Web"/>
    <x v="5"/>
    <n v="453"/>
    <n v="78170"/>
    <n v="12"/>
    <n v="4315"/>
    <n v="9074"/>
    <n v="62"/>
    <n v="1"/>
    <s v="Medium"/>
    <s v="Wallet"/>
  </r>
  <r>
    <n v="18587"/>
    <s v="7DC29683"/>
    <s v="2021-05-19 16:47:59"/>
    <s v="Electronics"/>
    <s v="Web"/>
    <x v="5"/>
    <n v="354"/>
    <n v="89861"/>
    <n v="12"/>
    <n v="4613"/>
    <n v="10781"/>
    <n v="50"/>
    <n v="0"/>
    <s v="Medium"/>
    <s v="Debit_Card"/>
  </r>
  <r>
    <n v="18588"/>
    <s v="B32C88A2"/>
    <s v="2021-03-31 17:06:08"/>
    <s v="Electronics"/>
    <s v="Web"/>
    <x v="0"/>
    <n v="1108"/>
    <n v="42700"/>
    <n v="2"/>
    <n v="1942"/>
    <n v="12280"/>
    <n v="59"/>
    <n v="1"/>
    <s v="Medium"/>
    <s v="Debit_Card"/>
  </r>
  <r>
    <n v="18589"/>
    <s v="9729FFC3"/>
    <s v="2021-03-24 15:13:36"/>
    <s v="Travel"/>
    <s v="Mobile"/>
    <x v="4"/>
    <n v="1818"/>
    <n v="33895"/>
    <n v="9"/>
    <n v="3307"/>
    <n v="18616"/>
    <n v="57"/>
    <n v="1"/>
    <s v="Low"/>
    <s v="Wallet"/>
  </r>
  <r>
    <n v="18590"/>
    <s v="1488ADE3"/>
    <s v="2021-05-07 17:39:22"/>
    <s v="Pantry"/>
    <s v="Web"/>
    <x v="1"/>
    <n v="335"/>
    <n v="65270"/>
    <n v="7"/>
    <n v="462"/>
    <n v="26188"/>
    <n v="76"/>
    <n v="2"/>
    <s v="Medium"/>
    <s v="PayPal_Pay_Later"/>
  </r>
  <r>
    <n v="18591"/>
    <s v="A0E72502"/>
    <s v="2021-05-06 17:44:23"/>
    <s v="Travel"/>
    <s v="Web"/>
    <x v="0"/>
    <n v="3169"/>
    <n v="31868"/>
    <n v="8"/>
    <n v="1495"/>
    <n v="17472"/>
    <n v="73"/>
    <n v="1"/>
    <s v="Medium"/>
    <s v="Debit_Card"/>
  </r>
  <r>
    <n v="18592"/>
    <s v="CAF1121F"/>
    <s v="2021-04-15 20:52:11"/>
    <s v="Travel"/>
    <s v="Web"/>
    <x v="2"/>
    <n v="4416"/>
    <n v="36995"/>
    <n v="44"/>
    <n v="19398"/>
    <n v="1102"/>
    <n v="17"/>
    <n v="5"/>
    <s v="High"/>
    <s v="Wallet"/>
  </r>
  <r>
    <n v="18593"/>
    <s v="C16A75A1"/>
    <s v="2021-03-16 05:50:00"/>
    <s v="Travel"/>
    <s v="Web"/>
    <x v="2"/>
    <n v="4603"/>
    <n v="62038"/>
    <n v="58"/>
    <n v="4676"/>
    <n v="2954"/>
    <n v="22"/>
    <n v="6"/>
    <s v="Medium"/>
    <s v="Wallet"/>
  </r>
  <r>
    <n v="18594"/>
    <s v="E7C4D74E"/>
    <s v="2021-05-21 07:36:30"/>
    <s v="Travel"/>
    <s v="Web"/>
    <x v="0"/>
    <n v="2221"/>
    <n v="38739"/>
    <n v="24"/>
    <n v="1407"/>
    <n v="18908"/>
    <n v="61"/>
    <n v="3"/>
    <s v="Medium"/>
    <s v="Debit_Card"/>
  </r>
  <r>
    <n v="18595"/>
    <s v="FEABB583"/>
    <s v="2021-05-08 18:42:09"/>
    <s v="Fashion"/>
    <s v="Web"/>
    <x v="5"/>
    <n v="249"/>
    <n v="21600"/>
    <n v="13"/>
    <n v="4793"/>
    <n v="11112"/>
    <n v="65"/>
    <n v="0"/>
    <s v="High"/>
    <s v="Debit_Card"/>
  </r>
  <r>
    <n v="18596"/>
    <s v="531940F9"/>
    <s v="2021-03-13 19:19:38"/>
    <s v="Pantry"/>
    <s v="Mobile"/>
    <x v="1"/>
    <n v="242"/>
    <n v="51006"/>
    <n v="4"/>
    <n v="1401"/>
    <n v="17140"/>
    <n v="83"/>
    <n v="2"/>
    <s v="Medium"/>
    <s v="PayPal_Pay_Later"/>
  </r>
  <r>
    <n v="18597"/>
    <s v="7B5C7F71"/>
    <s v="2021-04-27 00:08:53"/>
    <s v="Electronics"/>
    <s v="Web"/>
    <x v="0"/>
    <n v="984"/>
    <n v="73604"/>
    <n v="6"/>
    <n v="1056"/>
    <n v="20635"/>
    <n v="65"/>
    <n v="2"/>
    <s v="High"/>
    <s v="Wallet"/>
  </r>
  <r>
    <n v="18598"/>
    <s v="45C3D2DD"/>
    <s v="2021-03-02 12:35:50"/>
    <s v="Electronics"/>
    <s v="Web"/>
    <x v="4"/>
    <n v="477"/>
    <n v="18739"/>
    <n v="5"/>
    <n v="1575"/>
    <n v="17609"/>
    <n v="60"/>
    <n v="2"/>
    <s v="Medium"/>
    <s v="Wallet"/>
  </r>
  <r>
    <n v="18599"/>
    <s v="16A6244B"/>
    <s v="2021-04-27 19:28:41"/>
    <s v="Website-services"/>
    <s v="Web"/>
    <x v="1"/>
    <n v="313"/>
    <n v="77456"/>
    <n v="4"/>
    <n v="1201"/>
    <n v="19520"/>
    <n v="77"/>
    <n v="2"/>
    <s v="Low"/>
    <s v="PayPal_Pay_Later"/>
  </r>
  <r>
    <n v="18600"/>
    <s v="FA894B5C"/>
    <s v="2021-03-04 03:04:40"/>
    <s v="Fashion"/>
    <s v="Mobile"/>
    <x v="1"/>
    <n v="165"/>
    <n v="74228"/>
    <n v="7"/>
    <n v="1668"/>
    <n v="12923"/>
    <n v="98"/>
    <n v="1"/>
    <s v="Low"/>
    <s v="PayPal_Pay_Later"/>
  </r>
  <r>
    <n v="18601"/>
    <s v="E5CF9D9F"/>
    <s v="2021-05-20 16:13:15"/>
    <s v="Travel"/>
    <s v="Web"/>
    <x v="2"/>
    <n v="2565"/>
    <n v="14154"/>
    <n v="49"/>
    <n v="15915"/>
    <n v="3200"/>
    <n v="18"/>
    <n v="5"/>
    <s v="Medium"/>
    <s v="Wallet"/>
  </r>
  <r>
    <n v="18602"/>
    <s v="11604B49"/>
    <s v="2021-05-28 12:07:30"/>
    <s v="Fashion"/>
    <s v="Mobile"/>
    <x v="1"/>
    <n v="110"/>
    <n v="29271"/>
    <n v="8"/>
    <n v="742"/>
    <n v="29366"/>
    <n v="85"/>
    <n v="1"/>
    <s v="About_to_churn"/>
    <s v="PayPal_Pay_Later"/>
  </r>
  <r>
    <n v="18603"/>
    <s v="938FF677"/>
    <s v="2021-05-06 09:49:11"/>
    <s v="Fashion"/>
    <s v="Mobile"/>
    <x v="1"/>
    <n v="188"/>
    <n v="52418"/>
    <n v="5"/>
    <n v="887"/>
    <n v="21601"/>
    <n v="78"/>
    <n v="2"/>
    <s v="About_to_churn"/>
    <s v="Debit_Card"/>
  </r>
  <r>
    <n v="18604"/>
    <s v="2D0B0439"/>
    <s v="2021-03-26 22:11:22"/>
    <s v="Pantry"/>
    <s v="Mobile"/>
    <x v="1"/>
    <n v="255"/>
    <n v="66363"/>
    <n v="2"/>
    <n v="210"/>
    <n v="26145"/>
    <n v="90"/>
    <n v="1"/>
    <s v="Low"/>
    <s v="PayPal_Pay_Later"/>
  </r>
  <r>
    <n v="18605"/>
    <s v="2B76BE33"/>
    <s v="2021-05-26 06:37:29"/>
    <s v="Fashion"/>
    <s v="Mobile"/>
    <x v="1"/>
    <n v="108"/>
    <n v="88416"/>
    <n v="9"/>
    <n v="1637"/>
    <n v="12267"/>
    <n v="83"/>
    <n v="2"/>
    <s v="Low"/>
    <s v="Debit_Card"/>
  </r>
  <r>
    <n v="18606"/>
    <s v="16F0840F"/>
    <s v="2021-06-02 10:29:12"/>
    <s v="Website-services"/>
    <s v="Mobile"/>
    <x v="4"/>
    <n v="561"/>
    <n v="86457"/>
    <n v="2"/>
    <n v="2112"/>
    <n v="8677"/>
    <n v="43"/>
    <n v="3"/>
    <s v="Medium"/>
    <s v="Wallet"/>
  </r>
  <r>
    <n v="18607"/>
    <s v="8748F606"/>
    <s v="2021-06-04 14:42:35"/>
    <s v="Travel"/>
    <s v="Mobile"/>
    <x v="3"/>
    <n v="3354"/>
    <n v="38680"/>
    <n v="31"/>
    <n v="11422"/>
    <n v="2885"/>
    <n v="25"/>
    <n v="8"/>
    <s v="Low"/>
    <s v=" PayPal_Cobrand_Card"/>
  </r>
  <r>
    <n v="18608"/>
    <s v="1787A0DB"/>
    <s v="2021-03-21 01:00:47"/>
    <s v="Website-services"/>
    <s v="Web"/>
    <x v="4"/>
    <n v="532"/>
    <n v="47892"/>
    <n v="8"/>
    <n v="5112"/>
    <n v="15821"/>
    <n v="44"/>
    <n v="2"/>
    <s v="Medium"/>
    <s v="Net_Banking"/>
  </r>
  <r>
    <n v="18609"/>
    <s v="89E703E8"/>
    <s v="2021-05-24 13:36:29"/>
    <s v="Website-services"/>
    <s v="Mobile"/>
    <x v="1"/>
    <n v="580"/>
    <n v="20824"/>
    <n v="9"/>
    <n v="1655"/>
    <n v="15131"/>
    <n v="94"/>
    <n v="2"/>
    <s v="Low"/>
    <s v="PayPal_Pay_Later"/>
  </r>
  <r>
    <n v="18610"/>
    <s v="DA8B5351"/>
    <s v="2021-05-21 05:09:14"/>
    <s v="Travel"/>
    <s v="Mobile"/>
    <x v="4"/>
    <n v="1864"/>
    <n v="72859"/>
    <n v="10"/>
    <n v="3106"/>
    <n v="14476"/>
    <n v="65"/>
    <n v="1"/>
    <s v="Medium"/>
    <s v="Wallet"/>
  </r>
  <r>
    <n v="18611"/>
    <s v="91569F8D"/>
    <s v="2021-03-08 12:33:47"/>
    <s v="Fashion"/>
    <s v="Web"/>
    <x v="1"/>
    <n v="230"/>
    <n v="17289"/>
    <n v="7"/>
    <n v="1577"/>
    <n v="18783"/>
    <n v="78"/>
    <n v="1"/>
    <s v="Medium"/>
    <s v="PayPal_Pay_Later"/>
  </r>
  <r>
    <n v="18612"/>
    <s v="ADDCEFCA"/>
    <s v="2021-05-25 19:30:46"/>
    <s v="Website-services"/>
    <s v="Mobile"/>
    <x v="1"/>
    <n v="159"/>
    <n v="66048"/>
    <n v="12"/>
    <n v="1008"/>
    <n v="26359"/>
    <n v="90"/>
    <n v="2"/>
    <s v="About_to_churn"/>
    <s v="PayPal_Pay_Later"/>
  </r>
  <r>
    <n v="18613"/>
    <s v="1C58F179"/>
    <s v="2021-04-01 08:16:41"/>
    <s v="Travel"/>
    <s v="Mobile"/>
    <x v="2"/>
    <n v="1482"/>
    <n v="31877"/>
    <n v="34"/>
    <n v="42260"/>
    <n v="2223"/>
    <n v="15"/>
    <n v="4"/>
    <s v="High"/>
    <s v="Wallet"/>
  </r>
  <r>
    <n v="18614"/>
    <s v="F7D4840B"/>
    <s v="2021-03-17 20:46:29"/>
    <s v="Website-services"/>
    <s v="Mobile"/>
    <x v="1"/>
    <n v="532"/>
    <n v="89911"/>
    <n v="11"/>
    <n v="385"/>
    <n v="28597"/>
    <n v="87"/>
    <n v="2"/>
    <s v="About_to_churn"/>
    <s v="PayPal_Pay_Later"/>
  </r>
  <r>
    <n v="18615"/>
    <s v="C6ED5BFF"/>
    <s v="2021-03-30 07:43:17"/>
    <s v="Fashion"/>
    <s v="Mobile"/>
    <x v="1"/>
    <n v="195"/>
    <n v="73943"/>
    <n v="18"/>
    <n v="1642"/>
    <n v="15157"/>
    <n v="79"/>
    <n v="2"/>
    <s v="Medium"/>
    <s v="PayPal_Pay_Later"/>
  </r>
  <r>
    <n v="18616"/>
    <s v="BA306ABC"/>
    <s v="2021-05-06 00:57:33"/>
    <s v="Travel"/>
    <s v="Mobile"/>
    <x v="2"/>
    <n v="2395"/>
    <n v="79010"/>
    <n v="50"/>
    <n v="31087"/>
    <n v="2746"/>
    <n v="13"/>
    <n v="4"/>
    <s v="Medium"/>
    <s v="PayPal_Credit_Card"/>
  </r>
  <r>
    <n v="18617"/>
    <s v="33F028CF"/>
    <s v="2021-04-01 08:29:54"/>
    <s v="Travel"/>
    <s v="Mobile"/>
    <x v="2"/>
    <n v="4113"/>
    <n v="48640"/>
    <n v="32"/>
    <n v="24660"/>
    <n v="3320"/>
    <n v="15"/>
    <n v="3"/>
    <s v="High"/>
    <s v="Wallet"/>
  </r>
  <r>
    <n v="18618"/>
    <s v="484BD464"/>
    <s v="2021-04-21 09:39:00"/>
    <s v="Fashion"/>
    <s v="Mobile"/>
    <x v="1"/>
    <n v="188"/>
    <n v="83033"/>
    <n v="4"/>
    <n v="874"/>
    <n v="16939"/>
    <n v="96"/>
    <n v="1"/>
    <s v="About_to_churn"/>
    <s v="PayPal_Pay_Later"/>
  </r>
  <r>
    <n v="18619"/>
    <s v="683EAA31"/>
    <s v="2021-03-26 15:48:50"/>
    <s v="Fashion"/>
    <s v="Web"/>
    <x v="4"/>
    <n v="209"/>
    <n v="68504"/>
    <n v="10"/>
    <n v="5884"/>
    <n v="8924"/>
    <n v="57"/>
    <n v="1"/>
    <s v="About_to_churn"/>
    <s v=" Wallet "/>
  </r>
  <r>
    <n v="18620"/>
    <s v="26D94DC5"/>
    <s v="2021-03-30 14:40:02"/>
    <s v="Fashion"/>
    <s v="Mobile"/>
    <x v="1"/>
    <n v="77"/>
    <n v="74732"/>
    <n v="9"/>
    <n v="316"/>
    <n v="14560"/>
    <n v="89"/>
    <n v="1"/>
    <s v="Medium"/>
    <s v="PayPal_Pay_Later"/>
  </r>
  <r>
    <n v="18621"/>
    <s v="F9877D53"/>
    <s v="2021-04-21 07:52:17"/>
    <s v="Travel"/>
    <s v="POS"/>
    <x v="3"/>
    <n v="3679"/>
    <n v="27149"/>
    <n v="29"/>
    <n v="27126"/>
    <n v="2172"/>
    <n v="9"/>
    <n v="4"/>
    <s v="High"/>
    <s v=" PayPal_Cobrand_Card"/>
  </r>
  <r>
    <n v="18622"/>
    <s v="3DE25424"/>
    <s v="2021-05-20 11:46:53"/>
    <s v="Travel"/>
    <s v="Web"/>
    <x v="0"/>
    <n v="3605"/>
    <n v="89883"/>
    <n v="16"/>
    <n v="2309"/>
    <n v="16153"/>
    <n v="72"/>
    <n v="2"/>
    <s v="High"/>
    <s v="Debit_Card"/>
  </r>
  <r>
    <n v="18623"/>
    <s v="07BCF4CB"/>
    <s v="2021-04-05 05:00:40"/>
    <s v="Electronics"/>
    <s v="Web"/>
    <x v="5"/>
    <n v="477"/>
    <n v="55739"/>
    <n v="5"/>
    <n v="1749"/>
    <n v="11509"/>
    <n v="50"/>
    <n v="0"/>
    <s v="Medium"/>
    <s v="Wallet"/>
  </r>
  <r>
    <n v="18624"/>
    <s v="5E6DEC9A"/>
    <s v="2021-03-31 14:59:24"/>
    <s v="Electronics"/>
    <s v="Mobile"/>
    <x v="2"/>
    <n v="1125"/>
    <n v="38622"/>
    <n v="38"/>
    <n v="7730"/>
    <n v="4266"/>
    <n v="21"/>
    <n v="3"/>
    <s v="High"/>
    <s v="PayPal_Credit_Card"/>
  </r>
  <r>
    <n v="18625"/>
    <s v="F3621135"/>
    <s v="2021-04-29 03:02:25"/>
    <s v="Travel"/>
    <s v="Web"/>
    <x v="0"/>
    <n v="3533"/>
    <n v="35220"/>
    <n v="9"/>
    <n v="1728"/>
    <n v="17140"/>
    <n v="83"/>
    <n v="2"/>
    <s v="About_to_churn"/>
    <s v="Debit_Card"/>
  </r>
  <r>
    <n v="18626"/>
    <s v="F1D9A72B"/>
    <s v="2021-04-11 05:41:48"/>
    <s v="Travel"/>
    <s v="Web"/>
    <x v="0"/>
    <n v="3790"/>
    <n v="30918"/>
    <n v="17"/>
    <n v="2090"/>
    <n v="22456"/>
    <n v="79"/>
    <n v="3"/>
    <s v="High"/>
    <s v="Debit_Card"/>
  </r>
  <r>
    <n v="18627"/>
    <s v="13CE85CC"/>
    <s v="2021-03-15 05:30:12"/>
    <s v="Electronics"/>
    <s v="Web"/>
    <x v="5"/>
    <n v="315"/>
    <n v="79359"/>
    <n v="6"/>
    <n v="4807"/>
    <n v="11239"/>
    <n v="67"/>
    <n v="1"/>
    <s v="Medium"/>
    <s v=" Wallet "/>
  </r>
  <r>
    <n v="18628"/>
    <s v="788D0785"/>
    <s v="2021-06-10 00:58:34"/>
    <s v="Travel"/>
    <s v="Web"/>
    <x v="2"/>
    <n v="3492"/>
    <n v="87593"/>
    <n v="52"/>
    <n v="17038"/>
    <n v="3758"/>
    <n v="16"/>
    <n v="5"/>
    <s v="High"/>
    <s v="PayPal_Cobrand_Card"/>
  </r>
  <r>
    <n v="18629"/>
    <s v="E417DA0C"/>
    <s v="2021-05-02 12:25:43"/>
    <s v="Website-services"/>
    <s v="Web"/>
    <x v="5"/>
    <n v="424"/>
    <n v="45023"/>
    <n v="9"/>
    <n v="3117"/>
    <n v="10067"/>
    <n v="68"/>
    <n v="1"/>
    <s v="High"/>
    <s v="Net_Banking"/>
  </r>
  <r>
    <n v="18630"/>
    <s v="6AE20951"/>
    <s v="2021-05-22 19:20:49"/>
    <s v="Website-services"/>
    <s v="Web"/>
    <x v="5"/>
    <n v="866"/>
    <n v="43212"/>
    <n v="14"/>
    <n v="7608"/>
    <n v="11013"/>
    <n v="51"/>
    <n v="1"/>
    <s v="High"/>
    <s v="Wallet"/>
  </r>
  <r>
    <n v="18631"/>
    <s v="37183A07"/>
    <s v="2021-05-27 05:13:08"/>
    <s v="Travel"/>
    <s v="Mobile"/>
    <x v="3"/>
    <n v="2135"/>
    <n v="57485"/>
    <n v="27"/>
    <n v="3392"/>
    <n v="2428"/>
    <n v="25"/>
    <n v="4"/>
    <s v="High"/>
    <s v=" PayPal_Cobrand_Card"/>
  </r>
  <r>
    <n v="18632"/>
    <s v="CCBC1CD7"/>
    <s v="2021-03-11 07:06:42"/>
    <s v="Travel"/>
    <s v="Web"/>
    <x v="2"/>
    <n v="4126"/>
    <n v="16814"/>
    <n v="48"/>
    <n v="29296"/>
    <n v="4080"/>
    <n v="20"/>
    <n v="4"/>
    <s v="Medium"/>
    <s v="Wallet"/>
  </r>
  <r>
    <n v="18633"/>
    <s v="4C38D88C"/>
    <s v="2021-03-10 15:43:00"/>
    <s v="Website-services"/>
    <s v="Mobile"/>
    <x v="1"/>
    <n v="104"/>
    <n v="18739"/>
    <n v="16"/>
    <n v="1426"/>
    <n v="17800"/>
    <n v="76"/>
    <n v="2"/>
    <s v="About_to_churn"/>
    <s v="PayPal_Pay_Later"/>
  </r>
  <r>
    <n v="18634"/>
    <s v="3C90F4F6"/>
    <s v="2021-05-03 10:05:24"/>
    <s v="Travel"/>
    <s v="Web"/>
    <x v="0"/>
    <n v="3822"/>
    <n v="39030"/>
    <n v="6"/>
    <n v="1029"/>
    <n v="22924"/>
    <n v="56"/>
    <n v="1"/>
    <s v="About_to_churn"/>
    <s v="Debit_Card"/>
  </r>
  <r>
    <n v="18635"/>
    <s v="E24708E1"/>
    <s v="2021-04-23 14:15:54"/>
    <s v="Travel"/>
    <s v="Web"/>
    <x v="2"/>
    <n v="2098"/>
    <n v="88919"/>
    <n v="41"/>
    <n v="25417"/>
    <n v="1664"/>
    <n v="13"/>
    <n v="5"/>
    <s v="Medium"/>
    <s v="PayPal_Credit_Card"/>
  </r>
  <r>
    <n v="18636"/>
    <s v="A9C8CA12"/>
    <s v="2021-06-01 01:29:27"/>
    <s v="Travel"/>
    <s v="Web"/>
    <x v="2"/>
    <n v="1299"/>
    <n v="66675"/>
    <n v="34"/>
    <n v="37565"/>
    <n v="2748"/>
    <n v="18"/>
    <n v="3"/>
    <s v="Medium"/>
    <s v="PayPal_Credit_Card"/>
  </r>
  <r>
    <n v="18637"/>
    <s v="C22ED6D2"/>
    <s v="2021-03-14 05:52:54"/>
    <s v="Travel"/>
    <s v="Web"/>
    <x v="2"/>
    <n v="2288"/>
    <n v="55621"/>
    <n v="45"/>
    <n v="25717"/>
    <n v="3680"/>
    <n v="16"/>
    <n v="5"/>
    <s v="Medium"/>
    <s v="Wallet"/>
  </r>
  <r>
    <n v="18638"/>
    <s v="BE3FC266"/>
    <s v="2021-03-21 05:30:20"/>
    <s v="Pantry"/>
    <s v="Web"/>
    <x v="5"/>
    <n v="363"/>
    <n v="48010"/>
    <n v="17"/>
    <n v="2953"/>
    <n v="10128"/>
    <n v="57"/>
    <n v="0"/>
    <s v="Medium"/>
    <s v="Wallet"/>
  </r>
  <r>
    <n v="18639"/>
    <s v="81E50996"/>
    <s v="2021-05-05 03:27:36"/>
    <s v="Travel"/>
    <s v="Web"/>
    <x v="2"/>
    <n v="4784"/>
    <n v="69498"/>
    <n v="42"/>
    <n v="36459"/>
    <n v="2600"/>
    <n v="11"/>
    <n v="5"/>
    <s v="High"/>
    <s v="Wallet"/>
  </r>
  <r>
    <n v="18640"/>
    <s v="0EA7205C"/>
    <s v="2021-05-28 23:37:08"/>
    <s v="Website-services"/>
    <s v="Web"/>
    <x v="0"/>
    <n v="955"/>
    <n v="84864"/>
    <n v="17"/>
    <n v="1727"/>
    <n v="18286"/>
    <n v="78"/>
    <n v="2"/>
    <s v="About_to_churn"/>
    <s v="Debit_Card"/>
  </r>
  <r>
    <n v="18641"/>
    <s v="D8F6CAC1"/>
    <s v="2021-03-08 01:51:00"/>
    <s v="Website-services"/>
    <s v="Mobile"/>
    <x v="1"/>
    <n v="282"/>
    <n v="31394"/>
    <n v="3"/>
    <n v="954"/>
    <n v="25669"/>
    <n v="96"/>
    <n v="1"/>
    <s v="Low"/>
    <s v="PayPal_Pay_Later"/>
  </r>
  <r>
    <n v="18642"/>
    <s v="911CC9F1"/>
    <s v="2021-04-27 13:15:50"/>
    <s v="Fashion"/>
    <s v="Mobile"/>
    <x v="1"/>
    <n v="107"/>
    <n v="85901"/>
    <n v="9"/>
    <n v="509"/>
    <n v="18068"/>
    <n v="100"/>
    <n v="2"/>
    <s v="Medium"/>
    <s v="PayPal_Pay_Later"/>
  </r>
  <r>
    <n v="18643"/>
    <s v="1D7C3319"/>
    <s v="2021-05-24 17:51:16"/>
    <s v="Fashion"/>
    <s v="Mobile"/>
    <x v="1"/>
    <n v="243"/>
    <n v="85437"/>
    <n v="15"/>
    <n v="1296"/>
    <n v="15471"/>
    <n v="86"/>
    <n v="2"/>
    <s v="About_to_churn"/>
    <s v="PayPal_Pay_Later"/>
  </r>
  <r>
    <n v="18644"/>
    <s v="C484111E"/>
    <s v="2021-04-13 20:00:28"/>
    <s v="Travel"/>
    <s v="Mobile"/>
    <x v="2"/>
    <n v="4990"/>
    <n v="64959"/>
    <n v="41"/>
    <n v="42771"/>
    <n v="2988"/>
    <n v="12"/>
    <n v="4"/>
    <s v="Medium"/>
    <s v="PayPal_Cobrand_Card"/>
  </r>
  <r>
    <n v="18645"/>
    <s v="1E4198EE"/>
    <s v="2021-03-24 13:08:27"/>
    <s v="Website-services"/>
    <s v="Web"/>
    <x v="1"/>
    <n v="145"/>
    <n v="64018"/>
    <n v="6"/>
    <n v="1002"/>
    <n v="28069"/>
    <n v="94"/>
    <n v="1"/>
    <s v="Low"/>
    <s v="Debit_Card"/>
  </r>
  <r>
    <n v="18646"/>
    <s v="42FF3E7A"/>
    <s v="2021-06-09 16:23:26"/>
    <s v="Pantry"/>
    <s v="Web"/>
    <x v="1"/>
    <n v="337"/>
    <n v="58457"/>
    <n v="14"/>
    <n v="977"/>
    <n v="23099"/>
    <n v="83"/>
    <n v="2"/>
    <s v="About_to_churn"/>
    <s v="PayPal_Pay_Later"/>
  </r>
  <r>
    <n v="18647"/>
    <s v="B4837E24"/>
    <s v="2021-04-03 00:16:07"/>
    <s v="Travel"/>
    <s v="Web"/>
    <x v="2"/>
    <n v="4539"/>
    <n v="33942"/>
    <n v="44"/>
    <n v="33109"/>
    <n v="1933"/>
    <n v="18"/>
    <n v="3"/>
    <s v="Medium"/>
    <s v="PayPal_Credit_Card"/>
  </r>
  <r>
    <n v="18648"/>
    <s v="135FDB7B"/>
    <s v="2021-03-19 21:28:40"/>
    <s v="Website-services"/>
    <s v="Web"/>
    <x v="4"/>
    <n v="675"/>
    <n v="11449"/>
    <n v="10"/>
    <n v="2756"/>
    <n v="10865"/>
    <n v="41"/>
    <n v="3"/>
    <s v="Medium"/>
    <s v="Wallet"/>
  </r>
  <r>
    <n v="18649"/>
    <s v="3BAE478F"/>
    <s v="2021-03-31 21:04:27"/>
    <s v="Fashion"/>
    <s v="Web"/>
    <x v="4"/>
    <n v="219"/>
    <n v="52418"/>
    <n v="3"/>
    <n v="4169"/>
    <n v="7719"/>
    <n v="46"/>
    <n v="1"/>
    <s v="Medium"/>
    <s v="Wallet"/>
  </r>
  <r>
    <n v="18650"/>
    <s v="72CA021F"/>
    <s v="2021-03-31 03:24:26"/>
    <s v="Fashion"/>
    <s v="Mobile"/>
    <x v="1"/>
    <n v="164"/>
    <n v="73403"/>
    <n v="19"/>
    <n v="470"/>
    <n v="15221"/>
    <n v="95"/>
    <n v="2"/>
    <s v="Medium"/>
    <s v="PayPal_Pay_Later"/>
  </r>
  <r>
    <n v="18651"/>
    <s v="AF397C15"/>
    <s v="2021-03-16 09:35:03"/>
    <s v="Travel"/>
    <s v="Mobile"/>
    <x v="4"/>
    <n v="1668"/>
    <n v="80294"/>
    <n v="6"/>
    <n v="5068"/>
    <n v="17418"/>
    <n v="62"/>
    <n v="2"/>
    <s v="About_to_churn"/>
    <s v="Net_Banking"/>
  </r>
  <r>
    <n v="18652"/>
    <s v="35973BD6"/>
    <s v="2021-03-10 09:13:12"/>
    <s v="Fashion"/>
    <s v="Web"/>
    <x v="1"/>
    <n v="139"/>
    <n v="52414"/>
    <n v="6"/>
    <n v="1311"/>
    <n v="23934"/>
    <n v="95"/>
    <n v="1"/>
    <s v="Low"/>
    <s v="PayPal_Pay_Later"/>
  </r>
  <r>
    <n v="18653"/>
    <s v="AF9C21FC"/>
    <s v="2021-06-01 17:56:39"/>
    <s v="Travel"/>
    <s v="POS"/>
    <x v="3"/>
    <n v="3563"/>
    <n v="28582"/>
    <n v="24"/>
    <n v="13107"/>
    <n v="2574"/>
    <n v="9"/>
    <n v="6"/>
    <s v="High"/>
    <s v="Net_Banking"/>
  </r>
  <r>
    <n v="18654"/>
    <s v="13A35A6B"/>
    <s v="2021-05-11 18:09:00"/>
    <s v="Fashion"/>
    <s v="Web"/>
    <x v="4"/>
    <n v="246"/>
    <n v="53880"/>
    <n v="5"/>
    <n v="2307"/>
    <n v="12295"/>
    <n v="42"/>
    <n v="2"/>
    <s v="Medium"/>
    <s v="Net_Banking"/>
  </r>
  <r>
    <n v="18655"/>
    <s v="C4426635"/>
    <s v="2021-04-21 23:12:40"/>
    <s v="Website-services"/>
    <s v="Mobile"/>
    <x v="1"/>
    <n v="156"/>
    <n v="47426"/>
    <n v="3"/>
    <n v="647"/>
    <n v="26116"/>
    <n v="84"/>
    <n v="2"/>
    <s v="About_to_churn"/>
    <s v="PayPal_Pay_Later"/>
  </r>
  <r>
    <n v="18656"/>
    <s v="7E68DDC0"/>
    <s v="2021-04-09 16:03:02"/>
    <s v="Website-services"/>
    <s v="Mobile"/>
    <x v="1"/>
    <n v="420"/>
    <n v="38680"/>
    <n v="19"/>
    <n v="475"/>
    <n v="26708"/>
    <n v="100"/>
    <n v="1"/>
    <s v="About_to_churn"/>
    <s v="PayPal_Pay_Later"/>
  </r>
  <r>
    <n v="18657"/>
    <s v="CF788CB8"/>
    <s v="2021-04-07 14:21:31"/>
    <s v="Fashion"/>
    <s v="Mobile"/>
    <x v="1"/>
    <n v="69"/>
    <n v="87730"/>
    <n v="5"/>
    <n v="772"/>
    <n v="22840"/>
    <n v="91"/>
    <n v="1"/>
    <s v="Medium"/>
    <s v="PayPal_Pay_Later"/>
  </r>
  <r>
    <n v="18658"/>
    <s v="1621AA9E"/>
    <s v="2021-04-25 06:42:29"/>
    <s v="Website-services"/>
    <s v="Mobile"/>
    <x v="1"/>
    <n v="493"/>
    <n v="25312"/>
    <n v="12"/>
    <n v="438"/>
    <n v="17278"/>
    <n v="79"/>
    <n v="2"/>
    <s v="Medium"/>
    <s v="PayPal_Pay_Later"/>
  </r>
  <r>
    <n v="18659"/>
    <s v="69C42B5F"/>
    <s v="2021-06-04 00:49:09"/>
    <s v="Electronics"/>
    <s v="Mobile"/>
    <x v="1"/>
    <n v="686"/>
    <n v="73302"/>
    <n v="3"/>
    <n v="954"/>
    <n v="13274"/>
    <n v="79"/>
    <n v="1"/>
    <s v="Medium"/>
    <s v="PayPal_Pay_Later"/>
  </r>
  <r>
    <n v="18660"/>
    <s v="F305255A"/>
    <s v="2021-04-10 09:14:32"/>
    <s v="Fashion"/>
    <s v="Mobile"/>
    <x v="1"/>
    <n v="162"/>
    <n v="66675"/>
    <n v="9"/>
    <n v="676"/>
    <n v="19021"/>
    <n v="88"/>
    <n v="2"/>
    <s v="Low"/>
    <s v="Debit_Card"/>
  </r>
  <r>
    <n v="18661"/>
    <s v="58A0F858"/>
    <s v="2021-06-06 19:57:37"/>
    <s v="Electronics"/>
    <s v="Web"/>
    <x v="1"/>
    <n v="617"/>
    <n v="57285"/>
    <n v="10"/>
    <n v="1764"/>
    <n v="24461"/>
    <n v="92"/>
    <n v="2"/>
    <s v="About_to_churn"/>
    <s v="PayPal_Pay_Later"/>
  </r>
  <r>
    <n v="18662"/>
    <s v="7D7EE446"/>
    <s v="2021-05-08 19:28:17"/>
    <s v="Pantry"/>
    <s v="Mobile"/>
    <x v="1"/>
    <n v="242"/>
    <n v="44400"/>
    <n v="7"/>
    <n v="343"/>
    <n v="28619"/>
    <n v="100"/>
    <n v="2"/>
    <s v="About_to_churn"/>
    <s v="PayPal_Pay_Later"/>
  </r>
  <r>
    <n v="18663"/>
    <s v="528F9BAE"/>
    <s v="2021-03-12 23:20:47"/>
    <s v="Pantry"/>
    <s v="Mobile"/>
    <x v="4"/>
    <n v="291"/>
    <n v="26428"/>
    <n v="13"/>
    <n v="1784"/>
    <n v="18579"/>
    <n v="59"/>
    <n v="2"/>
    <s v="Low"/>
    <s v=" Wallet "/>
  </r>
  <r>
    <n v="18664"/>
    <s v="0F8AF462"/>
    <s v="2021-05-26 05:39:44"/>
    <s v="Electronics"/>
    <s v="Mobile"/>
    <x v="3"/>
    <n v="1073"/>
    <n v="80428"/>
    <n v="38"/>
    <n v="19169"/>
    <n v="1941"/>
    <n v="20"/>
    <n v="4"/>
    <s v="Medium"/>
    <s v=" PayPal_Cobrand_Card"/>
  </r>
  <r>
    <n v="18665"/>
    <s v="AFB7D2D1"/>
    <s v="2021-06-06 15:57:19"/>
    <s v="Fashion"/>
    <s v="Mobile"/>
    <x v="1"/>
    <n v="231"/>
    <n v="89359"/>
    <n v="3"/>
    <n v="1107"/>
    <n v="22308"/>
    <n v="76"/>
    <n v="2"/>
    <s v="Low"/>
    <s v="Debit_Card"/>
  </r>
  <r>
    <n v="18666"/>
    <s v="3AACDAC5"/>
    <s v="2021-03-01 23:28:26"/>
    <s v="Pantry"/>
    <s v="Web"/>
    <x v="5"/>
    <n v="348"/>
    <n v="15520"/>
    <n v="7"/>
    <n v="2247"/>
    <n v="9708"/>
    <n v="67"/>
    <n v="1"/>
    <s v="Medium"/>
    <s v="Net_Banking"/>
  </r>
  <r>
    <n v="18667"/>
    <s v="DFD5217E"/>
    <s v="2021-03-24 07:04:09"/>
    <s v="Pantry"/>
    <s v="Web"/>
    <x v="4"/>
    <n v="211"/>
    <n v="85223"/>
    <n v="4"/>
    <n v="2854"/>
    <n v="12279"/>
    <n v="54"/>
    <n v="2"/>
    <s v="High"/>
    <s v="Debit_Card"/>
  </r>
  <r>
    <n v="18668"/>
    <s v="4DF3F8BD"/>
    <s v="2021-05-22 03:36:35"/>
    <s v="Electronics"/>
    <s v="Web"/>
    <x v="0"/>
    <n v="1165"/>
    <n v="35496"/>
    <n v="11"/>
    <n v="1188"/>
    <n v="10632"/>
    <n v="51"/>
    <n v="1"/>
    <s v="Medium"/>
    <s v="Debit_Card"/>
  </r>
  <r>
    <n v="18669"/>
    <s v="3C5F7710"/>
    <s v="2021-03-02 13:26:19"/>
    <s v="Fashion"/>
    <s v="Mobile"/>
    <x v="1"/>
    <n v="60"/>
    <n v="12006"/>
    <n v="10"/>
    <n v="1043"/>
    <n v="28293"/>
    <n v="100"/>
    <n v="1"/>
    <s v="Medium"/>
    <s v="PayPal_Pay_Later"/>
  </r>
  <r>
    <n v="18670"/>
    <s v="091D122E"/>
    <s v="2021-04-01 08:46:10"/>
    <s v="Website-services"/>
    <s v="Web"/>
    <x v="1"/>
    <n v="492"/>
    <n v="15353"/>
    <n v="17"/>
    <n v="652"/>
    <n v="21354"/>
    <n v="93"/>
    <n v="1"/>
    <s v="About_to_churn"/>
    <s v="Debit_Card"/>
  </r>
  <r>
    <n v="18671"/>
    <s v="4E0EF485"/>
    <s v="2021-05-28 06:41:13"/>
    <s v="Pantry"/>
    <s v="Mobile"/>
    <x v="1"/>
    <n v="33"/>
    <n v="18051"/>
    <n v="5"/>
    <n v="976"/>
    <n v="28500"/>
    <n v="77"/>
    <n v="2"/>
    <s v="About_to_churn"/>
    <s v="PayPal_Pay_Later"/>
  </r>
  <r>
    <n v="18672"/>
    <s v="E7BBC3C6"/>
    <s v="2021-04-15 03:04:49"/>
    <s v="Website-services"/>
    <s v="Web"/>
    <x v="5"/>
    <n v="541"/>
    <n v="55808"/>
    <n v="11"/>
    <n v="1940"/>
    <n v="11039"/>
    <n v="57"/>
    <n v="1"/>
    <s v="Medium"/>
    <s v="Debit_Card"/>
  </r>
  <r>
    <n v="18673"/>
    <s v="D2B1E834"/>
    <s v="2021-04-23 15:00:15"/>
    <s v="Travel"/>
    <s v="Web"/>
    <x v="2"/>
    <n v="4952"/>
    <n v="55483"/>
    <n v="50"/>
    <n v="38520"/>
    <n v="3639"/>
    <n v="19"/>
    <n v="6"/>
    <s v="Medium"/>
    <s v="Wallet"/>
  </r>
  <r>
    <n v="18674"/>
    <s v="1018F0DA"/>
    <s v="2021-03-20 09:53:43"/>
    <s v="Website-services"/>
    <s v="Web"/>
    <x v="0"/>
    <n v="897"/>
    <n v="34440"/>
    <n v="11"/>
    <n v="1681"/>
    <n v="16641"/>
    <n v="63"/>
    <n v="3"/>
    <s v="Medium"/>
    <s v="Net_Banking"/>
  </r>
  <r>
    <n v="18675"/>
    <s v="212E2948"/>
    <s v="2021-04-25 11:06:11"/>
    <s v="Electronics"/>
    <s v="Web"/>
    <x v="5"/>
    <n v="879"/>
    <n v="47892"/>
    <n v="16"/>
    <n v="5482"/>
    <n v="10264"/>
    <n v="70"/>
    <n v="0"/>
    <s v="Low"/>
    <s v="Debit_Card"/>
  </r>
  <r>
    <n v="18676"/>
    <s v="3E283051"/>
    <s v="2021-04-05 14:26:25"/>
    <s v="Website-services"/>
    <s v="Web"/>
    <x v="4"/>
    <n v="291"/>
    <n v="89185"/>
    <n v="7"/>
    <n v="3315"/>
    <n v="8360"/>
    <n v="45"/>
    <n v="2"/>
    <s v="Medium"/>
    <s v="Debit_Card"/>
  </r>
  <r>
    <n v="18677"/>
    <s v="D9935DA9"/>
    <s v="2021-04-08 07:15:25"/>
    <s v="Electronics"/>
    <s v="Mobile"/>
    <x v="4"/>
    <n v="763"/>
    <n v="43212"/>
    <n v="6"/>
    <n v="3918"/>
    <n v="13698"/>
    <n v="49"/>
    <n v="2"/>
    <s v="Low"/>
    <s v=" Wallet "/>
  </r>
  <r>
    <n v="18678"/>
    <s v="77B0026A"/>
    <s v="2021-04-13 17:04:47"/>
    <s v="Fashion"/>
    <s v="Web"/>
    <x v="5"/>
    <n v="238"/>
    <n v="25472"/>
    <n v="16"/>
    <n v="3798"/>
    <n v="11252"/>
    <n v="58"/>
    <n v="0"/>
    <s v="Medium"/>
    <s v="Debit_Card"/>
  </r>
  <r>
    <n v="18679"/>
    <s v="F63FE72D"/>
    <s v="2021-04-03 02:00:48"/>
    <s v="Travel"/>
    <s v="POS"/>
    <x v="3"/>
    <n v="2863"/>
    <n v="79359"/>
    <n v="39"/>
    <n v="29622"/>
    <n v="3053"/>
    <n v="13"/>
    <n v="7"/>
    <s v="Medium"/>
    <s v=" PayPal_Cobrand_Card"/>
  </r>
  <r>
    <n v="18680"/>
    <s v="23CD1362"/>
    <s v="2021-06-10 10:28:57"/>
    <s v="Travel"/>
    <s v="POS"/>
    <x v="3"/>
    <n v="2466"/>
    <n v="60292"/>
    <n v="34"/>
    <n v="8527"/>
    <n v="2288"/>
    <n v="22"/>
    <n v="8"/>
    <s v="Low"/>
    <s v=" PayPal_Cobrand_Card"/>
  </r>
  <r>
    <n v="18681"/>
    <s v="35F71634"/>
    <s v="2021-04-14 03:16:35"/>
    <s v="Website-services"/>
    <s v="Web"/>
    <x v="4"/>
    <n v="830"/>
    <n v="61735"/>
    <n v="6"/>
    <n v="5214"/>
    <n v="13264"/>
    <n v="53"/>
    <n v="1"/>
    <s v="High"/>
    <s v="Wallet"/>
  </r>
  <r>
    <n v="18682"/>
    <s v="994C2867"/>
    <s v="2021-05-11 19:06:00"/>
    <s v="Website-services"/>
    <s v="Web"/>
    <x v="5"/>
    <n v="776"/>
    <n v="19572"/>
    <n v="10"/>
    <n v="801"/>
    <n v="10261"/>
    <n v="58"/>
    <n v="1"/>
    <s v="Low"/>
    <s v=" Wallet "/>
  </r>
  <r>
    <n v="18683"/>
    <s v="C95AF74C"/>
    <s v="2021-04-07 03:51:01"/>
    <s v="Travel"/>
    <s v="Web"/>
    <x v="3"/>
    <n v="2550"/>
    <n v="39063"/>
    <n v="31"/>
    <n v="15679"/>
    <n v="3212"/>
    <n v="16"/>
    <n v="5"/>
    <s v="About_to_churn"/>
    <s v=" PayPal_Cobrand_Card"/>
  </r>
  <r>
    <n v="18684"/>
    <s v="C223865E"/>
    <s v="2021-05-08 14:22:33"/>
    <s v="Website-services"/>
    <s v="Web"/>
    <x v="4"/>
    <n v="213"/>
    <n v="53880"/>
    <n v="11"/>
    <n v="5446"/>
    <n v="10975"/>
    <n v="47"/>
    <n v="3"/>
    <s v="About_to_churn"/>
    <s v="Net_Banking"/>
  </r>
  <r>
    <n v="18685"/>
    <s v="EDF29C7D"/>
    <s v="2021-04-02 15:48:17"/>
    <s v="Website-services"/>
    <s v="Web"/>
    <x v="1"/>
    <n v="153"/>
    <n v="23693"/>
    <n v="9"/>
    <n v="967"/>
    <n v="19874"/>
    <n v="91"/>
    <n v="2"/>
    <s v="Medium"/>
    <s v="PayPal_Pay_Later"/>
  </r>
  <r>
    <n v="18686"/>
    <s v="4F9AD82C"/>
    <s v="2021-03-09 01:26:10"/>
    <s v="Electronics"/>
    <s v="Web"/>
    <x v="2"/>
    <n v="1122"/>
    <n v="26114"/>
    <n v="33"/>
    <n v="21919"/>
    <n v="2760"/>
    <n v="13"/>
    <n v="3"/>
    <s v="High"/>
    <s v="PayPal_Credit_Card"/>
  </r>
  <r>
    <n v="18687"/>
    <s v="3FEC54CE"/>
    <s v="2021-03-10 00:10:24"/>
    <s v="Travel"/>
    <s v="Mobile"/>
    <x v="2"/>
    <n v="2059"/>
    <n v="41773"/>
    <n v="43"/>
    <n v="28296"/>
    <n v="3997"/>
    <n v="21"/>
    <n v="6"/>
    <s v="High"/>
    <s v="PayPal_Credit_Card"/>
  </r>
  <r>
    <n v="18688"/>
    <s v="8BE4F4ED"/>
    <s v="2021-06-05 02:56:40"/>
    <s v="Electronics"/>
    <s v="Web"/>
    <x v="4"/>
    <n v="666"/>
    <n v="11405"/>
    <n v="12"/>
    <n v="2908"/>
    <n v="7935"/>
    <n v="63"/>
    <n v="3"/>
    <s v="Low"/>
    <s v=" Wallet "/>
  </r>
  <r>
    <n v="18689"/>
    <s v="EEB9BDB8"/>
    <s v="2021-05-15 17:29:42"/>
    <s v="Website-services"/>
    <s v="Web"/>
    <x v="4"/>
    <n v="372"/>
    <n v="89359"/>
    <n v="4"/>
    <n v="5467"/>
    <n v="9319"/>
    <n v="42"/>
    <n v="1"/>
    <s v="High"/>
    <s v="Wallet"/>
  </r>
  <r>
    <n v="18690"/>
    <s v="4D572CBE"/>
    <s v="2021-03-01 21:11:55"/>
    <s v="Fashion"/>
    <s v="Mobile"/>
    <x v="1"/>
    <n v="160"/>
    <n v="12262"/>
    <n v="16"/>
    <n v="617"/>
    <n v="27030"/>
    <n v="81"/>
    <n v="2"/>
    <s v="Low"/>
    <s v="PayPal_Pay_Later"/>
  </r>
  <r>
    <n v="18691"/>
    <s v="5D3B54C0"/>
    <s v="2021-04-13 10:58:26"/>
    <s v="Pantry"/>
    <s v="Web"/>
    <x v="4"/>
    <n v="285"/>
    <n v="77456"/>
    <n v="2"/>
    <n v="3189"/>
    <n v="8353"/>
    <n v="47"/>
    <n v="2"/>
    <s v="Medium"/>
    <s v="Wallet"/>
  </r>
  <r>
    <n v="18692"/>
    <s v="AC3F209C"/>
    <s v="2021-03-05 16:00:57"/>
    <s v="Travel"/>
    <s v="Web"/>
    <x v="0"/>
    <n v="3449"/>
    <n v="51496"/>
    <n v="6"/>
    <n v="1220"/>
    <n v="13615"/>
    <n v="57"/>
    <n v="1"/>
    <s v="Medium"/>
    <s v="Wallet"/>
  </r>
  <r>
    <n v="18693"/>
    <s v="3C7BC14D"/>
    <s v="2021-04-03 21:00:59"/>
    <s v="Website-services"/>
    <s v="Web"/>
    <x v="5"/>
    <n v="627"/>
    <n v="27015"/>
    <n v="5"/>
    <n v="769"/>
    <n v="9590"/>
    <n v="69"/>
    <n v="1"/>
    <s v="Medium"/>
    <s v=" Wallet "/>
  </r>
  <r>
    <n v="18694"/>
    <s v="AE204E89"/>
    <s v="2021-03-01 16:21:16"/>
    <s v="Travel"/>
    <s v="Mobile"/>
    <x v="0"/>
    <n v="2236"/>
    <n v="63481"/>
    <n v="4"/>
    <n v="2346"/>
    <n v="10374"/>
    <n v="59"/>
    <n v="3"/>
    <s v="Medium"/>
    <s v="Debit_Card"/>
  </r>
  <r>
    <n v="18695"/>
    <s v="79616D8E"/>
    <s v="2021-03-07 13:50:04"/>
    <s v="Electronics"/>
    <s v="Web"/>
    <x v="1"/>
    <n v="483"/>
    <n v="50985"/>
    <n v="14"/>
    <n v="1573"/>
    <n v="26150"/>
    <n v="82"/>
    <n v="1"/>
    <s v="Low"/>
    <s v="PayPal_Pay_Later"/>
  </r>
  <r>
    <n v="18696"/>
    <s v="01F4C420"/>
    <s v="2021-03-24 12:51:15"/>
    <s v="Travel"/>
    <s v="Mobile"/>
    <x v="2"/>
    <n v="4175"/>
    <n v="18512"/>
    <n v="38"/>
    <n v="19005"/>
    <n v="2892"/>
    <n v="20"/>
    <n v="3"/>
    <s v="High"/>
    <s v="PayPal_Cobrand_Card"/>
  </r>
  <r>
    <n v="18697"/>
    <s v="F64D390B"/>
    <s v="2021-04-10 22:22:39"/>
    <s v="Travel"/>
    <s v="Mobile"/>
    <x v="2"/>
    <n v="3233"/>
    <n v="66061"/>
    <n v="48"/>
    <n v="29931"/>
    <n v="2801"/>
    <n v="17"/>
    <n v="4"/>
    <s v="High"/>
    <s v="Wallet"/>
  </r>
  <r>
    <n v="18698"/>
    <s v="A1AC11D6"/>
    <s v="2021-03-14 03:11:03"/>
    <s v="Electronics"/>
    <s v="Web"/>
    <x v="1"/>
    <n v="442"/>
    <n v="87409"/>
    <n v="3"/>
    <n v="1036"/>
    <n v="25565"/>
    <n v="78"/>
    <n v="1"/>
    <s v="Low"/>
    <s v="PayPal_Pay_Later"/>
  </r>
  <r>
    <n v="18699"/>
    <s v="1A79D2E1"/>
    <s v="2021-06-05 10:11:27"/>
    <s v="Travel"/>
    <s v="Web"/>
    <x v="3"/>
    <n v="3495"/>
    <n v="52622"/>
    <n v="18"/>
    <n v="14937"/>
    <n v="2956"/>
    <n v="6"/>
    <n v="4"/>
    <s v="High"/>
    <s v=" PayPal_Cobrand_Card"/>
  </r>
  <r>
    <n v="18700"/>
    <s v="FE948BC0"/>
    <s v="2021-06-04 02:00:39"/>
    <s v="Electronics"/>
    <s v="Mobile"/>
    <x v="1"/>
    <n v="95"/>
    <n v="31067"/>
    <n v="14"/>
    <n v="1477"/>
    <n v="15191"/>
    <n v="76"/>
    <n v="2"/>
    <s v="Low"/>
    <s v="PayPal_Pay_Later"/>
  </r>
  <r>
    <n v="18701"/>
    <s v="246049BA"/>
    <s v="2021-03-11 00:16:13"/>
    <s v="Pantry"/>
    <s v="Web"/>
    <x v="5"/>
    <n v="260"/>
    <n v="25790"/>
    <n v="14"/>
    <n v="5188"/>
    <n v="9646"/>
    <n v="65"/>
    <n v="0"/>
    <s v="Medium"/>
    <s v=" Wallet "/>
  </r>
  <r>
    <n v="18702"/>
    <s v="FF0BFDA5"/>
    <s v="2021-05-18 16:37:11"/>
    <s v="Website-services"/>
    <s v="Web"/>
    <x v="4"/>
    <n v="568"/>
    <n v="87593"/>
    <n v="13"/>
    <n v="4204"/>
    <n v="15772"/>
    <n v="57"/>
    <n v="3"/>
    <s v="Medium"/>
    <s v=" Wallet "/>
  </r>
  <r>
    <n v="18703"/>
    <s v="C1E174B1"/>
    <s v="2021-03-16 06:06:34"/>
    <s v="Fashion"/>
    <s v="Mobile"/>
    <x v="1"/>
    <n v="199"/>
    <n v="35916"/>
    <n v="7"/>
    <n v="1759"/>
    <n v="16921"/>
    <n v="97"/>
    <n v="2"/>
    <s v="Low"/>
    <s v="PayPal_Pay_Later"/>
  </r>
  <r>
    <n v="18704"/>
    <s v="E494A8E5"/>
    <s v="2021-05-25 09:08:58"/>
    <s v="Travel"/>
    <s v="Web"/>
    <x v="2"/>
    <n v="4153"/>
    <n v="22777"/>
    <n v="36"/>
    <n v="19912"/>
    <n v="4180"/>
    <n v="17"/>
    <n v="3"/>
    <s v="High"/>
    <s v="PayPal_Credit_Card"/>
  </r>
  <r>
    <n v="18705"/>
    <s v="AAAC9AE6"/>
    <s v="2021-05-21 03:31:08"/>
    <s v="Travel"/>
    <s v="Web"/>
    <x v="2"/>
    <n v="4670"/>
    <n v="63862"/>
    <n v="51"/>
    <n v="38925"/>
    <n v="4394"/>
    <n v="21"/>
    <n v="5"/>
    <s v="High"/>
    <s v="PayPal_Credit_Card"/>
  </r>
  <r>
    <n v="18706"/>
    <s v="6AC7F66D"/>
    <s v="2021-05-05 05:20:51"/>
    <s v="Fashion"/>
    <s v="Mobile"/>
    <x v="1"/>
    <n v="187"/>
    <n v="51560"/>
    <n v="15"/>
    <n v="264"/>
    <n v="18540"/>
    <n v="93"/>
    <n v="2"/>
    <s v="Medium"/>
    <s v="PayPal_Pay_Later"/>
  </r>
  <r>
    <n v="18707"/>
    <s v="AFAF63CF"/>
    <s v="2021-04-17 22:25:42"/>
    <s v="Website-services"/>
    <s v="Mobile"/>
    <x v="1"/>
    <n v="876"/>
    <n v="35628"/>
    <n v="20"/>
    <n v="347"/>
    <n v="19591"/>
    <n v="93"/>
    <n v="2"/>
    <s v="About_to_churn"/>
    <s v="PayPal_Pay_Later"/>
  </r>
  <r>
    <n v="18708"/>
    <s v="17703454"/>
    <s v="2021-04-23 09:19:56"/>
    <s v="Fashion"/>
    <s v="Mobile"/>
    <x v="1"/>
    <n v="52"/>
    <n v="65270"/>
    <n v="19"/>
    <n v="792"/>
    <n v="16443"/>
    <n v="85"/>
    <n v="1"/>
    <s v="Low"/>
    <s v="PayPal_Pay_Later"/>
  </r>
  <r>
    <n v="18709"/>
    <s v="369BBF8E"/>
    <s v="2021-03-22 20:22:28"/>
    <s v="Website-services"/>
    <s v="Web"/>
    <x v="4"/>
    <n v="882"/>
    <n v="37802"/>
    <n v="14"/>
    <n v="2073"/>
    <n v="17732"/>
    <n v="42"/>
    <n v="2"/>
    <s v="High"/>
    <s v=" Wallet "/>
  </r>
  <r>
    <n v="18710"/>
    <s v="AC623361"/>
    <s v="2021-06-06 11:55:25"/>
    <s v="Website-services"/>
    <s v="Web"/>
    <x v="5"/>
    <n v="460"/>
    <n v="53639"/>
    <n v="14"/>
    <n v="7503"/>
    <n v="10874"/>
    <n v="60"/>
    <n v="0"/>
    <s v="Medium"/>
    <s v="Net_Banking"/>
  </r>
  <r>
    <n v="18711"/>
    <s v="CE8B3F0F"/>
    <s v="2021-05-07 08:25:56"/>
    <s v="Website-services"/>
    <s v="Mobile"/>
    <x v="1"/>
    <n v="142"/>
    <n v="57099"/>
    <n v="20"/>
    <n v="212"/>
    <n v="15248"/>
    <n v="96"/>
    <n v="2"/>
    <s v="About_to_churn"/>
    <s v="PayPal_Pay_Later"/>
  </r>
  <r>
    <n v="18712"/>
    <s v="929546B6"/>
    <s v="2021-05-16 14:54:10"/>
    <s v="Pantry"/>
    <s v="Mobile"/>
    <x v="1"/>
    <n v="229"/>
    <n v="27528"/>
    <n v="8"/>
    <n v="1282"/>
    <n v="21750"/>
    <n v="93"/>
    <n v="1"/>
    <s v="Medium"/>
    <s v="PayPal_Pay_Later"/>
  </r>
  <r>
    <n v="18713"/>
    <s v="CA9F30F1"/>
    <s v="2021-04-14 06:21:40"/>
    <s v="Travel"/>
    <s v="Mobile"/>
    <x v="1"/>
    <n v="820"/>
    <n v="27015"/>
    <n v="12"/>
    <n v="1333"/>
    <n v="24074"/>
    <n v="100"/>
    <n v="1"/>
    <s v="Medium"/>
    <s v="PayPal_Pay_Later"/>
  </r>
  <r>
    <n v="18714"/>
    <s v="A4A34C30"/>
    <s v="2021-05-26 16:57:42"/>
    <s v="Pantry"/>
    <s v="Web"/>
    <x v="4"/>
    <n v="295"/>
    <n v="81176"/>
    <n v="9"/>
    <n v="2801"/>
    <n v="17571"/>
    <n v="59"/>
    <n v="2"/>
    <s v="Low"/>
    <s v="Net_Banking"/>
  </r>
  <r>
    <n v="18715"/>
    <s v="B9EB75F9"/>
    <s v="2021-06-07 13:38:47"/>
    <s v="Travel"/>
    <s v="Mobile"/>
    <x v="2"/>
    <n v="4801"/>
    <n v="33005"/>
    <n v="36"/>
    <n v="43648"/>
    <n v="2980"/>
    <n v="20"/>
    <n v="4"/>
    <s v="Medium"/>
    <s v="PayPal_Credit_Card"/>
  </r>
  <r>
    <n v="18716"/>
    <s v="3BCAE6FF"/>
    <s v="2021-04-08 02:53:38"/>
    <s v="Electronics"/>
    <s v="Mobile"/>
    <x v="0"/>
    <n v="666"/>
    <n v="20812"/>
    <n v="17"/>
    <n v="1966"/>
    <n v="19094"/>
    <n v="70"/>
    <n v="1"/>
    <s v="Medium"/>
    <s v="Wallet"/>
  </r>
  <r>
    <n v="18717"/>
    <s v="5634CD4C"/>
    <s v="2021-03-14 19:38:29"/>
    <s v="Travel"/>
    <s v="Web"/>
    <x v="2"/>
    <n v="2756"/>
    <n v="31877"/>
    <n v="42"/>
    <n v="20651"/>
    <n v="3992"/>
    <n v="22"/>
    <n v="6"/>
    <s v="Medium"/>
    <s v="PayPal_Credit_Card"/>
  </r>
  <r>
    <n v="18718"/>
    <s v="DDF980C0"/>
    <s v="2021-06-01 15:01:59"/>
    <s v="Pantry"/>
    <s v="Mobile"/>
    <x v="1"/>
    <n v="193"/>
    <n v="39163"/>
    <n v="5"/>
    <n v="1054"/>
    <n v="27254"/>
    <n v="81"/>
    <n v="1"/>
    <s v="Medium"/>
    <s v="PayPal_Pay_Later"/>
  </r>
  <r>
    <n v="18719"/>
    <s v="4D496D14"/>
    <s v="2021-05-20 01:46:22"/>
    <s v="Travel"/>
    <s v="Mobile"/>
    <x v="2"/>
    <n v="2532"/>
    <n v="16101"/>
    <n v="53"/>
    <n v="36546"/>
    <n v="3195"/>
    <n v="12"/>
    <n v="3"/>
    <s v="Medium"/>
    <s v="Wallet"/>
  </r>
  <r>
    <n v="18720"/>
    <s v="5EFFEAB1"/>
    <s v="2021-04-14 12:15:22"/>
    <s v="Electronics"/>
    <s v="Web"/>
    <x v="5"/>
    <n v="834"/>
    <n v="23693"/>
    <n v="11"/>
    <n v="1073"/>
    <n v="11595"/>
    <n v="55"/>
    <n v="1"/>
    <s v="Medium"/>
    <s v=" Wallet "/>
  </r>
  <r>
    <n v="18721"/>
    <s v="87FC4FE1"/>
    <s v="2021-03-04 18:07:10"/>
    <s v="Travel"/>
    <s v="Web"/>
    <x v="2"/>
    <n v="1058"/>
    <n v="44400"/>
    <n v="52"/>
    <n v="7698"/>
    <n v="3693"/>
    <n v="18"/>
    <n v="4"/>
    <s v="Medium"/>
    <s v="PayPal_Credit_Card"/>
  </r>
  <r>
    <n v="18722"/>
    <s v="E7355C47"/>
    <s v="2021-03-07 10:54:31"/>
    <s v="Travel"/>
    <s v="Web"/>
    <x v="0"/>
    <n v="3110"/>
    <n v="57408"/>
    <n v="8"/>
    <n v="2124"/>
    <n v="23171"/>
    <n v="77"/>
    <n v="1"/>
    <s v="About_to_churn"/>
    <s v="Net_Banking"/>
  </r>
  <r>
    <n v="18723"/>
    <s v="D133CCC2"/>
    <s v="2021-04-20 22:58:35"/>
    <s v="Travel"/>
    <s v="Web"/>
    <x v="2"/>
    <n v="4930"/>
    <n v="73604"/>
    <n v="52"/>
    <n v="26920"/>
    <n v="2758"/>
    <n v="13"/>
    <n v="3"/>
    <s v="High"/>
    <s v="PayPal_Credit_Card"/>
  </r>
  <r>
    <n v="18724"/>
    <s v="75E625E2"/>
    <s v="2021-03-19 18:48:57"/>
    <s v="Website-services"/>
    <s v="Web"/>
    <x v="5"/>
    <n v="283"/>
    <n v="86717"/>
    <n v="6"/>
    <n v="7168"/>
    <n v="9128"/>
    <n v="67"/>
    <n v="1"/>
    <s v="About_to_churn"/>
    <s v="Net_Banking"/>
  </r>
  <r>
    <n v="18725"/>
    <s v="6502FE41"/>
    <s v="2021-03-11 23:02:41"/>
    <s v="Travel"/>
    <s v="Mobile"/>
    <x v="2"/>
    <n v="4774"/>
    <n v="78378"/>
    <n v="38"/>
    <n v="19397"/>
    <n v="3733"/>
    <n v="12"/>
    <n v="4"/>
    <s v="High"/>
    <s v="PayPal_Cobrand_Card"/>
  </r>
  <r>
    <n v="18726"/>
    <s v="E07F4DFD"/>
    <s v="2021-03-08 05:33:37"/>
    <s v="Website-services"/>
    <s v="Mobile"/>
    <x v="4"/>
    <n v="840"/>
    <n v="75629"/>
    <n v="15"/>
    <n v="4915"/>
    <n v="14814"/>
    <n v="65"/>
    <n v="2"/>
    <s v="Low"/>
    <s v=" Wallet "/>
  </r>
  <r>
    <n v="18727"/>
    <s v="3DA8DDFF"/>
    <s v="2021-06-09 20:23:50"/>
    <s v="Travel"/>
    <s v="Web"/>
    <x v="2"/>
    <n v="2839"/>
    <n v="76687"/>
    <n v="48"/>
    <n v="5111"/>
    <n v="3005"/>
    <n v="22"/>
    <n v="6"/>
    <s v="Medium"/>
    <s v="PayPal_Credit_Card"/>
  </r>
  <r>
    <n v="18728"/>
    <s v="4E6EF851"/>
    <s v="2021-05-04 20:40:30"/>
    <s v="Fashion"/>
    <s v="Mobile"/>
    <x v="1"/>
    <n v="116"/>
    <n v="15520"/>
    <n v="16"/>
    <n v="1506"/>
    <n v="22017"/>
    <n v="94"/>
    <n v="2"/>
    <s v="Low"/>
    <s v="Debit_Card"/>
  </r>
  <r>
    <n v="18729"/>
    <s v="B26D4085"/>
    <s v="2021-03-21 06:09:05"/>
    <s v="Website-services"/>
    <s v="Web"/>
    <x v="5"/>
    <n v="748"/>
    <n v="38788"/>
    <n v="16"/>
    <n v="6062"/>
    <n v="9554"/>
    <n v="57"/>
    <n v="0"/>
    <s v="Medium"/>
    <s v="Wallet"/>
  </r>
  <r>
    <n v="18730"/>
    <s v="09A0FBCF"/>
    <s v="2021-04-01 22:40:22"/>
    <s v="Fashion"/>
    <s v="Web"/>
    <x v="4"/>
    <n v="222"/>
    <n v="53874"/>
    <n v="9"/>
    <n v="5734"/>
    <n v="9609"/>
    <n v="43"/>
    <n v="1"/>
    <s v="About_to_churn"/>
    <s v=" Wallet "/>
  </r>
  <r>
    <n v="18731"/>
    <s v="70EE32DA"/>
    <s v="2021-04-06 15:37:16"/>
    <s v="Fashion"/>
    <s v="Web"/>
    <x v="1"/>
    <n v="98"/>
    <n v="49751"/>
    <n v="16"/>
    <n v="919"/>
    <n v="20770"/>
    <n v="95"/>
    <n v="2"/>
    <s v="Medium"/>
    <s v="PayPal_Pay_Later"/>
  </r>
  <r>
    <n v="18732"/>
    <s v="03461571"/>
    <s v="2021-04-13 04:57:12"/>
    <s v="Travel"/>
    <s v="Mobile"/>
    <x v="3"/>
    <n v="3709"/>
    <n v="23422"/>
    <n v="19"/>
    <n v="13226"/>
    <n v="1820"/>
    <n v="19"/>
    <n v="6"/>
    <s v="Low"/>
    <s v="PayPal_Credit_Card"/>
  </r>
  <r>
    <n v="18733"/>
    <s v="01A3C421"/>
    <s v="2021-04-01 03:13:18"/>
    <s v="Fashion"/>
    <s v="Mobile"/>
    <x v="1"/>
    <n v="135"/>
    <n v="74534"/>
    <n v="20"/>
    <n v="1109"/>
    <n v="24365"/>
    <n v="81"/>
    <n v="2"/>
    <s v="Medium"/>
    <s v="PayPal_Pay_Later"/>
  </r>
  <r>
    <n v="18734"/>
    <s v="6D7788D3"/>
    <s v="2021-03-03 21:49:14"/>
    <s v="Travel"/>
    <s v="Mobile"/>
    <x v="3"/>
    <n v="2429"/>
    <n v="41987"/>
    <n v="20"/>
    <n v="14460"/>
    <n v="2221"/>
    <n v="15"/>
    <n v="5"/>
    <s v="Medium"/>
    <s v="Net_Banking"/>
  </r>
  <r>
    <n v="18735"/>
    <s v="AA724D64"/>
    <s v="2021-03-17 23:53:02"/>
    <s v="Website-services"/>
    <s v="Mobile"/>
    <x v="1"/>
    <n v="230"/>
    <n v="42127"/>
    <n v="2"/>
    <n v="543"/>
    <n v="14498"/>
    <n v="81"/>
    <n v="2"/>
    <s v="Low"/>
    <s v="PayPal_Pay_Later"/>
  </r>
  <r>
    <n v="18736"/>
    <s v="CFBA5D83"/>
    <s v="2021-03-18 00:39:18"/>
    <s v="Website-services"/>
    <s v="Mobile"/>
    <x v="1"/>
    <n v="116"/>
    <n v="62850"/>
    <n v="11"/>
    <n v="382"/>
    <n v="22614"/>
    <n v="92"/>
    <n v="1"/>
    <s v="Medium"/>
    <s v="PayPal_Pay_Later"/>
  </r>
  <r>
    <n v="18737"/>
    <s v="355C3D57"/>
    <s v="2021-05-09 01:45:50"/>
    <s v="Travel"/>
    <s v="Mobile"/>
    <x v="2"/>
    <n v="4712"/>
    <n v="55739"/>
    <n v="40"/>
    <n v="37693"/>
    <n v="1509"/>
    <n v="22"/>
    <n v="4"/>
    <s v="High"/>
    <s v="PayPal_Credit_Card"/>
  </r>
  <r>
    <n v="18738"/>
    <s v="E5E856A3"/>
    <s v="2021-05-22 14:43:51"/>
    <s v="Travel"/>
    <s v="Web"/>
    <x v="2"/>
    <n v="4022"/>
    <n v="72551"/>
    <n v="43"/>
    <n v="7395"/>
    <n v="4423"/>
    <n v="13"/>
    <n v="4"/>
    <s v="High"/>
    <s v="PayPal_Credit_Card"/>
  </r>
  <r>
    <n v="18739"/>
    <s v="EE1E91C2"/>
    <s v="2021-04-09 03:48:19"/>
    <s v="Travel"/>
    <s v="Web"/>
    <x v="0"/>
    <n v="1811"/>
    <n v="85437"/>
    <n v="18"/>
    <n v="1822"/>
    <n v="16044"/>
    <n v="63"/>
    <n v="1"/>
    <s v="About_to_churn"/>
    <s v="Debit_Card"/>
  </r>
  <r>
    <n v="18740"/>
    <s v="DAD7C841"/>
    <s v="2021-04-17 16:38:21"/>
    <s v="Travel"/>
    <s v="Web"/>
    <x v="4"/>
    <n v="900"/>
    <n v="62381"/>
    <n v="9"/>
    <n v="3442"/>
    <n v="16130"/>
    <n v="63"/>
    <n v="3"/>
    <s v="High"/>
    <s v="Net_Banking"/>
  </r>
  <r>
    <n v="18741"/>
    <s v="C80A0C1D"/>
    <s v="2021-03-31 12:33:14"/>
    <s v="Website-services"/>
    <s v="Web"/>
    <x v="0"/>
    <n v="967"/>
    <n v="63230"/>
    <n v="12"/>
    <n v="1141"/>
    <n v="14902"/>
    <n v="85"/>
    <n v="1"/>
    <s v="Low"/>
    <s v="Debit_Card"/>
  </r>
  <r>
    <n v="18742"/>
    <s v="3A0D44AE"/>
    <s v="2021-03-17 08:34:32"/>
    <s v="Fashion"/>
    <s v="Mobile"/>
    <x v="1"/>
    <n v="99"/>
    <n v="36408"/>
    <n v="4"/>
    <n v="1347"/>
    <n v="22791"/>
    <n v="77"/>
    <n v="2"/>
    <s v="Low"/>
    <s v="PayPal_Pay_Later"/>
  </r>
  <r>
    <n v="18743"/>
    <s v="45C071BE"/>
    <s v="2021-05-01 07:12:58"/>
    <s v="Travel"/>
    <s v="Web"/>
    <x v="2"/>
    <n v="2559"/>
    <n v="31877"/>
    <n v="60"/>
    <n v="40247"/>
    <n v="4165"/>
    <n v="14"/>
    <n v="3"/>
    <s v="Medium"/>
    <s v="PayPal_Credit_Card"/>
  </r>
  <r>
    <n v="18744"/>
    <s v="4997DB33"/>
    <s v="2021-06-03 02:16:18"/>
    <s v="Travel"/>
    <s v="Web"/>
    <x v="0"/>
    <n v="2927"/>
    <n v="12430"/>
    <n v="23"/>
    <n v="1313"/>
    <n v="21334"/>
    <n v="82"/>
    <n v="2"/>
    <s v="Medium"/>
    <s v="Debit_Card"/>
  </r>
  <r>
    <n v="18745"/>
    <s v="C605971D"/>
    <s v="2021-04-20 00:17:11"/>
    <s v="Fashion"/>
    <s v="Mobile"/>
    <x v="1"/>
    <n v="172"/>
    <n v="78378"/>
    <n v="3"/>
    <n v="1322"/>
    <n v="19909"/>
    <n v="88"/>
    <n v="2"/>
    <s v="About_to_churn"/>
    <s v="PayPal_Pay_Later"/>
  </r>
  <r>
    <n v="18746"/>
    <s v="58193DA9"/>
    <s v="2021-05-27 06:43:15"/>
    <s v="Fashion"/>
    <s v="Mobile"/>
    <x v="1"/>
    <n v="183"/>
    <n v="39063"/>
    <n v="7"/>
    <n v="1742"/>
    <n v="26574"/>
    <n v="76"/>
    <n v="1"/>
    <s v="About_to_churn"/>
    <s v="PayPal_Pay_Later"/>
  </r>
  <r>
    <n v="18747"/>
    <s v="2041641F"/>
    <s v="2021-04-16 19:06:26"/>
    <s v="Pantry"/>
    <s v="Mobile"/>
    <x v="1"/>
    <n v="136"/>
    <n v="89399"/>
    <n v="14"/>
    <n v="1202"/>
    <n v="14518"/>
    <n v="80"/>
    <n v="1"/>
    <s v="Low"/>
    <s v="PayPal_Pay_Later"/>
  </r>
  <r>
    <n v="18748"/>
    <s v="4EEE9A9C"/>
    <s v="2021-04-18 23:09:31"/>
    <s v="Website-services"/>
    <s v="Web"/>
    <x v="0"/>
    <n v="660"/>
    <n v="88416"/>
    <n v="5"/>
    <n v="1058"/>
    <n v="12741"/>
    <n v="85"/>
    <n v="3"/>
    <s v="Medium"/>
    <s v="Debit_Card"/>
  </r>
  <r>
    <n v="18749"/>
    <s v="8F1A2215"/>
    <s v="2021-04-21 08:32:48"/>
    <s v="Travel"/>
    <s v="Mobile"/>
    <x v="0"/>
    <n v="1602"/>
    <n v="30446"/>
    <n v="11"/>
    <n v="1517"/>
    <n v="10693"/>
    <n v="63"/>
    <n v="3"/>
    <s v="Medium"/>
    <s v="Debit_Card"/>
  </r>
  <r>
    <n v="18750"/>
    <s v="8B84AA68"/>
    <s v="2021-04-29 07:03:11"/>
    <s v="Website-services"/>
    <s v="Web"/>
    <x v="4"/>
    <n v="787"/>
    <n v="51588"/>
    <n v="14"/>
    <n v="2180"/>
    <n v="16335"/>
    <n v="41"/>
    <n v="2"/>
    <s v="High"/>
    <s v=" Wallet "/>
  </r>
  <r>
    <n v="18751"/>
    <s v="050EDBA2"/>
    <s v="2021-05-19 06:38:39"/>
    <s v="Website-services"/>
    <s v="Mobile"/>
    <x v="1"/>
    <n v="119"/>
    <n v="63539"/>
    <n v="4"/>
    <n v="1548"/>
    <n v="14761"/>
    <n v="98"/>
    <n v="2"/>
    <s v="Medium"/>
    <s v="PayPal_Pay_Later"/>
  </r>
  <r>
    <n v="18752"/>
    <s v="753D7E01"/>
    <s v="2021-05-19 14:44:22"/>
    <s v="Fashion"/>
    <s v="Web"/>
    <x v="1"/>
    <n v="71"/>
    <n v="80933"/>
    <n v="11"/>
    <n v="1413"/>
    <n v="18299"/>
    <n v="93"/>
    <n v="2"/>
    <s v="Low"/>
    <s v="PayPal_Pay_Later"/>
  </r>
  <r>
    <n v="18753"/>
    <s v="38A819C4"/>
    <s v="2021-03-03 06:29:14"/>
    <s v="Travel"/>
    <s v="Web"/>
    <x v="0"/>
    <n v="2963"/>
    <n v="63094"/>
    <n v="13"/>
    <n v="1600"/>
    <n v="12421"/>
    <n v="59"/>
    <n v="3"/>
    <s v="Medium"/>
    <s v="Net_Banking"/>
  </r>
  <r>
    <n v="18754"/>
    <s v="FC1E3166"/>
    <s v="2021-05-29 12:58:44"/>
    <s v="Fashion"/>
    <s v="Mobile"/>
    <x v="1"/>
    <n v="51"/>
    <n v="49142"/>
    <n v="20"/>
    <n v="1677"/>
    <n v="16027"/>
    <n v="84"/>
    <n v="2"/>
    <s v="Medium"/>
    <s v="PayPal_Pay_Later"/>
  </r>
  <r>
    <n v="18755"/>
    <s v="CF501E4C"/>
    <s v="2021-05-17 21:27:13"/>
    <s v="Travel"/>
    <s v="Web"/>
    <x v="2"/>
    <n v="2054"/>
    <n v="80428"/>
    <n v="42"/>
    <n v="22466"/>
    <n v="4229"/>
    <n v="20"/>
    <n v="4"/>
    <s v="Medium"/>
    <s v="Wallet"/>
  </r>
  <r>
    <n v="18756"/>
    <s v="DC6AA8E2"/>
    <s v="2021-03-09 02:48:00"/>
    <s v="Travel"/>
    <s v="POS"/>
    <x v="3"/>
    <n v="1123"/>
    <n v="66675"/>
    <n v="24"/>
    <n v="28306"/>
    <n v="3178"/>
    <n v="10"/>
    <n v="8"/>
    <s v="High"/>
    <s v="Net_Banking"/>
  </r>
  <r>
    <n v="18757"/>
    <s v="740D3548"/>
    <s v="2021-04-10 23:14:43"/>
    <s v="Travel"/>
    <s v="POS"/>
    <x v="3"/>
    <n v="3969"/>
    <n v="78378"/>
    <n v="28"/>
    <n v="3841"/>
    <n v="3073"/>
    <n v="11"/>
    <n v="5"/>
    <s v="Medium"/>
    <s v="Net_Banking"/>
  </r>
  <r>
    <n v="18758"/>
    <s v="DBC63944"/>
    <s v="2021-05-31 00:22:07"/>
    <s v="Website-services"/>
    <s v="Web"/>
    <x v="5"/>
    <n v="363"/>
    <n v="66048"/>
    <n v="13"/>
    <n v="2144"/>
    <n v="11840"/>
    <n v="70"/>
    <n v="1"/>
    <s v="Low"/>
    <s v="Wallet"/>
  </r>
  <r>
    <n v="18759"/>
    <s v="27DDDBA2"/>
    <s v="2021-04-06 01:30:56"/>
    <s v="Fashion"/>
    <s v="Mobile"/>
    <x v="1"/>
    <n v="158"/>
    <n v="18419"/>
    <n v="13"/>
    <n v="1598"/>
    <n v="20364"/>
    <n v="86"/>
    <n v="2"/>
    <s v="About_to_churn"/>
    <s v="PayPal_Pay_Later"/>
  </r>
  <r>
    <n v="18760"/>
    <s v="B8585E14"/>
    <s v="2021-05-27 08:43:06"/>
    <s v="Pantry"/>
    <s v="Mobile"/>
    <x v="4"/>
    <n v="243"/>
    <n v="15411"/>
    <n v="1"/>
    <n v="1590"/>
    <n v="14566"/>
    <n v="47"/>
    <n v="2"/>
    <s v="Medium"/>
    <s v="Net_Banking"/>
  </r>
  <r>
    <n v="18761"/>
    <s v="A99855A7"/>
    <s v="2021-03-17 23:42:37"/>
    <s v="Travel"/>
    <s v="Mobile"/>
    <x v="2"/>
    <n v="2791"/>
    <n v="23956"/>
    <n v="35"/>
    <n v="16598"/>
    <n v="3419"/>
    <n v="15"/>
    <n v="6"/>
    <s v="Medium"/>
    <s v="Wallet"/>
  </r>
  <r>
    <n v="18762"/>
    <s v="38E37AD3"/>
    <s v="2021-05-15 14:10:00"/>
    <s v="Fashion"/>
    <s v="Web"/>
    <x v="1"/>
    <n v="57"/>
    <n v="81684"/>
    <n v="17"/>
    <n v="992"/>
    <n v="26538"/>
    <n v="84"/>
    <n v="1"/>
    <s v="Medium"/>
    <s v="PayPal_Pay_Later"/>
  </r>
  <r>
    <n v="18763"/>
    <s v="C539E613"/>
    <s v="2021-04-18 04:17:08"/>
    <s v="Travel"/>
    <s v="Web"/>
    <x v="2"/>
    <n v="4552"/>
    <n v="80488"/>
    <n v="37"/>
    <n v="30638"/>
    <n v="2357"/>
    <n v="12"/>
    <n v="6"/>
    <s v="High"/>
    <s v="PayPal_Credit_Card"/>
  </r>
  <r>
    <n v="18764"/>
    <s v="830EA8D8"/>
    <s v="2021-04-12 11:32:17"/>
    <s v="Others"/>
    <s v="Mobile"/>
    <x v="2"/>
    <n v="4813"/>
    <n v="16814"/>
    <n v="41"/>
    <n v="18868"/>
    <n v="4047"/>
    <n v="17"/>
    <n v="5"/>
    <s v="Medium"/>
    <s v="PayPal_Credit_Card"/>
  </r>
  <r>
    <n v="18765"/>
    <s v="97398E46"/>
    <s v="2021-04-28 10:55:38"/>
    <s v="Fashion"/>
    <s v="Mobile"/>
    <x v="1"/>
    <n v="100"/>
    <n v="38048"/>
    <n v="14"/>
    <n v="1227"/>
    <n v="20817"/>
    <n v="90"/>
    <n v="2"/>
    <s v="Medium"/>
    <s v="PayPal_Pay_Later"/>
  </r>
  <r>
    <n v="18766"/>
    <s v="EBAC7CB5"/>
    <s v="2021-05-28 06:10:06"/>
    <s v="Website-services"/>
    <s v="Mobile"/>
    <x v="4"/>
    <n v="280"/>
    <n v="12886"/>
    <n v="7"/>
    <n v="3924"/>
    <n v="17637"/>
    <n v="41"/>
    <n v="1"/>
    <s v="Low"/>
    <s v="Net_Banking"/>
  </r>
  <r>
    <n v="18767"/>
    <s v="14D761CC"/>
    <s v="2021-04-16 02:26:47"/>
    <s v="Travel"/>
    <s v="Web"/>
    <x v="0"/>
    <n v="972"/>
    <n v="60641"/>
    <n v="22"/>
    <n v="1053"/>
    <n v="14905"/>
    <n v="71"/>
    <n v="2"/>
    <s v="Medium"/>
    <s v="Debit_Card"/>
  </r>
  <r>
    <n v="18768"/>
    <s v="D387343F"/>
    <s v="2021-05-13 08:18:24"/>
    <s v="Travel"/>
    <s v="Mobile"/>
    <x v="2"/>
    <n v="2445"/>
    <n v="10012"/>
    <n v="48"/>
    <n v="23698"/>
    <n v="3008"/>
    <n v="18"/>
    <n v="5"/>
    <s v="High"/>
    <s v="PayPal_Credit_Card"/>
  </r>
  <r>
    <n v="18769"/>
    <s v="61CE4139"/>
    <s v="2021-04-18 01:10:31"/>
    <s v="Website-services"/>
    <s v="Mobile"/>
    <x v="1"/>
    <n v="420"/>
    <n v="73257"/>
    <n v="5"/>
    <n v="1517"/>
    <n v="15571"/>
    <n v="92"/>
    <n v="2"/>
    <s v="Medium"/>
    <s v="PayPal_Pay_Later"/>
  </r>
  <r>
    <n v="18770"/>
    <s v="13A585D9"/>
    <s v="2021-04-25 08:50:40"/>
    <s v="Fashion"/>
    <s v="Mobile"/>
    <x v="1"/>
    <n v="176"/>
    <n v="36995"/>
    <n v="12"/>
    <n v="1668"/>
    <n v="28085"/>
    <n v="100"/>
    <n v="2"/>
    <s v="About_to_churn"/>
    <s v="PayPal_Pay_Later"/>
  </r>
  <r>
    <n v="18771"/>
    <s v="AEEDA6BA"/>
    <s v="2021-04-16 19:20:45"/>
    <s v="Fashion"/>
    <s v="Mobile"/>
    <x v="1"/>
    <n v="131"/>
    <n v="81868"/>
    <n v="8"/>
    <n v="768"/>
    <n v="16822"/>
    <n v="81"/>
    <n v="2"/>
    <s v="Medium"/>
    <s v="PayPal_Pay_Later"/>
  </r>
  <r>
    <n v="18772"/>
    <s v="D785B25F"/>
    <s v="2021-06-01 09:44:41"/>
    <s v="Pantry"/>
    <s v="Web"/>
    <x v="1"/>
    <n v="76"/>
    <n v="37219"/>
    <n v="19"/>
    <n v="1093"/>
    <n v="14840"/>
    <n v="92"/>
    <n v="1"/>
    <s v="Low"/>
    <s v="PayPal_Pay_Later"/>
  </r>
  <r>
    <n v="18773"/>
    <s v="D40D291D"/>
    <s v="2021-03-05 08:50:37"/>
    <s v="Pantry"/>
    <s v="Mobile"/>
    <x v="1"/>
    <n v="101"/>
    <n v="70503"/>
    <n v="5"/>
    <n v="664"/>
    <n v="22122"/>
    <n v="76"/>
    <n v="2"/>
    <s v="Low"/>
    <s v="PayPal_Pay_Later"/>
  </r>
  <r>
    <n v="18774"/>
    <s v="A98D308F"/>
    <s v="2021-04-26 20:27:39"/>
    <s v="Website-services"/>
    <s v="Web"/>
    <x v="5"/>
    <n v="437"/>
    <n v="15348"/>
    <n v="17"/>
    <n v="7213"/>
    <n v="9980"/>
    <n v="62"/>
    <n v="0"/>
    <s v="Medium"/>
    <s v="Wallet"/>
  </r>
  <r>
    <n v="18775"/>
    <s v="356735AE"/>
    <s v="2021-05-24 03:56:14"/>
    <s v="Website-services"/>
    <s v="Web"/>
    <x v="5"/>
    <n v="474"/>
    <n v="65570"/>
    <n v="17"/>
    <n v="690"/>
    <n v="9587"/>
    <n v="55"/>
    <n v="1"/>
    <s v="Medium"/>
    <s v="Wallet"/>
  </r>
  <r>
    <n v="18776"/>
    <s v="EB3D5B49"/>
    <s v="2021-04-12 14:04:24"/>
    <s v="Travel"/>
    <s v="Web"/>
    <x v="2"/>
    <n v="2977"/>
    <n v="81176"/>
    <n v="43"/>
    <n v="20085"/>
    <n v="1960"/>
    <n v="16"/>
    <n v="6"/>
    <s v="High"/>
    <s v="Wallet"/>
  </r>
  <r>
    <n v="18777"/>
    <s v="EDCB1368"/>
    <s v="2021-06-01 19:10:28"/>
    <s v="Website-services"/>
    <s v="Mobile"/>
    <x v="1"/>
    <n v="135"/>
    <n v="60325"/>
    <n v="14"/>
    <n v="270"/>
    <n v="19341"/>
    <n v="88"/>
    <n v="2"/>
    <s v="About_to_churn"/>
    <s v="Debit_Card"/>
  </r>
  <r>
    <n v="18778"/>
    <s v="7D0E7B6D"/>
    <s v="2021-05-28 19:06:45"/>
    <s v="Pantry"/>
    <s v="Web"/>
    <x v="5"/>
    <n v="315"/>
    <n v="62460"/>
    <n v="8"/>
    <n v="1032"/>
    <n v="11665"/>
    <n v="68"/>
    <n v="0"/>
    <s v="Medium"/>
    <s v=" Wallet "/>
  </r>
  <r>
    <n v="18779"/>
    <s v="F116A42C"/>
    <s v="2021-05-11 13:17:50"/>
    <s v="Fashion"/>
    <s v="Mobile"/>
    <x v="1"/>
    <n v="162"/>
    <n v="53874"/>
    <n v="2"/>
    <n v="871"/>
    <n v="12445"/>
    <n v="87"/>
    <n v="1"/>
    <s v="Low"/>
    <s v="PayPal_Pay_Later"/>
  </r>
  <r>
    <n v="18780"/>
    <s v="2EE2A468"/>
    <s v="2021-03-12 20:18:41"/>
    <s v="Pantry"/>
    <s v="Mobile"/>
    <x v="1"/>
    <n v="171"/>
    <n v="86457"/>
    <n v="2"/>
    <n v="635"/>
    <n v="23227"/>
    <n v="78"/>
    <n v="1"/>
    <s v="Low"/>
    <s v="Debit_Card"/>
  </r>
  <r>
    <n v="18781"/>
    <s v="0E550F5F"/>
    <s v="2021-04-01 12:58:40"/>
    <s v="Fashion"/>
    <s v="Mobile"/>
    <x v="1"/>
    <n v="188"/>
    <n v="46990"/>
    <n v="2"/>
    <n v="1181"/>
    <n v="24656"/>
    <n v="83"/>
    <n v="1"/>
    <s v="Medium"/>
    <s v="PayPal_Pay_Later"/>
  </r>
  <r>
    <n v="18782"/>
    <s v="745EBE89"/>
    <s v="2021-05-20 19:54:28"/>
    <s v="Pantry"/>
    <s v="Web"/>
    <x v="4"/>
    <n v="209"/>
    <n v="63987"/>
    <n v="14"/>
    <n v="2382"/>
    <n v="8096"/>
    <n v="50"/>
    <n v="2"/>
    <s v="Medium"/>
    <s v="Net_Banking"/>
  </r>
  <r>
    <n v="18783"/>
    <s v="3F5DA9A8"/>
    <s v="2021-03-21 16:51:08"/>
    <s v="Travel"/>
    <s v="Web"/>
    <x v="0"/>
    <n v="1922"/>
    <n v="72975"/>
    <n v="15"/>
    <n v="1174"/>
    <n v="11396"/>
    <n v="57"/>
    <n v="3"/>
    <s v="About_to_churn"/>
    <s v="Wallet"/>
  </r>
  <r>
    <n v="18784"/>
    <s v="F46A937B"/>
    <s v="2021-03-14 13:18:19"/>
    <s v="Travel"/>
    <s v="Web"/>
    <x v="0"/>
    <n v="1955"/>
    <n v="79723"/>
    <n v="19"/>
    <n v="1549"/>
    <n v="14718"/>
    <n v="69"/>
    <n v="1"/>
    <s v="High"/>
    <s v="Debit_Card"/>
  </r>
  <r>
    <n v="18785"/>
    <s v="B6AB85E6"/>
    <s v="2021-04-07 10:53:38"/>
    <s v="Website-services"/>
    <s v="Web"/>
    <x v="5"/>
    <n v="323"/>
    <n v="48768"/>
    <n v="18"/>
    <n v="3600"/>
    <n v="9199"/>
    <n v="51"/>
    <n v="0"/>
    <s v="Medium"/>
    <s v=" Wallet "/>
  </r>
  <r>
    <n v="18786"/>
    <s v="34D45554"/>
    <s v="2021-04-12 09:16:09"/>
    <s v="Fashion"/>
    <s v="Web"/>
    <x v="5"/>
    <n v="244"/>
    <n v="53083"/>
    <n v="11"/>
    <n v="7992"/>
    <n v="9775"/>
    <n v="70"/>
    <n v="0"/>
    <s v="About_to_churn"/>
    <s v="Wallet"/>
  </r>
  <r>
    <n v="18787"/>
    <s v="FA5BB113"/>
    <s v="2021-03-22 21:55:12"/>
    <s v="Travel"/>
    <s v="Web"/>
    <x v="2"/>
    <n v="4649"/>
    <n v="22821"/>
    <n v="37"/>
    <n v="8715"/>
    <n v="1585"/>
    <n v="21"/>
    <n v="6"/>
    <s v="High"/>
    <s v="PayPal_Cobrand_Card"/>
  </r>
  <r>
    <n v="18788"/>
    <s v="3FCADC3C"/>
    <s v="2021-05-21 15:51:36"/>
    <s v="Travel"/>
    <s v="Web"/>
    <x v="4"/>
    <n v="1894"/>
    <n v="53631"/>
    <n v="13"/>
    <n v="5122"/>
    <n v="18248"/>
    <n v="50"/>
    <n v="2"/>
    <s v="About_to_churn"/>
    <s v="Net_Banking"/>
  </r>
  <r>
    <n v="18789"/>
    <s v="610A6DF8"/>
    <s v="2021-04-06 14:49:23"/>
    <s v="Travel"/>
    <s v="Mobile"/>
    <x v="2"/>
    <n v="4064"/>
    <n v="13478"/>
    <n v="53"/>
    <n v="5441"/>
    <n v="1920"/>
    <n v="21"/>
    <n v="4"/>
    <s v="High"/>
    <s v="PayPal_Credit_Card"/>
  </r>
  <r>
    <n v="18790"/>
    <s v="BBB205FF"/>
    <s v="2021-03-27 09:09:19"/>
    <s v="Fashion"/>
    <s v="Web"/>
    <x v="5"/>
    <n v="244"/>
    <n v="81866"/>
    <n v="5"/>
    <n v="4282"/>
    <n v="10646"/>
    <n v="51"/>
    <n v="0"/>
    <s v="Medium"/>
    <s v="Wallet"/>
  </r>
  <r>
    <n v="18791"/>
    <s v="7858049D"/>
    <s v="2021-05-31 12:34:57"/>
    <s v="Fashion"/>
    <s v="Web"/>
    <x v="4"/>
    <n v="249"/>
    <n v="58284"/>
    <n v="3"/>
    <n v="4895"/>
    <n v="9014"/>
    <n v="47"/>
    <n v="3"/>
    <s v="Low"/>
    <s v="Net_Banking"/>
  </r>
  <r>
    <n v="18792"/>
    <s v="1535707F"/>
    <s v="2021-03-18 00:42:33"/>
    <s v="Fashion"/>
    <s v="Mobile"/>
    <x v="1"/>
    <n v="98"/>
    <n v="18832"/>
    <n v="14"/>
    <n v="436"/>
    <n v="28691"/>
    <n v="92"/>
    <n v="2"/>
    <s v="About_to_churn"/>
    <s v="PayPal_Pay_Later"/>
  </r>
  <r>
    <n v="18793"/>
    <s v="7122899E"/>
    <s v="2021-03-29 11:16:00"/>
    <s v="Website-services"/>
    <s v="Web"/>
    <x v="5"/>
    <n v="322"/>
    <n v="79319"/>
    <n v="5"/>
    <n v="5296"/>
    <n v="10732"/>
    <n v="54"/>
    <n v="0"/>
    <s v="About_to_churn"/>
    <s v="Wallet"/>
  </r>
  <r>
    <n v="18794"/>
    <s v="774FF110"/>
    <s v="2021-05-03 01:20:14"/>
    <s v="Travel"/>
    <s v="Web"/>
    <x v="2"/>
    <n v="3023"/>
    <n v="53631"/>
    <n v="45"/>
    <n v="19830"/>
    <n v="3619"/>
    <n v="15"/>
    <n v="5"/>
    <s v="High"/>
    <s v="PayPal_Cobrand_Card"/>
  </r>
  <r>
    <n v="18795"/>
    <s v="874AE87B"/>
    <s v="2021-04-13 06:03:55"/>
    <s v="Electronics"/>
    <s v="Web"/>
    <x v="4"/>
    <n v="339"/>
    <n v="43894"/>
    <n v="12"/>
    <n v="1980"/>
    <n v="15272"/>
    <n v="60"/>
    <n v="3"/>
    <s v="Medium"/>
    <s v="Wallet"/>
  </r>
  <r>
    <n v="18796"/>
    <s v="861FE144"/>
    <s v="2021-05-28 16:40:21"/>
    <s v="Pantry"/>
    <s v="Web"/>
    <x v="4"/>
    <n v="301"/>
    <n v="58284"/>
    <n v="14"/>
    <n v="4801"/>
    <n v="12189"/>
    <n v="43"/>
    <n v="2"/>
    <s v="Medium"/>
    <s v="Wallet"/>
  </r>
  <r>
    <n v="18797"/>
    <s v="09647527"/>
    <s v="2021-03-16 07:44:49"/>
    <s v="Travel"/>
    <s v="Web"/>
    <x v="2"/>
    <n v="4018"/>
    <n v="17289"/>
    <n v="46"/>
    <n v="10915"/>
    <n v="1343"/>
    <n v="20"/>
    <n v="4"/>
    <s v="High"/>
    <s v="Wallet"/>
  </r>
  <r>
    <n v="18798"/>
    <s v="18044F3F"/>
    <s v="2021-04-14 06:19:37"/>
    <s v="Electronics"/>
    <s v="Web"/>
    <x v="4"/>
    <n v="1071"/>
    <n v="16579"/>
    <n v="6"/>
    <n v="4263"/>
    <n v="10996"/>
    <n v="58"/>
    <n v="1"/>
    <s v="Low"/>
    <s v="Wallet"/>
  </r>
  <r>
    <n v="18799"/>
    <s v="3665A5CF"/>
    <s v="2021-06-02 07:42:03"/>
    <s v="Pantry"/>
    <s v="Web"/>
    <x v="1"/>
    <n v="108"/>
    <n v="73604"/>
    <n v="13"/>
    <n v="940"/>
    <n v="15493"/>
    <n v="93"/>
    <n v="1"/>
    <s v="About_to_churn"/>
    <s v="PayPal_Pay_Later"/>
  </r>
  <r>
    <n v="18800"/>
    <s v="139306F7"/>
    <s v="2021-04-01 00:13:01"/>
    <s v="Website-services"/>
    <s v="Mobile"/>
    <x v="1"/>
    <n v="365"/>
    <n v="19374"/>
    <n v="10"/>
    <n v="437"/>
    <n v="23738"/>
    <n v="81"/>
    <n v="2"/>
    <s v="Medium"/>
    <s v="PayPal_Pay_Later"/>
  </r>
  <r>
    <n v="18801"/>
    <s v="7FC4D11C"/>
    <s v="2021-05-24 23:32:58"/>
    <s v="Fashion"/>
    <s v="Mobile"/>
    <x v="1"/>
    <n v="57"/>
    <n v="73638"/>
    <n v="11"/>
    <n v="478"/>
    <n v="20757"/>
    <n v="76"/>
    <n v="2"/>
    <s v="About_to_churn"/>
    <s v="PayPal_Pay_Later"/>
  </r>
  <r>
    <n v="18802"/>
    <s v="9AE94F81"/>
    <s v="2021-03-26 05:23:48"/>
    <s v="Pantry"/>
    <s v="Web"/>
    <x v="4"/>
    <n v="256"/>
    <n v="11405"/>
    <n v="1"/>
    <n v="3027"/>
    <n v="7734"/>
    <n v="49"/>
    <n v="1"/>
    <s v="Medium"/>
    <s v="Net_Banking"/>
  </r>
  <r>
    <n v="18803"/>
    <s v="4006E0B7"/>
    <s v="2021-04-20 08:13:34"/>
    <s v="Fashion"/>
    <s v="Mobile"/>
    <x v="1"/>
    <n v="119"/>
    <n v="35220"/>
    <n v="9"/>
    <n v="1311"/>
    <n v="27682"/>
    <n v="99"/>
    <n v="2"/>
    <s v="About_to_churn"/>
    <s v="Debit_Card"/>
  </r>
  <r>
    <n v="18804"/>
    <s v="1CC60D86"/>
    <s v="2021-03-17 06:46:37"/>
    <s v="Electronics"/>
    <s v="Mobile"/>
    <x v="1"/>
    <n v="476"/>
    <n v="27390"/>
    <n v="15"/>
    <n v="345"/>
    <n v="26215"/>
    <n v="100"/>
    <n v="2"/>
    <s v="Low"/>
    <s v="PayPal_Pay_Later"/>
  </r>
  <r>
    <n v="18805"/>
    <s v="197DA249"/>
    <s v="2021-05-02 02:47:07"/>
    <s v="Travel"/>
    <s v="Web"/>
    <x v="3"/>
    <n v="3395"/>
    <n v="47622"/>
    <n v="18"/>
    <n v="17113"/>
    <n v="2919"/>
    <n v="6"/>
    <n v="5"/>
    <s v="Medium"/>
    <s v=" PayPal_Cobrand_Card"/>
  </r>
  <r>
    <n v="18806"/>
    <s v="8E422008"/>
    <s v="2021-05-18 06:14:37"/>
    <s v="Travel"/>
    <s v="Mobile"/>
    <x v="3"/>
    <n v="3906"/>
    <n v="62460"/>
    <n v="25"/>
    <n v="2283"/>
    <n v="3000"/>
    <n v="16"/>
    <n v="4"/>
    <s v="About_to_churn"/>
    <s v="PayPal_Credit_Card"/>
  </r>
  <r>
    <n v="18807"/>
    <s v="4DD42BA1"/>
    <s v="2021-04-16 15:35:28"/>
    <s v="Electronics"/>
    <s v="Web"/>
    <x v="3"/>
    <n v="1193"/>
    <n v="30619"/>
    <n v="22"/>
    <n v="10440"/>
    <n v="3116"/>
    <n v="13"/>
    <n v="8"/>
    <s v="High"/>
    <s v=" PayPal_Cobrand_Card"/>
  </r>
  <r>
    <n v="18808"/>
    <s v="5BF6A5DD"/>
    <s v="2021-03-26 07:20:09"/>
    <s v="Fashion"/>
    <s v="Web"/>
    <x v="1"/>
    <n v="85"/>
    <n v="14821"/>
    <n v="12"/>
    <n v="1721"/>
    <n v="25932"/>
    <n v="94"/>
    <n v="1"/>
    <s v="Medium"/>
    <s v="PayPal_Pay_Later"/>
  </r>
  <r>
    <n v="18809"/>
    <s v="325E0962"/>
    <s v="2021-03-22 12:50:32"/>
    <s v="Website-services"/>
    <s v="Mobile"/>
    <x v="1"/>
    <n v="403"/>
    <n v="52622"/>
    <n v="4"/>
    <n v="1389"/>
    <n v="29117"/>
    <n v="80"/>
    <n v="2"/>
    <s v="Low"/>
    <s v="PayPal_Pay_Later"/>
  </r>
  <r>
    <n v="18810"/>
    <s v="F8F5BDE8"/>
    <s v="2021-05-02 03:54:04"/>
    <s v="Website-services"/>
    <s v="Web"/>
    <x v="0"/>
    <n v="534"/>
    <n v="76687"/>
    <n v="5"/>
    <n v="1846"/>
    <n v="21054"/>
    <n v="82"/>
    <n v="1"/>
    <s v="Medium"/>
    <s v="Debit_Card"/>
  </r>
  <r>
    <n v="18811"/>
    <s v="4C483FAC"/>
    <s v="2021-03-07 05:22:01"/>
    <s v="Travel"/>
    <s v="Web"/>
    <x v="2"/>
    <n v="4794"/>
    <n v="18559"/>
    <n v="35"/>
    <n v="21912"/>
    <n v="3999"/>
    <n v="18"/>
    <n v="4"/>
    <s v="High"/>
    <s v="PayPal_Cobrand_Card"/>
  </r>
  <r>
    <n v="18812"/>
    <s v="00E31BAC"/>
    <s v="2021-04-29 16:31:56"/>
    <s v="Website-services"/>
    <s v="Web"/>
    <x v="5"/>
    <n v="555"/>
    <n v="20824"/>
    <n v="18"/>
    <n v="4021"/>
    <n v="11401"/>
    <n v="69"/>
    <n v="1"/>
    <s v="Medium"/>
    <s v="Wallet"/>
  </r>
  <r>
    <n v="18813"/>
    <s v="717F8B81"/>
    <s v="2021-04-04 15:24:34"/>
    <s v="Fashion"/>
    <s v="Web"/>
    <x v="1"/>
    <n v="182"/>
    <n v="18739"/>
    <n v="2"/>
    <n v="1556"/>
    <n v="21080"/>
    <n v="90"/>
    <n v="2"/>
    <s v="About_to_churn"/>
    <s v="PayPal_Pay_Later"/>
  </r>
  <r>
    <n v="18814"/>
    <s v="29C13537"/>
    <s v="2021-03-29 15:20:17"/>
    <s v="Website-services"/>
    <s v="Web"/>
    <x v="0"/>
    <n v="819"/>
    <n v="85017"/>
    <n v="19"/>
    <n v="1266"/>
    <n v="16727"/>
    <n v="74"/>
    <n v="2"/>
    <s v="Low"/>
    <s v="Debit_Card"/>
  </r>
  <r>
    <n v="18815"/>
    <s v="CD583098"/>
    <s v="2021-05-07 21:57:29"/>
    <s v="Travel"/>
    <s v="Web"/>
    <x v="0"/>
    <n v="1195"/>
    <n v="13478"/>
    <n v="10"/>
    <n v="1219"/>
    <n v="19768"/>
    <n v="63"/>
    <n v="2"/>
    <s v="Low"/>
    <s v="Wallet"/>
  </r>
  <r>
    <n v="18816"/>
    <s v="D8DBF420"/>
    <s v="2021-03-25 01:52:57"/>
    <s v="Website-services"/>
    <s v="Web"/>
    <x v="4"/>
    <n v="223"/>
    <n v="39117"/>
    <n v="13"/>
    <n v="3660"/>
    <n v="9627"/>
    <n v="47"/>
    <n v="2"/>
    <s v="Low"/>
    <s v="Wallet"/>
  </r>
  <r>
    <n v="18817"/>
    <s v="C993B16A"/>
    <s v="2021-05-07 09:20:17"/>
    <s v="Travel"/>
    <s v="Web"/>
    <x v="2"/>
    <n v="4912"/>
    <n v="87730"/>
    <n v="52"/>
    <n v="25483"/>
    <n v="2715"/>
    <n v="16"/>
    <n v="5"/>
    <s v="Medium"/>
    <s v="PayPal_Credit_Card"/>
  </r>
  <r>
    <n v="18818"/>
    <s v="DB33D465"/>
    <s v="2021-05-01 21:46:16"/>
    <s v="Electronics"/>
    <s v="Mobile"/>
    <x v="4"/>
    <n v="583"/>
    <n v="70557"/>
    <n v="6"/>
    <n v="2149"/>
    <n v="15768"/>
    <n v="46"/>
    <n v="3"/>
    <s v="High"/>
    <s v="Net_Banking"/>
  </r>
  <r>
    <n v="18819"/>
    <s v="EACDAFE9"/>
    <s v="2021-05-23 23:12:34"/>
    <s v="Travel"/>
    <s v="Mobile"/>
    <x v="3"/>
    <n v="1782"/>
    <n v="74534"/>
    <n v="33"/>
    <n v="13244"/>
    <n v="2924"/>
    <n v="23"/>
    <n v="4"/>
    <s v="High"/>
    <s v=" PayPal_Cobrand_Card"/>
  </r>
  <r>
    <n v="18820"/>
    <s v="C30380FA"/>
    <s v="2021-04-21 13:49:53"/>
    <s v="Website-services"/>
    <s v="Web"/>
    <x v="1"/>
    <n v="173"/>
    <n v="31877"/>
    <n v="9"/>
    <n v="357"/>
    <n v="25216"/>
    <n v="90"/>
    <n v="2"/>
    <s v="About_to_churn"/>
    <s v="PayPal_Pay_Later"/>
  </r>
  <r>
    <n v="18821"/>
    <s v="134BD5F4"/>
    <s v="2021-05-30 05:42:16"/>
    <s v="Travel"/>
    <s v="Mobile"/>
    <x v="3"/>
    <n v="2960"/>
    <n v="68504"/>
    <n v="30"/>
    <n v="16992"/>
    <n v="1899"/>
    <n v="6"/>
    <n v="7"/>
    <s v="High"/>
    <s v=" PayPal_Cobrand_Card"/>
  </r>
  <r>
    <n v="18822"/>
    <s v="86517502"/>
    <s v="2021-04-20 14:05:36"/>
    <s v="Fashion"/>
    <s v="Mobile"/>
    <x v="1"/>
    <n v="183"/>
    <n v="46192"/>
    <n v="20"/>
    <n v="826"/>
    <n v="13015"/>
    <n v="77"/>
    <n v="1"/>
    <s v="Medium"/>
    <s v="PayPal_Pay_Later"/>
  </r>
  <r>
    <n v="18823"/>
    <s v="03626531"/>
    <s v="2021-03-31 10:12:30"/>
    <s v="Travel"/>
    <s v="Web"/>
    <x v="0"/>
    <n v="1926"/>
    <n v="50574"/>
    <n v="2"/>
    <n v="1240"/>
    <n v="12082"/>
    <n v="70"/>
    <n v="1"/>
    <s v="Low"/>
    <s v="Debit_Card"/>
  </r>
  <r>
    <n v="18824"/>
    <s v="E290DC0A"/>
    <s v="2021-04-12 07:58:54"/>
    <s v="Electronics"/>
    <s v="Web"/>
    <x v="4"/>
    <n v="519"/>
    <n v="34175"/>
    <n v="9"/>
    <n v="3100"/>
    <n v="16922"/>
    <n v="42"/>
    <n v="1"/>
    <s v="Low"/>
    <s v="Wallet"/>
  </r>
  <r>
    <n v="18825"/>
    <s v="55749966"/>
    <s v="2021-05-31 15:30:44"/>
    <s v="Travel"/>
    <s v="Web"/>
    <x v="0"/>
    <n v="1858"/>
    <n v="80933"/>
    <n v="1"/>
    <n v="2153"/>
    <n v="12222"/>
    <n v="79"/>
    <n v="2"/>
    <s v="Low"/>
    <s v="Debit_Card"/>
  </r>
  <r>
    <n v="18826"/>
    <s v="D28F863C"/>
    <s v="2021-05-15 08:38:32"/>
    <s v="Travel"/>
    <s v="Web"/>
    <x v="0"/>
    <n v="2319"/>
    <n v="42766"/>
    <n v="10"/>
    <n v="2003"/>
    <n v="19014"/>
    <n v="83"/>
    <n v="2"/>
    <s v="Low"/>
    <s v="Net_Banking"/>
  </r>
  <r>
    <n v="18827"/>
    <s v="FC1C2651"/>
    <s v="2021-05-13 21:34:57"/>
    <s v="Travel"/>
    <s v="Mobile"/>
    <x v="2"/>
    <n v="4030"/>
    <n v="31394"/>
    <n v="43"/>
    <n v="37515"/>
    <n v="4111"/>
    <n v="13"/>
    <n v="4"/>
    <s v="Medium"/>
    <s v="PayPal_Cobrand_Card"/>
  </r>
  <r>
    <n v="18828"/>
    <s v="F9FEB3CB"/>
    <s v="2021-04-07 15:45:07"/>
    <s v="Fashion"/>
    <s v="Mobile"/>
    <x v="1"/>
    <n v="57"/>
    <n v="60673"/>
    <n v="7"/>
    <n v="820"/>
    <n v="20075"/>
    <n v="77"/>
    <n v="1"/>
    <s v="Medium"/>
    <s v="PayPal_Pay_Later"/>
  </r>
  <r>
    <n v="18829"/>
    <s v="9EAF11B3"/>
    <s v="2021-03-05 17:44:52"/>
    <s v="Fashion"/>
    <s v="Mobile"/>
    <x v="1"/>
    <n v="139"/>
    <n v="22691"/>
    <n v="9"/>
    <n v="1601"/>
    <n v="28636"/>
    <n v="86"/>
    <n v="1"/>
    <s v="Medium"/>
    <s v="PayPal_Pay_Later"/>
  </r>
  <r>
    <n v="18830"/>
    <s v="7ED6E135"/>
    <s v="2021-05-10 10:38:20"/>
    <s v="Fashion"/>
    <s v="Web"/>
    <x v="1"/>
    <n v="205"/>
    <n v="43894"/>
    <n v="13"/>
    <n v="1040"/>
    <n v="16881"/>
    <n v="84"/>
    <n v="2"/>
    <s v="Medium"/>
    <s v="PayPal_Pay_Later"/>
  </r>
  <r>
    <n v="18831"/>
    <s v="6BC8499B"/>
    <s v="2021-05-09 20:45:32"/>
    <s v="Fashion"/>
    <s v="Web"/>
    <x v="5"/>
    <n v="206"/>
    <n v="27015"/>
    <n v="9"/>
    <n v="5724"/>
    <n v="10939"/>
    <n v="57"/>
    <n v="0"/>
    <s v="Medium"/>
    <s v="Wallet"/>
  </r>
  <r>
    <n v="18832"/>
    <s v="6A9DA7AB"/>
    <s v="2021-05-12 15:58:27"/>
    <s v="Travel"/>
    <s v="Web"/>
    <x v="2"/>
    <n v="2104"/>
    <n v="69594"/>
    <n v="48"/>
    <n v="34309"/>
    <n v="3497"/>
    <n v="22"/>
    <n v="3"/>
    <s v="Medium"/>
    <s v="PayPal_Cobrand_Card"/>
  </r>
  <r>
    <n v="18833"/>
    <s v="BB0B3225"/>
    <s v="2021-03-17 18:11:55"/>
    <s v="Website-services"/>
    <s v="Web"/>
    <x v="5"/>
    <n v="227"/>
    <n v="18249"/>
    <n v="7"/>
    <n v="5707"/>
    <n v="9690"/>
    <n v="69"/>
    <n v="0"/>
    <s v="Medium"/>
    <s v="Net_Banking"/>
  </r>
  <r>
    <n v="18834"/>
    <s v="1B9718DA"/>
    <s v="2021-05-15 13:13:21"/>
    <s v="Travel"/>
    <s v="Web"/>
    <x v="2"/>
    <n v="4382"/>
    <n v="55163"/>
    <n v="58"/>
    <n v="34108"/>
    <n v="2107"/>
    <n v="15"/>
    <n v="4"/>
    <s v="Medium"/>
    <s v="Wallet"/>
  </r>
  <r>
    <n v="18835"/>
    <s v="BCB2CF6D"/>
    <s v="2021-04-14 12:11:35"/>
    <s v="Website-services"/>
    <s v="Web"/>
    <x v="5"/>
    <n v="655"/>
    <n v="61587"/>
    <n v="11"/>
    <n v="2109"/>
    <n v="11869"/>
    <n v="67"/>
    <n v="1"/>
    <s v="Medium"/>
    <s v="Wallet"/>
  </r>
  <r>
    <n v="18836"/>
    <s v="882819B1"/>
    <s v="2021-03-12 13:54:25"/>
    <s v="Website-services"/>
    <s v="Mobile"/>
    <x v="1"/>
    <n v="281"/>
    <n v="85437"/>
    <n v="20"/>
    <n v="679"/>
    <n v="24532"/>
    <n v="80"/>
    <n v="2"/>
    <s v="Medium"/>
    <s v="PayPal_Pay_Later"/>
  </r>
  <r>
    <n v="18837"/>
    <s v="AE4E359A"/>
    <s v="2021-05-15 20:08:29"/>
    <s v="Fashion"/>
    <s v="Mobile"/>
    <x v="1"/>
    <n v="165"/>
    <n v="85437"/>
    <n v="6"/>
    <n v="464"/>
    <n v="12314"/>
    <n v="96"/>
    <n v="2"/>
    <s v="Medium"/>
    <s v="PayPal_Pay_Later"/>
  </r>
  <r>
    <n v="18838"/>
    <s v="7E846B66"/>
    <s v="2021-04-03 05:14:57"/>
    <s v="Website-services"/>
    <s v="Mobile"/>
    <x v="1"/>
    <n v="776"/>
    <n v="15353"/>
    <n v="11"/>
    <n v="1222"/>
    <n v="16040"/>
    <n v="96"/>
    <n v="1"/>
    <s v="Medium"/>
    <s v="PayPal_Pay_Later"/>
  </r>
  <r>
    <n v="18839"/>
    <s v="69064997"/>
    <s v="2021-04-22 22:53:58"/>
    <s v="Electronics"/>
    <s v="Web"/>
    <x v="4"/>
    <n v="456"/>
    <n v="30763"/>
    <n v="6"/>
    <n v="3086"/>
    <n v="8105"/>
    <n v="46"/>
    <n v="3"/>
    <s v="About_to_churn"/>
    <s v="Wallet"/>
  </r>
  <r>
    <n v="18840"/>
    <s v="ED5C4699"/>
    <s v="2021-05-24 18:36:09"/>
    <s v="Pantry"/>
    <s v="Web"/>
    <x v="5"/>
    <n v="386"/>
    <n v="37524"/>
    <n v="13"/>
    <n v="7904"/>
    <n v="9045"/>
    <n v="63"/>
    <n v="0"/>
    <s v="Medium"/>
    <s v="Net_Banking"/>
  </r>
  <r>
    <n v="18841"/>
    <s v="F350093E"/>
    <s v="2021-05-25 23:01:09"/>
    <s v="Fashion"/>
    <s v="Mobile"/>
    <x v="1"/>
    <n v="93"/>
    <n v="40034"/>
    <n v="10"/>
    <n v="1363"/>
    <n v="19108"/>
    <n v="86"/>
    <n v="1"/>
    <s v="About_to_churn"/>
    <s v="PayPal_Pay_Later"/>
  </r>
  <r>
    <n v="18842"/>
    <s v="20D64F4E"/>
    <s v="2021-06-07 05:13:19"/>
    <s v="Website-services"/>
    <s v="Web"/>
    <x v="0"/>
    <n v="594"/>
    <n v="60641"/>
    <n v="3"/>
    <n v="1243"/>
    <n v="20224"/>
    <n v="84"/>
    <n v="3"/>
    <s v="Medium"/>
    <s v="Debit_Card"/>
  </r>
  <r>
    <n v="18843"/>
    <s v="4589912F"/>
    <s v="2021-06-02 21:08:07"/>
    <s v="Fashion"/>
    <s v="Mobile"/>
    <x v="1"/>
    <n v="185"/>
    <n v="58375"/>
    <n v="16"/>
    <n v="392"/>
    <n v="21557"/>
    <n v="93"/>
    <n v="1"/>
    <s v="About_to_churn"/>
    <s v="PayPal_Pay_Later"/>
  </r>
  <r>
    <n v="18844"/>
    <s v="0A20240B"/>
    <s v="2021-05-16 20:01:57"/>
    <s v="Others"/>
    <s v="Web"/>
    <x v="2"/>
    <n v="4254"/>
    <n v="26015"/>
    <n v="53"/>
    <n v="18835"/>
    <n v="3576"/>
    <n v="14"/>
    <n v="4"/>
    <s v="Medium"/>
    <s v="PayPal_Cobrand_Card"/>
  </r>
  <r>
    <n v="18845"/>
    <s v="1C84D1BC"/>
    <s v="2021-03-07 06:49:00"/>
    <s v="Travel"/>
    <s v="Mobile"/>
    <x v="4"/>
    <n v="848"/>
    <n v="36725"/>
    <n v="5"/>
    <n v="2544"/>
    <n v="11399"/>
    <n v="61"/>
    <n v="1"/>
    <s v="Medium"/>
    <s v="Net_Banking"/>
  </r>
  <r>
    <n v="18846"/>
    <s v="D1330825"/>
    <s v="2021-04-17 11:10:52"/>
    <s v="Electronics"/>
    <s v="Web"/>
    <x v="5"/>
    <n v="661"/>
    <n v="13226"/>
    <n v="9"/>
    <n v="7053"/>
    <n v="9678"/>
    <n v="56"/>
    <n v="1"/>
    <s v="Medium"/>
    <s v=" Wallet "/>
  </r>
  <r>
    <n v="18847"/>
    <s v="2450B9C7"/>
    <s v="2021-03-27 23:36:05"/>
    <s v="Electronics"/>
    <s v="Web"/>
    <x v="4"/>
    <n v="406"/>
    <n v="31394"/>
    <n v="7"/>
    <n v="5965"/>
    <n v="12959"/>
    <n v="46"/>
    <n v="3"/>
    <s v="Medium"/>
    <s v="Net_Banking"/>
  </r>
  <r>
    <n v="18848"/>
    <s v="8E83606B"/>
    <s v="2021-04-26 16:42:18"/>
    <s v="Fashion"/>
    <s v="Mobile"/>
    <x v="1"/>
    <n v="195"/>
    <n v="30763"/>
    <n v="16"/>
    <n v="711"/>
    <n v="12987"/>
    <n v="76"/>
    <n v="2"/>
    <s v="About_to_churn"/>
    <s v="PayPal_Pay_Later"/>
  </r>
  <r>
    <n v="18849"/>
    <s v="8C900FBF"/>
    <s v="2021-06-02 03:21:15"/>
    <s v="Fashion"/>
    <s v="Web"/>
    <x v="1"/>
    <n v="57"/>
    <n v="10268"/>
    <n v="12"/>
    <n v="769"/>
    <n v="14184"/>
    <n v="84"/>
    <n v="1"/>
    <s v="About_to_churn"/>
    <s v="PayPal_Pay_Later"/>
  </r>
  <r>
    <n v="18850"/>
    <s v="2441A4B3"/>
    <s v="2021-03-27 09:20:02"/>
    <s v="Travel"/>
    <s v="POS"/>
    <x v="3"/>
    <n v="3726"/>
    <n v="53522"/>
    <n v="23"/>
    <n v="29295"/>
    <n v="2997"/>
    <n v="14"/>
    <n v="4"/>
    <s v="High"/>
    <s v=" PayPal_Cobrand_Card"/>
  </r>
  <r>
    <n v="18851"/>
    <s v="F1C211C7"/>
    <s v="2021-06-04 23:54:41"/>
    <s v="Travel"/>
    <s v="POS"/>
    <x v="3"/>
    <n v="3276"/>
    <n v="15745"/>
    <n v="18"/>
    <n v="11663"/>
    <n v="3251"/>
    <n v="18"/>
    <n v="4"/>
    <s v="Medium"/>
    <s v=" PayPal_Cobrand_Card"/>
  </r>
  <r>
    <n v="18852"/>
    <s v="E048796E"/>
    <s v="2021-03-27 18:48:24"/>
    <s v="Website-services"/>
    <s v="Web"/>
    <x v="4"/>
    <n v="994"/>
    <n v="86324"/>
    <n v="5"/>
    <n v="3605"/>
    <n v="12308"/>
    <n v="49"/>
    <n v="1"/>
    <s v="Medium"/>
    <s v="Net_Banking"/>
  </r>
  <r>
    <n v="18853"/>
    <s v="1D42A900"/>
    <s v="2021-05-12 09:21:27"/>
    <s v="Website-services"/>
    <s v="Mobile"/>
    <x v="4"/>
    <n v="778"/>
    <n v="83052"/>
    <n v="4"/>
    <n v="2162"/>
    <n v="10813"/>
    <n v="46"/>
    <n v="3"/>
    <s v="High"/>
    <s v="Debit_Card"/>
  </r>
  <r>
    <n v="18854"/>
    <s v="60C479CC"/>
    <s v="2021-03-15 04:44:27"/>
    <s v="Pantry"/>
    <s v="Web"/>
    <x v="5"/>
    <n v="300"/>
    <n v="44383"/>
    <n v="15"/>
    <n v="6039"/>
    <n v="10274"/>
    <n v="57"/>
    <n v="1"/>
    <s v="Medium"/>
    <s v="Wallet"/>
  </r>
  <r>
    <n v="18855"/>
    <s v="EEA3E272"/>
    <s v="2021-05-22 16:08:42"/>
    <s v="Fashion"/>
    <s v="Mobile"/>
    <x v="1"/>
    <n v="93"/>
    <n v="89230"/>
    <n v="7"/>
    <n v="1033"/>
    <n v="18070"/>
    <n v="75"/>
    <n v="1"/>
    <s v="Low"/>
    <s v="PayPal_Pay_Later"/>
  </r>
  <r>
    <n v="18856"/>
    <s v="73944A9F"/>
    <s v="2021-04-20 22:09:06"/>
    <s v="Website-services"/>
    <s v="Web"/>
    <x v="5"/>
    <n v="426"/>
    <n v="80496"/>
    <n v="10"/>
    <n v="4914"/>
    <n v="10904"/>
    <n v="52"/>
    <n v="1"/>
    <s v="Medium"/>
    <s v="Net_Banking"/>
  </r>
  <r>
    <n v="18857"/>
    <s v="482E83A6"/>
    <s v="2021-04-15 18:57:44"/>
    <s v="Travel"/>
    <s v="POS"/>
    <x v="3"/>
    <n v="3467"/>
    <n v="86717"/>
    <n v="33"/>
    <n v="17149"/>
    <n v="1825"/>
    <n v="10"/>
    <n v="5"/>
    <s v="Medium"/>
    <s v=" PayPal_Cobrand_Card"/>
  </r>
  <r>
    <n v="18858"/>
    <s v="B0CA8232"/>
    <s v="2021-03-01 18:31:30"/>
    <s v="Fashion"/>
    <s v="Mobile"/>
    <x v="1"/>
    <n v="107"/>
    <n v="12430"/>
    <n v="20"/>
    <n v="1459"/>
    <n v="28102"/>
    <n v="76"/>
    <n v="1"/>
    <s v="Low"/>
    <s v="PayPal_Pay_Later"/>
  </r>
  <r>
    <n v="18859"/>
    <s v="645BC604"/>
    <s v="2021-03-25 12:14:48"/>
    <s v="Travel"/>
    <s v="Mobile"/>
    <x v="2"/>
    <n v="1276"/>
    <n v="67025"/>
    <n v="57"/>
    <n v="6289"/>
    <n v="4101"/>
    <n v="15"/>
    <n v="3"/>
    <s v="Medium"/>
    <s v="Wallet"/>
  </r>
  <r>
    <n v="18860"/>
    <s v="E4052532"/>
    <s v="2021-06-05 19:56:58"/>
    <s v="Website-services"/>
    <s v="Web"/>
    <x v="0"/>
    <n v="513"/>
    <n v="39163"/>
    <n v="14"/>
    <n v="1201"/>
    <n v="20666"/>
    <n v="77"/>
    <n v="3"/>
    <s v="Medium"/>
    <s v="Debit_Card"/>
  </r>
  <r>
    <n v="18861"/>
    <s v="9D8B9052"/>
    <s v="2021-03-14 21:20:07"/>
    <s v="Website-services"/>
    <s v="Mobile"/>
    <x v="1"/>
    <n v="697"/>
    <n v="39030"/>
    <n v="13"/>
    <n v="941"/>
    <n v="21717"/>
    <n v="89"/>
    <n v="2"/>
    <s v="About_to_churn"/>
    <s v="PayPal_Pay_Later"/>
  </r>
  <r>
    <n v="18862"/>
    <s v="CCF6D4E1"/>
    <s v="2021-06-03 23:51:53"/>
    <s v="Website-services"/>
    <s v="Web"/>
    <x v="5"/>
    <n v="344"/>
    <n v="35916"/>
    <n v="13"/>
    <n v="6327"/>
    <n v="10461"/>
    <n v="62"/>
    <n v="1"/>
    <s v="Medium"/>
    <s v="Debit_Card"/>
  </r>
  <r>
    <n v="18863"/>
    <s v="95663F55"/>
    <s v="2021-05-27 02:38:17"/>
    <s v="Fashion"/>
    <s v="Mobile"/>
    <x v="4"/>
    <n v="229"/>
    <n v="25867"/>
    <n v="6"/>
    <n v="3389"/>
    <n v="8195"/>
    <n v="56"/>
    <n v="2"/>
    <s v="About_to_churn"/>
    <s v="Net_Banking"/>
  </r>
  <r>
    <n v="18864"/>
    <s v="F36F302E"/>
    <s v="2021-04-29 00:40:57"/>
    <s v="Fashion"/>
    <s v="Mobile"/>
    <x v="1"/>
    <n v="155"/>
    <n v="36811"/>
    <n v="13"/>
    <n v="956"/>
    <n v="21585"/>
    <n v="91"/>
    <n v="2"/>
    <s v="Medium"/>
    <s v="PayPal_Pay_Later"/>
  </r>
  <r>
    <n v="18865"/>
    <s v="8C85FF38"/>
    <s v="2021-04-19 03:43:44"/>
    <s v="Travel"/>
    <s v="Web"/>
    <x v="4"/>
    <n v="1576"/>
    <n v="65570"/>
    <n v="9"/>
    <n v="3676"/>
    <n v="9529"/>
    <n v="62"/>
    <n v="2"/>
    <s v="Medium"/>
    <s v=" Wallet "/>
  </r>
  <r>
    <n v="18866"/>
    <s v="50522031"/>
    <s v="2021-05-29 01:33:42"/>
    <s v="Fashion"/>
    <s v="Mobile"/>
    <x v="1"/>
    <n v="180"/>
    <n v="37051"/>
    <n v="4"/>
    <n v="1076"/>
    <n v="28090"/>
    <n v="90"/>
    <n v="2"/>
    <s v="About_to_churn"/>
    <s v="PayPal_Pay_Later"/>
  </r>
  <r>
    <n v="18867"/>
    <s v="8475FFC1"/>
    <s v="2021-05-20 12:52:46"/>
    <s v="Pantry"/>
    <s v="Mobile"/>
    <x v="1"/>
    <n v="247"/>
    <n v="40848"/>
    <n v="10"/>
    <n v="1775"/>
    <n v="20075"/>
    <n v="86"/>
    <n v="2"/>
    <s v="Low"/>
    <s v="PayPal_Pay_Later"/>
  </r>
  <r>
    <n v="18868"/>
    <s v="B58FA37C"/>
    <s v="2021-04-17 11:55:08"/>
    <s v="Fashion"/>
    <s v="Mobile"/>
    <x v="1"/>
    <n v="118"/>
    <n v="36308"/>
    <n v="8"/>
    <n v="1326"/>
    <n v="26260"/>
    <n v="94"/>
    <n v="1"/>
    <s v="Low"/>
    <s v="PayPal_Pay_Later"/>
  </r>
  <r>
    <n v="18869"/>
    <s v="33B9D180"/>
    <s v="2021-05-01 06:53:41"/>
    <s v="Travel"/>
    <s v="Mobile"/>
    <x v="2"/>
    <n v="1068"/>
    <n v="72386"/>
    <n v="49"/>
    <n v="24098"/>
    <n v="1581"/>
    <n v="16"/>
    <n v="4"/>
    <s v="High"/>
    <s v="PayPal_Credit_Card"/>
  </r>
  <r>
    <n v="18870"/>
    <s v="769DAEDB"/>
    <s v="2021-06-06 22:09:12"/>
    <s v="Electronics"/>
    <s v="Mobile"/>
    <x v="1"/>
    <n v="911"/>
    <n v="44400"/>
    <n v="6"/>
    <n v="1007"/>
    <n v="14356"/>
    <n v="90"/>
    <n v="1"/>
    <s v="About_to_churn"/>
    <s v="PayPal_Pay_Later"/>
  </r>
  <r>
    <n v="18871"/>
    <s v="E1682201"/>
    <s v="2021-03-20 16:51:51"/>
    <s v="Travel"/>
    <s v="Mobile"/>
    <x v="4"/>
    <n v="1344"/>
    <n v="84864"/>
    <n v="10"/>
    <n v="3937"/>
    <n v="9332"/>
    <n v="58"/>
    <n v="1"/>
    <s v="Low"/>
    <s v="Wallet"/>
  </r>
  <r>
    <n v="18872"/>
    <s v="413EB7B1"/>
    <s v="2021-04-12 15:17:43"/>
    <s v="Fashion"/>
    <s v="Web"/>
    <x v="1"/>
    <n v="116"/>
    <n v="44712"/>
    <n v="7"/>
    <n v="822"/>
    <n v="23454"/>
    <n v="77"/>
    <n v="1"/>
    <s v="Low"/>
    <s v="PayPal_Pay_Later"/>
  </r>
  <r>
    <n v="18873"/>
    <s v="29479EE2"/>
    <s v="2021-04-14 03:53:11"/>
    <s v="Website-services"/>
    <s v="Web"/>
    <x v="1"/>
    <n v="117"/>
    <n v="44022"/>
    <n v="8"/>
    <n v="1596"/>
    <n v="26165"/>
    <n v="99"/>
    <n v="2"/>
    <s v="Low"/>
    <s v="PayPal_Pay_Later"/>
  </r>
  <r>
    <n v="18874"/>
    <s v="D453498E"/>
    <s v="2021-06-08 22:52:44"/>
    <s v="Travel"/>
    <s v="Mobile"/>
    <x v="2"/>
    <n v="4456"/>
    <n v="53639"/>
    <n v="49"/>
    <n v="4555"/>
    <n v="1063"/>
    <n v="17"/>
    <n v="6"/>
    <s v="High"/>
    <s v="PayPal_Cobrand_Card"/>
  </r>
  <r>
    <n v="18875"/>
    <s v="EB92D409"/>
    <s v="2021-05-06 22:00:54"/>
    <s v="Fashion"/>
    <s v="Mobile"/>
    <x v="1"/>
    <n v="71"/>
    <n v="72922"/>
    <n v="2"/>
    <n v="1376"/>
    <n v="19178"/>
    <n v="88"/>
    <n v="1"/>
    <s v="Low"/>
    <s v="PayPal_Pay_Later"/>
  </r>
  <r>
    <n v="18876"/>
    <s v="EB8EE16A"/>
    <s v="2021-06-06 04:34:23"/>
    <s v="Fashion"/>
    <s v="Mobile"/>
    <x v="1"/>
    <n v="81"/>
    <n v="43894"/>
    <n v="19"/>
    <n v="1151"/>
    <n v="20999"/>
    <n v="100"/>
    <n v="1"/>
    <s v="Medium"/>
    <s v="PayPal_Pay_Later"/>
  </r>
  <r>
    <n v="18877"/>
    <s v="8FAA980E"/>
    <s v="2021-05-28 16:24:18"/>
    <s v="Website-services"/>
    <s v="Web"/>
    <x v="5"/>
    <n v="918"/>
    <n v="78626"/>
    <n v="10"/>
    <n v="6267"/>
    <n v="10624"/>
    <n v="51"/>
    <n v="0"/>
    <s v="Medium"/>
    <s v="Wallet"/>
  </r>
  <r>
    <n v="18878"/>
    <s v="1F145DAB"/>
    <s v="2021-03-13 12:47:10"/>
    <s v="Travel"/>
    <s v="Web"/>
    <x v="2"/>
    <n v="2578"/>
    <n v="14821"/>
    <n v="35"/>
    <n v="13310"/>
    <n v="3088"/>
    <n v="13"/>
    <n v="5"/>
    <s v="Medium"/>
    <s v="PayPal_Cobrand_Card"/>
  </r>
  <r>
    <n v="18879"/>
    <s v="46D349E8"/>
    <s v="2021-03-08 14:16:47"/>
    <s v="Fashion"/>
    <s v="Web"/>
    <x v="1"/>
    <n v="233"/>
    <n v="21055"/>
    <n v="5"/>
    <n v="1045"/>
    <n v="18060"/>
    <n v="91"/>
    <n v="2"/>
    <s v="Medium"/>
    <s v="PayPal_Pay_Later"/>
  </r>
  <r>
    <n v="18880"/>
    <s v="5A94C23C"/>
    <s v="2021-06-06 12:24:09"/>
    <s v="Website-services"/>
    <s v="Mobile"/>
    <x v="1"/>
    <n v="804"/>
    <n v="73497"/>
    <n v="17"/>
    <n v="506"/>
    <n v="16791"/>
    <n v="97"/>
    <n v="1"/>
    <s v="Medium"/>
    <s v="PayPal_Pay_Later"/>
  </r>
  <r>
    <n v="18881"/>
    <s v="762F6FFC"/>
    <s v="2021-04-24 01:11:30"/>
    <s v="Pantry"/>
    <s v="Web"/>
    <x v="1"/>
    <n v="141"/>
    <n v="30918"/>
    <n v="14"/>
    <n v="507"/>
    <n v="25741"/>
    <n v="75"/>
    <n v="2"/>
    <s v="Medium"/>
    <s v="Debit_Card"/>
  </r>
  <r>
    <n v="18882"/>
    <s v="9B636496"/>
    <s v="2021-06-08 14:54:02"/>
    <s v="Fashion"/>
    <s v="Mobile"/>
    <x v="1"/>
    <n v="193"/>
    <n v="79359"/>
    <n v="3"/>
    <n v="1786"/>
    <n v="23958"/>
    <n v="83"/>
    <n v="1"/>
    <s v="Low"/>
    <s v="PayPal_Pay_Later"/>
  </r>
  <r>
    <n v="18883"/>
    <s v="CAA743E0"/>
    <s v="2021-04-11 00:34:02"/>
    <s v="Fashion"/>
    <s v="Mobile"/>
    <x v="1"/>
    <n v="89"/>
    <n v="53406"/>
    <n v="11"/>
    <n v="1395"/>
    <n v="28441"/>
    <n v="98"/>
    <n v="1"/>
    <s v="About_to_churn"/>
    <s v="Debit_Card"/>
  </r>
  <r>
    <n v="18884"/>
    <s v="F88DCFC8"/>
    <s v="2021-03-08 16:59:09"/>
    <s v="Fashion"/>
    <s v="Mobile"/>
    <x v="1"/>
    <n v="51"/>
    <n v="30300"/>
    <n v="6"/>
    <n v="1029"/>
    <n v="23102"/>
    <n v="90"/>
    <n v="1"/>
    <s v="Low"/>
    <s v="PayPal_Pay_Later"/>
  </r>
  <r>
    <n v="18885"/>
    <s v="59F00193"/>
    <s v="2021-04-08 02:37:26"/>
    <s v="Travel"/>
    <s v="Web"/>
    <x v="0"/>
    <n v="1944"/>
    <n v="18739"/>
    <n v="9"/>
    <n v="1589"/>
    <n v="14532"/>
    <n v="70"/>
    <n v="2"/>
    <s v="About_to_churn"/>
    <s v="Debit_Card"/>
  </r>
  <r>
    <n v="18886"/>
    <s v="5411A3C1"/>
    <s v="2021-06-01 20:43:25"/>
    <s v="Travel"/>
    <s v="Mobile"/>
    <x v="2"/>
    <n v="2807"/>
    <n v="63192"/>
    <n v="50"/>
    <n v="21463"/>
    <n v="2201"/>
    <n v="11"/>
    <n v="3"/>
    <s v="Medium"/>
    <s v="PayPal_Credit_Card"/>
  </r>
  <r>
    <n v="18887"/>
    <s v="410D0A9B"/>
    <s v="2021-04-20 03:03:17"/>
    <s v="Travel"/>
    <s v="Mobile"/>
    <x v="2"/>
    <n v="2874"/>
    <n v="19146"/>
    <n v="56"/>
    <n v="26276"/>
    <n v="1125"/>
    <n v="13"/>
    <n v="4"/>
    <s v="Medium"/>
    <s v="Wallet"/>
  </r>
  <r>
    <n v="18888"/>
    <s v="76E870BA"/>
    <s v="2021-05-16 12:28:01"/>
    <s v="Travel"/>
    <s v="POS"/>
    <x v="3"/>
    <n v="2217"/>
    <n v="87019"/>
    <n v="28"/>
    <n v="30066"/>
    <n v="2263"/>
    <n v="12"/>
    <n v="4"/>
    <s v="Low"/>
    <s v=" PayPal_Cobrand_Card"/>
  </r>
  <r>
    <n v="18889"/>
    <s v="AA895A0F"/>
    <s v="2021-05-20 17:38:50"/>
    <s v="Travel"/>
    <s v="Mobile"/>
    <x v="2"/>
    <n v="4494"/>
    <n v="53211"/>
    <n v="36"/>
    <n v="20948"/>
    <n v="2805"/>
    <n v="12"/>
    <n v="3"/>
    <s v="High"/>
    <s v="PayPal_Credit_Card"/>
  </r>
  <r>
    <n v="18890"/>
    <s v="BFFA0D0E"/>
    <s v="2021-04-16 06:42:00"/>
    <s v="Travel"/>
    <s v="Mobile"/>
    <x v="2"/>
    <n v="1852"/>
    <n v="79359"/>
    <n v="35"/>
    <n v="11959"/>
    <n v="1755"/>
    <n v="16"/>
    <n v="4"/>
    <s v="Medium"/>
    <s v="PayPal_Cobrand_Card"/>
  </r>
  <r>
    <n v="18891"/>
    <s v="29BC14CE"/>
    <s v="2021-03-19 20:49:56"/>
    <s v="Travel"/>
    <s v="Mobile"/>
    <x v="2"/>
    <n v="4981"/>
    <n v="21122"/>
    <n v="59"/>
    <n v="20831"/>
    <n v="1817"/>
    <n v="18"/>
    <n v="6"/>
    <s v="Medium"/>
    <s v="Wallet"/>
  </r>
  <r>
    <n v="18892"/>
    <s v="0EB50667"/>
    <s v="2021-03-19 15:15:52"/>
    <s v="Fashion"/>
    <s v="Web"/>
    <x v="1"/>
    <n v="193"/>
    <n v="73768"/>
    <n v="16"/>
    <n v="1541"/>
    <n v="28923"/>
    <n v="85"/>
    <n v="2"/>
    <s v="Low"/>
    <s v="PayPal_Pay_Later"/>
  </r>
  <r>
    <n v="18893"/>
    <s v="54EF82E7"/>
    <s v="2021-05-12 09:27:53"/>
    <s v="Travel"/>
    <s v="POS"/>
    <x v="3"/>
    <n v="3370"/>
    <n v="48743"/>
    <n v="28"/>
    <n v="16322"/>
    <n v="3229"/>
    <n v="21"/>
    <n v="5"/>
    <s v="About_to_churn"/>
    <s v=" PayPal_Cobrand_Card"/>
  </r>
  <r>
    <n v="18894"/>
    <s v="142A908D"/>
    <s v="2021-06-08 15:05:44"/>
    <s v="Travel"/>
    <s v="Web"/>
    <x v="2"/>
    <n v="4606"/>
    <n v="26015"/>
    <n v="58"/>
    <n v="36111"/>
    <n v="3630"/>
    <n v="16"/>
    <n v="3"/>
    <s v="High"/>
    <s v="PayPal_Credit_Card"/>
  </r>
  <r>
    <n v="18895"/>
    <s v="F1DE92C0"/>
    <s v="2021-04-13 13:48:01"/>
    <s v="Pantry"/>
    <s v="Mobile"/>
    <x v="1"/>
    <n v="198"/>
    <n v="50294"/>
    <n v="18"/>
    <n v="592"/>
    <n v="26254"/>
    <n v="86"/>
    <n v="2"/>
    <s v="Low"/>
    <s v="Debit_Card"/>
  </r>
  <r>
    <n v="18896"/>
    <s v="E80939E3"/>
    <s v="2021-05-16 12:23:53"/>
    <s v="Website-services"/>
    <s v="Web"/>
    <x v="1"/>
    <n v="233"/>
    <n v="49751"/>
    <n v="12"/>
    <n v="1777"/>
    <n v="16600"/>
    <n v="93"/>
    <n v="1"/>
    <s v="Medium"/>
    <s v="PayPal_Pay_Later"/>
  </r>
  <r>
    <n v="18897"/>
    <s v="AB072785"/>
    <s v="2021-03-26 09:51:59"/>
    <s v="Travel"/>
    <s v="Web"/>
    <x v="2"/>
    <n v="4136"/>
    <n v="66048"/>
    <n v="47"/>
    <n v="28259"/>
    <n v="3704"/>
    <n v="11"/>
    <n v="5"/>
    <s v="Medium"/>
    <s v="Wallet"/>
  </r>
  <r>
    <n v="18898"/>
    <s v="043A8A2E"/>
    <s v="2021-03-30 19:25:34"/>
    <s v="Others"/>
    <s v="Web"/>
    <x v="0"/>
    <n v="1633"/>
    <n v="50677"/>
    <n v="12"/>
    <n v="1510"/>
    <n v="10953"/>
    <n v="51"/>
    <n v="2"/>
    <s v="Medium"/>
    <s v="Wallet"/>
  </r>
  <r>
    <n v="18899"/>
    <s v="DCFCF8B4"/>
    <s v="2021-03-26 05:40:01"/>
    <s v="Travel"/>
    <s v="Web"/>
    <x v="0"/>
    <n v="2711"/>
    <n v="11449"/>
    <n v="8"/>
    <n v="1961"/>
    <n v="11166"/>
    <n v="67"/>
    <n v="2"/>
    <s v="About_to_churn"/>
    <s v="Debit_Card"/>
  </r>
  <r>
    <n v="18900"/>
    <s v="8EA977AC"/>
    <s v="2021-06-05 05:06:33"/>
    <s v="Electronics"/>
    <s v="Web"/>
    <x v="0"/>
    <n v="986"/>
    <n v="36811"/>
    <n v="7"/>
    <n v="2111"/>
    <n v="15652"/>
    <n v="52"/>
    <n v="2"/>
    <s v="High"/>
    <s v="Debit_Card"/>
  </r>
  <r>
    <n v="18901"/>
    <s v="A4EDB94F"/>
    <s v="2021-04-04 00:42:36"/>
    <s v="Website-services"/>
    <s v="Web"/>
    <x v="5"/>
    <n v="440"/>
    <n v="34539"/>
    <n v="5"/>
    <n v="5645"/>
    <n v="9460"/>
    <n v="61"/>
    <n v="1"/>
    <s v="Medium"/>
    <s v=" Wallet "/>
  </r>
  <r>
    <n v="18902"/>
    <s v="E80ED302"/>
    <s v="2021-03-27 20:10:24"/>
    <s v="Electronics"/>
    <s v="Mobile"/>
    <x v="4"/>
    <n v="520"/>
    <n v="53639"/>
    <n v="5"/>
    <n v="5731"/>
    <n v="15128"/>
    <n v="58"/>
    <n v="3"/>
    <s v="High"/>
    <s v=" Wallet "/>
  </r>
  <r>
    <n v="18903"/>
    <s v="34F30018"/>
    <s v="2021-05-14 21:27:15"/>
    <s v="Others"/>
    <s v="Web"/>
    <x v="2"/>
    <n v="4272"/>
    <n v="47426"/>
    <n v="37"/>
    <n v="15880"/>
    <n v="1454"/>
    <n v="16"/>
    <n v="6"/>
    <s v="Medium"/>
    <s v="PayPal_Credit_Card"/>
  </r>
  <r>
    <n v="18904"/>
    <s v="D63C7D36"/>
    <s v="2021-04-18 07:59:02"/>
    <s v="Travel"/>
    <s v="Mobile"/>
    <x v="2"/>
    <n v="3128"/>
    <n v="89815"/>
    <n v="33"/>
    <n v="29575"/>
    <n v="2092"/>
    <n v="14"/>
    <n v="6"/>
    <s v="Medium"/>
    <s v="PayPal_Credit_Card"/>
  </r>
  <r>
    <n v="18905"/>
    <s v="23342D29"/>
    <s v="2021-05-26 23:03:07"/>
    <s v="Pantry"/>
    <s v="Web"/>
    <x v="5"/>
    <n v="280"/>
    <n v="72516"/>
    <n v="14"/>
    <n v="7625"/>
    <n v="10856"/>
    <n v="58"/>
    <n v="0"/>
    <s v="Medium"/>
    <s v="Wallet"/>
  </r>
  <r>
    <n v="18906"/>
    <s v="8B58D4FE"/>
    <s v="2021-05-09 22:22:01"/>
    <s v="Website-services"/>
    <s v="Web"/>
    <x v="0"/>
    <n v="861"/>
    <n v="70347"/>
    <n v="10"/>
    <n v="2297"/>
    <n v="18030"/>
    <n v="67"/>
    <n v="1"/>
    <s v="Low"/>
    <s v="Debit_Card"/>
  </r>
  <r>
    <n v="18907"/>
    <s v="D38EDEDB"/>
    <s v="2021-03-03 08:03:26"/>
    <s v="Website-services"/>
    <s v="Mobile"/>
    <x v="1"/>
    <n v="194"/>
    <n v="73604"/>
    <n v="4"/>
    <n v="1374"/>
    <n v="22321"/>
    <n v="80"/>
    <n v="1"/>
    <s v="Low"/>
    <s v="Debit_Card"/>
  </r>
  <r>
    <n v="18908"/>
    <s v="8E824473"/>
    <s v="2021-04-11 06:24:48"/>
    <s v="Electronics"/>
    <s v="Mobile"/>
    <x v="1"/>
    <n v="102"/>
    <n v="62209"/>
    <n v="17"/>
    <n v="1136"/>
    <n v="27273"/>
    <n v="97"/>
    <n v="2"/>
    <s v="Medium"/>
    <s v="PayPal_Pay_Later"/>
  </r>
  <r>
    <n v="18909"/>
    <s v="71AA9379"/>
    <s v="2021-05-27 18:05:31"/>
    <s v="Others"/>
    <s v="Mobile"/>
    <x v="4"/>
    <n v="2016"/>
    <n v="20812"/>
    <n v="15"/>
    <n v="1847"/>
    <n v="17879"/>
    <n v="42"/>
    <n v="2"/>
    <s v="High"/>
    <s v=" Wallet "/>
  </r>
  <r>
    <n v="18910"/>
    <s v="2AD43FFB"/>
    <s v="2021-03-24 14:24:14"/>
    <s v="Travel"/>
    <s v="Web"/>
    <x v="2"/>
    <n v="2190"/>
    <n v="72611"/>
    <n v="37"/>
    <n v="35797"/>
    <n v="1518"/>
    <n v="20"/>
    <n v="4"/>
    <s v="Medium"/>
    <s v="PayPal_Credit_Card"/>
  </r>
  <r>
    <n v="18911"/>
    <s v="42681994"/>
    <s v="2021-04-01 00:32:20"/>
    <s v="Website-services"/>
    <s v="Web"/>
    <x v="4"/>
    <n v="273"/>
    <n v="88919"/>
    <n v="14"/>
    <n v="5662"/>
    <n v="8496"/>
    <n v="48"/>
    <n v="1"/>
    <s v="Low"/>
    <s v="Wallet"/>
  </r>
  <r>
    <n v="18912"/>
    <s v="94B86824"/>
    <s v="2021-06-04 03:17:02"/>
    <s v="Travel"/>
    <s v="Web"/>
    <x v="0"/>
    <n v="3158"/>
    <n v="67681"/>
    <n v="12"/>
    <n v="1418"/>
    <n v="16608"/>
    <n v="58"/>
    <n v="2"/>
    <s v="Medium"/>
    <s v="Debit_Card"/>
  </r>
  <r>
    <n v="18913"/>
    <s v="DD302417"/>
    <s v="2021-04-29 14:41:34"/>
    <s v="Travel"/>
    <s v="Web"/>
    <x v="0"/>
    <n v="1810"/>
    <n v="30019"/>
    <n v="5"/>
    <n v="1625"/>
    <n v="17361"/>
    <n v="70"/>
    <n v="1"/>
    <s v="Medium"/>
    <s v="Debit_Card"/>
  </r>
  <r>
    <n v="18914"/>
    <s v="5BEAC610"/>
    <s v="2021-03-16 17:22:52"/>
    <s v="Fashion"/>
    <s v="Web"/>
    <x v="4"/>
    <n v="225"/>
    <n v="62789"/>
    <n v="4"/>
    <n v="3595"/>
    <n v="13480"/>
    <n v="51"/>
    <n v="2"/>
    <s v="High"/>
    <s v="Wallet"/>
  </r>
  <r>
    <n v="18915"/>
    <s v="F75E720A"/>
    <s v="2021-04-21 19:48:29"/>
    <s v="Website-services"/>
    <s v="Mobile"/>
    <x v="1"/>
    <n v="218"/>
    <n v="22777"/>
    <n v="13"/>
    <n v="1079"/>
    <n v="21321"/>
    <n v="97"/>
    <n v="1"/>
    <s v="Low"/>
    <s v="PayPal_Pay_Later"/>
  </r>
  <r>
    <n v="18916"/>
    <s v="2F9BF642"/>
    <s v="2021-04-26 14:44:14"/>
    <s v="Travel"/>
    <s v="Web"/>
    <x v="0"/>
    <n v="1045"/>
    <n v="88416"/>
    <n v="11"/>
    <n v="1392"/>
    <n v="17571"/>
    <n v="59"/>
    <n v="1"/>
    <s v="Medium"/>
    <s v="Debit_Card"/>
  </r>
  <r>
    <n v="18917"/>
    <s v="3A09A8CA"/>
    <s v="2021-05-25 14:26:57"/>
    <s v="Pantry"/>
    <s v="Mobile"/>
    <x v="1"/>
    <n v="163"/>
    <n v="87019"/>
    <n v="17"/>
    <n v="963"/>
    <n v="21878"/>
    <n v="99"/>
    <n v="2"/>
    <s v="Medium"/>
    <s v="PayPal_Pay_Later"/>
  </r>
  <r>
    <n v="18918"/>
    <s v="63305D33"/>
    <s v="2021-03-09 22:29:41"/>
    <s v="Pantry"/>
    <s v="Web"/>
    <x v="4"/>
    <n v="330"/>
    <n v="54638"/>
    <n v="6"/>
    <n v="4067"/>
    <n v="12075"/>
    <n v="44"/>
    <n v="1"/>
    <s v="Medium"/>
    <s v="Wallet"/>
  </r>
  <r>
    <n v="18919"/>
    <s v="712DC857"/>
    <s v="2021-05-21 10:24:46"/>
    <s v="Fashion"/>
    <s v="Mobile"/>
    <x v="1"/>
    <n v="100"/>
    <n v="45704"/>
    <n v="11"/>
    <n v="985"/>
    <n v="12110"/>
    <n v="97"/>
    <n v="1"/>
    <s v="Medium"/>
    <s v="PayPal_Pay_Later"/>
  </r>
  <r>
    <n v="18920"/>
    <s v="E8CA4089"/>
    <s v="2021-04-06 16:36:44"/>
    <s v="Travel"/>
    <s v="Web"/>
    <x v="0"/>
    <n v="3225"/>
    <n v="23693"/>
    <n v="12"/>
    <n v="2134"/>
    <n v="16463"/>
    <n v="80"/>
    <n v="2"/>
    <s v="Medium"/>
    <s v="Debit_Card"/>
  </r>
  <r>
    <n v="18921"/>
    <s v="91887D93"/>
    <s v="2021-05-15 22:28:10"/>
    <s v="Travel"/>
    <s v="Web"/>
    <x v="2"/>
    <n v="4355"/>
    <n v="23381"/>
    <n v="42"/>
    <n v="37831"/>
    <n v="3772"/>
    <n v="17"/>
    <n v="6"/>
    <s v="High"/>
    <s v="PayPal_Cobrand_Card"/>
  </r>
  <r>
    <n v="18922"/>
    <s v="6D176A38"/>
    <s v="2021-06-08 20:46:33"/>
    <s v="Travel"/>
    <s v="Web"/>
    <x v="3"/>
    <n v="2174"/>
    <n v="37308"/>
    <n v="24"/>
    <n v="27027"/>
    <n v="1951"/>
    <n v="14"/>
    <n v="7"/>
    <s v="Medium"/>
    <s v=" PayPal_Cobrand_Card"/>
  </r>
  <r>
    <n v="18923"/>
    <s v="FC652A50"/>
    <s v="2021-04-27 03:56:10"/>
    <s v="Website-services"/>
    <s v="Web"/>
    <x v="4"/>
    <n v="251"/>
    <n v="89815"/>
    <n v="7"/>
    <n v="2355"/>
    <n v="18884"/>
    <n v="55"/>
    <n v="1"/>
    <s v="Low"/>
    <s v="Wallet"/>
  </r>
  <r>
    <n v="18924"/>
    <s v="0938B971"/>
    <s v="2021-04-19 10:19:34"/>
    <s v="Fashion"/>
    <s v="Web"/>
    <x v="1"/>
    <n v="68"/>
    <n v="69041"/>
    <n v="6"/>
    <n v="585"/>
    <n v="26402"/>
    <n v="92"/>
    <n v="1"/>
    <s v="Low"/>
    <s v="PayPal_Pay_Later"/>
  </r>
  <r>
    <n v="18925"/>
    <s v="E3A3F7C4"/>
    <s v="2021-05-12 12:24:27"/>
    <s v="Fashion"/>
    <s v="Mobile"/>
    <x v="1"/>
    <n v="223"/>
    <n v="82212"/>
    <n v="13"/>
    <n v="498"/>
    <n v="22393"/>
    <n v="86"/>
    <n v="1"/>
    <s v="Low"/>
    <s v="PayPal_Pay_Later"/>
  </r>
  <r>
    <n v="18926"/>
    <s v="52D20EF3"/>
    <s v="2021-04-10 07:17:33"/>
    <s v="Website-services"/>
    <s v="Web"/>
    <x v="4"/>
    <n v="331"/>
    <n v="14904"/>
    <n v="4"/>
    <n v="5765"/>
    <n v="15072"/>
    <n v="48"/>
    <n v="3"/>
    <s v="Medium"/>
    <s v="Net_Banking"/>
  </r>
  <r>
    <n v="18927"/>
    <s v="5E793BC8"/>
    <s v="2021-04-25 22:04:35"/>
    <s v="Travel"/>
    <s v="Web"/>
    <x v="2"/>
    <n v="1681"/>
    <n v="18249"/>
    <n v="56"/>
    <n v="17783"/>
    <n v="4358"/>
    <n v="21"/>
    <n v="6"/>
    <s v="High"/>
    <s v="PayPal_Credit_Card"/>
  </r>
  <r>
    <n v="18928"/>
    <s v="63D06A9B"/>
    <s v="2021-04-09 13:48:17"/>
    <s v="Electronics"/>
    <s v="Mobile"/>
    <x v="1"/>
    <n v="151"/>
    <n v="11787"/>
    <n v="18"/>
    <n v="1409"/>
    <n v="29892"/>
    <n v="97"/>
    <n v="1"/>
    <s v="About_to_churn"/>
    <s v="PayPal_Pay_Later"/>
  </r>
  <r>
    <n v="18929"/>
    <s v="3A42F4A3"/>
    <s v="2021-05-15 17:06:59"/>
    <s v="Fashion"/>
    <s v="Mobile"/>
    <x v="1"/>
    <n v="88"/>
    <n v="43688"/>
    <n v="12"/>
    <n v="1118"/>
    <n v="26159"/>
    <n v="87"/>
    <n v="1"/>
    <s v="Low"/>
    <s v="PayPal_Pay_Later"/>
  </r>
  <r>
    <n v="18930"/>
    <s v="B9C11F9B"/>
    <s v="2021-04-24 05:59:58"/>
    <s v="Travel"/>
    <s v="Web"/>
    <x v="4"/>
    <n v="1122"/>
    <n v="62532"/>
    <n v="4"/>
    <n v="4507"/>
    <n v="14489"/>
    <n v="62"/>
    <n v="2"/>
    <s v="Low"/>
    <s v="Debit_Card"/>
  </r>
  <r>
    <n v="18931"/>
    <s v="C1334064"/>
    <s v="2021-04-16 01:48:13"/>
    <s v="Website-services"/>
    <s v="Web"/>
    <x v="5"/>
    <n v="545"/>
    <n v="38622"/>
    <n v="15"/>
    <n v="3629"/>
    <n v="11035"/>
    <n v="52"/>
    <n v="0"/>
    <s v="About_to_churn"/>
    <s v=" Wallet "/>
  </r>
  <r>
    <n v="18932"/>
    <s v="0280390B"/>
    <s v="2021-04-11 08:05:18"/>
    <s v="Fashion"/>
    <s v="Web"/>
    <x v="4"/>
    <n v="238"/>
    <n v="53522"/>
    <n v="13"/>
    <n v="4663"/>
    <n v="16270"/>
    <n v="62"/>
    <n v="1"/>
    <s v="Medium"/>
    <s v="Net_Banking"/>
  </r>
  <r>
    <n v="18933"/>
    <s v="B7C7BE1A"/>
    <s v="2021-03-21 10:59:20"/>
    <s v="Website-services"/>
    <s v="Mobile"/>
    <x v="4"/>
    <n v="331"/>
    <n v="45248"/>
    <n v="13"/>
    <n v="3965"/>
    <n v="17057"/>
    <n v="48"/>
    <n v="2"/>
    <s v="About_to_churn"/>
    <s v="Wallet"/>
  </r>
  <r>
    <n v="18934"/>
    <s v="D4A64221"/>
    <s v="2021-04-25 20:04:00"/>
    <s v="Travel"/>
    <s v="Web"/>
    <x v="2"/>
    <n v="2836"/>
    <n v="46526"/>
    <n v="58"/>
    <n v="26335"/>
    <n v="1037"/>
    <n v="13"/>
    <n v="3"/>
    <s v="Medium"/>
    <s v="PayPal_Cobrand_Card"/>
  </r>
  <r>
    <n v="18935"/>
    <s v="68442F19"/>
    <s v="2021-04-03 18:35:27"/>
    <s v="Website-services"/>
    <s v="Web"/>
    <x v="5"/>
    <n v="357"/>
    <n v="89185"/>
    <n v="15"/>
    <n v="1078"/>
    <n v="9019"/>
    <n v="58"/>
    <n v="1"/>
    <s v="About_to_churn"/>
    <s v="Debit_Card"/>
  </r>
  <r>
    <n v="18936"/>
    <s v="FB6C9218"/>
    <s v="2021-05-04 09:47:34"/>
    <s v="Website-services"/>
    <s v="Web"/>
    <x v="5"/>
    <n v="407"/>
    <n v="43017"/>
    <n v="12"/>
    <n v="2658"/>
    <n v="10459"/>
    <n v="70"/>
    <n v="0"/>
    <s v="Medium"/>
    <s v="Wallet"/>
  </r>
  <r>
    <n v="18937"/>
    <s v="6413F8E6"/>
    <s v="2021-06-01 04:52:13"/>
    <s v="Others"/>
    <s v="Web"/>
    <x v="2"/>
    <n v="4907"/>
    <n v="19790"/>
    <n v="38"/>
    <n v="28655"/>
    <n v="1042"/>
    <n v="19"/>
    <n v="4"/>
    <s v="High"/>
    <s v="PayPal_Credit_Card"/>
  </r>
  <r>
    <n v="18938"/>
    <s v="254A0201"/>
    <s v="2021-05-29 01:28:19"/>
    <s v="Others"/>
    <s v="Web"/>
    <x v="0"/>
    <n v="2824"/>
    <n v="59043"/>
    <n v="14"/>
    <n v="1086"/>
    <n v="10805"/>
    <n v="81"/>
    <n v="1"/>
    <s v="High"/>
    <s v="Net_Banking"/>
  </r>
  <r>
    <n v="18939"/>
    <s v="05C9CD7D"/>
    <s v="2021-04-27 06:21:06"/>
    <s v="Fashion"/>
    <s v="Web"/>
    <x v="1"/>
    <n v="66"/>
    <n v="75273"/>
    <n v="5"/>
    <n v="431"/>
    <n v="20576"/>
    <n v="100"/>
    <n v="2"/>
    <s v="Medium"/>
    <s v="PayPal_Pay_Later"/>
  </r>
  <r>
    <n v="18940"/>
    <s v="23812526"/>
    <s v="2021-05-18 16:17:27"/>
    <s v="Travel"/>
    <s v="Web"/>
    <x v="0"/>
    <n v="1004"/>
    <n v="86457"/>
    <n v="5"/>
    <n v="1200"/>
    <n v="16081"/>
    <n v="53"/>
    <n v="3"/>
    <s v="Low"/>
    <s v="Debit_Card"/>
  </r>
  <r>
    <n v="18941"/>
    <s v="356AFDCA"/>
    <s v="2021-05-30 05:51:46"/>
    <s v="Travel"/>
    <s v="Web"/>
    <x v="2"/>
    <n v="2333"/>
    <n v="63192"/>
    <n v="41"/>
    <n v="8546"/>
    <n v="4024"/>
    <n v="14"/>
    <n v="6"/>
    <s v="Medium"/>
    <s v="Wallet"/>
  </r>
  <r>
    <n v="18942"/>
    <s v="5CF95824"/>
    <s v="2021-03-12 01:50:19"/>
    <s v="Fashion"/>
    <s v="Web"/>
    <x v="5"/>
    <n v="227"/>
    <n v="34440"/>
    <n v="12"/>
    <n v="6075"/>
    <n v="9335"/>
    <n v="67"/>
    <n v="1"/>
    <s v="High"/>
    <s v=" Wallet "/>
  </r>
  <r>
    <n v="18943"/>
    <s v="CC4EAB8E"/>
    <s v="2021-05-29 18:28:52"/>
    <s v="Fashion"/>
    <s v="Web"/>
    <x v="1"/>
    <n v="247"/>
    <n v="50719"/>
    <n v="17"/>
    <n v="1132"/>
    <n v="15905"/>
    <n v="93"/>
    <n v="2"/>
    <s v="Low"/>
    <s v="PayPal_Pay_Later"/>
  </r>
  <r>
    <n v="18944"/>
    <s v="75128B25"/>
    <s v="2021-05-03 17:28:34"/>
    <s v="Travel"/>
    <s v="Web"/>
    <x v="0"/>
    <n v="2773"/>
    <n v="63539"/>
    <n v="15"/>
    <n v="1407"/>
    <n v="13721"/>
    <n v="72"/>
    <n v="3"/>
    <s v="High"/>
    <s v="Net_Banking"/>
  </r>
  <r>
    <n v="18945"/>
    <s v="B61F75F8"/>
    <s v="2021-05-30 13:25:22"/>
    <s v="Website-services"/>
    <s v="Web"/>
    <x v="0"/>
    <n v="533"/>
    <n v="34264"/>
    <n v="12"/>
    <n v="1879"/>
    <n v="13370"/>
    <n v="54"/>
    <n v="3"/>
    <s v="High"/>
    <s v="Wallet"/>
  </r>
  <r>
    <n v="18946"/>
    <s v="F91423FB"/>
    <s v="2021-05-10 02:39:09"/>
    <s v="Travel"/>
    <s v="Mobile"/>
    <x v="2"/>
    <n v="2805"/>
    <n v="56119"/>
    <n v="51"/>
    <n v="3880"/>
    <n v="2210"/>
    <n v="16"/>
    <n v="4"/>
    <s v="Medium"/>
    <s v="PayPal_Credit_Card"/>
  </r>
  <r>
    <n v="18947"/>
    <s v="C0F4F451"/>
    <s v="2021-05-21 10:56:31"/>
    <s v="Travel"/>
    <s v="Web"/>
    <x v="3"/>
    <n v="3410"/>
    <n v="43688"/>
    <n v="25"/>
    <n v="21448"/>
    <n v="3114"/>
    <n v="9"/>
    <n v="6"/>
    <s v="High"/>
    <s v="Net_Banking"/>
  </r>
  <r>
    <n v="18948"/>
    <s v="1060EEEE"/>
    <s v="2021-04-25 05:25:18"/>
    <s v="Website-services"/>
    <s v="Web"/>
    <x v="5"/>
    <n v="542"/>
    <n v="75041"/>
    <n v="6"/>
    <n v="7167"/>
    <n v="10508"/>
    <n v="55"/>
    <n v="1"/>
    <s v="High"/>
    <s v=" Wallet "/>
  </r>
  <r>
    <n v="18949"/>
    <s v="497D9BDC"/>
    <s v="2021-05-24 06:50:21"/>
    <s v="Pantry"/>
    <s v="Mobile"/>
    <x v="1"/>
    <n v="109"/>
    <n v="48437"/>
    <n v="17"/>
    <n v="1729"/>
    <n v="24770"/>
    <n v="100"/>
    <n v="2"/>
    <s v="About_to_churn"/>
    <s v="PayPal_Pay_Later"/>
  </r>
  <r>
    <n v="18950"/>
    <s v="9B3672CC"/>
    <s v="2021-06-08 20:10:36"/>
    <s v="Travel"/>
    <s v="Mobile"/>
    <x v="2"/>
    <n v="3162"/>
    <n v="56829"/>
    <n v="33"/>
    <n v="27882"/>
    <n v="1254"/>
    <n v="13"/>
    <n v="5"/>
    <s v="High"/>
    <s v="PayPal_Credit_Card"/>
  </r>
  <r>
    <n v="18951"/>
    <s v="9A02FA44"/>
    <s v="2021-03-30 20:16:08"/>
    <s v="Others"/>
    <s v="Web"/>
    <x v="0"/>
    <n v="918"/>
    <n v="41773"/>
    <n v="12"/>
    <n v="2102"/>
    <n v="12774"/>
    <n v="50"/>
    <n v="1"/>
    <s v="Medium"/>
    <s v="Wallet"/>
  </r>
  <r>
    <n v="18952"/>
    <s v="3BBF14E7"/>
    <s v="2021-05-14 02:15:32"/>
    <s v="Travel"/>
    <s v="Mobile"/>
    <x v="2"/>
    <n v="2574"/>
    <n v="45520"/>
    <n v="43"/>
    <n v="11824"/>
    <n v="1332"/>
    <n v="19"/>
    <n v="5"/>
    <s v="Medium"/>
    <s v="PayPal_Cobrand_Card"/>
  </r>
  <r>
    <n v="18953"/>
    <s v="1EE27A54"/>
    <s v="2021-04-24 04:52:25"/>
    <s v="Fashion"/>
    <s v="Mobile"/>
    <x v="1"/>
    <n v="168"/>
    <n v="30385"/>
    <n v="12"/>
    <n v="1279"/>
    <n v="20787"/>
    <n v="93"/>
    <n v="1"/>
    <s v="Medium"/>
    <s v="PayPal_Pay_Later"/>
  </r>
  <r>
    <n v="18954"/>
    <s v="F07BD558"/>
    <s v="2021-03-06 20:49:50"/>
    <s v="Travel"/>
    <s v="Mobile"/>
    <x v="4"/>
    <n v="1328"/>
    <n v="52622"/>
    <n v="9"/>
    <n v="5401"/>
    <n v="16923"/>
    <n v="53"/>
    <n v="3"/>
    <s v="Low"/>
    <s v=" Wallet "/>
  </r>
  <r>
    <n v="18955"/>
    <s v="B36D0CB4"/>
    <s v="2021-05-12 06:57:59"/>
    <s v="Fashion"/>
    <s v="Web"/>
    <x v="1"/>
    <n v="126"/>
    <n v="37002"/>
    <n v="18"/>
    <n v="217"/>
    <n v="16218"/>
    <n v="89"/>
    <n v="2"/>
    <s v="Low"/>
    <s v="PayPal_Pay_Later"/>
  </r>
  <r>
    <n v="18956"/>
    <s v="62262133"/>
    <s v="2021-05-09 16:38:44"/>
    <s v="Website-services"/>
    <s v="Web"/>
    <x v="0"/>
    <n v="740"/>
    <n v="51969"/>
    <n v="3"/>
    <n v="2315"/>
    <n v="23100"/>
    <n v="54"/>
    <n v="2"/>
    <s v="Low"/>
    <s v="Debit_Card"/>
  </r>
  <r>
    <n v="18957"/>
    <s v="D083B969"/>
    <s v="2021-03-11 00:20:26"/>
    <s v="Fashion"/>
    <s v="Mobile"/>
    <x v="1"/>
    <n v="183"/>
    <n v="33005"/>
    <n v="10"/>
    <n v="722"/>
    <n v="22572"/>
    <n v="82"/>
    <n v="1"/>
    <s v="Medium"/>
    <s v="Debit_Card"/>
  </r>
  <r>
    <n v="18958"/>
    <s v="1E03EB53"/>
    <s v="2021-03-26 06:53:59"/>
    <s v="Website-services"/>
    <s v="Web"/>
    <x v="5"/>
    <n v="212"/>
    <n v="25790"/>
    <n v="9"/>
    <n v="1810"/>
    <n v="9226"/>
    <n v="67"/>
    <n v="1"/>
    <s v="High"/>
    <s v=" Wallet "/>
  </r>
  <r>
    <n v="18959"/>
    <s v="6BC61F63"/>
    <s v="2021-04-21 01:24:23"/>
    <s v="Pantry"/>
    <s v="Mobile"/>
    <x v="1"/>
    <n v="254"/>
    <n v="18739"/>
    <n v="14"/>
    <n v="606"/>
    <n v="21625"/>
    <n v="99"/>
    <n v="1"/>
    <s v="About_to_churn"/>
    <s v="PayPal_Pay_Later"/>
  </r>
  <r>
    <n v="18960"/>
    <s v="5F422331"/>
    <s v="2021-04-18 04:50:06"/>
    <s v="Website-services"/>
    <s v="Web"/>
    <x v="5"/>
    <n v="925"/>
    <n v="27149"/>
    <n v="14"/>
    <n v="5869"/>
    <n v="9821"/>
    <n v="54"/>
    <n v="1"/>
    <s v="Medium"/>
    <s v="Wallet"/>
  </r>
  <r>
    <n v="18961"/>
    <s v="2364A459"/>
    <s v="2021-03-26 19:14:19"/>
    <s v="Fashion"/>
    <s v="Mobile"/>
    <x v="1"/>
    <n v="154"/>
    <n v="54107"/>
    <n v="14"/>
    <n v="1579"/>
    <n v="14478"/>
    <n v="88"/>
    <n v="2"/>
    <s v="About_to_churn"/>
    <s v="PayPal_Pay_Later"/>
  </r>
  <r>
    <n v="18962"/>
    <s v="1FBF1A88"/>
    <s v="2021-05-18 05:39:54"/>
    <s v="Website-services"/>
    <s v="Web"/>
    <x v="0"/>
    <n v="621"/>
    <n v="72386"/>
    <n v="18"/>
    <n v="1125"/>
    <n v="22672"/>
    <n v="55"/>
    <n v="2"/>
    <s v="Medium"/>
    <s v="Debit_Card"/>
  </r>
  <r>
    <n v="18963"/>
    <s v="C3D606D2"/>
    <s v="2021-06-05 21:43:39"/>
    <s v="Travel"/>
    <s v="Web"/>
    <x v="0"/>
    <n v="1172"/>
    <n v="75629"/>
    <n v="12"/>
    <n v="1692"/>
    <n v="14418"/>
    <n v="61"/>
    <n v="3"/>
    <s v="About_to_churn"/>
    <s v="Debit_Card"/>
  </r>
  <r>
    <n v="18964"/>
    <s v="85546966"/>
    <s v="2021-03-17 01:05:34"/>
    <s v="Electronics"/>
    <s v="Web"/>
    <x v="0"/>
    <n v="540"/>
    <n v="56119"/>
    <n v="21"/>
    <n v="1754"/>
    <n v="20537"/>
    <n v="82"/>
    <n v="2"/>
    <s v="About_to_churn"/>
    <s v="Debit_Card"/>
  </r>
  <r>
    <n v="18965"/>
    <s v="DFBCE7BB"/>
    <s v="2021-03-20 15:42:32"/>
    <s v="Fashion"/>
    <s v="Mobile"/>
    <x v="1"/>
    <n v="155"/>
    <n v="14165"/>
    <n v="7"/>
    <n v="1269"/>
    <n v="25371"/>
    <n v="94"/>
    <n v="1"/>
    <s v="Medium"/>
    <s v="PayPal_Pay_Later"/>
  </r>
  <r>
    <n v="18966"/>
    <s v="809D967A"/>
    <s v="2021-03-18 13:44:04"/>
    <s v="Pantry"/>
    <s v="Web"/>
    <x v="1"/>
    <n v="56"/>
    <n v="73638"/>
    <n v="19"/>
    <n v="448"/>
    <n v="15108"/>
    <n v="100"/>
    <n v="2"/>
    <s v="Low"/>
    <s v="PayPal_Pay_Later"/>
  </r>
  <r>
    <n v="18967"/>
    <s v="4EB0C4C9"/>
    <s v="2021-05-06 12:48:40"/>
    <s v="Fashion"/>
    <s v="Mobile"/>
    <x v="1"/>
    <n v="55"/>
    <n v="47622"/>
    <n v="15"/>
    <n v="1181"/>
    <n v="27462"/>
    <n v="85"/>
    <n v="1"/>
    <s v="About_to_churn"/>
    <s v="PayPal_Pay_Later"/>
  </r>
  <r>
    <n v="18968"/>
    <s v="0717D0AC"/>
    <s v="2021-05-01 18:06:56"/>
    <s v="Fashion"/>
    <s v="Web"/>
    <x v="4"/>
    <n v="234"/>
    <n v="11321"/>
    <n v="1"/>
    <n v="3671"/>
    <n v="12913"/>
    <n v="59"/>
    <n v="3"/>
    <s v="Medium"/>
    <s v="Net_Banking"/>
  </r>
  <r>
    <n v="18969"/>
    <s v="4F95A2C4"/>
    <s v="2021-03-18 18:02:18"/>
    <s v="Travel"/>
    <s v="Web"/>
    <x v="0"/>
    <n v="1068"/>
    <n v="45428"/>
    <n v="23"/>
    <n v="1931"/>
    <n v="17570"/>
    <n v="64"/>
    <n v="3"/>
    <s v="Medium"/>
    <s v="Debit_Card"/>
  </r>
  <r>
    <n v="18970"/>
    <s v="59E0DC19"/>
    <s v="2021-04-07 00:01:39"/>
    <s v="Website-services"/>
    <s v="Mobile"/>
    <x v="1"/>
    <n v="110"/>
    <n v="26015"/>
    <n v="17"/>
    <n v="1722"/>
    <n v="14753"/>
    <n v="75"/>
    <n v="2"/>
    <s v="Medium"/>
    <s v="PayPal_Pay_Later"/>
  </r>
  <r>
    <n v="18971"/>
    <s v="96D6AF0D"/>
    <s v="2021-04-19 23:36:46"/>
    <s v="Website-services"/>
    <s v="Web"/>
    <x v="5"/>
    <n v="982"/>
    <n v="45520"/>
    <n v="11"/>
    <n v="6809"/>
    <n v="9297"/>
    <n v="61"/>
    <n v="0"/>
    <s v="Medium"/>
    <s v=" Wallet "/>
  </r>
  <r>
    <n v="18972"/>
    <s v="5F944D3A"/>
    <s v="2021-03-02 04:01:18"/>
    <s v="Pantry"/>
    <s v="Web"/>
    <x v="5"/>
    <n v="214"/>
    <n v="73302"/>
    <n v="5"/>
    <n v="6825"/>
    <n v="9036"/>
    <n v="64"/>
    <n v="0"/>
    <s v="Medium"/>
    <s v=" Wallet "/>
  </r>
  <r>
    <n v="18973"/>
    <s v="F0259AE4"/>
    <s v="2021-03-20 06:15:23"/>
    <s v="Fashion"/>
    <s v="Mobile"/>
    <x v="1"/>
    <n v="143"/>
    <n v="19374"/>
    <n v="20"/>
    <n v="1601"/>
    <n v="18502"/>
    <n v="98"/>
    <n v="2"/>
    <s v="About_to_churn"/>
    <s v="PayPal_Pay_Later"/>
  </r>
  <r>
    <n v="18974"/>
    <s v="91CC5AEA"/>
    <s v="2021-05-29 08:31:37"/>
    <s v="Pantry"/>
    <s v="Web"/>
    <x v="1"/>
    <n v="14"/>
    <n v="56127"/>
    <n v="4"/>
    <n v="636"/>
    <n v="13669"/>
    <n v="96"/>
    <n v="1"/>
    <s v="Medium"/>
    <s v="PayPal_Pay_Later"/>
  </r>
  <r>
    <n v="18975"/>
    <s v="CF45744A"/>
    <s v="2021-03-04 03:42:22"/>
    <s v="Travel"/>
    <s v="Web"/>
    <x v="2"/>
    <n v="2020"/>
    <n v="44022"/>
    <n v="48"/>
    <n v="8319"/>
    <n v="4085"/>
    <n v="14"/>
    <n v="6"/>
    <s v="High"/>
    <s v="PayPal_Cobrand_Card"/>
  </r>
  <r>
    <n v="18976"/>
    <s v="C6BDD8FB"/>
    <s v="2021-05-12 10:21:31"/>
    <s v="Fashion"/>
    <s v="Mobile"/>
    <x v="1"/>
    <n v="167"/>
    <n v="55739"/>
    <n v="5"/>
    <n v="1476"/>
    <n v="25367"/>
    <n v="82"/>
    <n v="2"/>
    <s v="Low"/>
    <s v="PayPal_Pay_Later"/>
  </r>
  <r>
    <n v="18977"/>
    <s v="83B2950B"/>
    <s v="2021-03-20 09:33:38"/>
    <s v="Website-services"/>
    <s v="Web"/>
    <x v="4"/>
    <n v="487"/>
    <n v="84864"/>
    <n v="3"/>
    <n v="3567"/>
    <n v="15847"/>
    <n v="52"/>
    <n v="2"/>
    <s v="Medium"/>
    <s v="Debit_Card"/>
  </r>
  <r>
    <n v="18978"/>
    <s v="9653FC25"/>
    <s v="2021-05-16 00:19:33"/>
    <s v="Travel"/>
    <s v="Web"/>
    <x v="2"/>
    <n v="4677"/>
    <n v="30798"/>
    <n v="58"/>
    <n v="20356"/>
    <n v="3564"/>
    <n v="16"/>
    <n v="5"/>
    <s v="Medium"/>
    <s v="PayPal_Credit_Card"/>
  </r>
  <r>
    <n v="18979"/>
    <s v="031D8943"/>
    <s v="2021-03-01 10:59:42"/>
    <s v="Travel"/>
    <s v="Mobile"/>
    <x v="3"/>
    <n v="1113"/>
    <n v="26129"/>
    <n v="37"/>
    <n v="26858"/>
    <n v="3162"/>
    <n v="7"/>
    <n v="5"/>
    <s v="Medium"/>
    <s v=" PayPal_Cobrand_Card"/>
  </r>
  <r>
    <n v="18980"/>
    <s v="2AD8BCAA"/>
    <s v="2021-04-09 12:49:24"/>
    <s v="Website-services"/>
    <s v="Mobile"/>
    <x v="4"/>
    <n v="205"/>
    <n v="32740"/>
    <n v="14"/>
    <n v="4927"/>
    <n v="8227"/>
    <n v="50"/>
    <n v="3"/>
    <s v="Medium"/>
    <s v="Wallet"/>
  </r>
  <r>
    <n v="18981"/>
    <s v="B926A8EA"/>
    <s v="2021-03-07 05:10:04"/>
    <s v="Pantry"/>
    <s v="Web"/>
    <x v="4"/>
    <n v="286"/>
    <n v="56335"/>
    <n v="12"/>
    <n v="5560"/>
    <n v="14831"/>
    <n v="58"/>
    <n v="3"/>
    <s v="About_to_churn"/>
    <s v="Debit_Card"/>
  </r>
  <r>
    <n v="18982"/>
    <s v="904BF39D"/>
    <s v="2021-05-25 23:20:02"/>
    <s v="Website-services"/>
    <s v="Web"/>
    <x v="1"/>
    <n v="190"/>
    <n v="62850"/>
    <n v="18"/>
    <n v="432"/>
    <n v="18862"/>
    <n v="78"/>
    <n v="1"/>
    <s v="Medium"/>
    <s v="PayPal_Pay_Later"/>
  </r>
  <r>
    <n v="18983"/>
    <s v="5CE3C435"/>
    <s v="2021-03-28 14:54:56"/>
    <s v="Website-services"/>
    <s v="Web"/>
    <x v="1"/>
    <n v="303"/>
    <n v="23307"/>
    <n v="17"/>
    <n v="725"/>
    <n v="14790"/>
    <n v="79"/>
    <n v="1"/>
    <s v="Low"/>
    <s v="PayPal_Pay_Later"/>
  </r>
  <r>
    <n v="18984"/>
    <s v="1416FCFD"/>
    <s v="2021-05-13 11:29:48"/>
    <s v="Travel"/>
    <s v="Web"/>
    <x v="0"/>
    <n v="1824"/>
    <n v="70170"/>
    <n v="21"/>
    <n v="2240"/>
    <n v="20639"/>
    <n v="66"/>
    <n v="3"/>
    <s v="Low"/>
    <s v="Debit_Card"/>
  </r>
  <r>
    <n v="18985"/>
    <s v="C38E4BFB"/>
    <s v="2021-05-07 13:11:57"/>
    <s v="Website-services"/>
    <s v="Mobile"/>
    <x v="4"/>
    <n v="401"/>
    <n v="81866"/>
    <n v="12"/>
    <n v="2561"/>
    <n v="15592"/>
    <n v="64"/>
    <n v="2"/>
    <s v="Low"/>
    <s v="Debit_Card"/>
  </r>
  <r>
    <n v="18986"/>
    <s v="F97422D6"/>
    <s v="2021-04-11 07:46:24"/>
    <s v="Website-services"/>
    <s v="Web"/>
    <x v="5"/>
    <n v="761"/>
    <n v="53874"/>
    <n v="8"/>
    <n v="4076"/>
    <n v="10500"/>
    <n v="52"/>
    <n v="1"/>
    <s v="Medium"/>
    <s v="Debit_Card"/>
  </r>
  <r>
    <n v="18987"/>
    <s v="299EC5EF"/>
    <s v="2021-06-06 00:16:30"/>
    <s v="Pantry"/>
    <s v="Web"/>
    <x v="5"/>
    <n v="337"/>
    <n v="63660"/>
    <n v="15"/>
    <n v="5674"/>
    <n v="11725"/>
    <n v="62"/>
    <n v="0"/>
    <s v="Medium"/>
    <s v=" Wallet "/>
  </r>
  <r>
    <n v="18988"/>
    <s v="A8B22CEA"/>
    <s v="2021-05-19 23:38:46"/>
    <s v="Electronics"/>
    <s v="Web"/>
    <x v="0"/>
    <n v="796"/>
    <n v="24627"/>
    <n v="12"/>
    <n v="1667"/>
    <n v="11143"/>
    <n v="58"/>
    <n v="2"/>
    <s v="Medium"/>
    <s v="Debit_Card"/>
  </r>
  <r>
    <n v="18989"/>
    <s v="B9DE5D7E"/>
    <s v="2021-05-29 19:29:31"/>
    <s v="Others"/>
    <s v="Mobile"/>
    <x v="2"/>
    <n v="1203"/>
    <n v="45704"/>
    <n v="54"/>
    <n v="30428"/>
    <n v="1425"/>
    <n v="11"/>
    <n v="4"/>
    <s v="Medium"/>
    <s v="PayPal_Cobrand_Card"/>
  </r>
  <r>
    <n v="18990"/>
    <s v="3438D345"/>
    <s v="2021-04-23 13:28:21"/>
    <s v="Website-services"/>
    <s v="Web"/>
    <x v="5"/>
    <n v="436"/>
    <n v="62665"/>
    <n v="18"/>
    <n v="7277"/>
    <n v="11275"/>
    <n v="51"/>
    <n v="1"/>
    <s v="Medium"/>
    <s v="Wallet"/>
  </r>
  <r>
    <n v="18991"/>
    <s v="62313C35"/>
    <s v="2021-03-31 19:20:55"/>
    <s v="Pantry"/>
    <s v="Mobile"/>
    <x v="1"/>
    <n v="34"/>
    <n v="58733"/>
    <n v="6"/>
    <n v="1453"/>
    <n v="22555"/>
    <n v="78"/>
    <n v="1"/>
    <s v="Low"/>
    <s v="PayPal_Pay_Later"/>
  </r>
  <r>
    <n v="18992"/>
    <s v="D0FE668F"/>
    <s v="2021-04-11 01:10:15"/>
    <s v="Website-services"/>
    <s v="Mobile"/>
    <x v="1"/>
    <n v="256"/>
    <n v="37002"/>
    <n v="17"/>
    <n v="1549"/>
    <n v="25723"/>
    <n v="85"/>
    <n v="1"/>
    <s v="Low"/>
    <s v="PayPal_Pay_Later"/>
  </r>
  <r>
    <n v="18993"/>
    <s v="E01231A4"/>
    <s v="2021-04-03 09:03:35"/>
    <s v="Travel"/>
    <s v="Web"/>
    <x v="2"/>
    <n v="4662"/>
    <n v="47892"/>
    <n v="40"/>
    <n v="39950"/>
    <n v="4403"/>
    <n v="15"/>
    <n v="4"/>
    <s v="High"/>
    <s v="Wallet"/>
  </r>
  <r>
    <n v="18994"/>
    <s v="646C9B49"/>
    <s v="2021-03-08 12:06:10"/>
    <s v="Travel"/>
    <s v="POS"/>
    <x v="3"/>
    <n v="3997"/>
    <n v="26015"/>
    <n v="42"/>
    <n v="29998"/>
    <n v="2883"/>
    <n v="20"/>
    <n v="4"/>
    <s v="Medium"/>
    <s v="PayPal_Credit_Card"/>
  </r>
  <r>
    <n v="18995"/>
    <s v="53B567ED"/>
    <s v="2021-04-25 05:32:48"/>
    <s v="Website-services"/>
    <s v="Web"/>
    <x v="1"/>
    <n v="923"/>
    <n v="73604"/>
    <n v="10"/>
    <n v="593"/>
    <n v="21987"/>
    <n v="81"/>
    <n v="2"/>
    <s v="About_to_churn"/>
    <s v="PayPal_Pay_Later"/>
  </r>
  <r>
    <n v="18996"/>
    <s v="8E830594"/>
    <s v="2021-03-14 21:56:26"/>
    <s v="Travel"/>
    <s v="Web"/>
    <x v="2"/>
    <n v="2705"/>
    <n v="14821"/>
    <n v="47"/>
    <n v="39689"/>
    <n v="3688"/>
    <n v="12"/>
    <n v="3"/>
    <s v="High"/>
    <s v="PayPal_Credit_Card"/>
  </r>
  <r>
    <n v="18997"/>
    <s v="4CC5D955"/>
    <s v="2021-05-09 08:20:24"/>
    <s v="Travel"/>
    <s v="Web"/>
    <x v="2"/>
    <n v="4893"/>
    <n v="57711"/>
    <n v="57"/>
    <n v="7976"/>
    <n v="1090"/>
    <n v="20"/>
    <n v="6"/>
    <s v="High"/>
    <s v="PayPal_Cobrand_Card"/>
  </r>
  <r>
    <n v="18998"/>
    <s v="CC448201"/>
    <s v="2021-04-05 14:35:16"/>
    <s v="Travel"/>
    <s v="POS"/>
    <x v="3"/>
    <n v="3699"/>
    <n v="46147"/>
    <n v="40"/>
    <n v="25962"/>
    <n v="2549"/>
    <n v="11"/>
    <n v="5"/>
    <s v="Low"/>
    <s v="Net_Banking"/>
  </r>
  <r>
    <n v="18999"/>
    <s v="309F6A1D"/>
    <s v="2021-05-11 09:14:46"/>
    <s v="Website-services"/>
    <s v="Web"/>
    <x v="5"/>
    <n v="527"/>
    <n v="36725"/>
    <n v="5"/>
    <n v="998"/>
    <n v="11903"/>
    <n v="67"/>
    <n v="1"/>
    <s v="Low"/>
    <s v="Net_Banking"/>
  </r>
  <r>
    <n v="19000"/>
    <s v="693DFFEA"/>
    <s v="2021-05-04 06:03:10"/>
    <s v="Pantry"/>
    <s v="Web"/>
    <x v="4"/>
    <n v="311"/>
    <n v="51665"/>
    <n v="4"/>
    <n v="4687"/>
    <n v="9867"/>
    <n v="43"/>
    <n v="2"/>
    <s v="Medium"/>
    <s v="Debit_Card"/>
  </r>
  <r>
    <n v="19001"/>
    <s v="3642B573"/>
    <s v="2021-04-25 07:18:24"/>
    <s v="Travel"/>
    <s v="Web"/>
    <x v="4"/>
    <n v="903"/>
    <n v="65330"/>
    <n v="5"/>
    <n v="4672"/>
    <n v="15385"/>
    <n v="50"/>
    <n v="2"/>
    <s v="Medium"/>
    <s v="Net_Banking"/>
  </r>
  <r>
    <n v="19002"/>
    <s v="65EC3427"/>
    <s v="2021-05-27 07:49:50"/>
    <s v="Website-services"/>
    <s v="Web"/>
    <x v="1"/>
    <n v="319"/>
    <n v="39063"/>
    <n v="16"/>
    <n v="1501"/>
    <n v="18888"/>
    <n v="89"/>
    <n v="2"/>
    <s v="Medium"/>
    <s v="Debit_Card"/>
  </r>
  <r>
    <n v="19003"/>
    <s v="C1F72B65"/>
    <s v="2021-04-12 03:16:28"/>
    <s v="Electronics"/>
    <s v="Web"/>
    <x v="4"/>
    <n v="807"/>
    <n v="73403"/>
    <n v="12"/>
    <n v="3524"/>
    <n v="11011"/>
    <n v="51"/>
    <n v="2"/>
    <s v="About_to_churn"/>
    <s v="Net_Banking"/>
  </r>
  <r>
    <n v="19004"/>
    <s v="DE5EC90B"/>
    <s v="2021-05-15 16:32:00"/>
    <s v="Pantry"/>
    <s v="Mobile"/>
    <x v="4"/>
    <n v="398"/>
    <n v="19146"/>
    <n v="11"/>
    <n v="5954"/>
    <n v="17437"/>
    <n v="46"/>
    <n v="2"/>
    <s v="High"/>
    <s v=" Wallet "/>
  </r>
  <r>
    <n v="19005"/>
    <s v="ED7C5D68"/>
    <s v="2021-03-18 03:33:03"/>
    <s v="Pantry"/>
    <s v="Mobile"/>
    <x v="1"/>
    <n v="160"/>
    <n v="53631"/>
    <n v="13"/>
    <n v="710"/>
    <n v="27576"/>
    <n v="95"/>
    <n v="2"/>
    <s v="Low"/>
    <s v="PayPal_Pay_Later"/>
  </r>
  <r>
    <n v="19006"/>
    <s v="A419A8F1"/>
    <s v="2021-06-04 19:16:12"/>
    <s v="Website-services"/>
    <s v="Web"/>
    <x v="4"/>
    <n v="482"/>
    <n v="66363"/>
    <n v="3"/>
    <n v="2564"/>
    <n v="9662"/>
    <n v="46"/>
    <n v="3"/>
    <s v="Medium"/>
    <s v="Net_Banking"/>
  </r>
  <r>
    <n v="19007"/>
    <s v="C2C513DF"/>
    <s v="2021-04-02 08:30:56"/>
    <s v="Pantry"/>
    <s v="Web"/>
    <x v="4"/>
    <n v="280"/>
    <n v="70514"/>
    <n v="15"/>
    <n v="3845"/>
    <n v="13769"/>
    <n v="46"/>
    <n v="3"/>
    <s v="Medium"/>
    <s v="Wallet"/>
  </r>
  <r>
    <n v="19008"/>
    <s v="CD133945"/>
    <s v="2021-03-17 05:47:35"/>
    <s v="Website-services"/>
    <s v="Mobile"/>
    <x v="4"/>
    <n v="901"/>
    <n v="20188"/>
    <n v="11"/>
    <n v="5729"/>
    <n v="18791"/>
    <n v="56"/>
    <n v="3"/>
    <s v="About_to_churn"/>
    <s v=" Wallet "/>
  </r>
  <r>
    <n v="19009"/>
    <s v="5E258B09"/>
    <s v="2021-05-28 17:40:05"/>
    <s v="Website-services"/>
    <s v="Mobile"/>
    <x v="4"/>
    <n v="907"/>
    <n v="14165"/>
    <n v="15"/>
    <n v="3219"/>
    <n v="10478"/>
    <n v="52"/>
    <n v="3"/>
    <s v="Medium"/>
    <s v="Wallet"/>
  </r>
  <r>
    <n v="19010"/>
    <s v="0F057482"/>
    <s v="2021-03-10 19:26:20"/>
    <s v="Travel"/>
    <s v="Web"/>
    <x v="2"/>
    <n v="4713"/>
    <n v="35917"/>
    <n v="38"/>
    <n v="5333"/>
    <n v="2080"/>
    <n v="16"/>
    <n v="6"/>
    <s v="Medium"/>
    <s v="PayPal_Credit_Card"/>
  </r>
  <r>
    <n v="19011"/>
    <s v="0F991825"/>
    <s v="2021-06-03 12:08:16"/>
    <s v="Travel"/>
    <s v="POS"/>
    <x v="3"/>
    <n v="3764"/>
    <n v="54107"/>
    <n v="34"/>
    <n v="32904"/>
    <n v="2955"/>
    <n v="18"/>
    <n v="7"/>
    <s v="Medium"/>
    <s v=" PayPal_Cobrand_Card"/>
  </r>
  <r>
    <n v="19012"/>
    <s v="8493242F"/>
    <s v="2021-04-30 09:42:04"/>
    <s v="Website-services"/>
    <s v="Web"/>
    <x v="4"/>
    <n v="813"/>
    <n v="67627"/>
    <n v="14"/>
    <n v="2531"/>
    <n v="19646"/>
    <n v="48"/>
    <n v="2"/>
    <s v="Medium"/>
    <s v="Wallet"/>
  </r>
  <r>
    <n v="19013"/>
    <s v="FCDC679A"/>
    <s v="2021-03-09 04:32:28"/>
    <s v="Travel"/>
    <s v="POS"/>
    <x v="3"/>
    <n v="3440"/>
    <n v="17697"/>
    <n v="24"/>
    <n v="3017"/>
    <n v="3147"/>
    <n v="20"/>
    <n v="5"/>
    <s v="Medium"/>
    <s v="Net_Banking"/>
  </r>
  <r>
    <n v="19014"/>
    <s v="4FB14603"/>
    <s v="2021-06-06 05:49:11"/>
    <s v="Travel"/>
    <s v="Web"/>
    <x v="2"/>
    <n v="3854"/>
    <n v="23630"/>
    <n v="41"/>
    <n v="6384"/>
    <n v="4154"/>
    <n v="21"/>
    <n v="6"/>
    <s v="Medium"/>
    <s v="PayPal_Cobrand_Card"/>
  </r>
  <r>
    <n v="19015"/>
    <s v="AAD95778"/>
    <s v="2021-05-22 23:31:30"/>
    <s v="Pantry"/>
    <s v="Mobile"/>
    <x v="1"/>
    <n v="81"/>
    <n v="31868"/>
    <n v="2"/>
    <n v="912"/>
    <n v="14027"/>
    <n v="89"/>
    <n v="2"/>
    <s v="Medium"/>
    <s v="PayPal_Pay_Later"/>
  </r>
  <r>
    <n v="19016"/>
    <s v="51E0CBC3"/>
    <s v="2021-03-22 10:45:42"/>
    <s v="Website-services"/>
    <s v="Mobile"/>
    <x v="1"/>
    <n v="114"/>
    <n v="79167"/>
    <n v="16"/>
    <n v="1296"/>
    <n v="14634"/>
    <n v="90"/>
    <n v="1"/>
    <s v="About_to_churn"/>
    <s v="Debit_Card"/>
  </r>
  <r>
    <n v="19017"/>
    <s v="E54FD909"/>
    <s v="2021-05-10 15:29:07"/>
    <s v="Fashion"/>
    <s v="Web"/>
    <x v="1"/>
    <n v="95"/>
    <n v="50985"/>
    <n v="4"/>
    <n v="1452"/>
    <n v="14858"/>
    <n v="91"/>
    <n v="1"/>
    <s v="Medium"/>
    <s v="Debit_Card"/>
  </r>
  <r>
    <n v="19018"/>
    <s v="8EBB110B"/>
    <s v="2021-04-12 13:57:52"/>
    <s v="Electronics"/>
    <s v="Mobile"/>
    <x v="1"/>
    <n v="750"/>
    <n v="21600"/>
    <n v="6"/>
    <n v="438"/>
    <n v="27501"/>
    <n v="96"/>
    <n v="2"/>
    <s v="About_to_churn"/>
    <s v="PayPal_Pay_Later"/>
  </r>
  <r>
    <n v="19019"/>
    <s v="A551C0F9"/>
    <s v="2021-05-04 03:43:58"/>
    <s v="Pantry"/>
    <s v="Web"/>
    <x v="4"/>
    <n v="329"/>
    <n v="83010"/>
    <n v="8"/>
    <n v="2464"/>
    <n v="15136"/>
    <n v="55"/>
    <n v="1"/>
    <s v="About_to_churn"/>
    <s v="Net_Banking"/>
  </r>
  <r>
    <n v="19020"/>
    <s v="F3119027"/>
    <s v="2021-05-25 15:10:14"/>
    <s v="Website-services"/>
    <s v="Mobile"/>
    <x v="4"/>
    <n v="276"/>
    <n v="66048"/>
    <n v="5"/>
    <n v="1585"/>
    <n v="17985"/>
    <n v="64"/>
    <n v="1"/>
    <s v="Low"/>
    <s v="Wallet"/>
  </r>
  <r>
    <n v="19021"/>
    <s v="6DA48F31"/>
    <s v="2021-03-22 22:23:05"/>
    <s v="Fashion"/>
    <s v="Mobile"/>
    <x v="1"/>
    <n v="79"/>
    <n v="18512"/>
    <n v="16"/>
    <n v="765"/>
    <n v="14910"/>
    <n v="78"/>
    <n v="2"/>
    <s v="About_to_churn"/>
    <s v="PayPal_Pay_Later"/>
  </r>
  <r>
    <n v="19022"/>
    <s v="4DDC3127"/>
    <s v="2021-03-06 04:40:37"/>
    <s v="Travel"/>
    <s v="POS"/>
    <x v="3"/>
    <n v="1577"/>
    <n v="23422"/>
    <n v="21"/>
    <n v="4454"/>
    <n v="3120"/>
    <n v="13"/>
    <n v="4"/>
    <s v="High"/>
    <s v=" PayPal_Cobrand_Card"/>
  </r>
  <r>
    <n v="19023"/>
    <s v="9BEF42D3"/>
    <s v="2021-03-17 16:40:49"/>
    <s v="Website-services"/>
    <s v="Mobile"/>
    <x v="1"/>
    <n v="179"/>
    <n v="80592"/>
    <n v="8"/>
    <n v="1636"/>
    <n v="20015"/>
    <n v="77"/>
    <n v="1"/>
    <s v="About_to_churn"/>
    <s v="PayPal_Pay_Later"/>
  </r>
  <r>
    <n v="19024"/>
    <s v="85A872D3"/>
    <s v="2021-05-05 16:29:40"/>
    <s v="Travel"/>
    <s v="Web"/>
    <x v="2"/>
    <n v="1141"/>
    <n v="11803"/>
    <n v="55"/>
    <n v="41362"/>
    <n v="3280"/>
    <n v="18"/>
    <n v="4"/>
    <s v="Medium"/>
    <s v="Wallet"/>
  </r>
  <r>
    <n v="19025"/>
    <s v="26BBD220"/>
    <s v="2021-05-29 23:22:33"/>
    <s v="Fashion"/>
    <s v="Mobile"/>
    <x v="1"/>
    <n v="159"/>
    <n v="38622"/>
    <n v="7"/>
    <n v="1006"/>
    <n v="23473"/>
    <n v="97"/>
    <n v="1"/>
    <s v="Low"/>
    <s v="PayPal_Pay_Later"/>
  </r>
  <r>
    <n v="19026"/>
    <s v="8B3987F6"/>
    <s v="2021-03-06 22:46:33"/>
    <s v="Travel"/>
    <s v="Mobile"/>
    <x v="4"/>
    <n v="1039"/>
    <n v="50574"/>
    <n v="3"/>
    <n v="5187"/>
    <n v="12960"/>
    <n v="47"/>
    <n v="1"/>
    <s v="Low"/>
    <s v="Debit_Card"/>
  </r>
  <r>
    <n v="19027"/>
    <s v="5C8FEC94"/>
    <s v="2021-06-04 09:33:00"/>
    <s v="Travel"/>
    <s v="Mobile"/>
    <x v="2"/>
    <n v="1955"/>
    <n v="12899"/>
    <n v="43"/>
    <n v="11507"/>
    <n v="4203"/>
    <n v="12"/>
    <n v="5"/>
    <s v="High"/>
    <s v="Wallet"/>
  </r>
  <r>
    <n v="19028"/>
    <s v="496C03C4"/>
    <s v="2021-05-07 14:27:28"/>
    <s v="Travel"/>
    <s v="Web"/>
    <x v="0"/>
    <n v="3256"/>
    <n v="85017"/>
    <n v="17"/>
    <n v="2392"/>
    <n v="16359"/>
    <n v="57"/>
    <n v="3"/>
    <s v="Medium"/>
    <s v="Wallet"/>
  </r>
  <r>
    <n v="19029"/>
    <s v="F36DF6DC"/>
    <s v="2021-03-15 12:10:38"/>
    <s v="Travel"/>
    <s v="Web"/>
    <x v="0"/>
    <n v="1564"/>
    <n v="75448"/>
    <n v="14"/>
    <n v="1562"/>
    <n v="17525"/>
    <n v="85"/>
    <n v="3"/>
    <s v="High"/>
    <s v="Debit_Card"/>
  </r>
  <r>
    <n v="19030"/>
    <s v="42494BC1"/>
    <s v="2021-04-19 12:53:11"/>
    <s v="Pantry"/>
    <s v="Mobile"/>
    <x v="1"/>
    <n v="195"/>
    <n v="53320"/>
    <n v="20"/>
    <n v="1694"/>
    <n v="17452"/>
    <n v="79"/>
    <n v="2"/>
    <s v="About_to_churn"/>
    <s v="PayPal_Pay_Later"/>
  </r>
  <r>
    <n v="19031"/>
    <s v="FD642907"/>
    <s v="2021-04-15 05:28:17"/>
    <s v="Website-services"/>
    <s v="Web"/>
    <x v="4"/>
    <n v="467"/>
    <n v="87019"/>
    <n v="5"/>
    <n v="2406"/>
    <n v="10025"/>
    <n v="44"/>
    <n v="2"/>
    <s v="Medium"/>
    <s v=" Wallet "/>
  </r>
  <r>
    <n v="19032"/>
    <s v="CF2481D3"/>
    <s v="2021-03-26 16:15:27"/>
    <s v="Electronics"/>
    <s v="Web"/>
    <x v="5"/>
    <n v="678"/>
    <n v="27149"/>
    <n v="6"/>
    <n v="944"/>
    <n v="9412"/>
    <n v="56"/>
    <n v="0"/>
    <s v="About_to_churn"/>
    <s v=" Wallet "/>
  </r>
  <r>
    <n v="19033"/>
    <s v="E1CB2C5A"/>
    <s v="2021-05-22 05:32:36"/>
    <s v="Travel"/>
    <s v="Web"/>
    <x v="0"/>
    <n v="3567"/>
    <n v="81628"/>
    <n v="2"/>
    <n v="1178"/>
    <n v="23937"/>
    <n v="65"/>
    <n v="3"/>
    <s v="Medium"/>
    <s v="Debit_Card"/>
  </r>
  <r>
    <n v="19034"/>
    <s v="1B5585F0"/>
    <s v="2021-05-27 19:11:05"/>
    <s v="Travel"/>
    <s v="Web"/>
    <x v="0"/>
    <n v="3564"/>
    <n v="26406"/>
    <n v="12"/>
    <n v="1748"/>
    <n v="10718"/>
    <n v="57"/>
    <n v="3"/>
    <s v="Medium"/>
    <s v="Debit_Card"/>
  </r>
  <r>
    <n v="19035"/>
    <s v="9943480D"/>
    <s v="2021-03-13 14:17:39"/>
    <s v="Fashion"/>
    <s v="Mobile"/>
    <x v="1"/>
    <n v="155"/>
    <n v="81481"/>
    <n v="4"/>
    <n v="544"/>
    <n v="19341"/>
    <n v="96"/>
    <n v="2"/>
    <s v="Low"/>
    <s v="PayPal_Pay_Later"/>
  </r>
  <r>
    <n v="19036"/>
    <s v="08EA4412"/>
    <s v="2021-04-20 03:05:26"/>
    <s v="Travel"/>
    <s v="Mobile"/>
    <x v="2"/>
    <n v="4944"/>
    <n v="57285"/>
    <n v="45"/>
    <n v="26980"/>
    <n v="3548"/>
    <n v="17"/>
    <n v="6"/>
    <s v="Medium"/>
    <s v="PayPal_Credit_Card"/>
  </r>
  <r>
    <n v="19037"/>
    <s v="6112EB73"/>
    <s v="2021-03-30 06:22:54"/>
    <s v="Travel"/>
    <s v="Mobile"/>
    <x v="2"/>
    <n v="2527"/>
    <n v="20615"/>
    <n v="38"/>
    <n v="36060"/>
    <n v="1178"/>
    <n v="17"/>
    <n v="4"/>
    <s v="Medium"/>
    <s v="Wallet"/>
  </r>
  <r>
    <n v="19038"/>
    <s v="E0DE4C35"/>
    <s v="2021-05-30 17:20:34"/>
    <s v="Fashion"/>
    <s v="Web"/>
    <x v="1"/>
    <n v="246"/>
    <n v="25790"/>
    <n v="10"/>
    <n v="1733"/>
    <n v="20796"/>
    <n v="85"/>
    <n v="1"/>
    <s v="Low"/>
    <s v="PayPal_Pay_Later"/>
  </r>
  <r>
    <n v="19039"/>
    <s v="9774C01F"/>
    <s v="2021-03-08 09:16:30"/>
    <s v="Fashion"/>
    <s v="Mobile"/>
    <x v="1"/>
    <n v="177"/>
    <n v="62268"/>
    <n v="10"/>
    <n v="854"/>
    <n v="23312"/>
    <n v="95"/>
    <n v="1"/>
    <s v="About_to_churn"/>
    <s v="PayPal_Pay_Later"/>
  </r>
  <r>
    <n v="19040"/>
    <s v="5EF60997"/>
    <s v="2021-05-28 23:23:29"/>
    <s v="Pantry"/>
    <s v="Mobile"/>
    <x v="1"/>
    <n v="282"/>
    <n v="34175"/>
    <n v="3"/>
    <n v="667"/>
    <n v="18063"/>
    <n v="76"/>
    <n v="1"/>
    <s v="About_to_churn"/>
    <s v="PayPal_Pay_Later"/>
  </r>
  <r>
    <n v="19041"/>
    <s v="058AF075"/>
    <s v="2021-03-21 10:00:56"/>
    <s v="Website-services"/>
    <s v="Web"/>
    <x v="5"/>
    <n v="676"/>
    <n v="17912"/>
    <n v="9"/>
    <n v="3960"/>
    <n v="9999"/>
    <n v="69"/>
    <n v="1"/>
    <s v="About_to_churn"/>
    <s v="Net_Banking"/>
  </r>
  <r>
    <n v="19042"/>
    <s v="5297C33A"/>
    <s v="2021-03-06 04:00:59"/>
    <s v="Pantry"/>
    <s v="Web"/>
    <x v="5"/>
    <n v="386"/>
    <n v="17697"/>
    <n v="8"/>
    <n v="1926"/>
    <n v="11705"/>
    <n v="70"/>
    <n v="0"/>
    <s v="High"/>
    <s v="Debit_Card"/>
  </r>
  <r>
    <n v="19043"/>
    <s v="22234BCD"/>
    <s v="2021-05-11 10:53:47"/>
    <s v="Electronics"/>
    <s v="Web"/>
    <x v="5"/>
    <n v="863"/>
    <n v="36811"/>
    <n v="10"/>
    <n v="6735"/>
    <n v="11440"/>
    <n v="52"/>
    <n v="0"/>
    <s v="Low"/>
    <s v="Net_Banking"/>
  </r>
  <r>
    <n v="19044"/>
    <s v="BC601D3E"/>
    <s v="2021-04-09 17:49:45"/>
    <s v="Travel"/>
    <s v="Mobile"/>
    <x v="2"/>
    <n v="4470"/>
    <n v="32839"/>
    <n v="58"/>
    <n v="32763"/>
    <n v="3739"/>
    <n v="15"/>
    <n v="5"/>
    <s v="Medium"/>
    <s v="PayPal_Cobrand_Card"/>
  </r>
  <r>
    <n v="19045"/>
    <s v="BD921C1C"/>
    <s v="2021-04-08 06:26:24"/>
    <s v="Travel"/>
    <s v="Mobile"/>
    <x v="0"/>
    <n v="1806"/>
    <n v="63660"/>
    <n v="8"/>
    <n v="2228"/>
    <n v="15719"/>
    <n v="64"/>
    <n v="2"/>
    <s v="Medium"/>
    <s v="Net_Banking"/>
  </r>
  <r>
    <n v="19046"/>
    <s v="C93A1EF6"/>
    <s v="2021-04-12 00:12:42"/>
    <s v="Travel"/>
    <s v="Web"/>
    <x v="2"/>
    <n v="4887"/>
    <n v="80196"/>
    <n v="54"/>
    <n v="11021"/>
    <n v="1775"/>
    <n v="22"/>
    <n v="5"/>
    <s v="Medium"/>
    <s v="PayPal_Credit_Card"/>
  </r>
  <r>
    <n v="19047"/>
    <s v="F6E4378D"/>
    <s v="2021-06-09 19:40:02"/>
    <s v="Travel"/>
    <s v="Mobile"/>
    <x v="4"/>
    <n v="1042"/>
    <n v="88416"/>
    <n v="10"/>
    <n v="4871"/>
    <n v="11589"/>
    <n v="55"/>
    <n v="2"/>
    <s v="High"/>
    <s v="Net_Banking"/>
  </r>
  <r>
    <n v="19048"/>
    <s v="74050D31"/>
    <s v="2021-04-09 17:11:09"/>
    <s v="Electronics"/>
    <s v="Web"/>
    <x v="0"/>
    <n v="843"/>
    <n v="50719"/>
    <n v="6"/>
    <n v="1470"/>
    <n v="19204"/>
    <n v="64"/>
    <n v="2"/>
    <s v="Medium"/>
    <s v="Debit_Card"/>
  </r>
  <r>
    <n v="19049"/>
    <s v="DB2C8A92"/>
    <s v="2021-04-14 18:46:26"/>
    <s v="Travel"/>
    <s v="Web"/>
    <x v="2"/>
    <n v="3716"/>
    <n v="62532"/>
    <n v="41"/>
    <n v="20209"/>
    <n v="3704"/>
    <n v="21"/>
    <n v="5"/>
    <s v="High"/>
    <s v="PayPal_Credit_Card"/>
  </r>
  <r>
    <n v="19050"/>
    <s v="7D2DCDD7"/>
    <s v="2021-04-24 21:00:17"/>
    <s v="Fashion"/>
    <s v="Mobile"/>
    <x v="1"/>
    <n v="140"/>
    <n v="41203"/>
    <n v="15"/>
    <n v="313"/>
    <n v="28139"/>
    <n v="98"/>
    <n v="1"/>
    <s v="About_to_churn"/>
    <s v="PayPal_Pay_Later"/>
  </r>
  <r>
    <n v="19051"/>
    <s v="5F0EF650"/>
    <s v="2021-03-17 03:05:31"/>
    <s v="Fashion"/>
    <s v="Mobile"/>
    <x v="1"/>
    <n v="170"/>
    <n v="11405"/>
    <n v="11"/>
    <n v="1278"/>
    <n v="23861"/>
    <n v="85"/>
    <n v="2"/>
    <s v="Medium"/>
    <s v="PayPal_Pay_Later"/>
  </r>
  <r>
    <n v="19052"/>
    <s v="521BC5F2"/>
    <s v="2021-05-31 14:40:00"/>
    <s v="Travel"/>
    <s v="Web"/>
    <x v="2"/>
    <n v="4387"/>
    <n v="30380"/>
    <n v="55"/>
    <n v="22136"/>
    <n v="3201"/>
    <n v="19"/>
    <n v="6"/>
    <s v="High"/>
    <s v="PayPal_Credit_Card"/>
  </r>
  <r>
    <n v="19053"/>
    <s v="4EE94A7D"/>
    <s v="2021-05-14 15:19:43"/>
    <s v="Travel"/>
    <s v="Web"/>
    <x v="5"/>
    <n v="891"/>
    <n v="77292"/>
    <n v="11"/>
    <n v="2713"/>
    <n v="10502"/>
    <n v="53"/>
    <n v="1"/>
    <s v="About_to_churn"/>
    <s v=" Wallet "/>
  </r>
  <r>
    <n v="19054"/>
    <s v="4F67788C"/>
    <s v="2021-03-17 02:06:39"/>
    <s v="Travel"/>
    <s v="Web"/>
    <x v="0"/>
    <n v="1620"/>
    <n v="63481"/>
    <n v="5"/>
    <n v="1895"/>
    <n v="17106"/>
    <n v="53"/>
    <n v="1"/>
    <s v="High"/>
    <s v="Net_Banking"/>
  </r>
  <r>
    <n v="19055"/>
    <s v="96DA0F01"/>
    <s v="2021-04-19 12:56:17"/>
    <s v="Travel"/>
    <s v="Web"/>
    <x v="2"/>
    <n v="4574"/>
    <n v="37802"/>
    <n v="59"/>
    <n v="15733"/>
    <n v="1360"/>
    <n v="17"/>
    <n v="5"/>
    <s v="Medium"/>
    <s v="PayPal_Credit_Card"/>
  </r>
  <r>
    <n v="19056"/>
    <s v="DE189190"/>
    <s v="2021-03-28 00:40:24"/>
    <s v="Fashion"/>
    <s v="Mobile"/>
    <x v="1"/>
    <n v="106"/>
    <n v="30019"/>
    <n v="12"/>
    <n v="1423"/>
    <n v="17361"/>
    <n v="86"/>
    <n v="2"/>
    <s v="Medium"/>
    <s v="PayPal_Pay_Later"/>
  </r>
  <r>
    <n v="19057"/>
    <s v="D6B6FA3B"/>
    <s v="2021-03-08 04:28:54"/>
    <s v="Fashion"/>
    <s v="Web"/>
    <x v="1"/>
    <n v="96"/>
    <n v="88650"/>
    <n v="10"/>
    <n v="569"/>
    <n v="16068"/>
    <n v="100"/>
    <n v="2"/>
    <s v="Medium"/>
    <s v="PayPal_Pay_Later"/>
  </r>
  <r>
    <n v="19058"/>
    <s v="59F841AC"/>
    <s v="2021-03-28 06:38:19"/>
    <s v="Website-services"/>
    <s v="Mobile"/>
    <x v="1"/>
    <n v="832"/>
    <n v="32653"/>
    <n v="19"/>
    <n v="1623"/>
    <n v="22833"/>
    <n v="88"/>
    <n v="1"/>
    <s v="About_to_churn"/>
    <s v="PayPal_Pay_Later"/>
  </r>
  <r>
    <n v="19059"/>
    <s v="E7B7948D"/>
    <s v="2021-03-20 13:57:39"/>
    <s v="Pantry"/>
    <s v="Web"/>
    <x v="5"/>
    <n v="386"/>
    <n v="67504"/>
    <n v="9"/>
    <n v="6785"/>
    <n v="11347"/>
    <n v="69"/>
    <n v="0"/>
    <s v="Medium"/>
    <s v="Net_Banking"/>
  </r>
  <r>
    <n v="19060"/>
    <s v="7E9194E6"/>
    <s v="2021-04-27 23:35:05"/>
    <s v="Travel"/>
    <s v="Web"/>
    <x v="2"/>
    <n v="4899"/>
    <n v="32740"/>
    <n v="52"/>
    <n v="10677"/>
    <n v="2823"/>
    <n v="11"/>
    <n v="3"/>
    <s v="High"/>
    <s v="PayPal_Credit_Card"/>
  </r>
  <r>
    <n v="19061"/>
    <s v="CFFC2FFF"/>
    <s v="2021-05-28 02:36:36"/>
    <s v="Pantry"/>
    <s v="Mobile"/>
    <x v="4"/>
    <n v="255"/>
    <n v="49945"/>
    <n v="14"/>
    <n v="5627"/>
    <n v="13828"/>
    <n v="65"/>
    <n v="1"/>
    <s v="High"/>
    <s v="Wallet"/>
  </r>
  <r>
    <n v="19062"/>
    <s v="2AE26E39"/>
    <s v="2021-05-19 09:58:39"/>
    <s v="Electronics"/>
    <s v="Web"/>
    <x v="4"/>
    <n v="456"/>
    <n v="75940"/>
    <n v="5"/>
    <n v="6000"/>
    <n v="18209"/>
    <n v="45"/>
    <n v="2"/>
    <s v="Medium"/>
    <s v="Debit_Card"/>
  </r>
  <r>
    <n v="19063"/>
    <s v="02DE9879"/>
    <s v="2021-03-05 01:28:00"/>
    <s v="Travel"/>
    <s v="Web"/>
    <x v="2"/>
    <n v="4548"/>
    <n v="86457"/>
    <n v="34"/>
    <n v="15663"/>
    <n v="1286"/>
    <n v="14"/>
    <n v="6"/>
    <s v="Medium"/>
    <s v="PayPal_Credit_Card"/>
  </r>
  <r>
    <n v="19064"/>
    <s v="877BEEB8"/>
    <s v="2021-03-08 13:05:45"/>
    <s v="Fashion"/>
    <s v="Mobile"/>
    <x v="1"/>
    <n v="182"/>
    <n v="51950"/>
    <n v="19"/>
    <n v="591"/>
    <n v="23001"/>
    <n v="83"/>
    <n v="1"/>
    <s v="About_to_churn"/>
    <s v="Debit_Card"/>
  </r>
  <r>
    <n v="19065"/>
    <s v="94C1AF47"/>
    <s v="2021-03-21 13:36:19"/>
    <s v="Pantry"/>
    <s v="Web"/>
    <x v="5"/>
    <n v="382"/>
    <n v="56486"/>
    <n v="16"/>
    <n v="2745"/>
    <n v="9531"/>
    <n v="50"/>
    <n v="1"/>
    <s v="Medium"/>
    <s v=" Wallet "/>
  </r>
  <r>
    <n v="19066"/>
    <s v="8B2C3049"/>
    <s v="2021-03-30 02:39:50"/>
    <s v="Travel"/>
    <s v="Mobile"/>
    <x v="2"/>
    <n v="4728"/>
    <n v="44066"/>
    <n v="48"/>
    <n v="10179"/>
    <n v="1262"/>
    <n v="20"/>
    <n v="5"/>
    <s v="High"/>
    <s v="PayPal_Cobrand_Card"/>
  </r>
  <r>
    <n v="19067"/>
    <s v="EE21AE1F"/>
    <s v="2021-04-03 02:24:40"/>
    <s v="Pantry"/>
    <s v="Web"/>
    <x v="1"/>
    <n v="358"/>
    <n v="32766"/>
    <n v="7"/>
    <n v="1714"/>
    <n v="21843"/>
    <n v="82"/>
    <n v="1"/>
    <s v="Medium"/>
    <s v="Debit_Card"/>
  </r>
  <r>
    <n v="19068"/>
    <s v="BFEBFE3D"/>
    <s v="2021-03-15 16:21:32"/>
    <s v="Website-services"/>
    <s v="Mobile"/>
    <x v="1"/>
    <n v="151"/>
    <n v="23060"/>
    <n v="13"/>
    <n v="955"/>
    <n v="17268"/>
    <n v="85"/>
    <n v="2"/>
    <s v="Medium"/>
    <s v="PayPal_Pay_Later"/>
  </r>
  <r>
    <n v="19069"/>
    <s v="12E73ABB"/>
    <s v="2021-05-21 20:34:04"/>
    <s v="Fashion"/>
    <s v="Mobile"/>
    <x v="1"/>
    <n v="103"/>
    <n v="60292"/>
    <n v="13"/>
    <n v="1271"/>
    <n v="15275"/>
    <n v="94"/>
    <n v="1"/>
    <s v="Low"/>
    <s v="PayPal_Pay_Later"/>
  </r>
  <r>
    <n v="19070"/>
    <s v="B7113FBD"/>
    <s v="2021-04-25 12:13:35"/>
    <s v="Travel"/>
    <s v="Web"/>
    <x v="2"/>
    <n v="3163"/>
    <n v="63987"/>
    <n v="47"/>
    <n v="35005"/>
    <n v="4129"/>
    <n v="20"/>
    <n v="6"/>
    <s v="Medium"/>
    <s v="Wallet"/>
  </r>
  <r>
    <n v="19071"/>
    <s v="B0DA89A7"/>
    <s v="2021-06-06 23:48:52"/>
    <s v="Fashion"/>
    <s v="Mobile"/>
    <x v="1"/>
    <n v="195"/>
    <n v="23007"/>
    <n v="4"/>
    <n v="1542"/>
    <n v="21653"/>
    <n v="93"/>
    <n v="1"/>
    <s v="About_to_churn"/>
    <s v="Debit_Card"/>
  </r>
  <r>
    <n v="19072"/>
    <s v="C339D1BA"/>
    <s v="2021-03-02 19:41:07"/>
    <s v="Travel"/>
    <s v="Web"/>
    <x v="2"/>
    <n v="4732"/>
    <n v="62665"/>
    <n v="52"/>
    <n v="20431"/>
    <n v="2606"/>
    <n v="12"/>
    <n v="3"/>
    <s v="High"/>
    <s v="PayPal_Credit_Card"/>
  </r>
  <r>
    <n v="19073"/>
    <s v="14DFFE49"/>
    <s v="2021-05-16 09:31:50"/>
    <s v="Travel"/>
    <s v="Web"/>
    <x v="0"/>
    <n v="1650"/>
    <n v="37021"/>
    <n v="2"/>
    <n v="2383"/>
    <n v="15906"/>
    <n v="54"/>
    <n v="1"/>
    <s v="Medium"/>
    <s v="Wallet"/>
  </r>
  <r>
    <n v="19074"/>
    <s v="53F558ED"/>
    <s v="2021-04-13 02:45:27"/>
    <s v="Website-services"/>
    <s v="Web"/>
    <x v="0"/>
    <n v="527"/>
    <n v="49234"/>
    <n v="6"/>
    <n v="1809"/>
    <n v="15443"/>
    <n v="53"/>
    <n v="3"/>
    <s v="Medium"/>
    <s v="Debit_Card"/>
  </r>
  <r>
    <n v="19075"/>
    <s v="7752058D"/>
    <s v="2021-05-22 16:43:19"/>
    <s v="Electronics"/>
    <s v="Mobile"/>
    <x v="1"/>
    <n v="490"/>
    <n v="72375"/>
    <n v="19"/>
    <n v="1362"/>
    <n v="19089"/>
    <n v="98"/>
    <n v="2"/>
    <s v="Low"/>
    <s v="Debit_Card"/>
  </r>
  <r>
    <n v="19076"/>
    <s v="34876C37"/>
    <s v="2021-04-17 16:30:35"/>
    <s v="Travel"/>
    <s v="Mobile"/>
    <x v="4"/>
    <n v="1658"/>
    <n v="15353"/>
    <n v="1"/>
    <n v="5530"/>
    <n v="19152"/>
    <n v="61"/>
    <n v="2"/>
    <s v="Low"/>
    <s v="Wallet"/>
  </r>
  <r>
    <n v="19077"/>
    <s v="439407B8"/>
    <s v="2021-05-15 10:39:09"/>
    <s v="Fashion"/>
    <s v="Web"/>
    <x v="4"/>
    <n v="218"/>
    <n v="57066"/>
    <n v="9"/>
    <n v="3038"/>
    <n v="18490"/>
    <n v="55"/>
    <n v="3"/>
    <s v="Medium"/>
    <s v="Net_Banking"/>
  </r>
  <r>
    <n v="19078"/>
    <s v="2DDAE8FB"/>
    <s v="2021-05-11 21:06:31"/>
    <s v="Travel"/>
    <s v="Web"/>
    <x v="4"/>
    <n v="2446"/>
    <n v="38680"/>
    <n v="13"/>
    <n v="4700"/>
    <n v="13724"/>
    <n v="56"/>
    <n v="3"/>
    <s v="Medium"/>
    <s v="Debit_Card"/>
  </r>
  <r>
    <n v="19079"/>
    <s v="C513A482"/>
    <s v="2021-04-10 17:58:20"/>
    <s v="Fashion"/>
    <s v="Mobile"/>
    <x v="1"/>
    <n v="181"/>
    <n v="81866"/>
    <n v="15"/>
    <n v="912"/>
    <n v="15705"/>
    <n v="78"/>
    <n v="1"/>
    <s v="Medium"/>
    <s v="PayPal_Pay_Later"/>
  </r>
  <r>
    <n v="19080"/>
    <s v="16374887"/>
    <s v="2021-03-31 18:39:37"/>
    <s v="Travel"/>
    <s v="Web"/>
    <x v="3"/>
    <n v="1484"/>
    <n v="89568"/>
    <n v="23"/>
    <n v="18266"/>
    <n v="2162"/>
    <n v="8"/>
    <n v="6"/>
    <s v="Low"/>
    <s v=" PayPal_Cobrand_Card"/>
  </r>
  <r>
    <n v="19081"/>
    <s v="E77BBE39"/>
    <s v="2021-05-24 09:23:11"/>
    <s v="Website-services"/>
    <s v="Mobile"/>
    <x v="1"/>
    <n v="754"/>
    <n v="34264"/>
    <n v="17"/>
    <n v="1597"/>
    <n v="18664"/>
    <n v="97"/>
    <n v="1"/>
    <s v="Medium"/>
    <s v="PayPal_Pay_Later"/>
  </r>
  <r>
    <n v="19082"/>
    <s v="9550EAAA"/>
    <s v="2021-04-03 00:10:15"/>
    <s v="Fashion"/>
    <s v="Mobile"/>
    <x v="1"/>
    <n v="203"/>
    <n v="32766"/>
    <n v="13"/>
    <n v="1051"/>
    <n v="29156"/>
    <n v="88"/>
    <n v="1"/>
    <s v="Medium"/>
    <s v="PayPal_Pay_Later"/>
  </r>
  <r>
    <n v="19083"/>
    <s v="FA933F0D"/>
    <s v="2021-05-02 00:05:51"/>
    <s v="Pantry"/>
    <s v="Web"/>
    <x v="5"/>
    <n v="383"/>
    <n v="72386"/>
    <n v="14"/>
    <n v="6636"/>
    <n v="11389"/>
    <n v="56"/>
    <n v="1"/>
    <s v="Low"/>
    <s v="Net_Banking"/>
  </r>
  <r>
    <n v="19084"/>
    <s v="6F2F0ECB"/>
    <s v="2021-03-01 21:38:23"/>
    <s v="Others"/>
    <s v="Mobile"/>
    <x v="3"/>
    <n v="3771"/>
    <n v="42127"/>
    <n v="41"/>
    <n v="20364"/>
    <n v="2465"/>
    <n v="22"/>
    <n v="6"/>
    <s v="About_to_churn"/>
    <s v=" PayPal_Cobrand_Card"/>
  </r>
  <r>
    <n v="19085"/>
    <s v="F63E8F65"/>
    <s v="2021-03-17 19:24:46"/>
    <s v="Travel"/>
    <s v="Web"/>
    <x v="3"/>
    <n v="3140"/>
    <n v="85901"/>
    <n v="25"/>
    <n v="21480"/>
    <n v="3183"/>
    <n v="9"/>
    <n v="5"/>
    <s v="Low"/>
    <s v=" PayPal_Cobrand_Card"/>
  </r>
  <r>
    <n v="19086"/>
    <s v="07E686AB"/>
    <s v="2021-03-10 22:20:27"/>
    <s v="Travel"/>
    <s v="Mobile"/>
    <x v="2"/>
    <n v="3914"/>
    <n v="34614"/>
    <n v="52"/>
    <n v="20406"/>
    <n v="3002"/>
    <n v="22"/>
    <n v="5"/>
    <s v="High"/>
    <s v="PayPal_Cobrand_Card"/>
  </r>
  <r>
    <n v="19087"/>
    <s v="77429623"/>
    <s v="2021-04-27 22:35:30"/>
    <s v="Travel"/>
    <s v="Web"/>
    <x v="0"/>
    <n v="3867"/>
    <n v="26301"/>
    <n v="6"/>
    <n v="1746"/>
    <n v="13515"/>
    <n v="72"/>
    <n v="3"/>
    <s v="High"/>
    <s v="Wallet"/>
  </r>
  <r>
    <n v="19088"/>
    <s v="9E2CCD44"/>
    <s v="2021-03-25 15:28:02"/>
    <s v="Website-services"/>
    <s v="Mobile"/>
    <x v="1"/>
    <n v="263"/>
    <n v="86990"/>
    <n v="2"/>
    <n v="390"/>
    <n v="12248"/>
    <n v="78"/>
    <n v="2"/>
    <s v="Medium"/>
    <s v="Debit_Card"/>
  </r>
  <r>
    <n v="19089"/>
    <s v="998E02E1"/>
    <s v="2021-03-01 18:10:48"/>
    <s v="Fashion"/>
    <s v="Mobile"/>
    <x v="1"/>
    <n v="76"/>
    <n v="38739"/>
    <n v="17"/>
    <n v="277"/>
    <n v="26517"/>
    <n v="86"/>
    <n v="2"/>
    <s v="Medium"/>
    <s v="PayPal_Pay_Later"/>
  </r>
  <r>
    <n v="19090"/>
    <s v="7788556F"/>
    <s v="2021-05-01 08:08:47"/>
    <s v="Fashion"/>
    <s v="Mobile"/>
    <x v="1"/>
    <n v="160"/>
    <n v="49626"/>
    <n v="15"/>
    <n v="1014"/>
    <n v="22598"/>
    <n v="98"/>
    <n v="2"/>
    <s v="Low"/>
    <s v="Debit_Card"/>
  </r>
  <r>
    <n v="19091"/>
    <s v="5E59C04D"/>
    <s v="2021-04-19 12:55:19"/>
    <s v="Fashion"/>
    <s v="Web"/>
    <x v="1"/>
    <n v="133"/>
    <n v="75273"/>
    <n v="3"/>
    <n v="1477"/>
    <n v="12236"/>
    <n v="95"/>
    <n v="2"/>
    <s v="Medium"/>
    <s v="PayPal_Pay_Later"/>
  </r>
  <r>
    <n v="19092"/>
    <s v="02DF5C2B"/>
    <s v="2021-04-26 12:20:21"/>
    <s v="Fashion"/>
    <s v="Web"/>
    <x v="1"/>
    <n v="122"/>
    <n v="25132"/>
    <n v="3"/>
    <n v="708"/>
    <n v="16101"/>
    <n v="96"/>
    <n v="1"/>
    <s v="About_to_churn"/>
    <s v="PayPal_Pay_Later"/>
  </r>
  <r>
    <n v="19093"/>
    <s v="AAE79236"/>
    <s v="2021-03-04 20:24:36"/>
    <s v="Electronics"/>
    <s v="Web"/>
    <x v="0"/>
    <n v="552"/>
    <n v="63481"/>
    <n v="9"/>
    <n v="2395"/>
    <n v="22204"/>
    <n v="69"/>
    <n v="2"/>
    <s v="High"/>
    <s v="Debit_Card"/>
  </r>
  <r>
    <n v="19094"/>
    <s v="1164954B"/>
    <s v="2021-05-15 18:40:08"/>
    <s v="Fashion"/>
    <s v="Mobile"/>
    <x v="1"/>
    <n v="126"/>
    <n v="30300"/>
    <n v="16"/>
    <n v="1645"/>
    <n v="27533"/>
    <n v="84"/>
    <n v="1"/>
    <s v="Medium"/>
    <s v="PayPal_Pay_Later"/>
  </r>
  <r>
    <n v="19095"/>
    <s v="AA49FD4B"/>
    <s v="2021-05-16 16:03:05"/>
    <s v="Pantry"/>
    <s v="Mobile"/>
    <x v="1"/>
    <n v="16"/>
    <n v="46144"/>
    <n v="20"/>
    <n v="380"/>
    <n v="26104"/>
    <n v="95"/>
    <n v="1"/>
    <s v="About_to_churn"/>
    <s v="PayPal_Pay_Later"/>
  </r>
  <r>
    <n v="19096"/>
    <s v="AA5363C9"/>
    <s v="2021-06-10 02:15:28"/>
    <s v="Travel"/>
    <s v="Mobile"/>
    <x v="3"/>
    <n v="2493"/>
    <n v="65330"/>
    <n v="42"/>
    <n v="16398"/>
    <n v="2132"/>
    <n v="8"/>
    <n v="5"/>
    <s v="High"/>
    <s v=" PayPal_Cobrand_Card"/>
  </r>
  <r>
    <n v="19097"/>
    <s v="DE1995C1"/>
    <s v="2021-06-02 19:42:09"/>
    <s v="Fashion"/>
    <s v="Mobile"/>
    <x v="1"/>
    <n v="52"/>
    <n v="62532"/>
    <n v="18"/>
    <n v="551"/>
    <n v="15350"/>
    <n v="97"/>
    <n v="1"/>
    <s v="Medium"/>
    <s v="Debit_Card"/>
  </r>
  <r>
    <n v="19098"/>
    <s v="8CA4B95D"/>
    <s v="2021-03-02 18:20:17"/>
    <s v="Travel"/>
    <s v="Web"/>
    <x v="2"/>
    <n v="4375"/>
    <n v="50677"/>
    <n v="38"/>
    <n v="25407"/>
    <n v="3331"/>
    <n v="21"/>
    <n v="6"/>
    <s v="Medium"/>
    <s v="PayPal_Credit_Card"/>
  </r>
  <r>
    <n v="19099"/>
    <s v="50891EC0"/>
    <s v="2021-05-17 21:04:55"/>
    <s v="Pantry"/>
    <s v="Mobile"/>
    <x v="1"/>
    <n v="259"/>
    <n v="22821"/>
    <n v="8"/>
    <n v="1725"/>
    <n v="22754"/>
    <n v="88"/>
    <n v="2"/>
    <s v="Medium"/>
    <s v="PayPal_Pay_Later"/>
  </r>
  <r>
    <n v="19100"/>
    <s v="0D94D844"/>
    <s v="2021-04-15 15:03:15"/>
    <s v="Travel"/>
    <s v="POS"/>
    <x v="3"/>
    <n v="2632"/>
    <n v="63660"/>
    <n v="19"/>
    <n v="22572"/>
    <n v="2087"/>
    <n v="16"/>
    <n v="4"/>
    <s v="High"/>
    <s v="PayPal_Credit_Card"/>
  </r>
  <r>
    <n v="19101"/>
    <s v="D5D3D293"/>
    <s v="2021-05-09 14:02:56"/>
    <s v="Website-services"/>
    <s v="Mobile"/>
    <x v="1"/>
    <n v="128"/>
    <n v="76687"/>
    <n v="14"/>
    <n v="203"/>
    <n v="26840"/>
    <n v="95"/>
    <n v="2"/>
    <s v="Medium"/>
    <s v="PayPal_Pay_Later"/>
  </r>
  <r>
    <n v="19102"/>
    <s v="9AD14F11"/>
    <s v="2021-05-11 10:12:31"/>
    <s v="Fashion"/>
    <s v="Mobile"/>
    <x v="1"/>
    <n v="122"/>
    <n v="62209"/>
    <n v="12"/>
    <n v="1113"/>
    <n v="23678"/>
    <n v="91"/>
    <n v="1"/>
    <s v="Low"/>
    <s v="PayPal_Pay_Later"/>
  </r>
  <r>
    <n v="19103"/>
    <s v="29E61A6F"/>
    <s v="2021-03-25 17:38:35"/>
    <s v="Travel"/>
    <s v="Web"/>
    <x v="0"/>
    <n v="1413"/>
    <n v="15353"/>
    <n v="2"/>
    <n v="1951"/>
    <n v="17030"/>
    <n v="70"/>
    <n v="3"/>
    <s v="Medium"/>
    <s v="Debit_Card"/>
  </r>
  <r>
    <n v="19104"/>
    <s v="5CDEEDCC"/>
    <s v="2021-03-21 21:16:40"/>
    <s v="Website-services"/>
    <s v="Mobile"/>
    <x v="1"/>
    <n v="662"/>
    <n v="26114"/>
    <n v="2"/>
    <n v="402"/>
    <n v="12360"/>
    <n v="84"/>
    <n v="2"/>
    <s v="Low"/>
    <s v="Debit_Card"/>
  </r>
  <r>
    <n v="19105"/>
    <s v="93CEB3F9"/>
    <s v="2021-03-10 02:15:17"/>
    <s v="Fashion"/>
    <s v="Mobile"/>
    <x v="4"/>
    <n v="240"/>
    <n v="49421"/>
    <n v="15"/>
    <n v="3246"/>
    <n v="10472"/>
    <n v="58"/>
    <n v="2"/>
    <s v="Medium"/>
    <s v="Net_Banking"/>
  </r>
  <r>
    <n v="19106"/>
    <s v="E7D73EB6"/>
    <s v="2021-05-15 07:37:29"/>
    <s v="Travel"/>
    <s v="Mobile"/>
    <x v="2"/>
    <n v="3717"/>
    <n v="41792"/>
    <n v="47"/>
    <n v="35291"/>
    <n v="2325"/>
    <n v="16"/>
    <n v="6"/>
    <s v="Medium"/>
    <s v="PayPal_Cobrand_Card"/>
  </r>
  <r>
    <n v="19107"/>
    <s v="A901298A"/>
    <s v="2021-06-09 11:42:41"/>
    <s v="Website-services"/>
    <s v="Mobile"/>
    <x v="1"/>
    <n v="445"/>
    <n v="87019"/>
    <n v="18"/>
    <n v="1488"/>
    <n v="13589"/>
    <n v="96"/>
    <n v="2"/>
    <s v="About_to_churn"/>
    <s v="PayPal_Pay_Later"/>
  </r>
  <r>
    <n v="19108"/>
    <s v="6518A8D4"/>
    <s v="2021-04-12 05:46:52"/>
    <s v="Website-services"/>
    <s v="Mobile"/>
    <x v="1"/>
    <n v="151"/>
    <n v="38788"/>
    <n v="4"/>
    <n v="922"/>
    <n v="20636"/>
    <n v="90"/>
    <n v="1"/>
    <s v="About_to_churn"/>
    <s v="PayPal_Pay_Later"/>
  </r>
  <r>
    <n v="19109"/>
    <s v="2DD690DA"/>
    <s v="2021-05-20 02:58:17"/>
    <s v="Travel"/>
    <s v="Web"/>
    <x v="4"/>
    <n v="1993"/>
    <n v="79164"/>
    <n v="3"/>
    <n v="4502"/>
    <n v="7521"/>
    <n v="47"/>
    <n v="3"/>
    <s v="Low"/>
    <s v=" Wallet "/>
  </r>
  <r>
    <n v="19110"/>
    <s v="CD32F499"/>
    <s v="2021-04-29 18:08:18"/>
    <s v="Travel"/>
    <s v="Mobile"/>
    <x v="2"/>
    <n v="4313"/>
    <n v="61735"/>
    <n v="38"/>
    <n v="21893"/>
    <n v="4042"/>
    <n v="11"/>
    <n v="4"/>
    <s v="Medium"/>
    <s v="PayPal_Credit_Card"/>
  </r>
  <r>
    <n v="19111"/>
    <s v="FF3F4174"/>
    <s v="2021-04-15 11:26:42"/>
    <s v="Fashion"/>
    <s v="Web"/>
    <x v="4"/>
    <n v="210"/>
    <n v="72922"/>
    <n v="3"/>
    <n v="5380"/>
    <n v="14100"/>
    <n v="61"/>
    <n v="1"/>
    <s v="High"/>
    <s v=" Wallet "/>
  </r>
  <r>
    <n v="19112"/>
    <s v="50219AD1"/>
    <s v="2021-03-09 16:49:40"/>
    <s v="Website-services"/>
    <s v="Web"/>
    <x v="5"/>
    <n v="439"/>
    <n v="25762"/>
    <n v="6"/>
    <n v="7261"/>
    <n v="9844"/>
    <n v="51"/>
    <n v="0"/>
    <s v="About_to_churn"/>
    <s v="Debit_Card"/>
  </r>
  <r>
    <n v="19113"/>
    <s v="526A9F69"/>
    <s v="2021-04-20 17:52:42"/>
    <s v="Travel"/>
    <s v="Mobile"/>
    <x v="4"/>
    <n v="1609"/>
    <n v="38898"/>
    <n v="14"/>
    <n v="4241"/>
    <n v="12709"/>
    <n v="43"/>
    <n v="2"/>
    <s v="About_to_churn"/>
    <s v="Net_Banking"/>
  </r>
  <r>
    <n v="19114"/>
    <s v="0380C15D"/>
    <s v="2021-04-06 10:15:16"/>
    <s v="Fashion"/>
    <s v="Web"/>
    <x v="5"/>
    <n v="249"/>
    <n v="30380"/>
    <n v="10"/>
    <n v="1243"/>
    <n v="11874"/>
    <n v="59"/>
    <n v="1"/>
    <s v="Medium"/>
    <s v="Wallet"/>
  </r>
  <r>
    <n v="19115"/>
    <s v="2EDF3FC4"/>
    <s v="2021-04-29 11:25:41"/>
    <s v="Pantry"/>
    <s v="Web"/>
    <x v="1"/>
    <n v="179"/>
    <n v="57066"/>
    <n v="7"/>
    <n v="1001"/>
    <n v="17903"/>
    <n v="93"/>
    <n v="2"/>
    <s v="Low"/>
    <s v="PayPal_Pay_Later"/>
  </r>
  <r>
    <n v="19116"/>
    <s v="464679D7"/>
    <s v="2021-04-25 15:33:10"/>
    <s v="Website-services"/>
    <s v="Web"/>
    <x v="4"/>
    <n v="447"/>
    <n v="88919"/>
    <n v="1"/>
    <n v="4269"/>
    <n v="18966"/>
    <n v="55"/>
    <n v="2"/>
    <s v="About_to_churn"/>
    <s v=" Wallet "/>
  </r>
  <r>
    <n v="19117"/>
    <s v="885BE7B8"/>
    <s v="2021-05-23 16:18:16"/>
    <s v="Travel"/>
    <s v="Web"/>
    <x v="0"/>
    <n v="2779"/>
    <n v="36308"/>
    <n v="16"/>
    <n v="2281"/>
    <n v="19282"/>
    <n v="63"/>
    <n v="3"/>
    <s v="About_to_churn"/>
    <s v="Debit_Card"/>
  </r>
  <r>
    <n v="19118"/>
    <s v="B17B76A4"/>
    <s v="2021-03-14 11:06:35"/>
    <s v="Travel"/>
    <s v="Mobile"/>
    <x v="2"/>
    <n v="4214"/>
    <n v="76127"/>
    <n v="40"/>
    <n v="18543"/>
    <n v="4091"/>
    <n v="13"/>
    <n v="5"/>
    <s v="Medium"/>
    <s v="PayPal_Cobrand_Card"/>
  </r>
  <r>
    <n v="19119"/>
    <s v="3317B619"/>
    <s v="2021-03-11 02:53:41"/>
    <s v="Travel"/>
    <s v="Mobile"/>
    <x v="0"/>
    <n v="3543"/>
    <n v="70990"/>
    <n v="8"/>
    <n v="1053"/>
    <n v="16704"/>
    <n v="64"/>
    <n v="2"/>
    <s v="Medium"/>
    <s v="Debit_Card"/>
  </r>
  <r>
    <n v="19120"/>
    <s v="3A110DF5"/>
    <s v="2021-04-25 03:24:00"/>
    <s v="Fashion"/>
    <s v="Mobile"/>
    <x v="1"/>
    <n v="230"/>
    <n v="66048"/>
    <n v="5"/>
    <n v="1526"/>
    <n v="21544"/>
    <n v="81"/>
    <n v="1"/>
    <s v="Low"/>
    <s v="PayPal_Pay_Later"/>
  </r>
  <r>
    <n v="19121"/>
    <s v="93314FAB"/>
    <s v="2021-05-19 19:52:27"/>
    <s v="Fashion"/>
    <s v="Web"/>
    <x v="1"/>
    <n v="61"/>
    <n v="46144"/>
    <n v="16"/>
    <n v="387"/>
    <n v="16248"/>
    <n v="97"/>
    <n v="2"/>
    <s v="Low"/>
    <s v="PayPal_Pay_Later"/>
  </r>
  <r>
    <n v="19122"/>
    <s v="86F9C876"/>
    <s v="2021-04-22 23:43:15"/>
    <s v="Travel"/>
    <s v="Web"/>
    <x v="2"/>
    <n v="4067"/>
    <n v="38048"/>
    <n v="49"/>
    <n v="17534"/>
    <n v="3183"/>
    <n v="21"/>
    <n v="4"/>
    <s v="High"/>
    <s v="PayPal_Credit_Card"/>
  </r>
  <r>
    <n v="19123"/>
    <s v="6F159E4C"/>
    <s v="2021-03-17 08:14:52"/>
    <s v="Travel"/>
    <s v="POS"/>
    <x v="3"/>
    <n v="2827"/>
    <n v="17912"/>
    <n v="19"/>
    <n v="3943"/>
    <n v="3139"/>
    <n v="20"/>
    <n v="8"/>
    <s v="Medium"/>
    <s v=" PayPal_Cobrand_Card"/>
  </r>
  <r>
    <n v="19124"/>
    <s v="D712C3A2"/>
    <s v="2021-05-27 18:54:26"/>
    <s v="Travel"/>
    <s v="Web"/>
    <x v="0"/>
    <n v="872"/>
    <n v="37524"/>
    <n v="11"/>
    <n v="1893"/>
    <n v="13062"/>
    <n v="70"/>
    <n v="3"/>
    <s v="Low"/>
    <s v="Debit_Card"/>
  </r>
  <r>
    <n v="19125"/>
    <s v="6313B070"/>
    <s v="2021-05-09 03:18:42"/>
    <s v="Website-services"/>
    <s v="Mobile"/>
    <x v="1"/>
    <n v="134"/>
    <n v="43212"/>
    <n v="19"/>
    <n v="245"/>
    <n v="25488"/>
    <n v="77"/>
    <n v="1"/>
    <s v="Low"/>
    <s v="Debit_Card"/>
  </r>
  <r>
    <n v="19126"/>
    <s v="89CED2B2"/>
    <s v="2021-06-04 11:04:16"/>
    <s v="Pantry"/>
    <s v="Web"/>
    <x v="5"/>
    <n v="275"/>
    <n v="88043"/>
    <n v="13"/>
    <n v="4681"/>
    <n v="9928"/>
    <n v="50"/>
    <n v="0"/>
    <s v="High"/>
    <s v="Net_Banking"/>
  </r>
  <r>
    <n v="19127"/>
    <s v="29D55044"/>
    <s v="2021-05-21 14:22:51"/>
    <s v="Website-services"/>
    <s v="Mobile"/>
    <x v="4"/>
    <n v="824"/>
    <n v="39016"/>
    <n v="6"/>
    <n v="5207"/>
    <n v="8335"/>
    <n v="64"/>
    <n v="2"/>
    <s v="Medium"/>
    <s v="Wallet"/>
  </r>
  <r>
    <n v="19128"/>
    <s v="C2257DE2"/>
    <s v="2021-05-23 03:55:27"/>
    <s v="Fashion"/>
    <s v="Web"/>
    <x v="1"/>
    <n v="150"/>
    <n v="30763"/>
    <n v="18"/>
    <n v="1004"/>
    <n v="12085"/>
    <n v="83"/>
    <n v="2"/>
    <s v="About_to_churn"/>
    <s v="PayPal_Pay_Later"/>
  </r>
  <r>
    <n v="19129"/>
    <s v="020F2020"/>
    <s v="2021-06-06 13:32:16"/>
    <s v="Travel"/>
    <s v="Web"/>
    <x v="2"/>
    <n v="4251"/>
    <n v="27390"/>
    <n v="32"/>
    <n v="37945"/>
    <n v="2649"/>
    <n v="15"/>
    <n v="5"/>
    <s v="Medium"/>
    <s v="PayPal_Cobrand_Card"/>
  </r>
  <r>
    <n v="19130"/>
    <s v="F9737608"/>
    <s v="2021-05-31 16:45:53"/>
    <s v="Fashion"/>
    <s v="Web"/>
    <x v="1"/>
    <n v="206"/>
    <n v="63192"/>
    <n v="8"/>
    <n v="231"/>
    <n v="17731"/>
    <n v="82"/>
    <n v="2"/>
    <s v="About_to_churn"/>
    <s v="PayPal_Pay_Later"/>
  </r>
  <r>
    <n v="19131"/>
    <s v="C3A515C5"/>
    <s v="2021-03-31 05:09:13"/>
    <s v="Website-services"/>
    <s v="Mobile"/>
    <x v="4"/>
    <n v="397"/>
    <n v="80496"/>
    <n v="12"/>
    <n v="2293"/>
    <n v="17176"/>
    <n v="51"/>
    <n v="3"/>
    <s v="Medium"/>
    <s v="Wallet"/>
  </r>
  <r>
    <n v="19132"/>
    <s v="27704B02"/>
    <s v="2021-04-12 20:12:00"/>
    <s v="Website-services"/>
    <s v="Mobile"/>
    <x v="1"/>
    <n v="188"/>
    <n v="15411"/>
    <n v="16"/>
    <n v="1519"/>
    <n v="16501"/>
    <n v="87"/>
    <n v="2"/>
    <s v="Low"/>
    <s v="PayPal_Pay_Later"/>
  </r>
  <r>
    <n v="19133"/>
    <s v="C276DD59"/>
    <s v="2021-04-03 20:15:22"/>
    <s v="Website-services"/>
    <s v="Web"/>
    <x v="4"/>
    <n v="732"/>
    <n v="62381"/>
    <n v="3"/>
    <n v="5844"/>
    <n v="8435"/>
    <n v="64"/>
    <n v="2"/>
    <s v="Medium"/>
    <s v="Debit_Card"/>
  </r>
  <r>
    <n v="19134"/>
    <s v="6204B91E"/>
    <s v="2021-06-04 01:59:29"/>
    <s v="Electronics"/>
    <s v="Web"/>
    <x v="1"/>
    <n v="793"/>
    <n v="55621"/>
    <n v="19"/>
    <n v="1209"/>
    <n v="28304"/>
    <n v="83"/>
    <n v="2"/>
    <s v="About_to_churn"/>
    <s v="PayPal_Pay_Later"/>
  </r>
  <r>
    <n v="19135"/>
    <s v="123CE3F3"/>
    <s v="2021-05-27 02:18:54"/>
    <s v="Website-services"/>
    <s v="Web"/>
    <x v="4"/>
    <n v="605"/>
    <n v="87730"/>
    <n v="5"/>
    <n v="5180"/>
    <n v="7581"/>
    <n v="65"/>
    <n v="3"/>
    <s v="Medium"/>
    <s v="Net_Banking"/>
  </r>
  <r>
    <n v="19136"/>
    <s v="08EFEFA4"/>
    <s v="2021-03-18 02:01:19"/>
    <s v="Pantry"/>
    <s v="Web"/>
    <x v="1"/>
    <n v="123"/>
    <n v="31067"/>
    <n v="19"/>
    <n v="1000"/>
    <n v="23001"/>
    <n v="90"/>
    <n v="2"/>
    <s v="About_to_churn"/>
    <s v="PayPal_Pay_Later"/>
  </r>
  <r>
    <n v="19137"/>
    <s v="209C8696"/>
    <s v="2021-06-09 09:44:08"/>
    <s v="Travel"/>
    <s v="Mobile"/>
    <x v="2"/>
    <n v="4794"/>
    <n v="46526"/>
    <n v="46"/>
    <n v="43120"/>
    <n v="1336"/>
    <n v="21"/>
    <n v="6"/>
    <s v="Medium"/>
    <s v="PayPal_Credit_Card"/>
  </r>
  <r>
    <n v="19138"/>
    <s v="40EACF76"/>
    <s v="2021-03-09 17:09:18"/>
    <s v="Fashion"/>
    <s v="Web"/>
    <x v="1"/>
    <n v="74"/>
    <n v="82212"/>
    <n v="3"/>
    <n v="1117"/>
    <n v="18356"/>
    <n v="75"/>
    <n v="1"/>
    <s v="Low"/>
    <s v="PayPal_Pay_Later"/>
  </r>
  <r>
    <n v="19139"/>
    <s v="E329DA14"/>
    <s v="2021-03-11 17:03:25"/>
    <s v="Fashion"/>
    <s v="Mobile"/>
    <x v="1"/>
    <n v="65"/>
    <n v="55483"/>
    <n v="5"/>
    <n v="625"/>
    <n v="15366"/>
    <n v="75"/>
    <n v="1"/>
    <s v="Low"/>
    <s v="PayPal_Pay_Later"/>
  </r>
  <r>
    <n v="19140"/>
    <s v="8E51D364"/>
    <s v="2021-06-07 15:49:09"/>
    <s v="Travel"/>
    <s v="Web"/>
    <x v="0"/>
    <n v="2919"/>
    <n v="56335"/>
    <n v="20"/>
    <n v="1926"/>
    <n v="16198"/>
    <n v="77"/>
    <n v="3"/>
    <s v="Medium"/>
    <s v="Debit_Card"/>
  </r>
  <r>
    <n v="19141"/>
    <s v="250D3DD2"/>
    <s v="2021-05-11 06:07:49"/>
    <s v="Travel"/>
    <s v="Mobile"/>
    <x v="2"/>
    <n v="1094"/>
    <n v="41987"/>
    <n v="35"/>
    <n v="30976"/>
    <n v="3407"/>
    <n v="20"/>
    <n v="6"/>
    <s v="Medium"/>
    <s v="Wallet"/>
  </r>
  <r>
    <n v="19142"/>
    <s v="9195A14D"/>
    <s v="2021-03-03 17:57:30"/>
    <s v="Travel"/>
    <s v="Web"/>
    <x v="2"/>
    <n v="1769"/>
    <n v="15572"/>
    <n v="49"/>
    <n v="38450"/>
    <n v="2923"/>
    <n v="13"/>
    <n v="6"/>
    <s v="High"/>
    <s v="PayPal_Cobrand_Card"/>
  </r>
  <r>
    <n v="19143"/>
    <s v="A2313C73"/>
    <s v="2021-03-28 20:41:46"/>
    <s v="Website-services"/>
    <s v="Web"/>
    <x v="1"/>
    <n v="233"/>
    <n v="72311"/>
    <n v="14"/>
    <n v="526"/>
    <n v="13037"/>
    <n v="99"/>
    <n v="1"/>
    <s v="Medium"/>
    <s v="PayPal_Pay_Later"/>
  </r>
  <r>
    <n v="19144"/>
    <s v="4A9DA9C0"/>
    <s v="2021-04-23 01:55:42"/>
    <s v="Travel"/>
    <s v="Web"/>
    <x v="2"/>
    <n v="1327"/>
    <n v="84748"/>
    <n v="41"/>
    <n v="23513"/>
    <n v="2179"/>
    <n v="17"/>
    <n v="5"/>
    <s v="Medium"/>
    <s v="PayPal_Credit_Card"/>
  </r>
  <r>
    <n v="19145"/>
    <s v="EB425BC7"/>
    <s v="2021-03-20 06:53:01"/>
    <s v="Website-services"/>
    <s v="Mobile"/>
    <x v="1"/>
    <n v="167"/>
    <n v="89568"/>
    <n v="6"/>
    <n v="291"/>
    <n v="28080"/>
    <n v="98"/>
    <n v="2"/>
    <s v="About_to_churn"/>
    <s v="PayPal_Pay_Later"/>
  </r>
  <r>
    <n v="19146"/>
    <s v="3B8F5AE4"/>
    <s v="2021-03-12 19:50:01"/>
    <s v="Fashion"/>
    <s v="Mobile"/>
    <x v="1"/>
    <n v="156"/>
    <n v="26114"/>
    <n v="19"/>
    <n v="549"/>
    <n v="12062"/>
    <n v="97"/>
    <n v="2"/>
    <s v="Medium"/>
    <s v="PayPal_Pay_Later"/>
  </r>
  <r>
    <n v="19147"/>
    <s v="850646F5"/>
    <s v="2021-03-30 10:34:28"/>
    <s v="Pantry"/>
    <s v="Web"/>
    <x v="5"/>
    <n v="301"/>
    <n v="31877"/>
    <n v="18"/>
    <n v="5602"/>
    <n v="9938"/>
    <n v="57"/>
    <n v="0"/>
    <s v="High"/>
    <s v="Net_Banking"/>
  </r>
  <r>
    <n v="19148"/>
    <s v="64BF1E55"/>
    <s v="2021-05-17 02:48:17"/>
    <s v="Others"/>
    <s v="Web"/>
    <x v="0"/>
    <n v="3738"/>
    <n v="50294"/>
    <n v="9"/>
    <n v="1860"/>
    <n v="21190"/>
    <n v="84"/>
    <n v="3"/>
    <s v="Low"/>
    <s v="Wallet"/>
  </r>
  <r>
    <n v="19149"/>
    <s v="FD320EC4"/>
    <s v="2021-04-18 20:44:45"/>
    <s v="Travel"/>
    <s v="Web"/>
    <x v="2"/>
    <n v="2375"/>
    <n v="26023"/>
    <n v="60"/>
    <n v="31992"/>
    <n v="1539"/>
    <n v="12"/>
    <n v="5"/>
    <s v="High"/>
    <s v="PayPal_Credit_Card"/>
  </r>
  <r>
    <n v="19150"/>
    <s v="BC391472"/>
    <s v="2021-06-04 02:14:29"/>
    <s v="Website-services"/>
    <s v="Web"/>
    <x v="4"/>
    <n v="357"/>
    <n v="16686"/>
    <n v="7"/>
    <n v="3723"/>
    <n v="11732"/>
    <n v="46"/>
    <n v="2"/>
    <s v="Medium"/>
    <s v="Debit_Card"/>
  </r>
  <r>
    <n v="19151"/>
    <s v="8EA56714"/>
    <s v="2021-04-17 21:12:43"/>
    <s v="Electronics"/>
    <s v="Mobile"/>
    <x v="1"/>
    <n v="185"/>
    <n v="26023"/>
    <n v="3"/>
    <n v="914"/>
    <n v="16427"/>
    <n v="83"/>
    <n v="1"/>
    <s v="Medium"/>
    <s v="PayPal_Pay_Later"/>
  </r>
  <r>
    <n v="19152"/>
    <s v="A9D6534B"/>
    <s v="2021-05-18 02:35:01"/>
    <s v="Travel"/>
    <s v="Web"/>
    <x v="0"/>
    <n v="2987"/>
    <n v="67430"/>
    <n v="19"/>
    <n v="1911"/>
    <n v="18756"/>
    <n v="79"/>
    <n v="3"/>
    <s v="High"/>
    <s v="Wallet"/>
  </r>
  <r>
    <n v="19153"/>
    <s v="005BE82C"/>
    <s v="2021-03-07 06:21:53"/>
    <s v="Fashion"/>
    <s v="Mobile"/>
    <x v="1"/>
    <n v="199"/>
    <n v="71606"/>
    <n v="17"/>
    <n v="1085"/>
    <n v="24186"/>
    <n v="92"/>
    <n v="2"/>
    <s v="Low"/>
    <s v="PayPal_Pay_Later"/>
  </r>
  <r>
    <n v="19154"/>
    <s v="44E4DEEF"/>
    <s v="2021-03-15 14:04:18"/>
    <s v="Fashion"/>
    <s v="Mobile"/>
    <x v="1"/>
    <n v="235"/>
    <n v="28804"/>
    <n v="20"/>
    <n v="1259"/>
    <n v="24991"/>
    <n v="99"/>
    <n v="1"/>
    <s v="About_to_churn"/>
    <s v="Debit_Card"/>
  </r>
  <r>
    <n v="19155"/>
    <s v="046E0260"/>
    <s v="2021-04-11 20:10:39"/>
    <s v="Others"/>
    <s v="Web"/>
    <x v="5"/>
    <n v="713"/>
    <n v="70990"/>
    <n v="9"/>
    <n v="2200"/>
    <n v="9133"/>
    <n v="55"/>
    <n v="1"/>
    <s v="Low"/>
    <s v="Net_Banking"/>
  </r>
  <r>
    <n v="19156"/>
    <s v="DEC35B0F"/>
    <s v="2021-06-06 10:41:54"/>
    <s v="Travel"/>
    <s v="Web"/>
    <x v="0"/>
    <n v="3283"/>
    <n v="62862"/>
    <n v="1"/>
    <n v="1879"/>
    <n v="19717"/>
    <n v="78"/>
    <n v="1"/>
    <s v="Low"/>
    <s v="Debit_Card"/>
  </r>
  <r>
    <n v="19157"/>
    <s v="E0E21725"/>
    <s v="2021-04-28 23:05:08"/>
    <s v="Pantry"/>
    <s v="Mobile"/>
    <x v="1"/>
    <n v="110"/>
    <n v="66048"/>
    <n v="20"/>
    <n v="840"/>
    <n v="22848"/>
    <n v="92"/>
    <n v="2"/>
    <s v="About_to_churn"/>
    <s v="PayPal_Pay_Later"/>
  </r>
  <r>
    <n v="19158"/>
    <s v="11AC8BB7"/>
    <s v="2021-04-05 06:59:04"/>
    <s v="Travel"/>
    <s v="Web"/>
    <x v="0"/>
    <n v="3069"/>
    <n v="47556"/>
    <n v="1"/>
    <n v="1752"/>
    <n v="11641"/>
    <n v="69"/>
    <n v="3"/>
    <s v="High"/>
    <s v="Debit_Card"/>
  </r>
  <r>
    <n v="19159"/>
    <s v="3B53E886"/>
    <s v="2021-05-06 19:27:06"/>
    <s v="Travel"/>
    <s v="Web"/>
    <x v="2"/>
    <n v="4144"/>
    <n v="70503"/>
    <n v="52"/>
    <n v="42420"/>
    <n v="4043"/>
    <n v="20"/>
    <n v="4"/>
    <s v="High"/>
    <s v="PayPal_Cobrand_Card"/>
  </r>
  <r>
    <n v="19160"/>
    <s v="7BEF3301"/>
    <s v="2021-03-14 23:33:27"/>
    <s v="Fashion"/>
    <s v="Mobile"/>
    <x v="1"/>
    <n v="55"/>
    <n v="72516"/>
    <n v="11"/>
    <n v="827"/>
    <n v="28382"/>
    <n v="88"/>
    <n v="2"/>
    <s v="Low"/>
    <s v="PayPal_Pay_Later"/>
  </r>
  <r>
    <n v="19161"/>
    <s v="29BAD1DC"/>
    <s v="2021-05-02 08:25:35"/>
    <s v="Fashion"/>
    <s v="Web"/>
    <x v="1"/>
    <n v="192"/>
    <n v="45428"/>
    <n v="18"/>
    <n v="1564"/>
    <n v="18601"/>
    <n v="91"/>
    <n v="1"/>
    <s v="About_to_churn"/>
    <s v="Debit_Card"/>
  </r>
  <r>
    <n v="19162"/>
    <s v="FEC47EDF"/>
    <s v="2021-04-22 04:45:08"/>
    <s v="Website-services"/>
    <s v="Web"/>
    <x v="5"/>
    <n v="626"/>
    <n v="75748"/>
    <n v="18"/>
    <n v="3810"/>
    <n v="9220"/>
    <n v="61"/>
    <n v="1"/>
    <s v="Medium"/>
    <s v="Debit_Card"/>
  </r>
  <r>
    <n v="19163"/>
    <s v="E8DC7344"/>
    <s v="2021-05-16 11:32:53"/>
    <s v="Travel"/>
    <s v="Mobile"/>
    <x v="2"/>
    <n v="1952"/>
    <n v="11449"/>
    <n v="41"/>
    <n v="43764"/>
    <n v="2101"/>
    <n v="11"/>
    <n v="4"/>
    <s v="Medium"/>
    <s v="PayPal_Cobrand_Card"/>
  </r>
  <r>
    <n v="19164"/>
    <s v="8ACC93B4"/>
    <s v="2021-04-07 17:15:53"/>
    <s v="Travel"/>
    <s v="Web"/>
    <x v="0"/>
    <n v="3937"/>
    <n v="43017"/>
    <n v="2"/>
    <n v="1892"/>
    <n v="16222"/>
    <n v="52"/>
    <n v="3"/>
    <s v="Medium"/>
    <s v="Debit_Card"/>
  </r>
  <r>
    <n v="19165"/>
    <s v="98AD6DB8"/>
    <s v="2021-04-21 18:21:52"/>
    <s v="Website-services"/>
    <s v="Web"/>
    <x v="5"/>
    <n v="798"/>
    <n v="63660"/>
    <n v="10"/>
    <n v="941"/>
    <n v="9186"/>
    <n v="65"/>
    <n v="1"/>
    <s v="Medium"/>
    <s v="Net_Banking"/>
  </r>
  <r>
    <n v="19166"/>
    <s v="35756BDE"/>
    <s v="2021-04-21 23:03:44"/>
    <s v="Travel"/>
    <s v="Web"/>
    <x v="4"/>
    <n v="2191"/>
    <n v="35496"/>
    <n v="10"/>
    <n v="5243"/>
    <n v="18024"/>
    <n v="50"/>
    <n v="3"/>
    <s v="Medium"/>
    <s v=" Wallet "/>
  </r>
  <r>
    <n v="19167"/>
    <s v="6819118D"/>
    <s v="2021-03-29 03:14:56"/>
    <s v="Travel"/>
    <s v="Web"/>
    <x v="2"/>
    <n v="4558"/>
    <n v="44022"/>
    <n v="49"/>
    <n v="30882"/>
    <n v="2207"/>
    <n v="21"/>
    <n v="4"/>
    <s v="Medium"/>
    <s v="PayPal_Credit_Card"/>
  </r>
  <r>
    <n v="19168"/>
    <s v="AAB8B351"/>
    <s v="2021-06-08 11:25:19"/>
    <s v="Travel"/>
    <s v="Mobile"/>
    <x v="2"/>
    <n v="4776"/>
    <n v="10616"/>
    <n v="48"/>
    <n v="9518"/>
    <n v="3271"/>
    <n v="13"/>
    <n v="3"/>
    <s v="High"/>
    <s v="Wallet"/>
  </r>
  <r>
    <n v="19169"/>
    <s v="7C274D76"/>
    <s v="2021-05-01 21:46:44"/>
    <s v="Electronics"/>
    <s v="Web"/>
    <x v="0"/>
    <n v="1028"/>
    <n v="86910"/>
    <n v="6"/>
    <n v="1510"/>
    <n v="19781"/>
    <n v="59"/>
    <n v="2"/>
    <s v="Medium"/>
    <s v="Debit_Card"/>
  </r>
  <r>
    <n v="19170"/>
    <s v="0960F293"/>
    <s v="2021-05-07 22:01:37"/>
    <s v="Pantry"/>
    <s v="Mobile"/>
    <x v="1"/>
    <n v="131"/>
    <n v="61587"/>
    <n v="9"/>
    <n v="1055"/>
    <n v="14674"/>
    <n v="80"/>
    <n v="2"/>
    <s v="About_to_churn"/>
    <s v="PayPal_Pay_Later"/>
  </r>
  <r>
    <n v="19171"/>
    <s v="764466E1"/>
    <s v="2021-05-18 20:36:06"/>
    <s v="Fashion"/>
    <s v="Mobile"/>
    <x v="1"/>
    <n v="166"/>
    <n v="41304"/>
    <n v="5"/>
    <n v="1223"/>
    <n v="27445"/>
    <n v="80"/>
    <n v="1"/>
    <s v="Medium"/>
    <s v="Debit_Card"/>
  </r>
  <r>
    <n v="19172"/>
    <s v="0CA52E65"/>
    <s v="2021-04-10 03:08:41"/>
    <s v="Fashion"/>
    <s v="Mobile"/>
    <x v="1"/>
    <n v="73"/>
    <n v="64018"/>
    <n v="14"/>
    <n v="444"/>
    <n v="28425"/>
    <n v="98"/>
    <n v="1"/>
    <s v="Medium"/>
    <s v="PayPal_Pay_Later"/>
  </r>
  <r>
    <n v="19173"/>
    <s v="80C182C3"/>
    <s v="2021-05-12 21:22:46"/>
    <s v="Website-services"/>
    <s v="Web"/>
    <x v="5"/>
    <n v="975"/>
    <n v="83898"/>
    <n v="14"/>
    <n v="6105"/>
    <n v="11759"/>
    <n v="68"/>
    <n v="0"/>
    <s v="About_to_churn"/>
    <s v="Debit_Card"/>
  </r>
  <r>
    <n v="19174"/>
    <s v="01ED172A"/>
    <s v="2021-03-28 15:54:29"/>
    <s v="Website-services"/>
    <s v="Web"/>
    <x v="1"/>
    <n v="699"/>
    <n v="75748"/>
    <n v="6"/>
    <n v="1679"/>
    <n v="23689"/>
    <n v="82"/>
    <n v="2"/>
    <s v="About_to_churn"/>
    <s v="PayPal_Pay_Later"/>
  </r>
  <r>
    <n v="19175"/>
    <s v="648E4C51"/>
    <s v="2021-05-05 14:22:28"/>
    <s v="Travel"/>
    <s v="Mobile"/>
    <x v="2"/>
    <n v="4683"/>
    <n v="58284"/>
    <n v="51"/>
    <n v="15389"/>
    <n v="3947"/>
    <n v="13"/>
    <n v="4"/>
    <s v="High"/>
    <s v="PayPal_Credit_Card"/>
  </r>
  <r>
    <n v="19176"/>
    <s v="64497D24"/>
    <s v="2021-06-02 18:09:17"/>
    <s v="Website-services"/>
    <s v="Web"/>
    <x v="5"/>
    <n v="768"/>
    <n v="68504"/>
    <n v="5"/>
    <n v="644"/>
    <n v="11752"/>
    <n v="58"/>
    <n v="0"/>
    <s v="About_to_churn"/>
    <s v="Net_Banking"/>
  </r>
  <r>
    <n v="19177"/>
    <s v="099DDB71"/>
    <s v="2021-04-23 19:09:35"/>
    <s v="Travel"/>
    <s v="Mobile"/>
    <x v="4"/>
    <n v="899"/>
    <n v="75041"/>
    <n v="14"/>
    <n v="2090"/>
    <n v="19506"/>
    <n v="44"/>
    <n v="3"/>
    <s v="Medium"/>
    <s v="Net_Banking"/>
  </r>
  <r>
    <n v="19178"/>
    <s v="8D7BF5F0"/>
    <s v="2021-05-31 13:30:26"/>
    <s v="Fashion"/>
    <s v="Mobile"/>
    <x v="1"/>
    <n v="83"/>
    <n v="37308"/>
    <n v="13"/>
    <n v="1413"/>
    <n v="16079"/>
    <n v="76"/>
    <n v="1"/>
    <s v="About_to_churn"/>
    <s v="PayPal_Pay_Later"/>
  </r>
  <r>
    <n v="19179"/>
    <s v="50D1F491"/>
    <s v="2021-03-28 10:22:35"/>
    <s v="Pantry"/>
    <s v="Web"/>
    <x v="4"/>
    <n v="301"/>
    <n v="15572"/>
    <n v="2"/>
    <n v="2092"/>
    <n v="10738"/>
    <n v="57"/>
    <n v="1"/>
    <s v="Low"/>
    <s v=" Wallet "/>
  </r>
  <r>
    <n v="19180"/>
    <s v="5C4D8FE7"/>
    <s v="2021-05-25 00:45:25"/>
    <s v="Website-services"/>
    <s v="Web"/>
    <x v="5"/>
    <n v="397"/>
    <n v="40848"/>
    <n v="6"/>
    <n v="2049"/>
    <n v="11754"/>
    <n v="50"/>
    <n v="0"/>
    <s v="About_to_churn"/>
    <s v="Net_Banking"/>
  </r>
  <r>
    <n v="19181"/>
    <s v="695ABD49"/>
    <s v="2021-06-05 06:43:08"/>
    <s v="Fashion"/>
    <s v="Mobile"/>
    <x v="1"/>
    <n v="190"/>
    <n v="36995"/>
    <n v="12"/>
    <n v="956"/>
    <n v="28173"/>
    <n v="76"/>
    <n v="1"/>
    <s v="About_to_churn"/>
    <s v="PayPal_Pay_Later"/>
  </r>
  <r>
    <n v="19182"/>
    <s v="2127E0FE"/>
    <s v="2021-05-03 21:31:19"/>
    <s v="Website-services"/>
    <s v="Web"/>
    <x v="0"/>
    <n v="877"/>
    <n v="33334"/>
    <n v="8"/>
    <n v="2353"/>
    <n v="11457"/>
    <n v="61"/>
    <n v="2"/>
    <s v="About_to_churn"/>
    <s v="Wallet"/>
  </r>
  <r>
    <n v="19183"/>
    <s v="713024E8"/>
    <s v="2021-03-15 06:24:55"/>
    <s v="Travel"/>
    <s v="Mobile"/>
    <x v="2"/>
    <n v="4564"/>
    <n v="79723"/>
    <n v="48"/>
    <n v="24749"/>
    <n v="1954"/>
    <n v="19"/>
    <n v="6"/>
    <s v="High"/>
    <s v="PayPal_Credit_Card"/>
  </r>
  <r>
    <n v="19184"/>
    <s v="D29212EA"/>
    <s v="2021-03-17 14:26:31"/>
    <s v="Website-services"/>
    <s v="Web"/>
    <x v="5"/>
    <n v="706"/>
    <n v="25762"/>
    <n v="9"/>
    <n v="5822"/>
    <n v="10090"/>
    <n v="55"/>
    <n v="0"/>
    <s v="High"/>
    <s v="Debit_Card"/>
  </r>
  <r>
    <n v="19185"/>
    <s v="848B9ADA"/>
    <s v="2021-05-05 23:08:59"/>
    <s v="Electronics"/>
    <s v="Web"/>
    <x v="0"/>
    <n v="925"/>
    <n v="17697"/>
    <n v="20"/>
    <n v="1231"/>
    <n v="15840"/>
    <n v="82"/>
    <n v="3"/>
    <s v="Medium"/>
    <s v="Debit_Card"/>
  </r>
  <r>
    <n v="19186"/>
    <s v="789C0F2F"/>
    <s v="2021-06-10 10:07:08"/>
    <s v="Others"/>
    <s v="Mobile"/>
    <x v="2"/>
    <n v="1401"/>
    <n v="10268"/>
    <n v="47"/>
    <n v="10936"/>
    <n v="4205"/>
    <n v="20"/>
    <n v="3"/>
    <s v="Medium"/>
    <s v="PayPal_Credit_Card"/>
  </r>
  <r>
    <n v="19187"/>
    <s v="BD76A502"/>
    <s v="2021-05-04 11:24:01"/>
    <s v="Fashion"/>
    <s v="Mobile"/>
    <x v="1"/>
    <n v="124"/>
    <n v="72611"/>
    <n v="11"/>
    <n v="470"/>
    <n v="14002"/>
    <n v="75"/>
    <n v="1"/>
    <s v="About_to_churn"/>
    <s v="PayPal_Pay_Later"/>
  </r>
  <r>
    <n v="19188"/>
    <s v="AFE1B168"/>
    <s v="2021-05-27 09:36:30"/>
    <s v="Website-services"/>
    <s v="Mobile"/>
    <x v="0"/>
    <n v="723"/>
    <n v="15486"/>
    <n v="20"/>
    <n v="1154"/>
    <n v="14127"/>
    <n v="60"/>
    <n v="3"/>
    <s v="About_to_churn"/>
    <s v="Debit_Card"/>
  </r>
  <r>
    <n v="19189"/>
    <s v="F68AFBFB"/>
    <s v="2021-04-14 08:17:41"/>
    <s v="Fashion"/>
    <s v="Web"/>
    <x v="4"/>
    <n v="203"/>
    <n v="67807"/>
    <n v="2"/>
    <n v="4040"/>
    <n v="13154"/>
    <n v="56"/>
    <n v="3"/>
    <s v="Medium"/>
    <s v="Wallet"/>
  </r>
  <r>
    <n v="19190"/>
    <s v="81B10BBE"/>
    <s v="2021-05-08 20:39:05"/>
    <s v="Fashion"/>
    <s v="Mobile"/>
    <x v="1"/>
    <n v="163"/>
    <n v="56335"/>
    <n v="19"/>
    <n v="607"/>
    <n v="15174"/>
    <n v="94"/>
    <n v="1"/>
    <s v="Medium"/>
    <s v="PayPal_Pay_Later"/>
  </r>
  <r>
    <n v="19191"/>
    <s v="4CE4A6BA"/>
    <s v="2021-04-29 00:29:52"/>
    <s v="Others"/>
    <s v="Web"/>
    <x v="0"/>
    <n v="2176"/>
    <n v="22821"/>
    <n v="20"/>
    <n v="1288"/>
    <n v="14951"/>
    <n v="71"/>
    <n v="1"/>
    <s v="Medium"/>
    <s v="Debit_Card"/>
  </r>
  <r>
    <n v="19192"/>
    <s v="96081CA0"/>
    <s v="2021-05-07 11:40:42"/>
    <s v="Fashion"/>
    <s v="Web"/>
    <x v="1"/>
    <n v="115"/>
    <n v="24040"/>
    <n v="11"/>
    <n v="980"/>
    <n v="16107"/>
    <n v="94"/>
    <n v="2"/>
    <s v="About_to_churn"/>
    <s v="PayPal_Pay_Later"/>
  </r>
  <r>
    <n v="19193"/>
    <s v="FAC3752F"/>
    <s v="2021-04-20 10:01:02"/>
    <s v="Pantry"/>
    <s v="Web"/>
    <x v="4"/>
    <n v="313"/>
    <n v="35628"/>
    <n v="5"/>
    <n v="1840"/>
    <n v="10475"/>
    <n v="53"/>
    <n v="2"/>
    <s v="About_to_churn"/>
    <s v=" Wallet "/>
  </r>
  <r>
    <n v="19194"/>
    <s v="FC8FE003"/>
    <s v="2021-06-09 11:44:16"/>
    <s v="Travel"/>
    <s v="Web"/>
    <x v="0"/>
    <n v="2230"/>
    <n v="31067"/>
    <n v="9"/>
    <n v="1830"/>
    <n v="20618"/>
    <n v="83"/>
    <n v="3"/>
    <s v="Medium"/>
    <s v="Debit_Card"/>
  </r>
  <r>
    <n v="19195"/>
    <s v="39C6D50E"/>
    <s v="2021-04-06 09:36:44"/>
    <s v="Fashion"/>
    <s v="Mobile"/>
    <x v="1"/>
    <n v="131"/>
    <n v="81176"/>
    <n v="5"/>
    <n v="1158"/>
    <n v="20991"/>
    <n v="97"/>
    <n v="1"/>
    <s v="About_to_churn"/>
    <s v="PayPal_Pay_Later"/>
  </r>
  <r>
    <n v="19196"/>
    <s v="0871B3FA"/>
    <s v="2021-03-05 04:15:44"/>
    <s v="Others"/>
    <s v="Mobile"/>
    <x v="1"/>
    <n v="640"/>
    <n v="62381"/>
    <n v="14"/>
    <n v="1163"/>
    <n v="29361"/>
    <n v="90"/>
    <n v="2"/>
    <s v="Medium"/>
    <s v="Debit_Card"/>
  </r>
  <r>
    <n v="19197"/>
    <s v="BB635351"/>
    <s v="2021-03-04 19:28:02"/>
    <s v="Website-services"/>
    <s v="Mobile"/>
    <x v="1"/>
    <n v="364"/>
    <n v="44383"/>
    <n v="3"/>
    <n v="1638"/>
    <n v="17631"/>
    <n v="81"/>
    <n v="1"/>
    <s v="Low"/>
    <s v="PayPal_Pay_Later"/>
  </r>
  <r>
    <n v="19198"/>
    <s v="BA977E25"/>
    <s v="2021-05-24 20:20:57"/>
    <s v="Travel"/>
    <s v="Mobile"/>
    <x v="3"/>
    <n v="1890"/>
    <n v="34539"/>
    <n v="26"/>
    <n v="24367"/>
    <n v="2335"/>
    <n v="19"/>
    <n v="8"/>
    <s v="About_to_churn"/>
    <s v=" PayPal_Cobrand_Card"/>
  </r>
  <r>
    <n v="19199"/>
    <s v="6CAD9FD1"/>
    <s v="2021-03-11 22:39:53"/>
    <s v="Fashion"/>
    <s v="Web"/>
    <x v="1"/>
    <n v="69"/>
    <n v="64959"/>
    <n v="16"/>
    <n v="1157"/>
    <n v="25520"/>
    <n v="99"/>
    <n v="2"/>
    <s v="About_to_churn"/>
    <s v="PayPal_Pay_Later"/>
  </r>
  <r>
    <n v="19200"/>
    <s v="5DF15B27"/>
    <s v="2021-05-12 12:55:27"/>
    <s v="Travel"/>
    <s v="Mobile"/>
    <x v="4"/>
    <n v="969"/>
    <n v="21600"/>
    <n v="7"/>
    <n v="3769"/>
    <n v="15001"/>
    <n v="41"/>
    <n v="1"/>
    <s v="Low"/>
    <s v="Net_Banking"/>
  </r>
  <r>
    <n v="19201"/>
    <s v="39782666"/>
    <s v="2021-03-30 19:12:42"/>
    <s v="Travel"/>
    <s v="Web"/>
    <x v="0"/>
    <n v="3527"/>
    <n v="88919"/>
    <n v="6"/>
    <n v="1453"/>
    <n v="22511"/>
    <n v="79"/>
    <n v="1"/>
    <s v="Low"/>
    <s v="Debit_Card"/>
  </r>
  <r>
    <n v="19202"/>
    <s v="D3AAB5A1"/>
    <s v="2021-04-26 15:41:10"/>
    <s v="Website-services"/>
    <s v="Web"/>
    <x v="5"/>
    <n v="808"/>
    <n v="42338"/>
    <n v="12"/>
    <n v="986"/>
    <n v="10297"/>
    <n v="65"/>
    <n v="1"/>
    <s v="Medium"/>
    <s v="Net_Banking"/>
  </r>
  <r>
    <n v="19203"/>
    <s v="57C9ACD5"/>
    <s v="2021-04-19 01:39:09"/>
    <s v="Travel"/>
    <s v="Mobile"/>
    <x v="2"/>
    <n v="3283"/>
    <n v="35496"/>
    <n v="34"/>
    <n v="8029"/>
    <n v="4330"/>
    <n v="16"/>
    <n v="3"/>
    <s v="Medium"/>
    <s v="Wallet"/>
  </r>
  <r>
    <n v="19204"/>
    <s v="BE213584"/>
    <s v="2021-03-03 16:59:31"/>
    <s v="Fashion"/>
    <s v="Web"/>
    <x v="1"/>
    <n v="119"/>
    <n v="12006"/>
    <n v="13"/>
    <n v="694"/>
    <n v="17929"/>
    <n v="87"/>
    <n v="1"/>
    <s v="Low"/>
    <s v="PayPal_Pay_Later"/>
  </r>
  <r>
    <n v="19205"/>
    <s v="8F90B5AF"/>
    <s v="2021-05-25 12:25:49"/>
    <s v="Fashion"/>
    <s v="Mobile"/>
    <x v="1"/>
    <n v="191"/>
    <n v="65180"/>
    <n v="15"/>
    <n v="1345"/>
    <n v="21812"/>
    <n v="82"/>
    <n v="1"/>
    <s v="Medium"/>
    <s v="Debit_Card"/>
  </r>
  <r>
    <n v="19206"/>
    <s v="A88C9FBC"/>
    <s v="2021-03-25 00:35:50"/>
    <s v="Travel"/>
    <s v="Web"/>
    <x v="5"/>
    <n v="960"/>
    <n v="57952"/>
    <n v="8"/>
    <n v="4713"/>
    <n v="9326"/>
    <n v="63"/>
    <n v="1"/>
    <s v="Medium"/>
    <s v="Wallet"/>
  </r>
  <r>
    <n v="19207"/>
    <s v="1F6BEBE1"/>
    <s v="2021-04-16 02:04:38"/>
    <s v="Pantry"/>
    <s v="Mobile"/>
    <x v="1"/>
    <n v="110"/>
    <n v="36725"/>
    <n v="9"/>
    <n v="1064"/>
    <n v="12205"/>
    <n v="77"/>
    <n v="1"/>
    <s v="Low"/>
    <s v="PayPal_Pay_Later"/>
  </r>
  <r>
    <n v="19208"/>
    <s v="C18398E1"/>
    <s v="2021-05-29 17:43:19"/>
    <s v="Pantry"/>
    <s v="Web"/>
    <x v="5"/>
    <n v="261"/>
    <n v="47147"/>
    <n v="7"/>
    <n v="4605"/>
    <n v="9560"/>
    <n v="62"/>
    <n v="1"/>
    <s v="High"/>
    <s v="Wallet"/>
  </r>
  <r>
    <n v="19209"/>
    <s v="0DBC2111"/>
    <s v="2021-06-05 14:36:26"/>
    <s v="Electronics"/>
    <s v="Mobile"/>
    <x v="1"/>
    <n v="710"/>
    <n v="82121"/>
    <n v="11"/>
    <n v="1211"/>
    <n v="29339"/>
    <n v="92"/>
    <n v="2"/>
    <s v="Low"/>
    <s v="PayPal_Pay_Later"/>
  </r>
  <r>
    <n v="19210"/>
    <s v="993DFC6C"/>
    <s v="2021-05-24 16:05:57"/>
    <s v="Travel"/>
    <s v="Web"/>
    <x v="2"/>
    <n v="3171"/>
    <n v="75729"/>
    <n v="39"/>
    <n v="7674"/>
    <n v="2304"/>
    <n v="14"/>
    <n v="3"/>
    <s v="High"/>
    <s v="Wallet"/>
  </r>
  <r>
    <n v="19211"/>
    <s v="2A4EBE28"/>
    <s v="2021-04-21 14:45:07"/>
    <s v="Pantry"/>
    <s v="Mobile"/>
    <x v="1"/>
    <n v="209"/>
    <n v="58733"/>
    <n v="19"/>
    <n v="654"/>
    <n v="21900"/>
    <n v="77"/>
    <n v="2"/>
    <s v="Medium"/>
    <s v="PayPal_Pay_Later"/>
  </r>
  <r>
    <n v="19212"/>
    <s v="F2E92A54"/>
    <s v="2021-05-15 22:52:48"/>
    <s v="Travel"/>
    <s v="Mobile"/>
    <x v="2"/>
    <n v="4050"/>
    <n v="45428"/>
    <n v="55"/>
    <n v="31736"/>
    <n v="2841"/>
    <n v="16"/>
    <n v="4"/>
    <s v="Medium"/>
    <s v="PayPal_Cobrand_Card"/>
  </r>
  <r>
    <n v="19213"/>
    <s v="C3CF38C7"/>
    <s v="2021-03-10 16:28:19"/>
    <s v="Fashion"/>
    <s v="Mobile"/>
    <x v="1"/>
    <n v="80"/>
    <n v="72375"/>
    <n v="5"/>
    <n v="506"/>
    <n v="22108"/>
    <n v="87"/>
    <n v="2"/>
    <s v="About_to_churn"/>
    <s v="PayPal_Pay_Later"/>
  </r>
  <r>
    <n v="19214"/>
    <s v="AD672507"/>
    <s v="2021-03-15 23:49:40"/>
    <s v="Electronics"/>
    <s v="Web"/>
    <x v="4"/>
    <n v="705"/>
    <n v="11787"/>
    <n v="6"/>
    <n v="2030"/>
    <n v="11729"/>
    <n v="49"/>
    <n v="3"/>
    <s v="Low"/>
    <s v="Net_Banking"/>
  </r>
  <r>
    <n v="19215"/>
    <s v="AD86C34A"/>
    <s v="2021-03-09 04:54:04"/>
    <s v="Travel"/>
    <s v="POS"/>
    <x v="3"/>
    <n v="2362"/>
    <n v="59625"/>
    <n v="34"/>
    <n v="31408"/>
    <n v="2878"/>
    <n v="21"/>
    <n v="8"/>
    <s v="Medium"/>
    <s v=" PayPal_Cobrand_Card"/>
  </r>
  <r>
    <n v="19216"/>
    <s v="5EDAB628"/>
    <s v="2021-05-30 11:31:07"/>
    <s v="Website-services"/>
    <s v="Web"/>
    <x v="4"/>
    <n v="222"/>
    <n v="62532"/>
    <n v="9"/>
    <n v="4274"/>
    <n v="12463"/>
    <n v="65"/>
    <n v="2"/>
    <s v="Low"/>
    <s v="Debit_Card"/>
  </r>
  <r>
    <n v="19217"/>
    <s v="DDC61624"/>
    <s v="2021-03-09 04:39:51"/>
    <s v="Travel"/>
    <s v="Mobile"/>
    <x v="2"/>
    <n v="4342"/>
    <n v="67807"/>
    <n v="47"/>
    <n v="34092"/>
    <n v="4003"/>
    <n v="22"/>
    <n v="4"/>
    <s v="High"/>
    <s v="PayPal_Credit_Card"/>
  </r>
  <r>
    <n v="19218"/>
    <s v="A22FCAE2"/>
    <s v="2021-04-01 00:23:43"/>
    <s v="Travel"/>
    <s v="POS"/>
    <x v="3"/>
    <n v="1008"/>
    <n v="30300"/>
    <n v="36"/>
    <n v="26191"/>
    <n v="2099"/>
    <n v="20"/>
    <n v="7"/>
    <s v="Medium"/>
    <s v=" PayPal_Cobrand_Card"/>
  </r>
  <r>
    <n v="19219"/>
    <s v="0760E2A4"/>
    <s v="2021-05-15 23:40:04"/>
    <s v="Travel"/>
    <s v="Web"/>
    <x v="4"/>
    <n v="2230"/>
    <n v="12853"/>
    <n v="14"/>
    <n v="3666"/>
    <n v="8091"/>
    <n v="54"/>
    <n v="2"/>
    <s v="About_to_churn"/>
    <s v="Net_Banking"/>
  </r>
  <r>
    <n v="19220"/>
    <s v="F37FD966"/>
    <s v="2021-06-02 23:16:21"/>
    <s v="Website-services"/>
    <s v="Web"/>
    <x v="5"/>
    <n v="313"/>
    <n v="88650"/>
    <n v="15"/>
    <n v="5402"/>
    <n v="9065"/>
    <n v="55"/>
    <n v="1"/>
    <s v="Medium"/>
    <s v="Wallet"/>
  </r>
  <r>
    <n v="19221"/>
    <s v="781054B7"/>
    <s v="2021-03-06 18:23:11"/>
    <s v="Fashion"/>
    <s v="Web"/>
    <x v="1"/>
    <n v="171"/>
    <n v="73768"/>
    <n v="12"/>
    <n v="560"/>
    <n v="25516"/>
    <n v="86"/>
    <n v="2"/>
    <s v="Medium"/>
    <s v="PayPal_Pay_Later"/>
  </r>
  <r>
    <n v="19222"/>
    <s v="0E5B39AB"/>
    <s v="2021-05-20 19:05:22"/>
    <s v="Travel"/>
    <s v="POS"/>
    <x v="3"/>
    <n v="1952"/>
    <n v="51665"/>
    <n v="29"/>
    <n v="2857"/>
    <n v="1856"/>
    <n v="17"/>
    <n v="7"/>
    <s v="High"/>
    <s v="Net_Banking"/>
  </r>
  <r>
    <n v="19223"/>
    <s v="C2A12130"/>
    <s v="2021-04-20 00:31:05"/>
    <s v="Website-services"/>
    <s v="Web"/>
    <x v="1"/>
    <n v="458"/>
    <n v="87593"/>
    <n v="14"/>
    <n v="1409"/>
    <n v="13758"/>
    <n v="93"/>
    <n v="1"/>
    <s v="Medium"/>
    <s v="PayPal_Pay_Later"/>
  </r>
  <r>
    <n v="19224"/>
    <s v="6E96F4DD"/>
    <s v="2021-05-02 00:25:39"/>
    <s v="Fashion"/>
    <s v="Mobile"/>
    <x v="1"/>
    <n v="196"/>
    <n v="19572"/>
    <n v="18"/>
    <n v="1407"/>
    <n v="13371"/>
    <n v="76"/>
    <n v="1"/>
    <s v="Low"/>
    <s v="PayPal_Pay_Later"/>
  </r>
  <r>
    <n v="19225"/>
    <s v="7335DF82"/>
    <s v="2021-03-06 00:39:52"/>
    <s v="Website-services"/>
    <s v="Web"/>
    <x v="0"/>
    <n v="732"/>
    <n v="38788"/>
    <n v="20"/>
    <n v="1120"/>
    <n v="21378"/>
    <n v="82"/>
    <n v="2"/>
    <s v="Low"/>
    <s v="Net_Banking"/>
  </r>
  <r>
    <n v="19226"/>
    <s v="8FACAEBD"/>
    <s v="2021-05-29 00:52:52"/>
    <s v="Travel"/>
    <s v="Mobile"/>
    <x v="3"/>
    <n v="3906"/>
    <n v="50574"/>
    <n v="32"/>
    <n v="7201"/>
    <n v="2818"/>
    <n v="14"/>
    <n v="6"/>
    <s v="About_to_churn"/>
    <s v=" PayPal_Cobrand_Card"/>
  </r>
  <r>
    <n v="19227"/>
    <s v="A6DCFC65"/>
    <s v="2021-03-15 05:08:55"/>
    <s v="Pantry"/>
    <s v="Web"/>
    <x v="4"/>
    <n v="234"/>
    <n v="30619"/>
    <n v="6"/>
    <n v="4500"/>
    <n v="19732"/>
    <n v="61"/>
    <n v="2"/>
    <s v="Low"/>
    <s v="Net_Banking"/>
  </r>
  <r>
    <n v="19228"/>
    <s v="B212A7AE"/>
    <s v="2021-03-25 07:47:11"/>
    <s v="Pantry"/>
    <s v="Web"/>
    <x v="5"/>
    <n v="253"/>
    <n v="86717"/>
    <n v="13"/>
    <n v="1210"/>
    <n v="9939"/>
    <n v="50"/>
    <n v="0"/>
    <s v="Low"/>
    <s v="Wallet"/>
  </r>
  <r>
    <n v="19229"/>
    <s v="AEE74891"/>
    <s v="2021-04-20 23:01:59"/>
    <s v="Travel"/>
    <s v="POS"/>
    <x v="3"/>
    <n v="2481"/>
    <n v="63315"/>
    <n v="25"/>
    <n v="26424"/>
    <n v="2082"/>
    <n v="6"/>
    <n v="5"/>
    <s v="About_to_churn"/>
    <s v="PayPal_Credit_Card"/>
  </r>
  <r>
    <n v="19230"/>
    <s v="974FE4A9"/>
    <s v="2021-04-03 10:51:21"/>
    <s v="Travel"/>
    <s v="Web"/>
    <x v="0"/>
    <n v="2476"/>
    <n v="78378"/>
    <n v="20"/>
    <n v="1741"/>
    <n v="14554"/>
    <n v="79"/>
    <n v="2"/>
    <s v="Medium"/>
    <s v="Net_Banking"/>
  </r>
  <r>
    <n v="19231"/>
    <s v="F4C9CA1B"/>
    <s v="2021-05-05 21:57:58"/>
    <s v="Website-services"/>
    <s v="Web"/>
    <x v="5"/>
    <n v="896"/>
    <n v="25783"/>
    <n v="18"/>
    <n v="1869"/>
    <n v="11366"/>
    <n v="55"/>
    <n v="0"/>
    <s v="Medium"/>
    <s v="Debit_Card"/>
  </r>
  <r>
    <n v="19232"/>
    <s v="56659469"/>
    <s v="2021-05-25 08:34:41"/>
    <s v="Fashion"/>
    <s v="Mobile"/>
    <x v="1"/>
    <n v="134"/>
    <n v="25762"/>
    <n v="12"/>
    <n v="1724"/>
    <n v="23991"/>
    <n v="83"/>
    <n v="2"/>
    <s v="About_to_churn"/>
    <s v="Debit_Card"/>
  </r>
  <r>
    <n v="19233"/>
    <s v="915DB0B9"/>
    <s v="2021-04-13 16:28:21"/>
    <s v="Electronics"/>
    <s v="Mobile"/>
    <x v="1"/>
    <n v="214"/>
    <n v="22821"/>
    <n v="2"/>
    <n v="1452"/>
    <n v="19110"/>
    <n v="90"/>
    <n v="2"/>
    <s v="Medium"/>
    <s v="PayPal_Pay_Later"/>
  </r>
  <r>
    <n v="19234"/>
    <s v="05D5897B"/>
    <s v="2021-06-05 18:14:30"/>
    <s v="Fashion"/>
    <s v="Web"/>
    <x v="5"/>
    <n v="250"/>
    <n v="63962"/>
    <n v="5"/>
    <n v="5694"/>
    <n v="9159"/>
    <n v="57"/>
    <n v="0"/>
    <s v="Medium"/>
    <s v="Debit_Card"/>
  </r>
  <r>
    <n v="19235"/>
    <s v="6059A7E0"/>
    <s v="2021-04-11 00:48:13"/>
    <s v="Travel"/>
    <s v="Web"/>
    <x v="0"/>
    <n v="1042"/>
    <n v="73768"/>
    <n v="6"/>
    <n v="1469"/>
    <n v="21601"/>
    <n v="57"/>
    <n v="3"/>
    <s v="Medium"/>
    <s v="Net_Banking"/>
  </r>
  <r>
    <n v="19236"/>
    <s v="E50726DC"/>
    <s v="2021-04-30 21:48:42"/>
    <s v="Electronics"/>
    <s v="Web"/>
    <x v="4"/>
    <n v="1025"/>
    <n v="36051"/>
    <n v="6"/>
    <n v="3579"/>
    <n v="16506"/>
    <n v="63"/>
    <n v="2"/>
    <s v="Medium"/>
    <s v="Wallet"/>
  </r>
  <r>
    <n v="19237"/>
    <s v="71F8667F"/>
    <s v="2021-03-03 23:34:52"/>
    <s v="Travel"/>
    <s v="Web"/>
    <x v="2"/>
    <n v="3782"/>
    <n v="19374"/>
    <n v="41"/>
    <n v="21507"/>
    <n v="2436"/>
    <n v="13"/>
    <n v="5"/>
    <s v="Medium"/>
    <s v="PayPal_Credit_Card"/>
  </r>
  <r>
    <n v="19238"/>
    <s v="50C9E201"/>
    <s v="2021-06-07 14:29:06"/>
    <s v="Fashion"/>
    <s v="Mobile"/>
    <x v="1"/>
    <n v="135"/>
    <n v="23693"/>
    <n v="14"/>
    <n v="1015"/>
    <n v="16502"/>
    <n v="76"/>
    <n v="1"/>
    <s v="About_to_churn"/>
    <s v="Debit_Card"/>
  </r>
  <r>
    <n v="19239"/>
    <s v="EFDCAF06"/>
    <s v="2021-06-06 22:04:01"/>
    <s v="Website-services"/>
    <s v="Web"/>
    <x v="1"/>
    <n v="114"/>
    <n v="26477"/>
    <n v="5"/>
    <n v="1173"/>
    <n v="19884"/>
    <n v="87"/>
    <n v="1"/>
    <s v="Low"/>
    <s v="PayPal_Pay_Later"/>
  </r>
  <r>
    <n v="19240"/>
    <s v="0666AF03"/>
    <s v="2021-05-07 23:30:03"/>
    <s v="Electronics"/>
    <s v="Web"/>
    <x v="4"/>
    <n v="758"/>
    <n v="11787"/>
    <n v="1"/>
    <n v="2141"/>
    <n v="16970"/>
    <n v="49"/>
    <n v="1"/>
    <s v="Medium"/>
    <s v=" Wallet "/>
  </r>
  <r>
    <n v="19241"/>
    <s v="B6F1AD39"/>
    <s v="2021-03-18 00:28:47"/>
    <s v="Website-services"/>
    <s v="Web"/>
    <x v="5"/>
    <n v="744"/>
    <n v="85319"/>
    <n v="16"/>
    <n v="7776"/>
    <n v="10663"/>
    <n v="64"/>
    <n v="0"/>
    <s v="Medium"/>
    <s v="Net_Banking"/>
  </r>
  <r>
    <n v="19242"/>
    <s v="4E5FC85D"/>
    <s v="2021-04-02 19:17:34"/>
    <s v="Electronics"/>
    <s v="Web"/>
    <x v="0"/>
    <n v="1174"/>
    <n v="36408"/>
    <n v="19"/>
    <n v="1845"/>
    <n v="13881"/>
    <n v="73"/>
    <n v="3"/>
    <s v="Medium"/>
    <s v="Net_Banking"/>
  </r>
  <r>
    <n v="19243"/>
    <s v="B865F260"/>
    <s v="2021-04-01 16:24:42"/>
    <s v="Travel"/>
    <s v="POS"/>
    <x v="3"/>
    <n v="3811"/>
    <n v="35628"/>
    <n v="21"/>
    <n v="18124"/>
    <n v="2971"/>
    <n v="5"/>
    <n v="7"/>
    <s v="Medium"/>
    <s v=" PayPal_Cobrand_Card"/>
  </r>
  <r>
    <n v="19244"/>
    <s v="86BEAFED"/>
    <s v="2021-03-05 01:38:35"/>
    <s v="Fashion"/>
    <s v="Web"/>
    <x v="1"/>
    <n v="170"/>
    <n v="69724"/>
    <n v="11"/>
    <n v="1057"/>
    <n v="23429"/>
    <n v="86"/>
    <n v="2"/>
    <s v="About_to_churn"/>
    <s v="Debit_Card"/>
  </r>
  <r>
    <n v="19245"/>
    <s v="23EDE276"/>
    <s v="2021-04-28 12:56:21"/>
    <s v="Fashion"/>
    <s v="Web"/>
    <x v="1"/>
    <n v="85"/>
    <n v="46104"/>
    <n v="7"/>
    <n v="204"/>
    <n v="18476"/>
    <n v="93"/>
    <n v="1"/>
    <s v="Medium"/>
    <s v="PayPal_Pay_Later"/>
  </r>
  <r>
    <n v="19246"/>
    <s v="FAAF6CEA"/>
    <s v="2021-05-15 19:44:45"/>
    <s v="Electronics"/>
    <s v="Web"/>
    <x v="4"/>
    <n v="669"/>
    <n v="20514"/>
    <n v="7"/>
    <n v="5778"/>
    <n v="18555"/>
    <n v="50"/>
    <n v="2"/>
    <s v="Low"/>
    <s v="Net_Banking"/>
  </r>
  <r>
    <n v="19247"/>
    <s v="9ADC464A"/>
    <s v="2021-04-23 00:23:55"/>
    <s v="Travel"/>
    <s v="Web"/>
    <x v="4"/>
    <n v="2107"/>
    <n v="26129"/>
    <n v="14"/>
    <n v="3027"/>
    <n v="11950"/>
    <n v="51"/>
    <n v="1"/>
    <s v="High"/>
    <s v="Wallet"/>
  </r>
  <r>
    <n v="19248"/>
    <s v="669B5590"/>
    <s v="2021-05-22 15:03:38"/>
    <s v="Travel"/>
    <s v="Web"/>
    <x v="4"/>
    <n v="1388"/>
    <n v="22231"/>
    <n v="14"/>
    <n v="2460"/>
    <n v="15339"/>
    <n v="59"/>
    <n v="1"/>
    <s v="Low"/>
    <s v="Net_Banking"/>
  </r>
  <r>
    <n v="19249"/>
    <s v="206FFFB2"/>
    <s v="2021-05-06 04:29:46"/>
    <s v="Fashion"/>
    <s v="Mobile"/>
    <x v="1"/>
    <n v="50"/>
    <n v="15348"/>
    <n v="8"/>
    <n v="1092"/>
    <n v="26026"/>
    <n v="97"/>
    <n v="2"/>
    <s v="About_to_churn"/>
    <s v="PayPal_Pay_Later"/>
  </r>
  <r>
    <n v="19250"/>
    <s v="5414D614"/>
    <s v="2021-04-24 21:39:14"/>
    <s v="Website-services"/>
    <s v="Mobile"/>
    <x v="1"/>
    <n v="925"/>
    <n v="62038"/>
    <n v="6"/>
    <n v="683"/>
    <n v="19387"/>
    <n v="75"/>
    <n v="1"/>
    <s v="Low"/>
    <s v="PayPal_Pay_Later"/>
  </r>
  <r>
    <n v="19251"/>
    <s v="15D5EC2F"/>
    <s v="2021-06-02 04:43:44"/>
    <s v="Fashion"/>
    <s v="Web"/>
    <x v="5"/>
    <n v="238"/>
    <n v="10268"/>
    <n v="13"/>
    <n v="6275"/>
    <n v="11395"/>
    <n v="53"/>
    <n v="0"/>
    <s v="Medium"/>
    <s v="Wallet"/>
  </r>
  <r>
    <n v="19252"/>
    <s v="74D498A2"/>
    <s v="2021-04-07 12:13:57"/>
    <s v="Travel"/>
    <s v="Mobile"/>
    <x v="2"/>
    <n v="4855"/>
    <n v="68593"/>
    <n v="53"/>
    <n v="9881"/>
    <n v="4376"/>
    <n v="20"/>
    <n v="4"/>
    <s v="Medium"/>
    <s v="Wallet"/>
  </r>
  <r>
    <n v="19253"/>
    <s v="E9F22C12"/>
    <s v="2021-05-23 21:54:50"/>
    <s v="Website-services"/>
    <s v="Web"/>
    <x v="0"/>
    <n v="681"/>
    <n v="53320"/>
    <n v="14"/>
    <n v="2031"/>
    <n v="13076"/>
    <n v="71"/>
    <n v="1"/>
    <s v="Medium"/>
    <s v="Debit_Card"/>
  </r>
  <r>
    <n v="19254"/>
    <s v="F56F76A9"/>
    <s v="2021-04-28 03:58:17"/>
    <s v="Fashion"/>
    <s v="Web"/>
    <x v="1"/>
    <n v="128"/>
    <n v="22106"/>
    <n v="17"/>
    <n v="730"/>
    <n v="14968"/>
    <n v="90"/>
    <n v="1"/>
    <s v="Low"/>
    <s v="Debit_Card"/>
  </r>
  <r>
    <n v="19255"/>
    <s v="A1299B3A"/>
    <s v="2021-03-11 00:04:05"/>
    <s v="Website-services"/>
    <s v="Mobile"/>
    <x v="1"/>
    <n v="756"/>
    <n v="15450"/>
    <n v="15"/>
    <n v="1278"/>
    <n v="22637"/>
    <n v="97"/>
    <n v="1"/>
    <s v="About_to_churn"/>
    <s v="PayPal_Pay_Later"/>
  </r>
  <r>
    <n v="19256"/>
    <s v="8B0021CF"/>
    <s v="2021-05-20 16:06:39"/>
    <s v="Fashion"/>
    <s v="Web"/>
    <x v="1"/>
    <n v="53"/>
    <n v="51665"/>
    <n v="20"/>
    <n v="478"/>
    <n v="28624"/>
    <n v="98"/>
    <n v="1"/>
    <s v="About_to_churn"/>
    <s v="Debit_Card"/>
  </r>
  <r>
    <n v="19257"/>
    <s v="26537CE2"/>
    <s v="2021-03-01 19:25:21"/>
    <s v="Fashion"/>
    <s v="Mobile"/>
    <x v="1"/>
    <n v="128"/>
    <n v="72242"/>
    <n v="8"/>
    <n v="1492"/>
    <n v="16167"/>
    <n v="98"/>
    <n v="1"/>
    <s v="Medium"/>
    <s v="PayPal_Pay_Later"/>
  </r>
  <r>
    <n v="19258"/>
    <s v="D9C099A2"/>
    <s v="2021-04-26 17:05:23"/>
    <s v="Fashion"/>
    <s v="Mobile"/>
    <x v="1"/>
    <n v="130"/>
    <n v="49626"/>
    <n v="10"/>
    <n v="1148"/>
    <n v="25784"/>
    <n v="85"/>
    <n v="1"/>
    <s v="About_to_churn"/>
    <s v="PayPal_Pay_Later"/>
  </r>
  <r>
    <n v="19259"/>
    <s v="3A9FCA3F"/>
    <s v="2021-03-04 07:31:00"/>
    <s v="Travel"/>
    <s v="Mobile"/>
    <x v="0"/>
    <n v="2060"/>
    <n v="49691"/>
    <n v="7"/>
    <n v="2068"/>
    <n v="19258"/>
    <n v="64"/>
    <n v="2"/>
    <s v="About_to_churn"/>
    <s v="Wallet"/>
  </r>
  <r>
    <n v="19260"/>
    <s v="75EED058"/>
    <s v="2021-06-06 05:14:46"/>
    <s v="Website-services"/>
    <s v="Mobile"/>
    <x v="1"/>
    <n v="638"/>
    <n v="83490"/>
    <n v="2"/>
    <n v="662"/>
    <n v="17751"/>
    <n v="89"/>
    <n v="2"/>
    <s v="Low"/>
    <s v="Debit_Card"/>
  </r>
  <r>
    <n v="19261"/>
    <s v="1E7A5FE9"/>
    <s v="2021-03-29 20:46:50"/>
    <s v="Fashion"/>
    <s v="Mobile"/>
    <x v="1"/>
    <n v="232"/>
    <n v="31787"/>
    <n v="18"/>
    <n v="375"/>
    <n v="14805"/>
    <n v="87"/>
    <n v="1"/>
    <s v="Low"/>
    <s v="PayPal_Pay_Later"/>
  </r>
  <r>
    <n v="19262"/>
    <s v="0C9A1403"/>
    <s v="2021-03-31 12:33:03"/>
    <s v="Fashion"/>
    <s v="Mobile"/>
    <x v="1"/>
    <n v="248"/>
    <n v="71606"/>
    <n v="11"/>
    <n v="399"/>
    <n v="18910"/>
    <n v="79"/>
    <n v="2"/>
    <s v="Medium"/>
    <s v="PayPal_Pay_Later"/>
  </r>
  <r>
    <n v="19263"/>
    <s v="551F29A0"/>
    <s v="2021-03-21 07:14:09"/>
    <s v="Website-services"/>
    <s v="Mobile"/>
    <x v="1"/>
    <n v="788"/>
    <n v="53320"/>
    <n v="6"/>
    <n v="1259"/>
    <n v="25072"/>
    <n v="93"/>
    <n v="2"/>
    <s v="About_to_churn"/>
    <s v="PayPal_Pay_Later"/>
  </r>
  <r>
    <n v="19264"/>
    <s v="BADB2341"/>
    <s v="2021-04-04 06:18:26"/>
    <s v="Fashion"/>
    <s v="Web"/>
    <x v="1"/>
    <n v="171"/>
    <n v="72242"/>
    <n v="3"/>
    <n v="333"/>
    <n v="20760"/>
    <n v="87"/>
    <n v="1"/>
    <s v="Low"/>
    <s v="Debit_Card"/>
  </r>
  <r>
    <n v="19265"/>
    <s v="F6C9D75D"/>
    <s v="2021-04-10 10:35:30"/>
    <s v="Travel"/>
    <s v="Web"/>
    <x v="2"/>
    <n v="4068"/>
    <n v="76326"/>
    <n v="39"/>
    <n v="26809"/>
    <n v="3572"/>
    <n v="21"/>
    <n v="4"/>
    <s v="High"/>
    <s v="Wallet"/>
  </r>
  <r>
    <n v="19266"/>
    <s v="DB203560"/>
    <s v="2021-05-05 22:16:08"/>
    <s v="Travel"/>
    <s v="Web"/>
    <x v="0"/>
    <n v="1434"/>
    <n v="80933"/>
    <n v="10"/>
    <n v="2218"/>
    <n v="17850"/>
    <n v="61"/>
    <n v="3"/>
    <s v="High"/>
    <s v="Wallet"/>
  </r>
  <r>
    <n v="19267"/>
    <s v="8B1F44FB"/>
    <s v="2021-03-03 20:38:16"/>
    <s v="Fashion"/>
    <s v="Mobile"/>
    <x v="1"/>
    <n v="180"/>
    <n v="89818"/>
    <n v="20"/>
    <n v="1045"/>
    <n v="22520"/>
    <n v="78"/>
    <n v="1"/>
    <s v="About_to_churn"/>
    <s v="Debit_Card"/>
  </r>
  <r>
    <n v="19268"/>
    <s v="4BE601EF"/>
    <s v="2021-04-01 07:22:49"/>
    <s v="Electronics"/>
    <s v="Web"/>
    <x v="1"/>
    <n v="924"/>
    <n v="76127"/>
    <n v="7"/>
    <n v="853"/>
    <n v="12015"/>
    <n v="83"/>
    <n v="1"/>
    <s v="Medium"/>
    <s v="PayPal_Pay_Later"/>
  </r>
  <r>
    <n v="19269"/>
    <s v="BDDF3F53"/>
    <s v="2021-03-19 01:32:39"/>
    <s v="Fashion"/>
    <s v="Web"/>
    <x v="1"/>
    <n v="135"/>
    <n v="41842"/>
    <n v="9"/>
    <n v="1784"/>
    <n v="16198"/>
    <n v="75"/>
    <n v="1"/>
    <s v="About_to_churn"/>
    <s v="PayPal_Pay_Later"/>
  </r>
  <r>
    <n v="19270"/>
    <s v="94AF2CDE"/>
    <s v="2021-05-09 08:00:00"/>
    <s v="Website-services"/>
    <s v="Web"/>
    <x v="5"/>
    <n v="825"/>
    <n v="24040"/>
    <n v="11"/>
    <n v="6557"/>
    <n v="10179"/>
    <n v="65"/>
    <n v="1"/>
    <s v="Medium"/>
    <s v="Net_Banking"/>
  </r>
  <r>
    <n v="19271"/>
    <s v="DD2B6658"/>
    <s v="2021-04-27 07:46:18"/>
    <s v="Fashion"/>
    <s v="Web"/>
    <x v="1"/>
    <n v="194"/>
    <n v="40848"/>
    <n v="10"/>
    <n v="1655"/>
    <n v="18109"/>
    <n v="81"/>
    <n v="2"/>
    <s v="Medium"/>
    <s v="PayPal_Pay_Later"/>
  </r>
  <r>
    <n v="19272"/>
    <s v="2006C4C6"/>
    <s v="2021-04-29 17:18:39"/>
    <s v="Travel"/>
    <s v="Mobile"/>
    <x v="2"/>
    <n v="4133"/>
    <n v="31868"/>
    <n v="45"/>
    <n v="31209"/>
    <n v="3585"/>
    <n v="17"/>
    <n v="6"/>
    <s v="High"/>
    <s v="Wallet"/>
  </r>
  <r>
    <n v="19273"/>
    <s v="66516DD8"/>
    <s v="2021-03-05 23:06:04"/>
    <s v="Fashion"/>
    <s v="Mobile"/>
    <x v="1"/>
    <n v="140"/>
    <n v="31787"/>
    <n v="20"/>
    <n v="653"/>
    <n v="14693"/>
    <n v="86"/>
    <n v="2"/>
    <s v="Low"/>
    <s v="PayPal_Pay_Later"/>
  </r>
  <r>
    <n v="19274"/>
    <s v="72EB959D"/>
    <s v="2021-04-14 15:23:17"/>
    <s v="Website-services"/>
    <s v="Mobile"/>
    <x v="1"/>
    <n v="219"/>
    <n v="14165"/>
    <n v="20"/>
    <n v="1060"/>
    <n v="25725"/>
    <n v="100"/>
    <n v="2"/>
    <s v="Medium"/>
    <s v="PayPal_Pay_Later"/>
  </r>
  <r>
    <n v="19275"/>
    <s v="9776010F"/>
    <s v="2021-05-30 23:59:55"/>
    <s v="Travel"/>
    <s v="Web"/>
    <x v="2"/>
    <n v="1264"/>
    <n v="38048"/>
    <n v="54"/>
    <n v="41650"/>
    <n v="2560"/>
    <n v="17"/>
    <n v="3"/>
    <s v="Medium"/>
    <s v="Wallet"/>
  </r>
  <r>
    <n v="19276"/>
    <s v="C22F079A"/>
    <s v="2021-03-21 02:16:42"/>
    <s v="Website-services"/>
    <s v="Web"/>
    <x v="5"/>
    <n v="784"/>
    <n v="17018"/>
    <n v="7"/>
    <n v="1864"/>
    <n v="9960"/>
    <n v="70"/>
    <n v="0"/>
    <s v="Medium"/>
    <s v="Net_Banking"/>
  </r>
  <r>
    <n v="19277"/>
    <s v="AE16F581"/>
    <s v="2021-04-25 21:04:41"/>
    <s v="Fashion"/>
    <s v="Web"/>
    <x v="1"/>
    <n v="98"/>
    <n v="72242"/>
    <n v="19"/>
    <n v="492"/>
    <n v="21427"/>
    <n v="91"/>
    <n v="2"/>
    <s v="Medium"/>
    <s v="PayPal_Pay_Later"/>
  </r>
  <r>
    <n v="19278"/>
    <s v="A63AFAE0"/>
    <s v="2021-04-11 20:32:29"/>
    <s v="Website-services"/>
    <s v="Web"/>
    <x v="5"/>
    <n v="586"/>
    <n v="49421"/>
    <n v="13"/>
    <n v="6105"/>
    <n v="10215"/>
    <n v="52"/>
    <n v="0"/>
    <s v="Medium"/>
    <s v="Net_Banking"/>
  </r>
  <r>
    <n v="19279"/>
    <s v="57A4BE2E"/>
    <s v="2021-04-26 21:29:49"/>
    <s v="Electronics"/>
    <s v="Web"/>
    <x v="4"/>
    <n v="203"/>
    <n v="74173"/>
    <n v="5"/>
    <n v="5153"/>
    <n v="17199"/>
    <n v="62"/>
    <n v="3"/>
    <s v="Medium"/>
    <s v="Debit_Card"/>
  </r>
  <r>
    <n v="19280"/>
    <s v="FC99CD94"/>
    <s v="2021-04-14 13:22:25"/>
    <s v="Fashion"/>
    <s v="Mobile"/>
    <x v="1"/>
    <n v="110"/>
    <n v="50500"/>
    <n v="9"/>
    <n v="464"/>
    <n v="29674"/>
    <n v="98"/>
    <n v="2"/>
    <s v="Medium"/>
    <s v="PayPal_Pay_Later"/>
  </r>
  <r>
    <n v="19281"/>
    <s v="513685AD"/>
    <s v="2021-04-28 22:10:30"/>
    <s v="Fashion"/>
    <s v="Mobile"/>
    <x v="1"/>
    <n v="158"/>
    <n v="34175"/>
    <n v="6"/>
    <n v="861"/>
    <n v="22833"/>
    <n v="89"/>
    <n v="2"/>
    <s v="Medium"/>
    <s v="PayPal_Pay_Later"/>
  </r>
  <r>
    <n v="19282"/>
    <s v="86CB1FB4"/>
    <s v="2021-05-25 16:55:55"/>
    <s v="Fashion"/>
    <s v="Mobile"/>
    <x v="1"/>
    <n v="145"/>
    <n v="76687"/>
    <n v="3"/>
    <n v="1485"/>
    <n v="15115"/>
    <n v="89"/>
    <n v="2"/>
    <s v="Medium"/>
    <s v="PayPal_Pay_Later"/>
  </r>
  <r>
    <n v="19283"/>
    <s v="114FC909"/>
    <s v="2021-04-28 10:24:15"/>
    <s v="Travel"/>
    <s v="Mobile"/>
    <x v="2"/>
    <n v="4066"/>
    <n v="33942"/>
    <n v="53"/>
    <n v="31100"/>
    <n v="3759"/>
    <n v="17"/>
    <n v="5"/>
    <s v="High"/>
    <s v="Wallet"/>
  </r>
  <r>
    <n v="19284"/>
    <s v="5EFC37FF"/>
    <s v="2021-05-10 16:07:51"/>
    <s v="Fashion"/>
    <s v="Mobile"/>
    <x v="4"/>
    <n v="221"/>
    <n v="43486"/>
    <n v="8"/>
    <n v="5454"/>
    <n v="12433"/>
    <n v="52"/>
    <n v="1"/>
    <s v="Low"/>
    <s v=" Wallet "/>
  </r>
  <r>
    <n v="19285"/>
    <s v="FA6C0BFF"/>
    <s v="2021-03-01 22:17:35"/>
    <s v="Pantry"/>
    <s v="Mobile"/>
    <x v="1"/>
    <n v="195"/>
    <n v="17742"/>
    <n v="9"/>
    <n v="1479"/>
    <n v="14508"/>
    <n v="81"/>
    <n v="1"/>
    <s v="Medium"/>
    <s v="PayPal_Pay_Later"/>
  </r>
  <r>
    <n v="19286"/>
    <s v="ABD9C55E"/>
    <s v="2021-05-31 12:14:29"/>
    <s v="Fashion"/>
    <s v="Web"/>
    <x v="1"/>
    <n v="128"/>
    <n v="41842"/>
    <n v="4"/>
    <n v="680"/>
    <n v="23979"/>
    <n v="76"/>
    <n v="2"/>
    <s v="About_to_churn"/>
    <s v="PayPal_Pay_Later"/>
  </r>
  <r>
    <n v="19287"/>
    <s v="62817328"/>
    <s v="2021-04-25 08:52:46"/>
    <s v="Pantry"/>
    <s v="Mobile"/>
    <x v="1"/>
    <n v="112"/>
    <n v="67681"/>
    <n v="2"/>
    <n v="499"/>
    <n v="20151"/>
    <n v="93"/>
    <n v="2"/>
    <s v="Medium"/>
    <s v="PayPal_Pay_Later"/>
  </r>
  <r>
    <n v="19288"/>
    <s v="A85A7555"/>
    <s v="2021-03-10 17:46:15"/>
    <s v="Website-services"/>
    <s v="Mobile"/>
    <x v="1"/>
    <n v="426"/>
    <n v="87409"/>
    <n v="6"/>
    <n v="338"/>
    <n v="20889"/>
    <n v="83"/>
    <n v="1"/>
    <s v="Low"/>
    <s v="Debit_Card"/>
  </r>
  <r>
    <n v="19289"/>
    <s v="C1C34335"/>
    <s v="2021-05-20 22:59:49"/>
    <s v="Electronics"/>
    <s v="Mobile"/>
    <x v="1"/>
    <n v="808"/>
    <n v="67627"/>
    <n v="2"/>
    <n v="1344"/>
    <n v="13415"/>
    <n v="78"/>
    <n v="2"/>
    <s v="About_to_churn"/>
    <s v="PayPal_Pay_Later"/>
  </r>
  <r>
    <n v="19290"/>
    <s v="80706617"/>
    <s v="2021-05-21 11:31:13"/>
    <s v="Travel"/>
    <s v="Mobile"/>
    <x v="2"/>
    <n v="4508"/>
    <n v="76127"/>
    <n v="36"/>
    <n v="20739"/>
    <n v="3137"/>
    <n v="17"/>
    <n v="4"/>
    <s v="Medium"/>
    <s v="PayPal_Credit_Card"/>
  </r>
  <r>
    <n v="19291"/>
    <s v="431E9CE8"/>
    <s v="2021-04-18 01:12:51"/>
    <s v="Pantry"/>
    <s v="Mobile"/>
    <x v="1"/>
    <n v="168"/>
    <n v="55559"/>
    <n v="10"/>
    <n v="1110"/>
    <n v="23929"/>
    <n v="92"/>
    <n v="2"/>
    <s v="Medium"/>
    <s v="PayPal_Pay_Later"/>
  </r>
  <r>
    <n v="19292"/>
    <s v="493AFBBF"/>
    <s v="2021-04-12 06:07:59"/>
    <s v="Website-services"/>
    <s v="Web"/>
    <x v="4"/>
    <n v="215"/>
    <n v="15411"/>
    <n v="13"/>
    <n v="5513"/>
    <n v="10618"/>
    <n v="45"/>
    <n v="3"/>
    <s v="Medium"/>
    <s v="Net_Banking"/>
  </r>
  <r>
    <n v="19293"/>
    <s v="A28480DD"/>
    <s v="2021-05-09 06:00:48"/>
    <s v="Travel"/>
    <s v="Web"/>
    <x v="4"/>
    <n v="1634"/>
    <n v="51567"/>
    <n v="1"/>
    <n v="4029"/>
    <n v="11789"/>
    <n v="41"/>
    <n v="3"/>
    <s v="Low"/>
    <s v="Wallet"/>
  </r>
  <r>
    <n v="19294"/>
    <s v="B467242F"/>
    <s v="2021-03-29 17:24:28"/>
    <s v="Travel"/>
    <s v="Web"/>
    <x v="0"/>
    <n v="2052"/>
    <n v="40034"/>
    <n v="13"/>
    <n v="1187"/>
    <n v="14682"/>
    <n v="85"/>
    <n v="1"/>
    <s v="About_to_churn"/>
    <s v="Debit_Card"/>
  </r>
  <r>
    <n v="19295"/>
    <s v="4E5E83F0"/>
    <s v="2021-05-12 23:45:46"/>
    <s v="Travel"/>
    <s v="POS"/>
    <x v="3"/>
    <n v="3910"/>
    <n v="58457"/>
    <n v="23"/>
    <n v="17558"/>
    <n v="2071"/>
    <n v="21"/>
    <n v="4"/>
    <s v="Medium"/>
    <s v="Net_Banking"/>
  </r>
  <r>
    <n v="19296"/>
    <s v="E381E8CC"/>
    <s v="2021-04-18 23:40:24"/>
    <s v="Travel"/>
    <s v="Web"/>
    <x v="3"/>
    <n v="3365"/>
    <n v="37021"/>
    <n v="41"/>
    <n v="7765"/>
    <n v="3124"/>
    <n v="14"/>
    <n v="7"/>
    <s v="Medium"/>
    <s v="PayPal_Credit_Card"/>
  </r>
  <r>
    <n v="19297"/>
    <s v="88ADC608"/>
    <s v="2021-04-01 22:53:24"/>
    <s v="Fashion"/>
    <s v="Web"/>
    <x v="5"/>
    <n v="207"/>
    <n v="67001"/>
    <n v="13"/>
    <n v="1331"/>
    <n v="10878"/>
    <n v="65"/>
    <n v="0"/>
    <s v="Low"/>
    <s v="Net_Banking"/>
  </r>
  <r>
    <n v="19298"/>
    <s v="AC74C6A0"/>
    <s v="2021-05-15 11:36:33"/>
    <s v="Travel"/>
    <s v="Web"/>
    <x v="2"/>
    <n v="4067"/>
    <n v="62665"/>
    <n v="57"/>
    <n v="29324"/>
    <n v="1176"/>
    <n v="18"/>
    <n v="4"/>
    <s v="High"/>
    <s v="Wallet"/>
  </r>
  <r>
    <n v="19299"/>
    <s v="4D54821A"/>
    <s v="2021-05-18 14:13:48"/>
    <s v="Travel"/>
    <s v="Web"/>
    <x v="2"/>
    <n v="4248"/>
    <n v="74228"/>
    <n v="52"/>
    <n v="11499"/>
    <n v="1527"/>
    <n v="20"/>
    <n v="3"/>
    <s v="Medium"/>
    <s v="PayPal_Credit_Card"/>
  </r>
  <r>
    <n v="19300"/>
    <s v="7E967A0A"/>
    <s v="2021-04-11 02:15:20"/>
    <s v="Fashion"/>
    <s v="Mobile"/>
    <x v="1"/>
    <n v="136"/>
    <n v="48826"/>
    <n v="20"/>
    <n v="237"/>
    <n v="25452"/>
    <n v="82"/>
    <n v="1"/>
    <s v="About_to_churn"/>
    <s v="PayPal_Pay_Later"/>
  </r>
  <r>
    <n v="19301"/>
    <s v="122EC54A"/>
    <s v="2021-04-26 13:56:28"/>
    <s v="Fashion"/>
    <s v="Mobile"/>
    <x v="1"/>
    <n v="84"/>
    <n v="84125"/>
    <n v="6"/>
    <n v="794"/>
    <n v="12526"/>
    <n v="78"/>
    <n v="2"/>
    <s v="About_to_churn"/>
    <s v="PayPal_Pay_Later"/>
  </r>
  <r>
    <n v="19302"/>
    <s v="88646C37"/>
    <s v="2021-05-24 06:42:40"/>
    <s v="Electronics"/>
    <s v="Mobile"/>
    <x v="2"/>
    <n v="1159"/>
    <n v="61735"/>
    <n v="53"/>
    <n v="14522"/>
    <n v="1633"/>
    <n v="19"/>
    <n v="3"/>
    <s v="Medium"/>
    <s v="PayPal_Credit_Card"/>
  </r>
  <r>
    <n v="19303"/>
    <s v="DB20F781"/>
    <s v="2021-04-07 05:18:25"/>
    <s v="Pantry"/>
    <s v="Mobile"/>
    <x v="4"/>
    <n v="280"/>
    <n v="53320"/>
    <n v="4"/>
    <n v="2185"/>
    <n v="12461"/>
    <n v="63"/>
    <n v="2"/>
    <s v="Medium"/>
    <s v=" Wallet "/>
  </r>
  <r>
    <n v="19304"/>
    <s v="255A1D5A"/>
    <s v="2021-04-06 08:15:43"/>
    <s v="Fashion"/>
    <s v="Mobile"/>
    <x v="1"/>
    <n v="90"/>
    <n v="68593"/>
    <n v="19"/>
    <n v="699"/>
    <n v="15411"/>
    <n v="99"/>
    <n v="2"/>
    <s v="Low"/>
    <s v="PayPal_Pay_Later"/>
  </r>
  <r>
    <n v="19305"/>
    <s v="2623C3E6"/>
    <s v="2021-04-05 01:26:27"/>
    <s v="Electronics"/>
    <s v="Mobile"/>
    <x v="1"/>
    <n v="171"/>
    <n v="45520"/>
    <n v="20"/>
    <n v="1566"/>
    <n v="26340"/>
    <n v="79"/>
    <n v="2"/>
    <s v="Medium"/>
    <s v="Debit_Card"/>
  </r>
  <r>
    <n v="19306"/>
    <s v="4E4C6B54"/>
    <s v="2021-06-07 19:00:59"/>
    <s v="Electronics"/>
    <s v="Mobile"/>
    <x v="1"/>
    <n v="287"/>
    <n v="36725"/>
    <n v="5"/>
    <n v="708"/>
    <n v="21924"/>
    <n v="75"/>
    <n v="2"/>
    <s v="About_to_churn"/>
    <s v="Debit_Card"/>
  </r>
  <r>
    <n v="19307"/>
    <s v="5DABEF0F"/>
    <s v="2021-03-23 06:37:27"/>
    <s v="Fashion"/>
    <s v="Mobile"/>
    <x v="4"/>
    <n v="248"/>
    <n v="21055"/>
    <n v="4"/>
    <n v="4729"/>
    <n v="17254"/>
    <n v="61"/>
    <n v="3"/>
    <s v="Low"/>
    <s v="Wallet"/>
  </r>
  <r>
    <n v="19308"/>
    <s v="72666320"/>
    <s v="2021-06-05 05:49:01"/>
    <s v="Website-services"/>
    <s v="Web"/>
    <x v="1"/>
    <n v="152"/>
    <n v="36995"/>
    <n v="7"/>
    <n v="685"/>
    <n v="26885"/>
    <n v="86"/>
    <n v="2"/>
    <s v="About_to_churn"/>
    <s v="PayPal_Pay_Later"/>
  </r>
  <r>
    <n v="19309"/>
    <s v="CAFBBABB"/>
    <s v="2021-04-27 05:57:49"/>
    <s v="Website-services"/>
    <s v="Mobile"/>
    <x v="0"/>
    <n v="687"/>
    <n v="32533"/>
    <n v="11"/>
    <n v="1921"/>
    <n v="20526"/>
    <n v="77"/>
    <n v="1"/>
    <s v="About_to_churn"/>
    <s v="Wallet"/>
  </r>
  <r>
    <n v="19310"/>
    <s v="6B6038CF"/>
    <s v="2021-05-24 19:56:07"/>
    <s v="Travel"/>
    <s v="Mobile"/>
    <x v="2"/>
    <n v="4924"/>
    <n v="44383"/>
    <n v="58"/>
    <n v="18090"/>
    <n v="2343"/>
    <n v="13"/>
    <n v="5"/>
    <s v="Medium"/>
    <s v="PayPal_Cobrand_Card"/>
  </r>
  <r>
    <n v="19311"/>
    <s v="809D4AF3"/>
    <s v="2021-05-20 16:11:56"/>
    <s v="Fashion"/>
    <s v="Mobile"/>
    <x v="1"/>
    <n v="127"/>
    <n v="63230"/>
    <n v="19"/>
    <n v="1506"/>
    <n v="27981"/>
    <n v="75"/>
    <n v="1"/>
    <s v="About_to_churn"/>
    <s v="PayPal_Pay_Later"/>
  </r>
  <r>
    <n v="19312"/>
    <s v="4C5FEF59"/>
    <s v="2021-04-08 17:11:48"/>
    <s v="Website-services"/>
    <s v="Mobile"/>
    <x v="1"/>
    <n v="864"/>
    <n v="48133"/>
    <n v="19"/>
    <n v="1380"/>
    <n v="16983"/>
    <n v="100"/>
    <n v="1"/>
    <s v="Low"/>
    <s v="PayPal_Pay_Later"/>
  </r>
  <r>
    <n v="19313"/>
    <s v="CC82353D"/>
    <s v="2021-04-01 21:15:46"/>
    <s v="Electronics"/>
    <s v="Mobile"/>
    <x v="1"/>
    <n v="236"/>
    <n v="55808"/>
    <n v="9"/>
    <n v="1714"/>
    <n v="20026"/>
    <n v="76"/>
    <n v="2"/>
    <s v="Medium"/>
    <s v="PayPal_Pay_Later"/>
  </r>
  <r>
    <n v="19314"/>
    <s v="720F097F"/>
    <s v="2021-04-04 05:57:05"/>
    <s v="Travel"/>
    <s v="Web"/>
    <x v="2"/>
    <n v="4574"/>
    <n v="13620"/>
    <n v="39"/>
    <n v="13998"/>
    <n v="3857"/>
    <n v="15"/>
    <n v="3"/>
    <s v="High"/>
    <s v="PayPal_Credit_Card"/>
  </r>
  <r>
    <n v="19315"/>
    <s v="169F4FBF"/>
    <s v="2021-03-13 17:05:50"/>
    <s v="Electronics"/>
    <s v="Web"/>
    <x v="5"/>
    <n v="307"/>
    <n v="88919"/>
    <n v="18"/>
    <n v="7049"/>
    <n v="9431"/>
    <n v="67"/>
    <n v="1"/>
    <s v="About_to_churn"/>
    <s v=" Wallet "/>
  </r>
  <r>
    <n v="19316"/>
    <s v="461C93B0"/>
    <s v="2021-04-16 00:47:46"/>
    <s v="Website-services"/>
    <s v="Mobile"/>
    <x v="1"/>
    <n v="354"/>
    <n v="22106"/>
    <n v="12"/>
    <n v="1594"/>
    <n v="18911"/>
    <n v="83"/>
    <n v="2"/>
    <s v="Low"/>
    <s v="PayPal_Pay_Later"/>
  </r>
  <r>
    <n v="19317"/>
    <s v="D84D05BC"/>
    <s v="2021-03-04 21:13:18"/>
    <s v="Website-services"/>
    <s v="Web"/>
    <x v="1"/>
    <n v="595"/>
    <n v="25132"/>
    <n v="16"/>
    <n v="1212"/>
    <n v="13104"/>
    <n v="94"/>
    <n v="1"/>
    <s v="About_to_churn"/>
    <s v="PayPal_Pay_Later"/>
  </r>
  <r>
    <n v="19318"/>
    <s v="068FB759"/>
    <s v="2021-05-24 03:27:43"/>
    <s v="Travel"/>
    <s v="Mobile"/>
    <x v="3"/>
    <n v="1758"/>
    <n v="63192"/>
    <n v="37"/>
    <n v="5007"/>
    <n v="2215"/>
    <n v="25"/>
    <n v="4"/>
    <s v="Medium"/>
    <s v=" PayPal_Cobrand_Card"/>
  </r>
  <r>
    <n v="19319"/>
    <s v="38A11C4A"/>
    <s v="2021-04-04 08:30:06"/>
    <s v="Travel"/>
    <s v="Web"/>
    <x v="0"/>
    <n v="2074"/>
    <n v="56335"/>
    <n v="10"/>
    <n v="1827"/>
    <n v="18511"/>
    <n v="81"/>
    <n v="2"/>
    <s v="About_to_churn"/>
    <s v="Wallet"/>
  </r>
  <r>
    <n v="19320"/>
    <s v="851CCF31"/>
    <s v="2021-03-24 16:18:28"/>
    <s v="Others"/>
    <s v="Mobile"/>
    <x v="2"/>
    <n v="1489"/>
    <n v="51665"/>
    <n v="44"/>
    <n v="23408"/>
    <n v="1541"/>
    <n v="15"/>
    <n v="6"/>
    <s v="High"/>
    <s v="Wallet"/>
  </r>
  <r>
    <n v="19321"/>
    <s v="4D664D28"/>
    <s v="2021-06-08 22:24:27"/>
    <s v="Fashion"/>
    <s v="Mobile"/>
    <x v="1"/>
    <n v="176"/>
    <n v="83033"/>
    <n v="2"/>
    <n v="1603"/>
    <n v="14015"/>
    <n v="99"/>
    <n v="1"/>
    <s v="Medium"/>
    <s v="PayPal_Pay_Later"/>
  </r>
  <r>
    <n v="19322"/>
    <s v="03366C9D"/>
    <s v="2021-04-03 10:35:35"/>
    <s v="Website-services"/>
    <s v="Mobile"/>
    <x v="4"/>
    <n v="574"/>
    <n v="31787"/>
    <n v="2"/>
    <n v="3746"/>
    <n v="11005"/>
    <n v="44"/>
    <n v="2"/>
    <s v="Medium"/>
    <s v="Net_Banking"/>
  </r>
  <r>
    <n v="19323"/>
    <s v="9FA20659"/>
    <s v="2021-04-29 20:10:33"/>
    <s v="Travel"/>
    <s v="Mobile"/>
    <x v="2"/>
    <n v="4136"/>
    <n v="75443"/>
    <n v="35"/>
    <n v="18817"/>
    <n v="2678"/>
    <n v="20"/>
    <n v="5"/>
    <s v="High"/>
    <s v="PayPal_Credit_Card"/>
  </r>
  <r>
    <n v="19324"/>
    <s v="C7865B6C"/>
    <s v="2021-05-24 12:05:56"/>
    <s v="Fashion"/>
    <s v="Mobile"/>
    <x v="1"/>
    <n v="146"/>
    <n v="37445"/>
    <n v="2"/>
    <n v="799"/>
    <n v="27036"/>
    <n v="87"/>
    <n v="1"/>
    <s v="Medium"/>
    <s v="PayPal_Pay_Later"/>
  </r>
  <r>
    <n v="19325"/>
    <s v="02105101"/>
    <s v="2021-04-14 05:04:12"/>
    <s v="Travel"/>
    <s v="Web"/>
    <x v="0"/>
    <n v="2841"/>
    <n v="18739"/>
    <n v="23"/>
    <n v="2334"/>
    <n v="15934"/>
    <n v="68"/>
    <n v="2"/>
    <s v="Medium"/>
    <s v="Debit_Card"/>
  </r>
  <r>
    <n v="19326"/>
    <s v="221EDEA1"/>
    <s v="2021-04-26 06:02:59"/>
    <s v="Website-services"/>
    <s v="Web"/>
    <x v="5"/>
    <n v="565"/>
    <n v="11803"/>
    <n v="10"/>
    <n v="2716"/>
    <n v="11572"/>
    <n v="57"/>
    <n v="1"/>
    <s v="Medium"/>
    <s v="Net_Banking"/>
  </r>
  <r>
    <n v="19327"/>
    <s v="D42D4479"/>
    <s v="2021-03-03 23:11:54"/>
    <s v="Travel"/>
    <s v="Mobile"/>
    <x v="2"/>
    <n v="4456"/>
    <n v="30763"/>
    <n v="46"/>
    <n v="24955"/>
    <n v="3689"/>
    <n v="14"/>
    <n v="3"/>
    <s v="High"/>
    <s v="PayPal_Cobrand_Card"/>
  </r>
  <r>
    <n v="19328"/>
    <s v="076F55B7"/>
    <s v="2021-03-31 19:11:03"/>
    <s v="Travel"/>
    <s v="Mobile"/>
    <x v="2"/>
    <n v="2476"/>
    <n v="27390"/>
    <n v="37"/>
    <n v="18825"/>
    <n v="2343"/>
    <n v="21"/>
    <n v="6"/>
    <s v="Medium"/>
    <s v="PayPal_Credit_Card"/>
  </r>
  <r>
    <n v="19329"/>
    <s v="E552B7E5"/>
    <s v="2021-04-14 08:14:55"/>
    <s v="Travel"/>
    <s v="Mobile"/>
    <x v="2"/>
    <n v="4589"/>
    <n v="34440"/>
    <n v="46"/>
    <n v="7247"/>
    <n v="2534"/>
    <n v="13"/>
    <n v="3"/>
    <s v="Medium"/>
    <s v="PayPal_Credit_Card"/>
  </r>
  <r>
    <n v="19330"/>
    <s v="8963CF2D"/>
    <s v="2021-04-16 13:01:57"/>
    <s v="Fashion"/>
    <s v="Mobile"/>
    <x v="1"/>
    <n v="77"/>
    <n v="54387"/>
    <n v="6"/>
    <n v="649"/>
    <n v="21852"/>
    <n v="79"/>
    <n v="1"/>
    <s v="About_to_churn"/>
    <s v="PayPal_Pay_Later"/>
  </r>
  <r>
    <n v="19331"/>
    <s v="493A4F23"/>
    <s v="2021-05-29 06:25:22"/>
    <s v="Pantry"/>
    <s v="Mobile"/>
    <x v="1"/>
    <n v="53"/>
    <n v="63094"/>
    <n v="7"/>
    <n v="983"/>
    <n v="25136"/>
    <n v="79"/>
    <n v="1"/>
    <s v="Medium"/>
    <s v="PayPal_Pay_Later"/>
  </r>
  <r>
    <n v="19332"/>
    <s v="FD4BC066"/>
    <s v="2021-03-26 19:17:06"/>
    <s v="Travel"/>
    <s v="Mobile"/>
    <x v="2"/>
    <n v="2338"/>
    <n v="67449"/>
    <n v="54"/>
    <n v="32031"/>
    <n v="1723"/>
    <n v="18"/>
    <n v="6"/>
    <s v="Medium"/>
    <s v="PayPal_Credit_Card"/>
  </r>
  <r>
    <n v="19333"/>
    <s v="0FF5FA9C"/>
    <s v="2021-03-18 05:36:36"/>
    <s v="Fashion"/>
    <s v="Mobile"/>
    <x v="1"/>
    <n v="52"/>
    <n v="49691"/>
    <n v="10"/>
    <n v="626"/>
    <n v="20980"/>
    <n v="90"/>
    <n v="1"/>
    <s v="Low"/>
    <s v="PayPal_Pay_Later"/>
  </r>
  <r>
    <n v="19334"/>
    <s v="FBDEF1C5"/>
    <s v="2021-05-24 23:20:09"/>
    <s v="Fashion"/>
    <s v="Mobile"/>
    <x v="1"/>
    <n v="130"/>
    <n v="65330"/>
    <n v="18"/>
    <n v="1653"/>
    <n v="16758"/>
    <n v="79"/>
    <n v="1"/>
    <s v="About_to_churn"/>
    <s v="PayPal_Pay_Later"/>
  </r>
  <r>
    <n v="19335"/>
    <s v="61FE9746"/>
    <s v="2021-05-12 14:52:26"/>
    <s v="Fashion"/>
    <s v="Mobile"/>
    <x v="1"/>
    <n v="98"/>
    <n v="47147"/>
    <n v="19"/>
    <n v="1153"/>
    <n v="23824"/>
    <n v="85"/>
    <n v="2"/>
    <s v="Low"/>
    <s v="PayPal_Pay_Later"/>
  </r>
  <r>
    <n v="19336"/>
    <s v="7049EDA6"/>
    <s v="2021-03-19 16:15:01"/>
    <s v="Pantry"/>
    <s v="Web"/>
    <x v="4"/>
    <n v="354"/>
    <n v="88416"/>
    <n v="13"/>
    <n v="4329"/>
    <n v="7660"/>
    <n v="56"/>
    <n v="1"/>
    <s v="Medium"/>
    <s v="Wallet"/>
  </r>
  <r>
    <n v="19337"/>
    <s v="97F3A1DB"/>
    <s v="2021-05-30 14:46:45"/>
    <s v="Pantry"/>
    <s v="Web"/>
    <x v="4"/>
    <n v="345"/>
    <n v="62665"/>
    <n v="2"/>
    <n v="4223"/>
    <n v="11771"/>
    <n v="48"/>
    <n v="1"/>
    <s v="Low"/>
    <s v="Wallet"/>
  </r>
  <r>
    <n v="19338"/>
    <s v="559F69FC"/>
    <s v="2021-05-21 17:26:00"/>
    <s v="Travel"/>
    <s v="Web"/>
    <x v="4"/>
    <n v="1555"/>
    <n v="49234"/>
    <n v="5"/>
    <n v="3475"/>
    <n v="17415"/>
    <n v="61"/>
    <n v="2"/>
    <s v="Low"/>
    <s v="Wallet"/>
  </r>
  <r>
    <n v="19339"/>
    <s v="F5979B14"/>
    <s v="2021-05-14 21:44:49"/>
    <s v="Travel"/>
    <s v="Web"/>
    <x v="0"/>
    <n v="3020"/>
    <n v="37002"/>
    <n v="20"/>
    <n v="2317"/>
    <n v="23549"/>
    <n v="61"/>
    <n v="1"/>
    <s v="High"/>
    <s v="Debit_Card"/>
  </r>
  <r>
    <n v="19340"/>
    <s v="21C04710"/>
    <s v="2021-04-22 15:04:30"/>
    <s v="Pantry"/>
    <s v="Mobile"/>
    <x v="1"/>
    <n v="199"/>
    <n v="33606"/>
    <n v="8"/>
    <n v="541"/>
    <n v="23913"/>
    <n v="99"/>
    <n v="1"/>
    <s v="Low"/>
    <s v="PayPal_Pay_Later"/>
  </r>
  <r>
    <n v="19341"/>
    <s v="8229A90E"/>
    <s v="2021-03-31 02:02:18"/>
    <s v="Website-services"/>
    <s v="Mobile"/>
    <x v="1"/>
    <n v="392"/>
    <n v="81944"/>
    <n v="10"/>
    <n v="1156"/>
    <n v="24688"/>
    <n v="87"/>
    <n v="2"/>
    <s v="Low"/>
    <s v="PayPal_Pay_Later"/>
  </r>
  <r>
    <n v="19342"/>
    <s v="E82252D3"/>
    <s v="2021-04-29 04:33:54"/>
    <s v="Website-services"/>
    <s v="Mobile"/>
    <x v="1"/>
    <n v="940"/>
    <n v="31067"/>
    <n v="20"/>
    <n v="1742"/>
    <n v="16319"/>
    <n v="90"/>
    <n v="2"/>
    <s v="Medium"/>
    <s v="Debit_Card"/>
  </r>
  <r>
    <n v="19343"/>
    <s v="522CDFAF"/>
    <s v="2021-03-03 11:55:26"/>
    <s v="Pantry"/>
    <s v="Mobile"/>
    <x v="1"/>
    <n v="83"/>
    <n v="83490"/>
    <n v="4"/>
    <n v="419"/>
    <n v="16730"/>
    <n v="89"/>
    <n v="2"/>
    <s v="Medium"/>
    <s v="PayPal_Pay_Later"/>
  </r>
  <r>
    <n v="19344"/>
    <s v="5731381C"/>
    <s v="2021-04-27 03:54:29"/>
    <s v="Travel"/>
    <s v="Mobile"/>
    <x v="4"/>
    <n v="2499"/>
    <n v="65330"/>
    <n v="13"/>
    <n v="4890"/>
    <n v="16709"/>
    <n v="47"/>
    <n v="1"/>
    <s v="Low"/>
    <s v="Debit_Card"/>
  </r>
  <r>
    <n v="19345"/>
    <s v="FDAA99AE"/>
    <s v="2021-05-09 22:45:11"/>
    <s v="Website-services"/>
    <s v="Mobile"/>
    <x v="1"/>
    <n v="237"/>
    <n v="57485"/>
    <n v="16"/>
    <n v="728"/>
    <n v="21745"/>
    <n v="88"/>
    <n v="2"/>
    <s v="Medium"/>
    <s v="PayPal_Pay_Later"/>
  </r>
  <r>
    <n v="19346"/>
    <s v="5F6D0477"/>
    <s v="2021-04-23 07:19:31"/>
    <s v="Travel"/>
    <s v="POS"/>
    <x v="3"/>
    <n v="2844"/>
    <n v="72551"/>
    <n v="31"/>
    <n v="10805"/>
    <n v="2758"/>
    <n v="15"/>
    <n v="6"/>
    <s v="Low"/>
    <s v=" PayPal_Cobrand_Card"/>
  </r>
  <r>
    <n v="19347"/>
    <s v="8F36EA42"/>
    <s v="2021-06-10 05:23:09"/>
    <s v="Website-services"/>
    <s v="Mobile"/>
    <x v="1"/>
    <n v="446"/>
    <n v="32533"/>
    <n v="15"/>
    <n v="401"/>
    <n v="13060"/>
    <n v="100"/>
    <n v="1"/>
    <s v="Low"/>
    <s v="PayPal_Pay_Later"/>
  </r>
  <r>
    <n v="19348"/>
    <s v="F738C056"/>
    <s v="2021-04-26 16:13:17"/>
    <s v="Fashion"/>
    <s v="Web"/>
    <x v="1"/>
    <n v="181"/>
    <n v="22821"/>
    <n v="7"/>
    <n v="1715"/>
    <n v="22839"/>
    <n v="90"/>
    <n v="2"/>
    <s v="Medium"/>
    <s v="PayPal_Pay_Later"/>
  </r>
  <r>
    <n v="19349"/>
    <s v="E0359458"/>
    <s v="2021-05-13 15:04:38"/>
    <s v="Travel"/>
    <s v="Mobile"/>
    <x v="0"/>
    <n v="1066"/>
    <n v="38680"/>
    <n v="10"/>
    <n v="1724"/>
    <n v="23426"/>
    <n v="81"/>
    <n v="1"/>
    <s v="Medium"/>
    <s v="Debit_Card"/>
  </r>
  <r>
    <n v="19350"/>
    <s v="358CBBA2"/>
    <s v="2021-05-08 20:14:52"/>
    <s v="Fashion"/>
    <s v="Mobile"/>
    <x v="1"/>
    <n v="67"/>
    <n v="71606"/>
    <n v="10"/>
    <n v="1225"/>
    <n v="14141"/>
    <n v="87"/>
    <n v="2"/>
    <s v="About_to_churn"/>
    <s v="Debit_Card"/>
  </r>
  <r>
    <n v="19351"/>
    <s v="0326ADB1"/>
    <s v="2021-06-02 23:42:38"/>
    <s v="Website-services"/>
    <s v="Mobile"/>
    <x v="1"/>
    <n v="774"/>
    <n v="35780"/>
    <n v="14"/>
    <n v="887"/>
    <n v="28426"/>
    <n v="100"/>
    <n v="2"/>
    <s v="Low"/>
    <s v="PayPal_Pay_Later"/>
  </r>
  <r>
    <n v="19352"/>
    <s v="059E8CD8"/>
    <s v="2021-03-07 14:01:39"/>
    <s v="Website-services"/>
    <s v="Mobile"/>
    <x v="1"/>
    <n v="326"/>
    <n v="80294"/>
    <n v="2"/>
    <n v="753"/>
    <n v="17035"/>
    <n v="77"/>
    <n v="1"/>
    <s v="Low"/>
    <s v="PayPal_Pay_Later"/>
  </r>
  <r>
    <n v="19353"/>
    <s v="778DDD3F"/>
    <s v="2021-06-02 23:52:36"/>
    <s v="Travel"/>
    <s v="POS"/>
    <x v="3"/>
    <n v="3276"/>
    <n v="69626"/>
    <n v="29"/>
    <n v="26811"/>
    <n v="2998"/>
    <n v="9"/>
    <n v="7"/>
    <s v="Medium"/>
    <s v=" PayPal_Cobrand_Card"/>
  </r>
  <r>
    <n v="19354"/>
    <s v="922A1AA7"/>
    <s v="2021-03-01 11:25:39"/>
    <s v="Travel"/>
    <s v="POS"/>
    <x v="3"/>
    <n v="2611"/>
    <n v="54638"/>
    <n v="38"/>
    <n v="31360"/>
    <n v="2875"/>
    <n v="20"/>
    <n v="8"/>
    <s v="Low"/>
    <s v=" PayPal_Cobrand_Card"/>
  </r>
  <r>
    <n v="19355"/>
    <s v="C07623C7"/>
    <s v="2021-04-12 18:30:47"/>
    <s v="Pantry"/>
    <s v="Web"/>
    <x v="4"/>
    <n v="319"/>
    <n v="88180"/>
    <n v="11"/>
    <n v="5065"/>
    <n v="10906"/>
    <n v="50"/>
    <n v="1"/>
    <s v="Medium"/>
    <s v=" Wallet "/>
  </r>
  <r>
    <n v="19356"/>
    <s v="6CCD9418"/>
    <s v="2021-05-21 11:37:52"/>
    <s v="Fashion"/>
    <s v="Mobile"/>
    <x v="1"/>
    <n v="68"/>
    <n v="85300"/>
    <n v="8"/>
    <n v="952"/>
    <n v="29596"/>
    <n v="99"/>
    <n v="2"/>
    <s v="Low"/>
    <s v="PayPal_Pay_Later"/>
  </r>
  <r>
    <n v="19357"/>
    <s v="32400032"/>
    <s v="2021-03-11 01:08:02"/>
    <s v="Travel"/>
    <s v="Mobile"/>
    <x v="2"/>
    <n v="4599"/>
    <n v="87019"/>
    <n v="35"/>
    <n v="4251"/>
    <n v="3184"/>
    <n v="21"/>
    <n v="5"/>
    <s v="High"/>
    <s v="PayPal_Credit_Card"/>
  </r>
  <r>
    <n v="19358"/>
    <s v="5E62E68F"/>
    <s v="2021-04-05 05:06:38"/>
    <s v="Website-services"/>
    <s v="Web"/>
    <x v="1"/>
    <n v="667"/>
    <n v="12006"/>
    <n v="12"/>
    <n v="1758"/>
    <n v="21208"/>
    <n v="78"/>
    <n v="1"/>
    <s v="About_to_churn"/>
    <s v="PayPal_Pay_Later"/>
  </r>
  <r>
    <n v="19359"/>
    <s v="138BEB6B"/>
    <s v="2021-04-16 16:15:37"/>
    <s v="Fashion"/>
    <s v="Web"/>
    <x v="4"/>
    <n v="231"/>
    <n v="87409"/>
    <n v="5"/>
    <n v="3178"/>
    <n v="17327"/>
    <n v="58"/>
    <n v="3"/>
    <s v="High"/>
    <s v="Debit_Card"/>
  </r>
  <r>
    <n v="19360"/>
    <s v="D6ECE1AE"/>
    <s v="2021-05-22 04:03:10"/>
    <s v="Fashion"/>
    <s v="Mobile"/>
    <x v="1"/>
    <n v="94"/>
    <n v="79779"/>
    <n v="18"/>
    <n v="956"/>
    <n v="28700"/>
    <n v="96"/>
    <n v="2"/>
    <s v="Medium"/>
    <s v="Debit_Card"/>
  </r>
  <r>
    <n v="19361"/>
    <s v="33C69A94"/>
    <s v="2021-06-07 15:16:48"/>
    <s v="Travel"/>
    <s v="Mobile"/>
    <x v="0"/>
    <n v="2215"/>
    <n v="17709"/>
    <n v="14"/>
    <n v="1561"/>
    <n v="17953"/>
    <n v="60"/>
    <n v="2"/>
    <s v="About_to_churn"/>
    <s v="Net_Banking"/>
  </r>
  <r>
    <n v="19362"/>
    <s v="4979582F"/>
    <s v="2021-03-09 14:03:01"/>
    <s v="Website-services"/>
    <s v="Mobile"/>
    <x v="1"/>
    <n v="481"/>
    <n v="10653"/>
    <n v="20"/>
    <n v="631"/>
    <n v="13881"/>
    <n v="78"/>
    <n v="1"/>
    <s v="Low"/>
    <s v="PayPal_Pay_Later"/>
  </r>
  <r>
    <n v="19363"/>
    <s v="05C22E7F"/>
    <s v="2021-06-07 11:54:08"/>
    <s v="Website-services"/>
    <s v="Web"/>
    <x v="5"/>
    <n v="309"/>
    <n v="24873"/>
    <n v="17"/>
    <n v="6776"/>
    <n v="11972"/>
    <n v="66"/>
    <n v="0"/>
    <s v="Medium"/>
    <s v="Net_Banking"/>
  </r>
  <r>
    <n v="19364"/>
    <s v="C65B280F"/>
    <s v="2021-04-02 14:21:30"/>
    <s v="Travel"/>
    <s v="Web"/>
    <x v="2"/>
    <n v="4394"/>
    <n v="18821"/>
    <n v="32"/>
    <n v="16093"/>
    <n v="2804"/>
    <n v="19"/>
    <n v="6"/>
    <s v="Medium"/>
    <s v="PayPal_Credit_Card"/>
  </r>
  <r>
    <n v="19365"/>
    <s v="4F5F74BF"/>
    <s v="2021-05-15 11:40:27"/>
    <s v="Website-services"/>
    <s v="Mobile"/>
    <x v="1"/>
    <n v="537"/>
    <n v="25783"/>
    <n v="16"/>
    <n v="922"/>
    <n v="14906"/>
    <n v="97"/>
    <n v="1"/>
    <s v="Low"/>
    <s v="PayPal_Pay_Later"/>
  </r>
  <r>
    <n v="19366"/>
    <s v="E7FED527"/>
    <s v="2021-06-07 12:50:52"/>
    <s v="Travel"/>
    <s v="Mobile"/>
    <x v="2"/>
    <n v="3613"/>
    <n v="89359"/>
    <n v="53"/>
    <n v="15052"/>
    <n v="3201"/>
    <n v="13"/>
    <n v="4"/>
    <s v="Medium"/>
    <s v="PayPal_Credit_Card"/>
  </r>
  <r>
    <n v="19367"/>
    <s v="344EA48F"/>
    <s v="2021-03-21 07:19:35"/>
    <s v="Electronics"/>
    <s v="Web"/>
    <x v="0"/>
    <n v="903"/>
    <n v="44712"/>
    <n v="14"/>
    <n v="1057"/>
    <n v="22094"/>
    <n v="81"/>
    <n v="2"/>
    <s v="Medium"/>
    <s v="Wallet"/>
  </r>
  <r>
    <n v="19368"/>
    <s v="D0C5838A"/>
    <s v="2021-03-01 22:33:09"/>
    <s v="Website-services"/>
    <s v="Web"/>
    <x v="5"/>
    <n v="733"/>
    <n v="80196"/>
    <n v="17"/>
    <n v="5321"/>
    <n v="11473"/>
    <n v="55"/>
    <n v="0"/>
    <s v="Low"/>
    <s v="Wallet"/>
  </r>
  <r>
    <n v="19369"/>
    <s v="262F1740"/>
    <s v="2021-05-10 02:35:20"/>
    <s v="Travel"/>
    <s v="Web"/>
    <x v="2"/>
    <n v="4336"/>
    <n v="57487"/>
    <n v="35"/>
    <n v="6971"/>
    <n v="1796"/>
    <n v="16"/>
    <n v="3"/>
    <s v="Medium"/>
    <s v="PayPal_Cobrand_Card"/>
  </r>
  <r>
    <n v="19370"/>
    <s v="225F9399"/>
    <s v="2021-04-24 17:11:17"/>
    <s v="Website-services"/>
    <s v="Mobile"/>
    <x v="1"/>
    <n v="927"/>
    <n v="13881"/>
    <n v="14"/>
    <n v="279"/>
    <n v="15531"/>
    <n v="77"/>
    <n v="1"/>
    <s v="Low"/>
    <s v="PayPal_Pay_Later"/>
  </r>
  <r>
    <n v="19371"/>
    <s v="84B89058"/>
    <s v="2021-04-13 11:21:04"/>
    <s v="Website-services"/>
    <s v="Web"/>
    <x v="4"/>
    <n v="510"/>
    <n v="49626"/>
    <n v="8"/>
    <n v="2322"/>
    <n v="11420"/>
    <n v="49"/>
    <n v="1"/>
    <s v="High"/>
    <s v="Debit_Card"/>
  </r>
  <r>
    <n v="19372"/>
    <s v="5B61889B"/>
    <s v="2021-05-28 05:22:52"/>
    <s v="Travel"/>
    <s v="Web"/>
    <x v="3"/>
    <n v="2931"/>
    <n v="36811"/>
    <n v="26"/>
    <n v="19335"/>
    <n v="2364"/>
    <n v="20"/>
    <n v="4"/>
    <s v="About_to_churn"/>
    <s v=" PayPal_Cobrand_Card"/>
  </r>
  <r>
    <n v="19373"/>
    <s v="46E48E2C"/>
    <s v="2021-04-04 05:24:02"/>
    <s v="Fashion"/>
    <s v="Mobile"/>
    <x v="1"/>
    <n v="204"/>
    <n v="51665"/>
    <n v="7"/>
    <n v="1525"/>
    <n v="26320"/>
    <n v="91"/>
    <n v="2"/>
    <s v="Medium"/>
    <s v="PayPal_Pay_Later"/>
  </r>
  <r>
    <n v="19374"/>
    <s v="34E44E0E"/>
    <s v="2021-05-08 10:43:55"/>
    <s v="Travel"/>
    <s v="Web"/>
    <x v="2"/>
    <n v="4956"/>
    <n v="67449"/>
    <n v="33"/>
    <n v="27572"/>
    <n v="1729"/>
    <n v="16"/>
    <n v="5"/>
    <s v="High"/>
    <s v="PayPal_Credit_Card"/>
  </r>
  <r>
    <n v="19375"/>
    <s v="96BF5476"/>
    <s v="2021-03-06 17:01:36"/>
    <s v="Website-services"/>
    <s v="Mobile"/>
    <x v="1"/>
    <n v="881"/>
    <n v="37830"/>
    <n v="3"/>
    <n v="869"/>
    <n v="14667"/>
    <n v="99"/>
    <n v="2"/>
    <s v="Low"/>
    <s v="PayPal_Pay_Later"/>
  </r>
  <r>
    <n v="19376"/>
    <s v="DBCD97B6"/>
    <s v="2021-05-13 22:16:53"/>
    <s v="Website-services"/>
    <s v="Mobile"/>
    <x v="1"/>
    <n v="185"/>
    <n v="74534"/>
    <n v="2"/>
    <n v="1240"/>
    <n v="29461"/>
    <n v="89"/>
    <n v="1"/>
    <s v="Medium"/>
    <s v="PayPal_Pay_Later"/>
  </r>
  <r>
    <n v="19377"/>
    <s v="7C83AD32"/>
    <s v="2021-06-03 04:35:45"/>
    <s v="Fashion"/>
    <s v="Mobile"/>
    <x v="1"/>
    <n v="171"/>
    <n v="60641"/>
    <n v="8"/>
    <n v="1234"/>
    <n v="24011"/>
    <n v="100"/>
    <n v="1"/>
    <s v="Low"/>
    <s v="PayPal_Pay_Later"/>
  </r>
  <r>
    <n v="19378"/>
    <s v="B92CA40D"/>
    <s v="2021-06-01 08:37:56"/>
    <s v="Website-services"/>
    <s v="Web"/>
    <x v="4"/>
    <n v="404"/>
    <n v="76687"/>
    <n v="6"/>
    <n v="5849"/>
    <n v="15016"/>
    <n v="40"/>
    <n v="2"/>
    <s v="About_to_churn"/>
    <s v="Wallet"/>
  </r>
  <r>
    <n v="19379"/>
    <s v="541C04E9"/>
    <s v="2021-04-16 10:45:18"/>
    <s v="Fashion"/>
    <s v="Mobile"/>
    <x v="1"/>
    <n v="183"/>
    <n v="43212"/>
    <n v="12"/>
    <n v="1643"/>
    <n v="26949"/>
    <n v="95"/>
    <n v="1"/>
    <s v="Low"/>
    <s v="PayPal_Pay_Later"/>
  </r>
  <r>
    <n v="19380"/>
    <s v="25698014"/>
    <s v="2021-05-24 11:47:01"/>
    <s v="Website-services"/>
    <s v="Mobile"/>
    <x v="1"/>
    <n v="139"/>
    <n v="68504"/>
    <n v="2"/>
    <n v="1725"/>
    <n v="25242"/>
    <n v="83"/>
    <n v="2"/>
    <s v="Low"/>
    <s v="PayPal_Pay_Later"/>
  </r>
  <r>
    <n v="19381"/>
    <s v="8DD98281"/>
    <s v="2021-03-22 07:30:24"/>
    <s v="Travel"/>
    <s v="Web"/>
    <x v="3"/>
    <n v="1275"/>
    <n v="57952"/>
    <n v="28"/>
    <n v="19744"/>
    <n v="1937"/>
    <n v="13"/>
    <n v="5"/>
    <s v="Medium"/>
    <s v=" PayPal_Cobrand_Card"/>
  </r>
  <r>
    <n v="19382"/>
    <s v="C5004F2D"/>
    <s v="2021-06-01 18:04:41"/>
    <s v="Fashion"/>
    <s v="Web"/>
    <x v="1"/>
    <n v="146"/>
    <n v="37802"/>
    <n v="18"/>
    <n v="1535"/>
    <n v="12837"/>
    <n v="86"/>
    <n v="1"/>
    <s v="Medium"/>
    <s v="Debit_Card"/>
  </r>
  <r>
    <n v="19383"/>
    <s v="3F6DF75C"/>
    <s v="2021-04-10 14:20:56"/>
    <s v="Fashion"/>
    <s v="Web"/>
    <x v="1"/>
    <n v="194"/>
    <n v="39030"/>
    <n v="2"/>
    <n v="1366"/>
    <n v="24387"/>
    <n v="82"/>
    <n v="2"/>
    <s v="About_to_churn"/>
    <s v="PayPal_Pay_Later"/>
  </r>
  <r>
    <n v="19384"/>
    <s v="6D9C5081"/>
    <s v="2021-03-11 00:32:42"/>
    <s v="Fashion"/>
    <s v="Mobile"/>
    <x v="1"/>
    <n v="176"/>
    <n v="75629"/>
    <n v="7"/>
    <n v="1228"/>
    <n v="13521"/>
    <n v="94"/>
    <n v="1"/>
    <s v="Medium"/>
    <s v="PayPal_Pay_Later"/>
  </r>
  <r>
    <n v="19385"/>
    <s v="0426F653"/>
    <s v="2021-04-04 10:40:43"/>
    <s v="Travel"/>
    <s v="POS"/>
    <x v="3"/>
    <n v="3775"/>
    <n v="47556"/>
    <n v="29"/>
    <n v="25649"/>
    <n v="2981"/>
    <n v="12"/>
    <n v="5"/>
    <s v="Medium"/>
    <s v=" PayPal_Cobrand_Card"/>
  </r>
  <r>
    <n v="19386"/>
    <s v="34AC04E3"/>
    <s v="2021-04-20 12:01:33"/>
    <s v="Electronics"/>
    <s v="Web"/>
    <x v="4"/>
    <n v="384"/>
    <n v="36453"/>
    <n v="6"/>
    <n v="1915"/>
    <n v="17040"/>
    <n v="55"/>
    <n v="2"/>
    <s v="Medium"/>
    <s v="Wallet"/>
  </r>
  <r>
    <n v="19387"/>
    <s v="D9105E8B"/>
    <s v="2021-06-06 16:27:38"/>
    <s v="Electronics"/>
    <s v="Mobile"/>
    <x v="0"/>
    <n v="1023"/>
    <n v="80592"/>
    <n v="15"/>
    <n v="1348"/>
    <n v="14202"/>
    <n v="60"/>
    <n v="3"/>
    <s v="Medium"/>
    <s v="Debit_Card"/>
  </r>
  <r>
    <n v="19388"/>
    <s v="B4073FCB"/>
    <s v="2021-03-17 05:22:55"/>
    <s v="Travel"/>
    <s v="Web"/>
    <x v="3"/>
    <n v="1095"/>
    <n v="28582"/>
    <n v="31"/>
    <n v="28906"/>
    <n v="2790"/>
    <n v="11"/>
    <n v="5"/>
    <s v="Low"/>
    <s v=" PayPal_Cobrand_Card"/>
  </r>
  <r>
    <n v="19389"/>
    <s v="7B74E277"/>
    <s v="2021-04-04 19:54:37"/>
    <s v="Fashion"/>
    <s v="Mobile"/>
    <x v="1"/>
    <n v="143"/>
    <n v="55469"/>
    <n v="13"/>
    <n v="653"/>
    <n v="26828"/>
    <n v="88"/>
    <n v="1"/>
    <s v="Low"/>
    <s v="PayPal_Pay_Later"/>
  </r>
  <r>
    <n v="19390"/>
    <s v="E11E5317"/>
    <s v="2021-05-18 03:35:34"/>
    <s v="Electronics"/>
    <s v="Web"/>
    <x v="5"/>
    <n v="359"/>
    <n v="33417"/>
    <n v="18"/>
    <n v="2410"/>
    <n v="9891"/>
    <n v="60"/>
    <n v="0"/>
    <s v="Medium"/>
    <s v="Wallet"/>
  </r>
  <r>
    <n v="19391"/>
    <s v="924841D2"/>
    <s v="2021-04-20 12:06:52"/>
    <s v="Electronics"/>
    <s v="Web"/>
    <x v="5"/>
    <n v="406"/>
    <n v="42766"/>
    <n v="8"/>
    <n v="7541"/>
    <n v="9260"/>
    <n v="64"/>
    <n v="0"/>
    <s v="About_to_churn"/>
    <s v="Wallet"/>
  </r>
  <r>
    <n v="19392"/>
    <s v="EC5CC32F"/>
    <s v="2021-05-17 05:45:44"/>
    <s v="Website-services"/>
    <s v="Web"/>
    <x v="0"/>
    <n v="591"/>
    <n v="18249"/>
    <n v="16"/>
    <n v="2123"/>
    <n v="22806"/>
    <n v="67"/>
    <n v="3"/>
    <s v="Low"/>
    <s v="Debit_Card"/>
  </r>
  <r>
    <n v="19393"/>
    <s v="472594FD"/>
    <s v="2021-03-02 00:46:07"/>
    <s v="Travel"/>
    <s v="Web"/>
    <x v="4"/>
    <n v="2433"/>
    <n v="27528"/>
    <n v="9"/>
    <n v="4279"/>
    <n v="7650"/>
    <n v="50"/>
    <n v="3"/>
    <s v="Medium"/>
    <s v="Debit_Card"/>
  </r>
  <r>
    <n v="19394"/>
    <s v="3436E8EB"/>
    <s v="2021-04-26 04:06:36"/>
    <s v="Fashion"/>
    <s v="Mobile"/>
    <x v="1"/>
    <n v="176"/>
    <n v="41773"/>
    <n v="19"/>
    <n v="1385"/>
    <n v="25448"/>
    <n v="99"/>
    <n v="1"/>
    <s v="Low"/>
    <s v="PayPal_Pay_Later"/>
  </r>
  <r>
    <n v="19395"/>
    <s v="1B8EAC59"/>
    <s v="2021-05-31 06:22:59"/>
    <s v="Pantry"/>
    <s v="Web"/>
    <x v="1"/>
    <n v="190"/>
    <n v="45520"/>
    <n v="14"/>
    <n v="1159"/>
    <n v="22108"/>
    <n v="94"/>
    <n v="2"/>
    <s v="Low"/>
    <s v="PayPal_Pay_Later"/>
  </r>
  <r>
    <n v="19396"/>
    <s v="94529892"/>
    <s v="2021-05-20 13:33:42"/>
    <s v="Pantry"/>
    <s v="Web"/>
    <x v="1"/>
    <n v="22"/>
    <n v="39016"/>
    <n v="7"/>
    <n v="1217"/>
    <n v="15241"/>
    <n v="85"/>
    <n v="2"/>
    <s v="Medium"/>
    <s v="PayPal_Pay_Later"/>
  </r>
  <r>
    <n v="19397"/>
    <s v="D99D28A9"/>
    <s v="2021-05-25 18:18:00"/>
    <s v="Fashion"/>
    <s v="Web"/>
    <x v="1"/>
    <n v="76"/>
    <n v="65180"/>
    <n v="9"/>
    <n v="773"/>
    <n v="25164"/>
    <n v="79"/>
    <n v="2"/>
    <s v="About_to_churn"/>
    <s v="PayPal_Pay_Later"/>
  </r>
  <r>
    <n v="19398"/>
    <s v="9A0358AF"/>
    <s v="2021-04-03 11:37:26"/>
    <s v="Travel"/>
    <s v="POS"/>
    <x v="3"/>
    <n v="3242"/>
    <n v="86324"/>
    <n v="29"/>
    <n v="30820"/>
    <n v="2926"/>
    <n v="23"/>
    <n v="6"/>
    <s v="Medium"/>
    <s v=" PayPal_Cobrand_Card"/>
  </r>
  <r>
    <n v="19399"/>
    <s v="C2894405"/>
    <s v="2021-03-26 14:15:53"/>
    <s v="Travel"/>
    <s v="Mobile"/>
    <x v="2"/>
    <n v="4510"/>
    <n v="39063"/>
    <n v="46"/>
    <n v="26206"/>
    <n v="3722"/>
    <n v="17"/>
    <n v="6"/>
    <s v="Medium"/>
    <s v="Wallet"/>
  </r>
  <r>
    <n v="19400"/>
    <s v="F02765E4"/>
    <s v="2021-04-26 22:38:18"/>
    <s v="Website-services"/>
    <s v="Mobile"/>
    <x v="4"/>
    <n v="246"/>
    <n v="41464"/>
    <n v="6"/>
    <n v="2514"/>
    <n v="16311"/>
    <n v="50"/>
    <n v="2"/>
    <s v="About_to_churn"/>
    <s v="Wallet"/>
  </r>
  <r>
    <n v="19401"/>
    <s v="EF3696AD"/>
    <s v="2021-03-26 20:50:10"/>
    <s v="Travel"/>
    <s v="Web"/>
    <x v="0"/>
    <n v="3380"/>
    <n v="66061"/>
    <n v="16"/>
    <n v="1061"/>
    <n v="18633"/>
    <n v="57"/>
    <n v="2"/>
    <s v="Medium"/>
    <s v="Net_Banking"/>
  </r>
  <r>
    <n v="19402"/>
    <s v="BE388FA8"/>
    <s v="2021-03-20 22:19:52"/>
    <s v="Travel"/>
    <s v="Mobile"/>
    <x v="2"/>
    <n v="4371"/>
    <n v="89102"/>
    <n v="51"/>
    <n v="32850"/>
    <n v="3843"/>
    <n v="15"/>
    <n v="5"/>
    <s v="Medium"/>
    <s v="PayPal_Cobrand_Card"/>
  </r>
  <r>
    <n v="19403"/>
    <s v="30EC19FF"/>
    <s v="2021-04-04 12:00:27"/>
    <s v="Website-services"/>
    <s v="Web"/>
    <x v="4"/>
    <n v="993"/>
    <n v="25102"/>
    <n v="2"/>
    <n v="2143"/>
    <n v="10819"/>
    <n v="58"/>
    <n v="2"/>
    <s v="Medium"/>
    <s v=" Wallet "/>
  </r>
  <r>
    <n v="19404"/>
    <s v="07DFA978"/>
    <s v="2021-04-23 23:15:03"/>
    <s v="Fashion"/>
    <s v="Web"/>
    <x v="4"/>
    <n v="201"/>
    <n v="36011"/>
    <n v="12"/>
    <n v="2410"/>
    <n v="15827"/>
    <n v="45"/>
    <n v="3"/>
    <s v="About_to_churn"/>
    <s v="Net_Banking"/>
  </r>
  <r>
    <n v="19405"/>
    <s v="E1F29D35"/>
    <s v="2021-06-09 01:46:49"/>
    <s v="Travel"/>
    <s v="Mobile"/>
    <x v="2"/>
    <n v="4046"/>
    <n v="43486"/>
    <n v="48"/>
    <n v="40300"/>
    <n v="3787"/>
    <n v="21"/>
    <n v="3"/>
    <s v="High"/>
    <s v="PayPal_Credit_Card"/>
  </r>
  <r>
    <n v="19406"/>
    <s v="1F7D8BA7"/>
    <s v="2021-04-26 09:35:41"/>
    <s v="Website-services"/>
    <s v="Web"/>
    <x v="1"/>
    <n v="306"/>
    <n v="46954"/>
    <n v="17"/>
    <n v="1306"/>
    <n v="21378"/>
    <n v="75"/>
    <n v="2"/>
    <s v="About_to_churn"/>
    <s v="PayPal_Pay_Later"/>
  </r>
  <r>
    <n v="19407"/>
    <s v="988985E8"/>
    <s v="2021-04-04 22:39:57"/>
    <s v="Electronics"/>
    <s v="Web"/>
    <x v="4"/>
    <n v="597"/>
    <n v="67449"/>
    <n v="3"/>
    <n v="2686"/>
    <n v="15309"/>
    <n v="56"/>
    <n v="1"/>
    <s v="Medium"/>
    <s v="Debit_Card"/>
  </r>
  <r>
    <n v="19408"/>
    <s v="A34583EB"/>
    <s v="2021-03-31 09:45:17"/>
    <s v="Travel"/>
    <s v="Web"/>
    <x v="4"/>
    <n v="1772"/>
    <n v="25242"/>
    <n v="15"/>
    <n v="3108"/>
    <n v="13695"/>
    <n v="62"/>
    <n v="2"/>
    <s v="Medium"/>
    <s v="Net_Banking"/>
  </r>
  <r>
    <n v="19409"/>
    <s v="70FD1F48"/>
    <s v="2021-03-27 18:07:47"/>
    <s v="Pantry"/>
    <s v="Web"/>
    <x v="1"/>
    <n v="351"/>
    <n v="32918"/>
    <n v="11"/>
    <n v="251"/>
    <n v="26580"/>
    <n v="95"/>
    <n v="1"/>
    <s v="Medium"/>
    <s v="PayPal_Pay_Later"/>
  </r>
  <r>
    <n v="19410"/>
    <s v="86B07A5A"/>
    <s v="2021-04-11 10:18:44"/>
    <s v="Fashion"/>
    <s v="Mobile"/>
    <x v="1"/>
    <n v="146"/>
    <n v="32766"/>
    <n v="12"/>
    <n v="1365"/>
    <n v="20162"/>
    <n v="89"/>
    <n v="1"/>
    <s v="About_to_churn"/>
    <s v="PayPal_Pay_Later"/>
  </r>
  <r>
    <n v="19411"/>
    <s v="E923C598"/>
    <s v="2021-04-26 23:53:08"/>
    <s v="Fashion"/>
    <s v="Mobile"/>
    <x v="1"/>
    <n v="247"/>
    <n v="52414"/>
    <n v="11"/>
    <n v="1359"/>
    <n v="22204"/>
    <n v="91"/>
    <n v="2"/>
    <s v="Medium"/>
    <s v="PayPal_Pay_Later"/>
  </r>
  <r>
    <n v="19412"/>
    <s v="EAC5E6C8"/>
    <s v="2021-06-08 12:15:26"/>
    <s v="Fashion"/>
    <s v="Mobile"/>
    <x v="1"/>
    <n v="78"/>
    <n v="23007"/>
    <n v="20"/>
    <n v="1267"/>
    <n v="15988"/>
    <n v="94"/>
    <n v="1"/>
    <s v="Medium"/>
    <s v="PayPal_Pay_Later"/>
  </r>
  <r>
    <n v="19413"/>
    <s v="67531506"/>
    <s v="2021-04-16 19:21:04"/>
    <s v="Fashion"/>
    <s v="Mobile"/>
    <x v="1"/>
    <n v="59"/>
    <n v="75655"/>
    <n v="16"/>
    <n v="204"/>
    <n v="12396"/>
    <n v="86"/>
    <n v="2"/>
    <s v="Medium"/>
    <s v="PayPal_Pay_Later"/>
  </r>
  <r>
    <n v="19414"/>
    <s v="A20CE73A"/>
    <s v="2021-04-19 00:56:35"/>
    <s v="Fashion"/>
    <s v="Web"/>
    <x v="5"/>
    <n v="238"/>
    <n v="30619"/>
    <n v="9"/>
    <n v="7670"/>
    <n v="10896"/>
    <n v="59"/>
    <n v="1"/>
    <s v="High"/>
    <s v="Wallet"/>
  </r>
  <r>
    <n v="19415"/>
    <s v="B48E9FAC"/>
    <s v="2021-03-07 19:41:48"/>
    <s v="Electronics"/>
    <s v="Mobile"/>
    <x v="1"/>
    <n v="417"/>
    <n v="44022"/>
    <n v="2"/>
    <n v="1033"/>
    <n v="19247"/>
    <n v="95"/>
    <n v="2"/>
    <s v="Low"/>
    <s v="PayPal_Pay_Later"/>
  </r>
  <r>
    <n v="19416"/>
    <s v="658E7297"/>
    <s v="2021-03-27 00:29:29"/>
    <s v="Travel"/>
    <s v="Web"/>
    <x v="3"/>
    <n v="2607"/>
    <n v="89185"/>
    <n v="21"/>
    <n v="24801"/>
    <n v="2368"/>
    <n v="20"/>
    <n v="8"/>
    <s v="High"/>
    <s v=" PayPal_Cobrand_Card"/>
  </r>
  <r>
    <n v="19417"/>
    <s v="B207C2A5"/>
    <s v="2021-04-19 05:48:02"/>
    <s v="Fashion"/>
    <s v="Mobile"/>
    <x v="1"/>
    <n v="89"/>
    <n v="65570"/>
    <n v="14"/>
    <n v="1237"/>
    <n v="16028"/>
    <n v="79"/>
    <n v="1"/>
    <s v="Medium"/>
    <s v="PayPal_Pay_Later"/>
  </r>
  <r>
    <n v="19418"/>
    <s v="2D92F6B4"/>
    <s v="2021-03-15 10:00:15"/>
    <s v="Travel"/>
    <s v="Web"/>
    <x v="2"/>
    <n v="4812"/>
    <n v="89568"/>
    <n v="43"/>
    <n v="19616"/>
    <n v="3032"/>
    <n v="14"/>
    <n v="4"/>
    <s v="Medium"/>
    <s v="PayPal_Credit_Card"/>
  </r>
  <r>
    <n v="19419"/>
    <s v="B1B70263"/>
    <s v="2021-04-07 08:26:48"/>
    <s v="Travel"/>
    <s v="Web"/>
    <x v="2"/>
    <n v="4780"/>
    <n v="52418"/>
    <n v="48"/>
    <n v="8559"/>
    <n v="1179"/>
    <n v="12"/>
    <n v="4"/>
    <s v="High"/>
    <s v="PayPal_Credit_Card"/>
  </r>
  <r>
    <n v="19420"/>
    <s v="73491EBF"/>
    <s v="2021-04-22 00:49:00"/>
    <s v="Travel"/>
    <s v="Web"/>
    <x v="2"/>
    <n v="3755"/>
    <n v="33259"/>
    <n v="32"/>
    <n v="31300"/>
    <n v="3369"/>
    <n v="12"/>
    <n v="6"/>
    <s v="High"/>
    <s v="PayPal_Cobrand_Card"/>
  </r>
  <r>
    <n v="19421"/>
    <s v="B25C0710"/>
    <s v="2021-03-13 03:00:57"/>
    <s v="Fashion"/>
    <s v="Mobile"/>
    <x v="1"/>
    <n v="126"/>
    <n v="57442"/>
    <n v="15"/>
    <n v="1765"/>
    <n v="15614"/>
    <n v="89"/>
    <n v="2"/>
    <s v="About_to_churn"/>
    <s v="PayPal_Pay_Later"/>
  </r>
  <r>
    <n v="19422"/>
    <s v="73AD8E5A"/>
    <s v="2021-04-04 07:43:26"/>
    <s v="Electronics"/>
    <s v="Mobile"/>
    <x v="2"/>
    <n v="1186"/>
    <n v="79167"/>
    <n v="32"/>
    <n v="29257"/>
    <n v="4317"/>
    <n v="12"/>
    <n v="3"/>
    <s v="Medium"/>
    <s v="PayPal_Cobrand_Card"/>
  </r>
  <r>
    <n v="19423"/>
    <s v="BB6D1D40"/>
    <s v="2021-06-06 02:50:33"/>
    <s v="Website-services"/>
    <s v="Mobile"/>
    <x v="1"/>
    <n v="144"/>
    <n v="24040"/>
    <n v="4"/>
    <n v="551"/>
    <n v="26919"/>
    <n v="96"/>
    <n v="2"/>
    <s v="About_to_churn"/>
    <s v="PayPal_Pay_Later"/>
  </r>
  <r>
    <n v="19424"/>
    <s v="F9E137E0"/>
    <s v="2021-04-30 14:07:03"/>
    <s v="Travel"/>
    <s v="Web"/>
    <x v="0"/>
    <n v="2066"/>
    <n v="50985"/>
    <n v="23"/>
    <n v="1305"/>
    <n v="18981"/>
    <n v="65"/>
    <n v="1"/>
    <s v="Low"/>
    <s v="Net_Banking"/>
  </r>
  <r>
    <n v="19425"/>
    <s v="6A40BE08"/>
    <s v="2021-03-09 13:18:21"/>
    <s v="Travel"/>
    <s v="Web"/>
    <x v="0"/>
    <n v="2849"/>
    <n v="26612"/>
    <n v="6"/>
    <n v="2022"/>
    <n v="17656"/>
    <n v="66"/>
    <n v="2"/>
    <s v="Medium"/>
    <s v="Debit_Card"/>
  </r>
  <r>
    <n v="19426"/>
    <s v="6E97CB94"/>
    <s v="2021-03-25 21:08:09"/>
    <s v="Fashion"/>
    <s v="Mobile"/>
    <x v="1"/>
    <n v="162"/>
    <n v="55163"/>
    <n v="13"/>
    <n v="572"/>
    <n v="23672"/>
    <n v="80"/>
    <n v="1"/>
    <s v="About_to_churn"/>
    <s v="PayPal_Pay_Later"/>
  </r>
  <r>
    <n v="19427"/>
    <s v="B9C02EA7"/>
    <s v="2021-03-13 22:44:05"/>
    <s v="Website-services"/>
    <s v="Web"/>
    <x v="0"/>
    <n v="989"/>
    <n v="33895"/>
    <n v="17"/>
    <n v="1496"/>
    <n v="19793"/>
    <n v="69"/>
    <n v="2"/>
    <s v="Low"/>
    <s v="Wallet"/>
  </r>
  <r>
    <n v="19428"/>
    <s v="1CB7F127"/>
    <s v="2021-05-13 09:03:43"/>
    <s v="Fashion"/>
    <s v="Mobile"/>
    <x v="1"/>
    <n v="81"/>
    <n v="11803"/>
    <n v="8"/>
    <n v="1764"/>
    <n v="22789"/>
    <n v="95"/>
    <n v="2"/>
    <s v="Low"/>
    <s v="PayPal_Pay_Later"/>
  </r>
  <r>
    <n v="19429"/>
    <s v="40E31D00"/>
    <s v="2021-04-11 11:16:19"/>
    <s v="Fashion"/>
    <s v="Web"/>
    <x v="1"/>
    <n v="189"/>
    <n v="83898"/>
    <n v="15"/>
    <n v="541"/>
    <n v="23386"/>
    <n v="86"/>
    <n v="2"/>
    <s v="About_to_churn"/>
    <s v="Debit_Card"/>
  </r>
  <r>
    <n v="19430"/>
    <s v="FA6C1D86"/>
    <s v="2021-05-31 13:24:39"/>
    <s v="Electronics"/>
    <s v="Mobile"/>
    <x v="1"/>
    <n v="433"/>
    <n v="17289"/>
    <n v="7"/>
    <n v="1293"/>
    <n v="27263"/>
    <n v="81"/>
    <n v="2"/>
    <s v="Medium"/>
    <s v="PayPal_Pay_Later"/>
  </r>
  <r>
    <n v="19431"/>
    <s v="29FBC7BF"/>
    <s v="2021-05-29 11:11:16"/>
    <s v="Others"/>
    <s v="Web"/>
    <x v="4"/>
    <n v="2073"/>
    <n v="15348"/>
    <n v="15"/>
    <n v="3790"/>
    <n v="17203"/>
    <n v="59"/>
    <n v="2"/>
    <s v="Low"/>
    <s v="Wallet"/>
  </r>
  <r>
    <n v="19432"/>
    <s v="2C91E2D7"/>
    <s v="2021-05-16 11:13:29"/>
    <s v="Electronics"/>
    <s v="Web"/>
    <x v="0"/>
    <n v="741"/>
    <n v="16668"/>
    <n v="15"/>
    <n v="1830"/>
    <n v="10815"/>
    <n v="84"/>
    <n v="3"/>
    <s v="Medium"/>
    <s v="Debit_Card"/>
  </r>
  <r>
    <n v="19433"/>
    <s v="32B73B27"/>
    <s v="2021-04-16 17:32:53"/>
    <s v="Travel"/>
    <s v="POS"/>
    <x v="3"/>
    <n v="3784"/>
    <n v="82212"/>
    <n v="23"/>
    <n v="20895"/>
    <n v="2977"/>
    <n v="17"/>
    <n v="8"/>
    <s v="Medium"/>
    <s v=" PayPal_Cobrand_Card"/>
  </r>
  <r>
    <n v="19434"/>
    <s v="7FB36BB2"/>
    <s v="2021-04-10 12:39:05"/>
    <s v="Fashion"/>
    <s v="Mobile"/>
    <x v="1"/>
    <n v="186"/>
    <n v="67449"/>
    <n v="2"/>
    <n v="1336"/>
    <n v="28702"/>
    <n v="88"/>
    <n v="1"/>
    <s v="Low"/>
    <s v="PayPal_Pay_Later"/>
  </r>
  <r>
    <n v="19435"/>
    <s v="0E46AC1E"/>
    <s v="2021-05-15 12:24:12"/>
    <s v="Travel"/>
    <s v="Web"/>
    <x v="0"/>
    <n v="2128"/>
    <n v="58375"/>
    <n v="8"/>
    <n v="1772"/>
    <n v="20690"/>
    <n v="52"/>
    <n v="2"/>
    <s v="Medium"/>
    <s v="Debit_Card"/>
  </r>
  <r>
    <n v="19436"/>
    <s v="E5DA459F"/>
    <s v="2021-06-09 12:45:36"/>
    <s v="Website-services"/>
    <s v="Web"/>
    <x v="4"/>
    <n v="428"/>
    <n v="59625"/>
    <n v="4"/>
    <n v="3946"/>
    <n v="19828"/>
    <n v="42"/>
    <n v="2"/>
    <s v="Medium"/>
    <s v="Net_Banking"/>
  </r>
  <r>
    <n v="19437"/>
    <s v="95E942E3"/>
    <s v="2021-05-06 08:50:28"/>
    <s v="Electronics"/>
    <s v="Mobile"/>
    <x v="1"/>
    <n v="161"/>
    <n v="22106"/>
    <n v="9"/>
    <n v="1709"/>
    <n v="14108"/>
    <n v="76"/>
    <n v="2"/>
    <s v="Low"/>
    <s v="Debit_Card"/>
  </r>
  <r>
    <n v="19438"/>
    <s v="94787786"/>
    <s v="2021-03-16 11:39:35"/>
    <s v="Pantry"/>
    <s v="Web"/>
    <x v="1"/>
    <n v="209"/>
    <n v="19549"/>
    <n v="3"/>
    <n v="236"/>
    <n v="17877"/>
    <n v="89"/>
    <n v="1"/>
    <s v="About_to_churn"/>
    <s v="PayPal_Pay_Later"/>
  </r>
  <r>
    <n v="19439"/>
    <s v="D49BAEA6"/>
    <s v="2021-03-19 09:16:37"/>
    <s v="Website-services"/>
    <s v="Web"/>
    <x v="5"/>
    <n v="510"/>
    <n v="51950"/>
    <n v="17"/>
    <n v="1013"/>
    <n v="10146"/>
    <n v="70"/>
    <n v="1"/>
    <s v="Medium"/>
    <s v="Net_Banking"/>
  </r>
  <r>
    <n v="19440"/>
    <s v="D04375FA"/>
    <s v="2021-04-11 11:07:39"/>
    <s v="Travel"/>
    <s v="POS"/>
    <x v="3"/>
    <n v="2841"/>
    <n v="10268"/>
    <n v="42"/>
    <n v="23372"/>
    <n v="2045"/>
    <n v="6"/>
    <n v="8"/>
    <s v="Medium"/>
    <s v="Net_Banking"/>
  </r>
  <r>
    <n v="19441"/>
    <s v="DDD64408"/>
    <s v="2021-05-24 07:23:14"/>
    <s v="Travel"/>
    <s v="Web"/>
    <x v="2"/>
    <n v="3760"/>
    <n v="50294"/>
    <n v="44"/>
    <n v="26402"/>
    <n v="2136"/>
    <n v="14"/>
    <n v="3"/>
    <s v="Medium"/>
    <s v="PayPal_Credit_Card"/>
  </r>
  <r>
    <n v="19442"/>
    <s v="E28ED3C6"/>
    <s v="2021-03-17 19:43:33"/>
    <s v="Fashion"/>
    <s v="Web"/>
    <x v="5"/>
    <n v="235"/>
    <n v="55621"/>
    <n v="16"/>
    <n v="1966"/>
    <n v="10111"/>
    <n v="69"/>
    <n v="0"/>
    <s v="High"/>
    <s v=" Wallet "/>
  </r>
  <r>
    <n v="19443"/>
    <s v="A14FA9CA"/>
    <s v="2021-04-17 06:49:31"/>
    <s v="Website-services"/>
    <s v="Web"/>
    <x v="5"/>
    <n v="442"/>
    <n v="66061"/>
    <n v="8"/>
    <n v="2385"/>
    <n v="10320"/>
    <n v="57"/>
    <n v="1"/>
    <s v="Medium"/>
    <s v="Net_Banking"/>
  </r>
  <r>
    <n v="19444"/>
    <s v="C88E7BD9"/>
    <s v="2021-06-06 15:03:28"/>
    <s v="Travel"/>
    <s v="POS"/>
    <x v="3"/>
    <n v="1074"/>
    <n v="57285"/>
    <n v="38"/>
    <n v="23297"/>
    <n v="2629"/>
    <n v="8"/>
    <n v="6"/>
    <s v="Medium"/>
    <s v="Net_Banking"/>
  </r>
  <r>
    <n v="19445"/>
    <s v="FA017896"/>
    <s v="2021-05-14 11:52:18"/>
    <s v="Electronics"/>
    <s v="Web"/>
    <x v="0"/>
    <n v="702"/>
    <n v="40034"/>
    <n v="5"/>
    <n v="2101"/>
    <n v="12102"/>
    <n v="53"/>
    <n v="2"/>
    <s v="About_to_churn"/>
    <s v="Wallet"/>
  </r>
  <r>
    <n v="19446"/>
    <s v="85E08B2B"/>
    <s v="2021-03-20 20:22:26"/>
    <s v="Travel"/>
    <s v="Web"/>
    <x v="0"/>
    <n v="916"/>
    <n v="22821"/>
    <n v="21"/>
    <n v="2323"/>
    <n v="20700"/>
    <n v="53"/>
    <n v="1"/>
    <s v="Low"/>
    <s v="Debit_Card"/>
  </r>
  <r>
    <n v="19447"/>
    <s v="DDA66C8E"/>
    <s v="2021-03-09 07:27:41"/>
    <s v="Website-services"/>
    <s v="Web"/>
    <x v="5"/>
    <n v="759"/>
    <n v="78374"/>
    <n v="12"/>
    <n v="1605"/>
    <n v="11375"/>
    <n v="68"/>
    <n v="0"/>
    <s v="About_to_churn"/>
    <s v="Net_Banking"/>
  </r>
  <r>
    <n v="19448"/>
    <s v="12A9270A"/>
    <s v="2021-05-26 05:20:33"/>
    <s v="Electronics"/>
    <s v="Mobile"/>
    <x v="0"/>
    <n v="945"/>
    <n v="72935"/>
    <n v="3"/>
    <n v="1857"/>
    <n v="14485"/>
    <n v="81"/>
    <n v="3"/>
    <s v="Low"/>
    <s v="Net_Banking"/>
  </r>
  <r>
    <n v="19449"/>
    <s v="62361073"/>
    <s v="2021-05-08 01:01:30"/>
    <s v="Website-services"/>
    <s v="Mobile"/>
    <x v="0"/>
    <n v="642"/>
    <n v="56335"/>
    <n v="15"/>
    <n v="2011"/>
    <n v="17037"/>
    <n v="55"/>
    <n v="2"/>
    <s v="Low"/>
    <s v="Net_Banking"/>
  </r>
  <r>
    <n v="19450"/>
    <s v="1206FDF0"/>
    <s v="2021-04-23 18:54:29"/>
    <s v="Electronics"/>
    <s v="Web"/>
    <x v="5"/>
    <n v="964"/>
    <n v="86457"/>
    <n v="5"/>
    <n v="6448"/>
    <n v="11842"/>
    <n v="58"/>
    <n v="1"/>
    <s v="High"/>
    <s v=" Wallet "/>
  </r>
  <r>
    <n v="19451"/>
    <s v="7BBAE376"/>
    <s v="2021-05-06 03:07:19"/>
    <s v="Fashion"/>
    <s v="Web"/>
    <x v="1"/>
    <n v="72"/>
    <n v="83898"/>
    <n v="11"/>
    <n v="626"/>
    <n v="21042"/>
    <n v="88"/>
    <n v="2"/>
    <s v="About_to_churn"/>
    <s v="PayPal_Pay_Later"/>
  </r>
  <r>
    <n v="19452"/>
    <s v="F29348B2"/>
    <s v="2021-03-07 19:09:11"/>
    <s v="Fashion"/>
    <s v="Mobile"/>
    <x v="1"/>
    <n v="158"/>
    <n v="44712"/>
    <n v="9"/>
    <n v="810"/>
    <n v="21115"/>
    <n v="91"/>
    <n v="2"/>
    <s v="Low"/>
    <s v="PayPal_Pay_Later"/>
  </r>
  <r>
    <n v="19453"/>
    <s v="E9ABE0DF"/>
    <s v="2021-06-05 07:28:15"/>
    <s v="Fashion"/>
    <s v="Mobile"/>
    <x v="1"/>
    <n v="181"/>
    <n v="26023"/>
    <n v="17"/>
    <n v="1519"/>
    <n v="23241"/>
    <n v="100"/>
    <n v="2"/>
    <s v="Medium"/>
    <s v="PayPal_Pay_Later"/>
  </r>
  <r>
    <n v="19454"/>
    <s v="A609D559"/>
    <s v="2021-04-23 05:40:11"/>
    <s v="Fashion"/>
    <s v="Web"/>
    <x v="1"/>
    <n v="179"/>
    <n v="31787"/>
    <n v="8"/>
    <n v="1066"/>
    <n v="13741"/>
    <n v="97"/>
    <n v="1"/>
    <s v="Medium"/>
    <s v="PayPal_Pay_Later"/>
  </r>
  <r>
    <n v="19455"/>
    <s v="19B7263D"/>
    <s v="2021-04-20 00:07:05"/>
    <s v="Fashion"/>
    <s v="Mobile"/>
    <x v="1"/>
    <n v="71"/>
    <n v="70514"/>
    <n v="12"/>
    <n v="1234"/>
    <n v="18113"/>
    <n v="83"/>
    <n v="2"/>
    <s v="Low"/>
    <s v="Debit_Card"/>
  </r>
  <r>
    <n v="19456"/>
    <s v="3B4B3407"/>
    <s v="2021-05-13 20:35:59"/>
    <s v="Fashion"/>
    <s v="Mobile"/>
    <x v="1"/>
    <n v="110"/>
    <n v="61587"/>
    <n v="13"/>
    <n v="1458"/>
    <n v="15153"/>
    <n v="94"/>
    <n v="2"/>
    <s v="Low"/>
    <s v="PayPal_Pay_Later"/>
  </r>
  <r>
    <n v="19457"/>
    <s v="03DC0343"/>
    <s v="2021-04-06 00:18:14"/>
    <s v="Website-services"/>
    <s v="Web"/>
    <x v="4"/>
    <n v="370"/>
    <n v="22777"/>
    <n v="9"/>
    <n v="4576"/>
    <n v="9495"/>
    <n v="55"/>
    <n v="2"/>
    <s v="Medium"/>
    <s v="Wallet"/>
  </r>
  <r>
    <n v="19458"/>
    <s v="A8EFD08C"/>
    <s v="2021-05-01 05:31:45"/>
    <s v="Electronics"/>
    <s v="Web"/>
    <x v="0"/>
    <n v="1157"/>
    <n v="78170"/>
    <n v="4"/>
    <n v="1187"/>
    <n v="11509"/>
    <n v="56"/>
    <n v="3"/>
    <s v="High"/>
    <s v="Debit_Card"/>
  </r>
  <r>
    <n v="19459"/>
    <s v="1EF4DF27"/>
    <s v="2021-04-09 09:04:56"/>
    <s v="Travel"/>
    <s v="Web"/>
    <x v="2"/>
    <n v="4493"/>
    <n v="38739"/>
    <n v="42"/>
    <n v="22154"/>
    <n v="1140"/>
    <n v="13"/>
    <n v="5"/>
    <s v="Medium"/>
    <s v="Wallet"/>
  </r>
  <r>
    <n v="19460"/>
    <s v="9813B8AA"/>
    <s v="2021-04-03 08:40:50"/>
    <s v="Travel"/>
    <s v="Mobile"/>
    <x v="0"/>
    <n v="2316"/>
    <n v="49691"/>
    <n v="22"/>
    <n v="2205"/>
    <n v="15214"/>
    <n v="67"/>
    <n v="3"/>
    <s v="About_to_churn"/>
    <s v="Debit_Card"/>
  </r>
  <r>
    <n v="19461"/>
    <s v="6F4BDEE4"/>
    <s v="2021-03-25 11:41:57"/>
    <s v="Travel"/>
    <s v="Web"/>
    <x v="2"/>
    <n v="3041"/>
    <n v="18832"/>
    <n v="51"/>
    <n v="19527"/>
    <n v="4332"/>
    <n v="20"/>
    <n v="3"/>
    <s v="Medium"/>
    <s v="PayPal_Credit_Card"/>
  </r>
  <r>
    <n v="19462"/>
    <s v="67F2BD09"/>
    <s v="2021-05-29 00:39:01"/>
    <s v="Travel"/>
    <s v="Mobile"/>
    <x v="2"/>
    <n v="4690"/>
    <n v="57408"/>
    <n v="58"/>
    <n v="40446"/>
    <n v="3204"/>
    <n v="16"/>
    <n v="5"/>
    <s v="High"/>
    <s v="PayPal_Cobrand_Card"/>
  </r>
  <r>
    <n v="19463"/>
    <s v="30CE2F8F"/>
    <s v="2021-03-21 00:25:20"/>
    <s v="Electronics"/>
    <s v="Web"/>
    <x v="4"/>
    <n v="592"/>
    <n v="15411"/>
    <n v="15"/>
    <n v="3638"/>
    <n v="9750"/>
    <n v="51"/>
    <n v="2"/>
    <s v="Medium"/>
    <s v="Wallet"/>
  </r>
  <r>
    <n v="19464"/>
    <s v="F6CF225E"/>
    <s v="2021-05-25 22:09:13"/>
    <s v="Electronics"/>
    <s v="Web"/>
    <x v="1"/>
    <n v="967"/>
    <n v="41304"/>
    <n v="20"/>
    <n v="396"/>
    <n v="26900"/>
    <n v="89"/>
    <n v="2"/>
    <s v="About_to_churn"/>
    <s v="PayPal_Pay_Later"/>
  </r>
  <r>
    <n v="19465"/>
    <s v="06CA4A28"/>
    <s v="2021-04-24 10:12:23"/>
    <s v="Website-services"/>
    <s v="Web"/>
    <x v="5"/>
    <n v="957"/>
    <n v="22821"/>
    <n v="13"/>
    <n v="5680"/>
    <n v="9304"/>
    <n v="69"/>
    <n v="0"/>
    <s v="About_to_churn"/>
    <s v=" Wallet "/>
  </r>
  <r>
    <n v="19466"/>
    <s v="19639282"/>
    <s v="2021-03-09 21:32:04"/>
    <s v="Electronics"/>
    <s v="Mobile"/>
    <x v="4"/>
    <n v="376"/>
    <n v="81684"/>
    <n v="12"/>
    <n v="3035"/>
    <n v="18304"/>
    <n v="54"/>
    <n v="3"/>
    <s v="Low"/>
    <s v=" Wallet "/>
  </r>
  <r>
    <n v="19467"/>
    <s v="4D27F6D4"/>
    <s v="2021-06-01 21:03:36"/>
    <s v="Fashion"/>
    <s v="Web"/>
    <x v="5"/>
    <n v="214"/>
    <n v="75448"/>
    <n v="14"/>
    <n v="2827"/>
    <n v="10893"/>
    <n v="52"/>
    <n v="1"/>
    <s v="Medium"/>
    <s v="Net_Banking"/>
  </r>
  <r>
    <n v="19468"/>
    <s v="ED9D2751"/>
    <s v="2021-05-21 06:47:14"/>
    <s v="Website-services"/>
    <s v="Web"/>
    <x v="0"/>
    <n v="659"/>
    <n v="85319"/>
    <n v="10"/>
    <n v="1885"/>
    <n v="12484"/>
    <n v="77"/>
    <n v="1"/>
    <s v="Medium"/>
    <s v="Debit_Card"/>
  </r>
  <r>
    <n v="19469"/>
    <s v="3521C222"/>
    <s v="2021-05-18 18:03:23"/>
    <s v="Travel"/>
    <s v="Mobile"/>
    <x v="2"/>
    <n v="4824"/>
    <n v="49483"/>
    <n v="54"/>
    <n v="15684"/>
    <n v="1846"/>
    <n v="19"/>
    <n v="5"/>
    <s v="High"/>
    <s v="PayPal_Cobrand_Card"/>
  </r>
  <r>
    <n v="19470"/>
    <s v="69538549"/>
    <s v="2021-03-13 22:32:20"/>
    <s v="Travel"/>
    <s v="Mobile"/>
    <x v="2"/>
    <n v="4248"/>
    <n v="72195"/>
    <n v="41"/>
    <n v="34772"/>
    <n v="2896"/>
    <n v="12"/>
    <n v="5"/>
    <s v="High"/>
    <s v="PayPal_Credit_Card"/>
  </r>
  <r>
    <n v="19471"/>
    <s v="7DAE8822"/>
    <s v="2021-05-06 11:25:36"/>
    <s v="Website-services"/>
    <s v="Mobile"/>
    <x v="1"/>
    <n v="718"/>
    <n v="55559"/>
    <n v="18"/>
    <n v="1101"/>
    <n v="25225"/>
    <n v="96"/>
    <n v="2"/>
    <s v="Medium"/>
    <s v="PayPal_Pay_Later"/>
  </r>
  <r>
    <n v="19472"/>
    <s v="C60CF8DA"/>
    <s v="2021-03-23 23:02:50"/>
    <s v="Fashion"/>
    <s v="Mobile"/>
    <x v="1"/>
    <n v="238"/>
    <n v="66061"/>
    <n v="12"/>
    <n v="947"/>
    <n v="22640"/>
    <n v="88"/>
    <n v="1"/>
    <s v="Medium"/>
    <s v="Debit_Card"/>
  </r>
  <r>
    <n v="19473"/>
    <s v="3C50013A"/>
    <s v="2021-04-01 07:52:13"/>
    <s v="Pantry"/>
    <s v="Web"/>
    <x v="1"/>
    <n v="50"/>
    <n v="85300"/>
    <n v="19"/>
    <n v="1368"/>
    <n v="16319"/>
    <n v="96"/>
    <n v="1"/>
    <s v="Low"/>
    <s v="PayPal_Pay_Later"/>
  </r>
  <r>
    <n v="19474"/>
    <s v="BA520809"/>
    <s v="2021-03-10 14:56:09"/>
    <s v="Website-services"/>
    <s v="Mobile"/>
    <x v="1"/>
    <n v="355"/>
    <n v="31787"/>
    <n v="10"/>
    <n v="485"/>
    <n v="14653"/>
    <n v="83"/>
    <n v="1"/>
    <s v="About_to_churn"/>
    <s v="Debit_Card"/>
  </r>
  <r>
    <n v="19475"/>
    <s v="35ACD15F"/>
    <s v="2021-06-04 06:21:24"/>
    <s v="Fashion"/>
    <s v="Mobile"/>
    <x v="1"/>
    <n v="65"/>
    <n v="51588"/>
    <n v="13"/>
    <n v="1118"/>
    <n v="22337"/>
    <n v="94"/>
    <n v="2"/>
    <s v="About_to_churn"/>
    <s v="Debit_Card"/>
  </r>
  <r>
    <n v="19476"/>
    <s v="8BF45992"/>
    <s v="2021-03-19 02:09:59"/>
    <s v="Travel"/>
    <s v="Web"/>
    <x v="2"/>
    <n v="4184"/>
    <n v="33005"/>
    <n v="59"/>
    <n v="16103"/>
    <n v="4295"/>
    <n v="18"/>
    <n v="6"/>
    <s v="Medium"/>
    <s v="PayPal_Credit_Card"/>
  </r>
  <r>
    <n v="19477"/>
    <s v="C2615556"/>
    <s v="2021-05-22 04:34:35"/>
    <s v="Travel"/>
    <s v="Mobile"/>
    <x v="3"/>
    <n v="3728"/>
    <n v="62095"/>
    <n v="35"/>
    <n v="29935"/>
    <n v="2193"/>
    <n v="12"/>
    <n v="5"/>
    <s v="Medium"/>
    <s v=" PayPal_Cobrand_Card"/>
  </r>
  <r>
    <n v="19478"/>
    <s v="EADE4B3A"/>
    <s v="2021-04-19 22:46:24"/>
    <s v="Pantry"/>
    <s v="Web"/>
    <x v="1"/>
    <n v="106"/>
    <n v="44022"/>
    <n v="9"/>
    <n v="394"/>
    <n v="20160"/>
    <n v="77"/>
    <n v="2"/>
    <s v="About_to_churn"/>
    <s v="PayPal_Pay_Later"/>
  </r>
  <r>
    <n v="19479"/>
    <s v="4BD9D549"/>
    <s v="2021-06-04 23:44:13"/>
    <s v="Fashion"/>
    <s v="Web"/>
    <x v="1"/>
    <n v="55"/>
    <n v="70503"/>
    <n v="17"/>
    <n v="1686"/>
    <n v="19603"/>
    <n v="75"/>
    <n v="1"/>
    <s v="Low"/>
    <s v="PayPal_Pay_Later"/>
  </r>
  <r>
    <n v="19480"/>
    <s v="5443491E"/>
    <s v="2021-05-25 04:28:47"/>
    <s v="Travel"/>
    <s v="Web"/>
    <x v="3"/>
    <n v="3431"/>
    <n v="19374"/>
    <n v="41"/>
    <n v="23489"/>
    <n v="2614"/>
    <n v="23"/>
    <n v="7"/>
    <s v="Medium"/>
    <s v=" PayPal_Cobrand_Card"/>
  </r>
  <r>
    <n v="19481"/>
    <s v="9391ABBB"/>
    <s v="2021-05-06 14:08:50"/>
    <s v="Travel"/>
    <s v="Web"/>
    <x v="0"/>
    <n v="3115"/>
    <n v="45838"/>
    <n v="11"/>
    <n v="2356"/>
    <n v="15624"/>
    <n v="51"/>
    <n v="2"/>
    <s v="Low"/>
    <s v="Debit_Card"/>
  </r>
  <r>
    <n v="19482"/>
    <s v="0AF7EC5B"/>
    <s v="2021-05-09 10:36:53"/>
    <s v="Travel"/>
    <s v="Mobile"/>
    <x v="2"/>
    <n v="4235"/>
    <n v="67627"/>
    <n v="48"/>
    <n v="38566"/>
    <n v="3119"/>
    <n v="21"/>
    <n v="3"/>
    <s v="Medium"/>
    <s v="PayPal_Cobrand_Card"/>
  </r>
  <r>
    <n v="19483"/>
    <s v="AF8E9E2B"/>
    <s v="2021-05-31 21:15:58"/>
    <s v="Website-services"/>
    <s v="Web"/>
    <x v="0"/>
    <n v="636"/>
    <n v="35496"/>
    <n v="14"/>
    <n v="1903"/>
    <n v="15862"/>
    <n v="74"/>
    <n v="1"/>
    <s v="Medium"/>
    <s v="Debit_Card"/>
  </r>
  <r>
    <n v="19484"/>
    <s v="B1A48A06"/>
    <s v="2021-04-01 04:23:00"/>
    <s v="Website-services"/>
    <s v="Mobile"/>
    <x v="0"/>
    <n v="708"/>
    <n v="41773"/>
    <n v="4"/>
    <n v="1501"/>
    <n v="10870"/>
    <n v="58"/>
    <n v="3"/>
    <s v="High"/>
    <s v="Debit_Card"/>
  </r>
  <r>
    <n v="19485"/>
    <s v="64FBE68E"/>
    <s v="2021-04-19 17:01:42"/>
    <s v="Website-services"/>
    <s v="Mobile"/>
    <x v="4"/>
    <n v="306"/>
    <n v="44712"/>
    <n v="6"/>
    <n v="2066"/>
    <n v="11797"/>
    <n v="65"/>
    <n v="1"/>
    <s v="Low"/>
    <s v="Net_Banking"/>
  </r>
  <r>
    <n v="19486"/>
    <s v="834339AF"/>
    <s v="2021-03-28 01:30:35"/>
    <s v="Pantry"/>
    <s v="Mobile"/>
    <x v="1"/>
    <n v="184"/>
    <n v="67807"/>
    <n v="12"/>
    <n v="1623"/>
    <n v="29912"/>
    <n v="95"/>
    <n v="2"/>
    <s v="Low"/>
    <s v="PayPal_Pay_Later"/>
  </r>
  <r>
    <n v="19487"/>
    <s v="1B1DE2FE"/>
    <s v="2021-04-16 11:21:50"/>
    <s v="Website-services"/>
    <s v="Web"/>
    <x v="1"/>
    <n v="331"/>
    <n v="72611"/>
    <n v="7"/>
    <n v="508"/>
    <n v="16878"/>
    <n v="81"/>
    <n v="1"/>
    <s v="Medium"/>
    <s v="PayPal_Pay_Later"/>
  </r>
  <r>
    <n v="19488"/>
    <s v="6480D43A"/>
    <s v="2021-03-06 10:43:02"/>
    <s v="Travel"/>
    <s v="Web"/>
    <x v="0"/>
    <n v="3310"/>
    <n v="50985"/>
    <n v="17"/>
    <n v="1520"/>
    <n v="10491"/>
    <n v="63"/>
    <n v="1"/>
    <s v="Low"/>
    <s v="Debit_Card"/>
  </r>
  <r>
    <n v="19489"/>
    <s v="B49551EB"/>
    <s v="2021-04-01 03:34:15"/>
    <s v="Electronics"/>
    <s v="Web"/>
    <x v="4"/>
    <n v="427"/>
    <n v="36477"/>
    <n v="1"/>
    <n v="5199"/>
    <n v="15523"/>
    <n v="63"/>
    <n v="3"/>
    <s v="Low"/>
    <s v="Net_Banking"/>
  </r>
  <r>
    <n v="19490"/>
    <s v="859C157B"/>
    <s v="2021-03-29 00:59:44"/>
    <s v="Fashion"/>
    <s v="Web"/>
    <x v="5"/>
    <n v="233"/>
    <n v="37051"/>
    <n v="9"/>
    <n v="5479"/>
    <n v="10146"/>
    <n v="58"/>
    <n v="1"/>
    <s v="Medium"/>
    <s v="Debit_Card"/>
  </r>
  <r>
    <n v="19491"/>
    <s v="2DB957F0"/>
    <s v="2021-05-31 01:36:34"/>
    <s v="Fashion"/>
    <s v="Mobile"/>
    <x v="1"/>
    <n v="126"/>
    <n v="20188"/>
    <n v="15"/>
    <n v="1563"/>
    <n v="22061"/>
    <n v="84"/>
    <n v="1"/>
    <s v="Medium"/>
    <s v="PayPal_Pay_Later"/>
  </r>
  <r>
    <n v="19492"/>
    <s v="7C4D300D"/>
    <s v="2021-05-30 14:09:00"/>
    <s v="Fashion"/>
    <s v="Mobile"/>
    <x v="1"/>
    <n v="87"/>
    <n v="75729"/>
    <n v="2"/>
    <n v="721"/>
    <n v="21839"/>
    <n v="100"/>
    <n v="1"/>
    <s v="About_to_churn"/>
    <s v="PayPal_Pay_Later"/>
  </r>
  <r>
    <n v="19493"/>
    <s v="03565C34"/>
    <s v="2021-03-26 16:59:03"/>
    <s v="Travel"/>
    <s v="Web"/>
    <x v="2"/>
    <n v="4111"/>
    <n v="72311"/>
    <n v="33"/>
    <n v="33266"/>
    <n v="2938"/>
    <n v="18"/>
    <n v="4"/>
    <s v="Medium"/>
    <s v="PayPal_Credit_Card"/>
  </r>
  <r>
    <n v="19494"/>
    <s v="1B11F73D"/>
    <s v="2021-04-11 02:10:02"/>
    <s v="Website-services"/>
    <s v="Web"/>
    <x v="4"/>
    <n v="598"/>
    <n v="74835"/>
    <n v="4"/>
    <n v="1559"/>
    <n v="10867"/>
    <n v="52"/>
    <n v="1"/>
    <s v="Medium"/>
    <s v="Wallet"/>
  </r>
  <r>
    <n v="19495"/>
    <s v="50DC0AE7"/>
    <s v="2021-04-27 13:32:56"/>
    <s v="Travel"/>
    <s v="Web"/>
    <x v="0"/>
    <n v="3172"/>
    <n v="41842"/>
    <n v="11"/>
    <n v="2122"/>
    <n v="19316"/>
    <n v="53"/>
    <n v="3"/>
    <s v="Medium"/>
    <s v="Debit_Card"/>
  </r>
  <r>
    <n v="19496"/>
    <s v="060706F7"/>
    <s v="2021-03-14 17:55:28"/>
    <s v="Website-services"/>
    <s v="Mobile"/>
    <x v="1"/>
    <n v="606"/>
    <n v="56127"/>
    <n v="19"/>
    <n v="1001"/>
    <n v="28859"/>
    <n v="97"/>
    <n v="2"/>
    <s v="Medium"/>
    <s v="Debit_Card"/>
  </r>
  <r>
    <n v="19497"/>
    <s v="F28074F1"/>
    <s v="2021-04-19 16:15:00"/>
    <s v="Fashion"/>
    <s v="Mobile"/>
    <x v="4"/>
    <n v="245"/>
    <n v="48826"/>
    <n v="10"/>
    <n v="4960"/>
    <n v="12742"/>
    <n v="58"/>
    <n v="3"/>
    <s v="Medium"/>
    <s v=" Wallet "/>
  </r>
  <r>
    <n v="19498"/>
    <s v="3D52189C"/>
    <s v="2021-03-02 06:32:44"/>
    <s v="Travel"/>
    <s v="Mobile"/>
    <x v="3"/>
    <n v="3755"/>
    <n v="83370"/>
    <n v="19"/>
    <n v="5778"/>
    <n v="2698"/>
    <n v="13"/>
    <n v="8"/>
    <s v="About_to_churn"/>
    <s v=" PayPal_Cobrand_Card"/>
  </r>
  <r>
    <n v="19499"/>
    <s v="C0043F80"/>
    <s v="2021-04-27 01:42:32"/>
    <s v="Travel"/>
    <s v="Web"/>
    <x v="3"/>
    <n v="3844"/>
    <n v="47373"/>
    <n v="32"/>
    <n v="28245"/>
    <n v="2258"/>
    <n v="23"/>
    <n v="8"/>
    <s v="Medium"/>
    <s v="Net_Banking"/>
  </r>
  <r>
    <n v="19500"/>
    <s v="EEBC6998"/>
    <s v="2021-03-26 07:55:03"/>
    <s v="Pantry"/>
    <s v="Web"/>
    <x v="5"/>
    <n v="303"/>
    <n v="63962"/>
    <n v="16"/>
    <n v="753"/>
    <n v="10373"/>
    <n v="53"/>
    <n v="0"/>
    <s v="High"/>
    <s v="Net_Banking"/>
  </r>
  <r>
    <n v="19501"/>
    <s v="D25EE4E9"/>
    <s v="2021-05-02 04:20:32"/>
    <s v="Website-services"/>
    <s v="Web"/>
    <x v="5"/>
    <n v="702"/>
    <n v="80933"/>
    <n v="8"/>
    <n v="2915"/>
    <n v="9397"/>
    <n v="56"/>
    <n v="0"/>
    <s v="About_to_churn"/>
    <s v="Net_Banking"/>
  </r>
  <r>
    <n v="19502"/>
    <s v="613E2F4C"/>
    <s v="2021-04-19 02:22:04"/>
    <s v="Electronics"/>
    <s v="Web"/>
    <x v="4"/>
    <n v="302"/>
    <n v="10012"/>
    <n v="9"/>
    <n v="5871"/>
    <n v="7569"/>
    <n v="54"/>
    <n v="1"/>
    <s v="High"/>
    <s v="Wallet"/>
  </r>
  <r>
    <n v="19503"/>
    <s v="B7494932"/>
    <s v="2021-05-09 06:32:52"/>
    <s v="Electronics"/>
    <s v="POS"/>
    <x v="3"/>
    <n v="1110"/>
    <n v="29343"/>
    <n v="28"/>
    <n v="28146"/>
    <n v="3154"/>
    <n v="7"/>
    <n v="5"/>
    <s v="High"/>
    <s v="PayPal_Credit_Card"/>
  </r>
  <r>
    <n v="19504"/>
    <s v="7EA96379"/>
    <s v="2021-05-07 16:17:25"/>
    <s v="Travel"/>
    <s v="Mobile"/>
    <x v="0"/>
    <n v="2709"/>
    <n v="43688"/>
    <n v="10"/>
    <n v="1989"/>
    <n v="21187"/>
    <n v="70"/>
    <n v="2"/>
    <s v="Medium"/>
    <s v="Net_Banking"/>
  </r>
  <r>
    <n v="19505"/>
    <s v="AB5641BD"/>
    <s v="2021-05-12 02:31:14"/>
    <s v="Pantry"/>
    <s v="Mobile"/>
    <x v="1"/>
    <n v="397"/>
    <n v="46954"/>
    <n v="15"/>
    <n v="808"/>
    <n v="18322"/>
    <n v="96"/>
    <n v="1"/>
    <s v="About_to_churn"/>
    <s v="PayPal_Pay_Later"/>
  </r>
  <r>
    <n v="19506"/>
    <s v="14E0B501"/>
    <s v="2021-06-05 04:35:59"/>
    <s v="Fashion"/>
    <s v="Web"/>
    <x v="4"/>
    <n v="248"/>
    <n v="36725"/>
    <n v="14"/>
    <n v="5652"/>
    <n v="12996"/>
    <n v="47"/>
    <n v="3"/>
    <s v="Low"/>
    <s v="Wallet"/>
  </r>
  <r>
    <n v="19507"/>
    <s v="2B312D4F"/>
    <s v="2021-04-07 01:26:17"/>
    <s v="Website-services"/>
    <s v="Mobile"/>
    <x v="1"/>
    <n v="816"/>
    <n v="79167"/>
    <n v="11"/>
    <n v="551"/>
    <n v="17924"/>
    <n v="100"/>
    <n v="2"/>
    <s v="Medium"/>
    <s v="PayPal_Pay_Later"/>
  </r>
  <r>
    <n v="19508"/>
    <s v="05BBEC60"/>
    <s v="2021-04-27 10:02:53"/>
    <s v="Fashion"/>
    <s v="Web"/>
    <x v="1"/>
    <n v="101"/>
    <n v="32269"/>
    <n v="13"/>
    <n v="1541"/>
    <n v="25855"/>
    <n v="95"/>
    <n v="2"/>
    <s v="Medium"/>
    <s v="PayPal_Pay_Later"/>
  </r>
  <r>
    <n v="19509"/>
    <s v="730687DD"/>
    <s v="2021-04-06 08:53:29"/>
    <s v="Travel"/>
    <s v="Mobile"/>
    <x v="1"/>
    <n v="986"/>
    <n v="30798"/>
    <n v="9"/>
    <n v="501"/>
    <n v="21996"/>
    <n v="75"/>
    <n v="1"/>
    <s v="Medium"/>
    <s v="PayPal_Pay_Later"/>
  </r>
  <r>
    <n v="19510"/>
    <s v="075776AA"/>
    <s v="2021-05-04 21:25:27"/>
    <s v="Electronics"/>
    <s v="Web"/>
    <x v="4"/>
    <n v="458"/>
    <n v="60325"/>
    <n v="2"/>
    <n v="1588"/>
    <n v="16101"/>
    <n v="44"/>
    <n v="1"/>
    <s v="Medium"/>
    <s v="Net_Banking"/>
  </r>
  <r>
    <n v="19511"/>
    <s v="7654E17B"/>
    <s v="2021-03-27 23:57:28"/>
    <s v="Fashion"/>
    <s v="Web"/>
    <x v="1"/>
    <n v="180"/>
    <n v="81866"/>
    <n v="14"/>
    <n v="634"/>
    <n v="17538"/>
    <n v="78"/>
    <n v="1"/>
    <s v="Low"/>
    <s v="PayPal_Pay_Later"/>
  </r>
  <r>
    <n v="19512"/>
    <s v="E481B885"/>
    <s v="2021-04-12 02:28:25"/>
    <s v="Fashion"/>
    <s v="Web"/>
    <x v="5"/>
    <n v="212"/>
    <n v="41464"/>
    <n v="17"/>
    <n v="5001"/>
    <n v="10652"/>
    <n v="65"/>
    <n v="1"/>
    <s v="Medium"/>
    <s v="Wallet"/>
  </r>
  <r>
    <n v="19513"/>
    <s v="AAA3857D"/>
    <s v="2021-03-12 18:40:47"/>
    <s v="Website-services"/>
    <s v="Web"/>
    <x v="4"/>
    <n v="308"/>
    <n v="63481"/>
    <n v="8"/>
    <n v="1795"/>
    <n v="16811"/>
    <n v="56"/>
    <n v="2"/>
    <s v="About_to_churn"/>
    <s v="Wallet"/>
  </r>
  <r>
    <n v="19514"/>
    <s v="7FD40B12"/>
    <s v="2021-04-25 14:55:54"/>
    <s v="Website-services"/>
    <s v="Mobile"/>
    <x v="1"/>
    <n v="571"/>
    <n v="45704"/>
    <n v="14"/>
    <n v="307"/>
    <n v="27159"/>
    <n v="97"/>
    <n v="1"/>
    <s v="Medium"/>
    <s v="PayPal_Pay_Later"/>
  </r>
  <r>
    <n v="19515"/>
    <s v="405C5341"/>
    <s v="2021-03-24 22:53:36"/>
    <s v="Website-services"/>
    <s v="Mobile"/>
    <x v="1"/>
    <n v="658"/>
    <n v="50555"/>
    <n v="11"/>
    <n v="489"/>
    <n v="24111"/>
    <n v="87"/>
    <n v="1"/>
    <s v="Medium"/>
    <s v="PayPal_Pay_Later"/>
  </r>
  <r>
    <n v="19516"/>
    <s v="225C5687"/>
    <s v="2021-05-31 16:45:05"/>
    <s v="Travel"/>
    <s v="Web"/>
    <x v="4"/>
    <n v="2249"/>
    <n v="17720"/>
    <n v="4"/>
    <n v="4993"/>
    <n v="17582"/>
    <n v="58"/>
    <n v="3"/>
    <s v="Medium"/>
    <s v="Net_Banking"/>
  </r>
  <r>
    <n v="19517"/>
    <s v="5B2FE5EE"/>
    <s v="2021-03-05 15:49:30"/>
    <s v="Website-services"/>
    <s v="Web"/>
    <x v="5"/>
    <n v="603"/>
    <n v="84787"/>
    <n v="8"/>
    <n v="3551"/>
    <n v="11365"/>
    <n v="70"/>
    <n v="0"/>
    <s v="Low"/>
    <s v="Wallet"/>
  </r>
  <r>
    <n v="19518"/>
    <s v="DE2402C1"/>
    <s v="2021-04-29 08:15:12"/>
    <s v="Travel"/>
    <s v="Mobile"/>
    <x v="2"/>
    <n v="4167"/>
    <n v="44632"/>
    <n v="60"/>
    <n v="3358"/>
    <n v="2337"/>
    <n v="11"/>
    <n v="5"/>
    <s v="Medium"/>
    <s v="PayPal_Credit_Card"/>
  </r>
  <r>
    <n v="19519"/>
    <s v="8D9B6C81"/>
    <s v="2021-03-23 23:03:44"/>
    <s v="Website-services"/>
    <s v="Web"/>
    <x v="4"/>
    <n v="626"/>
    <n v="81944"/>
    <n v="14"/>
    <n v="4865"/>
    <n v="13961"/>
    <n v="40"/>
    <n v="3"/>
    <s v="Low"/>
    <s v="Wallet"/>
  </r>
  <r>
    <n v="19520"/>
    <s v="42FCCD27"/>
    <s v="2021-06-06 01:56:34"/>
    <s v="Travel"/>
    <s v="Mobile"/>
    <x v="2"/>
    <n v="4799"/>
    <n v="86324"/>
    <n v="35"/>
    <n v="33373"/>
    <n v="3349"/>
    <n v="21"/>
    <n v="6"/>
    <s v="High"/>
    <s v="Wallet"/>
  </r>
  <r>
    <n v="19521"/>
    <s v="A9BF36FB"/>
    <s v="2021-04-15 01:23:23"/>
    <s v="Travel"/>
    <s v="Mobile"/>
    <x v="2"/>
    <n v="1255"/>
    <n v="36811"/>
    <n v="44"/>
    <n v="36690"/>
    <n v="1938"/>
    <n v="19"/>
    <n v="4"/>
    <s v="High"/>
    <s v="PayPal_Credit_Card"/>
  </r>
  <r>
    <n v="19522"/>
    <s v="13045657"/>
    <s v="2021-05-06 05:03:37"/>
    <s v="Pantry"/>
    <s v="Mobile"/>
    <x v="4"/>
    <n v="269"/>
    <n v="39049"/>
    <n v="10"/>
    <n v="4978"/>
    <n v="12255"/>
    <n v="44"/>
    <n v="1"/>
    <s v="Medium"/>
    <s v="Wallet"/>
  </r>
  <r>
    <n v="19523"/>
    <s v="AFB231B9"/>
    <s v="2021-03-16 16:37:22"/>
    <s v="Pantry"/>
    <s v="Web"/>
    <x v="4"/>
    <n v="281"/>
    <n v="50294"/>
    <n v="2"/>
    <n v="4989"/>
    <n v="18773"/>
    <n v="49"/>
    <n v="2"/>
    <s v="Medium"/>
    <s v="Wallet"/>
  </r>
  <r>
    <n v="19524"/>
    <s v="8A37C355"/>
    <s v="2021-03-08 08:35:04"/>
    <s v="Pantry"/>
    <s v="Mobile"/>
    <x v="1"/>
    <n v="67"/>
    <n v="72516"/>
    <n v="8"/>
    <n v="1128"/>
    <n v="24210"/>
    <n v="81"/>
    <n v="2"/>
    <s v="Low"/>
    <s v="PayPal_Pay_Later"/>
  </r>
  <r>
    <n v="19525"/>
    <s v="5C949999"/>
    <s v="2021-04-13 20:51:27"/>
    <s v="Travel"/>
    <s v="Web"/>
    <x v="3"/>
    <n v="2202"/>
    <n v="55483"/>
    <n v="32"/>
    <n v="6523"/>
    <n v="2063"/>
    <n v="23"/>
    <n v="8"/>
    <s v="About_to_churn"/>
    <s v="Net_Banking"/>
  </r>
  <r>
    <n v="19526"/>
    <s v="49F31C63"/>
    <s v="2021-04-09 17:42:33"/>
    <s v="Travel"/>
    <s v="Web"/>
    <x v="3"/>
    <n v="2561"/>
    <n v="61735"/>
    <n v="20"/>
    <n v="19422"/>
    <n v="2387"/>
    <n v="14"/>
    <n v="5"/>
    <s v="Medium"/>
    <s v="PayPal_Credit_Card"/>
  </r>
  <r>
    <n v="19527"/>
    <s v="F3E00837"/>
    <s v="2021-04-19 07:19:09"/>
    <s v="Pantry"/>
    <s v="Mobile"/>
    <x v="1"/>
    <n v="53"/>
    <n v="62665"/>
    <n v="18"/>
    <n v="1482"/>
    <n v="21343"/>
    <n v="98"/>
    <n v="2"/>
    <s v="About_to_churn"/>
    <s v="Debit_Card"/>
  </r>
  <r>
    <n v="19528"/>
    <s v="E8B05219"/>
    <s v="2021-03-26 03:31:42"/>
    <s v="Electronics"/>
    <s v="Web"/>
    <x v="2"/>
    <n v="1084"/>
    <n v="74420"/>
    <n v="35"/>
    <n v="27467"/>
    <n v="2260"/>
    <n v="21"/>
    <n v="5"/>
    <s v="High"/>
    <s v="PayPal_Cobrand_Card"/>
  </r>
  <r>
    <n v="19529"/>
    <s v="652CCACF"/>
    <s v="2021-05-21 00:59:58"/>
    <s v="Fashion"/>
    <s v="Web"/>
    <x v="5"/>
    <n v="202"/>
    <n v="50555"/>
    <n v="10"/>
    <n v="5899"/>
    <n v="10937"/>
    <n v="70"/>
    <n v="1"/>
    <s v="Medium"/>
    <s v="Wallet"/>
  </r>
  <r>
    <n v="19530"/>
    <s v="9610D621"/>
    <s v="2021-05-26 16:54:09"/>
    <s v="Travel"/>
    <s v="Mobile"/>
    <x v="2"/>
    <n v="4802"/>
    <n v="67807"/>
    <n v="49"/>
    <n v="35957"/>
    <n v="2332"/>
    <n v="19"/>
    <n v="6"/>
    <s v="Medium"/>
    <s v="Wallet"/>
  </r>
  <r>
    <n v="19531"/>
    <s v="3B6A245C"/>
    <s v="2021-05-04 19:46:39"/>
    <s v="Website-services"/>
    <s v="Mobile"/>
    <x v="4"/>
    <n v="443"/>
    <n v="73257"/>
    <n v="15"/>
    <n v="3916"/>
    <n v="8991"/>
    <n v="55"/>
    <n v="1"/>
    <s v="Low"/>
    <s v="Wallet"/>
  </r>
  <r>
    <n v="19532"/>
    <s v="9E0E7490"/>
    <s v="2021-05-06 21:34:15"/>
    <s v="Fashion"/>
    <s v="Mobile"/>
    <x v="1"/>
    <n v="52"/>
    <n v="53631"/>
    <n v="11"/>
    <n v="671"/>
    <n v="23844"/>
    <n v="99"/>
    <n v="2"/>
    <s v="Medium"/>
    <s v="PayPal_Pay_Later"/>
  </r>
  <r>
    <n v="19533"/>
    <s v="FE0CB0AA"/>
    <s v="2021-04-21 02:06:53"/>
    <s v="Pantry"/>
    <s v="Mobile"/>
    <x v="1"/>
    <n v="249"/>
    <n v="31780"/>
    <n v="15"/>
    <n v="394"/>
    <n v="12830"/>
    <n v="88"/>
    <n v="2"/>
    <s v="Medium"/>
    <s v="PayPal_Pay_Later"/>
  </r>
  <r>
    <n v="19534"/>
    <s v="6302FCCA"/>
    <s v="2021-03-09 17:30:52"/>
    <s v="Fashion"/>
    <s v="Web"/>
    <x v="1"/>
    <n v="87"/>
    <n v="25790"/>
    <n v="4"/>
    <n v="963"/>
    <n v="24451"/>
    <n v="82"/>
    <n v="1"/>
    <s v="Medium"/>
    <s v="PayPal_Pay_Later"/>
  </r>
  <r>
    <n v="19535"/>
    <s v="68124798"/>
    <s v="2021-05-28 14:37:34"/>
    <s v="Travel"/>
    <s v="Web"/>
    <x v="2"/>
    <n v="1254"/>
    <n v="64018"/>
    <n v="34"/>
    <n v="15879"/>
    <n v="1283"/>
    <n v="19"/>
    <n v="4"/>
    <s v="Medium"/>
    <s v="PayPal_Credit_Card"/>
  </r>
  <r>
    <n v="19536"/>
    <s v="D5CD4B91"/>
    <s v="2021-05-28 15:34:28"/>
    <s v="Travel"/>
    <s v="Web"/>
    <x v="2"/>
    <n v="4243"/>
    <n v="15572"/>
    <n v="36"/>
    <n v="23585"/>
    <n v="3861"/>
    <n v="18"/>
    <n v="3"/>
    <s v="High"/>
    <s v="PayPal_Cobrand_Card"/>
  </r>
  <r>
    <n v="19537"/>
    <s v="8F138531"/>
    <s v="2021-03-14 22:40:16"/>
    <s v="Pantry"/>
    <s v="Web"/>
    <x v="1"/>
    <n v="349"/>
    <n v="23956"/>
    <n v="8"/>
    <n v="837"/>
    <n v="17127"/>
    <n v="88"/>
    <n v="1"/>
    <s v="Medium"/>
    <s v="PayPal_Pay_Later"/>
  </r>
  <r>
    <n v="19538"/>
    <s v="DAB95543"/>
    <s v="2021-05-14 23:33:55"/>
    <s v="Travel"/>
    <s v="Mobile"/>
    <x v="1"/>
    <n v="951"/>
    <n v="74732"/>
    <n v="5"/>
    <n v="713"/>
    <n v="17555"/>
    <n v="97"/>
    <n v="2"/>
    <s v="Medium"/>
    <s v="PayPal_Pay_Later"/>
  </r>
  <r>
    <n v="19539"/>
    <s v="98590FE8"/>
    <s v="2021-04-27 11:56:01"/>
    <s v="Website-services"/>
    <s v="Web"/>
    <x v="4"/>
    <n v="575"/>
    <n v="80196"/>
    <n v="3"/>
    <n v="4062"/>
    <n v="19281"/>
    <n v="56"/>
    <n v="2"/>
    <s v="Medium"/>
    <s v="Net_Banking"/>
  </r>
  <r>
    <n v="19540"/>
    <s v="828B9201"/>
    <s v="2021-06-07 08:22:03"/>
    <s v="Electronics"/>
    <s v="Web"/>
    <x v="5"/>
    <n v="304"/>
    <n v="57066"/>
    <n v="11"/>
    <n v="3071"/>
    <n v="9418"/>
    <n v="63"/>
    <n v="0"/>
    <s v="Medium"/>
    <s v="Debit_Card"/>
  </r>
  <r>
    <n v="19541"/>
    <s v="436B9F30"/>
    <s v="2021-04-01 13:15:53"/>
    <s v="Electronics"/>
    <s v="Web"/>
    <x v="4"/>
    <n v="764"/>
    <n v="52622"/>
    <n v="10"/>
    <n v="2788"/>
    <n v="19288"/>
    <n v="50"/>
    <n v="1"/>
    <s v="High"/>
    <s v="Wallet"/>
  </r>
  <r>
    <n v="19542"/>
    <s v="796D864F"/>
    <s v="2021-05-17 10:53:53"/>
    <s v="Fashion"/>
    <s v="Web"/>
    <x v="4"/>
    <n v="244"/>
    <n v="89815"/>
    <n v="12"/>
    <n v="3400"/>
    <n v="11499"/>
    <n v="62"/>
    <n v="2"/>
    <s v="Medium"/>
    <s v="Net_Banking"/>
  </r>
  <r>
    <n v="19543"/>
    <s v="ACC3145F"/>
    <s v="2021-06-07 00:08:46"/>
    <s v="Travel"/>
    <s v="Web"/>
    <x v="2"/>
    <n v="2838"/>
    <n v="65180"/>
    <n v="42"/>
    <n v="15853"/>
    <n v="1399"/>
    <n v="20"/>
    <n v="5"/>
    <s v="Medium"/>
    <s v="Wallet"/>
  </r>
  <r>
    <n v="19544"/>
    <s v="EF960C3F"/>
    <s v="2021-04-15 13:54:55"/>
    <s v="Website-services"/>
    <s v="Mobile"/>
    <x v="0"/>
    <n v="844"/>
    <n v="85319"/>
    <n v="7"/>
    <n v="1900"/>
    <n v="10626"/>
    <n v="69"/>
    <n v="1"/>
    <s v="Medium"/>
    <s v="Debit_Card"/>
  </r>
  <r>
    <n v="19545"/>
    <s v="C2514BE5"/>
    <s v="2021-04-13 22:44:35"/>
    <s v="Travel"/>
    <s v="Mobile"/>
    <x v="2"/>
    <n v="4994"/>
    <n v="46990"/>
    <n v="42"/>
    <n v="18266"/>
    <n v="3748"/>
    <n v="12"/>
    <n v="4"/>
    <s v="High"/>
    <s v="Wallet"/>
  </r>
  <r>
    <n v="19546"/>
    <s v="851A8BEB"/>
    <s v="2021-05-05 07:42:53"/>
    <s v="Fashion"/>
    <s v="Web"/>
    <x v="4"/>
    <n v="212"/>
    <n v="21055"/>
    <n v="7"/>
    <n v="5547"/>
    <n v="19110"/>
    <n v="62"/>
    <n v="2"/>
    <s v="About_to_churn"/>
    <s v="Net_Banking"/>
  </r>
  <r>
    <n v="19547"/>
    <s v="92EFC751"/>
    <s v="2021-03-14 20:15:02"/>
    <s v="Travel"/>
    <s v="POS"/>
    <x v="3"/>
    <n v="1348"/>
    <n v="61615"/>
    <n v="22"/>
    <n v="18574"/>
    <n v="3117"/>
    <n v="20"/>
    <n v="8"/>
    <s v="About_to_churn"/>
    <s v=" PayPal_Cobrand_Card"/>
  </r>
  <r>
    <n v="19548"/>
    <s v="3E90637A"/>
    <s v="2021-03-24 03:30:01"/>
    <s v="Fashion"/>
    <s v="Mobile"/>
    <x v="1"/>
    <n v="166"/>
    <n v="33895"/>
    <n v="14"/>
    <n v="203"/>
    <n v="20553"/>
    <n v="85"/>
    <n v="2"/>
    <s v="Low"/>
    <s v="PayPal_Pay_Later"/>
  </r>
  <r>
    <n v="19549"/>
    <s v="934FE207"/>
    <s v="2021-04-17 11:48:23"/>
    <s v="Website-services"/>
    <s v="Mobile"/>
    <x v="1"/>
    <n v="344"/>
    <n v="74228"/>
    <n v="13"/>
    <n v="441"/>
    <n v="18388"/>
    <n v="99"/>
    <n v="1"/>
    <s v="About_to_churn"/>
    <s v="PayPal_Pay_Later"/>
  </r>
  <r>
    <n v="19550"/>
    <s v="5CEA15DF"/>
    <s v="2021-05-29 18:10:48"/>
    <s v="Travel"/>
    <s v="Mobile"/>
    <x v="0"/>
    <n v="2274"/>
    <n v="89446"/>
    <n v="13"/>
    <n v="1077"/>
    <n v="21039"/>
    <n v="64"/>
    <n v="3"/>
    <s v="Medium"/>
    <s v="Debit_Card"/>
  </r>
  <r>
    <n v="19551"/>
    <s v="BAC16C5A"/>
    <s v="2021-04-28 16:35:23"/>
    <s v="Fashion"/>
    <s v="Mobile"/>
    <x v="1"/>
    <n v="106"/>
    <n v="36011"/>
    <n v="17"/>
    <n v="421"/>
    <n v="14761"/>
    <n v="90"/>
    <n v="2"/>
    <s v="About_to_churn"/>
    <s v="Debit_Card"/>
  </r>
  <r>
    <n v="19552"/>
    <s v="35BD932A"/>
    <s v="2021-03-11 01:04:04"/>
    <s v="Website-services"/>
    <s v="Mobile"/>
    <x v="1"/>
    <n v="168"/>
    <n v="89924"/>
    <n v="4"/>
    <n v="607"/>
    <n v="22814"/>
    <n v="94"/>
    <n v="2"/>
    <s v="Medium"/>
    <s v="PayPal_Pay_Later"/>
  </r>
  <r>
    <n v="19553"/>
    <s v="0B2BEDF4"/>
    <s v="2021-03-15 12:30:30"/>
    <s v="Pantry"/>
    <s v="Mobile"/>
    <x v="1"/>
    <n v="235"/>
    <n v="44022"/>
    <n v="13"/>
    <n v="251"/>
    <n v="26791"/>
    <n v="89"/>
    <n v="2"/>
    <s v="About_to_churn"/>
    <s v="PayPal_Pay_Later"/>
  </r>
  <r>
    <n v="19554"/>
    <s v="3BAB4D39"/>
    <s v="2021-03-12 14:29:14"/>
    <s v="Fashion"/>
    <s v="Mobile"/>
    <x v="1"/>
    <n v="66"/>
    <n v="18512"/>
    <n v="11"/>
    <n v="621"/>
    <n v="15693"/>
    <n v="85"/>
    <n v="2"/>
    <s v="About_to_churn"/>
    <s v="PayPal_Pay_Later"/>
  </r>
  <r>
    <n v="19555"/>
    <s v="5765A771"/>
    <s v="2021-05-23 02:02:34"/>
    <s v="Fashion"/>
    <s v="Web"/>
    <x v="1"/>
    <n v="112"/>
    <n v="37802"/>
    <n v="13"/>
    <n v="1131"/>
    <n v="13819"/>
    <n v="80"/>
    <n v="2"/>
    <s v="Medium"/>
    <s v="PayPal_Pay_Later"/>
  </r>
  <r>
    <n v="19556"/>
    <s v="9D54A9EA"/>
    <s v="2021-03-13 10:30:46"/>
    <s v="Travel"/>
    <s v="POS"/>
    <x v="3"/>
    <n v="1737"/>
    <n v="59625"/>
    <n v="21"/>
    <n v="27328"/>
    <n v="2836"/>
    <n v="5"/>
    <n v="7"/>
    <s v="Medium"/>
    <s v=" PayPal_Cobrand_Card"/>
  </r>
  <r>
    <n v="19557"/>
    <s v="A3C1C023"/>
    <s v="2021-03-29 06:06:46"/>
    <s v="Fashion"/>
    <s v="Mobile"/>
    <x v="1"/>
    <n v="152"/>
    <n v="37802"/>
    <n v="16"/>
    <n v="280"/>
    <n v="22466"/>
    <n v="99"/>
    <n v="1"/>
    <s v="Low"/>
    <s v="PayPal_Pay_Later"/>
  </r>
  <r>
    <n v="19558"/>
    <s v="8A641935"/>
    <s v="2021-06-08 07:13:34"/>
    <s v="Fashion"/>
    <s v="Mobile"/>
    <x v="1"/>
    <n v="83"/>
    <n v="47147"/>
    <n v="6"/>
    <n v="910"/>
    <n v="24895"/>
    <n v="89"/>
    <n v="2"/>
    <s v="Medium"/>
    <s v="PayPal_Pay_Later"/>
  </r>
  <r>
    <n v="19559"/>
    <s v="421B46D0"/>
    <s v="2021-04-03 02:21:00"/>
    <s v="Others"/>
    <s v="POS"/>
    <x v="3"/>
    <n v="3956"/>
    <n v="33259"/>
    <n v="42"/>
    <n v="4342"/>
    <n v="2425"/>
    <n v="7"/>
    <n v="7"/>
    <s v="High"/>
    <s v=" PayPal_Cobrand_Card"/>
  </r>
  <r>
    <n v="19560"/>
    <s v="44170B90"/>
    <s v="2021-03-28 21:18:32"/>
    <s v="Travel"/>
    <s v="Web"/>
    <x v="2"/>
    <n v="3848"/>
    <n v="40034"/>
    <n v="33"/>
    <n v="23943"/>
    <n v="3544"/>
    <n v="16"/>
    <n v="6"/>
    <s v="Medium"/>
    <s v="Wallet"/>
  </r>
  <r>
    <n v="19561"/>
    <s v="C8805C10"/>
    <s v="2021-03-04 13:19:04"/>
    <s v="Fashion"/>
    <s v="Mobile"/>
    <x v="1"/>
    <n v="146"/>
    <n v="57711"/>
    <n v="3"/>
    <n v="242"/>
    <n v="24362"/>
    <n v="87"/>
    <n v="1"/>
    <s v="About_to_churn"/>
    <s v="PayPal_Pay_Later"/>
  </r>
  <r>
    <n v="19562"/>
    <s v="AE6E1E94"/>
    <s v="2021-03-14 15:39:12"/>
    <s v="Website-services"/>
    <s v="Web"/>
    <x v="5"/>
    <n v="977"/>
    <n v="79167"/>
    <n v="17"/>
    <n v="6891"/>
    <n v="11672"/>
    <n v="63"/>
    <n v="0"/>
    <s v="High"/>
    <s v="Net_Banking"/>
  </r>
  <r>
    <n v="19563"/>
    <s v="1A716E99"/>
    <s v="2021-04-05 08:03:57"/>
    <s v="Website-services"/>
    <s v="Mobile"/>
    <x v="1"/>
    <n v="824"/>
    <n v="33334"/>
    <n v="14"/>
    <n v="1502"/>
    <n v="17498"/>
    <n v="98"/>
    <n v="1"/>
    <s v="About_to_churn"/>
    <s v="PayPal_Pay_Later"/>
  </r>
  <r>
    <n v="19564"/>
    <s v="4FA3DA2D"/>
    <s v="2021-03-30 15:36:27"/>
    <s v="Travel"/>
    <s v="Web"/>
    <x v="4"/>
    <n v="2404"/>
    <n v="86324"/>
    <n v="8"/>
    <n v="2520"/>
    <n v="17219"/>
    <n v="59"/>
    <n v="3"/>
    <s v="Low"/>
    <s v="Debit_Card"/>
  </r>
  <r>
    <n v="19565"/>
    <s v="16D8E185"/>
    <s v="2021-05-02 11:03:30"/>
    <s v="Website-services"/>
    <s v="Web"/>
    <x v="5"/>
    <n v="657"/>
    <n v="23956"/>
    <n v="9"/>
    <n v="1538"/>
    <n v="11006"/>
    <n v="69"/>
    <n v="1"/>
    <s v="High"/>
    <s v="Wallet"/>
  </r>
  <r>
    <n v="19566"/>
    <s v="F0816662"/>
    <s v="2021-06-03 01:21:55"/>
    <s v="Travel"/>
    <s v="Web"/>
    <x v="2"/>
    <n v="4900"/>
    <n v="36725"/>
    <n v="49"/>
    <n v="30157"/>
    <n v="1753"/>
    <n v="22"/>
    <n v="6"/>
    <s v="Medium"/>
    <s v="PayPal_Credit_Card"/>
  </r>
  <r>
    <n v="19567"/>
    <s v="71DF3C6B"/>
    <s v="2021-05-28 08:15:25"/>
    <s v="Fashion"/>
    <s v="Mobile"/>
    <x v="1"/>
    <n v="83"/>
    <n v="13865"/>
    <n v="7"/>
    <n v="1144"/>
    <n v="24040"/>
    <n v="89"/>
    <n v="1"/>
    <s v="Medium"/>
    <s v="PayPal_Pay_Later"/>
  </r>
  <r>
    <n v="19568"/>
    <s v="21371D17"/>
    <s v="2021-06-03 00:10:39"/>
    <s v="Website-services"/>
    <s v="Mobile"/>
    <x v="1"/>
    <n v="717"/>
    <n v="30918"/>
    <n v="5"/>
    <n v="846"/>
    <n v="23529"/>
    <n v="83"/>
    <n v="2"/>
    <s v="Low"/>
    <s v="PayPal_Pay_Later"/>
  </r>
  <r>
    <n v="19569"/>
    <s v="8BBD8D51"/>
    <s v="2021-03-13 02:42:55"/>
    <s v="Travel"/>
    <s v="Web"/>
    <x v="4"/>
    <n v="2013"/>
    <n v="81176"/>
    <n v="7"/>
    <n v="5870"/>
    <n v="17527"/>
    <n v="64"/>
    <n v="3"/>
    <s v="High"/>
    <s v="Net_Banking"/>
  </r>
  <r>
    <n v="19570"/>
    <s v="C691D153"/>
    <s v="2021-05-06 23:38:54"/>
    <s v="Fashion"/>
    <s v="Web"/>
    <x v="1"/>
    <n v="190"/>
    <n v="47426"/>
    <n v="9"/>
    <n v="544"/>
    <n v="15814"/>
    <n v="99"/>
    <n v="1"/>
    <s v="About_to_churn"/>
    <s v="PayPal_Pay_Later"/>
  </r>
  <r>
    <n v="19571"/>
    <s v="3501D932"/>
    <s v="2021-03-16 11:48:09"/>
    <s v="Fashion"/>
    <s v="Mobile"/>
    <x v="1"/>
    <n v="115"/>
    <n v="79378"/>
    <n v="7"/>
    <n v="1294"/>
    <n v="25566"/>
    <n v="95"/>
    <n v="2"/>
    <s v="Low"/>
    <s v="PayPal_Pay_Later"/>
  </r>
  <r>
    <n v="19572"/>
    <s v="848BC692"/>
    <s v="2021-05-03 11:58:33"/>
    <s v="Others"/>
    <s v="Web"/>
    <x v="0"/>
    <n v="2864"/>
    <n v="28804"/>
    <n v="20"/>
    <n v="1756"/>
    <n v="18444"/>
    <n v="72"/>
    <n v="2"/>
    <s v="Medium"/>
    <s v="Wallet"/>
  </r>
  <r>
    <n v="19573"/>
    <s v="56A31108"/>
    <s v="2021-05-03 03:32:10"/>
    <s v="Website-services"/>
    <s v="Mobile"/>
    <x v="1"/>
    <n v="138"/>
    <n v="70514"/>
    <n v="20"/>
    <n v="1681"/>
    <n v="23359"/>
    <n v="82"/>
    <n v="1"/>
    <s v="Medium"/>
    <s v="PayPal_Pay_Later"/>
  </r>
  <r>
    <n v="19574"/>
    <s v="933DB13F"/>
    <s v="2021-03-15 14:46:06"/>
    <s v="Travel"/>
    <s v="Web"/>
    <x v="4"/>
    <n v="2121"/>
    <n v="38739"/>
    <n v="5"/>
    <n v="5820"/>
    <n v="15827"/>
    <n v="50"/>
    <n v="2"/>
    <s v="Medium"/>
    <s v="Net_Banking"/>
  </r>
  <r>
    <n v="19575"/>
    <s v="116F6463"/>
    <s v="2021-05-13 23:56:09"/>
    <s v="Pantry"/>
    <s v="Web"/>
    <x v="5"/>
    <n v="307"/>
    <n v="79359"/>
    <n v="17"/>
    <n v="6878"/>
    <n v="11813"/>
    <n v="69"/>
    <n v="0"/>
    <s v="Low"/>
    <s v="Debit_Card"/>
  </r>
  <r>
    <n v="19576"/>
    <s v="C835AA60"/>
    <s v="2021-03-11 10:53:29"/>
    <s v="Travel"/>
    <s v="Web"/>
    <x v="3"/>
    <n v="3376"/>
    <n v="43894"/>
    <n v="42"/>
    <n v="25902"/>
    <n v="2182"/>
    <n v="17"/>
    <n v="7"/>
    <s v="Low"/>
    <s v=" PayPal_Cobrand_Card"/>
  </r>
  <r>
    <n v="19577"/>
    <s v="490DEB71"/>
    <s v="2021-05-24 11:13:46"/>
    <s v="Fashion"/>
    <s v="Mobile"/>
    <x v="1"/>
    <n v="121"/>
    <n v="79010"/>
    <n v="7"/>
    <n v="695"/>
    <n v="19826"/>
    <n v="87"/>
    <n v="2"/>
    <s v="Medium"/>
    <s v="PayPal_Pay_Later"/>
  </r>
  <r>
    <n v="19578"/>
    <s v="A0D229E4"/>
    <s v="2021-05-14 18:31:16"/>
    <s v="Fashion"/>
    <s v="Mobile"/>
    <x v="1"/>
    <n v="59"/>
    <n v="73497"/>
    <n v="12"/>
    <n v="1193"/>
    <n v="24240"/>
    <n v="97"/>
    <n v="1"/>
    <s v="Low"/>
    <s v="PayPal_Pay_Later"/>
  </r>
  <r>
    <n v="19579"/>
    <s v="E1AE837D"/>
    <s v="2021-03-02 10:02:58"/>
    <s v="Travel"/>
    <s v="Web"/>
    <x v="0"/>
    <n v="1593"/>
    <n v="51969"/>
    <n v="13"/>
    <n v="1250"/>
    <n v="16412"/>
    <n v="75"/>
    <n v="1"/>
    <s v="About_to_churn"/>
    <s v="Debit_Card"/>
  </r>
  <r>
    <n v="19580"/>
    <s v="09F1237C"/>
    <s v="2021-06-07 20:00:21"/>
    <s v="Travel"/>
    <s v="Mobile"/>
    <x v="2"/>
    <n v="4306"/>
    <n v="66048"/>
    <n v="56"/>
    <n v="29699"/>
    <n v="2483"/>
    <n v="17"/>
    <n v="5"/>
    <s v="Medium"/>
    <s v="PayPal_Cobrand_Card"/>
  </r>
  <r>
    <n v="19581"/>
    <s v="48587D42"/>
    <s v="2021-03-10 22:58:44"/>
    <s v="Travel"/>
    <s v="POS"/>
    <x v="3"/>
    <n v="1267"/>
    <n v="11321"/>
    <n v="31"/>
    <n v="12594"/>
    <n v="2720"/>
    <n v="10"/>
    <n v="7"/>
    <s v="Medium"/>
    <s v=" PayPal_Cobrand_Card"/>
  </r>
  <r>
    <n v="19582"/>
    <s v="9D546D84"/>
    <s v="2021-04-29 17:18:54"/>
    <s v="Website-services"/>
    <s v="Mobile"/>
    <x v="1"/>
    <n v="108"/>
    <n v="74420"/>
    <n v="18"/>
    <n v="241"/>
    <n v="13751"/>
    <n v="80"/>
    <n v="2"/>
    <s v="About_to_churn"/>
    <s v="PayPal_Pay_Later"/>
  </r>
  <r>
    <n v="19583"/>
    <s v="9BF6B9C0"/>
    <s v="2021-05-23 03:34:07"/>
    <s v="Website-services"/>
    <s v="Web"/>
    <x v="1"/>
    <n v="133"/>
    <n v="64666"/>
    <n v="10"/>
    <n v="1012"/>
    <n v="27389"/>
    <n v="90"/>
    <n v="2"/>
    <s v="Medium"/>
    <s v="PayPal_Pay_Later"/>
  </r>
  <r>
    <n v="19584"/>
    <s v="B422CD69"/>
    <s v="2021-05-22 10:16:26"/>
    <s v="Electronics"/>
    <s v="Mobile"/>
    <x v="1"/>
    <n v="405"/>
    <n v="15745"/>
    <n v="19"/>
    <n v="1587"/>
    <n v="14221"/>
    <n v="81"/>
    <n v="2"/>
    <s v="Medium"/>
    <s v="PayPal_Pay_Later"/>
  </r>
  <r>
    <n v="19585"/>
    <s v="F7A3E7EA"/>
    <s v="2021-05-12 21:22:26"/>
    <s v="Website-services"/>
    <s v="Web"/>
    <x v="5"/>
    <n v="365"/>
    <n v="41507"/>
    <n v="6"/>
    <n v="3358"/>
    <n v="10731"/>
    <n v="62"/>
    <n v="1"/>
    <s v="About_to_churn"/>
    <s v="Net_Banking"/>
  </r>
  <r>
    <n v="19586"/>
    <s v="BC48AE02"/>
    <s v="2021-04-26 21:44:02"/>
    <s v="Website-services"/>
    <s v="Mobile"/>
    <x v="1"/>
    <n v="341"/>
    <n v="25242"/>
    <n v="10"/>
    <n v="1557"/>
    <n v="27369"/>
    <n v="78"/>
    <n v="1"/>
    <s v="Medium"/>
    <s v="Debit_Card"/>
  </r>
  <r>
    <n v="19587"/>
    <s v="EDAFDCB5"/>
    <s v="2021-04-29 02:26:49"/>
    <s v="Fashion"/>
    <s v="Mobile"/>
    <x v="1"/>
    <n v="148"/>
    <n v="27015"/>
    <n v="10"/>
    <n v="1566"/>
    <n v="27715"/>
    <n v="75"/>
    <n v="2"/>
    <s v="About_to_churn"/>
    <s v="PayPal_Pay_Later"/>
  </r>
  <r>
    <n v="19588"/>
    <s v="2E8E7CA4"/>
    <s v="2021-03-12 11:51:47"/>
    <s v="Website-services"/>
    <s v="Web"/>
    <x v="0"/>
    <n v="835"/>
    <n v="67382"/>
    <n v="15"/>
    <n v="2042"/>
    <n v="20151"/>
    <n v="53"/>
    <n v="1"/>
    <s v="Medium"/>
    <s v="Debit_Card"/>
  </r>
  <r>
    <n v="19589"/>
    <s v="E02FF864"/>
    <s v="2021-05-18 00:48:09"/>
    <s v="Travel"/>
    <s v="Web"/>
    <x v="2"/>
    <n v="4269"/>
    <n v="25867"/>
    <n v="51"/>
    <n v="23030"/>
    <n v="4270"/>
    <n v="16"/>
    <n v="6"/>
    <s v="High"/>
    <s v="PayPal_Cobrand_Card"/>
  </r>
  <r>
    <n v="19590"/>
    <s v="4B2C2FD8"/>
    <s v="2021-05-24 19:54:42"/>
    <s v="Fashion"/>
    <s v="Mobile"/>
    <x v="1"/>
    <n v="108"/>
    <n v="69231"/>
    <n v="15"/>
    <n v="1780"/>
    <n v="25357"/>
    <n v="95"/>
    <n v="1"/>
    <s v="Medium"/>
    <s v="PayPal_Pay_Later"/>
  </r>
  <r>
    <n v="19591"/>
    <s v="00CCD6C1"/>
    <s v="2021-03-05 18:27:01"/>
    <s v="Website-services"/>
    <s v="Mobile"/>
    <x v="1"/>
    <n v="759"/>
    <n v="83898"/>
    <n v="17"/>
    <n v="727"/>
    <n v="26259"/>
    <n v="88"/>
    <n v="1"/>
    <s v="About_to_churn"/>
    <s v="PayPal_Pay_Later"/>
  </r>
  <r>
    <n v="19592"/>
    <s v="847E33C1"/>
    <s v="2021-03-25 04:53:50"/>
    <s v="Travel"/>
    <s v="Mobile"/>
    <x v="2"/>
    <n v="4004"/>
    <n v="16101"/>
    <n v="39"/>
    <n v="23140"/>
    <n v="3438"/>
    <n v="12"/>
    <n v="4"/>
    <s v="High"/>
    <s v="PayPal_Credit_Card"/>
  </r>
  <r>
    <n v="19593"/>
    <s v="67BF819A"/>
    <s v="2021-03-11 05:24:25"/>
    <s v="Travel"/>
    <s v="Web"/>
    <x v="2"/>
    <n v="3137"/>
    <n v="52622"/>
    <n v="50"/>
    <n v="40828"/>
    <n v="1889"/>
    <n v="16"/>
    <n v="4"/>
    <s v="High"/>
    <s v="PayPal_Credit_Card"/>
  </r>
  <r>
    <n v="19594"/>
    <s v="C9439430"/>
    <s v="2021-03-29 15:37:15"/>
    <s v="Website-services"/>
    <s v="Mobile"/>
    <x v="1"/>
    <n v="800"/>
    <n v="44066"/>
    <n v="18"/>
    <n v="1676"/>
    <n v="12881"/>
    <n v="89"/>
    <n v="1"/>
    <s v="About_to_churn"/>
    <s v="PayPal_Pay_Later"/>
  </r>
  <r>
    <n v="19595"/>
    <s v="AC5EECE5"/>
    <s v="2021-05-13 00:06:51"/>
    <s v="Fashion"/>
    <s v="Mobile"/>
    <x v="1"/>
    <n v="160"/>
    <n v="87409"/>
    <n v="9"/>
    <n v="914"/>
    <n v="29625"/>
    <n v="100"/>
    <n v="1"/>
    <s v="Low"/>
    <s v="Debit_Card"/>
  </r>
  <r>
    <n v="19596"/>
    <s v="9836CB6B"/>
    <s v="2021-04-05 23:26:40"/>
    <s v="Website-services"/>
    <s v="Web"/>
    <x v="4"/>
    <n v="556"/>
    <n v="63481"/>
    <n v="11"/>
    <n v="5719"/>
    <n v="19364"/>
    <n v="62"/>
    <n v="2"/>
    <s v="About_to_churn"/>
    <s v=" Wallet "/>
  </r>
  <r>
    <n v="19597"/>
    <s v="8366B027"/>
    <s v="2021-03-19 05:29:00"/>
    <s v="Fashion"/>
    <s v="Mobile"/>
    <x v="1"/>
    <n v="67"/>
    <n v="81684"/>
    <n v="5"/>
    <n v="1099"/>
    <n v="25819"/>
    <n v="86"/>
    <n v="1"/>
    <s v="About_to_churn"/>
    <s v="PayPal_Pay_Later"/>
  </r>
  <r>
    <n v="19598"/>
    <s v="A32EF9C0"/>
    <s v="2021-03-03 22:59:09"/>
    <s v="Travel"/>
    <s v="Web"/>
    <x v="2"/>
    <n v="1242"/>
    <n v="22106"/>
    <n v="50"/>
    <n v="9350"/>
    <n v="3030"/>
    <n v="22"/>
    <n v="4"/>
    <s v="High"/>
    <s v="Wallet"/>
  </r>
  <r>
    <n v="19599"/>
    <s v="21C9AA3C"/>
    <s v="2021-03-02 01:04:26"/>
    <s v="Travel"/>
    <s v="Mobile"/>
    <x v="2"/>
    <n v="4171"/>
    <n v="26301"/>
    <n v="56"/>
    <n v="33344"/>
    <n v="1894"/>
    <n v="19"/>
    <n v="5"/>
    <s v="High"/>
    <s v="PayPal_Cobrand_Card"/>
  </r>
  <r>
    <n v="19600"/>
    <s v="5EDDEA9C"/>
    <s v="2021-04-15 18:48:01"/>
    <s v="Website-services"/>
    <s v="Mobile"/>
    <x v="1"/>
    <n v="174"/>
    <n v="39049"/>
    <n v="17"/>
    <n v="205"/>
    <n v="28374"/>
    <n v="90"/>
    <n v="1"/>
    <s v="Low"/>
    <s v="PayPal_Pay_Later"/>
  </r>
  <r>
    <n v="19601"/>
    <s v="4673A13E"/>
    <s v="2021-03-12 21:32:27"/>
    <s v="Travel"/>
    <s v="Mobile"/>
    <x v="2"/>
    <n v="4671"/>
    <n v="37445"/>
    <n v="38"/>
    <n v="39308"/>
    <n v="2773"/>
    <n v="11"/>
    <n v="3"/>
    <s v="Medium"/>
    <s v="PayPal_Credit_Card"/>
  </r>
  <r>
    <n v="19602"/>
    <s v="B266D2D0"/>
    <s v="2021-04-02 17:34:34"/>
    <s v="Website-services"/>
    <s v="Mobile"/>
    <x v="1"/>
    <n v="527"/>
    <n v="67807"/>
    <n v="17"/>
    <n v="1733"/>
    <n v="14965"/>
    <n v="92"/>
    <n v="2"/>
    <s v="About_to_churn"/>
    <s v="PayPal_Pay_Later"/>
  </r>
  <r>
    <n v="19603"/>
    <s v="F2893D90"/>
    <s v="2021-03-09 19:59:58"/>
    <s v="Website-services"/>
    <s v="Web"/>
    <x v="4"/>
    <n v="957"/>
    <n v="72935"/>
    <n v="8"/>
    <n v="1602"/>
    <n v="17894"/>
    <n v="48"/>
    <n v="3"/>
    <s v="Medium"/>
    <s v="Net_Banking"/>
  </r>
  <r>
    <n v="19604"/>
    <s v="4D770C3B"/>
    <s v="2021-05-06 16:16:38"/>
    <s v="Travel"/>
    <s v="Web"/>
    <x v="0"/>
    <n v="1791"/>
    <n v="38314"/>
    <n v="1"/>
    <n v="1734"/>
    <n v="12100"/>
    <n v="52"/>
    <n v="2"/>
    <s v="About_to_churn"/>
    <s v="Debit_Card"/>
  </r>
  <r>
    <n v="19605"/>
    <s v="6350DBE4"/>
    <s v="2021-04-15 17:24:43"/>
    <s v="Travel"/>
    <s v="Mobile"/>
    <x v="0"/>
    <n v="3093"/>
    <n v="33259"/>
    <n v="22"/>
    <n v="2226"/>
    <n v="13171"/>
    <n v="50"/>
    <n v="2"/>
    <s v="Medium"/>
    <s v="Debit_Card"/>
  </r>
  <r>
    <n v="19606"/>
    <s v="0C7BFB3D"/>
    <s v="2021-04-26 19:50:44"/>
    <s v="Fashion"/>
    <s v="Mobile"/>
    <x v="1"/>
    <n v="138"/>
    <n v="73302"/>
    <n v="4"/>
    <n v="635"/>
    <n v="29632"/>
    <n v="82"/>
    <n v="2"/>
    <s v="Low"/>
    <s v="PayPal_Pay_Later"/>
  </r>
  <r>
    <n v="19607"/>
    <s v="1CB66A09"/>
    <s v="2021-05-22 19:36:41"/>
    <s v="Fashion"/>
    <s v="Web"/>
    <x v="4"/>
    <n v="212"/>
    <n v="18559"/>
    <n v="13"/>
    <n v="2009"/>
    <n v="11067"/>
    <n v="61"/>
    <n v="1"/>
    <s v="High"/>
    <s v="Wallet"/>
  </r>
  <r>
    <n v="19608"/>
    <s v="8C6D7685"/>
    <s v="2021-03-05 19:29:53"/>
    <s v="Travel"/>
    <s v="Web"/>
    <x v="3"/>
    <n v="2442"/>
    <n v="79010"/>
    <n v="22"/>
    <n v="14543"/>
    <n v="2559"/>
    <n v="23"/>
    <n v="7"/>
    <s v="Medium"/>
    <s v=" PayPal_Cobrand_Card"/>
  </r>
  <r>
    <n v="19609"/>
    <s v="BE40D376"/>
    <s v="2021-03-13 07:19:00"/>
    <s v="Website-services"/>
    <s v="Web"/>
    <x v="5"/>
    <n v="358"/>
    <n v="26301"/>
    <n v="15"/>
    <n v="1098"/>
    <n v="11003"/>
    <n v="65"/>
    <n v="1"/>
    <s v="High"/>
    <s v="Wallet"/>
  </r>
  <r>
    <n v="19610"/>
    <s v="4177E4BB"/>
    <s v="2021-03-02 19:57:19"/>
    <s v="Travel"/>
    <s v="Web"/>
    <x v="2"/>
    <n v="4858"/>
    <n v="21783"/>
    <n v="60"/>
    <n v="8563"/>
    <n v="3101"/>
    <n v="12"/>
    <n v="5"/>
    <s v="High"/>
    <s v="PayPal_Credit_Card"/>
  </r>
  <r>
    <n v="19611"/>
    <s v="59CA9C81"/>
    <s v="2021-03-18 10:50:43"/>
    <s v="Travel"/>
    <s v="Web"/>
    <x v="2"/>
    <n v="4830"/>
    <n v="86990"/>
    <n v="45"/>
    <n v="4074"/>
    <n v="2192"/>
    <n v="17"/>
    <n v="6"/>
    <s v="High"/>
    <s v="PayPal_Credit_Card"/>
  </r>
  <r>
    <n v="19612"/>
    <s v="5E9FDCF4"/>
    <s v="2021-04-01 22:46:58"/>
    <s v="Website-services"/>
    <s v="Mobile"/>
    <x v="1"/>
    <n v="281"/>
    <n v="15450"/>
    <n v="5"/>
    <n v="1501"/>
    <n v="12876"/>
    <n v="85"/>
    <n v="1"/>
    <s v="Low"/>
    <s v="PayPal_Pay_Later"/>
  </r>
  <r>
    <n v="19613"/>
    <s v="7A883C7F"/>
    <s v="2021-05-20 20:50:53"/>
    <s v="Electronics"/>
    <s v="Web"/>
    <x v="0"/>
    <n v="704"/>
    <n v="23990"/>
    <n v="2"/>
    <n v="1174"/>
    <n v="21998"/>
    <n v="65"/>
    <n v="2"/>
    <s v="Low"/>
    <s v="Debit_Card"/>
  </r>
  <r>
    <n v="19614"/>
    <s v="2C75D6EC"/>
    <s v="2021-05-16 00:58:37"/>
    <s v="Fashion"/>
    <s v="Web"/>
    <x v="1"/>
    <n v="209"/>
    <n v="84125"/>
    <n v="13"/>
    <n v="710"/>
    <n v="13109"/>
    <n v="75"/>
    <n v="1"/>
    <s v="Low"/>
    <s v="PayPal_Pay_Later"/>
  </r>
  <r>
    <n v="19615"/>
    <s v="369E8E02"/>
    <s v="2021-05-15 03:19:49"/>
    <s v="Website-services"/>
    <s v="Web"/>
    <x v="5"/>
    <n v="273"/>
    <n v="78142"/>
    <n v="14"/>
    <n v="1317"/>
    <n v="9376"/>
    <n v="60"/>
    <n v="1"/>
    <s v="Medium"/>
    <s v=" Wallet "/>
  </r>
  <r>
    <n v="19616"/>
    <s v="28F1EDA0"/>
    <s v="2021-03-06 01:14:31"/>
    <s v="Electronics"/>
    <s v="Web"/>
    <x v="4"/>
    <n v="435"/>
    <n v="89924"/>
    <n v="9"/>
    <n v="4217"/>
    <n v="16503"/>
    <n v="47"/>
    <n v="2"/>
    <s v="About_to_churn"/>
    <s v="Wallet"/>
  </r>
  <r>
    <n v="19617"/>
    <s v="5B796A78"/>
    <s v="2021-04-13 22:53:05"/>
    <s v="Website-services"/>
    <s v="Web"/>
    <x v="5"/>
    <n v="578"/>
    <n v="44066"/>
    <n v="18"/>
    <n v="2972"/>
    <n v="9089"/>
    <n v="54"/>
    <n v="1"/>
    <s v="Medium"/>
    <s v="Wallet"/>
  </r>
  <r>
    <n v="19618"/>
    <s v="C9869E2C"/>
    <s v="2021-04-24 15:36:47"/>
    <s v="Fashion"/>
    <s v="Web"/>
    <x v="1"/>
    <n v="129"/>
    <n v="34539"/>
    <n v="19"/>
    <n v="1765"/>
    <n v="18131"/>
    <n v="93"/>
    <n v="2"/>
    <s v="Low"/>
    <s v="PayPal_Pay_Later"/>
  </r>
  <r>
    <n v="19619"/>
    <s v="737A2667"/>
    <s v="2021-04-13 10:11:04"/>
    <s v="Travel"/>
    <s v="Web"/>
    <x v="0"/>
    <n v="1117"/>
    <n v="36811"/>
    <n v="13"/>
    <n v="1571"/>
    <n v="20597"/>
    <n v="61"/>
    <n v="3"/>
    <s v="Medium"/>
    <s v="Debit_Card"/>
  </r>
  <r>
    <n v="19620"/>
    <s v="FCDED8AB"/>
    <s v="2021-05-28 02:54:19"/>
    <s v="Website-services"/>
    <s v="Web"/>
    <x v="4"/>
    <n v="546"/>
    <n v="42127"/>
    <n v="15"/>
    <n v="3411"/>
    <n v="12531"/>
    <n v="45"/>
    <n v="2"/>
    <s v="Medium"/>
    <s v="Wallet"/>
  </r>
  <r>
    <n v="19621"/>
    <s v="1708ABB4"/>
    <s v="2021-03-14 14:26:04"/>
    <s v="Travel"/>
    <s v="Web"/>
    <x v="0"/>
    <n v="1761"/>
    <n v="14904"/>
    <n v="7"/>
    <n v="2287"/>
    <n v="20349"/>
    <n v="78"/>
    <n v="3"/>
    <s v="About_to_churn"/>
    <s v="Debit_Card"/>
  </r>
  <r>
    <n v="19622"/>
    <s v="A9C2F558"/>
    <s v="2021-05-21 04:36:32"/>
    <s v="Website-services"/>
    <s v="Mobile"/>
    <x v="1"/>
    <n v="869"/>
    <n v="27149"/>
    <n v="6"/>
    <n v="433"/>
    <n v="18751"/>
    <n v="95"/>
    <n v="2"/>
    <s v="Low"/>
    <s v="Debit_Card"/>
  </r>
  <r>
    <n v="19623"/>
    <s v="E360008E"/>
    <s v="2021-04-01 08:23:49"/>
    <s v="Fashion"/>
    <s v="Mobile"/>
    <x v="1"/>
    <n v="177"/>
    <n v="45248"/>
    <n v="3"/>
    <n v="1743"/>
    <n v="26489"/>
    <n v="75"/>
    <n v="1"/>
    <s v="About_to_churn"/>
    <s v="PayPal_Pay_Later"/>
  </r>
  <r>
    <n v="19624"/>
    <s v="967187F3"/>
    <s v="2021-05-12 09:59:32"/>
    <s v="Website-services"/>
    <s v="Web"/>
    <x v="4"/>
    <n v="414"/>
    <n v="11405"/>
    <n v="4"/>
    <n v="5721"/>
    <n v="14895"/>
    <n v="48"/>
    <n v="2"/>
    <s v="Medium"/>
    <s v="Net_Banking"/>
  </r>
  <r>
    <n v="19625"/>
    <s v="233FCC41"/>
    <s v="2021-03-03 03:33:29"/>
    <s v="Travel"/>
    <s v="Mobile"/>
    <x v="2"/>
    <n v="4772"/>
    <n v="55739"/>
    <n v="43"/>
    <n v="42492"/>
    <n v="2009"/>
    <n v="17"/>
    <n v="3"/>
    <s v="High"/>
    <s v="PayPal_Cobrand_Card"/>
  </r>
  <r>
    <n v="19626"/>
    <s v="533BBDBB"/>
    <s v="2021-03-12 21:37:24"/>
    <s v="Travel"/>
    <s v="POS"/>
    <x v="3"/>
    <n v="2440"/>
    <n v="41464"/>
    <n v="30"/>
    <n v="30824"/>
    <n v="2560"/>
    <n v="15"/>
    <n v="7"/>
    <s v="Medium"/>
    <s v=" PayPal_Cobrand_Card"/>
  </r>
  <r>
    <n v="19627"/>
    <s v="DFD56EFD"/>
    <s v="2021-05-29 22:36:23"/>
    <s v="Travel"/>
    <s v="Mobile"/>
    <x v="2"/>
    <n v="2417"/>
    <n v="35917"/>
    <n v="44"/>
    <n v="21522"/>
    <n v="2294"/>
    <n v="17"/>
    <n v="3"/>
    <s v="Medium"/>
    <s v="PayPal_Credit_Card"/>
  </r>
  <r>
    <n v="19628"/>
    <s v="380923B5"/>
    <s v="2021-06-08 11:12:17"/>
    <s v="Electronics"/>
    <s v="Mobile"/>
    <x v="1"/>
    <n v="956"/>
    <n v="72375"/>
    <n v="3"/>
    <n v="1268"/>
    <n v="15844"/>
    <n v="81"/>
    <n v="2"/>
    <s v="Low"/>
    <s v="PayPal_Pay_Later"/>
  </r>
  <r>
    <n v="19629"/>
    <s v="F482769B"/>
    <s v="2021-05-07 23:04:20"/>
    <s v="Fashion"/>
    <s v="Web"/>
    <x v="1"/>
    <n v="119"/>
    <n v="27390"/>
    <n v="12"/>
    <n v="755"/>
    <n v="17144"/>
    <n v="78"/>
    <n v="2"/>
    <s v="Medium"/>
    <s v="PayPal_Pay_Later"/>
  </r>
  <r>
    <n v="19630"/>
    <s v="18AD2D82"/>
    <s v="2021-04-14 07:40:40"/>
    <s v="Travel"/>
    <s v="Mobile"/>
    <x v="4"/>
    <n v="2224"/>
    <n v="67449"/>
    <n v="15"/>
    <n v="4254"/>
    <n v="10128"/>
    <n v="57"/>
    <n v="3"/>
    <s v="High"/>
    <s v="Debit_Card"/>
  </r>
  <r>
    <n v="19631"/>
    <s v="E206936D"/>
    <s v="2021-04-26 04:12:54"/>
    <s v="Website-services"/>
    <s v="Web"/>
    <x v="0"/>
    <n v="954"/>
    <n v="51950"/>
    <n v="2"/>
    <n v="1290"/>
    <n v="10000"/>
    <n v="76"/>
    <n v="1"/>
    <s v="High"/>
    <s v="Debit_Card"/>
  </r>
  <r>
    <n v="19632"/>
    <s v="DD61D4AE"/>
    <s v="2021-05-09 21:16:21"/>
    <s v="Travel"/>
    <s v="Web"/>
    <x v="2"/>
    <n v="4475"/>
    <n v="56119"/>
    <n v="38"/>
    <n v="39021"/>
    <n v="2564"/>
    <n v="17"/>
    <n v="4"/>
    <s v="Medium"/>
    <s v="PayPal_Cobrand_Card"/>
  </r>
  <r>
    <n v="19633"/>
    <s v="132FF5FD"/>
    <s v="2021-05-13 08:31:08"/>
    <s v="Website-services"/>
    <s v="Web"/>
    <x v="5"/>
    <n v="672"/>
    <n v="72859"/>
    <n v="16"/>
    <n v="5500"/>
    <n v="11861"/>
    <n v="54"/>
    <n v="0"/>
    <s v="Low"/>
    <s v="Net_Banking"/>
  </r>
  <r>
    <n v="19634"/>
    <s v="B2861C19"/>
    <s v="2021-05-10 03:21:27"/>
    <s v="Website-services"/>
    <s v="Web"/>
    <x v="4"/>
    <n v="365"/>
    <n v="87343"/>
    <n v="2"/>
    <n v="3305"/>
    <n v="18192"/>
    <n v="56"/>
    <n v="2"/>
    <s v="High"/>
    <s v="Debit_Card"/>
  </r>
  <r>
    <n v="19635"/>
    <s v="8FCC079C"/>
    <s v="2021-06-06 04:55:35"/>
    <s v="Electronics"/>
    <s v="Mobile"/>
    <x v="1"/>
    <n v="166"/>
    <n v="48010"/>
    <n v="7"/>
    <n v="961"/>
    <n v="16440"/>
    <n v="85"/>
    <n v="2"/>
    <s v="About_to_churn"/>
    <s v="PayPal_Pay_Later"/>
  </r>
  <r>
    <n v="19636"/>
    <s v="ADBA399C"/>
    <s v="2021-04-09 22:17:54"/>
    <s v="Fashion"/>
    <s v="Web"/>
    <x v="1"/>
    <n v="136"/>
    <n v="55621"/>
    <n v="12"/>
    <n v="979"/>
    <n v="22906"/>
    <n v="94"/>
    <n v="1"/>
    <s v="About_to_churn"/>
    <s v="PayPal_Pay_Later"/>
  </r>
  <r>
    <n v="19637"/>
    <s v="C3A5FBCF"/>
    <s v="2021-04-09 13:05:56"/>
    <s v="Electronics"/>
    <s v="Mobile"/>
    <x v="4"/>
    <n v="410"/>
    <n v="16668"/>
    <n v="5"/>
    <n v="5006"/>
    <n v="14062"/>
    <n v="49"/>
    <n v="1"/>
    <s v="Medium"/>
    <s v="Net_Banking"/>
  </r>
  <r>
    <n v="19638"/>
    <s v="1DD8C8CF"/>
    <s v="2021-05-15 12:25:45"/>
    <s v="Electronics"/>
    <s v="Web"/>
    <x v="0"/>
    <n v="765"/>
    <n v="15486"/>
    <n v="22"/>
    <n v="1121"/>
    <n v="12790"/>
    <n v="50"/>
    <n v="3"/>
    <s v="Medium"/>
    <s v="Debit_Card"/>
  </r>
  <r>
    <n v="19639"/>
    <s v="769E0C0A"/>
    <s v="2021-05-26 12:21:51"/>
    <s v="Electronics"/>
    <s v="Web"/>
    <x v="5"/>
    <n v="978"/>
    <n v="75729"/>
    <n v="14"/>
    <n v="2905"/>
    <n v="10715"/>
    <n v="55"/>
    <n v="1"/>
    <s v="High"/>
    <s v="Net_Banking"/>
  </r>
  <r>
    <n v="19640"/>
    <s v="DF07A0EC"/>
    <s v="2021-04-16 23:44:03"/>
    <s v="Travel"/>
    <s v="Mobile"/>
    <x v="2"/>
    <n v="1504"/>
    <n v="79319"/>
    <n v="53"/>
    <n v="12981"/>
    <n v="2812"/>
    <n v="15"/>
    <n v="6"/>
    <s v="Medium"/>
    <s v="PayPal_Credit_Card"/>
  </r>
  <r>
    <n v="19641"/>
    <s v="F15E11AD"/>
    <s v="2021-03-03 05:21:49"/>
    <s v="Pantry"/>
    <s v="Mobile"/>
    <x v="1"/>
    <n v="106"/>
    <n v="47556"/>
    <n v="17"/>
    <n v="558"/>
    <n v="25588"/>
    <n v="84"/>
    <n v="2"/>
    <s v="Medium"/>
    <s v="PayPal_Pay_Later"/>
  </r>
  <r>
    <n v="19642"/>
    <s v="C9A2D580"/>
    <s v="2021-05-06 06:27:25"/>
    <s v="Fashion"/>
    <s v="Mobile"/>
    <x v="1"/>
    <n v="102"/>
    <n v="66061"/>
    <n v="6"/>
    <n v="1371"/>
    <n v="14498"/>
    <n v="100"/>
    <n v="2"/>
    <s v="Low"/>
    <s v="Debit_Card"/>
  </r>
  <r>
    <n v="19643"/>
    <s v="3F946E92"/>
    <s v="2021-03-17 07:12:39"/>
    <s v="Travel"/>
    <s v="POS"/>
    <x v="3"/>
    <n v="2945"/>
    <n v="57711"/>
    <n v="40"/>
    <n v="29779"/>
    <n v="2732"/>
    <n v="10"/>
    <n v="6"/>
    <s v="Medium"/>
    <s v=" PayPal_Cobrand_Card"/>
  </r>
  <r>
    <n v="19644"/>
    <s v="CBBE0EA9"/>
    <s v="2021-03-14 04:17:22"/>
    <s v="Website-services"/>
    <s v="Mobile"/>
    <x v="1"/>
    <n v="121"/>
    <n v="47823"/>
    <n v="17"/>
    <n v="452"/>
    <n v="16106"/>
    <n v="94"/>
    <n v="1"/>
    <s v="Medium"/>
    <s v="PayPal_Pay_Later"/>
  </r>
  <r>
    <n v="19645"/>
    <s v="E71CA846"/>
    <s v="2021-04-16 10:59:19"/>
    <s v="Fashion"/>
    <s v="Mobile"/>
    <x v="1"/>
    <n v="76"/>
    <n v="52418"/>
    <n v="9"/>
    <n v="949"/>
    <n v="29897"/>
    <n v="83"/>
    <n v="2"/>
    <s v="Low"/>
    <s v="PayPal_Pay_Later"/>
  </r>
  <r>
    <n v="19646"/>
    <s v="41E63456"/>
    <s v="2021-03-25 21:06:06"/>
    <s v="Website-services"/>
    <s v="Mobile"/>
    <x v="1"/>
    <n v="104"/>
    <n v="38622"/>
    <n v="5"/>
    <n v="1267"/>
    <n v="20280"/>
    <n v="93"/>
    <n v="1"/>
    <s v="About_to_churn"/>
    <s v="PayPal_Pay_Later"/>
  </r>
  <r>
    <n v="19647"/>
    <s v="A93C345A"/>
    <s v="2021-06-06 13:39:24"/>
    <s v="Fashion"/>
    <s v="Mobile"/>
    <x v="1"/>
    <n v="114"/>
    <n v="45023"/>
    <n v="16"/>
    <n v="1678"/>
    <n v="14735"/>
    <n v="76"/>
    <n v="1"/>
    <s v="Medium"/>
    <s v="PayPal_Pay_Later"/>
  </r>
  <r>
    <n v="19648"/>
    <s v="EEAEBA56"/>
    <s v="2021-03-14 21:05:40"/>
    <s v="Website-services"/>
    <s v="Mobile"/>
    <x v="4"/>
    <n v="578"/>
    <n v="69960"/>
    <n v="13"/>
    <n v="1709"/>
    <n v="14789"/>
    <n v="43"/>
    <n v="3"/>
    <s v="Medium"/>
    <s v="Wallet"/>
  </r>
  <r>
    <n v="19649"/>
    <s v="D6313C5D"/>
    <s v="2021-04-14 05:38:47"/>
    <s v="Electronics"/>
    <s v="Mobile"/>
    <x v="1"/>
    <n v="524"/>
    <n v="45520"/>
    <n v="20"/>
    <n v="1772"/>
    <n v="25707"/>
    <n v="100"/>
    <n v="2"/>
    <s v="About_to_churn"/>
    <s v="PayPal_Pay_Later"/>
  </r>
  <r>
    <n v="19650"/>
    <s v="40BB52D6"/>
    <s v="2021-05-24 12:48:28"/>
    <s v="Website-services"/>
    <s v="Web"/>
    <x v="4"/>
    <n v="618"/>
    <n v="72242"/>
    <n v="9"/>
    <n v="4788"/>
    <n v="10136"/>
    <n v="64"/>
    <n v="3"/>
    <s v="Medium"/>
    <s v="Net_Banking"/>
  </r>
  <r>
    <n v="19651"/>
    <s v="473A2589"/>
    <s v="2021-05-31 02:55:28"/>
    <s v="Travel"/>
    <s v="Web"/>
    <x v="2"/>
    <n v="3110"/>
    <n v="46144"/>
    <n v="40"/>
    <n v="19975"/>
    <n v="3489"/>
    <n v="20"/>
    <n v="4"/>
    <s v="High"/>
    <s v="PayPal_Credit_Card"/>
  </r>
  <r>
    <n v="19652"/>
    <s v="D5AAE5B3"/>
    <s v="2021-04-09 17:56:56"/>
    <s v="Fashion"/>
    <s v="Mobile"/>
    <x v="1"/>
    <n v="146"/>
    <n v="67430"/>
    <n v="18"/>
    <n v="1406"/>
    <n v="26921"/>
    <n v="78"/>
    <n v="1"/>
    <s v="About_to_churn"/>
    <s v="PayPal_Pay_Later"/>
  </r>
  <r>
    <n v="19653"/>
    <s v="7D461E52"/>
    <s v="2021-03-13 23:16:44"/>
    <s v="Electronics"/>
    <s v="Web"/>
    <x v="4"/>
    <n v="715"/>
    <n v="61120"/>
    <n v="11"/>
    <n v="4543"/>
    <n v="16931"/>
    <n v="55"/>
    <n v="1"/>
    <s v="Low"/>
    <s v="Wallet"/>
  </r>
  <r>
    <n v="19654"/>
    <s v="7E9841A6"/>
    <s v="2021-05-27 20:46:17"/>
    <s v="Travel"/>
    <s v="Mobile"/>
    <x v="4"/>
    <n v="1362"/>
    <n v="18051"/>
    <n v="9"/>
    <n v="1576"/>
    <n v="7554"/>
    <n v="63"/>
    <n v="1"/>
    <s v="High"/>
    <s v="Net_Banking"/>
  </r>
  <r>
    <n v="19655"/>
    <s v="A47AA5BD"/>
    <s v="2021-06-09 05:44:17"/>
    <s v="Website-services"/>
    <s v="Mobile"/>
    <x v="4"/>
    <n v="214"/>
    <n v="53631"/>
    <n v="10"/>
    <n v="4302"/>
    <n v="14020"/>
    <n v="52"/>
    <n v="2"/>
    <s v="Medium"/>
    <s v="Net_Banking"/>
  </r>
  <r>
    <n v="19656"/>
    <s v="05441E34"/>
    <s v="2021-03-10 01:08:41"/>
    <s v="Travel"/>
    <s v="Web"/>
    <x v="5"/>
    <n v="935"/>
    <n v="36011"/>
    <n v="8"/>
    <n v="6646"/>
    <n v="9747"/>
    <n v="52"/>
    <n v="1"/>
    <s v="Medium"/>
    <s v="Wallet"/>
  </r>
  <r>
    <n v="19657"/>
    <s v="FE570115"/>
    <s v="2021-04-19 07:29:04"/>
    <s v="Fashion"/>
    <s v="Web"/>
    <x v="1"/>
    <n v="213"/>
    <n v="17018"/>
    <n v="4"/>
    <n v="412"/>
    <n v="22012"/>
    <n v="76"/>
    <n v="1"/>
    <s v="Medium"/>
    <s v="PayPal_Pay_Later"/>
  </r>
  <r>
    <n v="19658"/>
    <s v="D93E6B30"/>
    <s v="2021-04-02 23:46:57"/>
    <s v="Travel"/>
    <s v="Web"/>
    <x v="3"/>
    <n v="3926"/>
    <n v="81481"/>
    <n v="36"/>
    <n v="15623"/>
    <n v="2856"/>
    <n v="24"/>
    <n v="5"/>
    <s v="Medium"/>
    <s v="Net_Banking"/>
  </r>
  <r>
    <n v="19659"/>
    <s v="1D0A7AE7"/>
    <s v="2021-06-03 00:02:55"/>
    <s v="Fashion"/>
    <s v="Mobile"/>
    <x v="1"/>
    <n v="67"/>
    <n v="43212"/>
    <n v="9"/>
    <n v="595"/>
    <n v="22318"/>
    <n v="78"/>
    <n v="2"/>
    <s v="About_to_churn"/>
    <s v="PayPal_Pay_Later"/>
  </r>
  <r>
    <n v="19660"/>
    <s v="CD5C9884"/>
    <s v="2021-05-16 05:25:50"/>
    <s v="Travel"/>
    <s v="Web"/>
    <x v="0"/>
    <n v="3108"/>
    <n v="64515"/>
    <n v="18"/>
    <n v="1490"/>
    <n v="19071"/>
    <n v="50"/>
    <n v="3"/>
    <s v="Medium"/>
    <s v="Debit_Card"/>
  </r>
  <r>
    <n v="19661"/>
    <s v="3B564118"/>
    <s v="2021-05-29 07:40:12"/>
    <s v="Travel"/>
    <s v="Web"/>
    <x v="4"/>
    <n v="2124"/>
    <n v="62038"/>
    <n v="2"/>
    <n v="2970"/>
    <n v="19871"/>
    <n v="45"/>
    <n v="3"/>
    <s v="Medium"/>
    <s v=" Wallet "/>
  </r>
  <r>
    <n v="19662"/>
    <s v="AA67F045"/>
    <s v="2021-03-04 14:40:17"/>
    <s v="Website-services"/>
    <s v="Web"/>
    <x v="1"/>
    <n v="960"/>
    <n v="46954"/>
    <n v="20"/>
    <n v="252"/>
    <n v="20188"/>
    <n v="87"/>
    <n v="1"/>
    <s v="About_to_churn"/>
    <s v="PayPal_Pay_Later"/>
  </r>
  <r>
    <n v="19663"/>
    <s v="A1DCE31A"/>
    <s v="2021-03-16 07:59:44"/>
    <s v="Electronics"/>
    <s v="Web"/>
    <x v="0"/>
    <n v="717"/>
    <n v="57408"/>
    <n v="24"/>
    <n v="1236"/>
    <n v="19465"/>
    <n v="74"/>
    <n v="3"/>
    <s v="Medium"/>
    <s v="Debit_Card"/>
  </r>
  <r>
    <n v="19664"/>
    <s v="DF5D47F5"/>
    <s v="2021-06-03 09:16:38"/>
    <s v="Website-services"/>
    <s v="Mobile"/>
    <x v="1"/>
    <n v="850"/>
    <n v="59974"/>
    <n v="8"/>
    <n v="1675"/>
    <n v="19052"/>
    <n v="99"/>
    <n v="2"/>
    <s v="About_to_churn"/>
    <s v="PayPal_Pay_Later"/>
  </r>
  <r>
    <n v="19665"/>
    <s v="67A6E19C"/>
    <s v="2021-04-14 22:08:00"/>
    <s v="Pantry"/>
    <s v="Mobile"/>
    <x v="1"/>
    <n v="26"/>
    <n v="50985"/>
    <n v="19"/>
    <n v="1344"/>
    <n v="25597"/>
    <n v="85"/>
    <n v="2"/>
    <s v="About_to_churn"/>
    <s v="PayPal_Pay_Later"/>
  </r>
  <r>
    <n v="19666"/>
    <s v="3495C094"/>
    <s v="2021-06-10 01:46:01"/>
    <s v="Fashion"/>
    <s v="Web"/>
    <x v="4"/>
    <n v="223"/>
    <n v="31067"/>
    <n v="2"/>
    <n v="4458"/>
    <n v="19648"/>
    <n v="54"/>
    <n v="3"/>
    <s v="Medium"/>
    <s v="Wallet"/>
  </r>
  <r>
    <n v="19667"/>
    <s v="71EF448A"/>
    <s v="2021-03-22 14:17:27"/>
    <s v="Website-services"/>
    <s v="Mobile"/>
    <x v="1"/>
    <n v="174"/>
    <n v="73302"/>
    <n v="19"/>
    <n v="1094"/>
    <n v="23564"/>
    <n v="95"/>
    <n v="1"/>
    <s v="About_to_churn"/>
    <s v="PayPal_Pay_Later"/>
  </r>
  <r>
    <n v="19668"/>
    <s v="D10B7DC5"/>
    <s v="2021-06-04 07:27:40"/>
    <s v="Electronics"/>
    <s v="Mobile"/>
    <x v="1"/>
    <n v="147"/>
    <n v="46104"/>
    <n v="3"/>
    <n v="663"/>
    <n v="15992"/>
    <n v="91"/>
    <n v="1"/>
    <s v="Low"/>
    <s v="Debit_Card"/>
  </r>
  <r>
    <n v="19669"/>
    <s v="1A71CC07"/>
    <s v="2021-06-05 05:51:59"/>
    <s v="Travel"/>
    <s v="Web"/>
    <x v="0"/>
    <n v="1065"/>
    <n v="88919"/>
    <n v="9"/>
    <n v="1612"/>
    <n v="15468"/>
    <n v="61"/>
    <n v="3"/>
    <s v="High"/>
    <s v="Debit_Card"/>
  </r>
  <r>
    <n v="19670"/>
    <s v="8212FCD5"/>
    <s v="2021-03-24 12:52:42"/>
    <s v="Website-services"/>
    <s v="Web"/>
    <x v="5"/>
    <n v="620"/>
    <n v="35780"/>
    <n v="16"/>
    <n v="5469"/>
    <n v="11890"/>
    <n v="70"/>
    <n v="1"/>
    <s v="Medium"/>
    <s v=" Wallet "/>
  </r>
  <r>
    <n v="19671"/>
    <s v="525EE234"/>
    <s v="2021-05-22 08:48:27"/>
    <s v="Travel"/>
    <s v="Web"/>
    <x v="3"/>
    <n v="2818"/>
    <n v="58733"/>
    <n v="18"/>
    <n v="28721"/>
    <n v="2423"/>
    <n v="7"/>
    <n v="6"/>
    <s v="About_to_churn"/>
    <s v=" PayPal_Cobrand_Card"/>
  </r>
  <r>
    <n v="19672"/>
    <s v="810081C4"/>
    <s v="2021-05-24 21:00:37"/>
    <s v="Fashion"/>
    <s v="Mobile"/>
    <x v="1"/>
    <n v="83"/>
    <n v="33417"/>
    <n v="9"/>
    <n v="1433"/>
    <n v="15511"/>
    <n v="93"/>
    <n v="1"/>
    <s v="About_to_churn"/>
    <s v="PayPal_Pay_Later"/>
  </r>
  <r>
    <n v="19673"/>
    <s v="D45B330E"/>
    <s v="2021-05-22 20:43:38"/>
    <s v="Website-services"/>
    <s v="Mobile"/>
    <x v="4"/>
    <n v="262"/>
    <n v="30385"/>
    <n v="5"/>
    <n v="5800"/>
    <n v="18311"/>
    <n v="52"/>
    <n v="3"/>
    <s v="High"/>
    <s v=" Wallet "/>
  </r>
  <r>
    <n v="19674"/>
    <s v="448C2171"/>
    <s v="2021-04-28 13:42:10"/>
    <s v="Fashion"/>
    <s v="Mobile"/>
    <x v="1"/>
    <n v="188"/>
    <n v="66429"/>
    <n v="13"/>
    <n v="768"/>
    <n v="15203"/>
    <n v="76"/>
    <n v="1"/>
    <s v="Low"/>
    <s v="PayPal_Pay_Later"/>
  </r>
  <r>
    <n v="19675"/>
    <s v="A4EA1986"/>
    <s v="2021-05-02 10:59:24"/>
    <s v="Electronics"/>
    <s v="Web"/>
    <x v="1"/>
    <n v="178"/>
    <n v="73943"/>
    <n v="9"/>
    <n v="207"/>
    <n v="15754"/>
    <n v="97"/>
    <n v="1"/>
    <s v="About_to_churn"/>
    <s v="PayPal_Pay_Later"/>
  </r>
  <r>
    <n v="19676"/>
    <s v="4D6AA088"/>
    <s v="2021-05-06 23:08:09"/>
    <s v="Travel"/>
    <s v="Mobile"/>
    <x v="2"/>
    <n v="2970"/>
    <n v="89861"/>
    <n v="53"/>
    <n v="15702"/>
    <n v="2425"/>
    <n v="17"/>
    <n v="6"/>
    <s v="High"/>
    <s v="PayPal_Cobrand_Card"/>
  </r>
  <r>
    <n v="19677"/>
    <s v="8197A88B"/>
    <s v="2021-05-01 17:13:54"/>
    <s v="Fashion"/>
    <s v="Mobile"/>
    <x v="1"/>
    <n v="190"/>
    <n v="55739"/>
    <n v="10"/>
    <n v="1484"/>
    <n v="28395"/>
    <n v="90"/>
    <n v="2"/>
    <s v="About_to_churn"/>
    <s v="PayPal_Pay_Later"/>
  </r>
  <r>
    <n v="19678"/>
    <s v="0DD7ACF7"/>
    <s v="2021-04-09 11:49:57"/>
    <s v="Pantry"/>
    <s v="Mobile"/>
    <x v="1"/>
    <n v="110"/>
    <n v="81944"/>
    <n v="7"/>
    <n v="1448"/>
    <n v="26697"/>
    <n v="97"/>
    <n v="2"/>
    <s v="About_to_churn"/>
    <s v="PayPal_Pay_Later"/>
  </r>
  <r>
    <n v="19679"/>
    <s v="80FBECD4"/>
    <s v="2021-03-27 11:12:22"/>
    <s v="Fashion"/>
    <s v="Mobile"/>
    <x v="1"/>
    <n v="68"/>
    <n v="28582"/>
    <n v="9"/>
    <n v="251"/>
    <n v="21454"/>
    <n v="86"/>
    <n v="1"/>
    <s v="Medium"/>
    <s v="PayPal_Pay_Later"/>
  </r>
  <r>
    <n v="19680"/>
    <s v="E50D688B"/>
    <s v="2021-05-24 04:13:45"/>
    <s v="Travel"/>
    <s v="Web"/>
    <x v="2"/>
    <n v="4911"/>
    <n v="31041"/>
    <n v="41"/>
    <n v="39797"/>
    <n v="1171"/>
    <n v="14"/>
    <n v="3"/>
    <s v="Medium"/>
    <s v="Wallet"/>
  </r>
  <r>
    <n v="19681"/>
    <s v="7A062307"/>
    <s v="2021-03-29 06:15:21"/>
    <s v="Fashion"/>
    <s v="Web"/>
    <x v="1"/>
    <n v="100"/>
    <n v="36051"/>
    <n v="11"/>
    <n v="386"/>
    <n v="19791"/>
    <n v="96"/>
    <n v="2"/>
    <s v="About_to_churn"/>
    <s v="Debit_Card"/>
  </r>
  <r>
    <n v="19682"/>
    <s v="1C269AC5"/>
    <s v="2021-03-24 14:29:28"/>
    <s v="Travel"/>
    <s v="Web"/>
    <x v="2"/>
    <n v="2512"/>
    <n v="63446"/>
    <n v="56"/>
    <n v="34711"/>
    <n v="3326"/>
    <n v="22"/>
    <n v="6"/>
    <s v="Medium"/>
    <s v="PayPal_Credit_Card"/>
  </r>
  <r>
    <n v="19683"/>
    <s v="87214516"/>
    <s v="2021-05-15 11:20:02"/>
    <s v="Website-services"/>
    <s v="Mobile"/>
    <x v="1"/>
    <n v="173"/>
    <n v="60325"/>
    <n v="18"/>
    <n v="1256"/>
    <n v="27033"/>
    <n v="98"/>
    <n v="2"/>
    <s v="Low"/>
    <s v="PayPal_Pay_Later"/>
  </r>
  <r>
    <n v="19684"/>
    <s v="38CCFF98"/>
    <s v="2021-04-16 07:55:06"/>
    <s v="Fashion"/>
    <s v="Web"/>
    <x v="1"/>
    <n v="161"/>
    <n v="67627"/>
    <n v="4"/>
    <n v="646"/>
    <n v="12503"/>
    <n v="76"/>
    <n v="1"/>
    <s v="Low"/>
    <s v="PayPal_Pay_Later"/>
  </r>
  <r>
    <n v="19685"/>
    <s v="D7C664C8"/>
    <s v="2021-05-06 16:54:33"/>
    <s v="Travel"/>
    <s v="Web"/>
    <x v="4"/>
    <n v="866"/>
    <n v="14154"/>
    <n v="13"/>
    <n v="5113"/>
    <n v="11217"/>
    <n v="41"/>
    <n v="2"/>
    <s v="Medium"/>
    <s v="Debit_Card"/>
  </r>
  <r>
    <n v="19686"/>
    <s v="96316EEB"/>
    <s v="2021-03-12 08:45:29"/>
    <s v="Travel"/>
    <s v="Web"/>
    <x v="2"/>
    <n v="4899"/>
    <n v="62862"/>
    <n v="46"/>
    <n v="41893"/>
    <n v="3456"/>
    <n v="15"/>
    <n v="3"/>
    <s v="Medium"/>
    <s v="PayPal_Credit_Card"/>
  </r>
  <r>
    <n v="19687"/>
    <s v="0DAEDD20"/>
    <s v="2021-04-15 01:31:36"/>
    <s v="Travel"/>
    <s v="Web"/>
    <x v="0"/>
    <n v="2694"/>
    <n v="66363"/>
    <n v="15"/>
    <n v="1139"/>
    <n v="20042"/>
    <n v="79"/>
    <n v="2"/>
    <s v="High"/>
    <s v="Debit_Card"/>
  </r>
  <r>
    <n v="19688"/>
    <s v="B61EF2B2"/>
    <s v="2021-05-09 01:59:27"/>
    <s v="Travel"/>
    <s v="Mobile"/>
    <x v="1"/>
    <n v="803"/>
    <n v="22231"/>
    <n v="8"/>
    <n v="431"/>
    <n v="23174"/>
    <n v="85"/>
    <n v="2"/>
    <s v="Low"/>
    <s v="PayPal_Pay_Later"/>
  </r>
  <r>
    <n v="19689"/>
    <s v="4B4C0B41"/>
    <s v="2021-03-06 13:38:13"/>
    <s v="Pantry"/>
    <s v="Mobile"/>
    <x v="1"/>
    <n v="125"/>
    <n v="58284"/>
    <n v="17"/>
    <n v="272"/>
    <n v="25115"/>
    <n v="75"/>
    <n v="2"/>
    <s v="Low"/>
    <s v="PayPal_Pay_Later"/>
  </r>
  <r>
    <n v="19690"/>
    <s v="41185DBE"/>
    <s v="2021-05-12 19:38:09"/>
    <s v="Travel"/>
    <s v="Web"/>
    <x v="2"/>
    <n v="4898"/>
    <n v="23422"/>
    <n v="35"/>
    <n v="28881"/>
    <n v="1617"/>
    <n v="13"/>
    <n v="4"/>
    <s v="High"/>
    <s v="PayPal_Cobrand_Card"/>
  </r>
  <r>
    <n v="19691"/>
    <s v="B4068F3C"/>
    <s v="2021-04-30 08:53:35"/>
    <s v="Travel"/>
    <s v="Web"/>
    <x v="4"/>
    <n v="873"/>
    <n v="72242"/>
    <n v="6"/>
    <n v="3679"/>
    <n v="10370"/>
    <n v="44"/>
    <n v="1"/>
    <s v="Medium"/>
    <s v="Wallet"/>
  </r>
  <r>
    <n v="19692"/>
    <s v="69A3EB1A"/>
    <s v="2021-05-16 08:11:22"/>
    <s v="Fashion"/>
    <s v="Mobile"/>
    <x v="1"/>
    <n v="213"/>
    <n v="17709"/>
    <n v="2"/>
    <n v="1425"/>
    <n v="18057"/>
    <n v="94"/>
    <n v="1"/>
    <s v="Low"/>
    <s v="PayPal_Pay_Later"/>
  </r>
  <r>
    <n v="19693"/>
    <s v="16BE11AF"/>
    <s v="2021-03-23 12:10:15"/>
    <s v="Electronics"/>
    <s v="Mobile"/>
    <x v="1"/>
    <n v="740"/>
    <n v="21783"/>
    <n v="17"/>
    <n v="401"/>
    <n v="23122"/>
    <n v="92"/>
    <n v="2"/>
    <s v="Medium"/>
    <s v="PayPal_Pay_Later"/>
  </r>
  <r>
    <n v="19694"/>
    <s v="C854C7E8"/>
    <s v="2021-05-26 11:49:28"/>
    <s v="Pantry"/>
    <s v="Mobile"/>
    <x v="1"/>
    <n v="20"/>
    <n v="12899"/>
    <n v="2"/>
    <n v="1636"/>
    <n v="12190"/>
    <n v="83"/>
    <n v="2"/>
    <s v="About_to_churn"/>
    <s v="Debit_Card"/>
  </r>
  <r>
    <n v="19695"/>
    <s v="211054C4"/>
    <s v="2021-03-03 16:25:03"/>
    <s v="Travel"/>
    <s v="Mobile"/>
    <x v="3"/>
    <n v="2586"/>
    <n v="79378"/>
    <n v="25"/>
    <n v="13626"/>
    <n v="2795"/>
    <n v="16"/>
    <n v="4"/>
    <s v="Low"/>
    <s v=" PayPal_Cobrand_Card"/>
  </r>
  <r>
    <n v="19696"/>
    <s v="B52B11E1"/>
    <s v="2021-04-26 21:37:48"/>
    <s v="Travel"/>
    <s v="Web"/>
    <x v="4"/>
    <n v="1779"/>
    <n v="23422"/>
    <n v="13"/>
    <n v="4852"/>
    <n v="7604"/>
    <n v="65"/>
    <n v="3"/>
    <s v="Low"/>
    <s v="Net_Banking"/>
  </r>
  <r>
    <n v="19697"/>
    <s v="9B53CDD5"/>
    <s v="2021-05-15 15:11:42"/>
    <s v="Travel"/>
    <s v="POS"/>
    <x v="3"/>
    <n v="3616"/>
    <n v="11449"/>
    <n v="28"/>
    <n v="12570"/>
    <n v="2341"/>
    <n v="6"/>
    <n v="8"/>
    <s v="About_to_churn"/>
    <s v=" PayPal_Cobrand_Card"/>
  </r>
  <r>
    <n v="19698"/>
    <s v="DB6CBA49"/>
    <s v="2021-05-15 03:16:23"/>
    <s v="Travel"/>
    <s v="Mobile"/>
    <x v="2"/>
    <n v="4087"/>
    <n v="75273"/>
    <n v="34"/>
    <n v="28105"/>
    <n v="3119"/>
    <n v="12"/>
    <n v="4"/>
    <s v="Medium"/>
    <s v="PayPal_Cobrand_Card"/>
  </r>
  <r>
    <n v="19699"/>
    <s v="72DCA43C"/>
    <s v="2021-05-27 07:01:32"/>
    <s v="Fashion"/>
    <s v="Mobile"/>
    <x v="1"/>
    <n v="81"/>
    <n v="37445"/>
    <n v="19"/>
    <n v="1231"/>
    <n v="16167"/>
    <n v="87"/>
    <n v="2"/>
    <s v="Low"/>
    <s v="Debit_Card"/>
  </r>
  <r>
    <n v="19700"/>
    <s v="B9F73ED8"/>
    <s v="2021-03-20 20:16:44"/>
    <s v="Electronics"/>
    <s v="Mobile"/>
    <x v="4"/>
    <n v="969"/>
    <n v="76572"/>
    <n v="1"/>
    <n v="1675"/>
    <n v="10937"/>
    <n v="44"/>
    <n v="3"/>
    <s v="Low"/>
    <s v="Wallet"/>
  </r>
  <r>
    <n v="19701"/>
    <s v="42760733"/>
    <s v="2021-04-17 21:40:29"/>
    <s v="Travel"/>
    <s v="POS"/>
    <x v="3"/>
    <n v="2899"/>
    <n v="83033"/>
    <n v="40"/>
    <n v="18346"/>
    <n v="2481"/>
    <n v="20"/>
    <n v="8"/>
    <s v="Medium"/>
    <s v=" PayPal_Cobrand_Card"/>
  </r>
  <r>
    <n v="19702"/>
    <s v="57D3A182"/>
    <s v="2021-05-20 11:57:25"/>
    <s v="Electronics"/>
    <s v="POS"/>
    <x v="3"/>
    <n v="1072"/>
    <n v="29184"/>
    <n v="25"/>
    <n v="11381"/>
    <n v="2639"/>
    <n v="14"/>
    <n v="5"/>
    <s v="About_to_churn"/>
    <s v=" PayPal_Cobrand_Card"/>
  </r>
  <r>
    <n v="19703"/>
    <s v="96C98764"/>
    <s v="2021-04-12 15:20:16"/>
    <s v="Fashion"/>
    <s v="Mobile"/>
    <x v="1"/>
    <n v="132"/>
    <n v="32269"/>
    <n v="6"/>
    <n v="1263"/>
    <n v="26200"/>
    <n v="85"/>
    <n v="1"/>
    <s v="Low"/>
    <s v="PayPal_Pay_Later"/>
  </r>
  <r>
    <n v="19704"/>
    <s v="B8AE3A0B"/>
    <s v="2021-04-14 13:00:24"/>
    <s v="Travel"/>
    <s v="Web"/>
    <x v="2"/>
    <n v="1089"/>
    <n v="30918"/>
    <n v="54"/>
    <n v="18897"/>
    <n v="1041"/>
    <n v="16"/>
    <n v="6"/>
    <s v="High"/>
    <s v="PayPal_Credit_Card"/>
  </r>
  <r>
    <n v="19705"/>
    <s v="369ABF84"/>
    <s v="2021-06-02 18:03:59"/>
    <s v="Travel"/>
    <s v="Mobile"/>
    <x v="2"/>
    <n v="3295"/>
    <n v="62871"/>
    <n v="42"/>
    <n v="9439"/>
    <n v="1602"/>
    <n v="13"/>
    <n v="4"/>
    <s v="Medium"/>
    <s v="PayPal_Credit_Card"/>
  </r>
  <r>
    <n v="19706"/>
    <s v="3CFED592"/>
    <s v="2021-03-09 06:04:11"/>
    <s v="Website-services"/>
    <s v="Mobile"/>
    <x v="1"/>
    <n v="519"/>
    <n v="33259"/>
    <n v="4"/>
    <n v="1065"/>
    <n v="16242"/>
    <n v="87"/>
    <n v="2"/>
    <s v="Low"/>
    <s v="PayPal_Pay_Later"/>
  </r>
  <r>
    <n v="19707"/>
    <s v="D0FB5D58"/>
    <s v="2021-04-17 07:59:29"/>
    <s v="Others"/>
    <s v="Mobile"/>
    <x v="2"/>
    <n v="4336"/>
    <n v="20812"/>
    <n v="50"/>
    <n v="33302"/>
    <n v="1172"/>
    <n v="18"/>
    <n v="5"/>
    <s v="Medium"/>
    <s v="PayPal_Credit_Card"/>
  </r>
  <r>
    <n v="19708"/>
    <s v="B0277BF3"/>
    <s v="2021-05-12 04:57:54"/>
    <s v="Travel"/>
    <s v="Web"/>
    <x v="0"/>
    <n v="2629"/>
    <n v="33334"/>
    <n v="1"/>
    <n v="1728"/>
    <n v="18889"/>
    <n v="79"/>
    <n v="2"/>
    <s v="High"/>
    <s v="Net_Banking"/>
  </r>
  <r>
    <n v="19709"/>
    <s v="A02C1728"/>
    <s v="2021-04-12 07:43:50"/>
    <s v="Website-services"/>
    <s v="Web"/>
    <x v="4"/>
    <n v="846"/>
    <n v="48743"/>
    <n v="3"/>
    <n v="4019"/>
    <n v="14021"/>
    <n v="51"/>
    <n v="2"/>
    <s v="Medium"/>
    <s v="Debit_Card"/>
  </r>
  <r>
    <n v="19710"/>
    <s v="2508904B"/>
    <s v="2021-04-13 23:06:15"/>
    <s v="Electronics"/>
    <s v="Web"/>
    <x v="5"/>
    <n v="776"/>
    <n v="55001"/>
    <n v="6"/>
    <n v="2382"/>
    <n v="10480"/>
    <n v="64"/>
    <n v="1"/>
    <s v="Medium"/>
    <s v="Wallet"/>
  </r>
  <r>
    <n v="19711"/>
    <s v="D54E3C90"/>
    <s v="2021-04-14 01:12:57"/>
    <s v="Travel"/>
    <s v="Web"/>
    <x v="2"/>
    <n v="4332"/>
    <n v="36408"/>
    <n v="47"/>
    <n v="20408"/>
    <n v="1106"/>
    <n v="15"/>
    <n v="6"/>
    <s v="Medium"/>
    <s v="Wallet"/>
  </r>
  <r>
    <n v="19712"/>
    <s v="55388C89"/>
    <s v="2021-04-28 16:32:34"/>
    <s v="Travel"/>
    <s v="Web"/>
    <x v="3"/>
    <n v="2255"/>
    <n v="45428"/>
    <n v="24"/>
    <n v="26068"/>
    <n v="3013"/>
    <n v="24"/>
    <n v="6"/>
    <s v="High"/>
    <s v=" PayPal_Cobrand_Card"/>
  </r>
  <r>
    <n v="19713"/>
    <s v="0F4C0B23"/>
    <s v="2021-03-04 19:54:04"/>
    <s v="Website-services"/>
    <s v="Mobile"/>
    <x v="1"/>
    <n v="869"/>
    <n v="21122"/>
    <n v="12"/>
    <n v="269"/>
    <n v="16817"/>
    <n v="99"/>
    <n v="1"/>
    <s v="Low"/>
    <s v="PayPal_Pay_Later"/>
  </r>
  <r>
    <n v="19714"/>
    <s v="93F2743E"/>
    <s v="2021-03-14 11:33:16"/>
    <s v="Website-services"/>
    <s v="Web"/>
    <x v="1"/>
    <n v="192"/>
    <n v="40532"/>
    <n v="19"/>
    <n v="676"/>
    <n v="16627"/>
    <n v="98"/>
    <n v="1"/>
    <s v="Medium"/>
    <s v="PayPal_Pay_Later"/>
  </r>
  <r>
    <n v="19715"/>
    <s v="29803363"/>
    <s v="2021-03-03 06:44:20"/>
    <s v="Website-services"/>
    <s v="Web"/>
    <x v="0"/>
    <n v="779"/>
    <n v="46144"/>
    <n v="17"/>
    <n v="1952"/>
    <n v="15058"/>
    <n v="62"/>
    <n v="2"/>
    <s v="Medium"/>
    <s v="Debit_Card"/>
  </r>
  <r>
    <n v="19716"/>
    <s v="A92AC09E"/>
    <s v="2021-04-09 09:34:05"/>
    <s v="Fashion"/>
    <s v="Web"/>
    <x v="4"/>
    <n v="213"/>
    <n v="47426"/>
    <n v="15"/>
    <n v="3260"/>
    <n v="9098"/>
    <n v="63"/>
    <n v="2"/>
    <s v="About_to_churn"/>
    <s v="Net_Banking"/>
  </r>
  <r>
    <n v="19717"/>
    <s v="8135FC1F"/>
    <s v="2021-03-23 15:18:47"/>
    <s v="Electronics"/>
    <s v="Web"/>
    <x v="0"/>
    <n v="523"/>
    <n v="49234"/>
    <n v="13"/>
    <n v="2068"/>
    <n v="22451"/>
    <n v="56"/>
    <n v="2"/>
    <s v="High"/>
    <s v="Debit_Card"/>
  </r>
  <r>
    <n v="19718"/>
    <s v="48D93F16"/>
    <s v="2021-03-18 18:42:05"/>
    <s v="Website-services"/>
    <s v="Web"/>
    <x v="1"/>
    <n v="571"/>
    <n v="18559"/>
    <n v="3"/>
    <n v="1109"/>
    <n v="21334"/>
    <n v="77"/>
    <n v="1"/>
    <s v="Low"/>
    <s v="PayPal_Pay_Later"/>
  </r>
  <r>
    <n v="19719"/>
    <s v="759A69D9"/>
    <s v="2021-04-21 23:58:51"/>
    <s v="Electronics"/>
    <s v="Web"/>
    <x v="5"/>
    <n v="375"/>
    <n v="89399"/>
    <n v="15"/>
    <n v="7655"/>
    <n v="9872"/>
    <n v="64"/>
    <n v="1"/>
    <s v="High"/>
    <s v=" Wallet "/>
  </r>
  <r>
    <n v="19720"/>
    <s v="5D20AB6C"/>
    <s v="2021-03-16 22:59:06"/>
    <s v="Electronics"/>
    <s v="Web"/>
    <x v="4"/>
    <n v="372"/>
    <n v="47556"/>
    <n v="8"/>
    <n v="5128"/>
    <n v="19359"/>
    <n v="57"/>
    <n v="1"/>
    <s v="Medium"/>
    <s v=" Wallet "/>
  </r>
  <r>
    <n v="19721"/>
    <s v="C48AD8F5"/>
    <s v="2021-03-06 22:34:37"/>
    <s v="Pantry"/>
    <s v="Mobile"/>
    <x v="1"/>
    <n v="386"/>
    <n v="62862"/>
    <n v="16"/>
    <n v="711"/>
    <n v="24847"/>
    <n v="82"/>
    <n v="1"/>
    <s v="About_to_churn"/>
    <s v="PayPal_Pay_Later"/>
  </r>
  <r>
    <n v="19722"/>
    <s v="88BFE125"/>
    <s v="2021-04-17 01:04:57"/>
    <s v="Travel"/>
    <s v="Web"/>
    <x v="2"/>
    <n v="1015"/>
    <n v="61615"/>
    <n v="50"/>
    <n v="38230"/>
    <n v="1254"/>
    <n v="18"/>
    <n v="6"/>
    <s v="Medium"/>
    <s v="Wallet"/>
  </r>
  <r>
    <n v="19723"/>
    <s v="54D293AB"/>
    <s v="2021-05-24 21:40:44"/>
    <s v="Travel"/>
    <s v="Web"/>
    <x v="0"/>
    <n v="2406"/>
    <n v="33417"/>
    <n v="15"/>
    <n v="1650"/>
    <n v="11488"/>
    <n v="54"/>
    <n v="3"/>
    <s v="Medium"/>
    <s v="Debit_Card"/>
  </r>
  <r>
    <n v="19724"/>
    <s v="20980888"/>
    <s v="2021-03-02 00:04:53"/>
    <s v="Fashion"/>
    <s v="Web"/>
    <x v="1"/>
    <n v="141"/>
    <n v="70580"/>
    <n v="5"/>
    <n v="1097"/>
    <n v="17191"/>
    <n v="85"/>
    <n v="2"/>
    <s v="About_to_churn"/>
    <s v="Debit_Card"/>
  </r>
  <r>
    <n v="19725"/>
    <s v="9BAF1C96"/>
    <s v="2021-04-07 01:37:36"/>
    <s v="Fashion"/>
    <s v="Mobile"/>
    <x v="1"/>
    <n v="200"/>
    <n v="20514"/>
    <n v="8"/>
    <n v="1700"/>
    <n v="20127"/>
    <n v="96"/>
    <n v="1"/>
    <s v="Low"/>
    <s v="Debit_Card"/>
  </r>
  <r>
    <n v="19726"/>
    <s v="0D747FC8"/>
    <s v="2021-06-04 13:24:01"/>
    <s v="Electronics"/>
    <s v="Web"/>
    <x v="5"/>
    <n v="381"/>
    <n v="85223"/>
    <n v="10"/>
    <n v="5257"/>
    <n v="11346"/>
    <n v="64"/>
    <n v="1"/>
    <s v="Medium"/>
    <s v="Net_Banking"/>
  </r>
  <r>
    <n v="19727"/>
    <s v="25F8464D"/>
    <s v="2021-03-10 16:19:37"/>
    <s v="Fashion"/>
    <s v="Mobile"/>
    <x v="1"/>
    <n v="116"/>
    <n v="63539"/>
    <n v="15"/>
    <n v="1047"/>
    <n v="22900"/>
    <n v="82"/>
    <n v="1"/>
    <s v="Low"/>
    <s v="Debit_Card"/>
  </r>
  <r>
    <n v="19728"/>
    <s v="EBC3CA8B"/>
    <s v="2021-04-03 20:06:01"/>
    <s v="Fashion"/>
    <s v="Mobile"/>
    <x v="1"/>
    <n v="112"/>
    <n v="46526"/>
    <n v="8"/>
    <n v="1108"/>
    <n v="21746"/>
    <n v="90"/>
    <n v="2"/>
    <s v="Low"/>
    <s v="PayPal_Pay_Later"/>
  </r>
  <r>
    <n v="19729"/>
    <s v="B48EC4C8"/>
    <s v="2021-05-06 02:47:44"/>
    <s v="Travel"/>
    <s v="Mobile"/>
    <x v="3"/>
    <n v="2680"/>
    <n v="37802"/>
    <n v="40"/>
    <n v="21066"/>
    <n v="2338"/>
    <n v="21"/>
    <n v="6"/>
    <s v="High"/>
    <s v="Net_Banking"/>
  </r>
  <r>
    <n v="19730"/>
    <s v="D30237CC"/>
    <s v="2021-05-06 00:24:55"/>
    <s v="Website-services"/>
    <s v="Mobile"/>
    <x v="0"/>
    <n v="737"/>
    <n v="37644"/>
    <n v="17"/>
    <n v="1415"/>
    <n v="23851"/>
    <n v="72"/>
    <n v="2"/>
    <s v="Medium"/>
    <s v="Debit_Card"/>
  </r>
  <r>
    <n v="19731"/>
    <s v="5973B0F2"/>
    <s v="2021-04-13 05:01:20"/>
    <s v="Electronics"/>
    <s v="Mobile"/>
    <x v="1"/>
    <n v="736"/>
    <n v="45704"/>
    <n v="13"/>
    <n v="1199"/>
    <n v="26251"/>
    <n v="89"/>
    <n v="1"/>
    <s v="Low"/>
    <s v="PayPal_Pay_Later"/>
  </r>
  <r>
    <n v="19732"/>
    <s v="918E7C45"/>
    <s v="2021-05-09 20:22:31"/>
    <s v="Electronics"/>
    <s v="Web"/>
    <x v="2"/>
    <n v="1140"/>
    <n v="82212"/>
    <n v="38"/>
    <n v="6983"/>
    <n v="4234"/>
    <n v="21"/>
    <n v="5"/>
    <s v="High"/>
    <s v="Wallet"/>
  </r>
  <r>
    <n v="19733"/>
    <s v="9BB5116B"/>
    <s v="2021-03-30 06:36:45"/>
    <s v="Website-services"/>
    <s v="Mobile"/>
    <x v="1"/>
    <n v="880"/>
    <n v="63660"/>
    <n v="12"/>
    <n v="1748"/>
    <n v="25051"/>
    <n v="80"/>
    <n v="2"/>
    <s v="Low"/>
    <s v="PayPal_Pay_Later"/>
  </r>
  <r>
    <n v="19734"/>
    <s v="B31F2CFC"/>
    <s v="2021-05-10 06:51:45"/>
    <s v="Fashion"/>
    <s v="Mobile"/>
    <x v="1"/>
    <n v="125"/>
    <n v="13478"/>
    <n v="6"/>
    <n v="1717"/>
    <n v="21364"/>
    <n v="97"/>
    <n v="1"/>
    <s v="About_to_churn"/>
    <s v="PayPal_Pay_Later"/>
  </r>
  <r>
    <n v="19735"/>
    <s v="DE5F08DA"/>
    <s v="2021-05-22 23:56:56"/>
    <s v="Travel"/>
    <s v="Web"/>
    <x v="2"/>
    <n v="1163"/>
    <n v="79167"/>
    <n v="59"/>
    <n v="43575"/>
    <n v="1209"/>
    <n v="15"/>
    <n v="4"/>
    <s v="Medium"/>
    <s v="PayPal_Cobrand_Card"/>
  </r>
  <r>
    <n v="19736"/>
    <s v="8C5C96EC"/>
    <s v="2021-03-22 14:44:17"/>
    <s v="Pantry"/>
    <s v="Mobile"/>
    <x v="1"/>
    <n v="147"/>
    <n v="50677"/>
    <n v="8"/>
    <n v="835"/>
    <n v="26978"/>
    <n v="98"/>
    <n v="2"/>
    <s v="Medium"/>
    <s v="PayPal_Pay_Later"/>
  </r>
  <r>
    <n v="19737"/>
    <s v="4F2A1E1E"/>
    <s v="2021-06-07 16:14:13"/>
    <s v="Website-services"/>
    <s v="Web"/>
    <x v="0"/>
    <n v="768"/>
    <n v="73169"/>
    <n v="5"/>
    <n v="2038"/>
    <n v="14615"/>
    <n v="52"/>
    <n v="2"/>
    <s v="Medium"/>
    <s v="Debit_Card"/>
  </r>
  <r>
    <n v="19738"/>
    <s v="DCE422B8"/>
    <s v="2021-04-22 19:00:09"/>
    <s v="Fashion"/>
    <s v="Web"/>
    <x v="5"/>
    <n v="238"/>
    <n v="29536"/>
    <n v="18"/>
    <n v="3312"/>
    <n v="11827"/>
    <n v="67"/>
    <n v="1"/>
    <s v="Medium"/>
    <s v="Debit_Card"/>
  </r>
  <r>
    <n v="19739"/>
    <s v="10FB142D"/>
    <s v="2021-05-06 12:05:47"/>
    <s v="Pantry"/>
    <s v="Web"/>
    <x v="1"/>
    <n v="333"/>
    <n v="89883"/>
    <n v="7"/>
    <n v="920"/>
    <n v="14964"/>
    <n v="94"/>
    <n v="2"/>
    <s v="Medium"/>
    <s v="Debit_Card"/>
  </r>
  <r>
    <n v="19740"/>
    <s v="FD1D263C"/>
    <s v="2021-05-16 06:31:41"/>
    <s v="Travel"/>
    <s v="Web"/>
    <x v="0"/>
    <n v="2742"/>
    <n v="11321"/>
    <n v="18"/>
    <n v="1351"/>
    <n v="19731"/>
    <n v="58"/>
    <n v="1"/>
    <s v="Medium"/>
    <s v="Debit_Card"/>
  </r>
  <r>
    <n v="19741"/>
    <s v="723F22A6"/>
    <s v="2021-05-02 15:31:04"/>
    <s v="Electronics"/>
    <s v="Web"/>
    <x v="0"/>
    <n v="681"/>
    <n v="53522"/>
    <n v="14"/>
    <n v="2181"/>
    <n v="18839"/>
    <n v="53"/>
    <n v="1"/>
    <s v="High"/>
    <s v="Wallet"/>
  </r>
  <r>
    <n v="19742"/>
    <s v="84441B78"/>
    <s v="2021-03-27 05:45:30"/>
    <s v="Website-services"/>
    <s v="Web"/>
    <x v="4"/>
    <n v="373"/>
    <n v="16599"/>
    <n v="12"/>
    <n v="1878"/>
    <n v="15507"/>
    <n v="51"/>
    <n v="1"/>
    <s v="Medium"/>
    <s v="Net_Banking"/>
  </r>
  <r>
    <n v="19743"/>
    <s v="FD34364A"/>
    <s v="2021-04-29 10:51:01"/>
    <s v="Fashion"/>
    <s v="Mobile"/>
    <x v="1"/>
    <n v="54"/>
    <n v="62381"/>
    <n v="3"/>
    <n v="1636"/>
    <n v="24752"/>
    <n v="80"/>
    <n v="1"/>
    <s v="Medium"/>
    <s v="PayPal_Pay_Later"/>
  </r>
  <r>
    <n v="19744"/>
    <s v="60809399"/>
    <s v="2021-05-15 18:16:08"/>
    <s v="Fashion"/>
    <s v="Mobile"/>
    <x v="1"/>
    <n v="175"/>
    <n v="46192"/>
    <n v="10"/>
    <n v="1700"/>
    <n v="27454"/>
    <n v="88"/>
    <n v="1"/>
    <s v="About_to_churn"/>
    <s v="PayPal_Pay_Later"/>
  </r>
  <r>
    <n v="19745"/>
    <s v="72D77EEE"/>
    <s v="2021-03-08 13:44:27"/>
    <s v="Fashion"/>
    <s v="Web"/>
    <x v="4"/>
    <n v="230"/>
    <n v="29343"/>
    <n v="7"/>
    <n v="4767"/>
    <n v="11862"/>
    <n v="51"/>
    <n v="2"/>
    <s v="Medium"/>
    <s v="Wallet"/>
  </r>
  <r>
    <n v="19746"/>
    <s v="EEED954D"/>
    <s v="2021-05-03 10:05:02"/>
    <s v="Fashion"/>
    <s v="Mobile"/>
    <x v="1"/>
    <n v="83"/>
    <n v="86910"/>
    <n v="17"/>
    <n v="1434"/>
    <n v="27747"/>
    <n v="100"/>
    <n v="1"/>
    <s v="Medium"/>
    <s v="Debit_Card"/>
  </r>
  <r>
    <n v="19747"/>
    <s v="3FACB80F"/>
    <s v="2021-04-16 06:54:30"/>
    <s v="Fashion"/>
    <s v="Mobile"/>
    <x v="1"/>
    <n v="147"/>
    <n v="50500"/>
    <n v="12"/>
    <n v="799"/>
    <n v="24666"/>
    <n v="79"/>
    <n v="1"/>
    <s v="About_to_churn"/>
    <s v="PayPal_Pay_Later"/>
  </r>
  <r>
    <n v="19748"/>
    <s v="331DCF91"/>
    <s v="2021-06-01 01:52:19"/>
    <s v="Fashion"/>
    <s v="Web"/>
    <x v="1"/>
    <n v="167"/>
    <n v="18419"/>
    <n v="2"/>
    <n v="1756"/>
    <n v="24328"/>
    <n v="85"/>
    <n v="1"/>
    <s v="About_to_churn"/>
    <s v="PayPal_Pay_Later"/>
  </r>
  <r>
    <n v="19749"/>
    <s v="979BAC32"/>
    <s v="2021-05-02 01:12:02"/>
    <s v="Travel"/>
    <s v="POS"/>
    <x v="3"/>
    <n v="3706"/>
    <n v="35780"/>
    <n v="30"/>
    <n v="7176"/>
    <n v="2258"/>
    <n v="22"/>
    <n v="7"/>
    <s v="About_to_churn"/>
    <s v=" PayPal_Cobrand_Card"/>
  </r>
  <r>
    <n v="19750"/>
    <s v="1A182E8E"/>
    <s v="2021-03-15 11:19:49"/>
    <s v="Fashion"/>
    <s v="Mobile"/>
    <x v="1"/>
    <n v="58"/>
    <n v="57487"/>
    <n v="14"/>
    <n v="1411"/>
    <n v="28064"/>
    <n v="83"/>
    <n v="1"/>
    <s v="Medium"/>
    <s v="PayPal_Pay_Later"/>
  </r>
  <r>
    <n v="19751"/>
    <s v="9FC2B9B5"/>
    <s v="2021-04-01 04:27:07"/>
    <s v="Website-services"/>
    <s v="Web"/>
    <x v="1"/>
    <n v="285"/>
    <n v="80196"/>
    <n v="8"/>
    <n v="940"/>
    <n v="19116"/>
    <n v="94"/>
    <n v="1"/>
    <s v="Medium"/>
    <s v="Debit_Card"/>
  </r>
  <r>
    <n v="19752"/>
    <s v="F3FF9CAC"/>
    <s v="2021-06-05 16:14:47"/>
    <s v="Travel"/>
    <s v="Mobile"/>
    <x v="3"/>
    <n v="1915"/>
    <n v="31041"/>
    <n v="23"/>
    <n v="12451"/>
    <n v="1949"/>
    <n v="6"/>
    <n v="7"/>
    <s v="High"/>
    <s v=" PayPal_Cobrand_Card"/>
  </r>
  <r>
    <n v="19753"/>
    <s v="28E0439A"/>
    <s v="2021-06-03 22:08:04"/>
    <s v="Travel"/>
    <s v="POS"/>
    <x v="3"/>
    <n v="2231"/>
    <n v="19572"/>
    <n v="27"/>
    <n v="22566"/>
    <n v="2135"/>
    <n v="16"/>
    <n v="5"/>
    <s v="Medium"/>
    <s v="PayPal_Credit_Card"/>
  </r>
  <r>
    <n v="19754"/>
    <s v="3A043C28"/>
    <s v="2021-04-19 09:22:21"/>
    <s v="Fashion"/>
    <s v="Mobile"/>
    <x v="1"/>
    <n v="139"/>
    <n v="16579"/>
    <n v="16"/>
    <n v="1449"/>
    <n v="18705"/>
    <n v="81"/>
    <n v="2"/>
    <s v="About_to_churn"/>
    <s v="Debit_Card"/>
  </r>
  <r>
    <n v="19755"/>
    <s v="C64FC1DD"/>
    <s v="2021-04-21 21:15:21"/>
    <s v="Website-services"/>
    <s v="Mobile"/>
    <x v="1"/>
    <n v="162"/>
    <n v="70503"/>
    <n v="12"/>
    <n v="893"/>
    <n v="23940"/>
    <n v="78"/>
    <n v="1"/>
    <s v="Low"/>
    <s v="PayPal_Pay_Later"/>
  </r>
  <r>
    <n v="19756"/>
    <s v="95FFA2D0"/>
    <s v="2021-03-15 19:06:53"/>
    <s v="Others"/>
    <s v="Web"/>
    <x v="5"/>
    <n v="736"/>
    <n v="48010"/>
    <n v="17"/>
    <n v="3319"/>
    <n v="9164"/>
    <n v="58"/>
    <n v="0"/>
    <s v="High"/>
    <s v=" Wallet "/>
  </r>
  <r>
    <n v="19757"/>
    <s v="5035608C"/>
    <s v="2021-05-05 03:18:48"/>
    <s v="Pantry"/>
    <s v="Mobile"/>
    <x v="1"/>
    <n v="150"/>
    <n v="73403"/>
    <n v="3"/>
    <n v="1458"/>
    <n v="27316"/>
    <n v="98"/>
    <n v="1"/>
    <s v="About_to_churn"/>
    <s v="PayPal_Pay_Later"/>
  </r>
  <r>
    <n v="19758"/>
    <s v="00ABFDCE"/>
    <s v="2021-03-17 21:27:00"/>
    <s v="Travel"/>
    <s v="Web"/>
    <x v="2"/>
    <n v="4163"/>
    <n v="39049"/>
    <n v="49"/>
    <n v="25469"/>
    <n v="2448"/>
    <n v="16"/>
    <n v="5"/>
    <s v="Medium"/>
    <s v="PayPal_Credit_Card"/>
  </r>
  <r>
    <n v="19759"/>
    <s v="9DC3B520"/>
    <s v="2021-03-09 20:04:03"/>
    <s v="Pantry"/>
    <s v="Mobile"/>
    <x v="1"/>
    <n v="140"/>
    <n v="53573"/>
    <n v="20"/>
    <n v="1515"/>
    <n v="17359"/>
    <n v="77"/>
    <n v="2"/>
    <s v="Medium"/>
    <s v="PayPal_Pay_Later"/>
  </r>
  <r>
    <n v="19760"/>
    <s v="AADCBD8D"/>
    <s v="2021-05-29 05:35:20"/>
    <s v="Fashion"/>
    <s v="Web"/>
    <x v="1"/>
    <n v="82"/>
    <n v="29343"/>
    <n v="11"/>
    <n v="1197"/>
    <n v="25849"/>
    <n v="97"/>
    <n v="2"/>
    <s v="About_to_churn"/>
    <s v="PayPal_Pay_Later"/>
  </r>
  <r>
    <n v="19761"/>
    <s v="1F8AB036"/>
    <s v="2021-03-29 00:35:31"/>
    <s v="Pantry"/>
    <s v="Mobile"/>
    <x v="1"/>
    <n v="392"/>
    <n v="57442"/>
    <n v="2"/>
    <n v="960"/>
    <n v="29073"/>
    <n v="100"/>
    <n v="1"/>
    <s v="Medium"/>
    <s v="PayPal_Pay_Later"/>
  </r>
  <r>
    <n v="19762"/>
    <s v="C5B63B75"/>
    <s v="2021-03-20 22:16:41"/>
    <s v="Fashion"/>
    <s v="Mobile"/>
    <x v="1"/>
    <n v="171"/>
    <n v="77905"/>
    <n v="10"/>
    <n v="1422"/>
    <n v="27753"/>
    <n v="82"/>
    <n v="2"/>
    <s v="Medium"/>
    <s v="PayPal_Pay_Later"/>
  </r>
  <r>
    <n v="19763"/>
    <s v="9C504F87"/>
    <s v="2021-03-18 07:38:51"/>
    <s v="Travel"/>
    <s v="Web"/>
    <x v="2"/>
    <n v="1789"/>
    <n v="40532"/>
    <n v="33"/>
    <n v="15306"/>
    <n v="3448"/>
    <n v="16"/>
    <n v="4"/>
    <s v="Medium"/>
    <s v="PayPal_Credit_Card"/>
  </r>
  <r>
    <n v="19764"/>
    <s v="73955D4A"/>
    <s v="2021-04-17 10:57:43"/>
    <s v="Electronics"/>
    <s v="POS"/>
    <x v="3"/>
    <n v="1067"/>
    <n v="80592"/>
    <n v="42"/>
    <n v="16405"/>
    <n v="2822"/>
    <n v="6"/>
    <n v="4"/>
    <s v="Medium"/>
    <s v=" PayPal_Cobrand_Card"/>
  </r>
  <r>
    <n v="19765"/>
    <s v="6502B859"/>
    <s v="2021-06-02 20:57:49"/>
    <s v="Website-services"/>
    <s v="Web"/>
    <x v="5"/>
    <n v="779"/>
    <n v="32269"/>
    <n v="8"/>
    <n v="6849"/>
    <n v="10525"/>
    <n v="57"/>
    <n v="1"/>
    <s v="Medium"/>
    <s v="Net_Banking"/>
  </r>
  <r>
    <n v="19766"/>
    <s v="5BFF3089"/>
    <s v="2021-06-09 23:18:26"/>
    <s v="Travel"/>
    <s v="Web"/>
    <x v="4"/>
    <n v="2059"/>
    <n v="72935"/>
    <n v="5"/>
    <n v="4044"/>
    <n v="11546"/>
    <n v="58"/>
    <n v="3"/>
    <s v="Medium"/>
    <s v="Wallet"/>
  </r>
  <r>
    <n v="19767"/>
    <s v="89D5EF40"/>
    <s v="2021-04-29 10:06:43"/>
    <s v="Travel"/>
    <s v="Mobile"/>
    <x v="3"/>
    <n v="3016"/>
    <n v="59385"/>
    <n v="28"/>
    <n v="27125"/>
    <n v="1946"/>
    <n v="8"/>
    <n v="4"/>
    <s v="Medium"/>
    <s v=" PayPal_Cobrand_Card"/>
  </r>
  <r>
    <n v="19768"/>
    <s v="876D70CE"/>
    <s v="2021-05-24 18:45:20"/>
    <s v="Travel"/>
    <s v="Web"/>
    <x v="0"/>
    <n v="1146"/>
    <n v="18739"/>
    <n v="14"/>
    <n v="1939"/>
    <n v="20094"/>
    <n v="81"/>
    <n v="1"/>
    <s v="Medium"/>
    <s v="Net_Banking"/>
  </r>
  <r>
    <n v="19769"/>
    <s v="66710E7D"/>
    <s v="2021-03-02 09:36:34"/>
    <s v="Travel"/>
    <s v="Web"/>
    <x v="2"/>
    <n v="4530"/>
    <n v="34614"/>
    <n v="33"/>
    <n v="30061"/>
    <n v="3464"/>
    <n v="19"/>
    <n v="6"/>
    <s v="Medium"/>
    <s v="PayPal_Credit_Card"/>
  </r>
  <r>
    <n v="19770"/>
    <s v="1E1EF853"/>
    <s v="2021-05-26 08:12:34"/>
    <s v="Pantry"/>
    <s v="Web"/>
    <x v="4"/>
    <n v="318"/>
    <n v="12006"/>
    <n v="13"/>
    <n v="3855"/>
    <n v="8701"/>
    <n v="52"/>
    <n v="1"/>
    <s v="High"/>
    <s v="Debit_Card"/>
  </r>
  <r>
    <n v="19771"/>
    <s v="549FBC8D"/>
    <s v="2021-03-02 17:13:24"/>
    <s v="Others"/>
    <s v="Web"/>
    <x v="2"/>
    <n v="1572"/>
    <n v="89446"/>
    <n v="53"/>
    <n v="41341"/>
    <n v="2042"/>
    <n v="18"/>
    <n v="5"/>
    <s v="High"/>
    <s v="PayPal_Credit_Card"/>
  </r>
  <r>
    <n v="19772"/>
    <s v="6709E477"/>
    <s v="2021-03-09 08:49:31"/>
    <s v="Fashion"/>
    <s v="Web"/>
    <x v="4"/>
    <n v="248"/>
    <n v="80428"/>
    <n v="14"/>
    <n v="3719"/>
    <n v="13625"/>
    <n v="62"/>
    <n v="1"/>
    <s v="High"/>
    <s v="Debit_Card"/>
  </r>
  <r>
    <n v="19773"/>
    <s v="18BA8850"/>
    <s v="2021-05-15 00:19:48"/>
    <s v="Pantry"/>
    <s v="Web"/>
    <x v="4"/>
    <n v="262"/>
    <n v="59974"/>
    <n v="14"/>
    <n v="5002"/>
    <n v="18714"/>
    <n v="43"/>
    <n v="3"/>
    <s v="High"/>
    <s v="Wallet"/>
  </r>
  <r>
    <n v="19774"/>
    <s v="E06BD961"/>
    <s v="2021-05-31 06:44:32"/>
    <s v="Fashion"/>
    <s v="Mobile"/>
    <x v="1"/>
    <n v="179"/>
    <n v="65116"/>
    <n v="3"/>
    <n v="1114"/>
    <n v="18531"/>
    <n v="79"/>
    <n v="2"/>
    <s v="About_to_churn"/>
    <s v="PayPal_Pay_Later"/>
  </r>
  <r>
    <n v="19775"/>
    <s v="9F55A070"/>
    <s v="2021-03-30 12:57:08"/>
    <s v="Website-services"/>
    <s v="Web"/>
    <x v="4"/>
    <n v="223"/>
    <n v="31877"/>
    <n v="7"/>
    <n v="2583"/>
    <n v="9286"/>
    <n v="63"/>
    <n v="2"/>
    <s v="Medium"/>
    <s v="Wallet"/>
  </r>
  <r>
    <n v="19776"/>
    <s v="2CE097FA"/>
    <s v="2021-03-12 01:02:57"/>
    <s v="Electronics"/>
    <s v="Web"/>
    <x v="0"/>
    <n v="780"/>
    <n v="89102"/>
    <n v="8"/>
    <n v="1901"/>
    <n v="10902"/>
    <n v="80"/>
    <n v="2"/>
    <s v="About_to_churn"/>
    <s v="Wallet"/>
  </r>
  <r>
    <n v="19777"/>
    <s v="4F3C132D"/>
    <s v="2021-06-06 09:42:12"/>
    <s v="Travel"/>
    <s v="Mobile"/>
    <x v="2"/>
    <n v="1033"/>
    <n v="34440"/>
    <n v="54"/>
    <n v="6842"/>
    <n v="1798"/>
    <n v="11"/>
    <n v="6"/>
    <s v="Medium"/>
    <s v="PayPal_Credit_Card"/>
  </r>
  <r>
    <n v="19778"/>
    <s v="665DE925"/>
    <s v="2021-06-08 11:35:37"/>
    <s v="Electronics"/>
    <s v="Web"/>
    <x v="5"/>
    <n v="659"/>
    <n v="23990"/>
    <n v="9"/>
    <n v="594"/>
    <n v="10572"/>
    <n v="60"/>
    <n v="0"/>
    <s v="Medium"/>
    <s v="Net_Banking"/>
  </r>
  <r>
    <n v="19779"/>
    <s v="1DF86269"/>
    <s v="2021-03-27 02:44:47"/>
    <s v="Fashion"/>
    <s v="Mobile"/>
    <x v="1"/>
    <n v="99"/>
    <n v="69724"/>
    <n v="2"/>
    <n v="1216"/>
    <n v="22910"/>
    <n v="95"/>
    <n v="2"/>
    <s v="Medium"/>
    <s v="Debit_Card"/>
  </r>
  <r>
    <n v="19780"/>
    <s v="FAEEC71C"/>
    <s v="2021-03-17 10:03:39"/>
    <s v="Travel"/>
    <s v="Web"/>
    <x v="2"/>
    <n v="2412"/>
    <n v="37830"/>
    <n v="40"/>
    <n v="30482"/>
    <n v="2571"/>
    <n v="22"/>
    <n v="4"/>
    <s v="High"/>
    <s v="PayPal_Credit_Card"/>
  </r>
  <r>
    <n v="19781"/>
    <s v="C0CA44A6"/>
    <s v="2021-04-04 14:26:25"/>
    <s v="Travel"/>
    <s v="Web"/>
    <x v="2"/>
    <n v="3434"/>
    <n v="85901"/>
    <n v="45"/>
    <n v="11725"/>
    <n v="2613"/>
    <n v="19"/>
    <n v="5"/>
    <s v="Medium"/>
    <s v="Wallet"/>
  </r>
  <r>
    <n v="19782"/>
    <s v="6390D1B3"/>
    <s v="2021-04-28 21:40:47"/>
    <s v="Pantry"/>
    <s v="Web"/>
    <x v="5"/>
    <n v="229"/>
    <n v="40694"/>
    <n v="17"/>
    <n v="7352"/>
    <n v="11868"/>
    <n v="61"/>
    <n v="0"/>
    <s v="High"/>
    <s v="Net_Banking"/>
  </r>
  <r>
    <n v="19783"/>
    <s v="9F9D6F17"/>
    <s v="2021-05-29 03:11:13"/>
    <s v="Website-services"/>
    <s v="Web"/>
    <x v="4"/>
    <n v="316"/>
    <n v="48437"/>
    <n v="5"/>
    <n v="2792"/>
    <n v="13613"/>
    <n v="50"/>
    <n v="3"/>
    <s v="High"/>
    <s v="Net_Banking"/>
  </r>
  <r>
    <n v="19784"/>
    <s v="5205F99B"/>
    <s v="2021-03-08 12:37:48"/>
    <s v="Fashion"/>
    <s v="Web"/>
    <x v="1"/>
    <n v="243"/>
    <n v="80428"/>
    <n v="14"/>
    <n v="332"/>
    <n v="15142"/>
    <n v="98"/>
    <n v="1"/>
    <s v="About_to_churn"/>
    <s v="PayPal_Pay_Later"/>
  </r>
  <r>
    <n v="19785"/>
    <s v="FB7AFE8D"/>
    <s v="2021-03-12 23:10:21"/>
    <s v="Travel"/>
    <s v="Mobile"/>
    <x v="1"/>
    <n v="823"/>
    <n v="85223"/>
    <n v="2"/>
    <n v="1633"/>
    <n v="25119"/>
    <n v="86"/>
    <n v="1"/>
    <s v="About_to_churn"/>
    <s v="Debit_Card"/>
  </r>
  <r>
    <n v="19786"/>
    <s v="3CC9E644"/>
    <s v="2021-04-23 09:15:02"/>
    <s v="Pantry"/>
    <s v="Web"/>
    <x v="1"/>
    <n v="397"/>
    <n v="23956"/>
    <n v="9"/>
    <n v="909"/>
    <n v="19284"/>
    <n v="80"/>
    <n v="1"/>
    <s v="Low"/>
    <s v="PayPal_Pay_Later"/>
  </r>
  <r>
    <n v="19787"/>
    <s v="EB085959"/>
    <s v="2021-05-16 11:47:16"/>
    <s v="Electronics"/>
    <s v="Mobile"/>
    <x v="1"/>
    <n v="810"/>
    <n v="14821"/>
    <n v="17"/>
    <n v="1184"/>
    <n v="24177"/>
    <n v="94"/>
    <n v="2"/>
    <s v="Medium"/>
    <s v="PayPal_Pay_Later"/>
  </r>
  <r>
    <n v="19788"/>
    <s v="2548DE35"/>
    <s v="2021-03-15 06:46:36"/>
    <s v="Fashion"/>
    <s v="Web"/>
    <x v="1"/>
    <n v="79"/>
    <n v="87019"/>
    <n v="15"/>
    <n v="992"/>
    <n v="24668"/>
    <n v="79"/>
    <n v="1"/>
    <s v="About_to_churn"/>
    <s v="PayPal_Pay_Later"/>
  </r>
  <r>
    <n v="19789"/>
    <s v="9F6CA084"/>
    <s v="2021-05-12 15:10:11"/>
    <s v="Website-services"/>
    <s v="Mobile"/>
    <x v="1"/>
    <n v="135"/>
    <n v="62381"/>
    <n v="9"/>
    <n v="1680"/>
    <n v="15227"/>
    <n v="78"/>
    <n v="1"/>
    <s v="Medium"/>
    <s v="PayPal_Pay_Later"/>
  </r>
  <r>
    <n v="19790"/>
    <s v="C2B80101"/>
    <s v="2021-03-08 21:54:52"/>
    <s v="Travel"/>
    <s v="Web"/>
    <x v="0"/>
    <n v="3203"/>
    <n v="37644"/>
    <n v="12"/>
    <n v="1518"/>
    <n v="17136"/>
    <n v="62"/>
    <n v="1"/>
    <s v="Medium"/>
    <s v="Debit_Card"/>
  </r>
  <r>
    <n v="19791"/>
    <s v="246C7B73"/>
    <s v="2021-05-26 11:31:03"/>
    <s v="Travel"/>
    <s v="Mobile"/>
    <x v="4"/>
    <n v="2399"/>
    <n v="34614"/>
    <n v="10"/>
    <n v="4168"/>
    <n v="17267"/>
    <n v="43"/>
    <n v="3"/>
    <s v="About_to_churn"/>
    <s v="Wallet"/>
  </r>
  <r>
    <n v="19792"/>
    <s v="58FEBDE8"/>
    <s v="2021-03-02 17:08:21"/>
    <s v="Electronics"/>
    <s v="Web"/>
    <x v="0"/>
    <n v="808"/>
    <n v="10012"/>
    <n v="4"/>
    <n v="1036"/>
    <n v="12380"/>
    <n v="84"/>
    <n v="3"/>
    <s v="Medium"/>
    <s v="Debit_Card"/>
  </r>
  <r>
    <n v="19793"/>
    <s v="1BAB128A"/>
    <s v="2021-05-19 02:18:29"/>
    <s v="Travel"/>
    <s v="Web"/>
    <x v="2"/>
    <n v="1779"/>
    <n v="84787"/>
    <n v="54"/>
    <n v="9617"/>
    <n v="3179"/>
    <n v="11"/>
    <n v="5"/>
    <s v="High"/>
    <s v="PayPal_Credit_Card"/>
  </r>
  <r>
    <n v="19794"/>
    <s v="DC3138FE"/>
    <s v="2021-04-20 04:04:17"/>
    <s v="Fashion"/>
    <s v="Mobile"/>
    <x v="1"/>
    <n v="133"/>
    <n v="63481"/>
    <n v="13"/>
    <n v="1525"/>
    <n v="18986"/>
    <n v="98"/>
    <n v="2"/>
    <s v="Low"/>
    <s v="PayPal_Pay_Later"/>
  </r>
  <r>
    <n v="19795"/>
    <s v="E29C19B5"/>
    <s v="2021-05-11 17:22:06"/>
    <s v="Pantry"/>
    <s v="Web"/>
    <x v="1"/>
    <n v="90"/>
    <n v="28582"/>
    <n v="6"/>
    <n v="1684"/>
    <n v="21932"/>
    <n v="99"/>
    <n v="1"/>
    <s v="About_to_churn"/>
    <s v="PayPal_Pay_Later"/>
  </r>
  <r>
    <n v="19796"/>
    <s v="1857182A"/>
    <s v="2021-04-18 12:49:41"/>
    <s v="Website-services"/>
    <s v="Web"/>
    <x v="0"/>
    <n v="640"/>
    <n v="35509"/>
    <n v="8"/>
    <n v="1631"/>
    <n v="21747"/>
    <n v="50"/>
    <n v="1"/>
    <s v="Low"/>
    <s v="Net_Banking"/>
  </r>
  <r>
    <n v="19797"/>
    <s v="9D69D5CF"/>
    <s v="2021-03-14 12:36:50"/>
    <s v="Website-services"/>
    <s v="Web"/>
    <x v="5"/>
    <n v="340"/>
    <n v="41773"/>
    <n v="15"/>
    <n v="594"/>
    <n v="11602"/>
    <n v="54"/>
    <n v="1"/>
    <s v="Medium"/>
    <s v="Wallet"/>
  </r>
  <r>
    <n v="19798"/>
    <s v="D109541D"/>
    <s v="2021-03-07 17:04:05"/>
    <s v="Website-services"/>
    <s v="Mobile"/>
    <x v="1"/>
    <n v="132"/>
    <n v="69594"/>
    <n v="8"/>
    <n v="293"/>
    <n v="28512"/>
    <n v="95"/>
    <n v="1"/>
    <s v="Medium"/>
    <s v="PayPal_Pay_Later"/>
  </r>
  <r>
    <n v="19799"/>
    <s v="316E1DDE"/>
    <s v="2021-03-21 04:36:32"/>
    <s v="Electronics"/>
    <s v="Mobile"/>
    <x v="0"/>
    <n v="1017"/>
    <n v="10669"/>
    <n v="4"/>
    <n v="1721"/>
    <n v="18701"/>
    <n v="64"/>
    <n v="1"/>
    <s v="About_to_churn"/>
    <s v="Net_Banking"/>
  </r>
  <r>
    <n v="19800"/>
    <s v="AEF3B964"/>
    <s v="2021-05-06 05:33:00"/>
    <s v="Pantry"/>
    <s v="Mobile"/>
    <x v="4"/>
    <n v="297"/>
    <n v="37021"/>
    <n v="15"/>
    <n v="5732"/>
    <n v="8503"/>
    <n v="58"/>
    <n v="2"/>
    <s v="Medium"/>
    <s v="Net_Banking"/>
  </r>
  <r>
    <n v="19801"/>
    <s v="4B4504B8"/>
    <s v="2021-03-20 20:34:23"/>
    <s v="Travel"/>
    <s v="POS"/>
    <x v="3"/>
    <n v="2371"/>
    <n v="68271"/>
    <n v="26"/>
    <n v="4849"/>
    <n v="2664"/>
    <n v="25"/>
    <n v="7"/>
    <s v="Medium"/>
    <s v=" PayPal_Cobrand_Card"/>
  </r>
  <r>
    <n v="19802"/>
    <s v="74082FB6"/>
    <s v="2021-05-07 14:58:38"/>
    <s v="Travel"/>
    <s v="Web"/>
    <x v="0"/>
    <n v="1831"/>
    <n v="81176"/>
    <n v="24"/>
    <n v="1523"/>
    <n v="11705"/>
    <n v="54"/>
    <n v="2"/>
    <s v="Medium"/>
    <s v="Debit_Card"/>
  </r>
  <r>
    <n v="19803"/>
    <s v="16D6F80D"/>
    <s v="2021-03-14 14:34:23"/>
    <s v="Fashion"/>
    <s v="Web"/>
    <x v="1"/>
    <n v="103"/>
    <n v="21783"/>
    <n v="13"/>
    <n v="1698"/>
    <n v="22163"/>
    <n v="82"/>
    <n v="2"/>
    <s v="About_to_churn"/>
    <s v="PayPal_Pay_Later"/>
  </r>
  <r>
    <n v="19804"/>
    <s v="06E98399"/>
    <s v="2021-04-24 12:02:02"/>
    <s v="Website-services"/>
    <s v="Mobile"/>
    <x v="1"/>
    <n v="350"/>
    <n v="60378"/>
    <n v="20"/>
    <n v="1113"/>
    <n v="18896"/>
    <n v="83"/>
    <n v="1"/>
    <s v="Low"/>
    <s v="PayPal_Pay_Later"/>
  </r>
  <r>
    <n v="19805"/>
    <s v="51BB1A0F"/>
    <s v="2021-05-28 10:15:11"/>
    <s v="Pantry"/>
    <s v="Mobile"/>
    <x v="4"/>
    <n v="255"/>
    <n v="64018"/>
    <n v="2"/>
    <n v="5230"/>
    <n v="15393"/>
    <n v="55"/>
    <n v="3"/>
    <s v="Medium"/>
    <s v="Debit_Card"/>
  </r>
  <r>
    <n v="19806"/>
    <s v="EDB73727"/>
    <s v="2021-03-25 16:29:51"/>
    <s v="Website-services"/>
    <s v="Web"/>
    <x v="5"/>
    <n v="724"/>
    <n v="62268"/>
    <n v="14"/>
    <n v="7124"/>
    <n v="9796"/>
    <n v="58"/>
    <n v="1"/>
    <s v="Low"/>
    <s v="Net_Banking"/>
  </r>
  <r>
    <n v="19807"/>
    <s v="449DCC99"/>
    <s v="2021-03-20 21:55:41"/>
    <s v="Others"/>
    <s v="Web"/>
    <x v="5"/>
    <n v="738"/>
    <n v="28582"/>
    <n v="9"/>
    <n v="1206"/>
    <n v="11666"/>
    <n v="68"/>
    <n v="0"/>
    <s v="Medium"/>
    <s v="Wallet"/>
  </r>
  <r>
    <n v="19808"/>
    <s v="5B858C76"/>
    <s v="2021-04-22 00:56:08"/>
    <s v="Pantry"/>
    <s v="Mobile"/>
    <x v="4"/>
    <n v="261"/>
    <n v="17742"/>
    <n v="3"/>
    <n v="4329"/>
    <n v="17179"/>
    <n v="65"/>
    <n v="1"/>
    <s v="Medium"/>
    <s v="Wallet"/>
  </r>
  <r>
    <n v="19809"/>
    <s v="DDD589F8"/>
    <s v="2021-03-15 00:41:42"/>
    <s v="Travel"/>
    <s v="Web"/>
    <x v="0"/>
    <n v="2758"/>
    <n v="59753"/>
    <n v="12"/>
    <n v="1056"/>
    <n v="19664"/>
    <n v="55"/>
    <n v="1"/>
    <s v="Medium"/>
    <s v="Net_Banking"/>
  </r>
  <r>
    <n v="19810"/>
    <s v="146F6F1B"/>
    <s v="2021-05-07 00:24:52"/>
    <s v="Fashion"/>
    <s v="Mobile"/>
    <x v="1"/>
    <n v="165"/>
    <n v="63770"/>
    <n v="11"/>
    <n v="1118"/>
    <n v="13026"/>
    <n v="84"/>
    <n v="1"/>
    <s v="About_to_churn"/>
    <s v="PayPal_Pay_Later"/>
  </r>
  <r>
    <n v="19811"/>
    <s v="81DA8F38"/>
    <s v="2021-03-05 17:17:32"/>
    <s v="Travel"/>
    <s v="Web"/>
    <x v="2"/>
    <n v="2528"/>
    <n v="78142"/>
    <n v="40"/>
    <n v="8273"/>
    <n v="2195"/>
    <n v="14"/>
    <n v="5"/>
    <s v="Medium"/>
    <s v="PayPal_Credit_Card"/>
  </r>
  <r>
    <n v="19812"/>
    <s v="EECC7439"/>
    <s v="2021-03-22 09:05:51"/>
    <s v="Electronics"/>
    <s v="Web"/>
    <x v="4"/>
    <n v="942"/>
    <n v="57066"/>
    <n v="15"/>
    <n v="4961"/>
    <n v="15766"/>
    <n v="52"/>
    <n v="3"/>
    <s v="Medium"/>
    <s v="Wallet"/>
  </r>
  <r>
    <n v="19813"/>
    <s v="B49E0724"/>
    <s v="2021-03-26 21:43:14"/>
    <s v="Electronics"/>
    <s v="Mobile"/>
    <x v="1"/>
    <n v="137"/>
    <n v="22894"/>
    <n v="20"/>
    <n v="913"/>
    <n v="21137"/>
    <n v="100"/>
    <n v="1"/>
    <s v="About_to_churn"/>
    <s v="PayPal_Pay_Later"/>
  </r>
  <r>
    <n v="19814"/>
    <s v="67E99FEC"/>
    <s v="2021-05-18 06:17:41"/>
    <s v="Travel"/>
    <s v="POS"/>
    <x v="3"/>
    <n v="2877"/>
    <n v="51950"/>
    <n v="38"/>
    <n v="14690"/>
    <n v="3084"/>
    <n v="24"/>
    <n v="8"/>
    <s v="About_to_churn"/>
    <s v="PayPal_Credit_Card"/>
  </r>
  <r>
    <n v="19815"/>
    <s v="95B3CE42"/>
    <s v="2021-03-05 01:19:41"/>
    <s v="Website-services"/>
    <s v="Web"/>
    <x v="4"/>
    <n v="405"/>
    <n v="71606"/>
    <n v="8"/>
    <n v="2843"/>
    <n v="16496"/>
    <n v="56"/>
    <n v="1"/>
    <s v="Medium"/>
    <s v="Net_Banking"/>
  </r>
  <r>
    <n v="19816"/>
    <s v="558A6351"/>
    <s v="2021-04-09 13:23:00"/>
    <s v="Travel"/>
    <s v="Web"/>
    <x v="0"/>
    <n v="2703"/>
    <n v="89399"/>
    <n v="6"/>
    <n v="2275"/>
    <n v="21641"/>
    <n v="60"/>
    <n v="1"/>
    <s v="High"/>
    <s v="Debit_Card"/>
  </r>
  <r>
    <n v="19817"/>
    <s v="F8A587BE"/>
    <s v="2021-03-11 02:31:17"/>
    <s v="Website-services"/>
    <s v="Web"/>
    <x v="4"/>
    <n v="875"/>
    <n v="65570"/>
    <n v="1"/>
    <n v="1729"/>
    <n v="13946"/>
    <n v="61"/>
    <n v="3"/>
    <s v="Low"/>
    <s v=" Wallet "/>
  </r>
  <r>
    <n v="19818"/>
    <s v="D9D1DB43"/>
    <s v="2021-05-09 07:22:04"/>
    <s v="Website-services"/>
    <s v="Web"/>
    <x v="0"/>
    <n v="638"/>
    <n v="15348"/>
    <n v="7"/>
    <n v="1734"/>
    <n v="20007"/>
    <n v="65"/>
    <n v="3"/>
    <s v="High"/>
    <s v="Debit_Card"/>
  </r>
  <r>
    <n v="19819"/>
    <s v="4B4632F0"/>
    <s v="2021-03-01 15:27:00"/>
    <s v="Fashion"/>
    <s v="Mobile"/>
    <x v="1"/>
    <n v="158"/>
    <n v="53631"/>
    <n v="2"/>
    <n v="284"/>
    <n v="21385"/>
    <n v="96"/>
    <n v="1"/>
    <s v="About_to_churn"/>
    <s v="PayPal_Pay_Later"/>
  </r>
  <r>
    <n v="19820"/>
    <s v="1A95B8F9"/>
    <s v="2021-04-24 15:53:55"/>
    <s v="Travel"/>
    <s v="Mobile"/>
    <x v="0"/>
    <n v="1216"/>
    <n v="60325"/>
    <n v="1"/>
    <n v="2074"/>
    <n v="18288"/>
    <n v="81"/>
    <n v="1"/>
    <s v="Medium"/>
    <s v="Debit_Card"/>
  </r>
  <r>
    <n v="19821"/>
    <s v="D8FC1A64"/>
    <s v="2021-06-03 09:04:48"/>
    <s v="Website-services"/>
    <s v="Mobile"/>
    <x v="4"/>
    <n v="262"/>
    <n v="55621"/>
    <n v="13"/>
    <n v="4093"/>
    <n v="18057"/>
    <n v="54"/>
    <n v="3"/>
    <s v="Medium"/>
    <s v="Wallet"/>
  </r>
  <r>
    <n v="19822"/>
    <s v="D12BFC2C"/>
    <s v="2021-03-20 10:12:11"/>
    <s v="Website-services"/>
    <s v="Web"/>
    <x v="5"/>
    <n v="589"/>
    <n v="63315"/>
    <n v="7"/>
    <n v="1877"/>
    <n v="10222"/>
    <n v="55"/>
    <n v="1"/>
    <s v="High"/>
    <s v=" Wallet "/>
  </r>
  <r>
    <n v="19823"/>
    <s v="0BCAF2CD"/>
    <s v="2021-05-20 07:36:41"/>
    <s v="Pantry"/>
    <s v="Web"/>
    <x v="5"/>
    <n v="355"/>
    <n v="15353"/>
    <n v="16"/>
    <n v="3410"/>
    <n v="10505"/>
    <n v="55"/>
    <n v="1"/>
    <s v="Low"/>
    <s v="Wallet"/>
  </r>
  <r>
    <n v="19824"/>
    <s v="8633E6A8"/>
    <s v="2021-06-10 00:07:30"/>
    <s v="Travel"/>
    <s v="Web"/>
    <x v="5"/>
    <n v="821"/>
    <n v="67025"/>
    <n v="14"/>
    <n v="2541"/>
    <n v="9403"/>
    <n v="57"/>
    <n v="1"/>
    <s v="Medium"/>
    <s v="Wallet"/>
  </r>
  <r>
    <n v="19825"/>
    <s v="CF002F99"/>
    <s v="2021-05-02 08:24:20"/>
    <s v="Website-services"/>
    <s v="Web"/>
    <x v="4"/>
    <n v="340"/>
    <n v="47147"/>
    <n v="9"/>
    <n v="3265"/>
    <n v="13516"/>
    <n v="55"/>
    <n v="1"/>
    <s v="Low"/>
    <s v="Net_Banking"/>
  </r>
  <r>
    <n v="19826"/>
    <s v="5E5302DC"/>
    <s v="2021-03-09 03:48:52"/>
    <s v="Fashion"/>
    <s v="Mobile"/>
    <x v="1"/>
    <n v="212"/>
    <n v="15353"/>
    <n v="9"/>
    <n v="310"/>
    <n v="20997"/>
    <n v="76"/>
    <n v="1"/>
    <s v="Low"/>
    <s v="PayPal_Pay_Later"/>
  </r>
  <r>
    <n v="19827"/>
    <s v="451CF609"/>
    <s v="2021-04-15 22:17:32"/>
    <s v="Travel"/>
    <s v="Mobile"/>
    <x v="0"/>
    <n v="2862"/>
    <n v="73257"/>
    <n v="17"/>
    <n v="1965"/>
    <n v="14710"/>
    <n v="61"/>
    <n v="2"/>
    <s v="Medium"/>
    <s v="Debit_Card"/>
  </r>
  <r>
    <n v="19828"/>
    <s v="D31DB14B"/>
    <s v="2021-03-24 14:37:35"/>
    <s v="Pantry"/>
    <s v="Web"/>
    <x v="5"/>
    <n v="203"/>
    <n v="53573"/>
    <n v="8"/>
    <n v="1384"/>
    <n v="10254"/>
    <n v="56"/>
    <n v="0"/>
    <s v="Low"/>
    <s v="Wallet"/>
  </r>
  <r>
    <n v="19829"/>
    <s v="8E5B1C23"/>
    <s v="2021-06-02 03:51:55"/>
    <s v="Electronics"/>
    <s v="Web"/>
    <x v="4"/>
    <n v="593"/>
    <n v="62209"/>
    <n v="8"/>
    <n v="3668"/>
    <n v="13065"/>
    <n v="45"/>
    <n v="3"/>
    <s v="Low"/>
    <s v="Net_Banking"/>
  </r>
  <r>
    <n v="19830"/>
    <s v="FBD22BB5"/>
    <s v="2021-05-10 02:30:20"/>
    <s v="Pantry"/>
    <s v="Mobile"/>
    <x v="1"/>
    <n v="175"/>
    <n v="35628"/>
    <n v="11"/>
    <n v="748"/>
    <n v="24853"/>
    <n v="85"/>
    <n v="1"/>
    <s v="Low"/>
    <s v="PayPal_Pay_Later"/>
  </r>
  <r>
    <n v="19831"/>
    <s v="8B88A27E"/>
    <s v="2021-06-07 01:54:43"/>
    <s v="Travel"/>
    <s v="Mobile"/>
    <x v="1"/>
    <n v="776"/>
    <n v="61120"/>
    <n v="12"/>
    <n v="965"/>
    <n v="17332"/>
    <n v="84"/>
    <n v="2"/>
    <s v="Medium"/>
    <s v="PayPal_Pay_Later"/>
  </r>
  <r>
    <n v="19832"/>
    <s v="1AF93679"/>
    <s v="2021-05-11 11:45:29"/>
    <s v="Travel"/>
    <s v="POS"/>
    <x v="3"/>
    <n v="1192"/>
    <n v="69960"/>
    <n v="37"/>
    <n v="24304"/>
    <n v="2263"/>
    <n v="13"/>
    <n v="4"/>
    <s v="Medium"/>
    <s v=" PayPal_Cobrand_Card"/>
  </r>
  <r>
    <n v="19833"/>
    <s v="8E0960E0"/>
    <s v="2021-05-25 04:14:59"/>
    <s v="Travel"/>
    <s v="Mobile"/>
    <x v="2"/>
    <n v="4557"/>
    <n v="72375"/>
    <n v="48"/>
    <n v="43457"/>
    <n v="4092"/>
    <n v="20"/>
    <n v="3"/>
    <s v="Medium"/>
    <s v="Wallet"/>
  </r>
  <r>
    <n v="19834"/>
    <s v="448D297D"/>
    <s v="2021-06-01 04:09:25"/>
    <s v="Travel"/>
    <s v="POS"/>
    <x v="3"/>
    <n v="2742"/>
    <n v="59043"/>
    <n v="37"/>
    <n v="16323"/>
    <n v="2128"/>
    <n v="22"/>
    <n v="6"/>
    <s v="Medium"/>
    <s v=" PayPal_Cobrand_Card"/>
  </r>
  <r>
    <n v="19835"/>
    <s v="B225046D"/>
    <s v="2021-04-30 03:56:42"/>
    <s v="Travel"/>
    <s v="POS"/>
    <x v="3"/>
    <n v="3442"/>
    <n v="12886"/>
    <n v="23"/>
    <n v="9826"/>
    <n v="3256"/>
    <n v="12"/>
    <n v="6"/>
    <s v="About_to_churn"/>
    <s v=" PayPal_Cobrand_Card"/>
  </r>
  <r>
    <n v="19836"/>
    <s v="9593BC23"/>
    <s v="2021-04-18 23:05:31"/>
    <s v="Travel"/>
    <s v="Web"/>
    <x v="0"/>
    <n v="956"/>
    <n v="75448"/>
    <n v="9"/>
    <n v="2387"/>
    <n v="18335"/>
    <n v="84"/>
    <n v="1"/>
    <s v="Medium"/>
    <s v="Debit_Card"/>
  </r>
  <r>
    <n v="19837"/>
    <s v="16EF62A1"/>
    <s v="2021-05-15 14:49:19"/>
    <s v="Electronics"/>
    <s v="Web"/>
    <x v="1"/>
    <n v="180"/>
    <n v="57952"/>
    <n v="17"/>
    <n v="690"/>
    <n v="28745"/>
    <n v="79"/>
    <n v="1"/>
    <s v="Low"/>
    <s v="PayPal_Pay_Later"/>
  </r>
  <r>
    <n v="19838"/>
    <s v="05710532"/>
    <s v="2021-06-01 19:00:18"/>
    <s v="Website-services"/>
    <s v="Web"/>
    <x v="5"/>
    <n v="338"/>
    <n v="56829"/>
    <n v="6"/>
    <n v="7140"/>
    <n v="11682"/>
    <n v="55"/>
    <n v="0"/>
    <s v="Low"/>
    <s v="Net_Banking"/>
  </r>
  <r>
    <n v="19839"/>
    <s v="18CFCD1A"/>
    <s v="2021-03-15 06:33:47"/>
    <s v="Fashion"/>
    <s v="Web"/>
    <x v="1"/>
    <n v="120"/>
    <n v="32269"/>
    <n v="17"/>
    <n v="495"/>
    <n v="13636"/>
    <n v="89"/>
    <n v="1"/>
    <s v="Low"/>
    <s v="PayPal_Pay_Later"/>
  </r>
  <r>
    <n v="19840"/>
    <s v="4E6EF5A2"/>
    <s v="2021-03-30 02:45:01"/>
    <s v="Travel"/>
    <s v="Mobile"/>
    <x v="2"/>
    <n v="2690"/>
    <n v="42127"/>
    <n v="57"/>
    <n v="12341"/>
    <n v="3559"/>
    <n v="20"/>
    <n v="4"/>
    <s v="High"/>
    <s v="Wallet"/>
  </r>
  <r>
    <n v="19841"/>
    <s v="3B042E8E"/>
    <s v="2021-03-28 13:41:35"/>
    <s v="Fashion"/>
    <s v="Web"/>
    <x v="1"/>
    <n v="152"/>
    <n v="31041"/>
    <n v="3"/>
    <n v="1350"/>
    <n v="20492"/>
    <n v="82"/>
    <n v="1"/>
    <s v="About_to_churn"/>
    <s v="PayPal_Pay_Later"/>
  </r>
  <r>
    <n v="19842"/>
    <s v="C2D3A532"/>
    <s v="2021-05-18 22:56:55"/>
    <s v="Travel"/>
    <s v="Mobile"/>
    <x v="2"/>
    <n v="3106"/>
    <n v="26377"/>
    <n v="37"/>
    <n v="36176"/>
    <n v="2645"/>
    <n v="13"/>
    <n v="3"/>
    <s v="Medium"/>
    <s v="Wallet"/>
  </r>
  <r>
    <n v="19843"/>
    <s v="8B0961B5"/>
    <s v="2021-06-05 21:51:16"/>
    <s v="Website-services"/>
    <s v="Mobile"/>
    <x v="1"/>
    <n v="718"/>
    <n v="28804"/>
    <n v="9"/>
    <n v="783"/>
    <n v="19770"/>
    <n v="76"/>
    <n v="1"/>
    <s v="About_to_churn"/>
    <s v="PayPal_Pay_Later"/>
  </r>
  <r>
    <n v="19844"/>
    <s v="4D6C09BA"/>
    <s v="2021-05-17 11:26:40"/>
    <s v="Travel"/>
    <s v="Web"/>
    <x v="3"/>
    <n v="3110"/>
    <n v="70557"/>
    <n v="26"/>
    <n v="27578"/>
    <n v="2173"/>
    <n v="24"/>
    <n v="6"/>
    <s v="Low"/>
    <s v=" PayPal_Cobrand_Card"/>
  </r>
  <r>
    <n v="19845"/>
    <s v="4F2A4608"/>
    <s v="2021-03-05 06:02:55"/>
    <s v="Travel"/>
    <s v="Web"/>
    <x v="4"/>
    <n v="2274"/>
    <n v="63987"/>
    <n v="11"/>
    <n v="2065"/>
    <n v="12440"/>
    <n v="51"/>
    <n v="1"/>
    <s v="Medium"/>
    <s v="Net_Banking"/>
  </r>
  <r>
    <n v="19846"/>
    <s v="0A762E9E"/>
    <s v="2021-05-14 03:14:16"/>
    <s v="Fashion"/>
    <s v="Mobile"/>
    <x v="1"/>
    <n v="86"/>
    <n v="43486"/>
    <n v="15"/>
    <n v="727"/>
    <n v="14653"/>
    <n v="86"/>
    <n v="2"/>
    <s v="About_to_churn"/>
    <s v="PayPal_Pay_Later"/>
  </r>
  <r>
    <n v="19847"/>
    <s v="6790A0D4"/>
    <s v="2021-05-28 19:26:07"/>
    <s v="Fashion"/>
    <s v="Web"/>
    <x v="1"/>
    <n v="58"/>
    <n v="69538"/>
    <n v="19"/>
    <n v="1191"/>
    <n v="24370"/>
    <n v="77"/>
    <n v="2"/>
    <s v="Low"/>
    <s v="PayPal_Pay_Later"/>
  </r>
  <r>
    <n v="19848"/>
    <s v="146E9380"/>
    <s v="2021-04-14 10:30:49"/>
    <s v="Others"/>
    <s v="Web"/>
    <x v="0"/>
    <n v="2603"/>
    <n v="17018"/>
    <n v="14"/>
    <n v="1084"/>
    <n v="16920"/>
    <n v="84"/>
    <n v="1"/>
    <s v="Medium"/>
    <s v="Wallet"/>
  </r>
  <r>
    <n v="19849"/>
    <s v="A982AEF3"/>
    <s v="2021-05-01 16:21:25"/>
    <s v="Travel"/>
    <s v="Web"/>
    <x v="0"/>
    <n v="3656"/>
    <n v="30763"/>
    <n v="20"/>
    <n v="1876"/>
    <n v="16278"/>
    <n v="57"/>
    <n v="3"/>
    <s v="Low"/>
    <s v="Debit_Card"/>
  </r>
  <r>
    <n v="19850"/>
    <s v="945110A9"/>
    <s v="2021-05-21 04:34:35"/>
    <s v="Travel"/>
    <s v="Mobile"/>
    <x v="3"/>
    <n v="3646"/>
    <n v="46954"/>
    <n v="42"/>
    <n v="19847"/>
    <n v="2452"/>
    <n v="21"/>
    <n v="4"/>
    <s v="Medium"/>
    <s v=" PayPal_Cobrand_Card"/>
  </r>
  <r>
    <n v="19851"/>
    <s v="B6A19F85"/>
    <s v="2021-04-04 01:36:53"/>
    <s v="Fashion"/>
    <s v="Mobile"/>
    <x v="1"/>
    <n v="65"/>
    <n v="49483"/>
    <n v="19"/>
    <n v="706"/>
    <n v="12873"/>
    <n v="76"/>
    <n v="2"/>
    <s v="Medium"/>
    <s v="PayPal_Pay_Later"/>
  </r>
  <r>
    <n v="19852"/>
    <s v="7339572B"/>
    <s v="2021-04-20 10:34:38"/>
    <s v="Travel"/>
    <s v="Web"/>
    <x v="2"/>
    <n v="4116"/>
    <n v="44022"/>
    <n v="44"/>
    <n v="30116"/>
    <n v="1780"/>
    <n v="18"/>
    <n v="6"/>
    <s v="Medium"/>
    <s v="PayPal_Credit_Card"/>
  </r>
  <r>
    <n v="19853"/>
    <s v="9D8E111B"/>
    <s v="2021-04-27 08:50:17"/>
    <s v="Website-services"/>
    <s v="Mobile"/>
    <x v="1"/>
    <n v="157"/>
    <n v="33334"/>
    <n v="12"/>
    <n v="1266"/>
    <n v="27290"/>
    <n v="79"/>
    <n v="1"/>
    <s v="Medium"/>
    <s v="Debit_Card"/>
  </r>
  <r>
    <n v="19854"/>
    <s v="638D4C51"/>
    <s v="2021-06-07 18:52:03"/>
    <s v="Fashion"/>
    <s v="Mobile"/>
    <x v="1"/>
    <n v="126"/>
    <n v="81684"/>
    <n v="14"/>
    <n v="571"/>
    <n v="22572"/>
    <n v="77"/>
    <n v="1"/>
    <s v="Medium"/>
    <s v="PayPal_Pay_Later"/>
  </r>
  <r>
    <n v="19855"/>
    <s v="9F8B1CAB"/>
    <s v="2021-04-22 08:09:51"/>
    <s v="Travel"/>
    <s v="Mobile"/>
    <x v="0"/>
    <n v="3559"/>
    <n v="77166"/>
    <n v="14"/>
    <n v="2142"/>
    <n v="23078"/>
    <n v="55"/>
    <n v="1"/>
    <s v="Medium"/>
    <s v="Debit_Card"/>
  </r>
  <r>
    <n v="19856"/>
    <s v="EF0850A7"/>
    <s v="2021-03-07 18:00:14"/>
    <s v="Pantry"/>
    <s v="Web"/>
    <x v="1"/>
    <n v="109"/>
    <n v="67382"/>
    <n v="3"/>
    <n v="1474"/>
    <n v="23197"/>
    <n v="96"/>
    <n v="2"/>
    <s v="About_to_churn"/>
    <s v="PayPal_Pay_Later"/>
  </r>
  <r>
    <n v="19857"/>
    <s v="E825D63B"/>
    <s v="2021-03-15 07:48:17"/>
    <s v="Website-services"/>
    <s v="Mobile"/>
    <x v="4"/>
    <n v="389"/>
    <n v="16668"/>
    <n v="12"/>
    <n v="4522"/>
    <n v="10369"/>
    <n v="45"/>
    <n v="1"/>
    <s v="High"/>
    <s v=" Wallet "/>
  </r>
  <r>
    <n v="19858"/>
    <s v="5D01FC28"/>
    <s v="2021-04-22 12:34:09"/>
    <s v="Website-services"/>
    <s v="Mobile"/>
    <x v="1"/>
    <n v="819"/>
    <n v="81176"/>
    <n v="7"/>
    <n v="627"/>
    <n v="23123"/>
    <n v="89"/>
    <n v="1"/>
    <s v="About_to_churn"/>
    <s v="PayPal_Pay_Later"/>
  </r>
  <r>
    <n v="19859"/>
    <s v="7AB32FE4"/>
    <s v="2021-06-08 23:07:18"/>
    <s v="Electronics"/>
    <s v="Mobile"/>
    <x v="4"/>
    <n v="1096"/>
    <n v="65907"/>
    <n v="1"/>
    <n v="4150"/>
    <n v="10570"/>
    <n v="53"/>
    <n v="2"/>
    <s v="Medium"/>
    <s v="Wallet"/>
  </r>
  <r>
    <n v="19860"/>
    <s v="E70089D1"/>
    <s v="2021-03-29 04:01:24"/>
    <s v="Electronics"/>
    <s v="Web"/>
    <x v="5"/>
    <n v="440"/>
    <n v="10616"/>
    <n v="8"/>
    <n v="4813"/>
    <n v="11219"/>
    <n v="65"/>
    <n v="1"/>
    <s v="Medium"/>
    <s v="Net_Banking"/>
  </r>
  <r>
    <n v="19861"/>
    <s v="3129B119"/>
    <s v="2021-03-13 14:28:04"/>
    <s v="Fashion"/>
    <s v="Mobile"/>
    <x v="1"/>
    <n v="73"/>
    <n v="33895"/>
    <n v="12"/>
    <n v="750"/>
    <n v="16392"/>
    <n v="85"/>
    <n v="1"/>
    <s v="Low"/>
    <s v="PayPal_Pay_Later"/>
  </r>
  <r>
    <n v="19862"/>
    <s v="87866E8A"/>
    <s v="2021-05-24 09:42:37"/>
    <s v="Travel"/>
    <s v="Mobile"/>
    <x v="2"/>
    <n v="4153"/>
    <n v="26301"/>
    <n v="35"/>
    <n v="25750"/>
    <n v="2556"/>
    <n v="16"/>
    <n v="4"/>
    <s v="High"/>
    <s v="PayPal_Cobrand_Card"/>
  </r>
  <r>
    <n v="19863"/>
    <s v="8451E24E"/>
    <s v="2021-03-30 23:17:20"/>
    <s v="Fashion"/>
    <s v="Mobile"/>
    <x v="1"/>
    <n v="217"/>
    <n v="25790"/>
    <n v="16"/>
    <n v="300"/>
    <n v="27632"/>
    <n v="77"/>
    <n v="2"/>
    <s v="Low"/>
    <s v="PayPal_Pay_Later"/>
  </r>
  <r>
    <n v="19864"/>
    <s v="61F88D46"/>
    <s v="2021-03-08 12:09:10"/>
    <s v="Pantry"/>
    <s v="Web"/>
    <x v="1"/>
    <n v="356"/>
    <n v="73422"/>
    <n v="3"/>
    <n v="1229"/>
    <n v="15854"/>
    <n v="78"/>
    <n v="2"/>
    <s v="About_to_churn"/>
    <s v="PayPal_Pay_Later"/>
  </r>
  <r>
    <n v="19865"/>
    <s v="85AE541D"/>
    <s v="2021-05-12 18:17:38"/>
    <s v="Fashion"/>
    <s v="Mobile"/>
    <x v="1"/>
    <n v="148"/>
    <n v="55559"/>
    <n v="19"/>
    <n v="1557"/>
    <n v="17401"/>
    <n v="96"/>
    <n v="2"/>
    <s v="About_to_churn"/>
    <s v="PayPal_Pay_Later"/>
  </r>
  <r>
    <n v="19866"/>
    <s v="4F8C404A"/>
    <s v="2021-05-16 19:55:56"/>
    <s v="Travel"/>
    <s v="Mobile"/>
    <x v="2"/>
    <n v="1289"/>
    <n v="53211"/>
    <n v="56"/>
    <n v="25396"/>
    <n v="3872"/>
    <n v="16"/>
    <n v="4"/>
    <s v="High"/>
    <s v="Wallet"/>
  </r>
  <r>
    <n v="19867"/>
    <s v="D379C051"/>
    <s v="2021-05-19 14:42:44"/>
    <s v="Travel"/>
    <s v="Web"/>
    <x v="0"/>
    <n v="2613"/>
    <n v="19374"/>
    <n v="24"/>
    <n v="1109"/>
    <n v="14760"/>
    <n v="59"/>
    <n v="3"/>
    <s v="Medium"/>
    <s v="Debit_Card"/>
  </r>
  <r>
    <n v="19868"/>
    <s v="435BB401"/>
    <s v="2021-04-10 14:04:38"/>
    <s v="Website-services"/>
    <s v="Mobile"/>
    <x v="0"/>
    <n v="939"/>
    <n v="73302"/>
    <n v="1"/>
    <n v="1653"/>
    <n v="20696"/>
    <n v="76"/>
    <n v="3"/>
    <s v="Medium"/>
    <s v="Net_Banking"/>
  </r>
  <r>
    <n v="19869"/>
    <s v="1053E717"/>
    <s v="2021-05-26 16:02:33"/>
    <s v="Travel"/>
    <s v="POS"/>
    <x v="3"/>
    <n v="1868"/>
    <n v="13226"/>
    <n v="41"/>
    <n v="5177"/>
    <n v="3300"/>
    <n v="16"/>
    <n v="8"/>
    <s v="Medium"/>
    <s v=" PayPal_Cobrand_Card"/>
  </r>
  <r>
    <n v="19870"/>
    <s v="783818B6"/>
    <s v="2021-03-02 21:59:18"/>
    <s v="Travel"/>
    <s v="Web"/>
    <x v="2"/>
    <n v="2056"/>
    <n v="36308"/>
    <n v="36"/>
    <n v="5547"/>
    <n v="2125"/>
    <n v="18"/>
    <n v="4"/>
    <s v="Medium"/>
    <s v="PayPal_Credit_Card"/>
  </r>
  <r>
    <n v="19871"/>
    <s v="0D0B0123"/>
    <s v="2021-04-20 17:31:39"/>
    <s v="Travel"/>
    <s v="Web"/>
    <x v="3"/>
    <n v="1171"/>
    <n v="81684"/>
    <n v="30"/>
    <n v="8021"/>
    <n v="2271"/>
    <n v="25"/>
    <n v="4"/>
    <s v="Low"/>
    <s v="PayPal_Credit_Card"/>
  </r>
  <r>
    <n v="19872"/>
    <s v="C1CDF4B9"/>
    <s v="2021-03-18 11:38:50"/>
    <s v="Travel"/>
    <s v="Mobile"/>
    <x v="0"/>
    <n v="1497"/>
    <n v="80592"/>
    <n v="19"/>
    <n v="1148"/>
    <n v="12490"/>
    <n v="55"/>
    <n v="1"/>
    <s v="Low"/>
    <s v="Debit_Card"/>
  </r>
  <r>
    <n v="19873"/>
    <s v="BF26BE7D"/>
    <s v="2021-03-09 07:42:50"/>
    <s v="Travel"/>
    <s v="Mobile"/>
    <x v="0"/>
    <n v="3822"/>
    <n v="15520"/>
    <n v="6"/>
    <n v="1459"/>
    <n v="20854"/>
    <n v="63"/>
    <n v="3"/>
    <s v="About_to_churn"/>
    <s v="Debit_Card"/>
  </r>
  <r>
    <n v="19874"/>
    <s v="3D92A356"/>
    <s v="2021-05-28 19:55:25"/>
    <s v="Website-services"/>
    <s v="Web"/>
    <x v="5"/>
    <n v="268"/>
    <n v="50985"/>
    <n v="18"/>
    <n v="1554"/>
    <n v="9207"/>
    <n v="64"/>
    <n v="0"/>
    <s v="Medium"/>
    <s v="Wallet"/>
  </r>
  <r>
    <n v="19875"/>
    <s v="8EC78157"/>
    <s v="2021-03-23 06:32:48"/>
    <s v="Fashion"/>
    <s v="Web"/>
    <x v="1"/>
    <n v="165"/>
    <n v="81628"/>
    <n v="17"/>
    <n v="1463"/>
    <n v="19045"/>
    <n v="83"/>
    <n v="1"/>
    <s v="Low"/>
    <s v="PayPal_Pay_Later"/>
  </r>
  <r>
    <n v="19876"/>
    <s v="37CCB2FB"/>
    <s v="2021-03-22 21:33:54"/>
    <s v="Pantry"/>
    <s v="Mobile"/>
    <x v="1"/>
    <n v="116"/>
    <n v="57099"/>
    <n v="12"/>
    <n v="405"/>
    <n v="27417"/>
    <n v="97"/>
    <n v="1"/>
    <s v="Medium"/>
    <s v="PayPal_Pay_Later"/>
  </r>
  <r>
    <n v="19877"/>
    <s v="FC236745"/>
    <s v="2021-05-15 19:05:25"/>
    <s v="Website-services"/>
    <s v="Web"/>
    <x v="5"/>
    <n v="474"/>
    <n v="63770"/>
    <n v="11"/>
    <n v="7486"/>
    <n v="10483"/>
    <n v="58"/>
    <n v="1"/>
    <s v="Low"/>
    <s v="Debit_Card"/>
  </r>
  <r>
    <n v="19878"/>
    <s v="464CE9D7"/>
    <s v="2021-05-19 21:39:09"/>
    <s v="Electronics"/>
    <s v="POS"/>
    <x v="3"/>
    <n v="1050"/>
    <n v="80496"/>
    <n v="38"/>
    <n v="22638"/>
    <n v="1850"/>
    <n v="6"/>
    <n v="7"/>
    <s v="High"/>
    <s v="PayPal_Credit_Card"/>
  </r>
  <r>
    <n v="19879"/>
    <s v="82F64E77"/>
    <s v="2021-03-18 02:18:02"/>
    <s v="Pantry"/>
    <s v="Mobile"/>
    <x v="1"/>
    <n v="141"/>
    <n v="13226"/>
    <n v="11"/>
    <n v="857"/>
    <n v="19348"/>
    <n v="81"/>
    <n v="2"/>
    <s v="Low"/>
    <s v="Debit_Card"/>
  </r>
  <r>
    <n v="19880"/>
    <s v="559E87F1"/>
    <s v="2021-04-15 17:08:51"/>
    <s v="Travel"/>
    <s v="Mobile"/>
    <x v="2"/>
    <n v="3152"/>
    <n v="86717"/>
    <n v="47"/>
    <n v="43779"/>
    <n v="2718"/>
    <n v="13"/>
    <n v="5"/>
    <s v="Medium"/>
    <s v="PayPal_Credit_Card"/>
  </r>
  <r>
    <n v="19881"/>
    <s v="0918AA06"/>
    <s v="2021-03-21 12:30:17"/>
    <s v="Website-services"/>
    <s v="Web"/>
    <x v="4"/>
    <n v="762"/>
    <n v="74601"/>
    <n v="9"/>
    <n v="3405"/>
    <n v="16868"/>
    <n v="50"/>
    <n v="1"/>
    <s v="High"/>
    <s v=" Wallet "/>
  </r>
  <r>
    <n v="19882"/>
    <s v="A5314C50"/>
    <s v="2021-05-28 17:01:44"/>
    <s v="Fashion"/>
    <s v="Web"/>
    <x v="1"/>
    <n v="55"/>
    <n v="33259"/>
    <n v="8"/>
    <n v="1141"/>
    <n v="23749"/>
    <n v="87"/>
    <n v="2"/>
    <s v="About_to_churn"/>
    <s v="PayPal_Pay_Later"/>
  </r>
  <r>
    <n v="19883"/>
    <s v="60B3A4E3"/>
    <s v="2021-05-14 18:26:45"/>
    <s v="Fashion"/>
    <s v="Web"/>
    <x v="5"/>
    <n v="223"/>
    <n v="53083"/>
    <n v="5"/>
    <n v="7747"/>
    <n v="10323"/>
    <n v="68"/>
    <n v="0"/>
    <s v="Medium"/>
    <s v=" Wallet "/>
  </r>
  <r>
    <n v="19884"/>
    <s v="E829DB8B"/>
    <s v="2021-03-19 15:24:24"/>
    <s v="Pantry"/>
    <s v="Web"/>
    <x v="5"/>
    <n v="299"/>
    <n v="76326"/>
    <n v="17"/>
    <n v="1476"/>
    <n v="10027"/>
    <n v="64"/>
    <n v="0"/>
    <s v="Medium"/>
    <s v="Debit_Card"/>
  </r>
  <r>
    <n v="19885"/>
    <s v="56D8921A"/>
    <s v="2021-04-16 18:30:56"/>
    <s v="Pantry"/>
    <s v="Mobile"/>
    <x v="1"/>
    <n v="36"/>
    <n v="46147"/>
    <n v="16"/>
    <n v="762"/>
    <n v="26224"/>
    <n v="100"/>
    <n v="1"/>
    <s v="About_to_churn"/>
    <s v="PayPal_Pay_Later"/>
  </r>
  <r>
    <n v="19886"/>
    <s v="88D92ECA"/>
    <s v="2021-03-04 23:37:04"/>
    <s v="Fashion"/>
    <s v="Mobile"/>
    <x v="1"/>
    <n v="181"/>
    <n v="39777"/>
    <n v="3"/>
    <n v="323"/>
    <n v="29708"/>
    <n v="75"/>
    <n v="2"/>
    <s v="Low"/>
    <s v="PayPal_Pay_Later"/>
  </r>
  <r>
    <n v="19887"/>
    <s v="2E518B15"/>
    <s v="2021-04-02 02:47:41"/>
    <s v="Pantry"/>
    <s v="Mobile"/>
    <x v="1"/>
    <n v="56"/>
    <n v="52418"/>
    <n v="13"/>
    <n v="1211"/>
    <n v="26187"/>
    <n v="90"/>
    <n v="1"/>
    <s v="About_to_churn"/>
    <s v="PayPal_Pay_Later"/>
  </r>
  <r>
    <n v="19888"/>
    <s v="8F773AC4"/>
    <s v="2021-05-08 06:42:35"/>
    <s v="Fashion"/>
    <s v="Web"/>
    <x v="1"/>
    <n v="124"/>
    <n v="35220"/>
    <n v="6"/>
    <n v="874"/>
    <n v="23381"/>
    <n v="91"/>
    <n v="2"/>
    <s v="Low"/>
    <s v="PayPal_Pay_Later"/>
  </r>
  <r>
    <n v="19889"/>
    <s v="92658A4F"/>
    <s v="2021-03-03 11:51:02"/>
    <s v="Travel"/>
    <s v="Web"/>
    <x v="5"/>
    <n v="845"/>
    <n v="89399"/>
    <n v="11"/>
    <n v="1730"/>
    <n v="9440"/>
    <n v="52"/>
    <n v="1"/>
    <s v="High"/>
    <s v="Wallet"/>
  </r>
  <r>
    <n v="19890"/>
    <s v="7F888A55"/>
    <s v="2021-03-19 05:21:04"/>
    <s v="Electronics"/>
    <s v="Web"/>
    <x v="4"/>
    <n v="906"/>
    <n v="39117"/>
    <n v="15"/>
    <n v="1578"/>
    <n v="16916"/>
    <n v="62"/>
    <n v="1"/>
    <s v="Medium"/>
    <s v="Debit_Card"/>
  </r>
  <r>
    <n v="19891"/>
    <s v="00C51B37"/>
    <s v="2021-05-05 22:31:12"/>
    <s v="Website-services"/>
    <s v="Mobile"/>
    <x v="1"/>
    <n v="365"/>
    <n v="87602"/>
    <n v="11"/>
    <n v="1113"/>
    <n v="17683"/>
    <n v="94"/>
    <n v="1"/>
    <s v="Medium"/>
    <s v="PayPal_Pay_Later"/>
  </r>
  <r>
    <n v="19892"/>
    <s v="5252B450"/>
    <s v="2021-04-26 11:07:47"/>
    <s v="Website-services"/>
    <s v="Web"/>
    <x v="5"/>
    <n v="876"/>
    <n v="84125"/>
    <n v="18"/>
    <n v="7227"/>
    <n v="11438"/>
    <n v="50"/>
    <n v="1"/>
    <s v="Medium"/>
    <s v="Wallet"/>
  </r>
  <r>
    <n v="19893"/>
    <s v="74EF9C17"/>
    <s v="2021-06-07 15:16:36"/>
    <s v="Travel"/>
    <s v="Mobile"/>
    <x v="4"/>
    <n v="1568"/>
    <n v="64515"/>
    <n v="1"/>
    <n v="5551"/>
    <n v="16845"/>
    <n v="63"/>
    <n v="3"/>
    <s v="Medium"/>
    <s v="Net_Banking"/>
  </r>
  <r>
    <n v="19894"/>
    <s v="1A766427"/>
    <s v="2021-03-28 05:29:16"/>
    <s v="Website-services"/>
    <s v="Mobile"/>
    <x v="1"/>
    <n v="852"/>
    <n v="55559"/>
    <n v="20"/>
    <n v="1686"/>
    <n v="16807"/>
    <n v="76"/>
    <n v="1"/>
    <s v="About_to_churn"/>
    <s v="PayPal_Pay_Later"/>
  </r>
  <r>
    <n v="19895"/>
    <s v="A8AAF001"/>
    <s v="2021-03-06 17:29:30"/>
    <s v="Fashion"/>
    <s v="Web"/>
    <x v="1"/>
    <n v="151"/>
    <n v="64673"/>
    <n v="12"/>
    <n v="895"/>
    <n v="23553"/>
    <n v="94"/>
    <n v="1"/>
    <s v="Medium"/>
    <s v="PayPal_Pay_Later"/>
  </r>
  <r>
    <n v="19896"/>
    <s v="4F115F6B"/>
    <s v="2021-05-09 10:02:45"/>
    <s v="Fashion"/>
    <s v="Mobile"/>
    <x v="1"/>
    <n v="145"/>
    <n v="60641"/>
    <n v="18"/>
    <n v="1531"/>
    <n v="12165"/>
    <n v="81"/>
    <n v="1"/>
    <s v="Medium"/>
    <s v="PayPal_Pay_Later"/>
  </r>
  <r>
    <n v="19897"/>
    <s v="BAFD166C"/>
    <s v="2021-04-07 17:33:09"/>
    <s v="Website-services"/>
    <s v="Web"/>
    <x v="1"/>
    <n v="354"/>
    <n v="57711"/>
    <n v="14"/>
    <n v="260"/>
    <n v="23634"/>
    <n v="82"/>
    <n v="2"/>
    <s v="Medium"/>
    <s v="PayPal_Pay_Later"/>
  </r>
  <r>
    <n v="19898"/>
    <s v="955D0D90"/>
    <s v="2021-05-08 23:05:41"/>
    <s v="Travel"/>
    <s v="Mobile"/>
    <x v="2"/>
    <n v="4766"/>
    <n v="49483"/>
    <n v="52"/>
    <n v="27791"/>
    <n v="2906"/>
    <n v="17"/>
    <n v="5"/>
    <s v="Medium"/>
    <s v="PayPal_Credit_Card"/>
  </r>
  <r>
    <n v="19899"/>
    <s v="FBF3485F"/>
    <s v="2021-05-27 08:12:35"/>
    <s v="Website-services"/>
    <s v="Web"/>
    <x v="0"/>
    <n v="553"/>
    <n v="70557"/>
    <n v="3"/>
    <n v="2339"/>
    <n v="17362"/>
    <n v="82"/>
    <n v="1"/>
    <s v="About_to_churn"/>
    <s v="Debit_Card"/>
  </r>
  <r>
    <n v="19900"/>
    <s v="61B48E6F"/>
    <s v="2021-05-08 17:37:26"/>
    <s v="Website-services"/>
    <s v="Web"/>
    <x v="5"/>
    <n v="504"/>
    <n v="89359"/>
    <n v="14"/>
    <n v="6332"/>
    <n v="10792"/>
    <n v="63"/>
    <n v="1"/>
    <s v="About_to_churn"/>
    <s v="Debit_Card"/>
  </r>
  <r>
    <n v="19901"/>
    <s v="660789A6"/>
    <s v="2021-03-05 22:23:55"/>
    <s v="Travel"/>
    <s v="Mobile"/>
    <x v="2"/>
    <n v="2367"/>
    <n v="83898"/>
    <n v="44"/>
    <n v="32629"/>
    <n v="4067"/>
    <n v="19"/>
    <n v="4"/>
    <s v="Medium"/>
    <s v="PayPal_Credit_Card"/>
  </r>
  <r>
    <n v="19902"/>
    <s v="D3BB9DC0"/>
    <s v="2021-05-01 09:30:18"/>
    <s v="Electronics"/>
    <s v="Web"/>
    <x v="1"/>
    <n v="470"/>
    <n v="33942"/>
    <n v="16"/>
    <n v="1464"/>
    <n v="18862"/>
    <n v="89"/>
    <n v="2"/>
    <s v="Low"/>
    <s v="PayPal_Pay_Later"/>
  </r>
  <r>
    <n v="19903"/>
    <s v="F194194E"/>
    <s v="2021-04-19 00:35:36"/>
    <s v="Fashion"/>
    <s v="Mobile"/>
    <x v="1"/>
    <n v="120"/>
    <n v="13881"/>
    <n v="10"/>
    <n v="1742"/>
    <n v="24016"/>
    <n v="85"/>
    <n v="1"/>
    <s v="About_to_churn"/>
    <s v="PayPal_Pay_Later"/>
  </r>
  <r>
    <n v="19904"/>
    <s v="0B9655BE"/>
    <s v="2021-05-22 11:31:17"/>
    <s v="Travel"/>
    <s v="Web"/>
    <x v="0"/>
    <n v="3841"/>
    <n v="62381"/>
    <n v="15"/>
    <n v="1530"/>
    <n v="14108"/>
    <n v="65"/>
    <n v="3"/>
    <s v="Low"/>
    <s v="Debit_Card"/>
  </r>
  <r>
    <n v="19905"/>
    <s v="9585E270"/>
    <s v="2021-05-22 12:37:49"/>
    <s v="Travel"/>
    <s v="Mobile"/>
    <x v="2"/>
    <n v="3107"/>
    <n v="68504"/>
    <n v="32"/>
    <n v="31985"/>
    <n v="4026"/>
    <n v="13"/>
    <n v="3"/>
    <s v="High"/>
    <s v="PayPal_Credit_Card"/>
  </r>
  <r>
    <n v="19906"/>
    <s v="920CF397"/>
    <s v="2021-05-04 14:56:50"/>
    <s v="Fashion"/>
    <s v="Web"/>
    <x v="1"/>
    <n v="97"/>
    <n v="19790"/>
    <n v="8"/>
    <n v="494"/>
    <n v="26674"/>
    <n v="93"/>
    <n v="2"/>
    <s v="About_to_churn"/>
    <s v="PayPal_Pay_Later"/>
  </r>
  <r>
    <n v="19907"/>
    <s v="EE887B35"/>
    <s v="2021-04-16 11:39:51"/>
    <s v="Website-services"/>
    <s v="Mobile"/>
    <x v="0"/>
    <n v="686"/>
    <n v="18249"/>
    <n v="21"/>
    <n v="1941"/>
    <n v="12125"/>
    <n v="72"/>
    <n v="2"/>
    <s v="High"/>
    <s v="Debit_Card"/>
  </r>
  <r>
    <n v="19908"/>
    <s v="7B09C6AA"/>
    <s v="2021-03-27 16:42:24"/>
    <s v="Electronics"/>
    <s v="Web"/>
    <x v="5"/>
    <n v="874"/>
    <n v="31780"/>
    <n v="12"/>
    <n v="4217"/>
    <n v="9000"/>
    <n v="70"/>
    <n v="0"/>
    <s v="About_to_churn"/>
    <s v="Debit_Card"/>
  </r>
  <r>
    <n v="19909"/>
    <s v="4D4D7B87"/>
    <s v="2021-05-09 05:56:30"/>
    <s v="Fashion"/>
    <s v="Mobile"/>
    <x v="1"/>
    <n v="74"/>
    <n v="63481"/>
    <n v="19"/>
    <n v="648"/>
    <n v="21885"/>
    <n v="93"/>
    <n v="1"/>
    <s v="Medium"/>
    <s v="Debit_Card"/>
  </r>
  <r>
    <n v="19910"/>
    <s v="1A1DC17B"/>
    <s v="2021-05-29 03:36:30"/>
    <s v="Pantry"/>
    <s v="Web"/>
    <x v="1"/>
    <n v="366"/>
    <n v="50574"/>
    <n v="6"/>
    <n v="1479"/>
    <n v="18918"/>
    <n v="90"/>
    <n v="1"/>
    <s v="About_to_churn"/>
    <s v="PayPal_Pay_Later"/>
  </r>
  <r>
    <n v="19911"/>
    <s v="9B7A61EB"/>
    <s v="2021-05-10 05:03:40"/>
    <s v="Fashion"/>
    <s v="Mobile"/>
    <x v="1"/>
    <n v="72"/>
    <n v="48743"/>
    <n v="13"/>
    <n v="1618"/>
    <n v="26515"/>
    <n v="76"/>
    <n v="2"/>
    <s v="Low"/>
    <s v="Debit_Card"/>
  </r>
  <r>
    <n v="19912"/>
    <s v="C5F0B126"/>
    <s v="2021-05-06 04:43:37"/>
    <s v="Website-services"/>
    <s v="Web"/>
    <x v="0"/>
    <n v="944"/>
    <n v="36453"/>
    <n v="21"/>
    <n v="1684"/>
    <n v="20691"/>
    <n v="54"/>
    <n v="1"/>
    <s v="Medium"/>
    <s v="Debit_Card"/>
  </r>
  <r>
    <n v="19913"/>
    <s v="9621E3B2"/>
    <s v="2021-06-06 03:52:33"/>
    <s v="Travel"/>
    <s v="Mobile"/>
    <x v="2"/>
    <n v="4042"/>
    <n v="28804"/>
    <n v="37"/>
    <n v="33789"/>
    <n v="4166"/>
    <n v="15"/>
    <n v="3"/>
    <s v="Medium"/>
    <s v="PayPal_Credit_Card"/>
  </r>
  <r>
    <n v="19914"/>
    <s v="E8DE4A69"/>
    <s v="2021-04-14 13:02:11"/>
    <s v="Pantry"/>
    <s v="Web"/>
    <x v="5"/>
    <n v="347"/>
    <n v="81866"/>
    <n v="6"/>
    <n v="3840"/>
    <n v="11740"/>
    <n v="55"/>
    <n v="0"/>
    <s v="About_to_churn"/>
    <s v="Debit_Card"/>
  </r>
  <r>
    <n v="19915"/>
    <s v="DCB9AA03"/>
    <s v="2021-05-04 05:31:46"/>
    <s v="Website-services"/>
    <s v="Web"/>
    <x v="4"/>
    <n v="243"/>
    <n v="26428"/>
    <n v="9"/>
    <n v="3011"/>
    <n v="10460"/>
    <n v="44"/>
    <n v="2"/>
    <s v="Low"/>
    <s v="Wallet"/>
  </r>
  <r>
    <n v="19916"/>
    <s v="E2010B23"/>
    <s v="2021-06-05 23:55:43"/>
    <s v="Fashion"/>
    <s v="Mobile"/>
    <x v="1"/>
    <n v="126"/>
    <n v="31041"/>
    <n v="2"/>
    <n v="577"/>
    <n v="12912"/>
    <n v="81"/>
    <n v="2"/>
    <s v="Medium"/>
    <s v="Debit_Card"/>
  </r>
  <r>
    <n v="19917"/>
    <s v="74544A5E"/>
    <s v="2021-04-16 07:32:21"/>
    <s v="Travel"/>
    <s v="Web"/>
    <x v="4"/>
    <n v="2304"/>
    <n v="39117"/>
    <n v="9"/>
    <n v="5566"/>
    <n v="11533"/>
    <n v="44"/>
    <n v="3"/>
    <s v="About_to_churn"/>
    <s v="Wallet"/>
  </r>
  <r>
    <n v="19918"/>
    <s v="52DE4831"/>
    <s v="2021-06-03 20:49:29"/>
    <s v="Travel"/>
    <s v="Web"/>
    <x v="0"/>
    <n v="3366"/>
    <n v="13881"/>
    <n v="4"/>
    <n v="1261"/>
    <n v="14368"/>
    <n v="74"/>
    <n v="2"/>
    <s v="Medium"/>
    <s v="Debit_Card"/>
  </r>
  <r>
    <n v="19919"/>
    <s v="C4FC2978"/>
    <s v="2021-03-28 01:56:31"/>
    <s v="Travel"/>
    <s v="Web"/>
    <x v="2"/>
    <n v="3884"/>
    <n v="55621"/>
    <n v="51"/>
    <n v="12379"/>
    <n v="1474"/>
    <n v="16"/>
    <n v="4"/>
    <s v="High"/>
    <s v="Wallet"/>
  </r>
  <r>
    <n v="19920"/>
    <s v="3F9571B9"/>
    <s v="2021-05-20 00:35:24"/>
    <s v="Travel"/>
    <s v="POS"/>
    <x v="3"/>
    <n v="1677"/>
    <n v="75655"/>
    <n v="37"/>
    <n v="4313"/>
    <n v="2527"/>
    <n v="19"/>
    <n v="5"/>
    <s v="About_to_churn"/>
    <s v=" PayPal_Cobrand_Card"/>
  </r>
  <r>
    <n v="19921"/>
    <s v="00188455"/>
    <s v="2021-05-21 03:56:42"/>
    <s v="Pantry"/>
    <s v="Mobile"/>
    <x v="1"/>
    <n v="140"/>
    <n v="85594"/>
    <n v="15"/>
    <n v="1598"/>
    <n v="28583"/>
    <n v="88"/>
    <n v="2"/>
    <s v="Medium"/>
    <s v="PayPal_Pay_Later"/>
  </r>
  <r>
    <n v="19922"/>
    <s v="4927A4EA"/>
    <s v="2021-05-22 20:11:46"/>
    <s v="Travel"/>
    <s v="Web"/>
    <x v="0"/>
    <n v="2120"/>
    <n v="87409"/>
    <n v="22"/>
    <n v="1331"/>
    <n v="17601"/>
    <n v="81"/>
    <n v="1"/>
    <s v="Medium"/>
    <s v="Debit_Card"/>
  </r>
  <r>
    <n v="19923"/>
    <s v="758F8487"/>
    <s v="2021-06-06 06:58:56"/>
    <s v="Travel"/>
    <s v="Mobile"/>
    <x v="2"/>
    <n v="4363"/>
    <n v="25762"/>
    <n v="41"/>
    <n v="30766"/>
    <n v="1033"/>
    <n v="16"/>
    <n v="6"/>
    <s v="Medium"/>
    <s v="Wallet"/>
  </r>
  <r>
    <n v="19924"/>
    <s v="E47970A4"/>
    <s v="2021-05-25 11:30:42"/>
    <s v="Travel"/>
    <s v="POS"/>
    <x v="3"/>
    <n v="3823"/>
    <n v="55469"/>
    <n v="23"/>
    <n v="8816"/>
    <n v="3229"/>
    <n v="9"/>
    <n v="4"/>
    <s v="Medium"/>
    <s v=" PayPal_Cobrand_Card"/>
  </r>
  <r>
    <n v="19925"/>
    <s v="FFCA63C5"/>
    <s v="2021-03-26 15:40:06"/>
    <s v="Website-services"/>
    <s v="Web"/>
    <x v="5"/>
    <n v="894"/>
    <n v="66429"/>
    <n v="6"/>
    <n v="816"/>
    <n v="11247"/>
    <n v="59"/>
    <n v="1"/>
    <s v="High"/>
    <s v="Wallet"/>
  </r>
  <r>
    <n v="19926"/>
    <s v="E35A1A10"/>
    <s v="2021-05-31 01:35:23"/>
    <s v="Fashion"/>
    <s v="Web"/>
    <x v="5"/>
    <n v="241"/>
    <n v="44066"/>
    <n v="5"/>
    <n v="1735"/>
    <n v="11742"/>
    <n v="62"/>
    <n v="1"/>
    <s v="High"/>
    <s v="Net_Banking"/>
  </r>
  <r>
    <n v="19927"/>
    <s v="F40147D8"/>
    <s v="2021-05-17 16:35:35"/>
    <s v="Travel"/>
    <s v="Web"/>
    <x v="2"/>
    <n v="4798"/>
    <n v="72375"/>
    <n v="32"/>
    <n v="20027"/>
    <n v="1165"/>
    <n v="20"/>
    <n v="3"/>
    <s v="Medium"/>
    <s v="PayPal_Credit_Card"/>
  </r>
  <r>
    <n v="19928"/>
    <s v="667962DC"/>
    <s v="2021-04-05 01:32:56"/>
    <s v="Travel"/>
    <s v="Web"/>
    <x v="4"/>
    <n v="1410"/>
    <n v="40848"/>
    <n v="15"/>
    <n v="1603"/>
    <n v="8963"/>
    <n v="50"/>
    <n v="1"/>
    <s v="Medium"/>
    <s v="Wallet"/>
  </r>
  <r>
    <n v="19929"/>
    <s v="98EB08CA"/>
    <s v="2021-06-02 00:35:02"/>
    <s v="Website-services"/>
    <s v="Mobile"/>
    <x v="1"/>
    <n v="283"/>
    <n v="63962"/>
    <n v="6"/>
    <n v="743"/>
    <n v="24339"/>
    <n v="97"/>
    <n v="2"/>
    <s v="Medium"/>
    <s v="PayPal_Pay_Later"/>
  </r>
  <r>
    <n v="19930"/>
    <s v="AC906A96"/>
    <s v="2021-03-04 14:05:29"/>
    <s v="Website-services"/>
    <s v="Mobile"/>
    <x v="1"/>
    <n v="120"/>
    <n v="16244"/>
    <n v="19"/>
    <n v="1533"/>
    <n v="26104"/>
    <n v="98"/>
    <n v="2"/>
    <s v="About_to_churn"/>
    <s v="Debit_Card"/>
  </r>
  <r>
    <n v="19931"/>
    <s v="E7D9D7B3"/>
    <s v="2021-04-21 03:20:23"/>
    <s v="Website-services"/>
    <s v="Mobile"/>
    <x v="1"/>
    <n v="633"/>
    <n v="57066"/>
    <n v="10"/>
    <n v="461"/>
    <n v="17960"/>
    <n v="81"/>
    <n v="2"/>
    <s v="Low"/>
    <s v="PayPal_Pay_Later"/>
  </r>
  <r>
    <n v="19932"/>
    <s v="8F788D01"/>
    <s v="2021-03-05 01:40:53"/>
    <s v="Website-services"/>
    <s v="Mobile"/>
    <x v="1"/>
    <n v="800"/>
    <n v="30300"/>
    <n v="8"/>
    <n v="492"/>
    <n v="20455"/>
    <n v="95"/>
    <n v="2"/>
    <s v="Medium"/>
    <s v="Debit_Card"/>
  </r>
  <r>
    <n v="19933"/>
    <s v="38AC0D39"/>
    <s v="2021-03-09 08:02:11"/>
    <s v="Fashion"/>
    <s v="Web"/>
    <x v="5"/>
    <n v="215"/>
    <n v="72195"/>
    <n v="13"/>
    <n v="1716"/>
    <n v="11873"/>
    <n v="54"/>
    <n v="1"/>
    <s v="High"/>
    <s v="Wallet"/>
  </r>
  <r>
    <n v="19934"/>
    <s v="3A110D8D"/>
    <s v="2021-05-04 03:49:30"/>
    <s v="Travel"/>
    <s v="Web"/>
    <x v="4"/>
    <n v="1850"/>
    <n v="69724"/>
    <n v="5"/>
    <n v="5439"/>
    <n v="9052"/>
    <n v="47"/>
    <n v="3"/>
    <s v="About_to_churn"/>
    <s v=" Wallet "/>
  </r>
  <r>
    <n v="19935"/>
    <s v="4E780B6D"/>
    <s v="2021-04-13 01:38:30"/>
    <s v="Travel"/>
    <s v="Mobile"/>
    <x v="3"/>
    <n v="2261"/>
    <n v="31041"/>
    <n v="40"/>
    <n v="4678"/>
    <n v="1976"/>
    <n v="8"/>
    <n v="8"/>
    <s v="High"/>
    <s v="PayPal_Credit_Card"/>
  </r>
  <r>
    <n v="19936"/>
    <s v="ACD671BB"/>
    <s v="2021-03-08 13:06:08"/>
    <s v="Fashion"/>
    <s v="Mobile"/>
    <x v="1"/>
    <n v="146"/>
    <n v="89446"/>
    <n v="6"/>
    <n v="839"/>
    <n v="27735"/>
    <n v="76"/>
    <n v="2"/>
    <s v="Low"/>
    <s v="PayPal_Pay_Later"/>
  </r>
  <r>
    <n v="19937"/>
    <s v="29214D00"/>
    <s v="2021-03-07 18:20:39"/>
    <s v="Pantry"/>
    <s v="Mobile"/>
    <x v="1"/>
    <n v="20"/>
    <n v="53320"/>
    <n v="8"/>
    <n v="1743"/>
    <n v="22172"/>
    <n v="92"/>
    <n v="2"/>
    <s v="Medium"/>
    <s v="PayPal_Pay_Later"/>
  </r>
  <r>
    <n v="19938"/>
    <s v="C7806B48"/>
    <s v="2021-06-10 06:01:03"/>
    <s v="Pantry"/>
    <s v="Web"/>
    <x v="5"/>
    <n v="386"/>
    <n v="32918"/>
    <n v="10"/>
    <n v="1787"/>
    <n v="11842"/>
    <n v="68"/>
    <n v="1"/>
    <s v="Medium"/>
    <s v="Debit_Card"/>
  </r>
  <r>
    <n v="19939"/>
    <s v="DDD917CB"/>
    <s v="2021-03-07 12:59:17"/>
    <s v="Fashion"/>
    <s v="Mobile"/>
    <x v="1"/>
    <n v="109"/>
    <n v="89230"/>
    <n v="3"/>
    <n v="1774"/>
    <n v="25568"/>
    <n v="88"/>
    <n v="1"/>
    <s v="Medium"/>
    <s v="PayPal_Pay_Later"/>
  </r>
  <r>
    <n v="19940"/>
    <s v="9DA063B6"/>
    <s v="2021-03-26 21:18:14"/>
    <s v="Pantry"/>
    <s v="Mobile"/>
    <x v="1"/>
    <n v="143"/>
    <n v="44712"/>
    <n v="13"/>
    <n v="1576"/>
    <n v="12453"/>
    <n v="84"/>
    <n v="1"/>
    <s v="Low"/>
    <s v="Debit_Card"/>
  </r>
  <r>
    <n v="19941"/>
    <s v="F50DF99B"/>
    <s v="2021-04-02 10:29:23"/>
    <s v="Travel"/>
    <s v="POS"/>
    <x v="3"/>
    <n v="2596"/>
    <n v="15450"/>
    <n v="39"/>
    <n v="17566"/>
    <n v="2812"/>
    <n v="6"/>
    <n v="7"/>
    <s v="About_to_churn"/>
    <s v="Net_Banking"/>
  </r>
  <r>
    <n v="19942"/>
    <s v="AAF12760"/>
    <s v="2021-04-02 09:26:36"/>
    <s v="Travel"/>
    <s v="Mobile"/>
    <x v="2"/>
    <n v="4186"/>
    <n v="80428"/>
    <n v="33"/>
    <n v="37875"/>
    <n v="4281"/>
    <n v="12"/>
    <n v="5"/>
    <s v="High"/>
    <s v="Wallet"/>
  </r>
  <r>
    <n v="19943"/>
    <s v="5C0C6291"/>
    <s v="2021-05-06 17:40:34"/>
    <s v="Website-services"/>
    <s v="Web"/>
    <x v="1"/>
    <n v="547"/>
    <n v="29271"/>
    <n v="4"/>
    <n v="889"/>
    <n v="23089"/>
    <n v="99"/>
    <n v="2"/>
    <s v="About_to_churn"/>
    <s v="PayPal_Pay_Later"/>
  </r>
  <r>
    <n v="19944"/>
    <s v="2B247670"/>
    <s v="2021-04-26 18:03:35"/>
    <s v="Pantry"/>
    <s v="Web"/>
    <x v="4"/>
    <n v="310"/>
    <n v="61958"/>
    <n v="7"/>
    <n v="3337"/>
    <n v="17810"/>
    <n v="62"/>
    <n v="3"/>
    <s v="Medium"/>
    <s v="Wallet"/>
  </r>
  <r>
    <n v="19945"/>
    <s v="743C541F"/>
    <s v="2021-03-14 23:48:20"/>
    <s v="Travel"/>
    <s v="Mobile"/>
    <x v="2"/>
    <n v="1175"/>
    <n v="85437"/>
    <n v="45"/>
    <n v="13372"/>
    <n v="3660"/>
    <n v="18"/>
    <n v="5"/>
    <s v="Medium"/>
    <s v="PayPal_Cobrand_Card"/>
  </r>
  <r>
    <n v="19946"/>
    <s v="33C525F8"/>
    <s v="2021-06-05 08:45:07"/>
    <s v="Travel"/>
    <s v="Mobile"/>
    <x v="2"/>
    <n v="4491"/>
    <n v="63539"/>
    <n v="54"/>
    <n v="19172"/>
    <n v="4260"/>
    <n v="17"/>
    <n v="5"/>
    <s v="Medium"/>
    <s v="PayPal_Credit_Card"/>
  </r>
  <r>
    <n v="19947"/>
    <s v="412587FE"/>
    <s v="2021-05-23 19:22:02"/>
    <s v="Fashion"/>
    <s v="Mobile"/>
    <x v="1"/>
    <n v="99"/>
    <n v="25762"/>
    <n v="6"/>
    <n v="350"/>
    <n v="23322"/>
    <n v="84"/>
    <n v="1"/>
    <s v="About_to_churn"/>
    <s v="PayPal_Pay_Later"/>
  </r>
  <r>
    <n v="19948"/>
    <s v="9FD76C05"/>
    <s v="2021-03-26 16:19:56"/>
    <s v="Pantry"/>
    <s v="Web"/>
    <x v="1"/>
    <n v="93"/>
    <n v="80496"/>
    <n v="7"/>
    <n v="1655"/>
    <n v="27664"/>
    <n v="98"/>
    <n v="1"/>
    <s v="About_to_churn"/>
    <s v="Debit_Card"/>
  </r>
  <r>
    <n v="19949"/>
    <s v="12C9AE59"/>
    <s v="2021-04-11 18:53:21"/>
    <s v="Fashion"/>
    <s v="Mobile"/>
    <x v="1"/>
    <n v="86"/>
    <n v="78626"/>
    <n v="8"/>
    <n v="1148"/>
    <n v="19685"/>
    <n v="94"/>
    <n v="1"/>
    <s v="Medium"/>
    <s v="PayPal_Pay_Later"/>
  </r>
  <r>
    <n v="19950"/>
    <s v="B28F2F15"/>
    <s v="2021-05-28 17:58:23"/>
    <s v="Travel"/>
    <s v="Mobile"/>
    <x v="2"/>
    <n v="3150"/>
    <n v="36011"/>
    <n v="42"/>
    <n v="6338"/>
    <n v="1863"/>
    <n v="21"/>
    <n v="6"/>
    <s v="Medium"/>
    <s v="PayPal_Credit_Card"/>
  </r>
  <r>
    <n v="19951"/>
    <s v="55F64A56"/>
    <s v="2021-05-03 05:53:43"/>
    <s v="Fashion"/>
    <s v="Web"/>
    <x v="1"/>
    <n v="185"/>
    <n v="58375"/>
    <n v="8"/>
    <n v="1436"/>
    <n v="24184"/>
    <n v="76"/>
    <n v="1"/>
    <s v="Medium"/>
    <s v="PayPal_Pay_Later"/>
  </r>
  <r>
    <n v="19952"/>
    <s v="5F631829"/>
    <s v="2021-04-23 19:33:29"/>
    <s v="Travel"/>
    <s v="Web"/>
    <x v="2"/>
    <n v="4776"/>
    <n v="46147"/>
    <n v="56"/>
    <n v="12174"/>
    <n v="1647"/>
    <n v="14"/>
    <n v="6"/>
    <s v="Medium"/>
    <s v="PayPal_Cobrand_Card"/>
  </r>
  <r>
    <n v="19953"/>
    <s v="2EBB9173"/>
    <s v="2021-03-21 05:58:17"/>
    <s v="Website-services"/>
    <s v="Web"/>
    <x v="5"/>
    <n v="203"/>
    <n v="75448"/>
    <n v="5"/>
    <n v="4440"/>
    <n v="9626"/>
    <n v="59"/>
    <n v="1"/>
    <s v="High"/>
    <s v="Net_Banking"/>
  </r>
  <r>
    <n v="19954"/>
    <s v="8EC04509"/>
    <s v="2021-04-11 16:52:06"/>
    <s v="Fashion"/>
    <s v="Web"/>
    <x v="4"/>
    <n v="206"/>
    <n v="21122"/>
    <n v="14"/>
    <n v="5174"/>
    <n v="14712"/>
    <n v="58"/>
    <n v="1"/>
    <s v="Medium"/>
    <s v=" Wallet "/>
  </r>
  <r>
    <n v="19955"/>
    <s v="0C83CBD8"/>
    <s v="2021-03-17 07:35:38"/>
    <s v="Travel"/>
    <s v="Web"/>
    <x v="2"/>
    <n v="4303"/>
    <n v="12262"/>
    <n v="54"/>
    <n v="24550"/>
    <n v="2887"/>
    <n v="14"/>
    <n v="3"/>
    <s v="Medium"/>
    <s v="PayPal_Cobrand_Card"/>
  </r>
  <r>
    <n v="19956"/>
    <s v="30FA7A9A"/>
    <s v="2021-04-29 22:36:38"/>
    <s v="Electronics"/>
    <s v="Web"/>
    <x v="0"/>
    <n v="846"/>
    <n v="70347"/>
    <n v="6"/>
    <n v="1473"/>
    <n v="17710"/>
    <n v="57"/>
    <n v="3"/>
    <s v="High"/>
    <s v="Debit_Card"/>
  </r>
  <r>
    <n v="19957"/>
    <s v="8227E774"/>
    <s v="2021-03-24 03:26:46"/>
    <s v="Fashion"/>
    <s v="Mobile"/>
    <x v="1"/>
    <n v="53"/>
    <n v="52414"/>
    <n v="15"/>
    <n v="614"/>
    <n v="16506"/>
    <n v="90"/>
    <n v="2"/>
    <s v="Low"/>
    <s v="PayPal_Pay_Later"/>
  </r>
  <r>
    <n v="19958"/>
    <s v="4E08005C"/>
    <s v="2021-04-15 06:06:05"/>
    <s v="Website-services"/>
    <s v="Web"/>
    <x v="5"/>
    <n v="691"/>
    <n v="50677"/>
    <n v="16"/>
    <n v="2258"/>
    <n v="11224"/>
    <n v="56"/>
    <n v="1"/>
    <s v="Low"/>
    <s v=" Wallet "/>
  </r>
  <r>
    <n v="19959"/>
    <s v="7EAFFEBD"/>
    <s v="2021-04-12 13:15:41"/>
    <s v="Others"/>
    <s v="Web"/>
    <x v="2"/>
    <n v="4075"/>
    <n v="16686"/>
    <n v="42"/>
    <n v="6860"/>
    <n v="2448"/>
    <n v="20"/>
    <n v="5"/>
    <s v="Medium"/>
    <s v="PayPal_Credit_Card"/>
  </r>
  <r>
    <n v="19960"/>
    <s v="586E938A"/>
    <s v="2021-04-04 11:30:05"/>
    <s v="Travel"/>
    <s v="Web"/>
    <x v="0"/>
    <n v="4000"/>
    <n v="70557"/>
    <n v="6"/>
    <n v="1688"/>
    <n v="19173"/>
    <n v="73"/>
    <n v="2"/>
    <s v="Medium"/>
    <s v="Debit_Card"/>
  </r>
  <r>
    <n v="19961"/>
    <s v="CD847C8D"/>
    <s v="2021-04-28 00:45:37"/>
    <s v="Website-services"/>
    <s v="Web"/>
    <x v="0"/>
    <n v="947"/>
    <n v="50574"/>
    <n v="4"/>
    <n v="2366"/>
    <n v="15905"/>
    <n v="84"/>
    <n v="1"/>
    <s v="Medium"/>
    <s v="Debit_Card"/>
  </r>
  <r>
    <n v="19962"/>
    <s v="9F6F1169"/>
    <s v="2021-05-12 17:45:37"/>
    <s v="Travel"/>
    <s v="Web"/>
    <x v="0"/>
    <n v="3710"/>
    <n v="59625"/>
    <n v="7"/>
    <n v="1533"/>
    <n v="14609"/>
    <n v="64"/>
    <n v="3"/>
    <s v="Low"/>
    <s v="Debit_Card"/>
  </r>
  <r>
    <n v="19963"/>
    <s v="E462F408"/>
    <s v="2021-03-04 00:05:01"/>
    <s v="Travel"/>
    <s v="Web"/>
    <x v="0"/>
    <n v="3559"/>
    <n v="89883"/>
    <n v="22"/>
    <n v="1260"/>
    <n v="20097"/>
    <n v="83"/>
    <n v="1"/>
    <s v="Medium"/>
    <s v="Wallet"/>
  </r>
  <r>
    <n v="19964"/>
    <s v="FED2613C"/>
    <s v="2021-03-15 20:45:13"/>
    <s v="Travel"/>
    <s v="Web"/>
    <x v="3"/>
    <n v="3544"/>
    <n v="51950"/>
    <n v="42"/>
    <n v="20674"/>
    <n v="1994"/>
    <n v="9"/>
    <n v="8"/>
    <s v="Low"/>
    <s v=" PayPal_Cobrand_Card"/>
  </r>
  <r>
    <n v="19965"/>
    <s v="659640B4"/>
    <s v="2021-04-02 06:55:41"/>
    <s v="Fashion"/>
    <s v="Mobile"/>
    <x v="1"/>
    <n v="130"/>
    <n v="70514"/>
    <n v="8"/>
    <n v="608"/>
    <n v="25356"/>
    <n v="79"/>
    <n v="2"/>
    <s v="Medium"/>
    <s v="Debit_Card"/>
  </r>
  <r>
    <n v="19966"/>
    <s v="13337C41"/>
    <s v="2021-03-06 18:15:23"/>
    <s v="Travel"/>
    <s v="Mobile"/>
    <x v="2"/>
    <n v="1423"/>
    <n v="89815"/>
    <n v="50"/>
    <n v="28203"/>
    <n v="3136"/>
    <n v="21"/>
    <n v="6"/>
    <s v="Medium"/>
    <s v="PayPal_Cobrand_Card"/>
  </r>
  <r>
    <n v="19967"/>
    <s v="EB760BF3"/>
    <s v="2021-03-20 14:10:11"/>
    <s v="Travel"/>
    <s v="Mobile"/>
    <x v="2"/>
    <n v="4261"/>
    <n v="57442"/>
    <n v="43"/>
    <n v="23431"/>
    <n v="3971"/>
    <n v="15"/>
    <n v="3"/>
    <s v="Medium"/>
    <s v="PayPal_Cobrand_Card"/>
  </r>
  <r>
    <n v="19968"/>
    <s v="7A38594C"/>
    <s v="2021-04-29 05:44:06"/>
    <s v="Fashion"/>
    <s v="Mobile"/>
    <x v="1"/>
    <n v="241"/>
    <n v="46144"/>
    <n v="7"/>
    <n v="583"/>
    <n v="13300"/>
    <n v="86"/>
    <n v="2"/>
    <s v="About_to_churn"/>
    <s v="PayPal_Pay_Later"/>
  </r>
  <r>
    <n v="19969"/>
    <s v="50EB4F50"/>
    <s v="2021-04-21 00:53:40"/>
    <s v="Travel"/>
    <s v="Web"/>
    <x v="3"/>
    <n v="2652"/>
    <n v="30380"/>
    <n v="31"/>
    <n v="23916"/>
    <n v="2633"/>
    <n v="9"/>
    <n v="7"/>
    <s v="Medium"/>
    <s v="PayPal_Credit_Card"/>
  </r>
  <r>
    <n v="19970"/>
    <s v="6F703923"/>
    <s v="2021-06-02 02:02:04"/>
    <s v="Fashion"/>
    <s v="Mobile"/>
    <x v="1"/>
    <n v="55"/>
    <n v="72551"/>
    <n v="20"/>
    <n v="1539"/>
    <n v="21893"/>
    <n v="94"/>
    <n v="2"/>
    <s v="Low"/>
    <s v="PayPal_Pay_Later"/>
  </r>
  <r>
    <n v="19971"/>
    <s v="C2346A80"/>
    <s v="2021-05-31 16:03:49"/>
    <s v="Travel"/>
    <s v="Web"/>
    <x v="2"/>
    <n v="4409"/>
    <n v="89818"/>
    <n v="35"/>
    <n v="8777"/>
    <n v="1403"/>
    <n v="18"/>
    <n v="4"/>
    <s v="High"/>
    <s v="Wallet"/>
  </r>
  <r>
    <n v="19972"/>
    <s v="A7CB88EE"/>
    <s v="2021-03-20 03:04:26"/>
    <s v="Travel"/>
    <s v="Web"/>
    <x v="2"/>
    <n v="4001"/>
    <n v="48010"/>
    <n v="48"/>
    <n v="15410"/>
    <n v="1106"/>
    <n v="21"/>
    <n v="3"/>
    <s v="High"/>
    <s v="PayPal_Credit_Card"/>
  </r>
  <r>
    <n v="19973"/>
    <s v="6BAC59E7"/>
    <s v="2021-03-20 12:08:54"/>
    <s v="Pantry"/>
    <s v="Web"/>
    <x v="1"/>
    <n v="62"/>
    <n v="79359"/>
    <n v="20"/>
    <n v="1438"/>
    <n v="15520"/>
    <n v="91"/>
    <n v="1"/>
    <s v="Low"/>
    <s v="PayPal_Pay_Later"/>
  </r>
  <r>
    <n v="19974"/>
    <s v="3F7DD7BE"/>
    <s v="2021-03-03 20:33:22"/>
    <s v="Fashion"/>
    <s v="Mobile"/>
    <x v="1"/>
    <n v="186"/>
    <n v="62665"/>
    <n v="4"/>
    <n v="1606"/>
    <n v="16818"/>
    <n v="85"/>
    <n v="2"/>
    <s v="Medium"/>
    <s v="Debit_Card"/>
  </r>
  <r>
    <n v="19975"/>
    <s v="768FFD0C"/>
    <s v="2021-04-21 23:25:43"/>
    <s v="Website-services"/>
    <s v="Mobile"/>
    <x v="4"/>
    <n v="388"/>
    <n v="35496"/>
    <n v="14"/>
    <n v="4826"/>
    <n v="8584"/>
    <n v="47"/>
    <n v="3"/>
    <s v="About_to_churn"/>
    <s v="Wallet"/>
  </r>
  <r>
    <n v="19976"/>
    <s v="7748E261"/>
    <s v="2021-03-17 13:23:42"/>
    <s v="Website-services"/>
    <s v="Mobile"/>
    <x v="1"/>
    <n v="425"/>
    <n v="51665"/>
    <n v="8"/>
    <n v="419"/>
    <n v="17191"/>
    <n v="99"/>
    <n v="1"/>
    <s v="About_to_churn"/>
    <s v="PayPal_Pay_Later"/>
  </r>
  <r>
    <n v="19977"/>
    <s v="648A4144"/>
    <s v="2021-05-10 12:03:02"/>
    <s v="Electronics"/>
    <s v="Web"/>
    <x v="5"/>
    <n v="321"/>
    <n v="75940"/>
    <n v="17"/>
    <n v="791"/>
    <n v="9604"/>
    <n v="50"/>
    <n v="1"/>
    <s v="Low"/>
    <s v="Wallet"/>
  </r>
  <r>
    <n v="19978"/>
    <s v="A58E0DD3"/>
    <s v="2021-03-18 16:47:09"/>
    <s v="Website-services"/>
    <s v="Mobile"/>
    <x v="4"/>
    <n v="456"/>
    <n v="31246"/>
    <n v="1"/>
    <n v="4745"/>
    <n v="17122"/>
    <n v="46"/>
    <n v="3"/>
    <s v="High"/>
    <s v="Wallet"/>
  </r>
  <r>
    <n v="19979"/>
    <s v="F5CFEF82"/>
    <s v="2021-03-04 20:43:34"/>
    <s v="Website-services"/>
    <s v="Mobile"/>
    <x v="1"/>
    <n v="168"/>
    <n v="15411"/>
    <n v="18"/>
    <n v="927"/>
    <n v="28914"/>
    <n v="89"/>
    <n v="2"/>
    <s v="Low"/>
    <s v="PayPal_Pay_Later"/>
  </r>
  <r>
    <n v="19980"/>
    <s v="BE9CBC66"/>
    <s v="2021-03-26 02:54:33"/>
    <s v="Travel"/>
    <s v="Mobile"/>
    <x v="2"/>
    <n v="4192"/>
    <n v="87019"/>
    <n v="57"/>
    <n v="30969"/>
    <n v="2739"/>
    <n v="11"/>
    <n v="3"/>
    <s v="High"/>
    <s v="PayPal_Cobrand_Card"/>
  </r>
  <r>
    <n v="19981"/>
    <s v="4B23111A"/>
    <s v="2021-03-07 18:06:18"/>
    <s v="Website-services"/>
    <s v="Web"/>
    <x v="5"/>
    <n v="834"/>
    <n v="26477"/>
    <n v="5"/>
    <n v="1117"/>
    <n v="11809"/>
    <n v="67"/>
    <n v="1"/>
    <s v="About_to_churn"/>
    <s v="Net_Banking"/>
  </r>
  <r>
    <n v="19982"/>
    <s v="06EB8854"/>
    <s v="2021-04-22 20:13:05"/>
    <s v="Fashion"/>
    <s v="Mobile"/>
    <x v="1"/>
    <n v="55"/>
    <n v="30918"/>
    <n v="7"/>
    <n v="1032"/>
    <n v="15247"/>
    <n v="82"/>
    <n v="1"/>
    <s v="Medium"/>
    <s v="PayPal_Pay_Later"/>
  </r>
  <r>
    <n v="19983"/>
    <s v="0598B865"/>
    <s v="2021-03-30 15:23:03"/>
    <s v="Travel"/>
    <s v="Mobile"/>
    <x v="2"/>
    <n v="4206"/>
    <n v="23630"/>
    <n v="50"/>
    <n v="14423"/>
    <n v="3625"/>
    <n v="14"/>
    <n v="3"/>
    <s v="High"/>
    <s v="PayPal_Cobrand_Card"/>
  </r>
  <r>
    <n v="19984"/>
    <s v="8DD46BED"/>
    <s v="2021-03-18 18:24:06"/>
    <s v="Travel"/>
    <s v="Mobile"/>
    <x v="0"/>
    <n v="3663"/>
    <n v="79723"/>
    <n v="15"/>
    <n v="2343"/>
    <n v="20505"/>
    <n v="77"/>
    <n v="3"/>
    <s v="About_to_churn"/>
    <s v="Debit_Card"/>
  </r>
  <r>
    <n v="19985"/>
    <s v="E1BC4EF4"/>
    <s v="2021-05-10 11:13:29"/>
    <s v="Electronics"/>
    <s v="Mobile"/>
    <x v="1"/>
    <n v="259"/>
    <n v="63315"/>
    <n v="16"/>
    <n v="1457"/>
    <n v="12046"/>
    <n v="97"/>
    <n v="2"/>
    <s v="About_to_churn"/>
    <s v="PayPal_Pay_Later"/>
  </r>
  <r>
    <n v="19986"/>
    <s v="A8801296"/>
    <s v="2021-05-19 19:16:27"/>
    <s v="Website-services"/>
    <s v="Web"/>
    <x v="4"/>
    <n v="990"/>
    <n v="88650"/>
    <n v="11"/>
    <n v="4811"/>
    <n v="10991"/>
    <n v="44"/>
    <n v="2"/>
    <s v="Low"/>
    <s v=" Wallet "/>
  </r>
  <r>
    <n v="19987"/>
    <s v="8105EC20"/>
    <s v="2021-05-19 04:56:15"/>
    <s v="Fashion"/>
    <s v="Web"/>
    <x v="1"/>
    <n v="54"/>
    <n v="25472"/>
    <n v="10"/>
    <n v="1303"/>
    <n v="19331"/>
    <n v="75"/>
    <n v="2"/>
    <s v="Low"/>
    <s v="PayPal_Pay_Later"/>
  </r>
  <r>
    <n v="19988"/>
    <s v="92BCD2DD"/>
    <s v="2021-05-14 17:13:42"/>
    <s v="Fashion"/>
    <s v="Mobile"/>
    <x v="1"/>
    <n v="119"/>
    <n v="22103"/>
    <n v="20"/>
    <n v="1792"/>
    <n v="20831"/>
    <n v="77"/>
    <n v="1"/>
    <s v="About_to_churn"/>
    <s v="PayPal_Pay_Later"/>
  </r>
  <r>
    <n v="19989"/>
    <s v="500E8A91"/>
    <s v="2021-05-07 14:16:41"/>
    <s v="Travel"/>
    <s v="Mobile"/>
    <x v="2"/>
    <n v="4366"/>
    <n v="50555"/>
    <n v="37"/>
    <n v="22423"/>
    <n v="2756"/>
    <n v="13"/>
    <n v="6"/>
    <s v="High"/>
    <s v="PayPal_Cobrand_Card"/>
  </r>
  <r>
    <n v="19990"/>
    <s v="64B715B2"/>
    <s v="2021-05-20 00:38:39"/>
    <s v="Website-services"/>
    <s v="Mobile"/>
    <x v="1"/>
    <n v="141"/>
    <n v="11803"/>
    <n v="17"/>
    <n v="284"/>
    <n v="12477"/>
    <n v="76"/>
    <n v="2"/>
    <s v="Low"/>
    <s v="PayPal_Pay_Later"/>
  </r>
  <r>
    <n v="19991"/>
    <s v="C071AC57"/>
    <s v="2021-03-31 21:44:58"/>
    <s v="Fashion"/>
    <s v="Web"/>
    <x v="1"/>
    <n v="163"/>
    <n v="85319"/>
    <n v="2"/>
    <n v="1031"/>
    <n v="25865"/>
    <n v="77"/>
    <n v="1"/>
    <s v="Medium"/>
    <s v="PayPal_Pay_Later"/>
  </r>
  <r>
    <n v="19992"/>
    <s v="7B2F3209"/>
    <s v="2021-04-09 12:09:34"/>
    <s v="Electronics"/>
    <s v="Web"/>
    <x v="1"/>
    <n v="204"/>
    <n v="49142"/>
    <n v="18"/>
    <n v="1448"/>
    <n v="27812"/>
    <n v="80"/>
    <n v="1"/>
    <s v="Low"/>
    <s v="PayPal_Pay_Later"/>
  </r>
  <r>
    <n v="19993"/>
    <s v="86E139D2"/>
    <s v="2021-05-25 16:04:46"/>
    <s v="Travel"/>
    <s v="Web"/>
    <x v="0"/>
    <n v="1822"/>
    <n v="18559"/>
    <n v="7"/>
    <n v="1529"/>
    <n v="11216"/>
    <n v="69"/>
    <n v="3"/>
    <s v="Medium"/>
    <s v="Wallet"/>
  </r>
  <r>
    <n v="19994"/>
    <s v="B81187D5"/>
    <s v="2021-05-27 13:28:47"/>
    <s v="Website-services"/>
    <s v="Mobile"/>
    <x v="1"/>
    <n v="142"/>
    <n v="65330"/>
    <n v="20"/>
    <n v="597"/>
    <n v="22647"/>
    <n v="99"/>
    <n v="1"/>
    <s v="Low"/>
    <s v="Debit_Card"/>
  </r>
  <r>
    <n v="19995"/>
    <s v="02D1CDB4"/>
    <s v="2021-06-08 11:19:27"/>
    <s v="Fashion"/>
    <s v="Web"/>
    <x v="1"/>
    <n v="98"/>
    <n v="25762"/>
    <n v="7"/>
    <n v="1592"/>
    <n v="13031"/>
    <n v="76"/>
    <n v="1"/>
    <s v="Low"/>
    <s v="PayPal_Pay_Later"/>
  </r>
  <r>
    <n v="19996"/>
    <s v="F4E7BE46"/>
    <s v="2021-03-06 23:50:40"/>
    <s v="Pantry"/>
    <s v="Web"/>
    <x v="1"/>
    <n v="67"/>
    <n v="51665"/>
    <n v="15"/>
    <n v="1154"/>
    <n v="25148"/>
    <n v="90"/>
    <n v="2"/>
    <s v="About_to_churn"/>
    <s v="PayPal_Pay_Later"/>
  </r>
  <r>
    <n v="19997"/>
    <s v="A1F5B915"/>
    <s v="2021-05-10 16:58:49"/>
    <s v="Website-services"/>
    <s v="Mobile"/>
    <x v="4"/>
    <n v="228"/>
    <n v="73768"/>
    <n v="5"/>
    <n v="3128"/>
    <n v="9110"/>
    <n v="54"/>
    <n v="3"/>
    <s v="Medium"/>
    <s v="Debit_Card"/>
  </r>
  <r>
    <n v="19998"/>
    <s v="B95FE9E0"/>
    <s v="2021-05-04 07:03:57"/>
    <s v="Electronics"/>
    <s v="Web"/>
    <x v="4"/>
    <n v="1094"/>
    <n v="65570"/>
    <n v="3"/>
    <n v="5484"/>
    <n v="12665"/>
    <n v="51"/>
    <n v="3"/>
    <s v="Medium"/>
    <s v="Net_Banking"/>
  </r>
  <r>
    <n v="19999"/>
    <s v="494A2599"/>
    <s v="2021-05-19 19:47:02"/>
    <s v="Travel"/>
    <s v="Web"/>
    <x v="2"/>
    <n v="4380"/>
    <n v="53083"/>
    <n v="46"/>
    <n v="42723"/>
    <n v="1665"/>
    <n v="19"/>
    <n v="5"/>
    <s v="High"/>
    <s v="PayPal_Cobrand_Card"/>
  </r>
  <r>
    <n v="20000"/>
    <s v="BCA02EEF"/>
    <s v="2021-03-19 06:07:14"/>
    <s v="Travel"/>
    <s v="Mobile"/>
    <x v="2"/>
    <n v="4755"/>
    <n v="69498"/>
    <n v="51"/>
    <n v="16007"/>
    <n v="1098"/>
    <n v="15"/>
    <n v="3"/>
    <s v="Medium"/>
    <s v="PayPal_Cobrand_Card"/>
  </r>
  <r>
    <n v="20001"/>
    <s v="CE2998C1"/>
    <s v="2021-03-26 12:04:50"/>
    <s v="Fashion"/>
    <s v="Mobile"/>
    <x v="1"/>
    <n v="59"/>
    <n v="48133"/>
    <n v="3"/>
    <n v="1439"/>
    <n v="27031"/>
    <n v="84"/>
    <n v="2"/>
    <s v="Medium"/>
    <s v="PayPal_Pay_Later"/>
  </r>
  <r>
    <n v="20002"/>
    <s v="138B910D"/>
    <s v="2021-04-30 11:39:20"/>
    <s v="Pantry"/>
    <s v="Web"/>
    <x v="4"/>
    <n v="328"/>
    <n v="48826"/>
    <n v="7"/>
    <n v="1765"/>
    <n v="17995"/>
    <n v="57"/>
    <n v="3"/>
    <s v="High"/>
    <s v="Debit_Card"/>
  </r>
  <r>
    <n v="20003"/>
    <s v="E1DA6E59"/>
    <s v="2021-05-16 10:46:16"/>
    <s v="Website-services"/>
    <s v="Web"/>
    <x v="5"/>
    <n v="934"/>
    <n v="47373"/>
    <n v="18"/>
    <n v="7447"/>
    <n v="9344"/>
    <n v="50"/>
    <n v="1"/>
    <s v="Medium"/>
    <s v="Net_Banking"/>
  </r>
  <r>
    <n v="20004"/>
    <s v="C01E1C6C"/>
    <s v="2021-06-07 19:51:50"/>
    <s v="Others"/>
    <s v="Mobile"/>
    <x v="2"/>
    <n v="4198"/>
    <n v="31394"/>
    <n v="58"/>
    <n v="39235"/>
    <n v="4386"/>
    <n v="18"/>
    <n v="4"/>
    <s v="High"/>
    <s v="Wallet"/>
  </r>
  <r>
    <n v="20005"/>
    <s v="E15E4356"/>
    <s v="2021-03-09 12:12:30"/>
    <s v="Website-services"/>
    <s v="Mobile"/>
    <x v="1"/>
    <n v="630"/>
    <n v="21783"/>
    <n v="5"/>
    <n v="736"/>
    <n v="25523"/>
    <n v="80"/>
    <n v="1"/>
    <s v="Low"/>
    <s v="PayPal_Pay_Later"/>
  </r>
  <r>
    <n v="20006"/>
    <s v="693CBA2B"/>
    <s v="2021-03-24 23:07:11"/>
    <s v="Website-services"/>
    <s v="Web"/>
    <x v="1"/>
    <n v="909"/>
    <n v="13881"/>
    <n v="20"/>
    <n v="281"/>
    <n v="24976"/>
    <n v="85"/>
    <n v="2"/>
    <s v="Medium"/>
    <s v="PayPal_Pay_Later"/>
  </r>
  <r>
    <n v="20007"/>
    <s v="47E52D41"/>
    <s v="2021-03-11 11:48:52"/>
    <s v="Travel"/>
    <s v="Web"/>
    <x v="2"/>
    <n v="4718"/>
    <n v="43017"/>
    <n v="46"/>
    <n v="32867"/>
    <n v="1674"/>
    <n v="15"/>
    <n v="6"/>
    <s v="High"/>
    <s v="Wallet"/>
  </r>
  <r>
    <n v="20008"/>
    <s v="5D07FCBC"/>
    <s v="2021-03-10 15:49:26"/>
    <s v="Travel"/>
    <s v="Web"/>
    <x v="0"/>
    <n v="834"/>
    <n v="56829"/>
    <n v="2"/>
    <n v="1239"/>
    <n v="18789"/>
    <n v="75"/>
    <n v="2"/>
    <s v="High"/>
    <s v="Wallet"/>
  </r>
  <r>
    <n v="20009"/>
    <s v="9F84FA66"/>
    <s v="2021-05-20 06:55:15"/>
    <s v="Fashion"/>
    <s v="Mobile"/>
    <x v="1"/>
    <n v="136"/>
    <n v="17720"/>
    <n v="13"/>
    <n v="811"/>
    <n v="23082"/>
    <n v="75"/>
    <n v="1"/>
    <s v="About_to_churn"/>
    <s v="PayPal_Pay_Later"/>
  </r>
  <r>
    <n v="20010"/>
    <s v="5A09D743"/>
    <s v="2021-04-06 16:39:45"/>
    <s v="Website-services"/>
    <s v="Web"/>
    <x v="5"/>
    <n v="815"/>
    <n v="57099"/>
    <n v="7"/>
    <n v="7258"/>
    <n v="11936"/>
    <n v="61"/>
    <n v="1"/>
    <s v="Medium"/>
    <s v="Net_Banking"/>
  </r>
  <r>
    <n v="20011"/>
    <s v="7FDB607B"/>
    <s v="2021-05-05 07:29:43"/>
    <s v="Travel"/>
    <s v="Web"/>
    <x v="2"/>
    <n v="1442"/>
    <n v="37021"/>
    <n v="56"/>
    <n v="31407"/>
    <n v="2211"/>
    <n v="12"/>
    <n v="5"/>
    <s v="High"/>
    <s v="PayPal_Credit_Card"/>
  </r>
  <r>
    <n v="20012"/>
    <s v="E0F6D183"/>
    <s v="2021-03-05 04:51:30"/>
    <s v="Fashion"/>
    <s v="Mobile"/>
    <x v="1"/>
    <n v="193"/>
    <n v="72516"/>
    <n v="7"/>
    <n v="619"/>
    <n v="26172"/>
    <n v="93"/>
    <n v="2"/>
    <s v="Low"/>
    <s v="Debit_Card"/>
  </r>
  <r>
    <n v="20013"/>
    <s v="0CCD2A6A"/>
    <s v="2021-04-17 16:50:24"/>
    <s v="Fashion"/>
    <s v="Web"/>
    <x v="1"/>
    <n v="193"/>
    <n v="48010"/>
    <n v="16"/>
    <n v="437"/>
    <n v="28942"/>
    <n v="96"/>
    <n v="1"/>
    <s v="Low"/>
    <s v="PayPal_Pay_Later"/>
  </r>
  <r>
    <n v="20014"/>
    <s v="39397DD5"/>
    <s v="2021-04-17 01:23:29"/>
    <s v="Travel"/>
    <s v="Mobile"/>
    <x v="2"/>
    <n v="4199"/>
    <n v="41842"/>
    <n v="33"/>
    <n v="42666"/>
    <n v="3672"/>
    <n v="15"/>
    <n v="6"/>
    <s v="Medium"/>
    <s v="PayPal_Credit_Card"/>
  </r>
  <r>
    <n v="20015"/>
    <s v="6EBFD13B"/>
    <s v="2021-05-24 22:48:33"/>
    <s v="Website-services"/>
    <s v="Web"/>
    <x v="0"/>
    <n v="600"/>
    <n v="53211"/>
    <n v="6"/>
    <n v="1041"/>
    <n v="12808"/>
    <n v="75"/>
    <n v="3"/>
    <s v="Medium"/>
    <s v="Debit_Card"/>
  </r>
  <r>
    <n v="20016"/>
    <s v="E0155256"/>
    <s v="2021-05-27 03:57:00"/>
    <s v="Travel"/>
    <s v="POS"/>
    <x v="3"/>
    <n v="2323"/>
    <n v="69594"/>
    <n v="28"/>
    <n v="3286"/>
    <n v="2044"/>
    <n v="18"/>
    <n v="4"/>
    <s v="Medium"/>
    <s v=" PayPal_Cobrand_Card"/>
  </r>
  <r>
    <n v="20017"/>
    <s v="101980DF"/>
    <s v="2021-03-13 10:59:39"/>
    <s v="Website-services"/>
    <s v="Mobile"/>
    <x v="4"/>
    <n v="764"/>
    <n v="30918"/>
    <n v="15"/>
    <n v="2076"/>
    <n v="8954"/>
    <n v="54"/>
    <n v="3"/>
    <s v="Medium"/>
    <s v="Net_Banking"/>
  </r>
  <r>
    <n v="20018"/>
    <s v="7E5C77B4"/>
    <s v="2021-04-03 21:03:26"/>
    <s v="Travel"/>
    <s v="Mobile"/>
    <x v="2"/>
    <n v="4769"/>
    <n v="49234"/>
    <n v="44"/>
    <n v="11115"/>
    <n v="2070"/>
    <n v="12"/>
    <n v="6"/>
    <s v="Medium"/>
    <s v="PayPal_Credit_Card"/>
  </r>
  <r>
    <n v="20019"/>
    <s v="686AC343"/>
    <s v="2021-03-07 20:31:40"/>
    <s v="Fashion"/>
    <s v="Web"/>
    <x v="5"/>
    <n v="207"/>
    <n v="14154"/>
    <n v="8"/>
    <n v="7973"/>
    <n v="11582"/>
    <n v="67"/>
    <n v="1"/>
    <s v="Medium"/>
    <s v="Wallet"/>
  </r>
  <r>
    <n v="20020"/>
    <s v="504542F5"/>
    <s v="2021-04-11 11:42:47"/>
    <s v="Fashion"/>
    <s v="Mobile"/>
    <x v="1"/>
    <n v="80"/>
    <n v="31067"/>
    <n v="7"/>
    <n v="615"/>
    <n v="21350"/>
    <n v="93"/>
    <n v="1"/>
    <s v="Low"/>
    <s v="Debit_Card"/>
  </r>
  <r>
    <n v="20021"/>
    <s v="75BED058"/>
    <s v="2021-03-26 16:28:30"/>
    <s v="Travel"/>
    <s v="Mobile"/>
    <x v="3"/>
    <n v="2850"/>
    <n v="81176"/>
    <n v="41"/>
    <n v="9584"/>
    <n v="3198"/>
    <n v="16"/>
    <n v="5"/>
    <s v="Medium"/>
    <s v="Net_Banking"/>
  </r>
  <r>
    <n v="20022"/>
    <s v="868BD989"/>
    <s v="2021-03-22 17:38:33"/>
    <s v="Fashion"/>
    <s v="Mobile"/>
    <x v="1"/>
    <n v="106"/>
    <n v="24873"/>
    <n v="3"/>
    <n v="536"/>
    <n v="27823"/>
    <n v="99"/>
    <n v="2"/>
    <s v="Medium"/>
    <s v="PayPal_Pay_Later"/>
  </r>
  <r>
    <n v="20023"/>
    <s v="5FD7530C"/>
    <s v="2021-03-11 09:25:23"/>
    <s v="Website-services"/>
    <s v="Web"/>
    <x v="5"/>
    <n v="636"/>
    <n v="55739"/>
    <n v="16"/>
    <n v="679"/>
    <n v="10157"/>
    <n v="61"/>
    <n v="1"/>
    <s v="About_to_churn"/>
    <s v="Wallet"/>
  </r>
  <r>
    <n v="20024"/>
    <s v="026321A9"/>
    <s v="2021-04-08 06:11:24"/>
    <s v="Travel"/>
    <s v="Web"/>
    <x v="3"/>
    <n v="3788"/>
    <n v="28804"/>
    <n v="31"/>
    <n v="18400"/>
    <n v="3031"/>
    <n v="8"/>
    <n v="7"/>
    <s v="About_to_churn"/>
    <s v="Net_Banking"/>
  </r>
  <r>
    <n v="20025"/>
    <s v="F06F8F9A"/>
    <s v="2021-06-06 10:31:42"/>
    <s v="Website-services"/>
    <s v="Web"/>
    <x v="5"/>
    <n v="403"/>
    <n v="30619"/>
    <n v="17"/>
    <n v="2631"/>
    <n v="11204"/>
    <n v="61"/>
    <n v="1"/>
    <s v="Low"/>
    <s v=" Wallet "/>
  </r>
  <r>
    <n v="20026"/>
    <s v="47FB316A"/>
    <s v="2021-03-17 17:27:51"/>
    <s v="Electronics"/>
    <s v="Web"/>
    <x v="4"/>
    <n v="498"/>
    <n v="20812"/>
    <n v="13"/>
    <n v="5828"/>
    <n v="9876"/>
    <n v="55"/>
    <n v="2"/>
    <s v="Medium"/>
    <s v="Wallet"/>
  </r>
  <r>
    <n v="20027"/>
    <s v="6CEAEC1E"/>
    <s v="2021-04-04 18:37:11"/>
    <s v="Fashion"/>
    <s v="Mobile"/>
    <x v="4"/>
    <n v="224"/>
    <n v="24040"/>
    <n v="10"/>
    <n v="2567"/>
    <n v="18455"/>
    <n v="41"/>
    <n v="2"/>
    <s v="High"/>
    <s v="Net_Banking"/>
  </r>
  <r>
    <n v="20028"/>
    <s v="06A0C0A2"/>
    <s v="2021-06-04 11:00:42"/>
    <s v="Travel"/>
    <s v="Web"/>
    <x v="2"/>
    <n v="4650"/>
    <n v="58284"/>
    <n v="49"/>
    <n v="42778"/>
    <n v="2549"/>
    <n v="17"/>
    <n v="6"/>
    <s v="High"/>
    <s v="PayPal_Credit_Card"/>
  </r>
  <r>
    <n v="20029"/>
    <s v="0B58AE33"/>
    <s v="2021-04-04 16:27:08"/>
    <s v="Travel"/>
    <s v="Mobile"/>
    <x v="2"/>
    <n v="4677"/>
    <n v="36995"/>
    <n v="42"/>
    <n v="35058"/>
    <n v="1320"/>
    <n v="18"/>
    <n v="5"/>
    <s v="Medium"/>
    <s v="PayPal_Cobrand_Card"/>
  </r>
  <r>
    <n v="20030"/>
    <s v="A653370D"/>
    <s v="2021-03-09 16:59:21"/>
    <s v="Electronics"/>
    <s v="Web"/>
    <x v="5"/>
    <n v="637"/>
    <n v="89446"/>
    <n v="11"/>
    <n v="5750"/>
    <n v="9974"/>
    <n v="57"/>
    <n v="1"/>
    <s v="Medium"/>
    <s v="Net_Banking"/>
  </r>
  <r>
    <n v="20031"/>
    <s v="C73E8F45"/>
    <s v="2021-06-08 13:06:30"/>
    <s v="Travel"/>
    <s v="Web"/>
    <x v="4"/>
    <n v="1126"/>
    <n v="42127"/>
    <n v="13"/>
    <n v="5749"/>
    <n v="9372"/>
    <n v="63"/>
    <n v="3"/>
    <s v="Medium"/>
    <s v=" Wallet "/>
  </r>
  <r>
    <n v="20032"/>
    <s v="99924540"/>
    <s v="2021-05-13 17:26:43"/>
    <s v="Fashion"/>
    <s v="Web"/>
    <x v="5"/>
    <n v="206"/>
    <n v="14154"/>
    <n v="15"/>
    <n v="918"/>
    <n v="10796"/>
    <n v="64"/>
    <n v="1"/>
    <s v="About_to_churn"/>
    <s v="Wallet"/>
  </r>
  <r>
    <n v="20033"/>
    <s v="F94766EA"/>
    <s v="2021-03-19 06:10:13"/>
    <s v="Travel"/>
    <s v="Web"/>
    <x v="4"/>
    <n v="969"/>
    <n v="88180"/>
    <n v="9"/>
    <n v="2052"/>
    <n v="9967"/>
    <n v="64"/>
    <n v="1"/>
    <s v="Medium"/>
    <s v="Wallet"/>
  </r>
  <r>
    <n v="20034"/>
    <s v="D72185B9"/>
    <s v="2021-06-10 04:42:43"/>
    <s v="Travel"/>
    <s v="Web"/>
    <x v="3"/>
    <n v="1601"/>
    <n v="80428"/>
    <n v="37"/>
    <n v="18186"/>
    <n v="2885"/>
    <n v="6"/>
    <n v="5"/>
    <s v="About_to_churn"/>
    <s v=" PayPal_Cobrand_Card"/>
  </r>
  <r>
    <n v="20035"/>
    <s v="5B482443"/>
    <s v="2021-03-23 08:50:46"/>
    <s v="Fashion"/>
    <s v="Mobile"/>
    <x v="1"/>
    <n v="100"/>
    <n v="75443"/>
    <n v="7"/>
    <n v="1229"/>
    <n v="13186"/>
    <n v="78"/>
    <n v="1"/>
    <s v="Medium"/>
    <s v="PayPal_Pay_Later"/>
  </r>
  <r>
    <n v="20036"/>
    <s v="0B146B91"/>
    <s v="2021-05-12 17:06:46"/>
    <s v="Website-services"/>
    <s v="Web"/>
    <x v="5"/>
    <n v="657"/>
    <n v="11321"/>
    <n v="7"/>
    <n v="2865"/>
    <n v="10190"/>
    <n v="54"/>
    <n v="1"/>
    <s v="About_to_churn"/>
    <s v="Wallet"/>
  </r>
  <r>
    <n v="20037"/>
    <s v="78B340F5"/>
    <s v="2021-03-24 18:56:03"/>
    <s v="Electronics"/>
    <s v="Web"/>
    <x v="5"/>
    <n v="356"/>
    <n v="68593"/>
    <n v="15"/>
    <n v="7846"/>
    <n v="9570"/>
    <n v="52"/>
    <n v="1"/>
    <s v="Medium"/>
    <s v="Net_Banking"/>
  </r>
  <r>
    <n v="20038"/>
    <s v="1F703B36"/>
    <s v="2021-04-09 21:23:51"/>
    <s v="Travel"/>
    <s v="Web"/>
    <x v="2"/>
    <n v="4056"/>
    <n v="18249"/>
    <n v="36"/>
    <n v="26138"/>
    <n v="1255"/>
    <n v="12"/>
    <n v="6"/>
    <s v="Medium"/>
    <s v="Wallet"/>
  </r>
  <r>
    <n v="20039"/>
    <s v="5FD94B76"/>
    <s v="2021-04-09 22:47:44"/>
    <s v="Website-services"/>
    <s v="Web"/>
    <x v="0"/>
    <n v="521"/>
    <n v="19374"/>
    <n v="6"/>
    <n v="1723"/>
    <n v="10139"/>
    <n v="72"/>
    <n v="2"/>
    <s v="Medium"/>
    <s v="Net_Banking"/>
  </r>
  <r>
    <n v="20040"/>
    <s v="A249691B"/>
    <s v="2021-06-02 23:09:06"/>
    <s v="Travel"/>
    <s v="Web"/>
    <x v="3"/>
    <n v="1853"/>
    <n v="47426"/>
    <n v="35"/>
    <n v="11187"/>
    <n v="2937"/>
    <n v="24"/>
    <n v="8"/>
    <s v="About_to_churn"/>
    <s v=" PayPal_Cobrand_Card"/>
  </r>
  <r>
    <n v="20041"/>
    <s v="1DE08C55"/>
    <s v="2021-03-15 12:29:53"/>
    <s v="Website-services"/>
    <s v="Mobile"/>
    <x v="1"/>
    <n v="380"/>
    <n v="81481"/>
    <n v="15"/>
    <n v="1470"/>
    <n v="29468"/>
    <n v="93"/>
    <n v="2"/>
    <s v="Low"/>
    <s v="PayPal_Pay_Later"/>
  </r>
  <r>
    <n v="20042"/>
    <s v="12A1C9BF"/>
    <s v="2021-03-26 16:46:38"/>
    <s v="Fashion"/>
    <s v="Web"/>
    <x v="5"/>
    <n v="232"/>
    <n v="85319"/>
    <n v="16"/>
    <n v="6920"/>
    <n v="11284"/>
    <n v="61"/>
    <n v="0"/>
    <s v="Medium"/>
    <s v="Net_Banking"/>
  </r>
  <r>
    <n v="20043"/>
    <s v="4D53FC0A"/>
    <s v="2021-05-31 16:46:21"/>
    <s v="Electronics"/>
    <s v="Web"/>
    <x v="4"/>
    <n v="621"/>
    <n v="25242"/>
    <n v="3"/>
    <n v="1647"/>
    <n v="8488"/>
    <n v="62"/>
    <n v="3"/>
    <s v="About_to_churn"/>
    <s v="Debit_Card"/>
  </r>
  <r>
    <n v="20044"/>
    <s v="D8057C8A"/>
    <s v="2021-05-30 11:08:43"/>
    <s v="Travel"/>
    <s v="Web"/>
    <x v="4"/>
    <n v="1325"/>
    <n v="11321"/>
    <n v="12"/>
    <n v="2185"/>
    <n v="11341"/>
    <n v="44"/>
    <n v="2"/>
    <s v="Medium"/>
    <s v="Wallet"/>
  </r>
  <r>
    <n v="20045"/>
    <s v="3BF6A519"/>
    <s v="2021-04-21 08:01:54"/>
    <s v="Travel"/>
    <s v="Web"/>
    <x v="0"/>
    <n v="3307"/>
    <n v="53880"/>
    <n v="15"/>
    <n v="2279"/>
    <n v="11698"/>
    <n v="69"/>
    <n v="2"/>
    <s v="Medium"/>
    <s v="Debit_Card"/>
  </r>
  <r>
    <n v="20046"/>
    <s v="908A7342"/>
    <s v="2021-05-04 18:53:40"/>
    <s v="Website-services"/>
    <s v="Mobile"/>
    <x v="1"/>
    <n v="140"/>
    <n v="16668"/>
    <n v="8"/>
    <n v="1453"/>
    <n v="12977"/>
    <n v="83"/>
    <n v="2"/>
    <s v="About_to_churn"/>
    <s v="PayPal_Pay_Later"/>
  </r>
  <r>
    <n v="20047"/>
    <s v="2E92E357"/>
    <s v="2021-04-02 19:39:40"/>
    <s v="Website-services"/>
    <s v="Mobile"/>
    <x v="0"/>
    <n v="536"/>
    <n v="30019"/>
    <n v="17"/>
    <n v="2228"/>
    <n v="21929"/>
    <n v="62"/>
    <n v="2"/>
    <s v="About_to_churn"/>
    <s v="Debit_Card"/>
  </r>
  <r>
    <n v="20048"/>
    <s v="21734BEC"/>
    <s v="2021-05-16 18:19:45"/>
    <s v="Pantry"/>
    <s v="Mobile"/>
    <x v="4"/>
    <n v="325"/>
    <n v="72859"/>
    <n v="5"/>
    <n v="3965"/>
    <n v="7519"/>
    <n v="48"/>
    <n v="2"/>
    <s v="About_to_churn"/>
    <s v="Wallet"/>
  </r>
  <r>
    <n v="20049"/>
    <s v="AAE8EFA1"/>
    <s v="2021-04-10 00:37:11"/>
    <s v="Fashion"/>
    <s v="Web"/>
    <x v="4"/>
    <n v="217"/>
    <n v="31394"/>
    <n v="10"/>
    <n v="2752"/>
    <n v="12529"/>
    <n v="56"/>
    <n v="1"/>
    <s v="Medium"/>
    <s v="Wallet"/>
  </r>
  <r>
    <n v="20050"/>
    <s v="71E9643A"/>
    <s v="2021-05-08 15:30:38"/>
    <s v="Fashion"/>
    <s v="Mobile"/>
    <x v="1"/>
    <n v="157"/>
    <n v="33005"/>
    <n v="12"/>
    <n v="1058"/>
    <n v="19254"/>
    <n v="79"/>
    <n v="1"/>
    <s v="About_to_churn"/>
    <s v="PayPal_Pay_Later"/>
  </r>
  <r>
    <n v="20051"/>
    <s v="1F38F766"/>
    <s v="2021-06-07 07:13:08"/>
    <s v="Pantry"/>
    <s v="Web"/>
    <x v="5"/>
    <n v="281"/>
    <n v="58284"/>
    <n v="13"/>
    <n v="2946"/>
    <n v="9237"/>
    <n v="63"/>
    <n v="1"/>
    <s v="Medium"/>
    <s v=" Wallet "/>
  </r>
  <r>
    <n v="20052"/>
    <s v="14197CEA"/>
    <s v="2021-05-01 11:48:36"/>
    <s v="Travel"/>
    <s v="Mobile"/>
    <x v="3"/>
    <n v="1269"/>
    <n v="45933"/>
    <n v="29"/>
    <n v="11478"/>
    <n v="1952"/>
    <n v="25"/>
    <n v="6"/>
    <s v="Low"/>
    <s v=" PayPal_Cobrand_Card"/>
  </r>
  <r>
    <n v="20053"/>
    <s v="82C414DF"/>
    <s v="2021-04-05 17:53:33"/>
    <s v="Pantry"/>
    <s v="Web"/>
    <x v="1"/>
    <n v="246"/>
    <n v="53573"/>
    <n v="7"/>
    <n v="1518"/>
    <n v="28382"/>
    <n v="75"/>
    <n v="2"/>
    <s v="Medium"/>
    <s v="PayPal_Pay_Later"/>
  </r>
  <r>
    <n v="20054"/>
    <s v="35A181D9"/>
    <s v="2021-04-14 00:01:42"/>
    <s v="Travel"/>
    <s v="POS"/>
    <x v="3"/>
    <n v="3194"/>
    <n v="41783"/>
    <n v="37"/>
    <n v="26138"/>
    <n v="3136"/>
    <n v="16"/>
    <n v="6"/>
    <s v="Medium"/>
    <s v=" PayPal_Cobrand_Card"/>
  </r>
  <r>
    <n v="20055"/>
    <s v="567A3E61"/>
    <s v="2021-04-06 16:50:12"/>
    <s v="Travel"/>
    <s v="Web"/>
    <x v="3"/>
    <n v="2225"/>
    <n v="74228"/>
    <n v="36"/>
    <n v="15206"/>
    <n v="1944"/>
    <n v="7"/>
    <n v="5"/>
    <s v="About_to_churn"/>
    <s v=" PayPal_Cobrand_Card"/>
  </r>
  <r>
    <n v="20056"/>
    <s v="3AD4DDDF"/>
    <s v="2021-03-26 13:40:08"/>
    <s v="Travel"/>
    <s v="Mobile"/>
    <x v="4"/>
    <n v="1004"/>
    <n v="45428"/>
    <n v="8"/>
    <n v="5399"/>
    <n v="14059"/>
    <n v="43"/>
    <n v="3"/>
    <s v="Low"/>
    <s v="Wallet"/>
  </r>
  <r>
    <n v="20057"/>
    <s v="9B7F1043"/>
    <s v="2021-05-01 11:31:33"/>
    <s v="Fashion"/>
    <s v="Web"/>
    <x v="1"/>
    <n v="92"/>
    <n v="26015"/>
    <n v="9"/>
    <n v="901"/>
    <n v="26994"/>
    <n v="76"/>
    <n v="2"/>
    <s v="Low"/>
    <s v="PayPal_Pay_Later"/>
  </r>
  <r>
    <n v="20058"/>
    <s v="FAD599E9"/>
    <s v="2021-04-15 04:36:34"/>
    <s v="Travel"/>
    <s v="Mobile"/>
    <x v="0"/>
    <n v="2954"/>
    <n v="83033"/>
    <n v="14"/>
    <n v="1199"/>
    <n v="14892"/>
    <n v="70"/>
    <n v="3"/>
    <s v="Low"/>
    <s v="Debit_Card"/>
  </r>
  <r>
    <n v="20059"/>
    <s v="FBB0A094"/>
    <s v="2021-03-27 07:54:28"/>
    <s v="Fashion"/>
    <s v="Mobile"/>
    <x v="1"/>
    <n v="78"/>
    <n v="71606"/>
    <n v="7"/>
    <n v="716"/>
    <n v="17804"/>
    <n v="91"/>
    <n v="1"/>
    <s v="About_to_churn"/>
    <s v="Debit_Card"/>
  </r>
  <r>
    <n v="20060"/>
    <s v="656E3439"/>
    <s v="2021-05-30 23:09:57"/>
    <s v="Travel"/>
    <s v="Mobile"/>
    <x v="0"/>
    <n v="2829"/>
    <n v="62850"/>
    <n v="6"/>
    <n v="1913"/>
    <n v="20894"/>
    <n v="83"/>
    <n v="1"/>
    <s v="Medium"/>
    <s v="Debit_Card"/>
  </r>
  <r>
    <n v="20061"/>
    <s v="92922884"/>
    <s v="2021-05-15 14:52:25"/>
    <s v="Website-services"/>
    <s v="Mobile"/>
    <x v="1"/>
    <n v="622"/>
    <n v="61040"/>
    <n v="3"/>
    <n v="482"/>
    <n v="17262"/>
    <n v="79"/>
    <n v="2"/>
    <s v="Low"/>
    <s v="PayPal_Pay_Later"/>
  </r>
  <r>
    <n v="20062"/>
    <s v="6040236F"/>
    <s v="2021-03-28 05:26:46"/>
    <s v="Travel"/>
    <s v="Web"/>
    <x v="2"/>
    <n v="4103"/>
    <n v="53211"/>
    <n v="51"/>
    <n v="34753"/>
    <n v="1640"/>
    <n v="12"/>
    <n v="4"/>
    <s v="High"/>
    <s v="PayPal_Cobrand_Card"/>
  </r>
  <r>
    <n v="20063"/>
    <s v="7C24BCD7"/>
    <s v="2021-03-05 17:48:14"/>
    <s v="Travel"/>
    <s v="Web"/>
    <x v="2"/>
    <n v="2848"/>
    <n v="27580"/>
    <n v="33"/>
    <n v="5689"/>
    <n v="3876"/>
    <n v="17"/>
    <n v="4"/>
    <s v="Medium"/>
    <s v="PayPal_Cobrand_Card"/>
  </r>
  <r>
    <n v="20064"/>
    <s v="B2A20949"/>
    <s v="2021-05-13 14:43:33"/>
    <s v="Travel"/>
    <s v="Web"/>
    <x v="2"/>
    <n v="1301"/>
    <n v="51560"/>
    <n v="39"/>
    <n v="12696"/>
    <n v="3766"/>
    <n v="12"/>
    <n v="3"/>
    <s v="Medium"/>
    <s v="PayPal_Credit_Card"/>
  </r>
  <r>
    <n v="20065"/>
    <s v="0AA8A9DE"/>
    <s v="2021-04-28 15:32:22"/>
    <s v="Website-services"/>
    <s v="Mobile"/>
    <x v="0"/>
    <n v="742"/>
    <n v="65907"/>
    <n v="21"/>
    <n v="1160"/>
    <n v="20034"/>
    <n v="82"/>
    <n v="2"/>
    <s v="Medium"/>
    <s v="Wallet"/>
  </r>
  <r>
    <n v="20066"/>
    <s v="1128B58A"/>
    <s v="2021-03-07 10:06:15"/>
    <s v="Travel"/>
    <s v="Web"/>
    <x v="2"/>
    <n v="4050"/>
    <n v="38898"/>
    <n v="39"/>
    <n v="23367"/>
    <n v="3111"/>
    <n v="19"/>
    <n v="4"/>
    <s v="High"/>
    <s v="PayPal_Credit_Card"/>
  </r>
  <r>
    <n v="20067"/>
    <s v="D0BAD768"/>
    <s v="2021-05-14 20:14:09"/>
    <s v="Fashion"/>
    <s v="Mobile"/>
    <x v="1"/>
    <n v="234"/>
    <n v="46147"/>
    <n v="10"/>
    <n v="339"/>
    <n v="14744"/>
    <n v="93"/>
    <n v="1"/>
    <s v="About_to_churn"/>
    <s v="Debit_Card"/>
  </r>
  <r>
    <n v="20068"/>
    <s v="A050D94A"/>
    <s v="2021-06-07 08:12:31"/>
    <s v="Travel"/>
    <s v="Mobile"/>
    <x v="2"/>
    <n v="2728"/>
    <n v="64515"/>
    <n v="34"/>
    <n v="29971"/>
    <n v="4114"/>
    <n v="12"/>
    <n v="5"/>
    <s v="Medium"/>
    <s v="PayPal_Credit_Card"/>
  </r>
  <r>
    <n v="20069"/>
    <s v="297C765F"/>
    <s v="2021-03-18 09:27:23"/>
    <s v="Fashion"/>
    <s v="Mobile"/>
    <x v="1"/>
    <n v="194"/>
    <n v="31925"/>
    <n v="19"/>
    <n v="557"/>
    <n v="16952"/>
    <n v="75"/>
    <n v="2"/>
    <s v="Low"/>
    <s v="PayPal_Pay_Later"/>
  </r>
  <r>
    <n v="20070"/>
    <s v="DC0C7D0B"/>
    <s v="2021-05-26 10:17:47"/>
    <s v="Website-services"/>
    <s v="Mobile"/>
    <x v="1"/>
    <n v="777"/>
    <n v="44712"/>
    <n v="19"/>
    <n v="706"/>
    <n v="27380"/>
    <n v="100"/>
    <n v="2"/>
    <s v="Low"/>
    <s v="Debit_Card"/>
  </r>
  <r>
    <n v="20071"/>
    <s v="5E7D65CD"/>
    <s v="2021-03-31 08:06:35"/>
    <s v="Travel"/>
    <s v="POS"/>
    <x v="3"/>
    <n v="3715"/>
    <n v="38556"/>
    <n v="36"/>
    <n v="3927"/>
    <n v="1852"/>
    <n v="20"/>
    <n v="7"/>
    <s v="Medium"/>
    <s v=" PayPal_Cobrand_Card"/>
  </r>
  <r>
    <n v="20072"/>
    <s v="CE52E0EE"/>
    <s v="2021-05-30 09:51:07"/>
    <s v="Travel"/>
    <s v="Web"/>
    <x v="2"/>
    <n v="4659"/>
    <n v="37622"/>
    <n v="57"/>
    <n v="29482"/>
    <n v="3388"/>
    <n v="19"/>
    <n v="5"/>
    <s v="Medium"/>
    <s v="PayPal_Credit_Card"/>
  </r>
  <r>
    <n v="20073"/>
    <s v="91AB92E7"/>
    <s v="2021-03-18 13:45:38"/>
    <s v="Website-services"/>
    <s v="Mobile"/>
    <x v="1"/>
    <n v="642"/>
    <n v="71606"/>
    <n v="18"/>
    <n v="894"/>
    <n v="25823"/>
    <n v="87"/>
    <n v="2"/>
    <s v="About_to_churn"/>
    <s v="PayPal_Pay_Later"/>
  </r>
  <r>
    <n v="20074"/>
    <s v="20E9CD21"/>
    <s v="2021-03-05 04:55:50"/>
    <s v="Fashion"/>
    <s v="Web"/>
    <x v="4"/>
    <n v="227"/>
    <n v="20615"/>
    <n v="14"/>
    <n v="2821"/>
    <n v="10343"/>
    <n v="50"/>
    <n v="1"/>
    <s v="About_to_churn"/>
    <s v="Net_Banking"/>
  </r>
  <r>
    <n v="20075"/>
    <s v="80120347"/>
    <s v="2021-04-24 08:30:32"/>
    <s v="Travel"/>
    <s v="Web"/>
    <x v="2"/>
    <n v="4542"/>
    <n v="63230"/>
    <n v="33"/>
    <n v="34509"/>
    <n v="1680"/>
    <n v="22"/>
    <n v="3"/>
    <s v="High"/>
    <s v="PayPal_Credit_Card"/>
  </r>
  <r>
    <n v="20076"/>
    <s v="68D66E9F"/>
    <s v="2021-03-12 16:45:42"/>
    <s v="Electronics"/>
    <s v="Mobile"/>
    <x v="1"/>
    <n v="398"/>
    <n v="52414"/>
    <n v="20"/>
    <n v="1527"/>
    <n v="12290"/>
    <n v="96"/>
    <n v="1"/>
    <s v="About_to_churn"/>
    <s v="PayPal_Pay_Later"/>
  </r>
  <r>
    <n v="20077"/>
    <s v="8C8824FF"/>
    <s v="2021-04-13 23:07:56"/>
    <s v="Travel"/>
    <s v="Mobile"/>
    <x v="2"/>
    <n v="4455"/>
    <n v="67025"/>
    <n v="45"/>
    <n v="22918"/>
    <n v="4071"/>
    <n v="14"/>
    <n v="3"/>
    <s v="High"/>
    <s v="PayPal_Cobrand_Card"/>
  </r>
  <r>
    <n v="20078"/>
    <s v="9C5ABE1C"/>
    <s v="2021-06-07 04:28:50"/>
    <s v="Website-services"/>
    <s v="Web"/>
    <x v="4"/>
    <n v="426"/>
    <n v="89861"/>
    <n v="15"/>
    <n v="4338"/>
    <n v="10000"/>
    <n v="49"/>
    <n v="3"/>
    <s v="Low"/>
    <s v=" Wallet "/>
  </r>
  <r>
    <n v="20079"/>
    <s v="20219185"/>
    <s v="2021-04-19 00:45:47"/>
    <s v="Fashion"/>
    <s v="Mobile"/>
    <x v="1"/>
    <n v="168"/>
    <n v="18419"/>
    <n v="10"/>
    <n v="1405"/>
    <n v="12014"/>
    <n v="93"/>
    <n v="2"/>
    <s v="Medium"/>
    <s v="Debit_Card"/>
  </r>
  <r>
    <n v="20080"/>
    <s v="FE660837"/>
    <s v="2021-04-13 06:39:26"/>
    <s v="Travel"/>
    <s v="Web"/>
    <x v="2"/>
    <n v="3171"/>
    <n v="55559"/>
    <n v="39"/>
    <n v="16700"/>
    <n v="1261"/>
    <n v="18"/>
    <n v="4"/>
    <s v="Medium"/>
    <s v="PayPal_Cobrand_Card"/>
  </r>
  <r>
    <n v="20081"/>
    <s v="BEA16567"/>
    <s v="2021-05-14 21:21:50"/>
    <s v="Website-services"/>
    <s v="Web"/>
    <x v="4"/>
    <n v="522"/>
    <n v="35916"/>
    <n v="9"/>
    <n v="5187"/>
    <n v="17907"/>
    <n v="63"/>
    <n v="1"/>
    <s v="About_to_churn"/>
    <s v="Net_Banking"/>
  </r>
  <r>
    <n v="20082"/>
    <s v="45C3CC33"/>
    <s v="2021-04-09 14:04:49"/>
    <s v="Website-services"/>
    <s v="Mobile"/>
    <x v="4"/>
    <n v="926"/>
    <n v="78170"/>
    <n v="10"/>
    <n v="5819"/>
    <n v="12418"/>
    <n v="45"/>
    <n v="3"/>
    <s v="Medium"/>
    <s v="Net_Banking"/>
  </r>
  <r>
    <n v="20083"/>
    <s v="F605D560"/>
    <s v="2021-04-18 02:23:31"/>
    <s v="Travel"/>
    <s v="Web"/>
    <x v="0"/>
    <n v="3372"/>
    <n v="44400"/>
    <n v="5"/>
    <n v="1154"/>
    <n v="15061"/>
    <n v="62"/>
    <n v="2"/>
    <s v="Medium"/>
    <s v="Debit_Card"/>
  </r>
  <r>
    <n v="20084"/>
    <s v="69CD2E4E"/>
    <s v="2021-04-10 23:44:35"/>
    <s v="Travel"/>
    <s v="Mobile"/>
    <x v="2"/>
    <n v="4164"/>
    <n v="24873"/>
    <n v="54"/>
    <n v="26768"/>
    <n v="1797"/>
    <n v="13"/>
    <n v="4"/>
    <s v="High"/>
    <s v="PayPal_Credit_Card"/>
  </r>
  <r>
    <n v="20085"/>
    <s v="B775B4C8"/>
    <s v="2021-03-25 18:24:49"/>
    <s v="Travel"/>
    <s v="Web"/>
    <x v="0"/>
    <n v="3775"/>
    <n v="72375"/>
    <n v="9"/>
    <n v="2011"/>
    <n v="23739"/>
    <n v="54"/>
    <n v="1"/>
    <s v="About_to_churn"/>
    <s v="Net_Banking"/>
  </r>
  <r>
    <n v="20086"/>
    <s v="3CC6E498"/>
    <s v="2021-03-07 20:35:36"/>
    <s v="Website-services"/>
    <s v="Web"/>
    <x v="5"/>
    <n v="747"/>
    <n v="87237"/>
    <n v="11"/>
    <n v="6458"/>
    <n v="10277"/>
    <n v="61"/>
    <n v="0"/>
    <s v="Medium"/>
    <s v="Debit_Card"/>
  </r>
  <r>
    <n v="20087"/>
    <s v="FFCD58DB"/>
    <s v="2021-06-10 01:21:21"/>
    <s v="Travel"/>
    <s v="Web"/>
    <x v="0"/>
    <n v="3270"/>
    <n v="67681"/>
    <n v="22"/>
    <n v="1094"/>
    <n v="22946"/>
    <n v="61"/>
    <n v="1"/>
    <s v="High"/>
    <s v="Debit_Card"/>
  </r>
  <r>
    <n v="20088"/>
    <s v="5608C8C3"/>
    <s v="2021-05-28 04:28:28"/>
    <s v="Travel"/>
    <s v="Mobile"/>
    <x v="3"/>
    <n v="3771"/>
    <n v="12899"/>
    <n v="42"/>
    <n v="12375"/>
    <n v="2434"/>
    <n v="15"/>
    <n v="6"/>
    <s v="Medium"/>
    <s v=" PayPal_Cobrand_Card"/>
  </r>
  <r>
    <n v="20089"/>
    <s v="F347CC77"/>
    <s v="2021-04-09 18:28:08"/>
    <s v="Travel"/>
    <s v="POS"/>
    <x v="3"/>
    <n v="3765"/>
    <n v="20824"/>
    <n v="26"/>
    <n v="11662"/>
    <n v="2544"/>
    <n v="18"/>
    <n v="4"/>
    <s v="Medium"/>
    <s v=" PayPal_Cobrand_Card"/>
  </r>
  <r>
    <n v="20090"/>
    <s v="31F336B3"/>
    <s v="2021-05-11 06:49:39"/>
    <s v="Website-services"/>
    <s v="Web"/>
    <x v="4"/>
    <n v="938"/>
    <n v="55559"/>
    <n v="9"/>
    <n v="1921"/>
    <n v="13409"/>
    <n v="57"/>
    <n v="2"/>
    <s v="Low"/>
    <s v="Wallet"/>
  </r>
  <r>
    <n v="20091"/>
    <s v="A7D169E3"/>
    <s v="2021-03-31 09:30:33"/>
    <s v="Travel"/>
    <s v="Web"/>
    <x v="0"/>
    <n v="3465"/>
    <n v="12559"/>
    <n v="24"/>
    <n v="1313"/>
    <n v="11722"/>
    <n v="67"/>
    <n v="2"/>
    <s v="Medium"/>
    <s v="Debit_Card"/>
  </r>
  <r>
    <n v="20092"/>
    <s v="7A9A68B3"/>
    <s v="2021-04-13 00:03:19"/>
    <s v="Travel"/>
    <s v="Mobile"/>
    <x v="2"/>
    <n v="2980"/>
    <n v="55621"/>
    <n v="53"/>
    <n v="23306"/>
    <n v="4390"/>
    <n v="20"/>
    <n v="3"/>
    <s v="Medium"/>
    <s v="PayPal_Credit_Card"/>
  </r>
  <r>
    <n v="20093"/>
    <s v="3ECE8FB0"/>
    <s v="2021-05-08 17:10:46"/>
    <s v="Pantry"/>
    <s v="Web"/>
    <x v="1"/>
    <n v="53"/>
    <n v="45933"/>
    <n v="12"/>
    <n v="739"/>
    <n v="29108"/>
    <n v="84"/>
    <n v="1"/>
    <s v="Low"/>
    <s v="PayPal_Pay_Later"/>
  </r>
  <r>
    <n v="20094"/>
    <s v="90AE3CA6"/>
    <s v="2021-06-09 03:04:46"/>
    <s v="Electronics"/>
    <s v="Web"/>
    <x v="5"/>
    <n v="573"/>
    <n v="78991"/>
    <n v="14"/>
    <n v="5924"/>
    <n v="10508"/>
    <n v="53"/>
    <n v="1"/>
    <s v="Medium"/>
    <s v=" Wallet "/>
  </r>
  <r>
    <n v="20095"/>
    <s v="DF238ADA"/>
    <s v="2021-03-22 04:26:04"/>
    <s v="Travel"/>
    <s v="Mobile"/>
    <x v="2"/>
    <n v="2833"/>
    <n v="86572"/>
    <n v="39"/>
    <n v="13114"/>
    <n v="2065"/>
    <n v="17"/>
    <n v="6"/>
    <s v="Medium"/>
    <s v="PayPal_Credit_Card"/>
  </r>
  <r>
    <n v="20096"/>
    <s v="16A7B752"/>
    <s v="2021-05-29 07:49:05"/>
    <s v="Travel"/>
    <s v="Web"/>
    <x v="2"/>
    <n v="4447"/>
    <n v="18559"/>
    <n v="51"/>
    <n v="32924"/>
    <n v="3938"/>
    <n v="20"/>
    <n v="5"/>
    <s v="High"/>
    <s v="Wallet"/>
  </r>
  <r>
    <n v="20097"/>
    <s v="FD0AE5F1"/>
    <s v="2021-06-06 04:42:25"/>
    <s v="Pantry"/>
    <s v="Web"/>
    <x v="4"/>
    <n v="302"/>
    <n v="89861"/>
    <n v="9"/>
    <n v="2079"/>
    <n v="19421"/>
    <n v="51"/>
    <n v="3"/>
    <s v="High"/>
    <s v="Debit_Card"/>
  </r>
  <r>
    <n v="20098"/>
    <s v="545F4A63"/>
    <s v="2021-05-08 16:30:30"/>
    <s v="Pantry"/>
    <s v="Web"/>
    <x v="4"/>
    <n v="226"/>
    <n v="59625"/>
    <n v="15"/>
    <n v="2481"/>
    <n v="12425"/>
    <n v="64"/>
    <n v="1"/>
    <s v="Medium"/>
    <s v=" Wallet "/>
  </r>
  <r>
    <n v="20099"/>
    <s v="63170A15"/>
    <s v="2021-06-02 02:32:58"/>
    <s v="Pantry"/>
    <s v="Mobile"/>
    <x v="1"/>
    <n v="58"/>
    <n v="39016"/>
    <n v="19"/>
    <n v="413"/>
    <n v="29250"/>
    <n v="91"/>
    <n v="2"/>
    <s v="Medium"/>
    <s v="PayPal_Pay_Later"/>
  </r>
  <r>
    <n v="20100"/>
    <s v="C8E93FC1"/>
    <s v="2021-05-01 02:18:04"/>
    <s v="Pantry"/>
    <s v="Mobile"/>
    <x v="1"/>
    <n v="134"/>
    <n v="51969"/>
    <n v="8"/>
    <n v="1587"/>
    <n v="23610"/>
    <n v="76"/>
    <n v="2"/>
    <s v="Low"/>
    <s v="PayPal_Pay_Later"/>
  </r>
  <r>
    <n v="20101"/>
    <s v="30025187"/>
    <s v="2021-04-20 18:27:21"/>
    <s v="Travel"/>
    <s v="Web"/>
    <x v="2"/>
    <n v="3626"/>
    <n v="15486"/>
    <n v="46"/>
    <n v="19062"/>
    <n v="3362"/>
    <n v="13"/>
    <n v="5"/>
    <s v="High"/>
    <s v="PayPal_Credit_Card"/>
  </r>
  <r>
    <n v="20102"/>
    <s v="3956223D"/>
    <s v="2021-03-27 17:10:25"/>
    <s v="Electronics"/>
    <s v="Web"/>
    <x v="2"/>
    <n v="1152"/>
    <n v="47823"/>
    <n v="33"/>
    <n v="35135"/>
    <n v="3969"/>
    <n v="18"/>
    <n v="5"/>
    <s v="High"/>
    <s v="PayPal_Credit_Card"/>
  </r>
  <r>
    <n v="20103"/>
    <s v="2E1C327F"/>
    <s v="2021-06-08 11:53:13"/>
    <s v="Travel"/>
    <s v="POS"/>
    <x v="3"/>
    <n v="1069"/>
    <n v="37051"/>
    <n v="22"/>
    <n v="29796"/>
    <n v="1876"/>
    <n v="17"/>
    <n v="7"/>
    <s v="High"/>
    <s v=" PayPal_Cobrand_Card"/>
  </r>
  <r>
    <n v="20104"/>
    <s v="420B5E0D"/>
    <s v="2021-04-29 17:10:43"/>
    <s v="Fashion"/>
    <s v="Mobile"/>
    <x v="1"/>
    <n v="115"/>
    <n v="54107"/>
    <n v="5"/>
    <n v="1452"/>
    <n v="27055"/>
    <n v="81"/>
    <n v="1"/>
    <s v="About_to_churn"/>
    <s v="PayPal_Pay_Later"/>
  </r>
  <r>
    <n v="20105"/>
    <s v="80D74DA9"/>
    <s v="2021-06-05 08:41:00"/>
    <s v="Travel"/>
    <s v="Mobile"/>
    <x v="2"/>
    <n v="2545"/>
    <n v="26114"/>
    <n v="32"/>
    <n v="35933"/>
    <n v="2811"/>
    <n v="20"/>
    <n v="5"/>
    <s v="High"/>
    <s v="PayPal_Cobrand_Card"/>
  </r>
  <r>
    <n v="20106"/>
    <s v="62629C4F"/>
    <s v="2021-05-11 11:24:30"/>
    <s v="Website-services"/>
    <s v="Web"/>
    <x v="5"/>
    <n v="724"/>
    <n v="89230"/>
    <n v="16"/>
    <n v="2866"/>
    <n v="9706"/>
    <n v="53"/>
    <n v="1"/>
    <s v="About_to_churn"/>
    <s v="Debit_Card"/>
  </r>
  <r>
    <n v="20107"/>
    <s v="0667063D"/>
    <s v="2021-04-27 19:17:13"/>
    <s v="Fashion"/>
    <s v="Mobile"/>
    <x v="4"/>
    <n v="234"/>
    <n v="18512"/>
    <n v="9"/>
    <n v="2302"/>
    <n v="15564"/>
    <n v="49"/>
    <n v="2"/>
    <s v="Medium"/>
    <s v="Net_Banking"/>
  </r>
  <r>
    <n v="20108"/>
    <s v="CDD6431E"/>
    <s v="2021-06-10 01:52:30"/>
    <s v="Website-services"/>
    <s v="Web"/>
    <x v="5"/>
    <n v="812"/>
    <n v="58375"/>
    <n v="18"/>
    <n v="7290"/>
    <n v="11635"/>
    <n v="51"/>
    <n v="1"/>
    <s v="About_to_churn"/>
    <s v=" Wallet "/>
  </r>
  <r>
    <n v="20109"/>
    <s v="9990E99A"/>
    <s v="2021-03-24 19:00:42"/>
    <s v="Fashion"/>
    <s v="Web"/>
    <x v="1"/>
    <n v="232"/>
    <n v="68593"/>
    <n v="2"/>
    <n v="710"/>
    <n v="14344"/>
    <n v="92"/>
    <n v="1"/>
    <s v="Low"/>
    <s v="PayPal_Pay_Later"/>
  </r>
  <r>
    <n v="20110"/>
    <s v="2D0812A9"/>
    <s v="2021-04-18 19:04:02"/>
    <s v="Travel"/>
    <s v="Web"/>
    <x v="2"/>
    <n v="4961"/>
    <n v="89911"/>
    <n v="46"/>
    <n v="12172"/>
    <n v="3671"/>
    <n v="14"/>
    <n v="6"/>
    <s v="Medium"/>
    <s v="PayPal_Credit_Card"/>
  </r>
  <r>
    <n v="20111"/>
    <s v="AA9FC025"/>
    <s v="2021-06-03 10:21:10"/>
    <s v="Travel"/>
    <s v="Mobile"/>
    <x v="2"/>
    <n v="3093"/>
    <n v="37308"/>
    <n v="45"/>
    <n v="22783"/>
    <n v="1205"/>
    <n v="12"/>
    <n v="4"/>
    <s v="Medium"/>
    <s v="Wallet"/>
  </r>
  <r>
    <n v="20112"/>
    <s v="70136E3C"/>
    <s v="2021-03-15 12:12:36"/>
    <s v="Website-services"/>
    <s v="Web"/>
    <x v="1"/>
    <n v="338"/>
    <n v="66596"/>
    <n v="6"/>
    <n v="467"/>
    <n v="26028"/>
    <n v="95"/>
    <n v="2"/>
    <s v="About_to_churn"/>
    <s v="PayPal_Pay_Later"/>
  </r>
  <r>
    <n v="20113"/>
    <s v="EC18CD32"/>
    <s v="2021-04-22 20:49:56"/>
    <s v="Travel"/>
    <s v="Mobile"/>
    <x v="3"/>
    <n v="3899"/>
    <n v="55001"/>
    <n v="33"/>
    <n v="8441"/>
    <n v="2314"/>
    <n v="8"/>
    <n v="6"/>
    <s v="Medium"/>
    <s v=" PayPal_Cobrand_Card"/>
  </r>
  <r>
    <n v="20114"/>
    <s v="C3ABB14C"/>
    <s v="2021-03-20 18:51:32"/>
    <s v="Travel"/>
    <s v="Web"/>
    <x v="0"/>
    <n v="3383"/>
    <n v="23060"/>
    <n v="7"/>
    <n v="2293"/>
    <n v="18951"/>
    <n v="66"/>
    <n v="1"/>
    <s v="Medium"/>
    <s v="Debit_Card"/>
  </r>
  <r>
    <n v="20115"/>
    <s v="536F2C76"/>
    <s v="2021-04-28 06:01:17"/>
    <s v="Travel"/>
    <s v="POS"/>
    <x v="3"/>
    <n v="3359"/>
    <n v="66817"/>
    <n v="38"/>
    <n v="14734"/>
    <n v="2822"/>
    <n v="9"/>
    <n v="6"/>
    <s v="Low"/>
    <s v=" PayPal_Cobrand_Card"/>
  </r>
  <r>
    <n v="20116"/>
    <s v="B0F3258A"/>
    <s v="2021-04-23 01:36:16"/>
    <s v="Pantry"/>
    <s v="Web"/>
    <x v="5"/>
    <n v="345"/>
    <n v="45428"/>
    <n v="18"/>
    <n v="7600"/>
    <n v="11171"/>
    <n v="57"/>
    <n v="1"/>
    <s v="About_to_churn"/>
    <s v="Wallet"/>
  </r>
  <r>
    <n v="20117"/>
    <s v="81BC7C45"/>
    <s v="2021-05-01 06:41:56"/>
    <s v="Fashion"/>
    <s v="Mobile"/>
    <x v="1"/>
    <n v="71"/>
    <n v="13411"/>
    <n v="16"/>
    <n v="1559"/>
    <n v="16716"/>
    <n v="81"/>
    <n v="2"/>
    <s v="About_to_churn"/>
    <s v="PayPal_Pay_Later"/>
  </r>
  <r>
    <n v="20118"/>
    <s v="EEA3C27C"/>
    <s v="2021-06-09 23:15:07"/>
    <s v="Travel"/>
    <s v="POS"/>
    <x v="3"/>
    <n v="1750"/>
    <n v="73638"/>
    <n v="35"/>
    <n v="26241"/>
    <n v="2106"/>
    <n v="22"/>
    <n v="4"/>
    <s v="Medium"/>
    <s v=" PayPal_Cobrand_Card"/>
  </r>
  <r>
    <n v="20119"/>
    <s v="7198A518"/>
    <s v="2021-06-09 05:37:12"/>
    <s v="Website-services"/>
    <s v="Web"/>
    <x v="4"/>
    <n v="309"/>
    <n v="45147"/>
    <n v="14"/>
    <n v="4853"/>
    <n v="14716"/>
    <n v="48"/>
    <n v="3"/>
    <s v="Medium"/>
    <s v=" Wallet "/>
  </r>
  <r>
    <n v="20120"/>
    <s v="A3EA35C0"/>
    <s v="2021-04-10 20:16:57"/>
    <s v="Travel"/>
    <s v="POS"/>
    <x v="3"/>
    <n v="2737"/>
    <n v="36068"/>
    <n v="30"/>
    <n v="6752"/>
    <n v="2582"/>
    <n v="13"/>
    <n v="7"/>
    <s v="Low"/>
    <s v="Net_Banking"/>
  </r>
  <r>
    <n v="20121"/>
    <s v="2A006B87"/>
    <s v="2021-05-18 04:28:58"/>
    <s v="Travel"/>
    <s v="Web"/>
    <x v="2"/>
    <n v="1521"/>
    <n v="17709"/>
    <n v="56"/>
    <n v="17806"/>
    <n v="3637"/>
    <n v="19"/>
    <n v="6"/>
    <s v="High"/>
    <s v="PayPal_Credit_Card"/>
  </r>
  <r>
    <n v="20122"/>
    <s v="45145F12"/>
    <s v="2021-05-15 19:44:29"/>
    <s v="Travel"/>
    <s v="Web"/>
    <x v="4"/>
    <n v="1001"/>
    <n v="66048"/>
    <n v="6"/>
    <n v="5842"/>
    <n v="17384"/>
    <n v="56"/>
    <n v="2"/>
    <s v="High"/>
    <s v="Debit_Card"/>
  </r>
  <r>
    <n v="20123"/>
    <s v="3CB0C12D"/>
    <s v="2021-04-22 05:52:06"/>
    <s v="Others"/>
    <s v="Web"/>
    <x v="0"/>
    <n v="2207"/>
    <n v="40034"/>
    <n v="13"/>
    <n v="1880"/>
    <n v="18433"/>
    <n v="55"/>
    <n v="1"/>
    <s v="Medium"/>
    <s v="Wallet"/>
  </r>
  <r>
    <n v="20124"/>
    <s v="A2BF1E2C"/>
    <s v="2021-05-18 12:06:58"/>
    <s v="Electronics"/>
    <s v="Mobile"/>
    <x v="1"/>
    <n v="139"/>
    <n v="34264"/>
    <n v="16"/>
    <n v="351"/>
    <n v="29795"/>
    <n v="100"/>
    <n v="2"/>
    <s v="Medium"/>
    <s v="PayPal_Pay_Later"/>
  </r>
  <r>
    <n v="20125"/>
    <s v="F4B9E8A8"/>
    <s v="2021-05-10 12:31:24"/>
    <s v="Fashion"/>
    <s v="Web"/>
    <x v="5"/>
    <n v="233"/>
    <n v="59625"/>
    <n v="6"/>
    <n v="6506"/>
    <n v="11126"/>
    <n v="66"/>
    <n v="0"/>
    <s v="Medium"/>
    <s v="Debit_Card"/>
  </r>
  <r>
    <n v="20126"/>
    <s v="E66B2BB7"/>
    <s v="2021-05-18 22:23:49"/>
    <s v="Others"/>
    <s v="Web"/>
    <x v="2"/>
    <n v="2389"/>
    <n v="50719"/>
    <n v="54"/>
    <n v="40111"/>
    <n v="2611"/>
    <n v="15"/>
    <n v="6"/>
    <s v="High"/>
    <s v="PayPal_Credit_Card"/>
  </r>
  <r>
    <n v="20127"/>
    <s v="DDFC3D52"/>
    <s v="2021-03-16 22:41:37"/>
    <s v="Website-services"/>
    <s v="Mobile"/>
    <x v="1"/>
    <n v="111"/>
    <n v="63315"/>
    <n v="16"/>
    <n v="599"/>
    <n v="18703"/>
    <n v="84"/>
    <n v="2"/>
    <s v="Medium"/>
    <s v="PayPal_Pay_Later"/>
  </r>
  <r>
    <n v="20128"/>
    <s v="FAE98FBF"/>
    <s v="2021-04-07 15:15:11"/>
    <s v="Travel"/>
    <s v="POS"/>
    <x v="3"/>
    <n v="2781"/>
    <n v="64018"/>
    <n v="30"/>
    <n v="28483"/>
    <n v="2050"/>
    <n v="9"/>
    <n v="7"/>
    <s v="Low"/>
    <s v="Net_Banking"/>
  </r>
  <r>
    <n v="20129"/>
    <s v="8AA76D1B"/>
    <s v="2021-04-08 13:15:06"/>
    <s v="Pantry"/>
    <s v="Mobile"/>
    <x v="1"/>
    <n v="171"/>
    <n v="25867"/>
    <n v="8"/>
    <n v="374"/>
    <n v="17572"/>
    <n v="94"/>
    <n v="2"/>
    <s v="About_to_churn"/>
    <s v="PayPal_Pay_Later"/>
  </r>
  <r>
    <n v="20130"/>
    <s v="09265A3B"/>
    <s v="2021-04-24 00:39:48"/>
    <s v="Website-services"/>
    <s v="Mobile"/>
    <x v="1"/>
    <n v="983"/>
    <n v="43486"/>
    <n v="5"/>
    <n v="310"/>
    <n v="19366"/>
    <n v="80"/>
    <n v="1"/>
    <s v="About_to_churn"/>
    <s v="PayPal_Pay_Later"/>
  </r>
  <r>
    <n v="20131"/>
    <s v="ACD965F2"/>
    <s v="2021-06-03 14:11:09"/>
    <s v="Fashion"/>
    <s v="Mobile"/>
    <x v="1"/>
    <n v="63"/>
    <n v="64515"/>
    <n v="13"/>
    <n v="810"/>
    <n v="24595"/>
    <n v="86"/>
    <n v="1"/>
    <s v="Low"/>
    <s v="PayPal_Pay_Later"/>
  </r>
  <r>
    <n v="20132"/>
    <s v="9B4D6350"/>
    <s v="2021-05-16 10:10:02"/>
    <s v="Fashion"/>
    <s v="Mobile"/>
    <x v="1"/>
    <n v="102"/>
    <n v="16599"/>
    <n v="11"/>
    <n v="1526"/>
    <n v="26410"/>
    <n v="82"/>
    <n v="2"/>
    <s v="Low"/>
    <s v="PayPal_Pay_Later"/>
  </r>
  <r>
    <n v="20133"/>
    <s v="9C0352AD"/>
    <s v="2021-04-19 02:21:43"/>
    <s v="Travel"/>
    <s v="Web"/>
    <x v="2"/>
    <n v="4930"/>
    <n v="61735"/>
    <n v="54"/>
    <n v="18406"/>
    <n v="2558"/>
    <n v="22"/>
    <n v="5"/>
    <s v="Medium"/>
    <s v="PayPal_Cobrand_Card"/>
  </r>
  <r>
    <n v="20134"/>
    <s v="989E259B"/>
    <s v="2021-03-12 14:43:51"/>
    <s v="Website-services"/>
    <s v="Mobile"/>
    <x v="1"/>
    <n v="147"/>
    <n v="46144"/>
    <n v="17"/>
    <n v="1068"/>
    <n v="25292"/>
    <n v="77"/>
    <n v="2"/>
    <s v="About_to_churn"/>
    <s v="PayPal_Pay_Later"/>
  </r>
  <r>
    <n v="20135"/>
    <s v="6A3EB1E2"/>
    <s v="2021-05-22 18:13:31"/>
    <s v="Travel"/>
    <s v="Web"/>
    <x v="2"/>
    <n v="2995"/>
    <n v="30763"/>
    <n v="41"/>
    <n v="35059"/>
    <n v="3029"/>
    <n v="13"/>
    <n v="4"/>
    <s v="Medium"/>
    <s v="PayPal_Credit_Card"/>
  </r>
  <r>
    <n v="20136"/>
    <s v="1535627D"/>
    <s v="2021-05-21 04:48:07"/>
    <s v="Website-services"/>
    <s v="Mobile"/>
    <x v="1"/>
    <n v="156"/>
    <n v="75748"/>
    <n v="7"/>
    <n v="860"/>
    <n v="17712"/>
    <n v="92"/>
    <n v="1"/>
    <s v="Medium"/>
    <s v="PayPal_Pay_Later"/>
  </r>
  <r>
    <n v="20137"/>
    <s v="E9A8AF97"/>
    <s v="2021-03-09 07:32:18"/>
    <s v="Website-services"/>
    <s v="Web"/>
    <x v="0"/>
    <n v="539"/>
    <n v="23693"/>
    <n v="1"/>
    <n v="2121"/>
    <n v="21041"/>
    <n v="50"/>
    <n v="2"/>
    <s v="Medium"/>
    <s v="Debit_Card"/>
  </r>
  <r>
    <n v="20138"/>
    <s v="E43B50A9"/>
    <s v="2021-05-19 08:17:16"/>
    <s v="Travel"/>
    <s v="Mobile"/>
    <x v="2"/>
    <n v="1921"/>
    <n v="78991"/>
    <n v="35"/>
    <n v="28108"/>
    <n v="1534"/>
    <n v="18"/>
    <n v="3"/>
    <s v="Medium"/>
    <s v="PayPal_Cobrand_Card"/>
  </r>
  <r>
    <n v="20139"/>
    <s v="B04E5EA7"/>
    <s v="2021-05-01 16:45:17"/>
    <s v="Electronics"/>
    <s v="Web"/>
    <x v="0"/>
    <n v="773"/>
    <n v="48768"/>
    <n v="12"/>
    <n v="1177"/>
    <n v="17082"/>
    <n v="82"/>
    <n v="1"/>
    <s v="Medium"/>
    <s v="Net_Banking"/>
  </r>
  <r>
    <n v="20140"/>
    <s v="5A8C83AD"/>
    <s v="2021-04-12 08:22:46"/>
    <s v="Travel"/>
    <s v="Web"/>
    <x v="0"/>
    <n v="3837"/>
    <n v="75041"/>
    <n v="3"/>
    <n v="1146"/>
    <n v="11399"/>
    <n v="72"/>
    <n v="2"/>
    <s v="Medium"/>
    <s v="Debit_Card"/>
  </r>
  <r>
    <n v="20141"/>
    <s v="AF15DC71"/>
    <s v="2021-05-08 17:38:42"/>
    <s v="Fashion"/>
    <s v="Web"/>
    <x v="4"/>
    <n v="209"/>
    <n v="55001"/>
    <n v="9"/>
    <n v="3794"/>
    <n v="13099"/>
    <n v="60"/>
    <n v="2"/>
    <s v="Low"/>
    <s v="Wallet"/>
  </r>
  <r>
    <n v="20142"/>
    <s v="7059C96B"/>
    <s v="2021-03-24 03:41:02"/>
    <s v="Fashion"/>
    <s v="Web"/>
    <x v="1"/>
    <n v="128"/>
    <n v="63446"/>
    <n v="4"/>
    <n v="1003"/>
    <n v="17971"/>
    <n v="77"/>
    <n v="2"/>
    <s v="Low"/>
    <s v="Debit_Card"/>
  </r>
  <r>
    <n v="20143"/>
    <s v="140CCA57"/>
    <s v="2021-03-09 23:21:26"/>
    <s v="Website-services"/>
    <s v="Mobile"/>
    <x v="1"/>
    <n v="861"/>
    <n v="83898"/>
    <n v="4"/>
    <n v="1374"/>
    <n v="22715"/>
    <n v="84"/>
    <n v="1"/>
    <s v="Medium"/>
    <s v="PayPal_Pay_Later"/>
  </r>
  <r>
    <n v="20144"/>
    <s v="726DDE43"/>
    <s v="2021-06-07 05:23:35"/>
    <s v="Website-services"/>
    <s v="Mobile"/>
    <x v="1"/>
    <n v="163"/>
    <n v="45023"/>
    <n v="11"/>
    <n v="940"/>
    <n v="16700"/>
    <n v="80"/>
    <n v="1"/>
    <s v="Medium"/>
    <s v="Debit_Card"/>
  </r>
  <r>
    <n v="20145"/>
    <s v="8D8DB3AD"/>
    <s v="2021-05-03 02:36:18"/>
    <s v="Electronics"/>
    <s v="Mobile"/>
    <x v="1"/>
    <n v="97"/>
    <n v="63094"/>
    <n v="17"/>
    <n v="296"/>
    <n v="29321"/>
    <n v="90"/>
    <n v="1"/>
    <s v="Low"/>
    <s v="PayPal_Pay_Later"/>
  </r>
  <r>
    <n v="20146"/>
    <s v="2BD0131B"/>
    <s v="2021-03-05 23:48:15"/>
    <s v="Electronics"/>
    <s v="Mobile"/>
    <x v="4"/>
    <n v="882"/>
    <n v="31780"/>
    <n v="12"/>
    <n v="1502"/>
    <n v="15504"/>
    <n v="49"/>
    <n v="3"/>
    <s v="About_to_churn"/>
    <s v="Net_Banking"/>
  </r>
  <r>
    <n v="20147"/>
    <s v="5B5141B6"/>
    <s v="2021-05-11 20:05:54"/>
    <s v="Travel"/>
    <s v="Mobile"/>
    <x v="2"/>
    <n v="3903"/>
    <n v="73257"/>
    <n v="57"/>
    <n v="39682"/>
    <n v="1496"/>
    <n v="13"/>
    <n v="6"/>
    <s v="Medium"/>
    <s v="Wallet"/>
  </r>
  <r>
    <n v="20148"/>
    <s v="4DEEA877"/>
    <s v="2021-05-07 10:29:07"/>
    <s v="Fashion"/>
    <s v="Web"/>
    <x v="1"/>
    <n v="178"/>
    <n v="63770"/>
    <n v="6"/>
    <n v="1120"/>
    <n v="12410"/>
    <n v="90"/>
    <n v="2"/>
    <s v="Medium"/>
    <s v="PayPal_Pay_Later"/>
  </r>
  <r>
    <n v="20149"/>
    <s v="09401C54"/>
    <s v="2021-04-01 17:56:57"/>
    <s v="Others"/>
    <s v="Web"/>
    <x v="2"/>
    <n v="3347"/>
    <n v="60292"/>
    <n v="40"/>
    <n v="13049"/>
    <n v="1354"/>
    <n v="13"/>
    <n v="5"/>
    <s v="Medium"/>
    <s v="PayPal_Cobrand_Card"/>
  </r>
  <r>
    <n v="20150"/>
    <s v="D53E9EF9"/>
    <s v="2021-05-20 09:21:02"/>
    <s v="Pantry"/>
    <s v="Mobile"/>
    <x v="1"/>
    <n v="395"/>
    <n v="47622"/>
    <n v="10"/>
    <n v="1605"/>
    <n v="14055"/>
    <n v="89"/>
    <n v="1"/>
    <s v="Medium"/>
    <s v="Debit_Card"/>
  </r>
  <r>
    <n v="20151"/>
    <s v="42014723"/>
    <s v="2021-03-27 08:36:52"/>
    <s v="Travel"/>
    <s v="Web"/>
    <x v="0"/>
    <n v="2621"/>
    <n v="13865"/>
    <n v="21"/>
    <n v="2222"/>
    <n v="10552"/>
    <n v="57"/>
    <n v="2"/>
    <s v="Medium"/>
    <s v="Wallet"/>
  </r>
  <r>
    <n v="20152"/>
    <s v="9C04D541"/>
    <s v="2021-05-16 22:42:51"/>
    <s v="Travel"/>
    <s v="Mobile"/>
    <x v="2"/>
    <n v="3956"/>
    <n v="69538"/>
    <n v="34"/>
    <n v="15010"/>
    <n v="3441"/>
    <n v="21"/>
    <n v="4"/>
    <s v="High"/>
    <s v="Wallet"/>
  </r>
  <r>
    <n v="20153"/>
    <s v="4044AFDE"/>
    <s v="2021-05-12 23:05:24"/>
    <s v="Fashion"/>
    <s v="Mobile"/>
    <x v="1"/>
    <n v="119"/>
    <n v="29184"/>
    <n v="14"/>
    <n v="768"/>
    <n v="28010"/>
    <n v="100"/>
    <n v="1"/>
    <s v="About_to_churn"/>
    <s v="PayPal_Pay_Later"/>
  </r>
  <r>
    <n v="20154"/>
    <s v="5F2695D1"/>
    <s v="2021-04-16 18:43:16"/>
    <s v="Website-services"/>
    <s v="Web"/>
    <x v="5"/>
    <n v="814"/>
    <n v="12430"/>
    <n v="17"/>
    <n v="4142"/>
    <n v="11052"/>
    <n v="68"/>
    <n v="0"/>
    <s v="High"/>
    <s v="Wallet"/>
  </r>
  <r>
    <n v="20155"/>
    <s v="2678131E"/>
    <s v="2021-03-22 07:23:33"/>
    <s v="Travel"/>
    <s v="Mobile"/>
    <x v="2"/>
    <n v="4726"/>
    <n v="11613"/>
    <n v="55"/>
    <n v="37198"/>
    <n v="1976"/>
    <n v="21"/>
    <n v="3"/>
    <s v="High"/>
    <s v="PayPal_Cobrand_Card"/>
  </r>
  <r>
    <n v="20156"/>
    <s v="F42B7E37"/>
    <s v="2021-03-31 16:06:03"/>
    <s v="Electronics"/>
    <s v="Web"/>
    <x v="4"/>
    <n v="928"/>
    <n v="35220"/>
    <n v="10"/>
    <n v="3485"/>
    <n v="15917"/>
    <n v="41"/>
    <n v="1"/>
    <s v="High"/>
    <s v="Wallet"/>
  </r>
  <r>
    <n v="20157"/>
    <s v="19D370BE"/>
    <s v="2021-06-05 12:21:48"/>
    <s v="Travel"/>
    <s v="Web"/>
    <x v="2"/>
    <n v="4063"/>
    <n v="53631"/>
    <n v="48"/>
    <n v="30543"/>
    <n v="3715"/>
    <n v="11"/>
    <n v="3"/>
    <s v="High"/>
    <s v="Wallet"/>
  </r>
  <r>
    <n v="20158"/>
    <s v="59423ACE"/>
    <s v="2021-03-10 07:38:58"/>
    <s v="Travel"/>
    <s v="Web"/>
    <x v="0"/>
    <n v="885"/>
    <n v="78991"/>
    <n v="10"/>
    <n v="2246"/>
    <n v="21583"/>
    <n v="79"/>
    <n v="3"/>
    <s v="About_to_churn"/>
    <s v="Net_Banking"/>
  </r>
  <r>
    <n v="20159"/>
    <s v="0575131A"/>
    <s v="2021-05-11 00:21:53"/>
    <s v="Website-services"/>
    <s v="Mobile"/>
    <x v="1"/>
    <n v="309"/>
    <n v="17709"/>
    <n v="11"/>
    <n v="1647"/>
    <n v="12435"/>
    <n v="97"/>
    <n v="2"/>
    <s v="Low"/>
    <s v="PayPal_Pay_Later"/>
  </r>
  <r>
    <n v="20160"/>
    <s v="7B51F227"/>
    <s v="2021-04-08 08:02:45"/>
    <s v="Travel"/>
    <s v="Mobile"/>
    <x v="2"/>
    <n v="4515"/>
    <n v="36725"/>
    <n v="53"/>
    <n v="8572"/>
    <n v="1695"/>
    <n v="15"/>
    <n v="6"/>
    <s v="High"/>
    <s v="PayPal_Cobrand_Card"/>
  </r>
  <r>
    <n v="20161"/>
    <s v="FB25CC77"/>
    <s v="2021-04-26 14:59:34"/>
    <s v="Fashion"/>
    <s v="Web"/>
    <x v="4"/>
    <n v="214"/>
    <n v="45520"/>
    <n v="9"/>
    <n v="5159"/>
    <n v="15889"/>
    <n v="57"/>
    <n v="1"/>
    <s v="Medium"/>
    <s v="Wallet"/>
  </r>
  <r>
    <n v="20162"/>
    <s v="C3CAC1CD"/>
    <s v="2021-06-04 18:58:04"/>
    <s v="Others"/>
    <s v="Mobile"/>
    <x v="0"/>
    <n v="3351"/>
    <n v="15486"/>
    <n v="21"/>
    <n v="1069"/>
    <n v="12715"/>
    <n v="66"/>
    <n v="3"/>
    <s v="Medium"/>
    <s v="Debit_Card"/>
  </r>
  <r>
    <n v="20163"/>
    <s v="1CDEE606"/>
    <s v="2021-05-11 20:24:20"/>
    <s v="Travel"/>
    <s v="Web"/>
    <x v="2"/>
    <n v="4480"/>
    <n v="26015"/>
    <n v="35"/>
    <n v="20994"/>
    <n v="1493"/>
    <n v="19"/>
    <n v="5"/>
    <s v="High"/>
    <s v="PayPal_Credit_Card"/>
  </r>
  <r>
    <n v="20164"/>
    <s v="6CF1E3EC"/>
    <s v="2021-03-05 03:07:40"/>
    <s v="Website-services"/>
    <s v="Web"/>
    <x v="5"/>
    <n v="624"/>
    <n v="24029"/>
    <n v="13"/>
    <n v="7228"/>
    <n v="11297"/>
    <n v="60"/>
    <n v="0"/>
    <s v="Low"/>
    <s v="Net_Banking"/>
  </r>
  <r>
    <n v="20165"/>
    <s v="3558CC61"/>
    <s v="2021-06-03 04:38:50"/>
    <s v="Electronics"/>
    <s v="Web"/>
    <x v="4"/>
    <n v="397"/>
    <n v="78262"/>
    <n v="2"/>
    <n v="1748"/>
    <n v="17247"/>
    <n v="64"/>
    <n v="2"/>
    <s v="Medium"/>
    <s v="Net_Banking"/>
  </r>
  <r>
    <n v="20166"/>
    <s v="613AA919"/>
    <s v="2021-05-03 11:50:24"/>
    <s v="Travel"/>
    <s v="Mobile"/>
    <x v="2"/>
    <n v="4014"/>
    <n v="77905"/>
    <n v="41"/>
    <n v="35735"/>
    <n v="3637"/>
    <n v="12"/>
    <n v="5"/>
    <s v="Medium"/>
    <s v="Wallet"/>
  </r>
  <r>
    <n v="20167"/>
    <s v="1670C789"/>
    <s v="2021-05-20 09:41:32"/>
    <s v="Pantry"/>
    <s v="Mobile"/>
    <x v="1"/>
    <n v="298"/>
    <n v="38788"/>
    <n v="3"/>
    <n v="1657"/>
    <n v="14342"/>
    <n v="75"/>
    <n v="1"/>
    <s v="About_to_churn"/>
    <s v="PayPal_Pay_Later"/>
  </r>
  <r>
    <n v="20168"/>
    <s v="3B3A202D"/>
    <s v="2021-03-13 04:30:24"/>
    <s v="Fashion"/>
    <s v="Web"/>
    <x v="4"/>
    <n v="238"/>
    <n v="33005"/>
    <n v="13"/>
    <n v="5826"/>
    <n v="14072"/>
    <n v="41"/>
    <n v="1"/>
    <s v="About_to_churn"/>
    <s v="Net_Banking"/>
  </r>
  <r>
    <n v="20169"/>
    <s v="25575A4E"/>
    <s v="2021-05-14 07:33:57"/>
    <s v="Website-services"/>
    <s v="Mobile"/>
    <x v="1"/>
    <n v="716"/>
    <n v="30918"/>
    <n v="11"/>
    <n v="591"/>
    <n v="19680"/>
    <n v="92"/>
    <n v="2"/>
    <s v="Medium"/>
    <s v="PayPal_Pay_Later"/>
  </r>
  <r>
    <n v="20170"/>
    <s v="2D3F63F2"/>
    <s v="2021-05-24 23:37:27"/>
    <s v="Website-services"/>
    <s v="Mobile"/>
    <x v="4"/>
    <n v="282"/>
    <n v="31394"/>
    <n v="10"/>
    <n v="4093"/>
    <n v="14405"/>
    <n v="41"/>
    <n v="3"/>
    <s v="Medium"/>
    <s v="Net_Banking"/>
  </r>
  <r>
    <n v="20171"/>
    <s v="F53F0DF5"/>
    <s v="2021-04-25 14:25:23"/>
    <s v="Fashion"/>
    <s v="Mobile"/>
    <x v="1"/>
    <n v="154"/>
    <n v="75273"/>
    <n v="19"/>
    <n v="238"/>
    <n v="28862"/>
    <n v="78"/>
    <n v="2"/>
    <s v="About_to_churn"/>
    <s v="PayPal_Pay_Later"/>
  </r>
  <r>
    <n v="20172"/>
    <s v="B9146F8A"/>
    <s v="2021-03-13 09:36:33"/>
    <s v="Website-services"/>
    <s v="Web"/>
    <x v="0"/>
    <n v="907"/>
    <n v="37021"/>
    <n v="12"/>
    <n v="1219"/>
    <n v="12626"/>
    <n v="65"/>
    <n v="1"/>
    <s v="High"/>
    <s v="Debit_Card"/>
  </r>
  <r>
    <n v="20173"/>
    <s v="B60A79F5"/>
    <s v="2021-03-17 09:34:16"/>
    <s v="Travel"/>
    <s v="Web"/>
    <x v="4"/>
    <n v="1230"/>
    <n v="35220"/>
    <n v="10"/>
    <n v="5505"/>
    <n v="18637"/>
    <n v="47"/>
    <n v="2"/>
    <s v="Medium"/>
    <s v="Wallet"/>
  </r>
  <r>
    <n v="20174"/>
    <s v="D02030FF"/>
    <s v="2021-04-10 14:01:50"/>
    <s v="Travel"/>
    <s v="Web"/>
    <x v="0"/>
    <n v="1272"/>
    <n v="75443"/>
    <n v="20"/>
    <n v="1887"/>
    <n v="21089"/>
    <n v="62"/>
    <n v="2"/>
    <s v="Low"/>
    <s v="Wallet"/>
  </r>
  <r>
    <n v="20175"/>
    <s v="70C5F0D2"/>
    <s v="2021-05-29 06:18:39"/>
    <s v="Travel"/>
    <s v="Web"/>
    <x v="3"/>
    <n v="2179"/>
    <n v="63094"/>
    <n v="35"/>
    <n v="28010"/>
    <n v="2350"/>
    <n v="24"/>
    <n v="5"/>
    <s v="Medium"/>
    <s v=" PayPal_Cobrand_Card"/>
  </r>
  <r>
    <n v="20176"/>
    <s v="0F958808"/>
    <s v="2021-06-04 02:35:19"/>
    <s v="Website-services"/>
    <s v="Web"/>
    <x v="0"/>
    <n v="863"/>
    <n v="15486"/>
    <n v="1"/>
    <n v="1325"/>
    <n v="10894"/>
    <n v="63"/>
    <n v="1"/>
    <s v="Medium"/>
    <s v="Debit_Card"/>
  </r>
  <r>
    <n v="20177"/>
    <s v="5BE3A60B"/>
    <s v="2021-04-12 18:49:38"/>
    <s v="Website-services"/>
    <s v="Web"/>
    <x v="5"/>
    <n v="815"/>
    <n v="43688"/>
    <n v="5"/>
    <n v="3621"/>
    <n v="10964"/>
    <n v="57"/>
    <n v="1"/>
    <s v="High"/>
    <s v="Net_Banking"/>
  </r>
  <r>
    <n v="20178"/>
    <s v="1EDA5D72"/>
    <s v="2021-05-23 06:56:08"/>
    <s v="Website-services"/>
    <s v="Web"/>
    <x v="5"/>
    <n v="579"/>
    <n v="55808"/>
    <n v="10"/>
    <n v="6423"/>
    <n v="10352"/>
    <n v="61"/>
    <n v="1"/>
    <s v="Medium"/>
    <s v="Wallet"/>
  </r>
  <r>
    <n v="20179"/>
    <s v="4579B520"/>
    <s v="2021-04-06 05:30:42"/>
    <s v="Travel"/>
    <s v="Mobile"/>
    <x v="4"/>
    <n v="1104"/>
    <n v="34175"/>
    <n v="1"/>
    <n v="4226"/>
    <n v="17120"/>
    <n v="50"/>
    <n v="1"/>
    <s v="Medium"/>
    <s v="Net_Banking"/>
  </r>
  <r>
    <n v="20180"/>
    <s v="3E9DA1A0"/>
    <s v="2021-05-02 01:38:46"/>
    <s v="Travel"/>
    <s v="Web"/>
    <x v="4"/>
    <n v="1745"/>
    <n v="62532"/>
    <n v="15"/>
    <n v="5661"/>
    <n v="19391"/>
    <n v="59"/>
    <n v="3"/>
    <s v="High"/>
    <s v="Wallet"/>
  </r>
  <r>
    <n v="20181"/>
    <s v="DE8A3A86"/>
    <s v="2021-06-07 19:39:21"/>
    <s v="Fashion"/>
    <s v="Mobile"/>
    <x v="1"/>
    <n v="232"/>
    <n v="65570"/>
    <n v="6"/>
    <n v="1496"/>
    <n v="21911"/>
    <n v="81"/>
    <n v="2"/>
    <s v="About_to_churn"/>
    <s v="PayPal_Pay_Later"/>
  </r>
  <r>
    <n v="20182"/>
    <s v="DE11A51C"/>
    <s v="2021-04-17 20:20:05"/>
    <s v="Electronics"/>
    <s v="Mobile"/>
    <x v="4"/>
    <n v="446"/>
    <n v="26406"/>
    <n v="7"/>
    <n v="2364"/>
    <n v="10631"/>
    <n v="47"/>
    <n v="2"/>
    <s v="High"/>
    <s v="Net_Banking"/>
  </r>
  <r>
    <n v="20183"/>
    <s v="31A4CCEB"/>
    <s v="2021-04-24 13:23:14"/>
    <s v="Website-services"/>
    <s v="Web"/>
    <x v="0"/>
    <n v="502"/>
    <n v="37219"/>
    <n v="3"/>
    <n v="2083"/>
    <n v="13530"/>
    <n v="54"/>
    <n v="2"/>
    <s v="Medium"/>
    <s v="Wallet"/>
  </r>
  <r>
    <n v="20184"/>
    <s v="0CCAC85A"/>
    <s v="2021-04-17 21:12:43"/>
    <s v="Pantry"/>
    <s v="Mobile"/>
    <x v="1"/>
    <n v="50"/>
    <n v="47147"/>
    <n v="8"/>
    <n v="1331"/>
    <n v="13496"/>
    <n v="78"/>
    <n v="1"/>
    <s v="Medium"/>
    <s v="PayPal_Pay_Later"/>
  </r>
  <r>
    <n v="20185"/>
    <s v="94F4B0E8"/>
    <s v="2021-03-02 03:26:33"/>
    <s v="Pantry"/>
    <s v="Mobile"/>
    <x v="1"/>
    <n v="94"/>
    <n v="83033"/>
    <n v="5"/>
    <n v="511"/>
    <n v="14014"/>
    <n v="75"/>
    <n v="2"/>
    <s v="Medium"/>
    <s v="PayPal_Pay_Later"/>
  </r>
  <r>
    <n v="20186"/>
    <s v="70BFA59C"/>
    <s v="2021-03-26 22:41:08"/>
    <s v="Electronics"/>
    <s v="Mobile"/>
    <x v="4"/>
    <n v="815"/>
    <n v="75940"/>
    <n v="5"/>
    <n v="4181"/>
    <n v="19352"/>
    <n v="46"/>
    <n v="2"/>
    <s v="Medium"/>
    <s v="Wallet"/>
  </r>
  <r>
    <n v="20187"/>
    <s v="ADD99455"/>
    <s v="2021-03-03 00:56:26"/>
    <s v="Fashion"/>
    <s v="Mobile"/>
    <x v="1"/>
    <n v="217"/>
    <n v="66817"/>
    <n v="17"/>
    <n v="252"/>
    <n v="20280"/>
    <n v="96"/>
    <n v="2"/>
    <s v="Medium"/>
    <s v="Debit_Card"/>
  </r>
  <r>
    <n v="20188"/>
    <s v="42E3B8DA"/>
    <s v="2021-05-24 12:37:28"/>
    <s v="Travel"/>
    <s v="Web"/>
    <x v="0"/>
    <n v="1442"/>
    <n v="15348"/>
    <n v="18"/>
    <n v="2367"/>
    <n v="23459"/>
    <n v="82"/>
    <n v="2"/>
    <s v="High"/>
    <s v="Wallet"/>
  </r>
  <r>
    <n v="20189"/>
    <s v="B6F39FAE"/>
    <s v="2021-03-25 23:45:18"/>
    <s v="Website-services"/>
    <s v="Mobile"/>
    <x v="1"/>
    <n v="643"/>
    <n v="75041"/>
    <n v="6"/>
    <n v="943"/>
    <n v="22271"/>
    <n v="94"/>
    <n v="1"/>
    <s v="About_to_churn"/>
    <s v="Debit_Card"/>
  </r>
  <r>
    <n v="20190"/>
    <s v="4C4431DD"/>
    <s v="2021-05-15 15:07:54"/>
    <s v="Website-services"/>
    <s v="Web"/>
    <x v="5"/>
    <n v="441"/>
    <n v="55559"/>
    <n v="16"/>
    <n v="5493"/>
    <n v="11681"/>
    <n v="69"/>
    <n v="1"/>
    <s v="Low"/>
    <s v=" Wallet "/>
  </r>
  <r>
    <n v="20191"/>
    <s v="8B8BC6D1"/>
    <s v="2021-05-05 23:40:13"/>
    <s v="Travel"/>
    <s v="Mobile"/>
    <x v="0"/>
    <n v="1477"/>
    <n v="22103"/>
    <n v="15"/>
    <n v="1681"/>
    <n v="21239"/>
    <n v="69"/>
    <n v="1"/>
    <s v="Medium"/>
    <s v="Debit_Card"/>
  </r>
  <r>
    <n v="20192"/>
    <s v="D47DD085"/>
    <s v="2021-03-10 14:28:54"/>
    <s v="Travel"/>
    <s v="Web"/>
    <x v="2"/>
    <n v="2284"/>
    <n v="17720"/>
    <n v="59"/>
    <n v="29501"/>
    <n v="1544"/>
    <n v="21"/>
    <n v="4"/>
    <s v="Medium"/>
    <s v="PayPal_Cobrand_Card"/>
  </r>
  <r>
    <n v="20193"/>
    <s v="25569BDC"/>
    <s v="2021-03-27 02:22:37"/>
    <s v="Website-services"/>
    <s v="Web"/>
    <x v="5"/>
    <n v="565"/>
    <n v="62789"/>
    <n v="14"/>
    <n v="753"/>
    <n v="11816"/>
    <n v="57"/>
    <n v="1"/>
    <s v="Medium"/>
    <s v="Net_Banking"/>
  </r>
  <r>
    <n v="20194"/>
    <s v="1D961614"/>
    <s v="2021-04-18 10:03:18"/>
    <s v="Website-services"/>
    <s v="Web"/>
    <x v="5"/>
    <n v="812"/>
    <n v="71249"/>
    <n v="11"/>
    <n v="5304"/>
    <n v="11328"/>
    <n v="61"/>
    <n v="0"/>
    <s v="High"/>
    <s v="Wallet"/>
  </r>
  <r>
    <n v="20195"/>
    <s v="1366211F"/>
    <s v="2021-05-25 15:47:39"/>
    <s v="Fashion"/>
    <s v="Mobile"/>
    <x v="1"/>
    <n v="99"/>
    <n v="13411"/>
    <n v="8"/>
    <n v="545"/>
    <n v="18902"/>
    <n v="92"/>
    <n v="1"/>
    <s v="Medium"/>
    <s v="PayPal_Pay_Later"/>
  </r>
  <r>
    <n v="20196"/>
    <s v="4968FD3D"/>
    <s v="2021-04-08 08:36:30"/>
    <s v="Others"/>
    <s v="Web"/>
    <x v="0"/>
    <n v="3055"/>
    <n v="62095"/>
    <n v="8"/>
    <n v="1409"/>
    <n v="19705"/>
    <n v="70"/>
    <n v="3"/>
    <s v="Medium"/>
    <s v="Net_Banking"/>
  </r>
  <r>
    <n v="20197"/>
    <s v="800B2863"/>
    <s v="2021-04-04 04:36:27"/>
    <s v="Travel"/>
    <s v="Mobile"/>
    <x v="0"/>
    <n v="3357"/>
    <n v="30619"/>
    <n v="19"/>
    <n v="1082"/>
    <n v="19947"/>
    <n v="54"/>
    <n v="2"/>
    <s v="Medium"/>
    <s v="Wallet"/>
  </r>
  <r>
    <n v="20198"/>
    <s v="ACEC3CE8"/>
    <s v="2021-05-21 08:59:41"/>
    <s v="Travel"/>
    <s v="Web"/>
    <x v="2"/>
    <n v="3749"/>
    <n v="45023"/>
    <n v="40"/>
    <n v="34738"/>
    <n v="2797"/>
    <n v="19"/>
    <n v="3"/>
    <s v="High"/>
    <s v="PayPal_Credit_Card"/>
  </r>
  <r>
    <n v="20199"/>
    <s v="B13A778A"/>
    <s v="2021-03-29 03:40:21"/>
    <s v="Travel"/>
    <s v="Web"/>
    <x v="4"/>
    <n v="2039"/>
    <n v="35509"/>
    <n v="2"/>
    <n v="5822"/>
    <n v="14365"/>
    <n v="60"/>
    <n v="1"/>
    <s v="Medium"/>
    <s v="Debit_Card"/>
  </r>
  <r>
    <n v="20200"/>
    <s v="2BB9460E"/>
    <s v="2021-06-07 14:15:10"/>
    <s v="Others"/>
    <s v="Web"/>
    <x v="0"/>
    <n v="1716"/>
    <n v="72311"/>
    <n v="11"/>
    <n v="2314"/>
    <n v="15924"/>
    <n v="64"/>
    <n v="2"/>
    <s v="High"/>
    <s v="Debit_Card"/>
  </r>
  <r>
    <n v="20201"/>
    <s v="A4012BE7"/>
    <s v="2021-03-24 16:31:27"/>
    <s v="Electronics"/>
    <s v="Mobile"/>
    <x v="1"/>
    <n v="287"/>
    <n v="33259"/>
    <n v="12"/>
    <n v="552"/>
    <n v="20774"/>
    <n v="76"/>
    <n v="2"/>
    <s v="About_to_churn"/>
    <s v="PayPal_Pay_Later"/>
  </r>
  <r>
    <n v="20202"/>
    <s v="34C719A3"/>
    <s v="2021-05-28 02:15:03"/>
    <s v="Travel"/>
    <s v="Web"/>
    <x v="2"/>
    <n v="4401"/>
    <n v="80488"/>
    <n v="58"/>
    <n v="35469"/>
    <n v="1712"/>
    <n v="14"/>
    <n v="3"/>
    <s v="Medium"/>
    <s v="PayPal_Cobrand_Card"/>
  </r>
  <r>
    <n v="20203"/>
    <s v="2A771B4D"/>
    <s v="2021-06-01 20:09:18"/>
    <s v="Website-services"/>
    <s v="Web"/>
    <x v="4"/>
    <n v="387"/>
    <n v="29184"/>
    <n v="15"/>
    <n v="2577"/>
    <n v="11500"/>
    <n v="46"/>
    <n v="2"/>
    <s v="Medium"/>
    <s v=" Wallet "/>
  </r>
  <r>
    <n v="20204"/>
    <s v="2378B233"/>
    <s v="2021-04-26 01:55:41"/>
    <s v="Fashion"/>
    <s v="Mobile"/>
    <x v="1"/>
    <n v="186"/>
    <n v="63446"/>
    <n v="13"/>
    <n v="648"/>
    <n v="27221"/>
    <n v="95"/>
    <n v="2"/>
    <s v="About_to_churn"/>
    <s v="PayPal_Pay_Later"/>
  </r>
  <r>
    <n v="20205"/>
    <s v="D647D102"/>
    <s v="2021-03-21 18:00:38"/>
    <s v="Pantry"/>
    <s v="Web"/>
    <x v="1"/>
    <n v="191"/>
    <n v="37622"/>
    <n v="11"/>
    <n v="568"/>
    <n v="13701"/>
    <n v="91"/>
    <n v="2"/>
    <s v="Low"/>
    <s v="PayPal_Pay_Later"/>
  </r>
  <r>
    <n v="20206"/>
    <s v="FBA60178"/>
    <s v="2021-03-13 19:42:05"/>
    <s v="Travel"/>
    <s v="Web"/>
    <x v="2"/>
    <n v="4631"/>
    <n v="46990"/>
    <n v="47"/>
    <n v="41620"/>
    <n v="4223"/>
    <n v="20"/>
    <n v="6"/>
    <s v="High"/>
    <s v="PayPal_Cobrand_Card"/>
  </r>
  <r>
    <n v="20207"/>
    <s v="84A4702B"/>
    <s v="2021-03-24 21:26:36"/>
    <s v="Electronics"/>
    <s v="Mobile"/>
    <x v="1"/>
    <n v="263"/>
    <n v="89883"/>
    <n v="5"/>
    <n v="502"/>
    <n v="26824"/>
    <n v="79"/>
    <n v="2"/>
    <s v="Medium"/>
    <s v="PayPal_Pay_Later"/>
  </r>
  <r>
    <n v="20208"/>
    <s v="1B1DECB7"/>
    <s v="2021-05-09 16:58:02"/>
    <s v="Website-services"/>
    <s v="Web"/>
    <x v="4"/>
    <n v="866"/>
    <n v="18512"/>
    <n v="9"/>
    <n v="5874"/>
    <n v="7731"/>
    <n v="48"/>
    <n v="3"/>
    <s v="Medium"/>
    <s v="Net_Banking"/>
  </r>
  <r>
    <n v="20209"/>
    <s v="484F206E"/>
    <s v="2021-03-05 05:11:39"/>
    <s v="Travel"/>
    <s v="Mobile"/>
    <x v="2"/>
    <n v="1854"/>
    <n v="72375"/>
    <n v="56"/>
    <n v="38472"/>
    <n v="1030"/>
    <n v="12"/>
    <n v="5"/>
    <s v="Medium"/>
    <s v="Wallet"/>
  </r>
  <r>
    <n v="20210"/>
    <s v="78536D84"/>
    <s v="2021-06-08 11:29:42"/>
    <s v="Travel"/>
    <s v="POS"/>
    <x v="3"/>
    <n v="1765"/>
    <n v="12899"/>
    <n v="18"/>
    <n v="14730"/>
    <n v="3070"/>
    <n v="7"/>
    <n v="5"/>
    <s v="Low"/>
    <s v="PayPal_Credit_Card"/>
  </r>
  <r>
    <n v="20211"/>
    <s v="E1643D79"/>
    <s v="2021-04-23 07:15:12"/>
    <s v="Electronics"/>
    <s v="Mobile"/>
    <x v="1"/>
    <n v="161"/>
    <n v="51496"/>
    <n v="11"/>
    <n v="734"/>
    <n v="24492"/>
    <n v="87"/>
    <n v="2"/>
    <s v="Low"/>
    <s v="PayPal_Pay_Later"/>
  </r>
  <r>
    <n v="20212"/>
    <s v="34E01ADF"/>
    <s v="2021-05-29 16:47:57"/>
    <s v="Pantry"/>
    <s v="Mobile"/>
    <x v="1"/>
    <n v="58"/>
    <n v="22231"/>
    <n v="4"/>
    <n v="1388"/>
    <n v="13259"/>
    <n v="80"/>
    <n v="2"/>
    <s v="About_to_churn"/>
    <s v="PayPal_Pay_Later"/>
  </r>
  <r>
    <n v="20213"/>
    <s v="4C6BE01A"/>
    <s v="2021-03-16 10:07:54"/>
    <s v="Travel"/>
    <s v="Mobile"/>
    <x v="3"/>
    <n v="3353"/>
    <n v="20514"/>
    <n v="23"/>
    <n v="2063"/>
    <n v="1995"/>
    <n v="8"/>
    <n v="4"/>
    <s v="Medium"/>
    <s v=" PayPal_Cobrand_Card"/>
  </r>
  <r>
    <n v="20214"/>
    <s v="7FCB2F70"/>
    <s v="2021-03-04 07:57:57"/>
    <s v="Travel"/>
    <s v="Mobile"/>
    <x v="2"/>
    <n v="3524"/>
    <n v="35220"/>
    <n v="59"/>
    <n v="13724"/>
    <n v="1014"/>
    <n v="19"/>
    <n v="5"/>
    <s v="High"/>
    <s v="PayPal_Cobrand_Card"/>
  </r>
  <r>
    <n v="20215"/>
    <s v="6FB92006"/>
    <s v="2021-03-29 09:41:34"/>
    <s v="Electronics"/>
    <s v="Mobile"/>
    <x v="1"/>
    <n v="176"/>
    <n v="19374"/>
    <n v="18"/>
    <n v="1711"/>
    <n v="19543"/>
    <n v="98"/>
    <n v="1"/>
    <s v="About_to_churn"/>
    <s v="Debit_Card"/>
  </r>
  <r>
    <n v="20216"/>
    <s v="95D7FAC4"/>
    <s v="2021-05-13 12:23:17"/>
    <s v="Travel"/>
    <s v="Web"/>
    <x v="4"/>
    <n v="2026"/>
    <n v="25867"/>
    <n v="8"/>
    <n v="3182"/>
    <n v="12607"/>
    <n v="57"/>
    <n v="3"/>
    <s v="Medium"/>
    <s v="Wallet"/>
  </r>
  <r>
    <n v="20217"/>
    <s v="97447BC2"/>
    <s v="2021-04-19 00:19:30"/>
    <s v="Others"/>
    <s v="Web"/>
    <x v="0"/>
    <n v="901"/>
    <n v="56486"/>
    <n v="2"/>
    <n v="1953"/>
    <n v="10311"/>
    <n v="50"/>
    <n v="1"/>
    <s v="High"/>
    <s v="Debit_Card"/>
  </r>
  <r>
    <n v="20218"/>
    <s v="63D8FA81"/>
    <s v="2021-03-16 19:14:33"/>
    <s v="Others"/>
    <s v="Mobile"/>
    <x v="0"/>
    <n v="906"/>
    <n v="12262"/>
    <n v="17"/>
    <n v="1117"/>
    <n v="16641"/>
    <n v="54"/>
    <n v="2"/>
    <s v="Medium"/>
    <s v="Debit_Card"/>
  </r>
  <r>
    <n v="20219"/>
    <s v="01C94567"/>
    <s v="2021-04-20 17:50:25"/>
    <s v="Travel"/>
    <s v="Web"/>
    <x v="0"/>
    <n v="3019"/>
    <n v="86717"/>
    <n v="20"/>
    <n v="2273"/>
    <n v="16293"/>
    <n v="79"/>
    <n v="2"/>
    <s v="Medium"/>
    <s v="Debit_Card"/>
  </r>
  <r>
    <n v="20220"/>
    <s v="DEE80A7F"/>
    <s v="2021-03-03 11:18:18"/>
    <s v="Fashion"/>
    <s v="Web"/>
    <x v="5"/>
    <n v="218"/>
    <n v="64959"/>
    <n v="17"/>
    <n v="1491"/>
    <n v="10815"/>
    <n v="68"/>
    <n v="0"/>
    <s v="About_to_churn"/>
    <s v=" Wallet "/>
  </r>
  <r>
    <n v="20221"/>
    <s v="7FAC6C00"/>
    <s v="2021-04-20 04:13:27"/>
    <s v="Travel"/>
    <s v="Mobile"/>
    <x v="2"/>
    <n v="2823"/>
    <n v="64666"/>
    <n v="34"/>
    <n v="35969"/>
    <n v="2615"/>
    <n v="21"/>
    <n v="4"/>
    <s v="High"/>
    <s v="PayPal_Credit_Card"/>
  </r>
  <r>
    <n v="20222"/>
    <s v="CE2688BF"/>
    <s v="2021-04-30 17:39:17"/>
    <s v="Fashion"/>
    <s v="Web"/>
    <x v="1"/>
    <n v="160"/>
    <n v="57485"/>
    <n v="15"/>
    <n v="1003"/>
    <n v="26017"/>
    <n v="100"/>
    <n v="2"/>
    <s v="Medium"/>
    <s v="PayPal_Pay_Later"/>
  </r>
  <r>
    <n v="20223"/>
    <s v="E6B44582"/>
    <s v="2021-03-22 17:09:37"/>
    <s v="Electronics"/>
    <s v="Mobile"/>
    <x v="4"/>
    <n v="662"/>
    <n v="35628"/>
    <n v="7"/>
    <n v="5485"/>
    <n v="15333"/>
    <n v="49"/>
    <n v="2"/>
    <s v="Medium"/>
    <s v="Debit_Card"/>
  </r>
  <r>
    <n v="20224"/>
    <s v="58ED25AE"/>
    <s v="2021-03-13 20:03:27"/>
    <s v="Fashion"/>
    <s v="Web"/>
    <x v="5"/>
    <n v="219"/>
    <n v="44712"/>
    <n v="10"/>
    <n v="2595"/>
    <n v="11609"/>
    <n v="63"/>
    <n v="1"/>
    <s v="Low"/>
    <s v="Debit_Card"/>
  </r>
  <r>
    <n v="20225"/>
    <s v="988C4D8A"/>
    <s v="2021-03-15 02:00:37"/>
    <s v="Website-services"/>
    <s v="Web"/>
    <x v="1"/>
    <n v="869"/>
    <n v="35509"/>
    <n v="7"/>
    <n v="952"/>
    <n v="20845"/>
    <n v="90"/>
    <n v="1"/>
    <s v="Low"/>
    <s v="PayPal_Pay_Later"/>
  </r>
  <r>
    <n v="20226"/>
    <s v="60758146"/>
    <s v="2021-06-08 00:56:44"/>
    <s v="Travel"/>
    <s v="POS"/>
    <x v="3"/>
    <n v="3508"/>
    <n v="42766"/>
    <n v="42"/>
    <n v="27694"/>
    <n v="2579"/>
    <n v="10"/>
    <n v="6"/>
    <s v="High"/>
    <s v=" PayPal_Cobrand_Card"/>
  </r>
  <r>
    <n v="20227"/>
    <s v="B46D13D9"/>
    <s v="2021-03-31 04:57:43"/>
    <s v="Fashion"/>
    <s v="Mobile"/>
    <x v="1"/>
    <n v="66"/>
    <n v="45248"/>
    <n v="9"/>
    <n v="1339"/>
    <n v="14497"/>
    <n v="85"/>
    <n v="1"/>
    <s v="Medium"/>
    <s v="PayPal_Pay_Later"/>
  </r>
  <r>
    <n v="20228"/>
    <s v="5D4BADD1"/>
    <s v="2021-04-29 04:42:54"/>
    <s v="Fashion"/>
    <s v="Mobile"/>
    <x v="1"/>
    <n v="79"/>
    <n v="44519"/>
    <n v="19"/>
    <n v="837"/>
    <n v="13703"/>
    <n v="97"/>
    <n v="2"/>
    <s v="About_to_churn"/>
    <s v="Debit_Card"/>
  </r>
  <r>
    <n v="20229"/>
    <s v="9EC35A0D"/>
    <s v="2021-04-07 22:43:12"/>
    <s v="Fashion"/>
    <s v="Web"/>
    <x v="1"/>
    <n v="134"/>
    <n v="52414"/>
    <n v="15"/>
    <n v="1115"/>
    <n v="15800"/>
    <n v="79"/>
    <n v="2"/>
    <s v="Low"/>
    <s v="PayPal_Pay_Later"/>
  </r>
  <r>
    <n v="20230"/>
    <s v="D4824587"/>
    <s v="2021-05-04 16:21:27"/>
    <s v="Fashion"/>
    <s v="Mobile"/>
    <x v="1"/>
    <n v="83"/>
    <n v="18419"/>
    <n v="2"/>
    <n v="244"/>
    <n v="18877"/>
    <n v="92"/>
    <n v="2"/>
    <s v="About_to_churn"/>
    <s v="PayPal_Pay_Later"/>
  </r>
  <r>
    <n v="20231"/>
    <s v="7C550E5A"/>
    <s v="2021-05-29 04:13:48"/>
    <s v="Pantry"/>
    <s v="Web"/>
    <x v="4"/>
    <n v="365"/>
    <n v="55739"/>
    <n v="14"/>
    <n v="3418"/>
    <n v="12997"/>
    <n v="54"/>
    <n v="3"/>
    <s v="About_to_churn"/>
    <s v="Net_Banking"/>
  </r>
  <r>
    <n v="20232"/>
    <s v="6BB37BAA"/>
    <s v="2021-05-07 14:43:03"/>
    <s v="Fashion"/>
    <s v="Web"/>
    <x v="1"/>
    <n v="108"/>
    <n v="40848"/>
    <n v="18"/>
    <n v="1395"/>
    <n v="16224"/>
    <n v="76"/>
    <n v="2"/>
    <s v="Low"/>
    <s v="PayPal_Pay_Later"/>
  </r>
  <r>
    <n v="20233"/>
    <s v="5EE35EF6"/>
    <s v="2021-05-11 07:17:31"/>
    <s v="Website-services"/>
    <s v="Mobile"/>
    <x v="1"/>
    <n v="222"/>
    <n v="16101"/>
    <n v="13"/>
    <n v="202"/>
    <n v="14915"/>
    <n v="77"/>
    <n v="1"/>
    <s v="Low"/>
    <s v="PayPal_Pay_Later"/>
  </r>
  <r>
    <n v="20234"/>
    <s v="57E3722A"/>
    <s v="2021-05-03 14:05:13"/>
    <s v="Travel"/>
    <s v="Mobile"/>
    <x v="2"/>
    <n v="4095"/>
    <n v="41507"/>
    <n v="48"/>
    <n v="35547"/>
    <n v="1250"/>
    <n v="22"/>
    <n v="5"/>
    <s v="Medium"/>
    <s v="PayPal_Cobrand_Card"/>
  </r>
  <r>
    <n v="20235"/>
    <s v="2BF12845"/>
    <s v="2021-05-08 08:22:00"/>
    <s v="Fashion"/>
    <s v="Mobile"/>
    <x v="4"/>
    <n v="246"/>
    <n v="56127"/>
    <n v="14"/>
    <n v="4014"/>
    <n v="15597"/>
    <n v="64"/>
    <n v="1"/>
    <s v="High"/>
    <s v="Wallet"/>
  </r>
  <r>
    <n v="20236"/>
    <s v="C26C5F6A"/>
    <s v="2021-04-23 13:00:18"/>
    <s v="Travel"/>
    <s v="Web"/>
    <x v="2"/>
    <n v="2916"/>
    <n v="35780"/>
    <n v="33"/>
    <n v="13717"/>
    <n v="3666"/>
    <n v="19"/>
    <n v="4"/>
    <s v="High"/>
    <s v="Wallet"/>
  </r>
  <r>
    <n v="20237"/>
    <s v="E186A7A0"/>
    <s v="2021-03-18 16:42:40"/>
    <s v="Website-services"/>
    <s v="Web"/>
    <x v="1"/>
    <n v="144"/>
    <n v="14821"/>
    <n v="20"/>
    <n v="233"/>
    <n v="12813"/>
    <n v="79"/>
    <n v="2"/>
    <s v="Medium"/>
    <s v="PayPal_Pay_Later"/>
  </r>
  <r>
    <n v="20238"/>
    <s v="484D681C"/>
    <s v="2021-04-18 04:35:04"/>
    <s v="Travel"/>
    <s v="Mobile"/>
    <x v="2"/>
    <n v="2940"/>
    <n v="13478"/>
    <n v="38"/>
    <n v="25381"/>
    <n v="1866"/>
    <n v="21"/>
    <n v="3"/>
    <s v="High"/>
    <s v="PayPal_Credit_Card"/>
  </r>
  <r>
    <n v="20239"/>
    <s v="525D1295"/>
    <s v="2021-05-14 21:43:30"/>
    <s v="Fashion"/>
    <s v="Web"/>
    <x v="5"/>
    <n v="234"/>
    <n v="76687"/>
    <n v="6"/>
    <n v="2388"/>
    <n v="10822"/>
    <n v="51"/>
    <n v="1"/>
    <s v="Medium"/>
    <s v="Wallet"/>
  </r>
  <r>
    <n v="20240"/>
    <s v="BBC28749"/>
    <s v="2021-03-25 02:25:31"/>
    <s v="Pantry"/>
    <s v="Mobile"/>
    <x v="1"/>
    <n v="178"/>
    <n v="83520"/>
    <n v="10"/>
    <n v="1195"/>
    <n v="15526"/>
    <n v="87"/>
    <n v="2"/>
    <s v="Low"/>
    <s v="Debit_Card"/>
  </r>
  <r>
    <n v="20241"/>
    <s v="48F9E7D0"/>
    <s v="2021-03-14 09:24:43"/>
    <s v="Pantry"/>
    <s v="Web"/>
    <x v="4"/>
    <n v="290"/>
    <n v="11787"/>
    <n v="11"/>
    <n v="5783"/>
    <n v="17737"/>
    <n v="46"/>
    <n v="2"/>
    <s v="Medium"/>
    <s v="Wallet"/>
  </r>
  <r>
    <n v="20242"/>
    <s v="1B1ECF34"/>
    <s v="2021-04-02 02:00:36"/>
    <s v="Website-services"/>
    <s v="Mobile"/>
    <x v="1"/>
    <n v="310"/>
    <n v="76572"/>
    <n v="7"/>
    <n v="948"/>
    <n v="12188"/>
    <n v="89"/>
    <n v="1"/>
    <s v="Low"/>
    <s v="Debit_Card"/>
  </r>
  <r>
    <n v="20243"/>
    <s v="C33714AB"/>
    <s v="2021-04-11 15:59:10"/>
    <s v="Fashion"/>
    <s v="Mobile"/>
    <x v="1"/>
    <n v="148"/>
    <n v="33299"/>
    <n v="8"/>
    <n v="1662"/>
    <n v="17726"/>
    <n v="85"/>
    <n v="1"/>
    <s v="Low"/>
    <s v="PayPal_Pay_Later"/>
  </r>
  <r>
    <n v="20244"/>
    <s v="C73AD340"/>
    <s v="2021-03-19 05:30:43"/>
    <s v="Travel"/>
    <s v="Mobile"/>
    <x v="2"/>
    <n v="4572"/>
    <n v="65570"/>
    <n v="41"/>
    <n v="25401"/>
    <n v="2705"/>
    <n v="14"/>
    <n v="4"/>
    <s v="Medium"/>
    <s v="PayPal_Cobrand_Card"/>
  </r>
  <r>
    <n v="20245"/>
    <s v="4E44EC75"/>
    <s v="2021-04-02 13:39:52"/>
    <s v="Fashion"/>
    <s v="Web"/>
    <x v="4"/>
    <n v="230"/>
    <n v="83490"/>
    <n v="13"/>
    <n v="3609"/>
    <n v="11422"/>
    <n v="59"/>
    <n v="2"/>
    <s v="Low"/>
    <s v="Net_Banking"/>
  </r>
  <r>
    <n v="20246"/>
    <s v="3C179C9A"/>
    <s v="2021-05-05 09:01:44"/>
    <s v="Travel"/>
    <s v="Mobile"/>
    <x v="2"/>
    <n v="4094"/>
    <n v="61587"/>
    <n v="42"/>
    <n v="22858"/>
    <n v="4268"/>
    <n v="18"/>
    <n v="3"/>
    <s v="High"/>
    <s v="PayPal_Credit_Card"/>
  </r>
  <r>
    <n v="20247"/>
    <s v="6C290CA3"/>
    <s v="2021-04-19 07:12:20"/>
    <s v="Website-services"/>
    <s v="Mobile"/>
    <x v="1"/>
    <n v="346"/>
    <n v="47426"/>
    <n v="17"/>
    <n v="1253"/>
    <n v="15242"/>
    <n v="91"/>
    <n v="2"/>
    <s v="Low"/>
    <s v="Debit_Card"/>
  </r>
  <r>
    <n v="20248"/>
    <s v="7A9E818C"/>
    <s v="2021-04-17 10:19:23"/>
    <s v="Fashion"/>
    <s v="Web"/>
    <x v="1"/>
    <n v="59"/>
    <n v="25783"/>
    <n v="14"/>
    <n v="1782"/>
    <n v="22619"/>
    <n v="87"/>
    <n v="2"/>
    <s v="Low"/>
    <s v="PayPal_Pay_Later"/>
  </r>
  <r>
    <n v="20249"/>
    <s v="87831C45"/>
    <s v="2021-05-15 05:30:21"/>
    <s v="Travel"/>
    <s v="Mobile"/>
    <x v="2"/>
    <n v="2964"/>
    <n v="51588"/>
    <n v="60"/>
    <n v="30870"/>
    <n v="3853"/>
    <n v="12"/>
    <n v="5"/>
    <s v="High"/>
    <s v="PayPal_Cobrand_Card"/>
  </r>
  <r>
    <n v="20250"/>
    <s v="50B3577E"/>
    <s v="2021-03-05 14:38:00"/>
    <s v="Fashion"/>
    <s v="Mobile"/>
    <x v="1"/>
    <n v="156"/>
    <n v="61120"/>
    <n v="2"/>
    <n v="1012"/>
    <n v="16889"/>
    <n v="82"/>
    <n v="1"/>
    <s v="Medium"/>
    <s v="Debit_Card"/>
  </r>
  <r>
    <n v="20251"/>
    <s v="93ACEE64"/>
    <s v="2021-03-20 02:02:25"/>
    <s v="Website-services"/>
    <s v="Mobile"/>
    <x v="4"/>
    <n v="494"/>
    <n v="51950"/>
    <n v="6"/>
    <n v="1752"/>
    <n v="17076"/>
    <n v="57"/>
    <n v="1"/>
    <s v="Medium"/>
    <s v=" Wallet "/>
  </r>
  <r>
    <n v="20252"/>
    <s v="BA0A4DF9"/>
    <s v="2021-05-08 11:38:05"/>
    <s v="Website-services"/>
    <s v="Web"/>
    <x v="0"/>
    <n v="826"/>
    <n v="10616"/>
    <n v="12"/>
    <n v="1788"/>
    <n v="13520"/>
    <n v="78"/>
    <n v="3"/>
    <s v="Medium"/>
    <s v="Debit_Card"/>
  </r>
  <r>
    <n v="20253"/>
    <s v="A84858D8"/>
    <s v="2021-03-17 11:57:41"/>
    <s v="Fashion"/>
    <s v="Mobile"/>
    <x v="1"/>
    <n v="242"/>
    <n v="32533"/>
    <n v="10"/>
    <n v="1649"/>
    <n v="14905"/>
    <n v="95"/>
    <n v="1"/>
    <s v="About_to_churn"/>
    <s v="Debit_Card"/>
  </r>
  <r>
    <n v="20254"/>
    <s v="F409060A"/>
    <s v="2021-05-01 07:06:41"/>
    <s v="Website-services"/>
    <s v="Mobile"/>
    <x v="1"/>
    <n v="576"/>
    <n v="15353"/>
    <n v="17"/>
    <n v="774"/>
    <n v="14204"/>
    <n v="83"/>
    <n v="1"/>
    <s v="About_to_churn"/>
    <s v="PayPal_Pay_Later"/>
  </r>
  <r>
    <n v="20255"/>
    <s v="189C2B05"/>
    <s v="2021-03-06 22:54:37"/>
    <s v="Pantry"/>
    <s v="Web"/>
    <x v="4"/>
    <n v="267"/>
    <n v="63770"/>
    <n v="14"/>
    <n v="2907"/>
    <n v="16899"/>
    <n v="63"/>
    <n v="3"/>
    <s v="High"/>
    <s v="Net_Banking"/>
  </r>
  <r>
    <n v="20256"/>
    <s v="A87119AF"/>
    <s v="2021-05-02 06:11:38"/>
    <s v="Travel"/>
    <s v="Mobile"/>
    <x v="2"/>
    <n v="1144"/>
    <n v="63446"/>
    <n v="58"/>
    <n v="37519"/>
    <n v="4204"/>
    <n v="17"/>
    <n v="3"/>
    <s v="Medium"/>
    <s v="Wallet"/>
  </r>
  <r>
    <n v="20257"/>
    <s v="D4FAB21F"/>
    <s v="2021-05-24 21:44:32"/>
    <s v="Travel"/>
    <s v="Web"/>
    <x v="2"/>
    <n v="3903"/>
    <n v="18832"/>
    <n v="40"/>
    <n v="28110"/>
    <n v="3388"/>
    <n v="16"/>
    <n v="5"/>
    <s v="High"/>
    <s v="PayPal_Cobrand_Card"/>
  </r>
  <r>
    <n v="20258"/>
    <s v="F2FC7EAD"/>
    <s v="2021-05-03 05:01:08"/>
    <s v="Electronics"/>
    <s v="Web"/>
    <x v="1"/>
    <n v="382"/>
    <n v="18419"/>
    <n v="20"/>
    <n v="228"/>
    <n v="28730"/>
    <n v="97"/>
    <n v="2"/>
    <s v="Low"/>
    <s v="PayPal_Pay_Later"/>
  </r>
  <r>
    <n v="20259"/>
    <s v="06F87752"/>
    <s v="2021-05-02 17:05:40"/>
    <s v="Travel"/>
    <s v="Web"/>
    <x v="2"/>
    <n v="4681"/>
    <n v="80294"/>
    <n v="32"/>
    <n v="20455"/>
    <n v="2905"/>
    <n v="16"/>
    <n v="6"/>
    <s v="Medium"/>
    <s v="Wallet"/>
  </r>
  <r>
    <n v="20260"/>
    <s v="BB621948"/>
    <s v="2021-04-14 18:12:37"/>
    <s v="Travel"/>
    <s v="Web"/>
    <x v="0"/>
    <n v="2994"/>
    <n v="16579"/>
    <n v="7"/>
    <n v="1987"/>
    <n v="11290"/>
    <n v="68"/>
    <n v="2"/>
    <s v="Medium"/>
    <s v="Debit_Card"/>
  </r>
  <r>
    <n v="20261"/>
    <s v="1AEAA44E"/>
    <s v="2021-03-29 16:58:27"/>
    <s v="Pantry"/>
    <s v="Web"/>
    <x v="5"/>
    <n v="343"/>
    <n v="10012"/>
    <n v="10"/>
    <n v="5425"/>
    <n v="10283"/>
    <n v="51"/>
    <n v="0"/>
    <s v="Medium"/>
    <s v="Debit_Card"/>
  </r>
  <r>
    <n v="20262"/>
    <s v="1908A7F7"/>
    <s v="2021-05-28 07:32:28"/>
    <s v="Website-services"/>
    <s v="Web"/>
    <x v="5"/>
    <n v="910"/>
    <n v="29536"/>
    <n v="13"/>
    <n v="1147"/>
    <n v="9941"/>
    <n v="67"/>
    <n v="1"/>
    <s v="Medium"/>
    <s v="Net_Banking"/>
  </r>
  <r>
    <n v="20263"/>
    <s v="9A91EEF3"/>
    <s v="2021-03-21 03:17:11"/>
    <s v="Travel"/>
    <s v="Web"/>
    <x v="1"/>
    <n v="805"/>
    <n v="70514"/>
    <n v="5"/>
    <n v="1212"/>
    <n v="12424"/>
    <n v="91"/>
    <n v="1"/>
    <s v="About_to_churn"/>
    <s v="PayPal_Pay_Later"/>
  </r>
  <r>
    <n v="20264"/>
    <s v="9AB3865E"/>
    <s v="2021-03-21 05:38:12"/>
    <s v="Fashion"/>
    <s v="Web"/>
    <x v="1"/>
    <n v="115"/>
    <n v="47426"/>
    <n v="13"/>
    <n v="738"/>
    <n v="12233"/>
    <n v="75"/>
    <n v="1"/>
    <s v="About_to_churn"/>
    <s v="PayPal_Pay_Later"/>
  </r>
  <r>
    <n v="20265"/>
    <s v="1EECE837"/>
    <s v="2021-03-07 21:47:50"/>
    <s v="Pantry"/>
    <s v="Web"/>
    <x v="1"/>
    <n v="174"/>
    <n v="21122"/>
    <n v="15"/>
    <n v="923"/>
    <n v="26118"/>
    <n v="96"/>
    <n v="1"/>
    <s v="About_to_churn"/>
    <s v="PayPal_Pay_Later"/>
  </r>
  <r>
    <n v="20266"/>
    <s v="413E7245"/>
    <s v="2021-04-15 14:33:42"/>
    <s v="Travel"/>
    <s v="Mobile"/>
    <x v="0"/>
    <n v="3610"/>
    <n v="32653"/>
    <n v="12"/>
    <n v="2360"/>
    <n v="18376"/>
    <n v="52"/>
    <n v="2"/>
    <s v="Medium"/>
    <s v="Debit_Card"/>
  </r>
  <r>
    <n v="20267"/>
    <s v="FABED8B1"/>
    <s v="2021-05-24 19:13:07"/>
    <s v="Fashion"/>
    <s v="Mobile"/>
    <x v="1"/>
    <n v="145"/>
    <n v="17720"/>
    <n v="6"/>
    <n v="964"/>
    <n v="15867"/>
    <n v="97"/>
    <n v="2"/>
    <s v="Medium"/>
    <s v="PayPal_Pay_Later"/>
  </r>
  <r>
    <n v="20268"/>
    <s v="C2CE72F9"/>
    <s v="2021-03-04 03:35:07"/>
    <s v="Fashion"/>
    <s v="Mobile"/>
    <x v="1"/>
    <n v="142"/>
    <n v="39117"/>
    <n v="2"/>
    <n v="514"/>
    <n v="22749"/>
    <n v="96"/>
    <n v="1"/>
    <s v="Low"/>
    <s v="PayPal_Pay_Later"/>
  </r>
  <r>
    <n v="20269"/>
    <s v="EB29EB79"/>
    <s v="2021-05-31 23:07:11"/>
    <s v="Travel"/>
    <s v="Mobile"/>
    <x v="3"/>
    <n v="3595"/>
    <n v="32653"/>
    <n v="42"/>
    <n v="27576"/>
    <n v="2740"/>
    <n v="13"/>
    <n v="4"/>
    <s v="Medium"/>
    <s v=" PayPal_Cobrand_Card"/>
  </r>
  <r>
    <n v="20270"/>
    <s v="E98688C7"/>
    <s v="2021-03-03 13:34:21"/>
    <s v="Fashion"/>
    <s v="Web"/>
    <x v="4"/>
    <n v="227"/>
    <n v="62038"/>
    <n v="5"/>
    <n v="3521"/>
    <n v="12639"/>
    <n v="48"/>
    <n v="3"/>
    <s v="Low"/>
    <s v="Net_Banking"/>
  </r>
  <r>
    <n v="20271"/>
    <s v="08C63379"/>
    <s v="2021-05-03 22:16:50"/>
    <s v="Fashion"/>
    <s v="Mobile"/>
    <x v="1"/>
    <n v="92"/>
    <n v="46147"/>
    <n v="13"/>
    <n v="348"/>
    <n v="16063"/>
    <n v="91"/>
    <n v="1"/>
    <s v="Low"/>
    <s v="PayPal_Pay_Later"/>
  </r>
  <r>
    <n v="20272"/>
    <s v="A6499E45"/>
    <s v="2021-06-05 21:25:44"/>
    <s v="Travel"/>
    <s v="Mobile"/>
    <x v="4"/>
    <n v="1750"/>
    <n v="87602"/>
    <n v="9"/>
    <n v="5044"/>
    <n v="8207"/>
    <n v="41"/>
    <n v="2"/>
    <s v="Medium"/>
    <s v="Net_Banking"/>
  </r>
  <r>
    <n v="20273"/>
    <s v="24BE757B"/>
    <s v="2021-03-19 17:09:45"/>
    <s v="Website-services"/>
    <s v="Mobile"/>
    <x v="1"/>
    <n v="622"/>
    <n v="80488"/>
    <n v="12"/>
    <n v="450"/>
    <n v="17709"/>
    <n v="95"/>
    <n v="2"/>
    <s v="Medium"/>
    <s v="Debit_Card"/>
  </r>
  <r>
    <n v="20274"/>
    <s v="B1E68A82"/>
    <s v="2021-03-24 08:11:29"/>
    <s v="Travel"/>
    <s v="Web"/>
    <x v="0"/>
    <n v="3048"/>
    <n v="69626"/>
    <n v="6"/>
    <n v="1954"/>
    <n v="12672"/>
    <n v="69"/>
    <n v="1"/>
    <s v="About_to_churn"/>
    <s v="Debit_Card"/>
  </r>
  <r>
    <n v="20275"/>
    <s v="AF2D18E5"/>
    <s v="2021-03-16 14:21:00"/>
    <s v="Pantry"/>
    <s v="Mobile"/>
    <x v="1"/>
    <n v="82"/>
    <n v="26301"/>
    <n v="13"/>
    <n v="608"/>
    <n v="18023"/>
    <n v="97"/>
    <n v="1"/>
    <s v="About_to_churn"/>
    <s v="PayPal_Pay_Later"/>
  </r>
  <r>
    <n v="20276"/>
    <s v="D2FF83BA"/>
    <s v="2021-03-14 06:40:51"/>
    <s v="Travel"/>
    <s v="Web"/>
    <x v="0"/>
    <n v="775"/>
    <n v="50677"/>
    <n v="24"/>
    <n v="1464"/>
    <n v="22172"/>
    <n v="74"/>
    <n v="3"/>
    <s v="About_to_churn"/>
    <s v="Debit_Card"/>
  </r>
  <r>
    <n v="20277"/>
    <s v="7DFABB3C"/>
    <s v="2021-05-20 12:28:22"/>
    <s v="Website-services"/>
    <s v="Mobile"/>
    <x v="1"/>
    <n v="705"/>
    <n v="48768"/>
    <n v="10"/>
    <n v="981"/>
    <n v="18458"/>
    <n v="98"/>
    <n v="2"/>
    <s v="About_to_churn"/>
    <s v="Debit_Card"/>
  </r>
  <r>
    <n v="20278"/>
    <s v="D320577D"/>
    <s v="2021-03-22 07:36:54"/>
    <s v="Travel"/>
    <s v="Mobile"/>
    <x v="0"/>
    <n v="3145"/>
    <n v="48640"/>
    <n v="22"/>
    <n v="1371"/>
    <n v="16419"/>
    <n v="52"/>
    <n v="1"/>
    <s v="Medium"/>
    <s v="Debit_Card"/>
  </r>
  <r>
    <n v="20279"/>
    <s v="09A6FCB0"/>
    <s v="2021-04-21 00:56:03"/>
    <s v="Travel"/>
    <s v="POS"/>
    <x v="3"/>
    <n v="2763"/>
    <n v="53294"/>
    <n v="27"/>
    <n v="3759"/>
    <n v="3322"/>
    <n v="8"/>
    <n v="5"/>
    <s v="Low"/>
    <s v="PayPal_Credit_Card"/>
  </r>
  <r>
    <n v="20280"/>
    <s v="F00CF368"/>
    <s v="2021-05-15 03:23:35"/>
    <s v="Travel"/>
    <s v="Mobile"/>
    <x v="3"/>
    <n v="1076"/>
    <n v="18249"/>
    <n v="42"/>
    <n v="6512"/>
    <n v="2565"/>
    <n v="15"/>
    <n v="6"/>
    <s v="Medium"/>
    <s v="Net_Banking"/>
  </r>
  <r>
    <n v="20281"/>
    <s v="91AD52DA"/>
    <s v="2021-03-03 20:34:53"/>
    <s v="Fashion"/>
    <s v="Mobile"/>
    <x v="1"/>
    <n v="148"/>
    <n v="22821"/>
    <n v="7"/>
    <n v="1098"/>
    <n v="20869"/>
    <n v="93"/>
    <n v="2"/>
    <s v="About_to_churn"/>
    <s v="Debit_Card"/>
  </r>
  <r>
    <n v="20282"/>
    <s v="42DF329C"/>
    <s v="2021-03-23 19:47:04"/>
    <s v="Travel"/>
    <s v="Mobile"/>
    <x v="2"/>
    <n v="4295"/>
    <n v="47147"/>
    <n v="39"/>
    <n v="5679"/>
    <n v="3802"/>
    <n v="21"/>
    <n v="5"/>
    <s v="Medium"/>
    <s v="PayPal_Cobrand_Card"/>
  </r>
  <r>
    <n v="20283"/>
    <s v="D5C50C72"/>
    <s v="2021-05-16 12:27:17"/>
    <s v="Website-services"/>
    <s v="Mobile"/>
    <x v="4"/>
    <n v="356"/>
    <n v="43894"/>
    <n v="7"/>
    <n v="4167"/>
    <n v="15828"/>
    <n v="48"/>
    <n v="3"/>
    <s v="Medium"/>
    <s v="Wallet"/>
  </r>
  <r>
    <n v="20284"/>
    <s v="8E05211B"/>
    <s v="2021-04-05 04:15:00"/>
    <s v="Website-services"/>
    <s v="Web"/>
    <x v="5"/>
    <n v="245"/>
    <n v="77905"/>
    <n v="18"/>
    <n v="3143"/>
    <n v="11182"/>
    <n v="69"/>
    <n v="1"/>
    <s v="Medium"/>
    <s v="Debit_Card"/>
  </r>
  <r>
    <n v="20285"/>
    <s v="D164470C"/>
    <s v="2021-03-22 13:32:28"/>
    <s v="Electronics"/>
    <s v="Web"/>
    <x v="5"/>
    <n v="932"/>
    <n v="46144"/>
    <n v="7"/>
    <n v="3238"/>
    <n v="10770"/>
    <n v="66"/>
    <n v="1"/>
    <s v="Medium"/>
    <s v="Net_Banking"/>
  </r>
  <r>
    <n v="20286"/>
    <s v="58FCA597"/>
    <s v="2021-03-27 20:33:06"/>
    <s v="Travel"/>
    <s v="Mobile"/>
    <x v="4"/>
    <n v="1796"/>
    <n v="74732"/>
    <n v="11"/>
    <n v="2687"/>
    <n v="7938"/>
    <n v="63"/>
    <n v="2"/>
    <s v="High"/>
    <s v="Debit_Card"/>
  </r>
  <r>
    <n v="20287"/>
    <s v="92376493"/>
    <s v="2021-04-04 08:37:36"/>
    <s v="Fashion"/>
    <s v="Web"/>
    <x v="5"/>
    <n v="249"/>
    <n v="72195"/>
    <n v="6"/>
    <n v="1985"/>
    <n v="10637"/>
    <n v="57"/>
    <n v="0"/>
    <s v="About_to_churn"/>
    <s v="Net_Banking"/>
  </r>
  <r>
    <n v="20288"/>
    <s v="23763AE5"/>
    <s v="2021-03-20 03:41:30"/>
    <s v="Electronics"/>
    <s v="Web"/>
    <x v="4"/>
    <n v="750"/>
    <n v="59974"/>
    <n v="6"/>
    <n v="5321"/>
    <n v="12424"/>
    <n v="45"/>
    <n v="2"/>
    <s v="About_to_churn"/>
    <s v="Net_Banking"/>
  </r>
  <r>
    <n v="20289"/>
    <s v="4093945C"/>
    <s v="2021-03-15 11:53:17"/>
    <s v="Travel"/>
    <s v="Mobile"/>
    <x v="2"/>
    <n v="1796"/>
    <n v="75448"/>
    <n v="56"/>
    <n v="24707"/>
    <n v="1267"/>
    <n v="22"/>
    <n v="3"/>
    <s v="High"/>
    <s v="PayPal_Cobrand_Card"/>
  </r>
  <r>
    <n v="20290"/>
    <s v="3B1A7E15"/>
    <s v="2021-04-15 02:34:10"/>
    <s v="Pantry"/>
    <s v="Web"/>
    <x v="5"/>
    <n v="362"/>
    <n v="64666"/>
    <n v="11"/>
    <n v="2452"/>
    <n v="11981"/>
    <n v="56"/>
    <n v="0"/>
    <s v="Medium"/>
    <s v=" Wallet "/>
  </r>
  <r>
    <n v="20291"/>
    <s v="9DF4A44C"/>
    <s v="2021-05-08 08:11:34"/>
    <s v="Electronics"/>
    <s v="Web"/>
    <x v="1"/>
    <n v="163"/>
    <n v="38898"/>
    <n v="19"/>
    <n v="1087"/>
    <n v="23346"/>
    <n v="86"/>
    <n v="2"/>
    <s v="Medium"/>
    <s v="PayPal_Pay_Later"/>
  </r>
  <r>
    <n v="20292"/>
    <s v="BABC4545"/>
    <s v="2021-06-05 05:02:15"/>
    <s v="Website-services"/>
    <s v="Web"/>
    <x v="5"/>
    <n v="983"/>
    <n v="62862"/>
    <n v="15"/>
    <n v="956"/>
    <n v="10586"/>
    <n v="66"/>
    <n v="1"/>
    <s v="Medium"/>
    <s v="Net_Banking"/>
  </r>
  <r>
    <n v="20293"/>
    <s v="0E9774E9"/>
    <s v="2021-04-12 21:59:48"/>
    <s v="Pantry"/>
    <s v="Mobile"/>
    <x v="1"/>
    <n v="47"/>
    <n v="37830"/>
    <n v="18"/>
    <n v="914"/>
    <n v="29175"/>
    <n v="84"/>
    <n v="2"/>
    <s v="Low"/>
    <s v="PayPal_Pay_Later"/>
  </r>
  <r>
    <n v="20294"/>
    <s v="A9D41620"/>
    <s v="2021-03-04 18:57:36"/>
    <s v="Fashion"/>
    <s v="Mobile"/>
    <x v="1"/>
    <n v="57"/>
    <n v="36068"/>
    <n v="13"/>
    <n v="547"/>
    <n v="15515"/>
    <n v="95"/>
    <n v="2"/>
    <s v="About_to_churn"/>
    <s v="PayPal_Pay_Later"/>
  </r>
  <r>
    <n v="20295"/>
    <s v="E925088D"/>
    <s v="2021-05-10 22:27:25"/>
    <s v="Website-services"/>
    <s v="Mobile"/>
    <x v="0"/>
    <n v="988"/>
    <n v="89911"/>
    <n v="16"/>
    <n v="1208"/>
    <n v="10980"/>
    <n v="82"/>
    <n v="3"/>
    <s v="Medium"/>
    <s v="Wallet"/>
  </r>
  <r>
    <n v="20296"/>
    <s v="7019A430"/>
    <s v="2021-03-26 23:47:05"/>
    <s v="Travel"/>
    <s v="Mobile"/>
    <x v="2"/>
    <n v="3252"/>
    <n v="35917"/>
    <n v="33"/>
    <n v="7641"/>
    <n v="2939"/>
    <n v="16"/>
    <n v="3"/>
    <s v="Medium"/>
    <s v="PayPal_Cobrand_Card"/>
  </r>
  <r>
    <n v="20297"/>
    <s v="6107C082"/>
    <s v="2021-05-27 01:44:24"/>
    <s v="Pantry"/>
    <s v="Web"/>
    <x v="4"/>
    <n v="248"/>
    <n v="46144"/>
    <n v="5"/>
    <n v="4108"/>
    <n v="12459"/>
    <n v="63"/>
    <n v="1"/>
    <s v="About_to_churn"/>
    <s v=" Wallet "/>
  </r>
  <r>
    <n v="20298"/>
    <s v="C918A7C9"/>
    <s v="2021-06-10 02:50:52"/>
    <s v="Fashion"/>
    <s v="Web"/>
    <x v="1"/>
    <n v="139"/>
    <n v="86324"/>
    <n v="11"/>
    <n v="301"/>
    <n v="19256"/>
    <n v="98"/>
    <n v="1"/>
    <s v="Low"/>
    <s v="PayPal_Pay_Later"/>
  </r>
  <r>
    <n v="20299"/>
    <s v="CC34AFB5"/>
    <s v="2021-05-03 19:37:33"/>
    <s v="Fashion"/>
    <s v="Mobile"/>
    <x v="1"/>
    <n v="194"/>
    <n v="29271"/>
    <n v="20"/>
    <n v="415"/>
    <n v="25173"/>
    <n v="91"/>
    <n v="1"/>
    <s v="About_to_churn"/>
    <s v="PayPal_Pay_Later"/>
  </r>
  <r>
    <n v="20300"/>
    <s v="9A35A47E"/>
    <s v="2021-04-14 04:39:23"/>
    <s v="Fashion"/>
    <s v="Mobile"/>
    <x v="4"/>
    <n v="233"/>
    <n v="13620"/>
    <n v="15"/>
    <n v="5741"/>
    <n v="18342"/>
    <n v="65"/>
    <n v="1"/>
    <s v="About_to_churn"/>
    <s v="Wallet"/>
  </r>
  <r>
    <n v="20301"/>
    <s v="F67F43D2"/>
    <s v="2021-03-09 17:06:19"/>
    <s v="Travel"/>
    <s v="Web"/>
    <x v="3"/>
    <n v="3086"/>
    <n v="84864"/>
    <n v="19"/>
    <n v="18493"/>
    <n v="3315"/>
    <n v="12"/>
    <n v="7"/>
    <s v="Medium"/>
    <s v="Net_Banking"/>
  </r>
  <r>
    <n v="20302"/>
    <s v="4E948490"/>
    <s v="2021-04-15 14:21:21"/>
    <s v="Pantry"/>
    <s v="Mobile"/>
    <x v="1"/>
    <n v="151"/>
    <n v="56829"/>
    <n v="2"/>
    <n v="779"/>
    <n v="29100"/>
    <n v="96"/>
    <n v="1"/>
    <s v="Low"/>
    <s v="PayPal_Pay_Later"/>
  </r>
  <r>
    <n v="20303"/>
    <s v="F09B2BC7"/>
    <s v="2021-05-20 12:05:37"/>
    <s v="Travel"/>
    <s v="Web"/>
    <x v="0"/>
    <n v="1331"/>
    <n v="88180"/>
    <n v="9"/>
    <n v="1651"/>
    <n v="22081"/>
    <n v="75"/>
    <n v="3"/>
    <s v="Medium"/>
    <s v="Debit_Card"/>
  </r>
  <r>
    <n v="20304"/>
    <s v="CE4BDACE"/>
    <s v="2021-03-10 13:56:12"/>
    <s v="Travel"/>
    <s v="POS"/>
    <x v="3"/>
    <n v="2798"/>
    <n v="82121"/>
    <n v="35"/>
    <n v="4206"/>
    <n v="2263"/>
    <n v="11"/>
    <n v="6"/>
    <s v="Medium"/>
    <s v=" PayPal_Cobrand_Card"/>
  </r>
  <r>
    <n v="20305"/>
    <s v="C4EBEAB1"/>
    <s v="2021-05-18 16:51:14"/>
    <s v="Fashion"/>
    <s v="Mobile"/>
    <x v="1"/>
    <n v="212"/>
    <n v="35496"/>
    <n v="8"/>
    <n v="1569"/>
    <n v="24696"/>
    <n v="81"/>
    <n v="1"/>
    <s v="About_to_churn"/>
    <s v="PayPal_Pay_Later"/>
  </r>
  <r>
    <n v="20306"/>
    <s v="32713275"/>
    <s v="2021-03-02 01:18:54"/>
    <s v="Others"/>
    <s v="Web"/>
    <x v="0"/>
    <n v="2616"/>
    <n v="46954"/>
    <n v="3"/>
    <n v="2195"/>
    <n v="21664"/>
    <n v="60"/>
    <n v="1"/>
    <s v="Medium"/>
    <s v="Debit_Card"/>
  </r>
  <r>
    <n v="20307"/>
    <s v="2A7E7762"/>
    <s v="2021-05-10 11:03:45"/>
    <s v="Website-services"/>
    <s v="Web"/>
    <x v="4"/>
    <n v="245"/>
    <n v="14904"/>
    <n v="11"/>
    <n v="2444"/>
    <n v="10968"/>
    <n v="58"/>
    <n v="2"/>
    <s v="High"/>
    <s v=" Wallet "/>
  </r>
  <r>
    <n v="20308"/>
    <s v="424103B1"/>
    <s v="2021-04-23 00:39:48"/>
    <s v="Travel"/>
    <s v="Mobile"/>
    <x v="2"/>
    <n v="1585"/>
    <n v="21783"/>
    <n v="50"/>
    <n v="37979"/>
    <n v="3247"/>
    <n v="14"/>
    <n v="5"/>
    <s v="High"/>
    <s v="PayPal_Credit_Card"/>
  </r>
  <r>
    <n v="20309"/>
    <s v="0B177888"/>
    <s v="2021-05-11 14:36:26"/>
    <s v="Website-services"/>
    <s v="Mobile"/>
    <x v="4"/>
    <n v="588"/>
    <n v="85223"/>
    <n v="15"/>
    <n v="5478"/>
    <n v="9690"/>
    <n v="56"/>
    <n v="1"/>
    <s v="About_to_churn"/>
    <s v=" Wallet "/>
  </r>
  <r>
    <n v="20310"/>
    <s v="C58A27E0"/>
    <s v="2021-04-04 07:10:28"/>
    <s v="Website-services"/>
    <s v="Web"/>
    <x v="1"/>
    <n v="337"/>
    <n v="43212"/>
    <n v="13"/>
    <n v="1024"/>
    <n v="23155"/>
    <n v="87"/>
    <n v="1"/>
    <s v="About_to_churn"/>
    <s v="PayPal_Pay_Later"/>
  </r>
  <r>
    <n v="20311"/>
    <s v="99A19FB0"/>
    <s v="2021-06-08 17:51:21"/>
    <s v="Fashion"/>
    <s v="Mobile"/>
    <x v="4"/>
    <n v="212"/>
    <n v="17018"/>
    <n v="8"/>
    <n v="3400"/>
    <n v="12686"/>
    <n v="46"/>
    <n v="1"/>
    <s v="Medium"/>
    <s v="Wallet"/>
  </r>
  <r>
    <n v="20312"/>
    <s v="CE2F01EC"/>
    <s v="2021-05-09 09:00:24"/>
    <s v="Travel"/>
    <s v="Mobile"/>
    <x v="0"/>
    <n v="2425"/>
    <n v="63660"/>
    <n v="23"/>
    <n v="1810"/>
    <n v="13040"/>
    <n v="77"/>
    <n v="1"/>
    <s v="Low"/>
    <s v="Debit_Card"/>
  </r>
  <r>
    <n v="20313"/>
    <s v="8B1F8D23"/>
    <s v="2021-03-31 19:57:10"/>
    <s v="Travel"/>
    <s v="Web"/>
    <x v="4"/>
    <n v="1144"/>
    <n v="27486"/>
    <n v="9"/>
    <n v="4414"/>
    <n v="12073"/>
    <n v="45"/>
    <n v="3"/>
    <s v="Low"/>
    <s v="Net_Banking"/>
  </r>
  <r>
    <n v="20314"/>
    <s v="5848EB5D"/>
    <s v="2021-04-12 18:29:28"/>
    <s v="Fashion"/>
    <s v="Mobile"/>
    <x v="1"/>
    <n v="209"/>
    <n v="89911"/>
    <n v="10"/>
    <n v="1164"/>
    <n v="28455"/>
    <n v="89"/>
    <n v="2"/>
    <s v="About_to_churn"/>
    <s v="PayPal_Pay_Later"/>
  </r>
  <r>
    <n v="20315"/>
    <s v="3DF4BB32"/>
    <s v="2021-03-17 01:11:19"/>
    <s v="Travel"/>
    <s v="Mobile"/>
    <x v="0"/>
    <n v="3848"/>
    <n v="26406"/>
    <n v="19"/>
    <n v="1211"/>
    <n v="17912"/>
    <n v="65"/>
    <n v="1"/>
    <s v="Medium"/>
    <s v="Debit_Card"/>
  </r>
  <r>
    <n v="20316"/>
    <s v="7AF358F5"/>
    <s v="2021-04-30 19:03:12"/>
    <s v="Website-services"/>
    <s v="Web"/>
    <x v="0"/>
    <n v="618"/>
    <n v="30446"/>
    <n v="15"/>
    <n v="2073"/>
    <n v="14866"/>
    <n v="59"/>
    <n v="3"/>
    <s v="Medium"/>
    <s v="Wallet"/>
  </r>
  <r>
    <n v="20317"/>
    <s v="B152CE94"/>
    <s v="2021-03-05 14:50:20"/>
    <s v="Pantry"/>
    <s v="Web"/>
    <x v="1"/>
    <n v="324"/>
    <n v="53211"/>
    <n v="14"/>
    <n v="1159"/>
    <n v="18154"/>
    <n v="97"/>
    <n v="1"/>
    <s v="Medium"/>
    <s v="PayPal_Pay_Later"/>
  </r>
  <r>
    <n v="20318"/>
    <s v="0D7C4DD8"/>
    <s v="2021-05-20 03:56:13"/>
    <s v="Travel"/>
    <s v="Mobile"/>
    <x v="2"/>
    <n v="2598"/>
    <n v="86324"/>
    <n v="41"/>
    <n v="13687"/>
    <n v="2440"/>
    <n v="11"/>
    <n v="5"/>
    <s v="Medium"/>
    <s v="PayPal_Credit_Card"/>
  </r>
  <r>
    <n v="20319"/>
    <s v="BB153CD5"/>
    <s v="2021-05-21 00:32:41"/>
    <s v="Travel"/>
    <s v="Web"/>
    <x v="4"/>
    <n v="1657"/>
    <n v="73169"/>
    <n v="9"/>
    <n v="2341"/>
    <n v="18897"/>
    <n v="64"/>
    <n v="1"/>
    <s v="High"/>
    <s v="Wallet"/>
  </r>
  <r>
    <n v="20320"/>
    <s v="42798836"/>
    <s v="2021-05-31 14:06:42"/>
    <s v="Electronics"/>
    <s v="Web"/>
    <x v="0"/>
    <n v="747"/>
    <n v="69960"/>
    <n v="23"/>
    <n v="1226"/>
    <n v="11683"/>
    <n v="74"/>
    <n v="1"/>
    <s v="Low"/>
    <s v="Wallet"/>
  </r>
  <r>
    <n v="20321"/>
    <s v="155B064B"/>
    <s v="2021-06-03 04:51:56"/>
    <s v="Travel"/>
    <s v="Web"/>
    <x v="0"/>
    <n v="3429"/>
    <n v="77292"/>
    <n v="8"/>
    <n v="2335"/>
    <n v="17787"/>
    <n v="84"/>
    <n v="2"/>
    <s v="High"/>
    <s v="Net_Banking"/>
  </r>
  <r>
    <n v="20322"/>
    <s v="01F549A3"/>
    <s v="2021-05-19 12:24:17"/>
    <s v="Electronics"/>
    <s v="Mobile"/>
    <x v="1"/>
    <n v="147"/>
    <n v="81868"/>
    <n v="9"/>
    <n v="1391"/>
    <n v="19434"/>
    <n v="91"/>
    <n v="1"/>
    <s v="Low"/>
    <s v="PayPal_Pay_Later"/>
  </r>
  <r>
    <n v="20323"/>
    <s v="2C038A48"/>
    <s v="2021-04-20 22:04:18"/>
    <s v="Fashion"/>
    <s v="Web"/>
    <x v="5"/>
    <n v="215"/>
    <n v="26129"/>
    <n v="5"/>
    <n v="6833"/>
    <n v="11196"/>
    <n v="50"/>
    <n v="0"/>
    <s v="About_to_churn"/>
    <s v="Debit_Card"/>
  </r>
  <r>
    <n v="20324"/>
    <s v="E66F4038"/>
    <s v="2021-03-07 01:45:25"/>
    <s v="Fashion"/>
    <s v="Web"/>
    <x v="1"/>
    <n v="195"/>
    <n v="23630"/>
    <n v="6"/>
    <n v="471"/>
    <n v="21383"/>
    <n v="88"/>
    <n v="2"/>
    <s v="About_to_churn"/>
    <s v="PayPal_Pay_Later"/>
  </r>
  <r>
    <n v="20325"/>
    <s v="6EA10DD4"/>
    <s v="2021-06-02 08:50:10"/>
    <s v="Travel"/>
    <s v="POS"/>
    <x v="3"/>
    <n v="2287"/>
    <n v="55808"/>
    <n v="28"/>
    <n v="18041"/>
    <n v="3247"/>
    <n v="17"/>
    <n v="7"/>
    <s v="Medium"/>
    <s v=" PayPal_Cobrand_Card"/>
  </r>
  <r>
    <n v="20326"/>
    <s v="B9C7197B"/>
    <s v="2021-05-28 23:26:35"/>
    <s v="Website-services"/>
    <s v="Mobile"/>
    <x v="4"/>
    <n v="949"/>
    <n v="57099"/>
    <n v="13"/>
    <n v="2387"/>
    <n v="14519"/>
    <n v="43"/>
    <n v="1"/>
    <s v="High"/>
    <s v="Net_Banking"/>
  </r>
  <r>
    <n v="20327"/>
    <s v="F481D39F"/>
    <s v="2021-03-17 06:18:21"/>
    <s v="Pantry"/>
    <s v="Web"/>
    <x v="5"/>
    <n v="365"/>
    <n v="16668"/>
    <n v="6"/>
    <n v="864"/>
    <n v="9516"/>
    <n v="70"/>
    <n v="1"/>
    <s v="Medium"/>
    <s v="Net_Banking"/>
  </r>
  <r>
    <n v="20328"/>
    <s v="044C32A3"/>
    <s v="2021-05-26 14:22:36"/>
    <s v="Pantry"/>
    <s v="Mobile"/>
    <x v="1"/>
    <n v="237"/>
    <n v="46104"/>
    <n v="18"/>
    <n v="922"/>
    <n v="29861"/>
    <n v="77"/>
    <n v="1"/>
    <s v="Medium"/>
    <s v="PayPal_Pay_Later"/>
  </r>
  <r>
    <n v="20329"/>
    <s v="7F4EE1EB"/>
    <s v="2021-03-18 16:01:31"/>
    <s v="Pantry"/>
    <s v="Web"/>
    <x v="5"/>
    <n v="308"/>
    <n v="51560"/>
    <n v="8"/>
    <n v="3392"/>
    <n v="11942"/>
    <n v="58"/>
    <n v="0"/>
    <s v="Medium"/>
    <s v="Wallet"/>
  </r>
  <r>
    <n v="20330"/>
    <s v="63CACE81"/>
    <s v="2021-03-07 01:50:36"/>
    <s v="Pantry"/>
    <s v="Mobile"/>
    <x v="1"/>
    <n v="50"/>
    <n v="68369"/>
    <n v="3"/>
    <n v="1346"/>
    <n v="25953"/>
    <n v="87"/>
    <n v="2"/>
    <s v="Medium"/>
    <s v="PayPal_Pay_Later"/>
  </r>
  <r>
    <n v="20331"/>
    <s v="B1496893"/>
    <s v="2021-03-24 21:06:31"/>
    <s v="Fashion"/>
    <s v="Mobile"/>
    <x v="1"/>
    <n v="95"/>
    <n v="66429"/>
    <n v="11"/>
    <n v="1478"/>
    <n v="21146"/>
    <n v="91"/>
    <n v="1"/>
    <s v="About_to_churn"/>
    <s v="PayPal_Pay_Later"/>
  </r>
  <r>
    <n v="20332"/>
    <s v="7EDF00DD"/>
    <s v="2021-04-25 05:37:55"/>
    <s v="Travel"/>
    <s v="POS"/>
    <x v="3"/>
    <n v="1524"/>
    <n v="63862"/>
    <n v="33"/>
    <n v="23602"/>
    <n v="2240"/>
    <n v="7"/>
    <n v="6"/>
    <s v="High"/>
    <s v=" PayPal_Cobrand_Card"/>
  </r>
  <r>
    <n v="20333"/>
    <s v="18D81D9D"/>
    <s v="2021-04-05 07:22:37"/>
    <s v="Others"/>
    <s v="Web"/>
    <x v="0"/>
    <n v="3921"/>
    <n v="37644"/>
    <n v="21"/>
    <n v="2365"/>
    <n v="20617"/>
    <n v="61"/>
    <n v="2"/>
    <s v="High"/>
    <s v="Debit_Card"/>
  </r>
  <r>
    <n v="20334"/>
    <s v="DFF1EBAB"/>
    <s v="2021-03-27 23:45:04"/>
    <s v="Pantry"/>
    <s v="Mobile"/>
    <x v="4"/>
    <n v="269"/>
    <n v="50294"/>
    <n v="3"/>
    <n v="5748"/>
    <n v="11272"/>
    <n v="57"/>
    <n v="2"/>
    <s v="About_to_churn"/>
    <s v="Wallet"/>
  </r>
  <r>
    <n v="20335"/>
    <s v="E60116B4"/>
    <s v="2021-04-02 21:47:54"/>
    <s v="Website-services"/>
    <s v="Web"/>
    <x v="5"/>
    <n v="422"/>
    <n v="59974"/>
    <n v="5"/>
    <n v="7043"/>
    <n v="10416"/>
    <n v="58"/>
    <n v="1"/>
    <s v="About_to_churn"/>
    <s v="Net_Banking"/>
  </r>
  <r>
    <n v="20336"/>
    <s v="8490E3AC"/>
    <s v="2021-05-30 09:03:37"/>
    <s v="Fashion"/>
    <s v="Web"/>
    <x v="1"/>
    <n v="101"/>
    <n v="55559"/>
    <n v="20"/>
    <n v="1525"/>
    <n v="18849"/>
    <n v="80"/>
    <n v="1"/>
    <s v="Medium"/>
    <s v="PayPal_Pay_Later"/>
  </r>
  <r>
    <n v="20337"/>
    <s v="DFC9DE7C"/>
    <s v="2021-05-06 11:21:10"/>
    <s v="Travel"/>
    <s v="Web"/>
    <x v="0"/>
    <n v="3370"/>
    <n v="55001"/>
    <n v="21"/>
    <n v="2356"/>
    <n v="12401"/>
    <n v="80"/>
    <n v="1"/>
    <s v="Medium"/>
    <s v="Net_Banking"/>
  </r>
  <r>
    <n v="20338"/>
    <s v="BD1302EE"/>
    <s v="2021-03-15 16:50:15"/>
    <s v="Website-services"/>
    <s v="Mobile"/>
    <x v="1"/>
    <n v="528"/>
    <n v="54107"/>
    <n v="3"/>
    <n v="780"/>
    <n v="21240"/>
    <n v="96"/>
    <n v="2"/>
    <s v="About_to_churn"/>
    <s v="PayPal_Pay_Later"/>
  </r>
  <r>
    <n v="20339"/>
    <s v="0D79472B"/>
    <s v="2021-05-17 02:34:39"/>
    <s v="Travel"/>
    <s v="POS"/>
    <x v="3"/>
    <n v="3797"/>
    <n v="14154"/>
    <n v="39"/>
    <n v="9814"/>
    <n v="2594"/>
    <n v="13"/>
    <n v="4"/>
    <s v="Medium"/>
    <s v="Net_Banking"/>
  </r>
  <r>
    <n v="20340"/>
    <s v="89CAD919"/>
    <s v="2021-03-29 11:38:22"/>
    <s v="Fashion"/>
    <s v="Mobile"/>
    <x v="1"/>
    <n v="191"/>
    <n v="36051"/>
    <n v="11"/>
    <n v="542"/>
    <n v="19708"/>
    <n v="75"/>
    <n v="2"/>
    <s v="Low"/>
    <s v="PayPal_Pay_Later"/>
  </r>
  <r>
    <n v="20341"/>
    <s v="845520BA"/>
    <s v="2021-05-17 13:14:13"/>
    <s v="Fashion"/>
    <s v="Mobile"/>
    <x v="1"/>
    <n v="246"/>
    <n v="73604"/>
    <n v="3"/>
    <n v="569"/>
    <n v="22500"/>
    <n v="100"/>
    <n v="1"/>
    <s v="Medium"/>
    <s v="PayPal_Pay_Later"/>
  </r>
  <r>
    <n v="20342"/>
    <s v="5B19B381"/>
    <s v="2021-03-17 14:37:47"/>
    <s v="Website-services"/>
    <s v="Web"/>
    <x v="0"/>
    <n v="631"/>
    <n v="51950"/>
    <n v="3"/>
    <n v="1379"/>
    <n v="17285"/>
    <n v="78"/>
    <n v="1"/>
    <s v="Medium"/>
    <s v="Debit_Card"/>
  </r>
  <r>
    <n v="20343"/>
    <s v="A5B646BB"/>
    <s v="2021-03-13 23:54:03"/>
    <s v="Travel"/>
    <s v="Mobile"/>
    <x v="0"/>
    <n v="3531"/>
    <n v="72311"/>
    <n v="4"/>
    <n v="1861"/>
    <n v="11430"/>
    <n v="68"/>
    <n v="3"/>
    <s v="High"/>
    <s v="Wallet"/>
  </r>
  <r>
    <n v="20344"/>
    <s v="EAF88E9F"/>
    <s v="2021-06-09 09:34:18"/>
    <s v="Electronics"/>
    <s v="Mobile"/>
    <x v="1"/>
    <n v="170"/>
    <n v="89399"/>
    <n v="17"/>
    <n v="886"/>
    <n v="17750"/>
    <n v="76"/>
    <n v="1"/>
    <s v="Low"/>
    <s v="Debit_Card"/>
  </r>
  <r>
    <n v="20345"/>
    <s v="F74153E4"/>
    <s v="2021-04-24 20:42:38"/>
    <s v="Travel"/>
    <s v="Web"/>
    <x v="0"/>
    <n v="3883"/>
    <n v="72311"/>
    <n v="21"/>
    <n v="2122"/>
    <n v="18730"/>
    <n v="71"/>
    <n v="2"/>
    <s v="About_to_churn"/>
    <s v="Debit_Car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057">
  <r>
    <n v="17289"/>
    <s v="02EF1417"/>
    <s v="2021-05-01 10:37:13"/>
    <x v="0"/>
    <x v="0"/>
    <x v="0"/>
    <n v="2834"/>
    <x v="0"/>
    <n v="21"/>
    <n v="624.25"/>
    <n v="3373.5"/>
    <n v="54"/>
    <x v="0"/>
    <s v="Low"/>
    <s v="High"/>
    <s v="T"/>
  </r>
  <r>
    <n v="17290"/>
    <s v="DE452ABA"/>
    <s v="2021-06-08 13:09:36"/>
    <x v="1"/>
    <x v="0"/>
    <x v="1"/>
    <n v="90"/>
    <x v="1"/>
    <n v="11"/>
    <n v="437.25"/>
    <n v="3494"/>
    <n v="94"/>
    <x v="1"/>
    <s v="Medium"/>
    <s v="Medium"/>
    <s v="T"/>
  </r>
  <r>
    <n v="17291"/>
    <s v="3DD8D166"/>
    <s v="2021-03-02 05:43:50"/>
    <x v="0"/>
    <x v="1"/>
    <x v="2"/>
    <n v="4141"/>
    <x v="2"/>
    <n v="60"/>
    <n v="1231.75"/>
    <n v="2858.25"/>
    <n v="21"/>
    <x v="2"/>
    <s v="Medium"/>
    <s v="High"/>
    <s v="T"/>
  </r>
  <r>
    <n v="17292"/>
    <s v="02708767"/>
    <s v="2021-03-18 09:06:38"/>
    <x v="2"/>
    <x v="0"/>
    <x v="2"/>
    <n v="1047"/>
    <x v="3"/>
    <n v="55"/>
    <n v="941.25"/>
    <n v="4356.75"/>
    <n v="22"/>
    <x v="3"/>
    <s v="Medium"/>
    <s v="High"/>
    <s v="C"/>
  </r>
  <r>
    <n v="17293"/>
    <s v="A00706B5"/>
    <s v="2021-03-31 18:35:20"/>
    <x v="1"/>
    <x v="1"/>
    <x v="1"/>
    <n v="63"/>
    <x v="4"/>
    <n v="19"/>
    <n v="1299.25"/>
    <n v="451.75"/>
    <n v="85"/>
    <x v="1"/>
    <s v="Low"/>
    <s v="High"/>
    <s v="C"/>
  </r>
  <r>
    <n v="17294"/>
    <s v="7660C4CB"/>
    <s v="2021-04-20 14:24:58"/>
    <x v="1"/>
    <x v="1"/>
    <x v="1"/>
    <n v="155"/>
    <x v="5"/>
    <n v="19"/>
    <n v="1009.25"/>
    <n v="3358.75"/>
    <n v="98"/>
    <x v="1"/>
    <s v="About_to_churn"/>
    <s v="High"/>
    <s v="C"/>
  </r>
  <r>
    <n v="17295"/>
    <s v="4891DAB9"/>
    <s v="2021-05-03 01:14:48"/>
    <x v="2"/>
    <x v="2"/>
    <x v="3"/>
    <n v="1154"/>
    <x v="6"/>
    <n v="29"/>
    <n v="325"/>
    <n v="3657.25"/>
    <n v="18"/>
    <x v="3"/>
    <s v="Low"/>
    <s v="High"/>
    <s v="T"/>
  </r>
  <r>
    <n v="17296"/>
    <s v="D2095259"/>
    <s v="2021-03-22 07:11:28"/>
    <x v="3"/>
    <x v="0"/>
    <x v="0"/>
    <n v="655"/>
    <x v="7"/>
    <n v="23"/>
    <n v="470"/>
    <n v="2351"/>
    <n v="75"/>
    <x v="1"/>
    <s v="About_to_churn"/>
    <s v="Medium"/>
    <s v="C"/>
  </r>
  <r>
    <n v="17297"/>
    <s v="F01E4BC1"/>
    <s v="2021-03-02 07:41:50"/>
    <x v="3"/>
    <x v="0"/>
    <x v="4"/>
    <n v="506"/>
    <x v="8"/>
    <n v="6"/>
    <n v="336"/>
    <n v="7467.5"/>
    <n v="53"/>
    <x v="1"/>
    <s v="Medium"/>
    <s v="High"/>
    <s v="C"/>
  </r>
  <r>
    <n v="17298"/>
    <s v="639ACB73"/>
    <s v="2021-05-14 19:16:00"/>
    <x v="0"/>
    <x v="0"/>
    <x v="0"/>
    <n v="2093"/>
    <x v="9"/>
    <n v="23"/>
    <n v="1769.75"/>
    <n v="2722.25"/>
    <n v="72"/>
    <x v="4"/>
    <s v="Medium"/>
    <s v="Low"/>
    <s v="T"/>
  </r>
  <r>
    <n v="17299"/>
    <s v="394C8552"/>
    <s v="2021-03-10 05:13:59"/>
    <x v="0"/>
    <x v="0"/>
    <x v="5"/>
    <n v="956"/>
    <x v="10"/>
    <n v="12"/>
    <n v="2657.5"/>
    <n v="1080"/>
    <n v="61"/>
    <x v="0"/>
    <s v="About_to_churn"/>
    <s v="Medium"/>
    <s v="C"/>
  </r>
  <r>
    <n v="17300"/>
    <s v="FDDBFD06"/>
    <s v="2021-04-22 08:35:39"/>
    <x v="0"/>
    <x v="0"/>
    <x v="0"/>
    <n v="2999"/>
    <x v="11"/>
    <n v="6"/>
    <n v="245.5"/>
    <n v="6531"/>
    <n v="84"/>
    <x v="0"/>
    <s v="Medium"/>
    <s v="High"/>
    <s v="C"/>
  </r>
  <r>
    <n v="17301"/>
    <s v="2107C7AF"/>
    <s v="2021-05-07 19:55:50"/>
    <x v="0"/>
    <x v="0"/>
    <x v="2"/>
    <n v="3450"/>
    <x v="12"/>
    <n v="58"/>
    <n v="96"/>
    <n v="4728"/>
    <n v="21"/>
    <x v="2"/>
    <s v="High"/>
    <s v="High"/>
    <s v="T"/>
  </r>
  <r>
    <n v="17302"/>
    <s v="9D2579CC"/>
    <s v="2021-05-21 19:53:48"/>
    <x v="4"/>
    <x v="1"/>
    <x v="1"/>
    <n v="119"/>
    <x v="13"/>
    <n v="17"/>
    <n v="5474"/>
    <n v="523.5"/>
    <n v="87"/>
    <x v="1"/>
    <s v="Medium"/>
    <s v="Medium"/>
    <s v="T"/>
  </r>
  <r>
    <n v="17303"/>
    <s v="C90842D4"/>
    <s v="2021-04-18 07:43:59"/>
    <x v="1"/>
    <x v="0"/>
    <x v="1"/>
    <n v="68"/>
    <x v="14"/>
    <n v="10"/>
    <n v="377.25"/>
    <n v="3779.25"/>
    <n v="85"/>
    <x v="0"/>
    <s v="Low"/>
    <s v="Low"/>
    <s v="T"/>
  </r>
  <r>
    <n v="17304"/>
    <s v="EBB53CDE"/>
    <s v="2021-04-05 01:17:04"/>
    <x v="3"/>
    <x v="1"/>
    <x v="4"/>
    <n v="583"/>
    <x v="15"/>
    <n v="6"/>
    <n v="1928"/>
    <n v="2882.75"/>
    <n v="56"/>
    <x v="4"/>
    <s v="Medium"/>
    <s v="Low"/>
    <s v="T"/>
  </r>
  <r>
    <n v="17305"/>
    <s v="98AC34C1"/>
    <s v="2021-03-09 12:11:56"/>
    <x v="0"/>
    <x v="0"/>
    <x v="4"/>
    <n v="989"/>
    <x v="16"/>
    <n v="5"/>
    <n v="9476"/>
    <n v="770.25"/>
    <n v="52"/>
    <x v="4"/>
    <s v="Medium"/>
    <s v="High"/>
    <s v="C"/>
  </r>
  <r>
    <n v="17306"/>
    <s v="2CE8FB0E"/>
    <s v="2021-05-23 09:49:43"/>
    <x v="2"/>
    <x v="0"/>
    <x v="4"/>
    <n v="355"/>
    <x v="17"/>
    <n v="8"/>
    <n v="355.5"/>
    <n v="4050.75"/>
    <n v="65"/>
    <x v="1"/>
    <s v="Low"/>
    <s v="Medium"/>
    <s v="T"/>
  </r>
  <r>
    <n v="17307"/>
    <s v="4216134D"/>
    <s v="2021-04-09 23:33:40"/>
    <x v="0"/>
    <x v="0"/>
    <x v="0"/>
    <n v="1409"/>
    <x v="10"/>
    <n v="19"/>
    <n v="111.25"/>
    <n v="5822.75"/>
    <n v="79"/>
    <x v="1"/>
    <s v="About_to_churn"/>
    <s v="Low"/>
    <s v="T"/>
  </r>
  <r>
    <n v="17308"/>
    <s v="C45594C0"/>
    <s v="2021-05-10 21:32:56"/>
    <x v="3"/>
    <x v="0"/>
    <x v="5"/>
    <n v="954"/>
    <x v="18"/>
    <n v="16"/>
    <n v="7885"/>
    <n v="606"/>
    <n v="51"/>
    <x v="0"/>
    <s v="Medium"/>
    <s v="High"/>
    <s v="T"/>
  </r>
  <r>
    <n v="17309"/>
    <s v="C38B23E3"/>
    <s v="2021-06-06 19:22:42"/>
    <x v="0"/>
    <x v="0"/>
    <x v="2"/>
    <n v="2526"/>
    <x v="19"/>
    <n v="58"/>
    <n v="4134"/>
    <n v="782.75"/>
    <n v="15"/>
    <x v="4"/>
    <s v="Medium"/>
    <s v="Medium"/>
    <s v="T"/>
  </r>
  <r>
    <n v="17310"/>
    <s v="E02AC51B"/>
    <s v="2021-04-21 18:37:31"/>
    <x v="0"/>
    <x v="1"/>
    <x v="2"/>
    <n v="4246"/>
    <x v="20"/>
    <n v="51"/>
    <n v="1234.25"/>
    <n v="2932.75"/>
    <n v="20"/>
    <x v="3"/>
    <s v="Medium"/>
    <s v="High"/>
    <s v="C"/>
  </r>
  <r>
    <n v="17311"/>
    <s v="0648F505"/>
    <s v="2021-05-18 02:20:58"/>
    <x v="2"/>
    <x v="0"/>
    <x v="5"/>
    <n v="373"/>
    <x v="21"/>
    <n v="6"/>
    <n v="1327.25"/>
    <n v="4603.25"/>
    <n v="57"/>
    <x v="0"/>
    <s v="Medium"/>
    <s v="Medium"/>
    <s v="C"/>
  </r>
  <r>
    <n v="17312"/>
    <s v="B05987C0"/>
    <s v="2021-05-12 12:26:43"/>
    <x v="1"/>
    <x v="1"/>
    <x v="1"/>
    <n v="92"/>
    <x v="22"/>
    <n v="10"/>
    <n v="310.5"/>
    <n v="4763.5"/>
    <n v="96"/>
    <x v="0"/>
    <s v="Low"/>
    <s v="Low"/>
    <s v="T"/>
  </r>
  <r>
    <n v="17313"/>
    <s v="397FE466"/>
    <s v="2021-03-08 17:11:00"/>
    <x v="2"/>
    <x v="0"/>
    <x v="4"/>
    <n v="490"/>
    <x v="23"/>
    <n v="1"/>
    <n v="302.25"/>
    <n v="6894.25"/>
    <n v="62"/>
    <x v="1"/>
    <s v="Medium"/>
    <s v="High"/>
    <s v="C"/>
  </r>
  <r>
    <n v="17314"/>
    <s v="C9DC7AFB"/>
    <s v="2021-03-13 05:23:08"/>
    <x v="0"/>
    <x v="1"/>
    <x v="2"/>
    <n v="4843"/>
    <x v="24"/>
    <n v="32"/>
    <n v="1381.25"/>
    <n v="617.75"/>
    <n v="17"/>
    <x v="5"/>
    <s v="Medium"/>
    <s v="Medium"/>
    <s v="C"/>
  </r>
  <r>
    <n v="17315"/>
    <s v="3E8776A4"/>
    <s v="2021-03-24 05:10:28"/>
    <x v="0"/>
    <x v="1"/>
    <x v="0"/>
    <n v="1045"/>
    <x v="25"/>
    <n v="13"/>
    <n v="927.75"/>
    <n v="2231.75"/>
    <n v="66"/>
    <x v="1"/>
    <s v="Low"/>
    <s v="Medium"/>
    <s v="T"/>
  </r>
  <r>
    <n v="17316"/>
    <s v="DB745EA9"/>
    <s v="2021-03-30 05:10:03"/>
    <x v="1"/>
    <x v="1"/>
    <x v="1"/>
    <n v="72"/>
    <x v="26"/>
    <n v="9"/>
    <n v="682"/>
    <n v="2992.25"/>
    <n v="77"/>
    <x v="0"/>
    <s v="About_to_churn"/>
    <s v="High"/>
    <s v="C"/>
  </r>
  <r>
    <n v="17317"/>
    <s v="6F3FB1F9"/>
    <s v="2021-05-28 17:01:20"/>
    <x v="4"/>
    <x v="0"/>
    <x v="5"/>
    <n v="280"/>
    <x v="27"/>
    <n v="18"/>
    <n v="591.25"/>
    <n v="5983.25"/>
    <n v="54"/>
    <x v="6"/>
    <s v="Medium"/>
    <s v="Low"/>
    <s v="C"/>
  </r>
  <r>
    <n v="17318"/>
    <s v="0499DDCB"/>
    <s v="2021-04-26 02:17:03"/>
    <x v="1"/>
    <x v="0"/>
    <x v="1"/>
    <n v="105"/>
    <x v="28"/>
    <n v="13"/>
    <n v="1433.75"/>
    <n v="1969"/>
    <n v="76"/>
    <x v="1"/>
    <s v="Medium"/>
    <s v="High"/>
    <s v="T"/>
  </r>
  <r>
    <n v="17319"/>
    <s v="B2DBAF4D"/>
    <s v="2021-06-06 20:15:30"/>
    <x v="1"/>
    <x v="1"/>
    <x v="1"/>
    <n v="83"/>
    <x v="29"/>
    <n v="3"/>
    <n v="3471.25"/>
    <n v="1045"/>
    <n v="97"/>
    <x v="1"/>
    <s v="Medium"/>
    <s v="High"/>
    <s v="T"/>
  </r>
  <r>
    <n v="17320"/>
    <s v="F77C0DBC"/>
    <s v="2021-05-08 12:55:26"/>
    <x v="0"/>
    <x v="0"/>
    <x v="0"/>
    <n v="2229"/>
    <x v="30"/>
    <n v="12"/>
    <n v="650.75"/>
    <n v="3185.5"/>
    <n v="83"/>
    <x v="1"/>
    <s v="High"/>
    <s v="High"/>
    <s v="C"/>
  </r>
  <r>
    <n v="17321"/>
    <s v="ABC019FA"/>
    <s v="2021-04-15 09:48:17"/>
    <x v="1"/>
    <x v="1"/>
    <x v="1"/>
    <n v="100"/>
    <x v="31"/>
    <n v="5"/>
    <n v="344.25"/>
    <n v="4791"/>
    <n v="84"/>
    <x v="1"/>
    <s v="About_to_churn"/>
    <s v="High"/>
    <s v="T"/>
  </r>
  <r>
    <n v="17322"/>
    <s v="F2E41872"/>
    <s v="2021-05-02 15:10:38"/>
    <x v="0"/>
    <x v="0"/>
    <x v="3"/>
    <n v="2620"/>
    <x v="32"/>
    <n v="38"/>
    <n v="5599"/>
    <n v="735.5"/>
    <n v="10"/>
    <x v="7"/>
    <s v="High"/>
    <s v="High"/>
    <s v="T"/>
  </r>
  <r>
    <n v="17323"/>
    <s v="42420FCF"/>
    <s v="2021-03-27 15:58:00"/>
    <x v="1"/>
    <x v="1"/>
    <x v="1"/>
    <n v="241"/>
    <x v="33"/>
    <n v="14"/>
    <n v="480.25"/>
    <n v="4157.25"/>
    <n v="94"/>
    <x v="1"/>
    <s v="About_to_churn"/>
    <s v="Medium"/>
    <s v="C"/>
  </r>
  <r>
    <n v="17324"/>
    <s v="C524B8ED"/>
    <s v="2021-04-21 15:16:50"/>
    <x v="3"/>
    <x v="0"/>
    <x v="0"/>
    <n v="954"/>
    <x v="34"/>
    <n v="21"/>
    <n v="717"/>
    <n v="2359"/>
    <n v="61"/>
    <x v="0"/>
    <s v="Medium"/>
    <s v="High"/>
    <s v="T"/>
  </r>
  <r>
    <n v="17325"/>
    <s v="5A3A0CB5"/>
    <s v="2021-05-05 19:14:33"/>
    <x v="0"/>
    <x v="2"/>
    <x v="3"/>
    <n v="3913"/>
    <x v="23"/>
    <n v="27"/>
    <n v="826.5"/>
    <n v="2901.75"/>
    <n v="24"/>
    <x v="5"/>
    <s v="Medium"/>
    <s v="High"/>
    <s v="T"/>
  </r>
  <r>
    <n v="17326"/>
    <s v="4D9784DC"/>
    <s v="2021-05-07 16:27:22"/>
    <x v="4"/>
    <x v="0"/>
    <x v="5"/>
    <n v="343"/>
    <x v="35"/>
    <n v="15"/>
    <n v="408.5"/>
    <n v="5170.5"/>
    <n v="56"/>
    <x v="6"/>
    <s v="Medium"/>
    <s v="Medium"/>
    <s v="C"/>
  </r>
  <r>
    <n v="17327"/>
    <s v="E98E2BDE"/>
    <s v="2021-03-19 22:15:44"/>
    <x v="2"/>
    <x v="1"/>
    <x v="4"/>
    <n v="761"/>
    <x v="36"/>
    <n v="9"/>
    <n v="88"/>
    <n v="6940"/>
    <n v="61"/>
    <x v="1"/>
    <s v="Medium"/>
    <s v="High"/>
    <s v="C"/>
  </r>
  <r>
    <n v="17328"/>
    <s v="992F73D4"/>
    <s v="2021-04-29 16:16:19"/>
    <x v="0"/>
    <x v="1"/>
    <x v="2"/>
    <n v="4056"/>
    <x v="2"/>
    <n v="60"/>
    <n v="243.75"/>
    <n v="4756.5"/>
    <n v="14"/>
    <x v="5"/>
    <s v="Medium"/>
    <s v="Medium"/>
    <s v="C"/>
  </r>
  <r>
    <n v="17329"/>
    <s v="B58BA689"/>
    <s v="2021-04-26 01:03:39"/>
    <x v="1"/>
    <x v="0"/>
    <x v="1"/>
    <n v="68"/>
    <x v="37"/>
    <n v="6"/>
    <n v="380.75"/>
    <n v="4524.75"/>
    <n v="97"/>
    <x v="1"/>
    <s v="Medium"/>
    <s v="High"/>
    <s v="T"/>
  </r>
  <r>
    <n v="17330"/>
    <s v="53D29513"/>
    <s v="2021-06-01 09:43:17"/>
    <x v="3"/>
    <x v="0"/>
    <x v="1"/>
    <n v="598"/>
    <x v="38"/>
    <n v="16"/>
    <n v="379.25"/>
    <n v="3814.75"/>
    <n v="76"/>
    <x v="0"/>
    <s v="Medium"/>
    <s v="High"/>
    <s v="C"/>
  </r>
  <r>
    <n v="17331"/>
    <s v="2AECF45F"/>
    <s v="2021-04-23 20:25:05"/>
    <x v="1"/>
    <x v="0"/>
    <x v="5"/>
    <n v="211"/>
    <x v="39"/>
    <n v="13"/>
    <n v="1048.75"/>
    <n v="3104.25"/>
    <n v="69"/>
    <x v="0"/>
    <s v="High"/>
    <s v="Medium"/>
    <s v="T"/>
  </r>
  <r>
    <n v="17332"/>
    <s v="5F0C007D"/>
    <s v="2021-03-11 18:18:25"/>
    <x v="3"/>
    <x v="1"/>
    <x v="1"/>
    <n v="768"/>
    <x v="40"/>
    <n v="18"/>
    <n v="345.25"/>
    <n v="4360.25"/>
    <n v="83"/>
    <x v="1"/>
    <s v="About_to_churn"/>
    <s v="Medium"/>
    <s v="C"/>
  </r>
  <r>
    <n v="17333"/>
    <s v="650A42EF"/>
    <s v="2021-05-03 00:37:26"/>
    <x v="2"/>
    <x v="2"/>
    <x v="3"/>
    <n v="1163"/>
    <x v="41"/>
    <n v="28"/>
    <n v="257"/>
    <n v="3408.5"/>
    <n v="25"/>
    <x v="5"/>
    <s v="Medium"/>
    <s v="Medium"/>
    <s v="C"/>
  </r>
  <r>
    <n v="17334"/>
    <s v="98AEB7C0"/>
    <s v="2021-03-30 08:17:45"/>
    <x v="3"/>
    <x v="0"/>
    <x v="5"/>
    <n v="667"/>
    <x v="42"/>
    <n v="14"/>
    <n v="7022"/>
    <n v="996"/>
    <n v="51"/>
    <x v="6"/>
    <s v="High"/>
    <s v="High"/>
    <s v="T"/>
  </r>
  <r>
    <n v="17335"/>
    <s v="69155C87"/>
    <s v="2021-04-25 00:20:07"/>
    <x v="0"/>
    <x v="0"/>
    <x v="0"/>
    <n v="939"/>
    <x v="43"/>
    <n v="7"/>
    <n v="271.75"/>
    <n v="4911"/>
    <n v="78"/>
    <x v="1"/>
    <s v="Medium"/>
    <s v="High"/>
    <s v="C"/>
  </r>
  <r>
    <n v="17336"/>
    <s v="E40EE0D3"/>
    <s v="2021-04-04 12:52:06"/>
    <x v="2"/>
    <x v="1"/>
    <x v="0"/>
    <n v="1072"/>
    <x v="44"/>
    <n v="1"/>
    <n v="201"/>
    <n v="3202"/>
    <n v="71"/>
    <x v="4"/>
    <s v="Medium"/>
    <s v="High"/>
    <s v="T"/>
  </r>
  <r>
    <n v="17337"/>
    <s v="7CB188D6"/>
    <s v="2021-04-21 21:57:38"/>
    <x v="0"/>
    <x v="0"/>
    <x v="5"/>
    <n v="952"/>
    <x v="45"/>
    <n v="5"/>
    <n v="277.75"/>
    <n v="4902.75"/>
    <n v="59"/>
    <x v="0"/>
    <s v="High"/>
    <s v="Medium"/>
    <s v="C"/>
  </r>
  <r>
    <n v="17338"/>
    <s v="6A10E87B"/>
    <s v="2021-03-21 18:22:06"/>
    <x v="0"/>
    <x v="1"/>
    <x v="2"/>
    <n v="4190"/>
    <x v="46"/>
    <n v="43"/>
    <n v="340.25"/>
    <n v="3497"/>
    <n v="17"/>
    <x v="5"/>
    <s v="Medium"/>
    <s v="High"/>
    <s v="T"/>
  </r>
  <r>
    <n v="17339"/>
    <s v="2C932CAF"/>
    <s v="2021-06-02 15:58:18"/>
    <x v="4"/>
    <x v="1"/>
    <x v="1"/>
    <n v="194"/>
    <x v="47"/>
    <n v="17"/>
    <n v="378"/>
    <n v="4169.75"/>
    <n v="84"/>
    <x v="0"/>
    <s v="Medium"/>
    <s v="High"/>
    <s v="C"/>
  </r>
  <r>
    <n v="17340"/>
    <s v="FE9D703B"/>
    <s v="2021-05-30 15:31:12"/>
    <x v="4"/>
    <x v="1"/>
    <x v="1"/>
    <n v="28"/>
    <x v="48"/>
    <n v="15"/>
    <n v="194.5"/>
    <n v="7426.25"/>
    <n v="94"/>
    <x v="0"/>
    <s v="About_to_churn"/>
    <s v="Medium"/>
    <s v="C"/>
  </r>
  <r>
    <n v="17341"/>
    <s v="D7D92418"/>
    <s v="2021-03-30 13:30:12"/>
    <x v="1"/>
    <x v="1"/>
    <x v="1"/>
    <n v="143"/>
    <x v="15"/>
    <n v="2"/>
    <n v="826.5"/>
    <n v="4778.5"/>
    <n v="80"/>
    <x v="1"/>
    <s v="Low"/>
    <s v="High"/>
    <s v="C"/>
  </r>
  <r>
    <n v="17342"/>
    <s v="B4CEF191"/>
    <s v="2021-05-10 05:17:41"/>
    <x v="2"/>
    <x v="1"/>
    <x v="1"/>
    <n v="205"/>
    <x v="49"/>
    <n v="5"/>
    <n v="4643.25"/>
    <n v="461.75"/>
    <n v="84"/>
    <x v="0"/>
    <s v="Low"/>
    <s v="High"/>
    <s v="T"/>
  </r>
  <r>
    <n v="17343"/>
    <s v="4816F3FD"/>
    <s v="2021-03-08 02:00:31"/>
    <x v="0"/>
    <x v="2"/>
    <x v="3"/>
    <n v="1571"/>
    <x v="10"/>
    <n v="36"/>
    <n v="75"/>
    <n v="5021.75"/>
    <n v="13"/>
    <x v="7"/>
    <s v="About_to_churn"/>
    <s v="Medium"/>
    <s v="T"/>
  </r>
  <r>
    <n v="17344"/>
    <s v="48F5A1EA"/>
    <s v="2021-03-18 22:34:00"/>
    <x v="0"/>
    <x v="0"/>
    <x v="5"/>
    <n v="886"/>
    <x v="50"/>
    <n v="11"/>
    <n v="215"/>
    <n v="5060"/>
    <n v="55"/>
    <x v="0"/>
    <s v="About_to_churn"/>
    <s v="High"/>
    <s v="T"/>
  </r>
  <r>
    <n v="17345"/>
    <s v="C6B6DB93"/>
    <s v="2021-05-08 12:52:24"/>
    <x v="4"/>
    <x v="0"/>
    <x v="4"/>
    <n v="225"/>
    <x v="51"/>
    <n v="5"/>
    <n v="1480"/>
    <n v="2925.25"/>
    <n v="46"/>
    <x v="4"/>
    <s v="Medium"/>
    <s v="High"/>
    <s v="T"/>
  </r>
  <r>
    <n v="17346"/>
    <s v="AB6C3797"/>
    <s v="2021-06-03 12:41:12"/>
    <x v="0"/>
    <x v="1"/>
    <x v="2"/>
    <n v="4655"/>
    <x v="52"/>
    <n v="33"/>
    <n v="551.5"/>
    <n v="4420.75"/>
    <n v="13"/>
    <x v="4"/>
    <s v="Medium"/>
    <s v="High"/>
    <s v="C"/>
  </r>
  <r>
    <n v="17347"/>
    <s v="3101BA47"/>
    <s v="2021-06-08 07:39:10"/>
    <x v="3"/>
    <x v="0"/>
    <x v="4"/>
    <n v="904"/>
    <x v="53"/>
    <n v="8"/>
    <n v="1110.25"/>
    <n v="3999.25"/>
    <n v="47"/>
    <x v="4"/>
    <s v="Medium"/>
    <s v="High"/>
    <s v="C"/>
  </r>
  <r>
    <n v="17348"/>
    <s v="D151A5C3"/>
    <s v="2021-05-20 21:43:51"/>
    <x v="2"/>
    <x v="0"/>
    <x v="1"/>
    <n v="640"/>
    <x v="54"/>
    <n v="20"/>
    <n v="5651.75"/>
    <n v="583.5"/>
    <n v="96"/>
    <x v="1"/>
    <s v="About_to_churn"/>
    <s v="High"/>
    <s v="T"/>
  </r>
  <r>
    <n v="17349"/>
    <s v="F3748601"/>
    <s v="2021-05-07 01:01:09"/>
    <x v="1"/>
    <x v="0"/>
    <x v="5"/>
    <n v="238"/>
    <x v="55"/>
    <n v="15"/>
    <n v="5260"/>
    <n v="947.75"/>
    <n v="60"/>
    <x v="6"/>
    <s v="Low"/>
    <s v="High"/>
    <s v="T"/>
  </r>
  <r>
    <n v="17350"/>
    <s v="B3800914"/>
    <s v="2021-04-24 15:45:11"/>
    <x v="1"/>
    <x v="1"/>
    <x v="1"/>
    <n v="177"/>
    <x v="56"/>
    <n v="11"/>
    <n v="589.75"/>
    <n v="3893.25"/>
    <n v="83"/>
    <x v="0"/>
    <s v="Low"/>
    <s v="Medium"/>
    <s v="T"/>
  </r>
  <r>
    <n v="17351"/>
    <s v="0C01D255"/>
    <s v="2021-03-10 05:31:32"/>
    <x v="0"/>
    <x v="0"/>
    <x v="2"/>
    <n v="4883"/>
    <x v="57"/>
    <n v="57"/>
    <n v="56.25"/>
    <n v="7155.75"/>
    <n v="12"/>
    <x v="2"/>
    <s v="Medium"/>
    <s v="High"/>
    <s v="T"/>
  </r>
  <r>
    <n v="17352"/>
    <s v="1E3310F2"/>
    <s v="2021-04-04 22:14:32"/>
    <x v="1"/>
    <x v="1"/>
    <x v="1"/>
    <n v="171"/>
    <x v="58"/>
    <n v="8"/>
    <n v="1130.25"/>
    <n v="2610.75"/>
    <n v="94"/>
    <x v="1"/>
    <s v="Low"/>
    <s v="High"/>
    <s v="C"/>
  </r>
  <r>
    <n v="17353"/>
    <s v="7685990E"/>
    <s v="2021-04-22 20:52:40"/>
    <x v="0"/>
    <x v="2"/>
    <x v="3"/>
    <n v="3556"/>
    <x v="59"/>
    <n v="25"/>
    <n v="233.75"/>
    <n v="4192.75"/>
    <n v="24"/>
    <x v="8"/>
    <s v="Medium"/>
    <s v="High"/>
    <s v="T"/>
  </r>
  <r>
    <n v="17354"/>
    <s v="188A2097"/>
    <s v="2021-04-18 10:50:42"/>
    <x v="2"/>
    <x v="0"/>
    <x v="1"/>
    <n v="170"/>
    <x v="60"/>
    <n v="2"/>
    <n v="307"/>
    <n v="3108.5"/>
    <n v="97"/>
    <x v="0"/>
    <s v="Low"/>
    <s v="High"/>
    <s v="T"/>
  </r>
  <r>
    <n v="17355"/>
    <s v="B2B58B22"/>
    <s v="2021-04-20 23:19:01"/>
    <x v="3"/>
    <x v="1"/>
    <x v="1"/>
    <n v="172"/>
    <x v="19"/>
    <n v="3"/>
    <n v="3802.25"/>
    <n v="533"/>
    <n v="96"/>
    <x v="1"/>
    <s v="About_to_churn"/>
    <s v="High"/>
    <s v="T"/>
  </r>
  <r>
    <n v="17356"/>
    <s v="CD1F906D"/>
    <s v="2021-06-03 23:51:39"/>
    <x v="1"/>
    <x v="1"/>
    <x v="1"/>
    <n v="200"/>
    <x v="61"/>
    <n v="11"/>
    <n v="952.75"/>
    <n v="2641"/>
    <n v="99"/>
    <x v="0"/>
    <s v="Low"/>
    <s v="High"/>
    <s v="C"/>
  </r>
  <r>
    <n v="17357"/>
    <s v="8E24921F"/>
    <s v="2021-03-14 16:46:18"/>
    <x v="3"/>
    <x v="0"/>
    <x v="5"/>
    <n v="396"/>
    <x v="62"/>
    <n v="11"/>
    <n v="1446.25"/>
    <n v="3349"/>
    <n v="52"/>
    <x v="6"/>
    <s v="Medium"/>
    <s v="High"/>
    <s v="T"/>
  </r>
  <r>
    <n v="17358"/>
    <s v="60BB6309"/>
    <s v="2021-04-10 11:23:22"/>
    <x v="1"/>
    <x v="0"/>
    <x v="1"/>
    <n v="78"/>
    <x v="63"/>
    <n v="7"/>
    <n v="284.75"/>
    <n v="4249.5"/>
    <n v="91"/>
    <x v="1"/>
    <s v="Medium"/>
    <s v="High"/>
    <s v="T"/>
  </r>
  <r>
    <n v="17359"/>
    <s v="DC52C588"/>
    <s v="2021-04-07 03:32:01"/>
    <x v="3"/>
    <x v="1"/>
    <x v="1"/>
    <n v="307"/>
    <x v="35"/>
    <n v="4"/>
    <n v="217.5"/>
    <n v="3619"/>
    <n v="93"/>
    <x v="0"/>
    <s v="Low"/>
    <s v="High"/>
    <s v="C"/>
  </r>
  <r>
    <n v="17360"/>
    <s v="981E9686"/>
    <s v="2021-05-16 04:16:58"/>
    <x v="4"/>
    <x v="0"/>
    <x v="4"/>
    <n v="338"/>
    <x v="64"/>
    <n v="7"/>
    <n v="391.75"/>
    <n v="5725.75"/>
    <n v="49"/>
    <x v="4"/>
    <s v="Medium"/>
    <s v="High"/>
    <s v="T"/>
  </r>
  <r>
    <n v="17361"/>
    <s v="BAC7CE17"/>
    <s v="2021-03-25 19:40:49"/>
    <x v="4"/>
    <x v="1"/>
    <x v="1"/>
    <n v="185"/>
    <x v="65"/>
    <n v="3"/>
    <n v="411.75"/>
    <n v="7344.75"/>
    <n v="79"/>
    <x v="0"/>
    <s v="Medium"/>
    <s v="Medium"/>
    <s v="C"/>
  </r>
  <r>
    <n v="17362"/>
    <s v="B9F02627"/>
    <s v="2021-05-23 16:25:30"/>
    <x v="4"/>
    <x v="1"/>
    <x v="1"/>
    <n v="68"/>
    <x v="66"/>
    <n v="19"/>
    <n v="253.25"/>
    <n v="5182.75"/>
    <n v="80"/>
    <x v="0"/>
    <s v="Medium"/>
    <s v="High"/>
    <s v="T"/>
  </r>
  <r>
    <n v="17363"/>
    <s v="896160DC"/>
    <s v="2021-03-13 20:43:58"/>
    <x v="0"/>
    <x v="2"/>
    <x v="3"/>
    <n v="1021"/>
    <x v="67"/>
    <n v="23"/>
    <n v="397"/>
    <n v="5741"/>
    <n v="19"/>
    <x v="2"/>
    <s v="High"/>
    <s v="High"/>
    <s v="C"/>
  </r>
  <r>
    <n v="17364"/>
    <s v="730E6C26"/>
    <s v="2021-04-17 00:56:36"/>
    <x v="0"/>
    <x v="1"/>
    <x v="0"/>
    <n v="1562"/>
    <x v="68"/>
    <n v="4"/>
    <n v="247"/>
    <n v="2914.75"/>
    <n v="77"/>
    <x v="4"/>
    <s v="Low"/>
    <s v="High"/>
    <s v="C"/>
  </r>
  <r>
    <n v="17365"/>
    <s v="DB0F2255"/>
    <s v="2021-05-19 03:17:17"/>
    <x v="3"/>
    <x v="0"/>
    <x v="4"/>
    <n v="383"/>
    <x v="69"/>
    <n v="15"/>
    <n v="311"/>
    <n v="3370.75"/>
    <n v="51"/>
    <x v="4"/>
    <s v="About_to_churn"/>
    <s v="Medium"/>
    <s v="C"/>
  </r>
  <r>
    <n v="17366"/>
    <s v="560F3402"/>
    <s v="2021-03-05 15:22:45"/>
    <x v="0"/>
    <x v="1"/>
    <x v="0"/>
    <n v="2068"/>
    <x v="70"/>
    <n v="5"/>
    <n v="9375.5"/>
    <n v="794.5"/>
    <n v="80"/>
    <x v="0"/>
    <s v="High"/>
    <s v="Medium"/>
    <s v="T"/>
  </r>
  <r>
    <n v="17367"/>
    <s v="501C56CC"/>
    <s v="2021-05-19 20:50:20"/>
    <x v="5"/>
    <x v="0"/>
    <x v="2"/>
    <n v="4762"/>
    <x v="71"/>
    <n v="35"/>
    <n v="354.25"/>
    <n v="6958"/>
    <n v="19"/>
    <x v="5"/>
    <s v="Medium"/>
    <s v="High"/>
    <s v="T"/>
  </r>
  <r>
    <n v="17368"/>
    <s v="4713906D"/>
    <s v="2021-05-29 16:29:55"/>
    <x v="3"/>
    <x v="1"/>
    <x v="0"/>
    <n v="516"/>
    <x v="40"/>
    <n v="23"/>
    <n v="489"/>
    <n v="2896.25"/>
    <n v="66"/>
    <x v="4"/>
    <s v="Low"/>
    <s v="High"/>
    <s v="C"/>
  </r>
  <r>
    <n v="17369"/>
    <s v="4F4575D3"/>
    <s v="2021-04-01 06:19:48"/>
    <x v="0"/>
    <x v="1"/>
    <x v="1"/>
    <n v="869"/>
    <x v="72"/>
    <n v="17"/>
    <n v="403.5"/>
    <n v="6403.75"/>
    <n v="91"/>
    <x v="1"/>
    <s v="About_to_churn"/>
    <s v="Medium"/>
    <s v="T"/>
  </r>
  <r>
    <n v="17370"/>
    <s v="2A031897"/>
    <s v="2021-05-06 09:31:44"/>
    <x v="0"/>
    <x v="1"/>
    <x v="3"/>
    <n v="3357"/>
    <x v="73"/>
    <n v="26"/>
    <n v="1431.5"/>
    <n v="2986.5"/>
    <n v="25"/>
    <x v="5"/>
    <s v="Low"/>
    <s v="High"/>
    <s v="T"/>
  </r>
  <r>
    <n v="17371"/>
    <s v="99E4C4A9"/>
    <s v="2021-03-15 15:23:14"/>
    <x v="0"/>
    <x v="0"/>
    <x v="0"/>
    <n v="1055"/>
    <x v="74"/>
    <n v="15"/>
    <n v="1014.75"/>
    <n v="2481.5"/>
    <n v="75"/>
    <x v="1"/>
    <s v="Medium"/>
    <s v="Medium"/>
    <s v="C"/>
  </r>
  <r>
    <n v="17372"/>
    <s v="F3ED9236"/>
    <s v="2021-04-18 14:51:57"/>
    <x v="1"/>
    <x v="1"/>
    <x v="1"/>
    <n v="156"/>
    <x v="75"/>
    <n v="2"/>
    <n v="270.75"/>
    <n v="6117.25"/>
    <n v="76"/>
    <x v="1"/>
    <s v="Low"/>
    <s v="High"/>
    <s v="C"/>
  </r>
  <r>
    <n v="17373"/>
    <s v="F5DE31D8"/>
    <s v="2021-04-12 17:59:21"/>
    <x v="3"/>
    <x v="1"/>
    <x v="0"/>
    <n v="773"/>
    <x v="76"/>
    <n v="18"/>
    <n v="361.25"/>
    <n v="3334"/>
    <n v="79"/>
    <x v="0"/>
    <s v="Low"/>
    <s v="High"/>
    <s v="T"/>
  </r>
  <r>
    <n v="17374"/>
    <s v="B4521EDB"/>
    <s v="2021-04-08 06:17:35"/>
    <x v="3"/>
    <x v="1"/>
    <x v="1"/>
    <n v="751"/>
    <x v="77"/>
    <n v="18"/>
    <n v="3552.25"/>
    <n v="766"/>
    <n v="89"/>
    <x v="1"/>
    <s v="Medium"/>
    <s v="High"/>
    <s v="T"/>
  </r>
  <r>
    <n v="17375"/>
    <s v="31C416C9"/>
    <s v="2021-03-30 21:45:23"/>
    <x v="1"/>
    <x v="1"/>
    <x v="1"/>
    <n v="103"/>
    <x v="78"/>
    <n v="14"/>
    <n v="288.25"/>
    <n v="2923.75"/>
    <n v="87"/>
    <x v="1"/>
    <s v="About_to_churn"/>
    <s v="Medium"/>
    <s v="C"/>
  </r>
  <r>
    <n v="17376"/>
    <s v="F23D7B94"/>
    <s v="2021-05-19 04:24:16"/>
    <x v="0"/>
    <x v="1"/>
    <x v="2"/>
    <n v="4421"/>
    <x v="79"/>
    <n v="39"/>
    <n v="7116.75"/>
    <n v="293.75"/>
    <n v="11"/>
    <x v="3"/>
    <s v="High"/>
    <s v="High"/>
    <s v="T"/>
  </r>
  <r>
    <n v="17377"/>
    <s v="95B213B6"/>
    <s v="2021-04-10 08:48:02"/>
    <x v="1"/>
    <x v="0"/>
    <x v="1"/>
    <n v="53"/>
    <x v="80"/>
    <n v="9"/>
    <n v="807.75"/>
    <n v="4980.25"/>
    <n v="84"/>
    <x v="1"/>
    <s v="Low"/>
    <s v="High"/>
    <s v="C"/>
  </r>
  <r>
    <n v="17378"/>
    <s v="C859F15B"/>
    <s v="2021-06-02 10:34:51"/>
    <x v="0"/>
    <x v="1"/>
    <x v="3"/>
    <n v="3321"/>
    <x v="81"/>
    <n v="35"/>
    <n v="1403"/>
    <n v="4249"/>
    <n v="15"/>
    <x v="5"/>
    <s v="High"/>
    <s v="High"/>
    <s v="C"/>
  </r>
  <r>
    <n v="17379"/>
    <s v="0171FB5C"/>
    <s v="2021-03-07 14:53:21"/>
    <x v="4"/>
    <x v="1"/>
    <x v="1"/>
    <n v="306"/>
    <x v="82"/>
    <n v="16"/>
    <n v="402.75"/>
    <n v="5811.25"/>
    <n v="86"/>
    <x v="1"/>
    <s v="Medium"/>
    <s v="High"/>
    <s v="C"/>
  </r>
  <r>
    <n v="17380"/>
    <s v="C2862ABB"/>
    <s v="2021-06-06 16:50:26"/>
    <x v="1"/>
    <x v="0"/>
    <x v="1"/>
    <n v="107"/>
    <x v="83"/>
    <n v="19"/>
    <n v="52.25"/>
    <n v="6646.75"/>
    <n v="92"/>
    <x v="0"/>
    <s v="Medium"/>
    <s v="Medium"/>
    <s v="C"/>
  </r>
  <r>
    <n v="17381"/>
    <s v="87072DFD"/>
    <s v="2021-04-16 08:50:11"/>
    <x v="0"/>
    <x v="1"/>
    <x v="0"/>
    <n v="1158"/>
    <x v="84"/>
    <n v="16"/>
    <n v="487.25"/>
    <n v="2698.25"/>
    <n v="83"/>
    <x v="4"/>
    <s v="Medium"/>
    <s v="High"/>
    <s v="C"/>
  </r>
  <r>
    <n v="17382"/>
    <s v="AA58B65E"/>
    <s v="2021-04-09 14:41:14"/>
    <x v="1"/>
    <x v="1"/>
    <x v="1"/>
    <n v="149"/>
    <x v="28"/>
    <n v="20"/>
    <n v="252"/>
    <n v="3261.75"/>
    <n v="96"/>
    <x v="0"/>
    <s v="About_to_churn"/>
    <s v="Low"/>
    <s v="T"/>
  </r>
  <r>
    <n v="17383"/>
    <s v="A26737FD"/>
    <s v="2021-03-14 17:37:39"/>
    <x v="1"/>
    <x v="1"/>
    <x v="1"/>
    <n v="110"/>
    <x v="20"/>
    <n v="12"/>
    <n v="110.25"/>
    <n v="5643.75"/>
    <n v="92"/>
    <x v="0"/>
    <s v="Low"/>
    <s v="Medium"/>
    <s v="C"/>
  </r>
  <r>
    <n v="17384"/>
    <s v="99BFF836"/>
    <s v="2021-04-23 05:24:54"/>
    <x v="1"/>
    <x v="1"/>
    <x v="1"/>
    <n v="59"/>
    <x v="85"/>
    <n v="10"/>
    <n v="264.75"/>
    <n v="4676.25"/>
    <n v="97"/>
    <x v="1"/>
    <s v="About_to_churn"/>
    <s v="High"/>
    <s v="C"/>
  </r>
  <r>
    <n v="17385"/>
    <s v="AFCA4835"/>
    <s v="2021-06-09 08:38:46"/>
    <x v="0"/>
    <x v="0"/>
    <x v="4"/>
    <n v="1955"/>
    <x v="10"/>
    <n v="8"/>
    <n v="1925.25"/>
    <n v="2486.5"/>
    <n v="57"/>
    <x v="0"/>
    <s v="About_to_churn"/>
    <s v="Medium"/>
    <s v="C"/>
  </r>
  <r>
    <n v="17386"/>
    <s v="326EE79E"/>
    <s v="2021-04-03 07:50:50"/>
    <x v="3"/>
    <x v="0"/>
    <x v="5"/>
    <n v="859"/>
    <x v="86"/>
    <n v="14"/>
    <n v="444.75"/>
    <n v="6473.5"/>
    <n v="58"/>
    <x v="6"/>
    <s v="High"/>
    <s v="Medium"/>
    <s v="C"/>
  </r>
  <r>
    <n v="17387"/>
    <s v="EAE9EB2A"/>
    <s v="2021-04-05 19:59:13"/>
    <x v="1"/>
    <x v="1"/>
    <x v="1"/>
    <n v="78"/>
    <x v="87"/>
    <n v="3"/>
    <n v="327"/>
    <n v="7364.25"/>
    <n v="91"/>
    <x v="0"/>
    <s v="Medium"/>
    <s v="High"/>
    <s v="T"/>
  </r>
  <r>
    <n v="17388"/>
    <s v="3721646D"/>
    <s v="2021-06-09 09:08:15"/>
    <x v="1"/>
    <x v="0"/>
    <x v="1"/>
    <n v="155"/>
    <x v="88"/>
    <n v="19"/>
    <n v="240.75"/>
    <n v="7226.25"/>
    <n v="83"/>
    <x v="0"/>
    <s v="Medium"/>
    <s v="High"/>
    <s v="T"/>
  </r>
  <r>
    <n v="17389"/>
    <s v="B0A40130"/>
    <s v="2021-06-09 11:42:56"/>
    <x v="4"/>
    <x v="0"/>
    <x v="1"/>
    <n v="343"/>
    <x v="89"/>
    <n v="2"/>
    <n v="1351"/>
    <n v="3832.25"/>
    <n v="100"/>
    <x v="1"/>
    <s v="Medium"/>
    <s v="High"/>
    <s v="T"/>
  </r>
  <r>
    <n v="17390"/>
    <s v="3A10787F"/>
    <s v="2021-05-05 17:29:25"/>
    <x v="3"/>
    <x v="0"/>
    <x v="5"/>
    <n v="345"/>
    <x v="84"/>
    <n v="18"/>
    <n v="139.5"/>
    <n v="6647.75"/>
    <n v="69"/>
    <x v="0"/>
    <s v="Medium"/>
    <s v="High"/>
    <s v="C"/>
  </r>
  <r>
    <n v="17391"/>
    <s v="2494B020"/>
    <s v="2021-05-25 05:56:01"/>
    <x v="2"/>
    <x v="1"/>
    <x v="1"/>
    <n v="693"/>
    <x v="90"/>
    <n v="7"/>
    <n v="211.25"/>
    <n v="5480.25"/>
    <n v="78"/>
    <x v="1"/>
    <s v="Medium"/>
    <s v="Medium"/>
    <s v="C"/>
  </r>
  <r>
    <n v="17392"/>
    <s v="7729C0A1"/>
    <s v="2021-03-18 06:25:25"/>
    <x v="0"/>
    <x v="2"/>
    <x v="3"/>
    <n v="2708"/>
    <x v="91"/>
    <n v="19"/>
    <n v="1073"/>
    <n v="4487.25"/>
    <n v="7"/>
    <x v="2"/>
    <s v="Medium"/>
    <s v="High"/>
    <s v="T"/>
  </r>
  <r>
    <n v="17393"/>
    <s v="3805301F"/>
    <s v="2021-04-03 09:41:54"/>
    <x v="2"/>
    <x v="1"/>
    <x v="4"/>
    <n v="226"/>
    <x v="92"/>
    <n v="7"/>
    <n v="183.5"/>
    <n v="4796.25"/>
    <n v="43"/>
    <x v="4"/>
    <s v="High"/>
    <s v="High"/>
    <s v="C"/>
  </r>
  <r>
    <n v="17394"/>
    <s v="89EADF49"/>
    <s v="2021-04-02 20:28:35"/>
    <x v="0"/>
    <x v="1"/>
    <x v="3"/>
    <n v="1204"/>
    <x v="93"/>
    <n v="24"/>
    <n v="8434.25"/>
    <n v="895.5"/>
    <n v="10"/>
    <x v="8"/>
    <s v="Low"/>
    <s v="High"/>
    <s v="T"/>
  </r>
  <r>
    <n v="17395"/>
    <s v="D7F1AECB"/>
    <s v="2021-06-07 04:57:32"/>
    <x v="0"/>
    <x v="0"/>
    <x v="2"/>
    <n v="3195"/>
    <x v="94"/>
    <n v="40"/>
    <n v="600.75"/>
    <n v="1920"/>
    <n v="13"/>
    <x v="2"/>
    <s v="Medium"/>
    <s v="High"/>
    <s v="T"/>
  </r>
  <r>
    <n v="17396"/>
    <s v="1511C3AA"/>
    <s v="2021-03-29 22:47:59"/>
    <x v="1"/>
    <x v="1"/>
    <x v="1"/>
    <n v="72"/>
    <x v="95"/>
    <n v="4"/>
    <n v="10043.25"/>
    <n v="615"/>
    <n v="75"/>
    <x v="1"/>
    <s v="Medium"/>
    <s v="High"/>
    <s v="C"/>
  </r>
  <r>
    <n v="17397"/>
    <s v="6348CA89"/>
    <s v="2021-06-05 11:47:43"/>
    <x v="4"/>
    <x v="1"/>
    <x v="1"/>
    <n v="109"/>
    <x v="96"/>
    <n v="18"/>
    <n v="1604.5"/>
    <n v="2823.5"/>
    <n v="84"/>
    <x v="0"/>
    <s v="Medium"/>
    <s v="High"/>
    <s v="C"/>
  </r>
  <r>
    <n v="17398"/>
    <s v="9376F507"/>
    <s v="2021-06-05 01:01:47"/>
    <x v="3"/>
    <x v="1"/>
    <x v="4"/>
    <n v="867"/>
    <x v="97"/>
    <n v="3"/>
    <n v="276.5"/>
    <n v="2303.75"/>
    <n v="46"/>
    <x v="1"/>
    <s v="Low"/>
    <s v="High"/>
    <s v="T"/>
  </r>
  <r>
    <n v="17399"/>
    <s v="92B19C78"/>
    <s v="2021-06-03 10:27:07"/>
    <x v="5"/>
    <x v="0"/>
    <x v="4"/>
    <n v="1707"/>
    <x v="98"/>
    <n v="14"/>
    <n v="102.75"/>
    <n v="3128.75"/>
    <n v="63"/>
    <x v="4"/>
    <s v="High"/>
    <s v="Low"/>
    <s v="T"/>
  </r>
  <r>
    <n v="17400"/>
    <s v="A8026022"/>
    <s v="2021-05-26 15:39:22"/>
    <x v="4"/>
    <x v="0"/>
    <x v="1"/>
    <n v="36"/>
    <x v="99"/>
    <n v="11"/>
    <n v="340.5"/>
    <n v="5582"/>
    <n v="87"/>
    <x v="1"/>
    <s v="About_to_churn"/>
    <s v="High"/>
    <s v="C"/>
  </r>
  <r>
    <n v="17401"/>
    <s v="5509BE8F"/>
    <s v="2021-04-30 10:32:37"/>
    <x v="1"/>
    <x v="0"/>
    <x v="1"/>
    <n v="95"/>
    <x v="100"/>
    <n v="14"/>
    <n v="591.25"/>
    <n v="5802.25"/>
    <n v="89"/>
    <x v="0"/>
    <s v="About_to_churn"/>
    <s v="Medium"/>
    <s v="C"/>
  </r>
  <r>
    <n v="17402"/>
    <s v="7BB29293"/>
    <s v="2021-04-20 08:39:48"/>
    <x v="0"/>
    <x v="0"/>
    <x v="2"/>
    <n v="1290"/>
    <x v="101"/>
    <n v="37"/>
    <n v="2770.5"/>
    <n v="658.5"/>
    <n v="14"/>
    <x v="3"/>
    <s v="Medium"/>
    <s v="High"/>
    <s v="T"/>
  </r>
  <r>
    <n v="17403"/>
    <s v="534B384F"/>
    <s v="2021-06-04 01:08:31"/>
    <x v="3"/>
    <x v="0"/>
    <x v="4"/>
    <n v="307"/>
    <x v="102"/>
    <n v="3"/>
    <n v="113.25"/>
    <n v="6238.5"/>
    <n v="47"/>
    <x v="0"/>
    <s v="Low"/>
    <s v="Low"/>
    <s v="T"/>
  </r>
  <r>
    <n v="17404"/>
    <s v="DD334AB1"/>
    <s v="2021-05-29 21:06:10"/>
    <x v="1"/>
    <x v="0"/>
    <x v="1"/>
    <n v="159"/>
    <x v="89"/>
    <n v="14"/>
    <n v="666.25"/>
    <n v="2324.75"/>
    <n v="91"/>
    <x v="1"/>
    <s v="Low"/>
    <s v="High"/>
    <s v="T"/>
  </r>
  <r>
    <n v="17405"/>
    <s v="F96B3BF5"/>
    <s v="2021-04-29 10:44:26"/>
    <x v="4"/>
    <x v="1"/>
    <x v="1"/>
    <n v="175"/>
    <x v="103"/>
    <n v="15"/>
    <n v="7595.25"/>
    <n v="809.75"/>
    <n v="88"/>
    <x v="0"/>
    <s v="Low"/>
    <s v="Medium"/>
    <s v="T"/>
  </r>
  <r>
    <n v="17406"/>
    <s v="B5D82FFF"/>
    <s v="2021-03-17 10:12:12"/>
    <x v="0"/>
    <x v="0"/>
    <x v="4"/>
    <n v="1131"/>
    <x v="58"/>
    <n v="10"/>
    <n v="572.5"/>
    <n v="2255.25"/>
    <n v="57"/>
    <x v="1"/>
    <s v="Medium"/>
    <s v="High"/>
    <s v="T"/>
  </r>
  <r>
    <n v="17407"/>
    <s v="EE7AA874"/>
    <s v="2021-04-20 22:12:15"/>
    <x v="2"/>
    <x v="0"/>
    <x v="5"/>
    <n v="744"/>
    <x v="104"/>
    <n v="7"/>
    <n v="370.5"/>
    <n v="7305.5"/>
    <n v="62"/>
    <x v="6"/>
    <s v="Medium"/>
    <s v="High"/>
    <s v="T"/>
  </r>
  <r>
    <n v="17408"/>
    <s v="2CD78710"/>
    <s v="2021-03-23 10:04:49"/>
    <x v="3"/>
    <x v="1"/>
    <x v="0"/>
    <n v="559"/>
    <x v="4"/>
    <n v="9"/>
    <n v="823.5"/>
    <n v="557.25"/>
    <n v="78"/>
    <x v="4"/>
    <s v="Medium"/>
    <s v="Medium"/>
    <s v="T"/>
  </r>
  <r>
    <n v="17409"/>
    <s v="EDC8B285"/>
    <s v="2021-05-26 02:56:35"/>
    <x v="4"/>
    <x v="1"/>
    <x v="1"/>
    <n v="136"/>
    <x v="105"/>
    <n v="17"/>
    <n v="762.5"/>
    <n v="2340"/>
    <n v="79"/>
    <x v="0"/>
    <s v="About_to_churn"/>
    <s v="High"/>
    <s v="T"/>
  </r>
  <r>
    <n v="17410"/>
    <s v="995BE655"/>
    <s v="2021-03-17 23:40:16"/>
    <x v="0"/>
    <x v="1"/>
    <x v="2"/>
    <n v="4519"/>
    <x v="106"/>
    <n v="50"/>
    <n v="273.75"/>
    <n v="5444.25"/>
    <n v="19"/>
    <x v="5"/>
    <s v="Medium"/>
    <s v="High"/>
    <s v="C"/>
  </r>
  <r>
    <n v="17411"/>
    <s v="AD559C80"/>
    <s v="2021-04-20 17:47:33"/>
    <x v="3"/>
    <x v="0"/>
    <x v="4"/>
    <n v="708"/>
    <x v="107"/>
    <n v="13"/>
    <n v="8009.75"/>
    <n v="468.5"/>
    <n v="65"/>
    <x v="1"/>
    <s v="Medium"/>
    <s v="High"/>
    <s v="C"/>
  </r>
  <r>
    <n v="17412"/>
    <s v="D7709B9D"/>
    <s v="2021-03-14 13:35:45"/>
    <x v="3"/>
    <x v="1"/>
    <x v="1"/>
    <n v="259"/>
    <x v="77"/>
    <n v="4"/>
    <n v="185"/>
    <n v="2326"/>
    <n v="96"/>
    <x v="1"/>
    <s v="About_to_churn"/>
    <s v="Medium"/>
    <s v="C"/>
  </r>
  <r>
    <n v="17413"/>
    <s v="A5BDDC8F"/>
    <s v="2021-03-30 07:16:54"/>
    <x v="0"/>
    <x v="1"/>
    <x v="2"/>
    <n v="1361"/>
    <x v="108"/>
    <n v="58"/>
    <n v="538.5"/>
    <n v="3113.5"/>
    <n v="12"/>
    <x v="2"/>
    <s v="Medium"/>
    <s v="High"/>
    <s v="C"/>
  </r>
  <r>
    <n v="17414"/>
    <s v="AEFCD884"/>
    <s v="2021-04-12 08:53:19"/>
    <x v="1"/>
    <x v="0"/>
    <x v="5"/>
    <n v="240"/>
    <x v="109"/>
    <n v="18"/>
    <n v="2712.5"/>
    <n v="797.75"/>
    <n v="52"/>
    <x v="0"/>
    <s v="Medium"/>
    <s v="High"/>
    <s v="T"/>
  </r>
  <r>
    <n v="17415"/>
    <s v="CE6F8E2F"/>
    <s v="2021-04-02 22:43:17"/>
    <x v="1"/>
    <x v="0"/>
    <x v="1"/>
    <n v="65"/>
    <x v="110"/>
    <n v="19"/>
    <n v="1107.5"/>
    <n v="2473.25"/>
    <n v="75"/>
    <x v="1"/>
    <s v="About_to_churn"/>
    <s v="High"/>
    <s v="T"/>
  </r>
  <r>
    <n v="17416"/>
    <s v="1ABFF284"/>
    <s v="2021-04-17 02:21:50"/>
    <x v="4"/>
    <x v="0"/>
    <x v="1"/>
    <n v="183"/>
    <x v="111"/>
    <n v="4"/>
    <n v="8455.5"/>
    <n v="376.25"/>
    <n v="78"/>
    <x v="1"/>
    <s v="About_to_churn"/>
    <s v="High"/>
    <s v="C"/>
  </r>
  <r>
    <n v="17417"/>
    <s v="B78E30C3"/>
    <s v="2021-04-16 19:19:54"/>
    <x v="4"/>
    <x v="1"/>
    <x v="1"/>
    <n v="161"/>
    <x v="112"/>
    <n v="17"/>
    <n v="170.25"/>
    <n v="3323.5"/>
    <n v="89"/>
    <x v="1"/>
    <s v="About_to_churn"/>
    <s v="High"/>
    <s v="T"/>
  </r>
  <r>
    <n v="17418"/>
    <s v="E3843B3F"/>
    <s v="2021-04-28 05:02:03"/>
    <x v="0"/>
    <x v="1"/>
    <x v="2"/>
    <n v="4674"/>
    <x v="51"/>
    <n v="43"/>
    <n v="6970.5"/>
    <n v="849.25"/>
    <n v="22"/>
    <x v="4"/>
    <s v="High"/>
    <s v="High"/>
    <s v="C"/>
  </r>
  <r>
    <n v="17419"/>
    <s v="0A442BA0"/>
    <s v="2021-03-28 04:57:13"/>
    <x v="1"/>
    <x v="1"/>
    <x v="1"/>
    <n v="154"/>
    <x v="113"/>
    <n v="3"/>
    <n v="6212.25"/>
    <n v="667.75"/>
    <n v="94"/>
    <x v="0"/>
    <s v="Low"/>
    <s v="High"/>
    <s v="C"/>
  </r>
  <r>
    <n v="17420"/>
    <s v="02296CDF"/>
    <s v="2021-05-28 14:33:44"/>
    <x v="1"/>
    <x v="1"/>
    <x v="1"/>
    <n v="191"/>
    <x v="106"/>
    <n v="5"/>
    <n v="5610.75"/>
    <n v="486.5"/>
    <n v="84"/>
    <x v="1"/>
    <s v="Medium"/>
    <s v="Medium"/>
    <s v="T"/>
  </r>
  <r>
    <n v="17421"/>
    <s v="7FE096C0"/>
    <s v="2021-05-09 20:17:33"/>
    <x v="0"/>
    <x v="1"/>
    <x v="3"/>
    <n v="3244"/>
    <x v="114"/>
    <n v="41"/>
    <n v="345.5"/>
    <n v="3245"/>
    <n v="18"/>
    <x v="7"/>
    <s v="Medium"/>
    <s v="High"/>
    <s v="C"/>
  </r>
  <r>
    <n v="17422"/>
    <s v="78AF29BA"/>
    <s v="2021-03-24 03:39:38"/>
    <x v="3"/>
    <x v="1"/>
    <x v="1"/>
    <n v="464"/>
    <x v="115"/>
    <n v="12"/>
    <n v="10980"/>
    <n v="1042"/>
    <n v="94"/>
    <x v="1"/>
    <s v="About_to_churn"/>
    <s v="High"/>
    <s v="C"/>
  </r>
  <r>
    <n v="17423"/>
    <s v="26090DBC"/>
    <s v="2021-05-18 23:40:16"/>
    <x v="1"/>
    <x v="1"/>
    <x v="1"/>
    <n v="150"/>
    <x v="116"/>
    <n v="10"/>
    <n v="1626.5"/>
    <n v="2384.25"/>
    <n v="87"/>
    <x v="1"/>
    <s v="About_to_churn"/>
    <s v="High"/>
    <s v="T"/>
  </r>
  <r>
    <n v="17424"/>
    <s v="9E99B36E"/>
    <s v="2021-05-15 18:01:20"/>
    <x v="0"/>
    <x v="0"/>
    <x v="5"/>
    <n v="785"/>
    <x v="117"/>
    <n v="10"/>
    <n v="425"/>
    <n v="4758.25"/>
    <n v="70"/>
    <x v="6"/>
    <s v="High"/>
    <s v="High"/>
    <s v="C"/>
  </r>
  <r>
    <n v="17425"/>
    <s v="0338B5EF"/>
    <s v="2021-05-25 20:43:06"/>
    <x v="5"/>
    <x v="0"/>
    <x v="4"/>
    <n v="931"/>
    <x v="2"/>
    <n v="5"/>
    <n v="379.5"/>
    <n v="6479.5"/>
    <n v="51"/>
    <x v="0"/>
    <s v="Low"/>
    <s v="High"/>
    <s v="T"/>
  </r>
  <r>
    <n v="17426"/>
    <s v="70777C8A"/>
    <s v="2021-06-05 05:22:57"/>
    <x v="0"/>
    <x v="0"/>
    <x v="2"/>
    <n v="4052"/>
    <x v="59"/>
    <n v="32"/>
    <n v="325.75"/>
    <n v="7156.25"/>
    <n v="14"/>
    <x v="4"/>
    <s v="Medium"/>
    <s v="Medium"/>
    <s v="C"/>
  </r>
  <r>
    <n v="17427"/>
    <s v="D1B73748"/>
    <s v="2021-04-15 13:08:49"/>
    <x v="0"/>
    <x v="1"/>
    <x v="0"/>
    <n v="1192"/>
    <x v="118"/>
    <n v="19"/>
    <n v="703"/>
    <n v="2874.5"/>
    <n v="81"/>
    <x v="4"/>
    <s v="High"/>
    <s v="High"/>
    <s v="C"/>
  </r>
  <r>
    <n v="17428"/>
    <s v="DAA68E14"/>
    <s v="2021-05-15 17:36:31"/>
    <x v="0"/>
    <x v="0"/>
    <x v="4"/>
    <n v="914"/>
    <x v="119"/>
    <n v="2"/>
    <n v="6639.5"/>
    <n v="450.5"/>
    <n v="45"/>
    <x v="1"/>
    <s v="Medium"/>
    <s v="Medium"/>
    <s v="T"/>
  </r>
  <r>
    <n v="17429"/>
    <s v="4069EEB5"/>
    <s v="2021-03-27 09:23:42"/>
    <x v="0"/>
    <x v="1"/>
    <x v="2"/>
    <n v="2668"/>
    <x v="120"/>
    <n v="53"/>
    <n v="159.5"/>
    <n v="4828.25"/>
    <n v="16"/>
    <x v="5"/>
    <s v="High"/>
    <s v="High"/>
    <s v="C"/>
  </r>
  <r>
    <n v="17430"/>
    <s v="3F21A21E"/>
    <s v="2021-06-02 07:04:40"/>
    <x v="3"/>
    <x v="1"/>
    <x v="1"/>
    <n v="568"/>
    <x v="121"/>
    <n v="6"/>
    <n v="3081"/>
    <n v="1082.5"/>
    <n v="78"/>
    <x v="1"/>
    <s v="Low"/>
    <s v="High"/>
    <s v="T"/>
  </r>
  <r>
    <n v="17431"/>
    <s v="DE468CBC"/>
    <s v="2021-03-10 16:57:21"/>
    <x v="1"/>
    <x v="1"/>
    <x v="1"/>
    <n v="81"/>
    <x v="122"/>
    <n v="3"/>
    <n v="1307.25"/>
    <n v="2856.5"/>
    <n v="95"/>
    <x v="1"/>
    <s v="Low"/>
    <s v="High"/>
    <s v="C"/>
  </r>
  <r>
    <n v="17432"/>
    <s v="AF190D22"/>
    <s v="2021-04-16 19:58:02"/>
    <x v="1"/>
    <x v="1"/>
    <x v="1"/>
    <n v="219"/>
    <x v="123"/>
    <n v="8"/>
    <n v="769.5"/>
    <n v="4449"/>
    <n v="80"/>
    <x v="0"/>
    <s v="About_to_churn"/>
    <s v="High"/>
    <s v="T"/>
  </r>
  <r>
    <n v="17433"/>
    <s v="93532FC2"/>
    <s v="2021-03-21 19:33:51"/>
    <x v="1"/>
    <x v="0"/>
    <x v="4"/>
    <n v="240"/>
    <x v="17"/>
    <n v="1"/>
    <n v="443"/>
    <n v="4928.25"/>
    <n v="45"/>
    <x v="4"/>
    <s v="About_to_churn"/>
    <s v="High"/>
    <s v="T"/>
  </r>
  <r>
    <n v="17434"/>
    <s v="8E334C38"/>
    <s v="2021-06-09 22:45:54"/>
    <x v="0"/>
    <x v="1"/>
    <x v="0"/>
    <n v="3423"/>
    <x v="124"/>
    <n v="20"/>
    <n v="8264"/>
    <n v="323"/>
    <n v="62"/>
    <x v="1"/>
    <s v="High"/>
    <s v="High"/>
    <s v="C"/>
  </r>
  <r>
    <n v="17435"/>
    <s v="0ADDCA96"/>
    <s v="2021-03-19 07:27:06"/>
    <x v="0"/>
    <x v="0"/>
    <x v="4"/>
    <n v="1571"/>
    <x v="125"/>
    <n v="10"/>
    <n v="5822"/>
    <n v="758"/>
    <n v="43"/>
    <x v="1"/>
    <s v="Medium"/>
    <s v="High"/>
    <s v="T"/>
  </r>
  <r>
    <n v="17436"/>
    <s v="547CF0D9"/>
    <s v="2021-04-04 23:40:19"/>
    <x v="3"/>
    <x v="0"/>
    <x v="4"/>
    <n v="332"/>
    <x v="126"/>
    <n v="7"/>
    <n v="74"/>
    <n v="5235.75"/>
    <n v="63"/>
    <x v="1"/>
    <s v="Low"/>
    <s v="Medium"/>
    <s v="C"/>
  </r>
  <r>
    <n v="17437"/>
    <s v="12153A95"/>
    <s v="2021-03-15 03:37:50"/>
    <x v="3"/>
    <x v="0"/>
    <x v="5"/>
    <n v="730"/>
    <x v="127"/>
    <n v="17"/>
    <n v="934.25"/>
    <n v="3980"/>
    <n v="62"/>
    <x v="0"/>
    <s v="High"/>
    <s v="High"/>
    <s v="T"/>
  </r>
  <r>
    <n v="17438"/>
    <s v="F557E76D"/>
    <s v="2021-03-23 17:44:58"/>
    <x v="3"/>
    <x v="1"/>
    <x v="1"/>
    <n v="173"/>
    <x v="128"/>
    <n v="9"/>
    <n v="7408"/>
    <n v="806.75"/>
    <n v="95"/>
    <x v="0"/>
    <s v="Low"/>
    <s v="High"/>
    <s v="T"/>
  </r>
  <r>
    <n v="17439"/>
    <s v="5CB5EE6F"/>
    <s v="2021-04-07 00:27:23"/>
    <x v="0"/>
    <x v="1"/>
    <x v="2"/>
    <n v="4333"/>
    <x v="129"/>
    <n v="59"/>
    <n v="1303.5"/>
    <n v="4633.5"/>
    <n v="14"/>
    <x v="3"/>
    <s v="High"/>
    <s v="High"/>
    <s v="C"/>
  </r>
  <r>
    <n v="17440"/>
    <s v="7808F21C"/>
    <s v="2021-05-15 13:59:31"/>
    <x v="4"/>
    <x v="1"/>
    <x v="1"/>
    <n v="80"/>
    <x v="75"/>
    <n v="18"/>
    <n v="1204.25"/>
    <n v="1961"/>
    <n v="83"/>
    <x v="0"/>
    <s v="Low"/>
    <s v="Medium"/>
    <s v="C"/>
  </r>
  <r>
    <n v="17441"/>
    <s v="F8286A55"/>
    <s v="2021-04-06 20:41:51"/>
    <x v="1"/>
    <x v="0"/>
    <x v="1"/>
    <n v="140"/>
    <x v="130"/>
    <n v="7"/>
    <n v="2777.25"/>
    <n v="262.25"/>
    <n v="89"/>
    <x v="1"/>
    <s v="Low"/>
    <s v="High"/>
    <s v="T"/>
  </r>
  <r>
    <n v="17442"/>
    <s v="C72302ED"/>
    <s v="2021-05-20 20:59:07"/>
    <x v="3"/>
    <x v="0"/>
    <x v="0"/>
    <n v="516"/>
    <x v="130"/>
    <n v="4"/>
    <n v="389.75"/>
    <n v="4738.75"/>
    <n v="76"/>
    <x v="1"/>
    <s v="Medium"/>
    <s v="High"/>
    <s v="C"/>
  </r>
  <r>
    <n v="17443"/>
    <s v="D2488628"/>
    <s v="2021-03-28 08:56:09"/>
    <x v="1"/>
    <x v="1"/>
    <x v="1"/>
    <n v="234"/>
    <x v="131"/>
    <n v="9"/>
    <n v="481.75"/>
    <n v="5097"/>
    <n v="88"/>
    <x v="0"/>
    <s v="About_to_churn"/>
    <s v="High"/>
    <s v="C"/>
  </r>
  <r>
    <n v="17444"/>
    <s v="F5193F54"/>
    <s v="2021-03-24 17:02:59"/>
    <x v="0"/>
    <x v="0"/>
    <x v="2"/>
    <n v="1484"/>
    <x v="132"/>
    <n v="35"/>
    <n v="213"/>
    <n v="5859"/>
    <n v="18"/>
    <x v="3"/>
    <s v="High"/>
    <s v="Low"/>
    <s v="C"/>
  </r>
  <r>
    <n v="17445"/>
    <s v="E618D44E"/>
    <s v="2021-05-21 14:42:21"/>
    <x v="3"/>
    <x v="0"/>
    <x v="4"/>
    <n v="667"/>
    <x v="133"/>
    <n v="14"/>
    <n v="508.5"/>
    <n v="4469"/>
    <n v="41"/>
    <x v="4"/>
    <s v="Low"/>
    <s v="High"/>
    <s v="C"/>
  </r>
  <r>
    <n v="17446"/>
    <s v="0A2C94BF"/>
    <s v="2021-03-02 20:05:45"/>
    <x v="0"/>
    <x v="0"/>
    <x v="2"/>
    <n v="2280"/>
    <x v="134"/>
    <n v="52"/>
    <n v="88.75"/>
    <n v="6593.75"/>
    <n v="11"/>
    <x v="4"/>
    <s v="High"/>
    <s v="High"/>
    <s v="T"/>
  </r>
  <r>
    <n v="17447"/>
    <s v="25EAC611"/>
    <s v="2021-04-06 19:56:06"/>
    <x v="3"/>
    <x v="0"/>
    <x v="0"/>
    <n v="994"/>
    <x v="135"/>
    <n v="3"/>
    <n v="447.5"/>
    <n v="5238.5"/>
    <n v="60"/>
    <x v="0"/>
    <s v="Medium"/>
    <s v="Low"/>
    <s v="T"/>
  </r>
  <r>
    <n v="17448"/>
    <s v="3BECC65F"/>
    <s v="2021-04-22 03:01:16"/>
    <x v="4"/>
    <x v="0"/>
    <x v="1"/>
    <n v="128"/>
    <x v="136"/>
    <n v="4"/>
    <n v="391.75"/>
    <n v="4971.75"/>
    <n v="76"/>
    <x v="1"/>
    <s v="About_to_churn"/>
    <s v="Medium"/>
    <s v="C"/>
  </r>
  <r>
    <n v="17449"/>
    <s v="16BBCB4C"/>
    <s v="2021-05-22 02:24:09"/>
    <x v="1"/>
    <x v="1"/>
    <x v="1"/>
    <n v="66"/>
    <x v="69"/>
    <n v="18"/>
    <n v="250.75"/>
    <n v="3982.25"/>
    <n v="99"/>
    <x v="1"/>
    <s v="Medium"/>
    <s v="High"/>
    <s v="C"/>
  </r>
  <r>
    <n v="17450"/>
    <s v="C76C0B63"/>
    <s v="2021-04-09 08:19:56"/>
    <x v="0"/>
    <x v="0"/>
    <x v="0"/>
    <n v="771"/>
    <x v="137"/>
    <n v="3"/>
    <n v="512"/>
    <n v="2554.75"/>
    <n v="83"/>
    <x v="4"/>
    <s v="Low"/>
    <s v="Medium"/>
    <s v="C"/>
  </r>
  <r>
    <n v="17451"/>
    <s v="F5559BA2"/>
    <s v="2021-06-04 09:22:37"/>
    <x v="0"/>
    <x v="0"/>
    <x v="2"/>
    <n v="4299"/>
    <x v="138"/>
    <n v="59"/>
    <n v="405.5"/>
    <n v="7244.25"/>
    <n v="12"/>
    <x v="3"/>
    <s v="High"/>
    <s v="Medium"/>
    <s v="C"/>
  </r>
  <r>
    <n v="17452"/>
    <s v="9E3C0767"/>
    <s v="2021-04-10 02:17:52"/>
    <x v="0"/>
    <x v="0"/>
    <x v="2"/>
    <n v="1622"/>
    <x v="139"/>
    <n v="60"/>
    <n v="768.25"/>
    <n v="2555"/>
    <n v="11"/>
    <x v="5"/>
    <s v="High"/>
    <s v="High"/>
    <s v="C"/>
  </r>
  <r>
    <n v="17453"/>
    <s v="F4F6E7A0"/>
    <s v="2021-04-20 03:18:10"/>
    <x v="2"/>
    <x v="0"/>
    <x v="0"/>
    <n v="1145"/>
    <x v="140"/>
    <n v="14"/>
    <n v="600"/>
    <n v="5949.5"/>
    <n v="76"/>
    <x v="1"/>
    <s v="Medium"/>
    <s v="Medium"/>
    <s v="C"/>
  </r>
  <r>
    <n v="17454"/>
    <s v="85B782FE"/>
    <s v="2021-03-17 13:32:06"/>
    <x v="5"/>
    <x v="0"/>
    <x v="2"/>
    <n v="4583"/>
    <x v="91"/>
    <n v="40"/>
    <n v="323.25"/>
    <n v="2917.5"/>
    <n v="12"/>
    <x v="5"/>
    <s v="High"/>
    <s v="Medium"/>
    <s v="C"/>
  </r>
  <r>
    <n v="17455"/>
    <s v="CC2E4E20"/>
    <s v="2021-05-22 06:03:42"/>
    <x v="4"/>
    <x v="1"/>
    <x v="1"/>
    <n v="200"/>
    <x v="141"/>
    <n v="2"/>
    <n v="3206.5"/>
    <n v="469.5"/>
    <n v="87"/>
    <x v="1"/>
    <s v="Medium"/>
    <s v="High"/>
    <s v="T"/>
  </r>
  <r>
    <n v="17456"/>
    <s v="019911E8"/>
    <s v="2021-04-20 19:58:40"/>
    <x v="0"/>
    <x v="2"/>
    <x v="3"/>
    <n v="3146"/>
    <x v="56"/>
    <n v="26"/>
    <n v="162"/>
    <n v="7190.5"/>
    <n v="9"/>
    <x v="8"/>
    <s v="About_to_churn"/>
    <s v="High"/>
    <s v="C"/>
  </r>
  <r>
    <n v="17457"/>
    <s v="9AB2771B"/>
    <s v="2021-04-14 21:51:58"/>
    <x v="4"/>
    <x v="1"/>
    <x v="1"/>
    <n v="121"/>
    <x v="142"/>
    <n v="9"/>
    <n v="353"/>
    <n v="4044.5"/>
    <n v="94"/>
    <x v="0"/>
    <s v="Medium"/>
    <s v="High"/>
    <s v="C"/>
  </r>
  <r>
    <n v="17458"/>
    <s v="6CE1C70C"/>
    <s v="2021-04-02 07:28:54"/>
    <x v="0"/>
    <x v="0"/>
    <x v="4"/>
    <n v="1804"/>
    <x v="33"/>
    <n v="9"/>
    <n v="365.75"/>
    <n v="4614"/>
    <n v="62"/>
    <x v="4"/>
    <s v="Low"/>
    <s v="Medium"/>
    <s v="T"/>
  </r>
  <r>
    <n v="17459"/>
    <s v="DFB118CD"/>
    <s v="2021-03-12 08:13:20"/>
    <x v="3"/>
    <x v="0"/>
    <x v="5"/>
    <n v="951"/>
    <x v="143"/>
    <n v="17"/>
    <n v="208.25"/>
    <n v="6314.5"/>
    <n v="55"/>
    <x v="0"/>
    <s v="Medium"/>
    <s v="High"/>
    <s v="T"/>
  </r>
  <r>
    <n v="17460"/>
    <s v="7D040ECB"/>
    <s v="2021-06-09 19:25:37"/>
    <x v="3"/>
    <x v="1"/>
    <x v="1"/>
    <n v="915"/>
    <x v="144"/>
    <n v="2"/>
    <n v="478.25"/>
    <n v="4844.5"/>
    <n v="89"/>
    <x v="1"/>
    <s v="About_to_churn"/>
    <s v="High"/>
    <s v="C"/>
  </r>
  <r>
    <n v="17461"/>
    <s v="9F8D5082"/>
    <s v="2021-05-29 08:00:34"/>
    <x v="1"/>
    <x v="1"/>
    <x v="1"/>
    <n v="216"/>
    <x v="145"/>
    <n v="16"/>
    <n v="400.5"/>
    <n v="4013"/>
    <n v="79"/>
    <x v="1"/>
    <s v="Low"/>
    <s v="High"/>
    <s v="C"/>
  </r>
  <r>
    <n v="17462"/>
    <s v="DED0C3A4"/>
    <s v="2021-05-14 12:37:28"/>
    <x v="0"/>
    <x v="0"/>
    <x v="2"/>
    <n v="2718"/>
    <x v="37"/>
    <n v="56"/>
    <n v="98"/>
    <n v="4952"/>
    <n v="19"/>
    <x v="2"/>
    <s v="Medium"/>
    <s v="High"/>
    <s v="C"/>
  </r>
  <r>
    <n v="17463"/>
    <s v="E20D4D93"/>
    <s v="2021-05-20 12:50:41"/>
    <x v="2"/>
    <x v="0"/>
    <x v="1"/>
    <n v="784"/>
    <x v="146"/>
    <n v="2"/>
    <n v="1402.75"/>
    <n v="2303.75"/>
    <n v="83"/>
    <x v="0"/>
    <s v="Medium"/>
    <s v="High"/>
    <s v="C"/>
  </r>
  <r>
    <n v="17464"/>
    <s v="5A48BFDF"/>
    <s v="2021-03-08 02:54:54"/>
    <x v="4"/>
    <x v="0"/>
    <x v="1"/>
    <n v="58"/>
    <x v="147"/>
    <n v="15"/>
    <n v="356.5"/>
    <n v="3286"/>
    <n v="93"/>
    <x v="0"/>
    <s v="Medium"/>
    <s v="High"/>
    <s v="T"/>
  </r>
  <r>
    <n v="17465"/>
    <s v="F94EEFC1"/>
    <s v="2021-06-06 14:00:27"/>
    <x v="0"/>
    <x v="2"/>
    <x v="3"/>
    <n v="1810"/>
    <x v="84"/>
    <n v="29"/>
    <n v="1604.75"/>
    <n v="2293.25"/>
    <n v="10"/>
    <x v="7"/>
    <s v="Medium"/>
    <s v="Medium"/>
    <s v="T"/>
  </r>
  <r>
    <n v="17466"/>
    <s v="A7FC9DF1"/>
    <s v="2021-06-09 10:06:45"/>
    <x v="1"/>
    <x v="0"/>
    <x v="1"/>
    <n v="101"/>
    <x v="148"/>
    <n v="4"/>
    <n v="876"/>
    <n v="4050"/>
    <n v="100"/>
    <x v="1"/>
    <s v="About_to_churn"/>
    <s v="High"/>
    <s v="T"/>
  </r>
  <r>
    <n v="17467"/>
    <s v="D364B8B1"/>
    <s v="2021-06-06 21:47:48"/>
    <x v="2"/>
    <x v="1"/>
    <x v="1"/>
    <n v="194"/>
    <x v="88"/>
    <n v="10"/>
    <n v="1946.25"/>
    <n v="2872.75"/>
    <n v="85"/>
    <x v="0"/>
    <s v="About_to_churn"/>
    <s v="High"/>
    <s v="T"/>
  </r>
  <r>
    <n v="17468"/>
    <s v="299F5583"/>
    <s v="2021-06-06 23:06:54"/>
    <x v="1"/>
    <x v="1"/>
    <x v="1"/>
    <n v="55"/>
    <x v="149"/>
    <n v="13"/>
    <n v="250"/>
    <n v="6301.25"/>
    <n v="78"/>
    <x v="0"/>
    <s v="Low"/>
    <s v="Medium"/>
    <s v="T"/>
  </r>
  <r>
    <n v="17469"/>
    <s v="D12C95E0"/>
    <s v="2021-03-24 11:37:17"/>
    <x v="4"/>
    <x v="0"/>
    <x v="1"/>
    <n v="192"/>
    <x v="138"/>
    <n v="16"/>
    <n v="320.25"/>
    <n v="5366.75"/>
    <n v="86"/>
    <x v="1"/>
    <s v="About_to_churn"/>
    <s v="Medium"/>
    <s v="C"/>
  </r>
  <r>
    <n v="17470"/>
    <s v="7B668ADB"/>
    <s v="2021-04-08 03:11:21"/>
    <x v="1"/>
    <x v="1"/>
    <x v="1"/>
    <n v="53"/>
    <x v="150"/>
    <n v="20"/>
    <n v="118"/>
    <n v="7060"/>
    <n v="85"/>
    <x v="0"/>
    <s v="Low"/>
    <s v="Medium"/>
    <s v="C"/>
  </r>
  <r>
    <n v="17471"/>
    <s v="F886CDBB"/>
    <s v="2021-05-27 12:48:54"/>
    <x v="4"/>
    <x v="0"/>
    <x v="1"/>
    <n v="182"/>
    <x v="151"/>
    <n v="3"/>
    <n v="821.25"/>
    <n v="2361.25"/>
    <n v="82"/>
    <x v="0"/>
    <s v="Medium"/>
    <s v="High"/>
    <s v="C"/>
  </r>
  <r>
    <n v="17472"/>
    <s v="891B2863"/>
    <s v="2021-03-01 23:35:11"/>
    <x v="0"/>
    <x v="1"/>
    <x v="2"/>
    <n v="4246"/>
    <x v="152"/>
    <n v="41"/>
    <n v="343.75"/>
    <n v="4097.5"/>
    <n v="18"/>
    <x v="3"/>
    <s v="Medium"/>
    <s v="High"/>
    <s v="T"/>
  </r>
  <r>
    <n v="17473"/>
    <s v="5C365A06"/>
    <s v="2021-04-30 01:37:31"/>
    <x v="1"/>
    <x v="0"/>
    <x v="5"/>
    <n v="208"/>
    <x v="28"/>
    <n v="8"/>
    <n v="7610"/>
    <n v="489"/>
    <n v="52"/>
    <x v="0"/>
    <s v="High"/>
    <s v="High"/>
    <s v="T"/>
  </r>
  <r>
    <n v="17474"/>
    <s v="78F4C73B"/>
    <s v="2021-05-08 21:22:33"/>
    <x v="0"/>
    <x v="0"/>
    <x v="3"/>
    <n v="3482"/>
    <x v="153"/>
    <n v="39"/>
    <n v="1149.75"/>
    <n v="3435.75"/>
    <n v="14"/>
    <x v="3"/>
    <s v="Medium"/>
    <s v="Medium"/>
    <s v="C"/>
  </r>
  <r>
    <n v="17475"/>
    <s v="D8507C4C"/>
    <s v="2021-03-13 20:06:21"/>
    <x v="0"/>
    <x v="1"/>
    <x v="2"/>
    <n v="4842"/>
    <x v="41"/>
    <n v="60"/>
    <n v="298.5"/>
    <n v="3243.75"/>
    <n v="16"/>
    <x v="3"/>
    <s v="High"/>
    <s v="Low"/>
    <s v="T"/>
  </r>
  <r>
    <n v="17476"/>
    <s v="1EB1FB69"/>
    <s v="2021-06-04 01:57:07"/>
    <x v="3"/>
    <x v="0"/>
    <x v="4"/>
    <n v="620"/>
    <x v="154"/>
    <n v="15"/>
    <n v="444.75"/>
    <n v="3296"/>
    <n v="59"/>
    <x v="1"/>
    <s v="Low"/>
    <s v="Medium"/>
    <s v="C"/>
  </r>
  <r>
    <n v="17477"/>
    <s v="5ED6BAE2"/>
    <s v="2021-03-31 02:27:37"/>
    <x v="0"/>
    <x v="1"/>
    <x v="4"/>
    <n v="1083"/>
    <x v="88"/>
    <n v="9"/>
    <n v="6745.75"/>
    <n v="530.5"/>
    <n v="54"/>
    <x v="0"/>
    <s v="Low"/>
    <s v="Medium"/>
    <s v="T"/>
  </r>
  <r>
    <n v="17478"/>
    <s v="350495E6"/>
    <s v="2021-03-04 07:02:40"/>
    <x v="3"/>
    <x v="0"/>
    <x v="5"/>
    <n v="948"/>
    <x v="83"/>
    <n v="5"/>
    <n v="208.75"/>
    <n v="5920.75"/>
    <n v="66"/>
    <x v="0"/>
    <s v="About_to_churn"/>
    <s v="High"/>
    <s v="T"/>
  </r>
  <r>
    <n v="17479"/>
    <s v="BA84FCAF"/>
    <s v="2021-04-22 02:21:08"/>
    <x v="1"/>
    <x v="1"/>
    <x v="1"/>
    <n v="103"/>
    <x v="155"/>
    <n v="17"/>
    <n v="252.75"/>
    <n v="5593.75"/>
    <n v="92"/>
    <x v="0"/>
    <s v="Medium"/>
    <s v="High"/>
    <s v="C"/>
  </r>
  <r>
    <n v="17480"/>
    <s v="6053135D"/>
    <s v="2021-06-06 00:53:19"/>
    <x v="1"/>
    <x v="0"/>
    <x v="1"/>
    <n v="167"/>
    <x v="156"/>
    <n v="9"/>
    <n v="1288.75"/>
    <n v="4380"/>
    <n v="97"/>
    <x v="1"/>
    <s v="About_to_churn"/>
    <s v="High"/>
    <s v="C"/>
  </r>
  <r>
    <n v="17481"/>
    <s v="FEF17B4A"/>
    <s v="2021-03-19 19:08:39"/>
    <x v="1"/>
    <x v="1"/>
    <x v="1"/>
    <n v="67"/>
    <x v="135"/>
    <n v="20"/>
    <n v="311"/>
    <n v="6812.5"/>
    <n v="92"/>
    <x v="1"/>
    <s v="About_to_churn"/>
    <s v="Medium"/>
    <s v="T"/>
  </r>
  <r>
    <n v="17482"/>
    <s v="185456FB"/>
    <s v="2021-03-31 21:32:28"/>
    <x v="0"/>
    <x v="0"/>
    <x v="4"/>
    <n v="1089"/>
    <x v="157"/>
    <n v="10"/>
    <n v="1233.25"/>
    <n v="618.25"/>
    <n v="41"/>
    <x v="1"/>
    <s v="Medium"/>
    <s v="Medium"/>
    <s v="C"/>
  </r>
  <r>
    <n v="17483"/>
    <s v="9E120EF7"/>
    <s v="2021-03-15 10:39:40"/>
    <x v="2"/>
    <x v="1"/>
    <x v="1"/>
    <n v="861"/>
    <x v="158"/>
    <n v="7"/>
    <n v="341"/>
    <n v="3901.5"/>
    <n v="90"/>
    <x v="0"/>
    <s v="Low"/>
    <s v="Medium"/>
    <s v="C"/>
  </r>
  <r>
    <n v="17484"/>
    <s v="0DC1011B"/>
    <s v="2021-04-04 17:55:21"/>
    <x v="0"/>
    <x v="0"/>
    <x v="2"/>
    <n v="1299"/>
    <x v="159"/>
    <n v="37"/>
    <n v="252.5"/>
    <n v="3890.5"/>
    <n v="18"/>
    <x v="4"/>
    <s v="Medium"/>
    <s v="Low"/>
    <s v="T"/>
  </r>
  <r>
    <n v="17485"/>
    <s v="85334B2C"/>
    <s v="2021-03-22 05:11:07"/>
    <x v="1"/>
    <x v="1"/>
    <x v="1"/>
    <n v="159"/>
    <x v="160"/>
    <n v="3"/>
    <n v="341.75"/>
    <n v="3806.25"/>
    <n v="88"/>
    <x v="0"/>
    <s v="Medium"/>
    <s v="Medium"/>
    <s v="T"/>
  </r>
  <r>
    <n v="17486"/>
    <s v="32E3F6C6"/>
    <s v="2021-03-23 06:01:51"/>
    <x v="3"/>
    <x v="0"/>
    <x v="1"/>
    <n v="878"/>
    <x v="152"/>
    <n v="8"/>
    <n v="446.25"/>
    <n v="7201"/>
    <n v="92"/>
    <x v="1"/>
    <s v="Low"/>
    <s v="Medium"/>
    <s v="C"/>
  </r>
  <r>
    <n v="17487"/>
    <s v="F11CA2D0"/>
    <s v="2021-05-15 22:44:07"/>
    <x v="0"/>
    <x v="0"/>
    <x v="2"/>
    <n v="4771"/>
    <x v="161"/>
    <n v="55"/>
    <n v="141.75"/>
    <n v="3288"/>
    <n v="11"/>
    <x v="5"/>
    <s v="Medium"/>
    <s v="High"/>
    <s v="C"/>
  </r>
  <r>
    <n v="17488"/>
    <s v="32B65F4E"/>
    <s v="2021-05-17 07:56:35"/>
    <x v="0"/>
    <x v="0"/>
    <x v="2"/>
    <n v="4413"/>
    <x v="162"/>
    <n v="57"/>
    <n v="498.25"/>
    <n v="4587.25"/>
    <n v="12"/>
    <x v="4"/>
    <s v="Medium"/>
    <s v="High"/>
    <s v="T"/>
  </r>
  <r>
    <n v="17489"/>
    <s v="163DAF19"/>
    <s v="2021-05-20 03:57:25"/>
    <x v="3"/>
    <x v="0"/>
    <x v="4"/>
    <n v="266"/>
    <x v="163"/>
    <n v="7"/>
    <n v="187.75"/>
    <n v="7171"/>
    <n v="64"/>
    <x v="4"/>
    <s v="Low"/>
    <s v="High"/>
    <s v="C"/>
  </r>
  <r>
    <n v="17490"/>
    <s v="04CF1F19"/>
    <s v="2021-05-15 09:24:37"/>
    <x v="4"/>
    <x v="0"/>
    <x v="5"/>
    <n v="285"/>
    <x v="164"/>
    <n v="15"/>
    <n v="114"/>
    <n v="4043"/>
    <n v="66"/>
    <x v="0"/>
    <s v="About_to_churn"/>
    <s v="Medium"/>
    <s v="T"/>
  </r>
  <r>
    <n v="17491"/>
    <s v="D76C31ED"/>
    <s v="2021-04-07 14:40:30"/>
    <x v="3"/>
    <x v="1"/>
    <x v="4"/>
    <n v="215"/>
    <x v="165"/>
    <n v="15"/>
    <n v="158.5"/>
    <n v="3034.25"/>
    <n v="56"/>
    <x v="0"/>
    <s v="High"/>
    <s v="High"/>
    <s v="C"/>
  </r>
  <r>
    <n v="17492"/>
    <s v="DE460B6C"/>
    <s v="2021-03-25 20:09:04"/>
    <x v="0"/>
    <x v="0"/>
    <x v="2"/>
    <n v="1709"/>
    <x v="166"/>
    <n v="40"/>
    <n v="89.25"/>
    <n v="3888"/>
    <n v="20"/>
    <x v="4"/>
    <s v="High"/>
    <s v="High"/>
    <s v="C"/>
  </r>
  <r>
    <n v="17493"/>
    <s v="2B6BF9A1"/>
    <s v="2021-05-19 13:06:49"/>
    <x v="4"/>
    <x v="1"/>
    <x v="1"/>
    <n v="48"/>
    <x v="126"/>
    <n v="15"/>
    <n v="435.75"/>
    <n v="4409.25"/>
    <n v="86"/>
    <x v="1"/>
    <s v="Medium"/>
    <s v="Medium"/>
    <s v="C"/>
  </r>
  <r>
    <n v="17494"/>
    <s v="E170BD6B"/>
    <s v="2021-03-10 10:32:58"/>
    <x v="1"/>
    <x v="1"/>
    <x v="1"/>
    <n v="232"/>
    <x v="15"/>
    <n v="17"/>
    <n v="4088.25"/>
    <n v="739.25"/>
    <n v="83"/>
    <x v="0"/>
    <s v="About_to_churn"/>
    <s v="High"/>
    <s v="C"/>
  </r>
  <r>
    <n v="17495"/>
    <s v="4F597DBE"/>
    <s v="2021-03-28 23:12:05"/>
    <x v="3"/>
    <x v="0"/>
    <x v="4"/>
    <n v="839"/>
    <x v="167"/>
    <n v="3"/>
    <n v="417.75"/>
    <n v="6571.25"/>
    <n v="62"/>
    <x v="1"/>
    <s v="Medium"/>
    <s v="High"/>
    <s v="T"/>
  </r>
  <r>
    <n v="17496"/>
    <s v="BC0308ED"/>
    <s v="2021-05-09 03:54:10"/>
    <x v="3"/>
    <x v="0"/>
    <x v="1"/>
    <n v="796"/>
    <x v="168"/>
    <n v="12"/>
    <n v="10145"/>
    <n v="760.5"/>
    <n v="97"/>
    <x v="1"/>
    <s v="Medium"/>
    <s v="Medium"/>
    <s v="T"/>
  </r>
  <r>
    <n v="17497"/>
    <s v="BFE5EC37"/>
    <s v="2021-05-03 13:18:39"/>
    <x v="4"/>
    <x v="0"/>
    <x v="5"/>
    <n v="268"/>
    <x v="169"/>
    <n v="6"/>
    <n v="57.25"/>
    <n v="4308"/>
    <n v="53"/>
    <x v="0"/>
    <s v="Low"/>
    <s v="Medium"/>
    <s v="C"/>
  </r>
  <r>
    <n v="17498"/>
    <s v="FFBB068F"/>
    <s v="2021-03-17 21:44:00"/>
    <x v="0"/>
    <x v="1"/>
    <x v="2"/>
    <n v="3811"/>
    <x v="170"/>
    <n v="42"/>
    <n v="368"/>
    <n v="5179.5"/>
    <n v="14"/>
    <x v="3"/>
    <s v="High"/>
    <s v="High"/>
    <s v="C"/>
  </r>
  <r>
    <n v="17499"/>
    <s v="C02F1299"/>
    <s v="2021-03-02 07:15:36"/>
    <x v="3"/>
    <x v="0"/>
    <x v="0"/>
    <n v="789"/>
    <x v="171"/>
    <n v="16"/>
    <n v="1693.75"/>
    <n v="2447"/>
    <n v="84"/>
    <x v="1"/>
    <s v="Medium"/>
    <s v="Medium"/>
    <s v="C"/>
  </r>
  <r>
    <n v="17500"/>
    <s v="B30450F5"/>
    <s v="2021-04-03 23:07:53"/>
    <x v="1"/>
    <x v="1"/>
    <x v="1"/>
    <n v="91"/>
    <x v="0"/>
    <n v="6"/>
    <n v="1499"/>
    <n v="3125.5"/>
    <n v="87"/>
    <x v="0"/>
    <s v="Low"/>
    <s v="High"/>
    <s v="C"/>
  </r>
  <r>
    <n v="17501"/>
    <s v="14ABD7DD"/>
    <s v="2021-06-02 06:20:21"/>
    <x v="1"/>
    <x v="1"/>
    <x v="1"/>
    <n v="143"/>
    <x v="90"/>
    <n v="12"/>
    <n v="96.25"/>
    <n v="3787.75"/>
    <n v="93"/>
    <x v="0"/>
    <s v="Medium"/>
    <s v="High"/>
    <s v="C"/>
  </r>
  <r>
    <n v="17502"/>
    <s v="7AAF7BF7"/>
    <s v="2021-05-13 13:37:58"/>
    <x v="4"/>
    <x v="0"/>
    <x v="1"/>
    <n v="180"/>
    <x v="172"/>
    <n v="19"/>
    <n v="1680.75"/>
    <n v="2252"/>
    <n v="96"/>
    <x v="0"/>
    <s v="Medium"/>
    <s v="High"/>
    <s v="C"/>
  </r>
  <r>
    <n v="17503"/>
    <s v="FCE4F523"/>
    <s v="2021-03-14 09:47:44"/>
    <x v="4"/>
    <x v="1"/>
    <x v="1"/>
    <n v="43"/>
    <x v="173"/>
    <n v="13"/>
    <n v="9614.75"/>
    <n v="826.25"/>
    <n v="76"/>
    <x v="0"/>
    <s v="About_to_churn"/>
    <s v="High"/>
    <s v="T"/>
  </r>
  <r>
    <n v="17504"/>
    <s v="7312CBD3"/>
    <s v="2021-03-17 21:00:14"/>
    <x v="2"/>
    <x v="0"/>
    <x v="4"/>
    <n v="489"/>
    <x v="174"/>
    <n v="9"/>
    <n v="148"/>
    <n v="3217.5"/>
    <n v="41"/>
    <x v="1"/>
    <s v="High"/>
    <s v="Medium"/>
    <s v="T"/>
  </r>
  <r>
    <n v="17505"/>
    <s v="E57A5413"/>
    <s v="2021-03-17 01:13:49"/>
    <x v="1"/>
    <x v="1"/>
    <x v="1"/>
    <n v="231"/>
    <x v="175"/>
    <n v="3"/>
    <n v="254.25"/>
    <n v="4868.25"/>
    <n v="91"/>
    <x v="1"/>
    <s v="About_to_churn"/>
    <s v="Medium"/>
    <s v="C"/>
  </r>
  <r>
    <n v="17506"/>
    <s v="BB4EBB8B"/>
    <s v="2021-03-09 14:43:26"/>
    <x v="0"/>
    <x v="0"/>
    <x v="0"/>
    <n v="1371"/>
    <x v="176"/>
    <n v="15"/>
    <n v="377.75"/>
    <n v="4707.25"/>
    <n v="66"/>
    <x v="0"/>
    <s v="Medium"/>
    <s v="High"/>
    <s v="C"/>
  </r>
  <r>
    <n v="17507"/>
    <s v="2F9A8C14"/>
    <s v="2021-05-12 12:09:15"/>
    <x v="3"/>
    <x v="0"/>
    <x v="1"/>
    <n v="240"/>
    <x v="177"/>
    <n v="5"/>
    <n v="107.75"/>
    <n v="4219.75"/>
    <n v="93"/>
    <x v="0"/>
    <s v="Low"/>
    <s v="High"/>
    <s v="C"/>
  </r>
  <r>
    <n v="17508"/>
    <s v="2BE10E49"/>
    <s v="2021-04-06 06:32:45"/>
    <x v="1"/>
    <x v="1"/>
    <x v="1"/>
    <n v="90"/>
    <x v="178"/>
    <n v="5"/>
    <n v="281.5"/>
    <n v="3948.5"/>
    <n v="84"/>
    <x v="1"/>
    <s v="Low"/>
    <s v="Medium"/>
    <s v="T"/>
  </r>
  <r>
    <n v="17509"/>
    <s v="906055E0"/>
    <s v="2021-04-24 12:53:31"/>
    <x v="0"/>
    <x v="1"/>
    <x v="0"/>
    <n v="1868"/>
    <x v="179"/>
    <n v="6"/>
    <n v="195"/>
    <n v="4408.25"/>
    <n v="52"/>
    <x v="0"/>
    <s v="About_to_churn"/>
    <s v="High"/>
    <s v="T"/>
  </r>
  <r>
    <n v="17510"/>
    <s v="22373F84"/>
    <s v="2021-04-25 00:45:10"/>
    <x v="0"/>
    <x v="2"/>
    <x v="3"/>
    <n v="3165"/>
    <x v="180"/>
    <n v="20"/>
    <n v="696.5"/>
    <n v="2597"/>
    <n v="6"/>
    <x v="3"/>
    <s v="About_to_churn"/>
    <s v="Medium"/>
    <s v="C"/>
  </r>
  <r>
    <n v="17511"/>
    <s v="A17D75B4"/>
    <s v="2021-03-04 04:20:56"/>
    <x v="3"/>
    <x v="1"/>
    <x v="1"/>
    <n v="465"/>
    <x v="12"/>
    <n v="20"/>
    <n v="1698.75"/>
    <n v="259.5"/>
    <n v="88"/>
    <x v="0"/>
    <s v="Low"/>
    <s v="High"/>
    <s v="T"/>
  </r>
  <r>
    <n v="17512"/>
    <s v="F1F5DEC8"/>
    <s v="2021-03-06 17:01:33"/>
    <x v="3"/>
    <x v="0"/>
    <x v="1"/>
    <n v="155"/>
    <x v="57"/>
    <n v="17"/>
    <n v="474.5"/>
    <n v="4302"/>
    <n v="81"/>
    <x v="1"/>
    <s v="Medium"/>
    <s v="High"/>
    <s v="C"/>
  </r>
  <r>
    <n v="17513"/>
    <s v="1DBCFF73"/>
    <s v="2021-04-23 05:51:01"/>
    <x v="4"/>
    <x v="1"/>
    <x v="1"/>
    <n v="98"/>
    <x v="4"/>
    <n v="9"/>
    <n v="307.75"/>
    <n v="3606.75"/>
    <n v="100"/>
    <x v="1"/>
    <s v="Medium"/>
    <s v="Medium"/>
    <s v="T"/>
  </r>
  <r>
    <n v="17514"/>
    <s v="0FF4C01B"/>
    <s v="2021-04-29 01:36:50"/>
    <x v="1"/>
    <x v="1"/>
    <x v="1"/>
    <n v="109"/>
    <x v="181"/>
    <n v="6"/>
    <n v="964.25"/>
    <n v="467.75"/>
    <n v="100"/>
    <x v="0"/>
    <s v="About_to_churn"/>
    <s v="High"/>
    <s v="T"/>
  </r>
  <r>
    <n v="17515"/>
    <s v="9BAC50BE"/>
    <s v="2021-03-29 21:12:56"/>
    <x v="0"/>
    <x v="1"/>
    <x v="2"/>
    <n v="3663"/>
    <x v="182"/>
    <n v="54"/>
    <n v="102.25"/>
    <n v="6333"/>
    <n v="14"/>
    <x v="3"/>
    <s v="Medium"/>
    <s v="Medium"/>
    <s v="T"/>
  </r>
  <r>
    <n v="17516"/>
    <s v="E2DE26C0"/>
    <s v="2021-05-27 03:42:02"/>
    <x v="0"/>
    <x v="1"/>
    <x v="2"/>
    <n v="4854"/>
    <x v="61"/>
    <n v="34"/>
    <n v="563"/>
    <n v="3116.5"/>
    <n v="12"/>
    <x v="3"/>
    <s v="Medium"/>
    <s v="High"/>
    <s v="C"/>
  </r>
  <r>
    <n v="17517"/>
    <s v="C3A6EDEA"/>
    <s v="2021-05-26 07:43:48"/>
    <x v="3"/>
    <x v="1"/>
    <x v="1"/>
    <n v="428"/>
    <x v="183"/>
    <n v="17"/>
    <n v="1266.5"/>
    <n v="3194"/>
    <n v="77"/>
    <x v="1"/>
    <s v="Medium"/>
    <s v="Medium"/>
    <s v="T"/>
  </r>
  <r>
    <n v="17518"/>
    <s v="C943FCC9"/>
    <s v="2021-04-29 13:34:22"/>
    <x v="2"/>
    <x v="1"/>
    <x v="4"/>
    <n v="232"/>
    <x v="184"/>
    <n v="7"/>
    <n v="394.75"/>
    <n v="3665"/>
    <n v="49"/>
    <x v="4"/>
    <s v="High"/>
    <s v="High"/>
    <s v="C"/>
  </r>
  <r>
    <n v="17519"/>
    <s v="96AB3CE4"/>
    <s v="2021-05-03 23:47:43"/>
    <x v="0"/>
    <x v="0"/>
    <x v="3"/>
    <n v="3822"/>
    <x v="185"/>
    <n v="34"/>
    <n v="288"/>
    <n v="3871.25"/>
    <n v="5"/>
    <x v="3"/>
    <s v="About_to_churn"/>
    <s v="Medium"/>
    <s v="C"/>
  </r>
  <r>
    <n v="17520"/>
    <s v="1449E2F7"/>
    <s v="2021-03-09 01:23:56"/>
    <x v="2"/>
    <x v="1"/>
    <x v="1"/>
    <n v="159"/>
    <x v="186"/>
    <n v="19"/>
    <n v="346"/>
    <n v="3709.5"/>
    <n v="76"/>
    <x v="1"/>
    <s v="About_to_churn"/>
    <s v="High"/>
    <s v="T"/>
  </r>
  <r>
    <n v="17521"/>
    <s v="E2DBB021"/>
    <s v="2021-05-17 01:40:32"/>
    <x v="3"/>
    <x v="1"/>
    <x v="1"/>
    <n v="302"/>
    <x v="187"/>
    <n v="17"/>
    <n v="396.5"/>
    <n v="7130"/>
    <n v="91"/>
    <x v="0"/>
    <s v="About_to_churn"/>
    <s v="High"/>
    <s v="T"/>
  </r>
  <r>
    <n v="17522"/>
    <s v="7209DA64"/>
    <s v="2021-03-28 17:40:40"/>
    <x v="0"/>
    <x v="2"/>
    <x v="3"/>
    <n v="3517"/>
    <x v="188"/>
    <n v="40"/>
    <n v="1231"/>
    <n v="4568.25"/>
    <n v="15"/>
    <x v="5"/>
    <s v="Medium"/>
    <s v="Medium"/>
    <s v="C"/>
  </r>
  <r>
    <n v="17523"/>
    <s v="3CD57545"/>
    <s v="2021-06-08 10:05:49"/>
    <x v="3"/>
    <x v="1"/>
    <x v="1"/>
    <n v="829"/>
    <x v="189"/>
    <n v="7"/>
    <n v="803.75"/>
    <n v="2778.75"/>
    <n v="76"/>
    <x v="0"/>
    <s v="About_to_churn"/>
    <s v="High"/>
    <s v="C"/>
  </r>
  <r>
    <n v="17524"/>
    <s v="AA9AE534"/>
    <s v="2021-05-19 05:38:15"/>
    <x v="0"/>
    <x v="1"/>
    <x v="3"/>
    <n v="1205"/>
    <x v="56"/>
    <n v="29"/>
    <n v="365.25"/>
    <n v="7466.75"/>
    <n v="7"/>
    <x v="8"/>
    <s v="Medium"/>
    <s v="High"/>
    <s v="T"/>
  </r>
  <r>
    <n v="17525"/>
    <s v="60C7DC69"/>
    <s v="2021-05-12 10:44:52"/>
    <x v="4"/>
    <x v="1"/>
    <x v="1"/>
    <n v="117"/>
    <x v="170"/>
    <n v="3"/>
    <n v="10265.75"/>
    <n v="1091"/>
    <n v="85"/>
    <x v="0"/>
    <s v="Low"/>
    <s v="Medium"/>
    <s v="T"/>
  </r>
  <r>
    <n v="17526"/>
    <s v="767AEE72"/>
    <s v="2021-03-19 17:40:58"/>
    <x v="2"/>
    <x v="1"/>
    <x v="2"/>
    <n v="1029"/>
    <x v="190"/>
    <n v="56"/>
    <n v="279.5"/>
    <n v="4314.25"/>
    <n v="14"/>
    <x v="3"/>
    <s v="High"/>
    <s v="High"/>
    <s v="C"/>
  </r>
  <r>
    <n v="17527"/>
    <s v="120BF5A4"/>
    <s v="2021-03-15 16:43:00"/>
    <x v="4"/>
    <x v="1"/>
    <x v="1"/>
    <n v="170"/>
    <x v="30"/>
    <n v="4"/>
    <n v="584.5"/>
    <n v="2581.5"/>
    <n v="88"/>
    <x v="0"/>
    <s v="Medium"/>
    <s v="Medium"/>
    <s v="C"/>
  </r>
  <r>
    <n v="17528"/>
    <s v="1128AE5E"/>
    <s v="2021-03-10 04:21:20"/>
    <x v="2"/>
    <x v="0"/>
    <x v="1"/>
    <n v="998"/>
    <x v="191"/>
    <n v="16"/>
    <n v="580.25"/>
    <n v="4403.25"/>
    <n v="79"/>
    <x v="1"/>
    <s v="Low"/>
    <s v="Medium"/>
    <s v="C"/>
  </r>
  <r>
    <n v="17529"/>
    <s v="9B9C6560"/>
    <s v="2021-05-18 03:04:20"/>
    <x v="3"/>
    <x v="0"/>
    <x v="4"/>
    <n v="531"/>
    <x v="68"/>
    <n v="1"/>
    <n v="356.75"/>
    <n v="3770.5"/>
    <n v="55"/>
    <x v="1"/>
    <s v="Medium"/>
    <s v="High"/>
    <s v="C"/>
  </r>
  <r>
    <n v="17530"/>
    <s v="133F486F"/>
    <s v="2021-03-25 08:39:49"/>
    <x v="1"/>
    <x v="1"/>
    <x v="1"/>
    <n v="140"/>
    <x v="5"/>
    <n v="12"/>
    <n v="482.5"/>
    <n v="3156.5"/>
    <n v="99"/>
    <x v="1"/>
    <s v="Medium"/>
    <s v="High"/>
    <s v="T"/>
  </r>
  <r>
    <n v="17531"/>
    <s v="AB85B262"/>
    <s v="2021-04-30 07:49:13"/>
    <x v="4"/>
    <x v="0"/>
    <x v="4"/>
    <n v="270"/>
    <x v="192"/>
    <n v="11"/>
    <n v="204.75"/>
    <n v="7073.25"/>
    <n v="46"/>
    <x v="0"/>
    <s v="Medium"/>
    <s v="High"/>
    <s v="T"/>
  </r>
  <r>
    <n v="17532"/>
    <s v="D60BDF4F"/>
    <s v="2021-04-30 19:26:35"/>
    <x v="4"/>
    <x v="1"/>
    <x v="1"/>
    <n v="155"/>
    <x v="193"/>
    <n v="5"/>
    <n v="936.25"/>
    <n v="2561.25"/>
    <n v="77"/>
    <x v="0"/>
    <s v="Medium"/>
    <s v="High"/>
    <s v="C"/>
  </r>
  <r>
    <n v="17533"/>
    <s v="F71FCF0B"/>
    <s v="2021-05-30 02:19:48"/>
    <x v="0"/>
    <x v="0"/>
    <x v="4"/>
    <n v="1548"/>
    <x v="194"/>
    <n v="15"/>
    <n v="737.25"/>
    <n v="3705.25"/>
    <n v="40"/>
    <x v="0"/>
    <s v="Medium"/>
    <s v="Medium"/>
    <s v="T"/>
  </r>
  <r>
    <n v="17534"/>
    <s v="F4F35509"/>
    <s v="2021-04-26 03:33:14"/>
    <x v="3"/>
    <x v="1"/>
    <x v="4"/>
    <n v="867"/>
    <x v="195"/>
    <n v="2"/>
    <n v="599.75"/>
    <n v="4873"/>
    <n v="58"/>
    <x v="4"/>
    <s v="High"/>
    <s v="High"/>
    <s v="T"/>
  </r>
  <r>
    <n v="17535"/>
    <s v="93AB5871"/>
    <s v="2021-05-07 18:10:00"/>
    <x v="1"/>
    <x v="0"/>
    <x v="1"/>
    <n v="66"/>
    <x v="66"/>
    <n v="8"/>
    <n v="328"/>
    <n v="6201.5"/>
    <n v="96"/>
    <x v="1"/>
    <s v="Low"/>
    <s v="High"/>
    <s v="C"/>
  </r>
  <r>
    <n v="17536"/>
    <s v="83F7C0EF"/>
    <s v="2021-06-02 15:42:31"/>
    <x v="0"/>
    <x v="0"/>
    <x v="2"/>
    <n v="2602"/>
    <x v="196"/>
    <n v="42"/>
    <n v="50"/>
    <n v="4547.5"/>
    <n v="13"/>
    <x v="4"/>
    <s v="High"/>
    <s v="High"/>
    <s v="T"/>
  </r>
  <r>
    <n v="17537"/>
    <s v="50FE66A1"/>
    <s v="2021-04-15 11:32:12"/>
    <x v="1"/>
    <x v="1"/>
    <x v="1"/>
    <n v="178"/>
    <x v="197"/>
    <n v="14"/>
    <n v="391.75"/>
    <n v="3119.25"/>
    <n v="84"/>
    <x v="0"/>
    <s v="Medium"/>
    <s v="High"/>
    <s v="C"/>
  </r>
  <r>
    <n v="17538"/>
    <s v="07946DBD"/>
    <s v="2021-03-21 07:39:14"/>
    <x v="1"/>
    <x v="1"/>
    <x v="1"/>
    <n v="84"/>
    <x v="198"/>
    <n v="4"/>
    <n v="1110.25"/>
    <n v="3673.25"/>
    <n v="88"/>
    <x v="1"/>
    <s v="Low"/>
    <s v="High"/>
    <s v="C"/>
  </r>
  <r>
    <n v="17539"/>
    <s v="60EA922D"/>
    <s v="2021-04-03 07:09:27"/>
    <x v="2"/>
    <x v="0"/>
    <x v="0"/>
    <n v="1038"/>
    <x v="199"/>
    <n v="10"/>
    <n v="9954.75"/>
    <n v="777.75"/>
    <n v="69"/>
    <x v="1"/>
    <s v="Medium"/>
    <s v="High"/>
    <s v="T"/>
  </r>
  <r>
    <n v="17540"/>
    <s v="2A40C838"/>
    <s v="2021-03-02 03:25:50"/>
    <x v="3"/>
    <x v="0"/>
    <x v="0"/>
    <n v="784"/>
    <x v="128"/>
    <n v="22"/>
    <n v="2656.25"/>
    <n v="786.75"/>
    <n v="61"/>
    <x v="0"/>
    <s v="Medium"/>
    <s v="Medium"/>
    <s v="T"/>
  </r>
  <r>
    <n v="17541"/>
    <s v="AD2CA01D"/>
    <s v="2021-05-25 07:27:12"/>
    <x v="1"/>
    <x v="0"/>
    <x v="1"/>
    <n v="62"/>
    <x v="200"/>
    <n v="14"/>
    <n v="308"/>
    <n v="3069"/>
    <n v="80"/>
    <x v="0"/>
    <s v="Medium"/>
    <s v="High"/>
    <s v="C"/>
  </r>
  <r>
    <n v="17542"/>
    <s v="25477B02"/>
    <s v="2021-04-20 22:08:07"/>
    <x v="3"/>
    <x v="1"/>
    <x v="0"/>
    <n v="933"/>
    <x v="201"/>
    <n v="23"/>
    <n v="9932.5"/>
    <n v="792"/>
    <n v="83"/>
    <x v="1"/>
    <s v="High"/>
    <s v="High"/>
    <s v="T"/>
  </r>
  <r>
    <n v="17543"/>
    <s v="99631013"/>
    <s v="2021-04-02 05:57:03"/>
    <x v="0"/>
    <x v="0"/>
    <x v="0"/>
    <n v="1941"/>
    <x v="127"/>
    <n v="8"/>
    <n v="435"/>
    <n v="3746.25"/>
    <n v="72"/>
    <x v="4"/>
    <s v="Medium"/>
    <s v="High"/>
    <s v="T"/>
  </r>
  <r>
    <n v="17544"/>
    <s v="FF96D01D"/>
    <s v="2021-03-13 10:46:32"/>
    <x v="3"/>
    <x v="0"/>
    <x v="1"/>
    <n v="883"/>
    <x v="202"/>
    <n v="5"/>
    <n v="334.5"/>
    <n v="4067"/>
    <n v="86"/>
    <x v="1"/>
    <s v="About_to_churn"/>
    <s v="Low"/>
    <s v="T"/>
  </r>
  <r>
    <n v="17545"/>
    <s v="90A9E95C"/>
    <s v="2021-04-07 05:16:39"/>
    <x v="0"/>
    <x v="0"/>
    <x v="0"/>
    <n v="2089"/>
    <x v="22"/>
    <n v="3"/>
    <n v="462.25"/>
    <n v="5110.25"/>
    <n v="54"/>
    <x v="1"/>
    <s v="Medium"/>
    <s v="High"/>
    <s v="C"/>
  </r>
  <r>
    <n v="17546"/>
    <s v="F927FC60"/>
    <s v="2021-05-07 10:58:17"/>
    <x v="0"/>
    <x v="2"/>
    <x v="3"/>
    <n v="2948"/>
    <x v="203"/>
    <n v="24"/>
    <n v="736.75"/>
    <n v="3584.75"/>
    <n v="10"/>
    <x v="7"/>
    <s v="High"/>
    <s v="High"/>
    <s v="C"/>
  </r>
  <r>
    <n v="17547"/>
    <s v="890570D9"/>
    <s v="2021-04-30 00:47:58"/>
    <x v="4"/>
    <x v="1"/>
    <x v="1"/>
    <n v="60"/>
    <x v="204"/>
    <n v="4"/>
    <n v="890"/>
    <n v="2981"/>
    <n v="77"/>
    <x v="1"/>
    <s v="About_to_churn"/>
    <s v="High"/>
    <s v="C"/>
  </r>
  <r>
    <n v="17548"/>
    <s v="CD56E416"/>
    <s v="2021-05-15 07:10:48"/>
    <x v="5"/>
    <x v="1"/>
    <x v="3"/>
    <n v="1470"/>
    <x v="50"/>
    <n v="28"/>
    <n v="260.25"/>
    <n v="2614.5"/>
    <n v="19"/>
    <x v="7"/>
    <s v="Medium"/>
    <s v="High"/>
    <s v="T"/>
  </r>
  <r>
    <n v="17549"/>
    <s v="2E5A6857"/>
    <s v="2021-04-29 21:09:18"/>
    <x v="0"/>
    <x v="0"/>
    <x v="5"/>
    <n v="886"/>
    <x v="58"/>
    <n v="5"/>
    <n v="96.75"/>
    <n v="5744.5"/>
    <n v="50"/>
    <x v="0"/>
    <s v="Medium"/>
    <s v="Medium"/>
    <s v="C"/>
  </r>
  <r>
    <n v="17550"/>
    <s v="30CA3438"/>
    <s v="2021-06-09 16:57:34"/>
    <x v="3"/>
    <x v="0"/>
    <x v="5"/>
    <n v="772"/>
    <x v="205"/>
    <n v="14"/>
    <n v="143.25"/>
    <n v="5200.75"/>
    <n v="61"/>
    <x v="6"/>
    <s v="Medium"/>
    <s v="High"/>
    <s v="T"/>
  </r>
  <r>
    <n v="17551"/>
    <s v="4FCE41AF"/>
    <s v="2021-04-16 12:47:11"/>
    <x v="3"/>
    <x v="0"/>
    <x v="4"/>
    <n v="317"/>
    <x v="206"/>
    <n v="4"/>
    <n v="8222.75"/>
    <n v="931.25"/>
    <n v="40"/>
    <x v="4"/>
    <s v="High"/>
    <s v="High"/>
    <s v="C"/>
  </r>
  <r>
    <n v="17552"/>
    <s v="94479F12"/>
    <s v="2021-03-07 13:57:05"/>
    <x v="1"/>
    <x v="1"/>
    <x v="1"/>
    <n v="199"/>
    <x v="173"/>
    <n v="14"/>
    <n v="1385.75"/>
    <n v="2784.75"/>
    <n v="93"/>
    <x v="0"/>
    <s v="About_to_churn"/>
    <s v="High"/>
    <s v="C"/>
  </r>
  <r>
    <n v="17553"/>
    <s v="23C905CA"/>
    <s v="2021-03-29 22:38:14"/>
    <x v="3"/>
    <x v="1"/>
    <x v="1"/>
    <n v="160"/>
    <x v="207"/>
    <n v="6"/>
    <n v="270.5"/>
    <n v="5423.5"/>
    <n v="94"/>
    <x v="0"/>
    <s v="About_to_churn"/>
    <s v="High"/>
    <s v="C"/>
  </r>
  <r>
    <n v="17554"/>
    <s v="8FE2DE8A"/>
    <s v="2021-06-08 13:54:53"/>
    <x v="1"/>
    <x v="1"/>
    <x v="1"/>
    <n v="153"/>
    <x v="208"/>
    <n v="12"/>
    <n v="542.75"/>
    <n v="4907.5"/>
    <n v="83"/>
    <x v="1"/>
    <s v="Low"/>
    <s v="High"/>
    <s v="C"/>
  </r>
  <r>
    <n v="17555"/>
    <s v="3FE3E525"/>
    <s v="2021-05-21 22:40:40"/>
    <x v="0"/>
    <x v="0"/>
    <x v="2"/>
    <n v="1922"/>
    <x v="209"/>
    <n v="32"/>
    <n v="1296.25"/>
    <n v="4036"/>
    <n v="16"/>
    <x v="3"/>
    <s v="High"/>
    <s v="High"/>
    <s v="C"/>
  </r>
  <r>
    <n v="17556"/>
    <s v="4ED007C2"/>
    <s v="2021-05-14 22:13:18"/>
    <x v="3"/>
    <x v="0"/>
    <x v="1"/>
    <n v="180"/>
    <x v="210"/>
    <n v="12"/>
    <n v="3545.5"/>
    <n v="412.25"/>
    <n v="90"/>
    <x v="0"/>
    <s v="Low"/>
    <s v="High"/>
    <s v="C"/>
  </r>
  <r>
    <n v="17557"/>
    <s v="9EDBAA8B"/>
    <s v="2021-04-07 11:18:53"/>
    <x v="3"/>
    <x v="1"/>
    <x v="4"/>
    <n v="389"/>
    <x v="211"/>
    <n v="3"/>
    <n v="176.75"/>
    <n v="3199.5"/>
    <n v="60"/>
    <x v="0"/>
    <s v="About_to_churn"/>
    <s v="High"/>
    <s v="C"/>
  </r>
  <r>
    <n v="17558"/>
    <s v="F9D578A6"/>
    <s v="2021-05-03 12:09:08"/>
    <x v="3"/>
    <x v="0"/>
    <x v="4"/>
    <n v="929"/>
    <x v="50"/>
    <n v="11"/>
    <n v="150"/>
    <n v="6396.25"/>
    <n v="53"/>
    <x v="4"/>
    <s v="Medium"/>
    <s v="Low"/>
    <s v="T"/>
  </r>
  <r>
    <n v="17559"/>
    <s v="7E9335D9"/>
    <s v="2021-03-10 13:54:28"/>
    <x v="3"/>
    <x v="1"/>
    <x v="1"/>
    <n v="764"/>
    <x v="212"/>
    <n v="8"/>
    <n v="595.75"/>
    <n v="5078"/>
    <n v="98"/>
    <x v="0"/>
    <s v="About_to_churn"/>
    <s v="High"/>
    <s v="C"/>
  </r>
  <r>
    <n v="17560"/>
    <s v="000A8583"/>
    <s v="2021-03-04 07:59:57"/>
    <x v="0"/>
    <x v="0"/>
    <x v="0"/>
    <n v="3187"/>
    <x v="213"/>
    <n v="22"/>
    <n v="156"/>
    <n v="6091"/>
    <n v="52"/>
    <x v="1"/>
    <s v="Medium"/>
    <s v="High"/>
    <s v="C"/>
  </r>
  <r>
    <n v="17561"/>
    <s v="8A7E4E54"/>
    <s v="2021-05-28 11:39:49"/>
    <x v="0"/>
    <x v="0"/>
    <x v="2"/>
    <n v="3044"/>
    <x v="53"/>
    <n v="59"/>
    <n v="531.25"/>
    <n v="5040.75"/>
    <n v="17"/>
    <x v="5"/>
    <s v="Medium"/>
    <s v="Medium"/>
    <s v="T"/>
  </r>
  <r>
    <n v="17562"/>
    <s v="B9C82740"/>
    <s v="2021-06-04 21:36:40"/>
    <x v="2"/>
    <x v="1"/>
    <x v="1"/>
    <n v="338"/>
    <x v="214"/>
    <n v="11"/>
    <n v="1105.25"/>
    <n v="3344.25"/>
    <n v="97"/>
    <x v="1"/>
    <s v="About_to_churn"/>
    <s v="High"/>
    <s v="T"/>
  </r>
  <r>
    <n v="17563"/>
    <s v="5E4764FD"/>
    <s v="2021-05-18 01:25:06"/>
    <x v="2"/>
    <x v="0"/>
    <x v="5"/>
    <n v="346"/>
    <x v="215"/>
    <n v="10"/>
    <n v="1930.5"/>
    <n v="2820.5"/>
    <n v="50"/>
    <x v="6"/>
    <s v="Low"/>
    <s v="High"/>
    <s v="C"/>
  </r>
  <r>
    <n v="17564"/>
    <s v="F2DB1F2D"/>
    <s v="2021-04-16 22:29:17"/>
    <x v="3"/>
    <x v="0"/>
    <x v="4"/>
    <n v="207"/>
    <x v="62"/>
    <n v="4"/>
    <n v="217.5"/>
    <n v="7359.75"/>
    <n v="64"/>
    <x v="1"/>
    <s v="About_to_churn"/>
    <s v="Low"/>
    <s v="C"/>
  </r>
  <r>
    <n v="17565"/>
    <s v="7D7DCFC7"/>
    <s v="2021-04-03 02:50:33"/>
    <x v="0"/>
    <x v="0"/>
    <x v="5"/>
    <n v="932"/>
    <x v="200"/>
    <n v="18"/>
    <n v="411.5"/>
    <n v="4653.25"/>
    <n v="61"/>
    <x v="6"/>
    <s v="Medium"/>
    <s v="Medium"/>
    <s v="T"/>
  </r>
  <r>
    <n v="17566"/>
    <s v="844529B9"/>
    <s v="2021-03-31 23:05:15"/>
    <x v="0"/>
    <x v="0"/>
    <x v="3"/>
    <n v="3213"/>
    <x v="204"/>
    <n v="38"/>
    <n v="381"/>
    <n v="3343.5"/>
    <n v="8"/>
    <x v="5"/>
    <s v="Medium"/>
    <s v="High"/>
    <s v="T"/>
  </r>
  <r>
    <n v="17567"/>
    <s v="CD70FCA2"/>
    <s v="2021-05-27 21:10:31"/>
    <x v="3"/>
    <x v="0"/>
    <x v="5"/>
    <n v="873"/>
    <x v="216"/>
    <n v="18"/>
    <n v="234"/>
    <n v="6953.5"/>
    <n v="65"/>
    <x v="6"/>
    <s v="Low"/>
    <s v="High"/>
    <s v="C"/>
  </r>
  <r>
    <n v="17568"/>
    <s v="7DA00684"/>
    <s v="2021-03-31 11:44:59"/>
    <x v="2"/>
    <x v="1"/>
    <x v="1"/>
    <n v="242"/>
    <x v="144"/>
    <n v="16"/>
    <n v="5742.25"/>
    <n v="501.75"/>
    <n v="89"/>
    <x v="0"/>
    <s v="Low"/>
    <s v="High"/>
    <s v="C"/>
  </r>
  <r>
    <n v="17569"/>
    <s v="7A6869EC"/>
    <s v="2021-04-28 19:56:34"/>
    <x v="0"/>
    <x v="2"/>
    <x v="3"/>
    <n v="2745"/>
    <x v="217"/>
    <n v="22"/>
    <n v="386.25"/>
    <n v="7347"/>
    <n v="8"/>
    <x v="5"/>
    <s v="High"/>
    <s v="Low"/>
    <s v="T"/>
  </r>
  <r>
    <n v="17570"/>
    <s v="A32A200B"/>
    <s v="2021-04-10 01:46:25"/>
    <x v="0"/>
    <x v="1"/>
    <x v="2"/>
    <n v="3790"/>
    <x v="218"/>
    <n v="48"/>
    <n v="552"/>
    <n v="2350"/>
    <n v="18"/>
    <x v="2"/>
    <s v="High"/>
    <s v="High"/>
    <s v="C"/>
  </r>
  <r>
    <n v="17571"/>
    <s v="E174CB57"/>
    <s v="2021-04-21 16:50:01"/>
    <x v="4"/>
    <x v="0"/>
    <x v="4"/>
    <n v="219"/>
    <x v="219"/>
    <n v="7"/>
    <n v="741"/>
    <n v="2305"/>
    <n v="51"/>
    <x v="0"/>
    <s v="Low"/>
    <s v="Medium"/>
    <s v="C"/>
  </r>
  <r>
    <n v="17572"/>
    <s v="296DF74B"/>
    <s v="2021-04-14 07:11:20"/>
    <x v="4"/>
    <x v="0"/>
    <x v="5"/>
    <n v="218"/>
    <x v="220"/>
    <n v="15"/>
    <n v="468.75"/>
    <n v="2322"/>
    <n v="65"/>
    <x v="6"/>
    <s v="Medium"/>
    <s v="Medium"/>
    <s v="T"/>
  </r>
  <r>
    <n v="17573"/>
    <s v="E53F7111"/>
    <s v="2021-05-21 06:25:28"/>
    <x v="0"/>
    <x v="0"/>
    <x v="4"/>
    <n v="2134"/>
    <x v="221"/>
    <n v="9"/>
    <n v="346.25"/>
    <n v="4643.5"/>
    <n v="55"/>
    <x v="0"/>
    <s v="Medium"/>
    <s v="Medium"/>
    <s v="T"/>
  </r>
  <r>
    <n v="17574"/>
    <s v="212B92C6"/>
    <s v="2021-03-23 16:25:00"/>
    <x v="1"/>
    <x v="1"/>
    <x v="1"/>
    <n v="184"/>
    <x v="222"/>
    <n v="11"/>
    <n v="782.75"/>
    <n v="3763.5"/>
    <n v="89"/>
    <x v="0"/>
    <s v="About_to_churn"/>
    <s v="Medium"/>
    <s v="C"/>
  </r>
  <r>
    <n v="17575"/>
    <s v="E4DAC277"/>
    <s v="2021-04-24 06:56:02"/>
    <x v="2"/>
    <x v="1"/>
    <x v="1"/>
    <n v="465"/>
    <x v="70"/>
    <n v="15"/>
    <n v="297.75"/>
    <n v="4835"/>
    <n v="85"/>
    <x v="1"/>
    <s v="Low"/>
    <s v="High"/>
    <s v="C"/>
  </r>
  <r>
    <n v="17576"/>
    <s v="1E49FF01"/>
    <s v="2021-04-16 04:15:19"/>
    <x v="1"/>
    <x v="0"/>
    <x v="5"/>
    <n v="217"/>
    <x v="223"/>
    <n v="18"/>
    <n v="1794.75"/>
    <n v="778"/>
    <n v="62"/>
    <x v="0"/>
    <s v="Medium"/>
    <s v="High"/>
    <s v="C"/>
  </r>
  <r>
    <n v="17577"/>
    <s v="DB94FA19"/>
    <s v="2021-03-19 11:33:11"/>
    <x v="0"/>
    <x v="1"/>
    <x v="2"/>
    <n v="4167"/>
    <x v="108"/>
    <n v="52"/>
    <n v="351.5"/>
    <n v="5712"/>
    <n v="19"/>
    <x v="4"/>
    <s v="High"/>
    <s v="High"/>
    <s v="T"/>
  </r>
  <r>
    <n v="17578"/>
    <s v="309DACF5"/>
    <s v="2021-06-03 05:57:55"/>
    <x v="0"/>
    <x v="1"/>
    <x v="2"/>
    <n v="2672"/>
    <x v="185"/>
    <n v="45"/>
    <n v="300"/>
    <n v="4039.5"/>
    <n v="15"/>
    <x v="2"/>
    <s v="Medium"/>
    <s v="High"/>
    <s v="C"/>
  </r>
  <r>
    <n v="17579"/>
    <s v="A5289D2B"/>
    <s v="2021-05-04 00:42:06"/>
    <x v="3"/>
    <x v="0"/>
    <x v="5"/>
    <n v="778"/>
    <x v="224"/>
    <n v="17"/>
    <n v="81"/>
    <n v="5526.5"/>
    <n v="61"/>
    <x v="0"/>
    <s v="Medium"/>
    <s v="High"/>
    <s v="T"/>
  </r>
  <r>
    <n v="17580"/>
    <s v="8E16154D"/>
    <s v="2021-05-12 14:54:46"/>
    <x v="5"/>
    <x v="1"/>
    <x v="0"/>
    <n v="1414"/>
    <x v="81"/>
    <n v="13"/>
    <n v="9403"/>
    <n v="821.75"/>
    <n v="58"/>
    <x v="0"/>
    <s v="Medium"/>
    <s v="High"/>
    <s v="C"/>
  </r>
  <r>
    <n v="17581"/>
    <s v="653707AC"/>
    <s v="2021-03-29 04:38:18"/>
    <x v="3"/>
    <x v="1"/>
    <x v="1"/>
    <n v="638"/>
    <x v="225"/>
    <n v="9"/>
    <n v="160.75"/>
    <n v="2486"/>
    <n v="93"/>
    <x v="0"/>
    <s v="Low"/>
    <s v="Medium"/>
    <s v="T"/>
  </r>
  <r>
    <n v="17582"/>
    <s v="B7FF4E2F"/>
    <s v="2021-04-02 02:30:52"/>
    <x v="3"/>
    <x v="0"/>
    <x v="4"/>
    <n v="926"/>
    <x v="226"/>
    <n v="13"/>
    <n v="1159.5"/>
    <n v="2560"/>
    <n v="50"/>
    <x v="4"/>
    <s v="About_to_churn"/>
    <s v="High"/>
    <s v="C"/>
  </r>
  <r>
    <n v="17583"/>
    <s v="128CA098"/>
    <s v="2021-04-23 19:57:08"/>
    <x v="0"/>
    <x v="1"/>
    <x v="3"/>
    <n v="3277"/>
    <x v="227"/>
    <n v="31"/>
    <n v="192.25"/>
    <n v="5490.5"/>
    <n v="16"/>
    <x v="3"/>
    <s v="Medium"/>
    <s v="Medium"/>
    <s v="T"/>
  </r>
  <r>
    <n v="17584"/>
    <s v="E5E19793"/>
    <s v="2021-04-06 17:25:15"/>
    <x v="3"/>
    <x v="0"/>
    <x v="4"/>
    <n v="441"/>
    <x v="86"/>
    <n v="15"/>
    <n v="447.5"/>
    <n v="4521.25"/>
    <n v="53"/>
    <x v="4"/>
    <s v="High"/>
    <s v="High"/>
    <s v="C"/>
  </r>
  <r>
    <n v="17585"/>
    <s v="A06333ED"/>
    <s v="2021-05-01 13:26:04"/>
    <x v="1"/>
    <x v="0"/>
    <x v="5"/>
    <n v="204"/>
    <x v="228"/>
    <n v="18"/>
    <n v="458"/>
    <n v="4658.25"/>
    <n v="54"/>
    <x v="6"/>
    <s v="About_to_churn"/>
    <s v="Medium"/>
    <s v="T"/>
  </r>
  <r>
    <n v="17586"/>
    <s v="83DA90BA"/>
    <s v="2021-05-24 22:27:08"/>
    <x v="4"/>
    <x v="1"/>
    <x v="1"/>
    <n v="139"/>
    <x v="229"/>
    <n v="12"/>
    <n v="417.75"/>
    <n v="5800.25"/>
    <n v="78"/>
    <x v="0"/>
    <s v="Medium"/>
    <s v="High"/>
    <s v="C"/>
  </r>
  <r>
    <n v="17587"/>
    <s v="76D26E2A"/>
    <s v="2021-03-02 15:22:33"/>
    <x v="1"/>
    <x v="1"/>
    <x v="1"/>
    <n v="119"/>
    <x v="70"/>
    <n v="11"/>
    <n v="955"/>
    <n v="2459.75"/>
    <n v="95"/>
    <x v="1"/>
    <s v="About_to_churn"/>
    <s v="Medium"/>
    <s v="T"/>
  </r>
  <r>
    <n v="17588"/>
    <s v="2E2BBE08"/>
    <s v="2021-03-11 10:38:18"/>
    <x v="3"/>
    <x v="0"/>
    <x v="5"/>
    <n v="286"/>
    <x v="230"/>
    <n v="14"/>
    <n v="212.75"/>
    <n v="5297"/>
    <n v="59"/>
    <x v="6"/>
    <s v="Medium"/>
    <s v="High"/>
    <s v="C"/>
  </r>
  <r>
    <n v="17589"/>
    <s v="0DCDAF33"/>
    <s v="2021-05-11 22:46:09"/>
    <x v="1"/>
    <x v="1"/>
    <x v="1"/>
    <n v="121"/>
    <x v="231"/>
    <n v="9"/>
    <n v="258.25"/>
    <n v="5171.25"/>
    <n v="78"/>
    <x v="1"/>
    <s v="About_to_churn"/>
    <s v="High"/>
    <s v="C"/>
  </r>
  <r>
    <n v="17590"/>
    <s v="EAF0D2E0"/>
    <s v="2021-03-06 07:46:43"/>
    <x v="3"/>
    <x v="1"/>
    <x v="4"/>
    <n v="864"/>
    <x v="45"/>
    <n v="4"/>
    <n v="655"/>
    <n v="4799.25"/>
    <n v="59"/>
    <x v="1"/>
    <s v="Medium"/>
    <s v="Medium"/>
    <s v="T"/>
  </r>
  <r>
    <n v="17591"/>
    <s v="C06A9B29"/>
    <s v="2021-05-18 15:17:02"/>
    <x v="0"/>
    <x v="0"/>
    <x v="3"/>
    <n v="1192"/>
    <x v="232"/>
    <n v="29"/>
    <n v="252.25"/>
    <n v="5404"/>
    <n v="15"/>
    <x v="8"/>
    <s v="High"/>
    <s v="Medium"/>
    <s v="T"/>
  </r>
  <r>
    <n v="17592"/>
    <s v="EA92ECB9"/>
    <s v="2021-03-14 06:57:05"/>
    <x v="1"/>
    <x v="0"/>
    <x v="1"/>
    <n v="134"/>
    <x v="233"/>
    <n v="13"/>
    <n v="298.5"/>
    <n v="7042"/>
    <n v="94"/>
    <x v="1"/>
    <s v="About_to_churn"/>
    <s v="Low"/>
    <s v="T"/>
  </r>
  <r>
    <n v="17593"/>
    <s v="878151F9"/>
    <s v="2021-03-06 22:09:37"/>
    <x v="3"/>
    <x v="1"/>
    <x v="1"/>
    <n v="610"/>
    <x v="234"/>
    <n v="12"/>
    <n v="319"/>
    <n v="7053.25"/>
    <n v="84"/>
    <x v="0"/>
    <s v="Medium"/>
    <s v="High"/>
    <s v="C"/>
  </r>
  <r>
    <n v="17594"/>
    <s v="904FF26B"/>
    <s v="2021-05-04 17:32:23"/>
    <x v="2"/>
    <x v="2"/>
    <x v="3"/>
    <n v="1081"/>
    <x v="39"/>
    <n v="24"/>
    <n v="146"/>
    <n v="5661.25"/>
    <n v="24"/>
    <x v="3"/>
    <s v="About_to_churn"/>
    <s v="Medium"/>
    <s v="C"/>
  </r>
  <r>
    <n v="17595"/>
    <s v="51FA2E58"/>
    <s v="2021-03-18 05:57:33"/>
    <x v="1"/>
    <x v="0"/>
    <x v="1"/>
    <n v="119"/>
    <x v="235"/>
    <n v="16"/>
    <n v="4027"/>
    <n v="355.5"/>
    <n v="88"/>
    <x v="0"/>
    <s v="About_to_churn"/>
    <s v="Medium"/>
    <s v="C"/>
  </r>
  <r>
    <n v="17596"/>
    <s v="4E3C3BE3"/>
    <s v="2021-05-19 22:36:43"/>
    <x v="0"/>
    <x v="1"/>
    <x v="2"/>
    <n v="4722"/>
    <x v="189"/>
    <n v="50"/>
    <n v="1480.75"/>
    <n v="2450.75"/>
    <n v="11"/>
    <x v="5"/>
    <s v="High"/>
    <s v="High"/>
    <s v="C"/>
  </r>
  <r>
    <n v="17597"/>
    <s v="532D33EE"/>
    <s v="2021-03-14 07:00:05"/>
    <x v="3"/>
    <x v="0"/>
    <x v="5"/>
    <n v="337"/>
    <x v="236"/>
    <n v="14"/>
    <n v="99.25"/>
    <n v="3487.75"/>
    <n v="60"/>
    <x v="6"/>
    <s v="Medium"/>
    <s v="High"/>
    <s v="C"/>
  </r>
  <r>
    <n v="17598"/>
    <s v="CE30FDAE"/>
    <s v="2021-03-08 17:15:16"/>
    <x v="1"/>
    <x v="0"/>
    <x v="1"/>
    <n v="161"/>
    <x v="237"/>
    <n v="5"/>
    <n v="191.5"/>
    <n v="2790.5"/>
    <n v="98"/>
    <x v="0"/>
    <s v="About_to_churn"/>
    <s v="High"/>
    <s v="C"/>
  </r>
  <r>
    <n v="17599"/>
    <s v="28B369A1"/>
    <s v="2021-04-07 16:41:13"/>
    <x v="0"/>
    <x v="1"/>
    <x v="0"/>
    <n v="3306"/>
    <x v="137"/>
    <n v="2"/>
    <n v="1854.5"/>
    <n v="2739.75"/>
    <n v="55"/>
    <x v="4"/>
    <s v="Medium"/>
    <s v="Medium"/>
    <s v="T"/>
  </r>
  <r>
    <n v="17600"/>
    <s v="45C4D470"/>
    <s v="2021-05-30 07:50:45"/>
    <x v="0"/>
    <x v="1"/>
    <x v="2"/>
    <n v="4555"/>
    <x v="155"/>
    <n v="56"/>
    <n v="1652.25"/>
    <n v="637.5"/>
    <n v="20"/>
    <x v="2"/>
    <s v="Medium"/>
    <s v="Medium"/>
    <s v="C"/>
  </r>
  <r>
    <n v="17601"/>
    <s v="A38A3A3F"/>
    <s v="2021-05-15 21:09:46"/>
    <x v="3"/>
    <x v="0"/>
    <x v="0"/>
    <n v="962"/>
    <x v="238"/>
    <n v="5"/>
    <n v="6648.75"/>
    <n v="932.25"/>
    <n v="78"/>
    <x v="0"/>
    <s v="Medium"/>
    <s v="Medium"/>
    <s v="T"/>
  </r>
  <r>
    <n v="17602"/>
    <s v="F7D5A70F"/>
    <s v="2021-06-06 14:37:36"/>
    <x v="0"/>
    <x v="0"/>
    <x v="2"/>
    <n v="2987"/>
    <x v="239"/>
    <n v="44"/>
    <n v="7043.75"/>
    <n v="635"/>
    <n v="19"/>
    <x v="4"/>
    <s v="High"/>
    <s v="High"/>
    <s v="T"/>
  </r>
  <r>
    <n v="17603"/>
    <s v="0869E28E"/>
    <s v="2021-04-02 00:34:10"/>
    <x v="5"/>
    <x v="0"/>
    <x v="2"/>
    <n v="4136"/>
    <x v="56"/>
    <n v="44"/>
    <n v="1815.5"/>
    <n v="2615.75"/>
    <n v="12"/>
    <x v="2"/>
    <s v="Medium"/>
    <s v="Medium"/>
    <s v="C"/>
  </r>
  <r>
    <n v="17604"/>
    <s v="48A0139B"/>
    <s v="2021-05-14 04:41:58"/>
    <x v="0"/>
    <x v="1"/>
    <x v="3"/>
    <n v="3298"/>
    <x v="83"/>
    <n v="25"/>
    <n v="6975.5"/>
    <n v="838.75"/>
    <n v="14"/>
    <x v="2"/>
    <s v="Medium"/>
    <s v="High"/>
    <s v="C"/>
  </r>
  <r>
    <n v="17605"/>
    <s v="FEE72D08"/>
    <s v="2021-04-06 02:17:10"/>
    <x v="3"/>
    <x v="0"/>
    <x v="4"/>
    <n v="619"/>
    <x v="44"/>
    <n v="6"/>
    <n v="668.75"/>
    <n v="4300.25"/>
    <n v="47"/>
    <x v="0"/>
    <s v="Medium"/>
    <s v="Medium"/>
    <s v="C"/>
  </r>
  <r>
    <n v="17606"/>
    <s v="F74683E1"/>
    <s v="2021-06-10 11:22:59"/>
    <x v="0"/>
    <x v="2"/>
    <x v="3"/>
    <n v="1108"/>
    <x v="240"/>
    <n v="18"/>
    <n v="6757"/>
    <n v="710.5"/>
    <n v="12"/>
    <x v="7"/>
    <s v="High"/>
    <s v="High"/>
    <s v="C"/>
  </r>
  <r>
    <n v="17607"/>
    <s v="0D0F565E"/>
    <s v="2021-04-22 08:09:44"/>
    <x v="2"/>
    <x v="0"/>
    <x v="4"/>
    <n v="1176"/>
    <x v="241"/>
    <n v="14"/>
    <n v="999"/>
    <n v="4751.75"/>
    <n v="55"/>
    <x v="1"/>
    <s v="Medium"/>
    <s v="High"/>
    <s v="T"/>
  </r>
  <r>
    <n v="17608"/>
    <s v="2C47E20A"/>
    <s v="2021-05-31 03:15:11"/>
    <x v="3"/>
    <x v="1"/>
    <x v="1"/>
    <n v="146"/>
    <x v="242"/>
    <n v="4"/>
    <n v="112.25"/>
    <n v="5147.75"/>
    <n v="85"/>
    <x v="1"/>
    <s v="Medium"/>
    <s v="Medium"/>
    <s v="T"/>
  </r>
  <r>
    <n v="17609"/>
    <s v="92F4E127"/>
    <s v="2021-03-10 17:07:30"/>
    <x v="1"/>
    <x v="1"/>
    <x v="1"/>
    <n v="125"/>
    <x v="33"/>
    <n v="8"/>
    <n v="4262.75"/>
    <n v="881.25"/>
    <n v="76"/>
    <x v="1"/>
    <s v="Low"/>
    <s v="High"/>
    <s v="T"/>
  </r>
  <r>
    <n v="17610"/>
    <s v="413BABE9"/>
    <s v="2021-05-25 16:45:44"/>
    <x v="0"/>
    <x v="1"/>
    <x v="3"/>
    <n v="1550"/>
    <x v="70"/>
    <n v="34"/>
    <n v="575.75"/>
    <n v="2543.5"/>
    <n v="6"/>
    <x v="8"/>
    <s v="Medium"/>
    <s v="High"/>
    <s v="T"/>
  </r>
  <r>
    <n v="17611"/>
    <s v="72D2EB78"/>
    <s v="2021-03-14 16:14:14"/>
    <x v="0"/>
    <x v="0"/>
    <x v="0"/>
    <n v="2079"/>
    <x v="243"/>
    <n v="19"/>
    <n v="147.75"/>
    <n v="5684.25"/>
    <n v="68"/>
    <x v="1"/>
    <s v="Medium"/>
    <s v="High"/>
    <s v="C"/>
  </r>
  <r>
    <n v="17612"/>
    <s v="43B0E3D1"/>
    <s v="2021-03-10 06:16:13"/>
    <x v="1"/>
    <x v="1"/>
    <x v="1"/>
    <n v="250"/>
    <x v="244"/>
    <n v="9"/>
    <n v="338"/>
    <n v="3660"/>
    <n v="100"/>
    <x v="0"/>
    <s v="About_to_churn"/>
    <s v="Medium"/>
    <s v="T"/>
  </r>
  <r>
    <n v="17613"/>
    <s v="81B04356"/>
    <s v="2021-05-24 19:00:16"/>
    <x v="0"/>
    <x v="1"/>
    <x v="3"/>
    <n v="2345"/>
    <x v="8"/>
    <n v="25"/>
    <n v="133.75"/>
    <n v="4090.75"/>
    <n v="16"/>
    <x v="5"/>
    <s v="Medium"/>
    <s v="Medium"/>
    <s v="T"/>
  </r>
  <r>
    <n v="17614"/>
    <s v="62159E12"/>
    <s v="2021-05-08 00:50:45"/>
    <x v="0"/>
    <x v="2"/>
    <x v="3"/>
    <n v="1051"/>
    <x v="245"/>
    <n v="35"/>
    <n v="384.75"/>
    <n v="2908"/>
    <n v="14"/>
    <x v="3"/>
    <s v="Medium"/>
    <s v="High"/>
    <s v="T"/>
  </r>
  <r>
    <n v="17615"/>
    <s v="260FFFAB"/>
    <s v="2021-03-21 00:42:41"/>
    <x v="5"/>
    <x v="0"/>
    <x v="0"/>
    <n v="3287"/>
    <x v="21"/>
    <n v="7"/>
    <n v="464.75"/>
    <n v="3320"/>
    <n v="56"/>
    <x v="4"/>
    <s v="Low"/>
    <s v="High"/>
    <s v="T"/>
  </r>
  <r>
    <n v="17616"/>
    <s v="70E4CAA1"/>
    <s v="2021-03-14 16:01:58"/>
    <x v="3"/>
    <x v="1"/>
    <x v="1"/>
    <n v="621"/>
    <x v="99"/>
    <n v="9"/>
    <n v="98.5"/>
    <n v="4127.75"/>
    <n v="84"/>
    <x v="0"/>
    <s v="Medium"/>
    <s v="High"/>
    <s v="C"/>
  </r>
  <r>
    <n v="17617"/>
    <s v="4A92A8DE"/>
    <s v="2021-03-04 18:26:15"/>
    <x v="1"/>
    <x v="0"/>
    <x v="4"/>
    <n v="216"/>
    <x v="215"/>
    <n v="5"/>
    <n v="645.5"/>
    <n v="4473.75"/>
    <n v="59"/>
    <x v="4"/>
    <s v="Low"/>
    <s v="Medium"/>
    <s v="C"/>
  </r>
  <r>
    <n v="17618"/>
    <s v="AD393FD3"/>
    <s v="2021-03-22 02:34:40"/>
    <x v="0"/>
    <x v="0"/>
    <x v="4"/>
    <n v="1851"/>
    <x v="246"/>
    <n v="7"/>
    <n v="343"/>
    <n v="5199.25"/>
    <n v="60"/>
    <x v="4"/>
    <s v="Medium"/>
    <s v="High"/>
    <s v="C"/>
  </r>
  <r>
    <n v="17619"/>
    <s v="B3F0E044"/>
    <s v="2021-03-10 00:45:47"/>
    <x v="0"/>
    <x v="1"/>
    <x v="2"/>
    <n v="4331"/>
    <x v="73"/>
    <n v="56"/>
    <n v="300.5"/>
    <n v="5177.75"/>
    <n v="19"/>
    <x v="4"/>
    <s v="High"/>
    <s v="Low"/>
    <s v="T"/>
  </r>
  <r>
    <n v="17620"/>
    <s v="EDD51D71"/>
    <s v="2021-03-03 21:24:26"/>
    <x v="0"/>
    <x v="2"/>
    <x v="3"/>
    <n v="2742"/>
    <x v="104"/>
    <n v="37"/>
    <n v="1169.5"/>
    <n v="687.5"/>
    <n v="20"/>
    <x v="7"/>
    <s v="Medium"/>
    <s v="High"/>
    <s v="T"/>
  </r>
  <r>
    <n v="17621"/>
    <s v="547C9628"/>
    <s v="2021-05-22 06:29:47"/>
    <x v="3"/>
    <x v="1"/>
    <x v="4"/>
    <n v="976"/>
    <x v="247"/>
    <n v="13"/>
    <n v="77.5"/>
    <n v="5534"/>
    <n v="48"/>
    <x v="4"/>
    <s v="Medium"/>
    <s v="Medium"/>
    <s v="T"/>
  </r>
  <r>
    <n v="17622"/>
    <s v="9CAE0D3D"/>
    <s v="2021-04-18 21:53:13"/>
    <x v="4"/>
    <x v="1"/>
    <x v="1"/>
    <n v="255"/>
    <x v="248"/>
    <n v="17"/>
    <n v="233.75"/>
    <n v="4543.5"/>
    <n v="98"/>
    <x v="0"/>
    <s v="Low"/>
    <s v="Medium"/>
    <s v="T"/>
  </r>
  <r>
    <n v="17623"/>
    <s v="73B553F7"/>
    <s v="2021-03-10 18:21:33"/>
    <x v="1"/>
    <x v="0"/>
    <x v="1"/>
    <n v="128"/>
    <x v="249"/>
    <n v="3"/>
    <n v="3666"/>
    <n v="782.5"/>
    <n v="97"/>
    <x v="0"/>
    <s v="About_to_churn"/>
    <s v="Low"/>
    <s v="C"/>
  </r>
  <r>
    <n v="17624"/>
    <s v="505DB223"/>
    <s v="2021-03-25 04:42:15"/>
    <x v="1"/>
    <x v="1"/>
    <x v="1"/>
    <n v="144"/>
    <x v="250"/>
    <n v="3"/>
    <n v="451.5"/>
    <n v="2230.5"/>
    <n v="95"/>
    <x v="0"/>
    <s v="Low"/>
    <s v="Medium"/>
    <s v="C"/>
  </r>
  <r>
    <n v="17625"/>
    <s v="5907B6F6"/>
    <s v="2021-03-19 19:01:33"/>
    <x v="1"/>
    <x v="1"/>
    <x v="4"/>
    <n v="209"/>
    <x v="251"/>
    <n v="4"/>
    <n v="4183"/>
    <n v="736.75"/>
    <n v="44"/>
    <x v="4"/>
    <s v="Low"/>
    <s v="High"/>
    <s v="C"/>
  </r>
  <r>
    <n v="17626"/>
    <s v="52FEF07C"/>
    <s v="2021-05-17 16:06:10"/>
    <x v="1"/>
    <x v="1"/>
    <x v="1"/>
    <n v="136"/>
    <x v="252"/>
    <n v="7"/>
    <n v="115"/>
    <n v="6261.25"/>
    <n v="84"/>
    <x v="1"/>
    <s v="About_to_churn"/>
    <s v="High"/>
    <s v="T"/>
  </r>
  <r>
    <n v="17627"/>
    <s v="8F22AD95"/>
    <s v="2021-04-06 19:27:16"/>
    <x v="4"/>
    <x v="0"/>
    <x v="1"/>
    <n v="78"/>
    <x v="138"/>
    <n v="17"/>
    <n v="203.5"/>
    <n v="5433.5"/>
    <n v="82"/>
    <x v="1"/>
    <s v="About_to_churn"/>
    <s v="Low"/>
    <s v="C"/>
  </r>
  <r>
    <n v="17628"/>
    <s v="C8E3B23B"/>
    <s v="2021-04-22 10:03:05"/>
    <x v="0"/>
    <x v="1"/>
    <x v="4"/>
    <n v="879"/>
    <x v="39"/>
    <n v="4"/>
    <n v="1166"/>
    <n v="2713.5"/>
    <n v="59"/>
    <x v="0"/>
    <s v="Medium"/>
    <s v="Medium"/>
    <s v="T"/>
  </r>
  <r>
    <n v="17629"/>
    <s v="E7740F23"/>
    <s v="2021-06-08 15:20:07"/>
    <x v="3"/>
    <x v="1"/>
    <x v="1"/>
    <n v="209"/>
    <x v="253"/>
    <n v="15"/>
    <n v="3069"/>
    <n v="373"/>
    <n v="80"/>
    <x v="1"/>
    <s v="Medium"/>
    <s v="High"/>
    <s v="C"/>
  </r>
  <r>
    <n v="17630"/>
    <s v="4327BF08"/>
    <s v="2021-04-30 15:39:35"/>
    <x v="3"/>
    <x v="0"/>
    <x v="5"/>
    <n v="795"/>
    <x v="254"/>
    <n v="16"/>
    <n v="211"/>
    <n v="4872.75"/>
    <n v="62"/>
    <x v="6"/>
    <s v="Medium"/>
    <s v="High"/>
    <s v="C"/>
  </r>
  <r>
    <n v="17631"/>
    <s v="5CAFBDDF"/>
    <s v="2021-05-04 21:20:43"/>
    <x v="2"/>
    <x v="0"/>
    <x v="0"/>
    <n v="947"/>
    <x v="255"/>
    <n v="21"/>
    <n v="446"/>
    <n v="4008"/>
    <n v="60"/>
    <x v="4"/>
    <s v="High"/>
    <s v="Medium"/>
    <s v="T"/>
  </r>
  <r>
    <n v="17632"/>
    <s v="B46F3DD4"/>
    <s v="2021-05-20 02:41:15"/>
    <x v="0"/>
    <x v="1"/>
    <x v="3"/>
    <n v="1950"/>
    <x v="23"/>
    <n v="29"/>
    <n v="2029.5"/>
    <n v="758.25"/>
    <n v="9"/>
    <x v="5"/>
    <s v="High"/>
    <s v="High"/>
    <s v="T"/>
  </r>
  <r>
    <n v="17633"/>
    <s v="CC52B51E"/>
    <s v="2021-05-03 05:55:27"/>
    <x v="0"/>
    <x v="0"/>
    <x v="2"/>
    <n v="4041"/>
    <x v="256"/>
    <n v="50"/>
    <n v="1196.25"/>
    <n v="4658.25"/>
    <n v="18"/>
    <x v="4"/>
    <s v="High"/>
    <s v="Medium"/>
    <s v="T"/>
  </r>
  <r>
    <n v="17634"/>
    <s v="50507C40"/>
    <s v="2021-04-21 19:59:00"/>
    <x v="0"/>
    <x v="0"/>
    <x v="0"/>
    <n v="3572"/>
    <x v="70"/>
    <n v="16"/>
    <n v="870.75"/>
    <n v="4567.5"/>
    <n v="85"/>
    <x v="4"/>
    <s v="High"/>
    <s v="High"/>
    <s v="C"/>
  </r>
  <r>
    <n v="17635"/>
    <s v="F5BC9C9C"/>
    <s v="2021-04-03 18:21:44"/>
    <x v="1"/>
    <x v="0"/>
    <x v="1"/>
    <n v="84"/>
    <x v="251"/>
    <n v="6"/>
    <n v="992"/>
    <n v="498"/>
    <n v="80"/>
    <x v="0"/>
    <s v="Low"/>
    <s v="High"/>
    <s v="T"/>
  </r>
  <r>
    <n v="17636"/>
    <s v="6A5F207F"/>
    <s v="2021-03-08 22:37:46"/>
    <x v="3"/>
    <x v="0"/>
    <x v="5"/>
    <n v="594"/>
    <x v="257"/>
    <n v="5"/>
    <n v="10046.25"/>
    <n v="806.5"/>
    <n v="62"/>
    <x v="0"/>
    <s v="Medium"/>
    <s v="Medium"/>
    <s v="T"/>
  </r>
  <r>
    <n v="17637"/>
    <s v="7C1ABD43"/>
    <s v="2021-04-19 13:46:00"/>
    <x v="0"/>
    <x v="0"/>
    <x v="2"/>
    <n v="4356"/>
    <x v="149"/>
    <n v="46"/>
    <n v="295.5"/>
    <n v="4775.25"/>
    <n v="12"/>
    <x v="4"/>
    <s v="High"/>
    <s v="High"/>
    <s v="C"/>
  </r>
  <r>
    <n v="17638"/>
    <s v="5A44807D"/>
    <s v="2021-05-02 01:32:58"/>
    <x v="0"/>
    <x v="0"/>
    <x v="2"/>
    <n v="4175"/>
    <x v="138"/>
    <n v="46"/>
    <n v="1142"/>
    <n v="4372"/>
    <n v="13"/>
    <x v="5"/>
    <s v="Medium"/>
    <s v="Medium"/>
    <s v="T"/>
  </r>
  <r>
    <n v="17639"/>
    <s v="73F9A8D9"/>
    <s v="2021-05-29 17:58:45"/>
    <x v="1"/>
    <x v="1"/>
    <x v="1"/>
    <n v="97"/>
    <x v="258"/>
    <n v="14"/>
    <n v="825"/>
    <n v="3727.5"/>
    <n v="75"/>
    <x v="1"/>
    <s v="About_to_churn"/>
    <s v="High"/>
    <s v="C"/>
  </r>
  <r>
    <n v="17640"/>
    <s v="22A490C1"/>
    <s v="2021-03-22 03:12:37"/>
    <x v="5"/>
    <x v="1"/>
    <x v="0"/>
    <n v="3639"/>
    <x v="79"/>
    <n v="2"/>
    <n v="313.25"/>
    <n v="4867.75"/>
    <n v="66"/>
    <x v="0"/>
    <s v="Medium"/>
    <s v="High"/>
    <s v="C"/>
  </r>
  <r>
    <n v="17641"/>
    <s v="8C0F4967"/>
    <s v="2021-06-07 04:56:59"/>
    <x v="4"/>
    <x v="0"/>
    <x v="5"/>
    <n v="331"/>
    <x v="160"/>
    <n v="7"/>
    <n v="10355.75"/>
    <n v="734"/>
    <n v="51"/>
    <x v="6"/>
    <s v="Medium"/>
    <s v="High"/>
    <s v="C"/>
  </r>
  <r>
    <n v="17642"/>
    <s v="79F9A1AB"/>
    <s v="2021-05-16 04:24:07"/>
    <x v="1"/>
    <x v="1"/>
    <x v="1"/>
    <n v="116"/>
    <x v="204"/>
    <n v="9"/>
    <n v="102.25"/>
    <n v="3357"/>
    <n v="80"/>
    <x v="1"/>
    <s v="Medium"/>
    <s v="Medium"/>
    <s v="C"/>
  </r>
  <r>
    <n v="17643"/>
    <s v="35256AF6"/>
    <s v="2021-04-05 22:43:30"/>
    <x v="1"/>
    <x v="1"/>
    <x v="1"/>
    <n v="182"/>
    <x v="202"/>
    <n v="5"/>
    <n v="274.5"/>
    <n v="5933.5"/>
    <n v="95"/>
    <x v="1"/>
    <s v="About_to_churn"/>
    <s v="High"/>
    <s v="T"/>
  </r>
  <r>
    <n v="17644"/>
    <s v="2284774A"/>
    <s v="2021-03-22 18:48:28"/>
    <x v="1"/>
    <x v="1"/>
    <x v="1"/>
    <n v="124"/>
    <x v="171"/>
    <n v="11"/>
    <n v="231.5"/>
    <n v="4925.5"/>
    <n v="94"/>
    <x v="0"/>
    <s v="Medium"/>
    <s v="High"/>
    <s v="T"/>
  </r>
  <r>
    <n v="17645"/>
    <s v="0B9C92ED"/>
    <s v="2021-04-08 10:52:25"/>
    <x v="3"/>
    <x v="0"/>
    <x v="4"/>
    <n v="947"/>
    <x v="200"/>
    <n v="3"/>
    <n v="137.75"/>
    <n v="6936"/>
    <n v="51"/>
    <x v="0"/>
    <s v="Medium"/>
    <s v="Medium"/>
    <s v="T"/>
  </r>
  <r>
    <n v="17646"/>
    <s v="33B2483D"/>
    <s v="2021-05-17 01:11:02"/>
    <x v="1"/>
    <x v="1"/>
    <x v="1"/>
    <n v="67"/>
    <x v="30"/>
    <n v="13"/>
    <n v="410"/>
    <n v="4862.75"/>
    <n v="78"/>
    <x v="1"/>
    <s v="About_to_churn"/>
    <s v="High"/>
    <s v="T"/>
  </r>
  <r>
    <n v="17647"/>
    <s v="8EC4DC72"/>
    <s v="2021-04-07 08:44:07"/>
    <x v="4"/>
    <x v="1"/>
    <x v="1"/>
    <n v="192"/>
    <x v="15"/>
    <n v="14"/>
    <n v="1810"/>
    <n v="673.75"/>
    <n v="79"/>
    <x v="0"/>
    <s v="Low"/>
    <s v="Medium"/>
    <s v="C"/>
  </r>
  <r>
    <n v="17648"/>
    <s v="1448C299"/>
    <s v="2021-03-15 11:05:01"/>
    <x v="3"/>
    <x v="1"/>
    <x v="1"/>
    <n v="493"/>
    <x v="259"/>
    <n v="4"/>
    <n v="332"/>
    <n v="4719.25"/>
    <n v="91"/>
    <x v="0"/>
    <s v="About_to_churn"/>
    <s v="Medium"/>
    <s v="T"/>
  </r>
  <r>
    <n v="17649"/>
    <s v="20CAA9DE"/>
    <s v="2021-03-20 18:56:09"/>
    <x v="0"/>
    <x v="0"/>
    <x v="2"/>
    <n v="4081"/>
    <x v="59"/>
    <n v="54"/>
    <n v="486.25"/>
    <n v="5689.5"/>
    <n v="12"/>
    <x v="4"/>
    <s v="High"/>
    <s v="Medium"/>
    <s v="C"/>
  </r>
  <r>
    <n v="17650"/>
    <s v="B6FFA3B2"/>
    <s v="2021-04-11 11:33:14"/>
    <x v="0"/>
    <x v="0"/>
    <x v="4"/>
    <n v="1579"/>
    <x v="134"/>
    <n v="15"/>
    <n v="406.5"/>
    <n v="3391.25"/>
    <n v="44"/>
    <x v="4"/>
    <s v="Medium"/>
    <s v="Low"/>
    <s v="C"/>
  </r>
  <r>
    <n v="17651"/>
    <s v="0286A46D"/>
    <s v="2021-03-29 06:29:28"/>
    <x v="5"/>
    <x v="0"/>
    <x v="0"/>
    <n v="1469"/>
    <x v="237"/>
    <n v="4"/>
    <n v="149.25"/>
    <n v="3122.75"/>
    <n v="56"/>
    <x v="4"/>
    <s v="About_to_churn"/>
    <s v="Medium"/>
    <s v="T"/>
  </r>
  <r>
    <n v="17652"/>
    <s v="6DAAFDC9"/>
    <s v="2021-03-11 08:06:21"/>
    <x v="1"/>
    <x v="0"/>
    <x v="1"/>
    <n v="149"/>
    <x v="191"/>
    <n v="14"/>
    <n v="317.75"/>
    <n v="3201.5"/>
    <n v="78"/>
    <x v="0"/>
    <s v="Medium"/>
    <s v="Medium"/>
    <s v="T"/>
  </r>
  <r>
    <n v="17653"/>
    <s v="2EA15F03"/>
    <s v="2021-06-01 06:08:23"/>
    <x v="0"/>
    <x v="0"/>
    <x v="4"/>
    <n v="1084"/>
    <x v="59"/>
    <n v="10"/>
    <n v="7340"/>
    <n v="327"/>
    <n v="43"/>
    <x v="4"/>
    <s v="About_to_churn"/>
    <s v="High"/>
    <s v="C"/>
  </r>
  <r>
    <n v="17654"/>
    <s v="9807C517"/>
    <s v="2021-03-14 09:22:16"/>
    <x v="0"/>
    <x v="1"/>
    <x v="0"/>
    <n v="3910"/>
    <x v="260"/>
    <n v="14"/>
    <n v="557.25"/>
    <n v="4289.5"/>
    <n v="53"/>
    <x v="0"/>
    <s v="Medium"/>
    <s v="Medium"/>
    <s v="C"/>
  </r>
  <r>
    <n v="17655"/>
    <s v="01B30CC6"/>
    <s v="2021-05-06 07:41:30"/>
    <x v="3"/>
    <x v="0"/>
    <x v="5"/>
    <n v="732"/>
    <x v="261"/>
    <n v="15"/>
    <n v="338.25"/>
    <n v="3110.75"/>
    <n v="50"/>
    <x v="6"/>
    <s v="Medium"/>
    <s v="High"/>
    <s v="C"/>
  </r>
  <r>
    <n v="17656"/>
    <s v="8DD2BE09"/>
    <s v="2021-06-05 14:39:50"/>
    <x v="4"/>
    <x v="0"/>
    <x v="1"/>
    <n v="362"/>
    <x v="188"/>
    <n v="5"/>
    <n v="128.25"/>
    <n v="7055.5"/>
    <n v="98"/>
    <x v="1"/>
    <s v="About_to_churn"/>
    <s v="High"/>
    <s v="C"/>
  </r>
  <r>
    <n v="17657"/>
    <s v="0DF5FA4A"/>
    <s v="2021-05-30 11:28:13"/>
    <x v="2"/>
    <x v="0"/>
    <x v="5"/>
    <n v="240"/>
    <x v="262"/>
    <n v="8"/>
    <n v="504.5"/>
    <n v="4431"/>
    <n v="61"/>
    <x v="0"/>
    <s v="Medium"/>
    <s v="High"/>
    <s v="T"/>
  </r>
  <r>
    <n v="17658"/>
    <s v="FA1082A7"/>
    <s v="2021-04-27 02:49:54"/>
    <x v="0"/>
    <x v="0"/>
    <x v="0"/>
    <n v="2855"/>
    <x v="245"/>
    <n v="2"/>
    <n v="2400"/>
    <n v="1083.25"/>
    <n v="84"/>
    <x v="1"/>
    <s v="Medium"/>
    <s v="High"/>
    <s v="C"/>
  </r>
  <r>
    <n v="17659"/>
    <s v="A32CAE79"/>
    <s v="2021-03-20 01:34:26"/>
    <x v="1"/>
    <x v="1"/>
    <x v="1"/>
    <n v="54"/>
    <x v="263"/>
    <n v="7"/>
    <n v="1772.5"/>
    <n v="2579.75"/>
    <n v="95"/>
    <x v="1"/>
    <s v="Medium"/>
    <s v="Medium"/>
    <s v="T"/>
  </r>
  <r>
    <n v="17660"/>
    <s v="61B023DA"/>
    <s v="2021-03-06 15:37:05"/>
    <x v="4"/>
    <x v="1"/>
    <x v="1"/>
    <n v="347"/>
    <x v="264"/>
    <n v="18"/>
    <n v="522.5"/>
    <n v="3170"/>
    <n v="82"/>
    <x v="0"/>
    <s v="Medium"/>
    <s v="Medium"/>
    <s v="T"/>
  </r>
  <r>
    <n v="17661"/>
    <s v="90A220D7"/>
    <s v="2021-03-02 20:24:15"/>
    <x v="2"/>
    <x v="2"/>
    <x v="3"/>
    <n v="1143"/>
    <x v="176"/>
    <n v="36"/>
    <n v="1747.25"/>
    <n v="2848"/>
    <n v="12"/>
    <x v="5"/>
    <s v="Medium"/>
    <s v="High"/>
    <s v="T"/>
  </r>
  <r>
    <n v="17662"/>
    <s v="B5533C44"/>
    <s v="2021-05-01 06:58:01"/>
    <x v="1"/>
    <x v="1"/>
    <x v="1"/>
    <n v="163"/>
    <x v="73"/>
    <n v="9"/>
    <n v="1821"/>
    <n v="562.25"/>
    <n v="83"/>
    <x v="0"/>
    <s v="Low"/>
    <s v="High"/>
    <s v="C"/>
  </r>
  <r>
    <n v="17663"/>
    <s v="351A1218"/>
    <s v="2021-04-04 13:29:35"/>
    <x v="0"/>
    <x v="0"/>
    <x v="2"/>
    <n v="4935"/>
    <x v="144"/>
    <n v="47"/>
    <n v="307.75"/>
    <n v="4665.25"/>
    <n v="11"/>
    <x v="5"/>
    <s v="High"/>
    <s v="High"/>
    <s v="C"/>
  </r>
  <r>
    <n v="17664"/>
    <s v="60639C7F"/>
    <s v="2021-03-11 15:01:53"/>
    <x v="2"/>
    <x v="1"/>
    <x v="1"/>
    <n v="252"/>
    <x v="265"/>
    <n v="11"/>
    <n v="163.5"/>
    <n v="7248.25"/>
    <n v="91"/>
    <x v="0"/>
    <s v="Medium"/>
    <s v="High"/>
    <s v="T"/>
  </r>
  <r>
    <n v="17665"/>
    <s v="946997C9"/>
    <s v="2021-03-26 10:14:56"/>
    <x v="3"/>
    <x v="1"/>
    <x v="1"/>
    <n v="150"/>
    <x v="20"/>
    <n v="12"/>
    <n v="8286.5"/>
    <n v="858"/>
    <n v="99"/>
    <x v="0"/>
    <s v="Low"/>
    <s v="High"/>
    <s v="T"/>
  </r>
  <r>
    <n v="17666"/>
    <s v="387E7D02"/>
    <s v="2021-03-22 13:28:40"/>
    <x v="3"/>
    <x v="1"/>
    <x v="1"/>
    <n v="738"/>
    <x v="35"/>
    <n v="4"/>
    <n v="367"/>
    <n v="3782.5"/>
    <n v="83"/>
    <x v="1"/>
    <s v="Low"/>
    <s v="Medium"/>
    <s v="C"/>
  </r>
  <r>
    <n v="17667"/>
    <s v="FF85004F"/>
    <s v="2021-05-11 05:13:02"/>
    <x v="0"/>
    <x v="0"/>
    <x v="2"/>
    <n v="4240"/>
    <x v="152"/>
    <n v="48"/>
    <n v="373"/>
    <n v="4915.5"/>
    <n v="12"/>
    <x v="5"/>
    <s v="High"/>
    <s v="High"/>
    <s v="T"/>
  </r>
  <r>
    <n v="17668"/>
    <s v="616E30DD"/>
    <s v="2021-05-23 18:35:40"/>
    <x v="0"/>
    <x v="0"/>
    <x v="4"/>
    <n v="1586"/>
    <x v="266"/>
    <n v="4"/>
    <n v="1857.5"/>
    <n v="2256"/>
    <n v="58"/>
    <x v="0"/>
    <s v="Medium"/>
    <s v="High"/>
    <s v="C"/>
  </r>
  <r>
    <n v="17669"/>
    <s v="FE15A179"/>
    <s v="2021-06-02 11:57:20"/>
    <x v="3"/>
    <x v="0"/>
    <x v="4"/>
    <n v="631"/>
    <x v="267"/>
    <n v="1"/>
    <n v="754.5"/>
    <n v="3515.75"/>
    <n v="52"/>
    <x v="0"/>
    <s v="About_to_churn"/>
    <s v="Medium"/>
    <s v="T"/>
  </r>
  <r>
    <n v="17670"/>
    <s v="CE1D2A5A"/>
    <s v="2021-03-02 06:37:39"/>
    <x v="0"/>
    <x v="0"/>
    <x v="3"/>
    <n v="2713"/>
    <x v="268"/>
    <n v="29"/>
    <n v="328.75"/>
    <n v="4821.25"/>
    <n v="11"/>
    <x v="8"/>
    <s v="Low"/>
    <s v="High"/>
    <s v="T"/>
  </r>
  <r>
    <n v="17671"/>
    <s v="684BAF34"/>
    <s v="2021-05-30 03:42:55"/>
    <x v="3"/>
    <x v="0"/>
    <x v="5"/>
    <n v="858"/>
    <x v="89"/>
    <n v="15"/>
    <n v="2006.5"/>
    <n v="482"/>
    <n v="58"/>
    <x v="0"/>
    <s v="Low"/>
    <s v="High"/>
    <s v="C"/>
  </r>
  <r>
    <n v="17672"/>
    <s v="6D391550"/>
    <s v="2021-05-18 04:09:46"/>
    <x v="3"/>
    <x v="1"/>
    <x v="4"/>
    <n v="847"/>
    <x v="13"/>
    <n v="14"/>
    <n v="190.5"/>
    <n v="2307.5"/>
    <n v="58"/>
    <x v="4"/>
    <s v="Low"/>
    <s v="High"/>
    <s v="T"/>
  </r>
  <r>
    <n v="17673"/>
    <s v="5F80F45A"/>
    <s v="2021-04-17 02:12:41"/>
    <x v="3"/>
    <x v="0"/>
    <x v="4"/>
    <n v="871"/>
    <x v="156"/>
    <n v="13"/>
    <n v="397.25"/>
    <n v="5493.5"/>
    <n v="55"/>
    <x v="0"/>
    <s v="High"/>
    <s v="High"/>
    <s v="T"/>
  </r>
  <r>
    <n v="17674"/>
    <s v="4B2CC8B7"/>
    <s v="2021-06-02 17:30:13"/>
    <x v="0"/>
    <x v="0"/>
    <x v="2"/>
    <n v="2400"/>
    <x v="269"/>
    <n v="40"/>
    <n v="1296.5"/>
    <n v="3921.75"/>
    <n v="13"/>
    <x v="3"/>
    <s v="High"/>
    <s v="Medium"/>
    <s v="C"/>
  </r>
  <r>
    <n v="17675"/>
    <s v="92D436AE"/>
    <s v="2021-03-21 06:32:11"/>
    <x v="1"/>
    <x v="0"/>
    <x v="4"/>
    <n v="207"/>
    <x v="270"/>
    <n v="2"/>
    <n v="324"/>
    <n v="4880.25"/>
    <n v="45"/>
    <x v="4"/>
    <s v="Medium"/>
    <s v="High"/>
    <s v="C"/>
  </r>
  <r>
    <n v="17676"/>
    <s v="3AADFA04"/>
    <s v="2021-05-18 12:16:41"/>
    <x v="3"/>
    <x v="1"/>
    <x v="1"/>
    <n v="438"/>
    <x v="254"/>
    <n v="4"/>
    <n v="293.25"/>
    <n v="3168.75"/>
    <n v="77"/>
    <x v="1"/>
    <s v="Medium"/>
    <s v="High"/>
    <s v="C"/>
  </r>
  <r>
    <n v="17677"/>
    <s v="8DCF9EDE"/>
    <s v="2021-04-18 10:29:37"/>
    <x v="0"/>
    <x v="0"/>
    <x v="4"/>
    <n v="1317"/>
    <x v="229"/>
    <n v="12"/>
    <n v="58.75"/>
    <n v="4806"/>
    <n v="62"/>
    <x v="4"/>
    <s v="Medium"/>
    <s v="High"/>
    <s v="T"/>
  </r>
  <r>
    <n v="17678"/>
    <s v="FEBABBFB"/>
    <s v="2021-05-02 10:11:55"/>
    <x v="0"/>
    <x v="1"/>
    <x v="2"/>
    <n v="2903"/>
    <x v="165"/>
    <n v="39"/>
    <n v="322.75"/>
    <n v="5037"/>
    <n v="14"/>
    <x v="2"/>
    <s v="Medium"/>
    <s v="High"/>
    <s v="C"/>
  </r>
  <r>
    <n v="17679"/>
    <s v="802CF212"/>
    <s v="2021-05-23 23:24:27"/>
    <x v="1"/>
    <x v="1"/>
    <x v="1"/>
    <n v="196"/>
    <x v="54"/>
    <n v="2"/>
    <n v="1336.75"/>
    <n v="3871"/>
    <n v="83"/>
    <x v="1"/>
    <s v="About_to_churn"/>
    <s v="High"/>
    <s v="C"/>
  </r>
  <r>
    <n v="17680"/>
    <s v="E5EA2F7F"/>
    <s v="2021-04-22 10:10:23"/>
    <x v="1"/>
    <x v="1"/>
    <x v="1"/>
    <n v="197"/>
    <x v="24"/>
    <n v="15"/>
    <n v="382.5"/>
    <n v="5640"/>
    <n v="93"/>
    <x v="0"/>
    <s v="Low"/>
    <s v="High"/>
    <s v="C"/>
  </r>
  <r>
    <n v="17681"/>
    <s v="F2F0C05A"/>
    <s v="2021-03-05 11:22:17"/>
    <x v="1"/>
    <x v="1"/>
    <x v="1"/>
    <n v="165"/>
    <x v="200"/>
    <n v="13"/>
    <n v="241.25"/>
    <n v="4335.75"/>
    <n v="84"/>
    <x v="0"/>
    <s v="Medium"/>
    <s v="Medium"/>
    <s v="C"/>
  </r>
  <r>
    <n v="17682"/>
    <s v="C5AD7359"/>
    <s v="2021-04-27 20:04:46"/>
    <x v="5"/>
    <x v="1"/>
    <x v="2"/>
    <n v="4407"/>
    <x v="72"/>
    <n v="58"/>
    <n v="370"/>
    <n v="7459"/>
    <n v="18"/>
    <x v="5"/>
    <s v="Medium"/>
    <s v="High"/>
    <s v="C"/>
  </r>
  <r>
    <n v="17683"/>
    <s v="E316335F"/>
    <s v="2021-04-28 08:29:32"/>
    <x v="1"/>
    <x v="0"/>
    <x v="1"/>
    <n v="84"/>
    <x v="271"/>
    <n v="9"/>
    <n v="336.75"/>
    <n v="5031.25"/>
    <n v="78"/>
    <x v="1"/>
    <s v="About_to_churn"/>
    <s v="High"/>
    <s v="C"/>
  </r>
  <r>
    <n v="17684"/>
    <s v="BEB52F60"/>
    <s v="2021-04-24 11:19:49"/>
    <x v="0"/>
    <x v="0"/>
    <x v="0"/>
    <n v="2700"/>
    <x v="272"/>
    <n v="8"/>
    <n v="5540.25"/>
    <n v="846.25"/>
    <n v="84"/>
    <x v="0"/>
    <s v="Medium"/>
    <s v="High"/>
    <s v="T"/>
  </r>
  <r>
    <n v="17685"/>
    <s v="A79FEE0C"/>
    <s v="2021-06-07 08:33:28"/>
    <x v="0"/>
    <x v="0"/>
    <x v="2"/>
    <n v="2072"/>
    <x v="141"/>
    <n v="32"/>
    <n v="2052"/>
    <n v="359"/>
    <n v="18"/>
    <x v="4"/>
    <s v="Medium"/>
    <s v="High"/>
    <s v="C"/>
  </r>
  <r>
    <n v="17686"/>
    <s v="B0C9548A"/>
    <s v="2021-06-08 17:14:02"/>
    <x v="2"/>
    <x v="2"/>
    <x v="3"/>
    <n v="1102"/>
    <x v="273"/>
    <n v="31"/>
    <n v="434.25"/>
    <n v="4784.75"/>
    <n v="11"/>
    <x v="2"/>
    <s v="High"/>
    <s v="High"/>
    <s v="C"/>
  </r>
  <r>
    <n v="17687"/>
    <s v="47441895"/>
    <s v="2021-06-09 14:04:59"/>
    <x v="3"/>
    <x v="0"/>
    <x v="5"/>
    <n v="413"/>
    <x v="188"/>
    <n v="11"/>
    <n v="6391.75"/>
    <n v="863.25"/>
    <n v="65"/>
    <x v="6"/>
    <s v="High"/>
    <s v="Medium"/>
    <s v="C"/>
  </r>
  <r>
    <n v="17688"/>
    <s v="B642C53D"/>
    <s v="2021-03-13 05:47:53"/>
    <x v="4"/>
    <x v="1"/>
    <x v="1"/>
    <n v="61"/>
    <x v="274"/>
    <n v="13"/>
    <n v="364.5"/>
    <n v="6559"/>
    <n v="76"/>
    <x v="1"/>
    <s v="Medium"/>
    <s v="High"/>
    <s v="T"/>
  </r>
  <r>
    <n v="17689"/>
    <s v="74D2930D"/>
    <s v="2021-03-10 18:13:13"/>
    <x v="0"/>
    <x v="0"/>
    <x v="2"/>
    <n v="1459"/>
    <x v="3"/>
    <n v="51"/>
    <n v="290"/>
    <n v="3074"/>
    <n v="20"/>
    <x v="4"/>
    <s v="Medium"/>
    <s v="High"/>
    <s v="C"/>
  </r>
  <r>
    <n v="17690"/>
    <s v="93CA9908"/>
    <s v="2021-03-14 19:36:51"/>
    <x v="0"/>
    <x v="0"/>
    <x v="2"/>
    <n v="4335"/>
    <x v="275"/>
    <n v="42"/>
    <n v="535.25"/>
    <n v="3157.5"/>
    <n v="22"/>
    <x v="2"/>
    <s v="High"/>
    <s v="Medium"/>
    <s v="T"/>
  </r>
  <r>
    <n v="17691"/>
    <s v="783898BB"/>
    <s v="2021-06-01 21:37:00"/>
    <x v="1"/>
    <x v="1"/>
    <x v="1"/>
    <n v="53"/>
    <x v="110"/>
    <n v="3"/>
    <n v="410.5"/>
    <n v="3631"/>
    <n v="97"/>
    <x v="0"/>
    <s v="Medium"/>
    <s v="Low"/>
    <s v="T"/>
  </r>
  <r>
    <n v="17692"/>
    <s v="FA76C81F"/>
    <s v="2021-03-09 21:41:04"/>
    <x v="3"/>
    <x v="1"/>
    <x v="1"/>
    <n v="152"/>
    <x v="276"/>
    <n v="8"/>
    <n v="476"/>
    <n v="2726.75"/>
    <n v="81"/>
    <x v="0"/>
    <s v="Medium"/>
    <s v="Low"/>
    <s v="T"/>
  </r>
  <r>
    <n v="17693"/>
    <s v="9D1C3479"/>
    <s v="2021-04-04 12:55:03"/>
    <x v="3"/>
    <x v="1"/>
    <x v="1"/>
    <n v="859"/>
    <x v="27"/>
    <n v="13"/>
    <n v="5084.5"/>
    <n v="730.75"/>
    <n v="91"/>
    <x v="1"/>
    <s v="Low"/>
    <s v="High"/>
    <s v="T"/>
  </r>
  <r>
    <n v="17694"/>
    <s v="4F402636"/>
    <s v="2021-06-01 14:17:40"/>
    <x v="1"/>
    <x v="1"/>
    <x v="1"/>
    <n v="67"/>
    <x v="139"/>
    <n v="9"/>
    <n v="621.75"/>
    <n v="2390.75"/>
    <n v="99"/>
    <x v="0"/>
    <s v="Low"/>
    <s v="Low"/>
    <s v="T"/>
  </r>
  <r>
    <n v="17695"/>
    <s v="CE606809"/>
    <s v="2021-05-13 13:21:24"/>
    <x v="0"/>
    <x v="0"/>
    <x v="0"/>
    <n v="2872"/>
    <x v="277"/>
    <n v="7"/>
    <n v="366.75"/>
    <n v="6795.25"/>
    <n v="83"/>
    <x v="0"/>
    <s v="Medium"/>
    <s v="Medium"/>
    <s v="C"/>
  </r>
  <r>
    <n v="17696"/>
    <s v="6D80F8B4"/>
    <s v="2021-05-30 18:25:10"/>
    <x v="3"/>
    <x v="0"/>
    <x v="0"/>
    <n v="961"/>
    <x v="278"/>
    <n v="7"/>
    <n v="418.5"/>
    <n v="2891"/>
    <n v="57"/>
    <x v="1"/>
    <s v="Medium"/>
    <s v="High"/>
    <s v="C"/>
  </r>
  <r>
    <n v="17697"/>
    <s v="82C4A0A0"/>
    <s v="2021-05-21 07:46:03"/>
    <x v="0"/>
    <x v="1"/>
    <x v="4"/>
    <n v="1420"/>
    <x v="75"/>
    <n v="4"/>
    <n v="353.75"/>
    <n v="3870"/>
    <n v="43"/>
    <x v="0"/>
    <s v="About_to_churn"/>
    <s v="High"/>
    <s v="C"/>
  </r>
  <r>
    <n v="17698"/>
    <s v="448BD166"/>
    <s v="2021-03-28 09:01:22"/>
    <x v="5"/>
    <x v="0"/>
    <x v="2"/>
    <n v="3007"/>
    <x v="226"/>
    <n v="52"/>
    <n v="380.5"/>
    <n v="3568.5"/>
    <n v="20"/>
    <x v="2"/>
    <s v="Medium"/>
    <s v="Medium"/>
    <s v="C"/>
  </r>
  <r>
    <n v="17699"/>
    <s v="F7E5346D"/>
    <s v="2021-06-01 05:58:43"/>
    <x v="2"/>
    <x v="0"/>
    <x v="5"/>
    <n v="532"/>
    <x v="279"/>
    <n v="8"/>
    <n v="914.25"/>
    <n v="3471"/>
    <n v="64"/>
    <x v="6"/>
    <s v="High"/>
    <s v="High"/>
    <s v="C"/>
  </r>
  <r>
    <n v="17700"/>
    <s v="E045C36E"/>
    <s v="2021-06-02 23:46:12"/>
    <x v="0"/>
    <x v="0"/>
    <x v="0"/>
    <n v="3588"/>
    <x v="159"/>
    <n v="4"/>
    <n v="974.75"/>
    <n v="2504.25"/>
    <n v="54"/>
    <x v="4"/>
    <s v="Medium"/>
    <s v="High"/>
    <s v="T"/>
  </r>
  <r>
    <n v="17701"/>
    <s v="CFEDA342"/>
    <s v="2021-03-12 01:01:26"/>
    <x v="3"/>
    <x v="1"/>
    <x v="1"/>
    <n v="329"/>
    <x v="280"/>
    <n v="10"/>
    <n v="4071"/>
    <n v="625"/>
    <n v="94"/>
    <x v="0"/>
    <s v="Low"/>
    <s v="Medium"/>
    <s v="T"/>
  </r>
  <r>
    <n v="17702"/>
    <s v="957DD1D1"/>
    <s v="2021-05-14 18:33:07"/>
    <x v="4"/>
    <x v="1"/>
    <x v="1"/>
    <n v="72"/>
    <x v="281"/>
    <n v="10"/>
    <n v="9890.75"/>
    <n v="767.75"/>
    <n v="77"/>
    <x v="1"/>
    <s v="Medium"/>
    <s v="Medium"/>
    <s v="C"/>
  </r>
  <r>
    <n v="17703"/>
    <s v="B593239C"/>
    <s v="2021-03-11 01:17:37"/>
    <x v="0"/>
    <x v="0"/>
    <x v="0"/>
    <n v="2644"/>
    <x v="282"/>
    <n v="16"/>
    <n v="396.5"/>
    <n v="4641"/>
    <n v="77"/>
    <x v="4"/>
    <s v="Medium"/>
    <s v="High"/>
    <s v="C"/>
  </r>
  <r>
    <n v="17704"/>
    <s v="BC62A716"/>
    <s v="2021-05-15 14:59:52"/>
    <x v="2"/>
    <x v="0"/>
    <x v="5"/>
    <n v="446"/>
    <x v="171"/>
    <n v="17"/>
    <n v="415"/>
    <n v="4039.5"/>
    <n v="52"/>
    <x v="6"/>
    <s v="About_to_churn"/>
    <s v="Medium"/>
    <s v="T"/>
  </r>
  <r>
    <n v="17705"/>
    <s v="E20A794A"/>
    <s v="2021-05-10 20:39:10"/>
    <x v="3"/>
    <x v="0"/>
    <x v="4"/>
    <n v="954"/>
    <x v="283"/>
    <n v="1"/>
    <n v="445"/>
    <n v="7188.5"/>
    <n v="54"/>
    <x v="0"/>
    <s v="High"/>
    <s v="High"/>
    <s v="T"/>
  </r>
  <r>
    <n v="17706"/>
    <s v="73364EF5"/>
    <s v="2021-03-08 15:52:42"/>
    <x v="1"/>
    <x v="1"/>
    <x v="1"/>
    <n v="77"/>
    <x v="208"/>
    <n v="14"/>
    <n v="563.25"/>
    <n v="3068"/>
    <n v="82"/>
    <x v="0"/>
    <s v="About_to_churn"/>
    <s v="Medium"/>
    <s v="C"/>
  </r>
  <r>
    <n v="17707"/>
    <s v="658E9A5A"/>
    <s v="2021-05-19 16:12:05"/>
    <x v="0"/>
    <x v="2"/>
    <x v="3"/>
    <n v="3931"/>
    <x v="175"/>
    <n v="21"/>
    <n v="182.75"/>
    <n v="6329.5"/>
    <n v="11"/>
    <x v="5"/>
    <s v="Low"/>
    <s v="Medium"/>
    <s v="T"/>
  </r>
  <r>
    <n v="17708"/>
    <s v="66151AD5"/>
    <s v="2021-05-11 21:17:12"/>
    <x v="1"/>
    <x v="0"/>
    <x v="1"/>
    <n v="54"/>
    <x v="284"/>
    <n v="9"/>
    <n v="2311.5"/>
    <n v="643.25"/>
    <n v="88"/>
    <x v="0"/>
    <s v="Medium"/>
    <s v="Medium"/>
    <s v="T"/>
  </r>
  <r>
    <n v="17709"/>
    <s v="78EE9E0E"/>
    <s v="2021-04-13 23:10:45"/>
    <x v="1"/>
    <x v="1"/>
    <x v="1"/>
    <n v="156"/>
    <x v="105"/>
    <n v="7"/>
    <n v="410.5"/>
    <n v="2949"/>
    <n v="88"/>
    <x v="1"/>
    <s v="Low"/>
    <s v="Medium"/>
    <s v="T"/>
  </r>
  <r>
    <n v="17710"/>
    <s v="CC9F1D98"/>
    <s v="2021-03-25 21:02:36"/>
    <x v="3"/>
    <x v="0"/>
    <x v="5"/>
    <n v="659"/>
    <x v="285"/>
    <n v="5"/>
    <n v="2809.25"/>
    <n v="778.25"/>
    <n v="52"/>
    <x v="0"/>
    <s v="Medium"/>
    <s v="High"/>
    <s v="C"/>
  </r>
  <r>
    <n v="17711"/>
    <s v="2578FDE6"/>
    <s v="2021-06-09 01:31:24"/>
    <x v="0"/>
    <x v="0"/>
    <x v="0"/>
    <n v="2433"/>
    <x v="104"/>
    <n v="10"/>
    <n v="994"/>
    <n v="2992"/>
    <n v="77"/>
    <x v="0"/>
    <s v="Medium"/>
    <s v="Medium"/>
    <s v="C"/>
  </r>
  <r>
    <n v="17712"/>
    <s v="60830A69"/>
    <s v="2021-03-04 14:38:42"/>
    <x v="0"/>
    <x v="1"/>
    <x v="3"/>
    <n v="1410"/>
    <x v="286"/>
    <n v="18"/>
    <n v="429.75"/>
    <n v="4001.25"/>
    <n v="18"/>
    <x v="3"/>
    <s v="Medium"/>
    <s v="High"/>
    <s v="C"/>
  </r>
  <r>
    <n v="17713"/>
    <s v="FDFAF48E"/>
    <s v="2021-03-03 02:53:53"/>
    <x v="0"/>
    <x v="0"/>
    <x v="5"/>
    <n v="775"/>
    <x v="284"/>
    <n v="14"/>
    <n v="1227.75"/>
    <n v="550"/>
    <n v="60"/>
    <x v="0"/>
    <s v="High"/>
    <s v="Medium"/>
    <s v="C"/>
  </r>
  <r>
    <n v="17714"/>
    <s v="DE8AA55D"/>
    <s v="2021-04-16 10:17:08"/>
    <x v="4"/>
    <x v="1"/>
    <x v="1"/>
    <n v="296"/>
    <x v="287"/>
    <n v="14"/>
    <n v="7911.5"/>
    <n v="297.75"/>
    <n v="76"/>
    <x v="0"/>
    <s v="Medium"/>
    <s v="High"/>
    <s v="T"/>
  </r>
  <r>
    <n v="17715"/>
    <s v="2DBEEFFF"/>
    <s v="2021-03-08 07:25:02"/>
    <x v="4"/>
    <x v="1"/>
    <x v="1"/>
    <n v="66"/>
    <x v="288"/>
    <n v="5"/>
    <n v="7652.5"/>
    <n v="490.25"/>
    <n v="96"/>
    <x v="1"/>
    <s v="About_to_churn"/>
    <s v="Medium"/>
    <s v="T"/>
  </r>
  <r>
    <n v="17716"/>
    <s v="024F035C"/>
    <s v="2021-04-03 22:26:01"/>
    <x v="0"/>
    <x v="1"/>
    <x v="2"/>
    <n v="3830"/>
    <x v="59"/>
    <n v="53"/>
    <n v="8570.25"/>
    <n v="550.5"/>
    <n v="14"/>
    <x v="2"/>
    <s v="High"/>
    <s v="High"/>
    <s v="C"/>
  </r>
  <r>
    <n v="17717"/>
    <s v="F9D5A00C"/>
    <s v="2021-03-19 09:14:52"/>
    <x v="1"/>
    <x v="1"/>
    <x v="1"/>
    <n v="211"/>
    <x v="219"/>
    <n v="11"/>
    <n v="114.5"/>
    <n v="6915.5"/>
    <n v="89"/>
    <x v="1"/>
    <s v="About_to_churn"/>
    <s v="Medium"/>
    <s v="T"/>
  </r>
  <r>
    <n v="17718"/>
    <s v="E59E5F46"/>
    <s v="2021-03-08 21:54:26"/>
    <x v="2"/>
    <x v="0"/>
    <x v="0"/>
    <n v="546"/>
    <x v="251"/>
    <n v="9"/>
    <n v="312.5"/>
    <n v="6936.75"/>
    <n v="53"/>
    <x v="4"/>
    <s v="Medium"/>
    <s v="High"/>
    <s v="T"/>
  </r>
  <r>
    <n v="17719"/>
    <s v="35FEC9B6"/>
    <s v="2021-05-30 19:10:23"/>
    <x v="4"/>
    <x v="0"/>
    <x v="5"/>
    <n v="269"/>
    <x v="289"/>
    <n v="12"/>
    <n v="70.5"/>
    <n v="6312.5"/>
    <n v="70"/>
    <x v="0"/>
    <s v="Medium"/>
    <s v="Medium"/>
    <s v="C"/>
  </r>
  <r>
    <n v="17720"/>
    <s v="C2619371"/>
    <s v="2021-03-14 10:12:01"/>
    <x v="0"/>
    <x v="0"/>
    <x v="0"/>
    <n v="765"/>
    <x v="290"/>
    <n v="22"/>
    <n v="914.25"/>
    <n v="4172"/>
    <n v="78"/>
    <x v="4"/>
    <s v="About_to_churn"/>
    <s v="High"/>
    <s v="T"/>
  </r>
  <r>
    <n v="17721"/>
    <s v="DAAC4D81"/>
    <s v="2021-05-04 11:32:59"/>
    <x v="4"/>
    <x v="0"/>
    <x v="1"/>
    <n v="45"/>
    <x v="291"/>
    <n v="7"/>
    <n v="544"/>
    <n v="505.75"/>
    <n v="95"/>
    <x v="0"/>
    <s v="About_to_churn"/>
    <s v="High"/>
    <s v="C"/>
  </r>
  <r>
    <n v="17722"/>
    <s v="46B27713"/>
    <s v="2021-06-02 12:12:35"/>
    <x v="3"/>
    <x v="0"/>
    <x v="5"/>
    <n v="772"/>
    <x v="292"/>
    <n v="18"/>
    <n v="1398.25"/>
    <n v="3688.5"/>
    <n v="57"/>
    <x v="6"/>
    <s v="High"/>
    <s v="Low"/>
    <s v="T"/>
  </r>
  <r>
    <n v="17723"/>
    <s v="FBAA9BA2"/>
    <s v="2021-06-06 17:52:06"/>
    <x v="0"/>
    <x v="1"/>
    <x v="2"/>
    <n v="2391"/>
    <x v="293"/>
    <n v="50"/>
    <n v="478"/>
    <n v="677.5"/>
    <n v="14"/>
    <x v="5"/>
    <s v="High"/>
    <s v="High"/>
    <s v="T"/>
  </r>
  <r>
    <n v="17724"/>
    <s v="C143D6A6"/>
    <s v="2021-04-13 10:39:34"/>
    <x v="1"/>
    <x v="1"/>
    <x v="1"/>
    <n v="152"/>
    <x v="294"/>
    <n v="11"/>
    <n v="885.5"/>
    <n v="368.25"/>
    <n v="78"/>
    <x v="1"/>
    <s v="Low"/>
    <s v="High"/>
    <s v="C"/>
  </r>
  <r>
    <n v="17725"/>
    <s v="C101B424"/>
    <s v="2021-03-10 13:27:15"/>
    <x v="0"/>
    <x v="1"/>
    <x v="2"/>
    <n v="1784"/>
    <x v="89"/>
    <n v="41"/>
    <n v="269"/>
    <n v="4799.5"/>
    <n v="17"/>
    <x v="3"/>
    <s v="Medium"/>
    <s v="High"/>
    <s v="C"/>
  </r>
  <r>
    <n v="17726"/>
    <s v="927ED938"/>
    <s v="2021-04-03 17:54:46"/>
    <x v="2"/>
    <x v="0"/>
    <x v="4"/>
    <n v="251"/>
    <x v="295"/>
    <n v="7"/>
    <n v="151"/>
    <n v="6328.25"/>
    <n v="52"/>
    <x v="4"/>
    <s v="Medium"/>
    <s v="Medium"/>
    <s v="C"/>
  </r>
  <r>
    <n v="17727"/>
    <s v="A37397BA"/>
    <s v="2021-04-11 12:42:31"/>
    <x v="0"/>
    <x v="1"/>
    <x v="2"/>
    <n v="1051"/>
    <x v="106"/>
    <n v="46"/>
    <n v="102.75"/>
    <n v="3295.25"/>
    <n v="19"/>
    <x v="3"/>
    <s v="High"/>
    <s v="Medium"/>
    <s v="C"/>
  </r>
  <r>
    <n v="17728"/>
    <s v="B51DB0C6"/>
    <s v="2021-03-27 01:23:00"/>
    <x v="1"/>
    <x v="1"/>
    <x v="1"/>
    <n v="188"/>
    <x v="296"/>
    <n v="10"/>
    <n v="125"/>
    <n v="6655.75"/>
    <n v="90"/>
    <x v="0"/>
    <s v="Medium"/>
    <s v="Medium"/>
    <s v="T"/>
  </r>
  <r>
    <n v="17729"/>
    <s v="D0E111BA"/>
    <s v="2021-05-08 06:19:15"/>
    <x v="0"/>
    <x v="0"/>
    <x v="3"/>
    <n v="3439"/>
    <x v="297"/>
    <n v="35"/>
    <n v="499.5"/>
    <n v="5175.5"/>
    <n v="19"/>
    <x v="3"/>
    <s v="Medium"/>
    <s v="Medium"/>
    <s v="C"/>
  </r>
  <r>
    <n v="17730"/>
    <s v="27010C5C"/>
    <s v="2021-03-30 07:04:55"/>
    <x v="1"/>
    <x v="0"/>
    <x v="5"/>
    <n v="239"/>
    <x v="298"/>
    <n v="15"/>
    <n v="224"/>
    <n v="3034.75"/>
    <n v="56"/>
    <x v="6"/>
    <s v="Medium"/>
    <s v="High"/>
    <s v="T"/>
  </r>
  <r>
    <n v="17731"/>
    <s v="76AA1232"/>
    <s v="2021-06-01 04:02:39"/>
    <x v="1"/>
    <x v="0"/>
    <x v="1"/>
    <n v="146"/>
    <x v="299"/>
    <n v="19"/>
    <n v="281.75"/>
    <n v="4581"/>
    <n v="93"/>
    <x v="1"/>
    <s v="Low"/>
    <s v="Medium"/>
    <s v="T"/>
  </r>
  <r>
    <n v="17732"/>
    <s v="217FF900"/>
    <s v="2021-05-29 06:04:15"/>
    <x v="0"/>
    <x v="1"/>
    <x v="2"/>
    <n v="4083"/>
    <x v="300"/>
    <n v="43"/>
    <n v="7851"/>
    <n v="545.25"/>
    <n v="17"/>
    <x v="3"/>
    <s v="Medium"/>
    <s v="High"/>
    <s v="C"/>
  </r>
  <r>
    <n v="17733"/>
    <s v="79CFAF73"/>
    <s v="2021-03-18 13:46:50"/>
    <x v="0"/>
    <x v="0"/>
    <x v="4"/>
    <n v="1427"/>
    <x v="301"/>
    <n v="2"/>
    <n v="277"/>
    <n v="3441.75"/>
    <n v="51"/>
    <x v="4"/>
    <s v="About_to_churn"/>
    <s v="High"/>
    <s v="C"/>
  </r>
  <r>
    <n v="17734"/>
    <s v="775F7A5E"/>
    <s v="2021-04-06 18:46:52"/>
    <x v="0"/>
    <x v="1"/>
    <x v="2"/>
    <n v="4426"/>
    <x v="302"/>
    <n v="36"/>
    <n v="399.75"/>
    <n v="6155.25"/>
    <n v="15"/>
    <x v="4"/>
    <s v="Medium"/>
    <s v="High"/>
    <s v="C"/>
  </r>
  <r>
    <n v="17735"/>
    <s v="748C79D0"/>
    <s v="2021-05-31 15:32:39"/>
    <x v="1"/>
    <x v="1"/>
    <x v="1"/>
    <n v="59"/>
    <x v="48"/>
    <n v="6"/>
    <n v="1982.5"/>
    <n v="2526.5"/>
    <n v="91"/>
    <x v="1"/>
    <s v="About_to_churn"/>
    <s v="Medium"/>
    <s v="T"/>
  </r>
  <r>
    <n v="17736"/>
    <s v="D71F6C59"/>
    <s v="2021-04-20 08:20:34"/>
    <x v="2"/>
    <x v="0"/>
    <x v="5"/>
    <n v="560"/>
    <x v="303"/>
    <n v="17"/>
    <n v="5674.25"/>
    <n v="659"/>
    <n v="57"/>
    <x v="0"/>
    <s v="Medium"/>
    <s v="High"/>
    <s v="T"/>
  </r>
  <r>
    <n v="17737"/>
    <s v="117B1137"/>
    <s v="2021-03-29 12:23:04"/>
    <x v="0"/>
    <x v="2"/>
    <x v="3"/>
    <n v="2168"/>
    <x v="178"/>
    <n v="19"/>
    <n v="1199.75"/>
    <n v="882.75"/>
    <n v="22"/>
    <x v="5"/>
    <s v="High"/>
    <s v="High"/>
    <s v="C"/>
  </r>
  <r>
    <n v="17738"/>
    <s v="6F693711"/>
    <s v="2021-05-09 04:27:41"/>
    <x v="3"/>
    <x v="0"/>
    <x v="1"/>
    <n v="143"/>
    <x v="304"/>
    <n v="17"/>
    <n v="1902.25"/>
    <n v="2339.75"/>
    <n v="78"/>
    <x v="0"/>
    <s v="Low"/>
    <s v="High"/>
    <s v="T"/>
  </r>
  <r>
    <n v="17739"/>
    <s v="CFACBA19"/>
    <s v="2021-05-18 17:42:50"/>
    <x v="4"/>
    <x v="1"/>
    <x v="1"/>
    <n v="129"/>
    <x v="54"/>
    <n v="9"/>
    <n v="8798.75"/>
    <n v="646"/>
    <n v="94"/>
    <x v="1"/>
    <s v="Medium"/>
    <s v="High"/>
    <s v="T"/>
  </r>
  <r>
    <n v="17740"/>
    <s v="A7A5AEF0"/>
    <s v="2021-03-18 12:20:46"/>
    <x v="0"/>
    <x v="2"/>
    <x v="3"/>
    <n v="2430"/>
    <x v="305"/>
    <n v="19"/>
    <n v="419"/>
    <n v="4200"/>
    <n v="13"/>
    <x v="5"/>
    <s v="Low"/>
    <s v="Medium"/>
    <s v="C"/>
  </r>
  <r>
    <n v="17741"/>
    <s v="E53498DF"/>
    <s v="2021-06-07 06:34:37"/>
    <x v="3"/>
    <x v="1"/>
    <x v="1"/>
    <n v="937"/>
    <x v="306"/>
    <n v="4"/>
    <n v="1218.25"/>
    <n v="2939.75"/>
    <n v="82"/>
    <x v="0"/>
    <s v="Low"/>
    <s v="Medium"/>
    <s v="C"/>
  </r>
  <r>
    <n v="17742"/>
    <s v="F87E0525"/>
    <s v="2021-03-01 20:10:26"/>
    <x v="1"/>
    <x v="0"/>
    <x v="1"/>
    <n v="63"/>
    <x v="275"/>
    <n v="12"/>
    <n v="3585.25"/>
    <n v="648"/>
    <n v="93"/>
    <x v="1"/>
    <s v="Low"/>
    <s v="High"/>
    <s v="C"/>
  </r>
  <r>
    <n v="17743"/>
    <s v="1652693A"/>
    <s v="2021-05-15 16:46:47"/>
    <x v="4"/>
    <x v="1"/>
    <x v="1"/>
    <n v="118"/>
    <x v="307"/>
    <n v="4"/>
    <n v="338.75"/>
    <n v="6384.5"/>
    <n v="81"/>
    <x v="1"/>
    <s v="About_to_churn"/>
    <s v="High"/>
    <s v="T"/>
  </r>
  <r>
    <n v="17744"/>
    <s v="27AF758E"/>
    <s v="2021-05-30 12:54:24"/>
    <x v="3"/>
    <x v="1"/>
    <x v="1"/>
    <n v="215"/>
    <x v="308"/>
    <n v="4"/>
    <n v="756.5"/>
    <n v="3179.5"/>
    <n v="96"/>
    <x v="1"/>
    <s v="About_to_churn"/>
    <s v="High"/>
    <s v="C"/>
  </r>
  <r>
    <n v="17745"/>
    <s v="496105A0"/>
    <s v="2021-05-28 12:50:01"/>
    <x v="2"/>
    <x v="0"/>
    <x v="2"/>
    <n v="1143"/>
    <x v="309"/>
    <n v="32"/>
    <n v="2632.5"/>
    <n v="471.75"/>
    <n v="16"/>
    <x v="3"/>
    <s v="High"/>
    <s v="High"/>
    <s v="T"/>
  </r>
  <r>
    <n v="17746"/>
    <s v="CDE91ED1"/>
    <s v="2021-03-30 03:46:30"/>
    <x v="2"/>
    <x v="0"/>
    <x v="0"/>
    <n v="879"/>
    <x v="310"/>
    <n v="19"/>
    <n v="793"/>
    <n v="2865.5"/>
    <n v="51"/>
    <x v="0"/>
    <s v="High"/>
    <s v="Medium"/>
    <s v="T"/>
  </r>
  <r>
    <n v="17747"/>
    <s v="9B3F001A"/>
    <s v="2021-03-04 11:46:56"/>
    <x v="3"/>
    <x v="0"/>
    <x v="5"/>
    <n v="598"/>
    <x v="311"/>
    <n v="7"/>
    <n v="382.25"/>
    <n v="3311.75"/>
    <n v="58"/>
    <x v="0"/>
    <s v="Low"/>
    <s v="Medium"/>
    <s v="T"/>
  </r>
  <r>
    <n v="17748"/>
    <s v="F6DEBC42"/>
    <s v="2021-03-31 08:18:03"/>
    <x v="3"/>
    <x v="1"/>
    <x v="1"/>
    <n v="932"/>
    <x v="312"/>
    <n v="18"/>
    <n v="442.25"/>
    <n v="4801.25"/>
    <n v="87"/>
    <x v="1"/>
    <s v="Medium"/>
    <s v="High"/>
    <s v="C"/>
  </r>
  <r>
    <n v="17749"/>
    <s v="1F7D2B01"/>
    <s v="2021-05-01 10:33:30"/>
    <x v="1"/>
    <x v="1"/>
    <x v="1"/>
    <n v="77"/>
    <x v="313"/>
    <n v="19"/>
    <n v="375.75"/>
    <n v="6978.75"/>
    <n v="91"/>
    <x v="0"/>
    <s v="Medium"/>
    <s v="High"/>
    <s v="T"/>
  </r>
  <r>
    <n v="17750"/>
    <s v="92E9D8FA"/>
    <s v="2021-03-21 10:27:06"/>
    <x v="3"/>
    <x v="0"/>
    <x v="5"/>
    <n v="784"/>
    <x v="314"/>
    <n v="11"/>
    <n v="477.75"/>
    <n v="5107.5"/>
    <n v="60"/>
    <x v="0"/>
    <s v="About_to_churn"/>
    <s v="High"/>
    <s v="C"/>
  </r>
  <r>
    <n v="17751"/>
    <s v="711BB2F9"/>
    <s v="2021-05-09 12:20:04"/>
    <x v="3"/>
    <x v="0"/>
    <x v="1"/>
    <n v="314"/>
    <x v="28"/>
    <n v="17"/>
    <n v="141.75"/>
    <n v="3431.75"/>
    <n v="82"/>
    <x v="0"/>
    <s v="Low"/>
    <s v="High"/>
    <s v="C"/>
  </r>
  <r>
    <n v="17752"/>
    <s v="59667A78"/>
    <s v="2021-04-21 20:34:32"/>
    <x v="0"/>
    <x v="1"/>
    <x v="2"/>
    <n v="3200"/>
    <x v="315"/>
    <n v="55"/>
    <n v="6643"/>
    <n v="1037.5"/>
    <n v="22"/>
    <x v="4"/>
    <s v="Medium"/>
    <s v="High"/>
    <s v="T"/>
  </r>
  <r>
    <n v="17753"/>
    <s v="619F563C"/>
    <s v="2021-04-12 06:29:16"/>
    <x v="1"/>
    <x v="0"/>
    <x v="1"/>
    <n v="132"/>
    <x v="316"/>
    <n v="2"/>
    <n v="443.75"/>
    <n v="5721"/>
    <n v="84"/>
    <x v="1"/>
    <s v="Medium"/>
    <s v="High"/>
    <s v="T"/>
  </r>
  <r>
    <n v="17754"/>
    <s v="E7C697DB"/>
    <s v="2021-05-10 04:31:15"/>
    <x v="0"/>
    <x v="2"/>
    <x v="3"/>
    <n v="2679"/>
    <x v="317"/>
    <n v="20"/>
    <n v="266.25"/>
    <n v="4288.25"/>
    <n v="12"/>
    <x v="5"/>
    <s v="High"/>
    <s v="High"/>
    <s v="C"/>
  </r>
  <r>
    <n v="17755"/>
    <s v="6A337B3F"/>
    <s v="2021-04-22 02:14:16"/>
    <x v="0"/>
    <x v="1"/>
    <x v="2"/>
    <n v="4962"/>
    <x v="119"/>
    <n v="33"/>
    <n v="251"/>
    <n v="4378.5"/>
    <n v="11"/>
    <x v="2"/>
    <s v="Medium"/>
    <s v="High"/>
    <s v="C"/>
  </r>
  <r>
    <n v="17756"/>
    <s v="48043E09"/>
    <s v="2021-05-13 14:45:05"/>
    <x v="1"/>
    <x v="1"/>
    <x v="1"/>
    <n v="132"/>
    <x v="263"/>
    <n v="4"/>
    <n v="129.5"/>
    <n v="5073"/>
    <n v="78"/>
    <x v="0"/>
    <s v="Medium"/>
    <s v="High"/>
    <s v="C"/>
  </r>
  <r>
    <n v="17757"/>
    <s v="F9882028"/>
    <s v="2021-03-03 04:38:03"/>
    <x v="3"/>
    <x v="1"/>
    <x v="1"/>
    <n v="874"/>
    <x v="184"/>
    <n v="13"/>
    <n v="289.5"/>
    <n v="4311.25"/>
    <n v="81"/>
    <x v="1"/>
    <s v="Medium"/>
    <s v="Medium"/>
    <s v="C"/>
  </r>
  <r>
    <n v="17758"/>
    <s v="C89331F2"/>
    <s v="2021-04-28 01:24:59"/>
    <x v="1"/>
    <x v="1"/>
    <x v="1"/>
    <n v="67"/>
    <x v="318"/>
    <n v="13"/>
    <n v="378.25"/>
    <n v="5535"/>
    <n v="95"/>
    <x v="1"/>
    <s v="Low"/>
    <s v="Medium"/>
    <s v="C"/>
  </r>
  <r>
    <n v="17759"/>
    <s v="FA1FFA49"/>
    <s v="2021-03-27 17:48:54"/>
    <x v="0"/>
    <x v="0"/>
    <x v="0"/>
    <n v="2846"/>
    <x v="7"/>
    <n v="16"/>
    <n v="926.75"/>
    <n v="698.25"/>
    <n v="69"/>
    <x v="4"/>
    <s v="Medium"/>
    <s v="Medium"/>
    <s v="C"/>
  </r>
  <r>
    <n v="17760"/>
    <s v="A351C467"/>
    <s v="2021-04-21 17:49:27"/>
    <x v="0"/>
    <x v="1"/>
    <x v="2"/>
    <n v="1731"/>
    <x v="319"/>
    <n v="60"/>
    <n v="6009"/>
    <n v="872.25"/>
    <n v="17"/>
    <x v="4"/>
    <s v="High"/>
    <s v="High"/>
    <s v="T"/>
  </r>
  <r>
    <n v="17761"/>
    <s v="49312542"/>
    <s v="2021-05-30 19:14:45"/>
    <x v="3"/>
    <x v="1"/>
    <x v="1"/>
    <n v="761"/>
    <x v="93"/>
    <n v="13"/>
    <n v="7867"/>
    <n v="621.5"/>
    <n v="95"/>
    <x v="1"/>
    <s v="Medium"/>
    <s v="Medium"/>
    <s v="T"/>
  </r>
  <r>
    <n v="17762"/>
    <s v="89273B81"/>
    <s v="2021-03-31 04:40:58"/>
    <x v="3"/>
    <x v="0"/>
    <x v="5"/>
    <n v="356"/>
    <x v="227"/>
    <n v="17"/>
    <n v="481.5"/>
    <n v="2503.25"/>
    <n v="67"/>
    <x v="0"/>
    <s v="Low"/>
    <s v="Medium"/>
    <s v="T"/>
  </r>
  <r>
    <n v="17763"/>
    <s v="1DEE9675"/>
    <s v="2021-05-29 20:07:37"/>
    <x v="1"/>
    <x v="1"/>
    <x v="1"/>
    <n v="98"/>
    <x v="320"/>
    <n v="19"/>
    <n v="61"/>
    <n v="4620.25"/>
    <n v="88"/>
    <x v="1"/>
    <s v="Medium"/>
    <s v="Medium"/>
    <s v="C"/>
  </r>
  <r>
    <n v="17764"/>
    <s v="BF0EDD6C"/>
    <s v="2021-04-09 00:53:13"/>
    <x v="1"/>
    <x v="1"/>
    <x v="1"/>
    <n v="80"/>
    <x v="321"/>
    <n v="4"/>
    <n v="786.5"/>
    <n v="4434.25"/>
    <n v="93"/>
    <x v="1"/>
    <s v="About_to_churn"/>
    <s v="High"/>
    <s v="T"/>
  </r>
  <r>
    <n v="17765"/>
    <s v="4EFDF37B"/>
    <s v="2021-03-19 10:02:58"/>
    <x v="1"/>
    <x v="1"/>
    <x v="1"/>
    <n v="50"/>
    <x v="322"/>
    <n v="11"/>
    <n v="936.75"/>
    <n v="2785"/>
    <n v="82"/>
    <x v="1"/>
    <s v="About_to_churn"/>
    <s v="High"/>
    <s v="T"/>
  </r>
  <r>
    <n v="17766"/>
    <s v="E1F92C92"/>
    <s v="2021-04-20 12:34:50"/>
    <x v="1"/>
    <x v="1"/>
    <x v="1"/>
    <n v="50"/>
    <x v="148"/>
    <n v="12"/>
    <n v="74.25"/>
    <n v="7107"/>
    <n v="100"/>
    <x v="0"/>
    <s v="About_to_churn"/>
    <s v="Medium"/>
    <s v="C"/>
  </r>
  <r>
    <n v="17767"/>
    <s v="05F33240"/>
    <s v="2021-05-13 16:19:53"/>
    <x v="3"/>
    <x v="1"/>
    <x v="4"/>
    <n v="594"/>
    <x v="50"/>
    <n v="4"/>
    <n v="545"/>
    <n v="3278.25"/>
    <n v="62"/>
    <x v="1"/>
    <s v="Low"/>
    <s v="High"/>
    <s v="C"/>
  </r>
  <r>
    <n v="17768"/>
    <s v="F6DE40EC"/>
    <s v="2021-03-07 20:36:05"/>
    <x v="0"/>
    <x v="1"/>
    <x v="2"/>
    <n v="4419"/>
    <x v="323"/>
    <n v="47"/>
    <n v="1092.25"/>
    <n v="2314"/>
    <n v="11"/>
    <x v="5"/>
    <s v="High"/>
    <s v="Medium"/>
    <s v="C"/>
  </r>
  <r>
    <n v="17769"/>
    <s v="B21EB8A3"/>
    <s v="2021-03-10 14:37:10"/>
    <x v="0"/>
    <x v="0"/>
    <x v="2"/>
    <n v="2650"/>
    <x v="324"/>
    <n v="49"/>
    <n v="5350.75"/>
    <n v="654.25"/>
    <n v="11"/>
    <x v="2"/>
    <s v="High"/>
    <s v="High"/>
    <s v="C"/>
  </r>
  <r>
    <n v="17770"/>
    <s v="70C98C39"/>
    <s v="2021-04-15 13:25:05"/>
    <x v="0"/>
    <x v="0"/>
    <x v="0"/>
    <n v="1327"/>
    <x v="241"/>
    <n v="4"/>
    <n v="7985.75"/>
    <n v="743.25"/>
    <n v="55"/>
    <x v="1"/>
    <s v="Medium"/>
    <s v="Medium"/>
    <s v="T"/>
  </r>
  <r>
    <n v="17771"/>
    <s v="8B4D8F20"/>
    <s v="2021-04-27 21:50:52"/>
    <x v="1"/>
    <x v="0"/>
    <x v="5"/>
    <n v="228"/>
    <x v="325"/>
    <n v="5"/>
    <n v="10072"/>
    <n v="676.25"/>
    <n v="53"/>
    <x v="6"/>
    <s v="Medium"/>
    <s v="Medium"/>
    <s v="C"/>
  </r>
  <r>
    <n v="17772"/>
    <s v="0D3ADF9D"/>
    <s v="2021-05-07 02:39:47"/>
    <x v="5"/>
    <x v="1"/>
    <x v="0"/>
    <n v="3410"/>
    <x v="326"/>
    <n v="17"/>
    <n v="1237.5"/>
    <n v="4628.5"/>
    <n v="58"/>
    <x v="0"/>
    <s v="About_to_churn"/>
    <s v="High"/>
    <s v="C"/>
  </r>
  <r>
    <n v="17773"/>
    <s v="560EE482"/>
    <s v="2021-04-13 13:48:45"/>
    <x v="1"/>
    <x v="0"/>
    <x v="1"/>
    <n v="99"/>
    <x v="244"/>
    <n v="19"/>
    <n v="271.75"/>
    <n v="5778.75"/>
    <n v="87"/>
    <x v="0"/>
    <s v="About_to_churn"/>
    <s v="High"/>
    <s v="C"/>
  </r>
  <r>
    <n v="17774"/>
    <s v="1A59190E"/>
    <s v="2021-06-07 02:55:20"/>
    <x v="0"/>
    <x v="0"/>
    <x v="4"/>
    <n v="1326"/>
    <x v="201"/>
    <n v="1"/>
    <n v="5481.25"/>
    <n v="658.25"/>
    <n v="51"/>
    <x v="0"/>
    <s v="About_to_churn"/>
    <s v="High"/>
    <s v="T"/>
  </r>
  <r>
    <n v="17775"/>
    <s v="25726532"/>
    <s v="2021-03-28 00:48:24"/>
    <x v="4"/>
    <x v="1"/>
    <x v="1"/>
    <n v="59"/>
    <x v="327"/>
    <n v="4"/>
    <n v="813.75"/>
    <n v="4284.75"/>
    <n v="88"/>
    <x v="0"/>
    <s v="Medium"/>
    <s v="High"/>
    <s v="T"/>
  </r>
  <r>
    <n v="17776"/>
    <s v="4E5606BD"/>
    <s v="2021-03-03 19:19:36"/>
    <x v="0"/>
    <x v="1"/>
    <x v="2"/>
    <n v="1027"/>
    <x v="328"/>
    <n v="34"/>
    <n v="4199.75"/>
    <n v="808.75"/>
    <n v="14"/>
    <x v="4"/>
    <s v="High"/>
    <s v="Medium"/>
    <s v="C"/>
  </r>
  <r>
    <n v="17777"/>
    <s v="81321F0E"/>
    <s v="2021-04-09 04:56:45"/>
    <x v="4"/>
    <x v="0"/>
    <x v="1"/>
    <n v="293"/>
    <x v="175"/>
    <n v="17"/>
    <n v="152.25"/>
    <n v="4396.75"/>
    <n v="84"/>
    <x v="1"/>
    <s v="Medium"/>
    <s v="Medium"/>
    <s v="C"/>
  </r>
  <r>
    <n v="17778"/>
    <s v="2B1EAEBE"/>
    <s v="2021-04-15 07:44:10"/>
    <x v="3"/>
    <x v="1"/>
    <x v="0"/>
    <n v="837"/>
    <x v="282"/>
    <n v="15"/>
    <n v="350"/>
    <n v="7467.5"/>
    <n v="60"/>
    <x v="0"/>
    <s v="Medium"/>
    <s v="High"/>
    <s v="T"/>
  </r>
  <r>
    <n v="17779"/>
    <s v="4BD47BA1"/>
    <s v="2021-04-14 01:02:15"/>
    <x v="0"/>
    <x v="0"/>
    <x v="2"/>
    <n v="1440"/>
    <x v="329"/>
    <n v="52"/>
    <n v="7434.75"/>
    <n v="427.75"/>
    <n v="21"/>
    <x v="5"/>
    <s v="Medium"/>
    <s v="Medium"/>
    <s v="T"/>
  </r>
  <r>
    <n v="17780"/>
    <s v="C73F5A57"/>
    <s v="2021-03-19 04:43:33"/>
    <x v="0"/>
    <x v="0"/>
    <x v="2"/>
    <n v="2143"/>
    <x v="242"/>
    <n v="41"/>
    <n v="242"/>
    <n v="3192.25"/>
    <n v="20"/>
    <x v="4"/>
    <s v="High"/>
    <s v="Medium"/>
    <s v="C"/>
  </r>
  <r>
    <n v="17781"/>
    <s v="BDE2BA18"/>
    <s v="2021-03-27 07:34:21"/>
    <x v="1"/>
    <x v="1"/>
    <x v="1"/>
    <n v="223"/>
    <x v="150"/>
    <n v="14"/>
    <n v="1912.25"/>
    <n v="412.5"/>
    <n v="87"/>
    <x v="0"/>
    <s v="Medium"/>
    <s v="High"/>
    <s v="T"/>
  </r>
  <r>
    <n v="17782"/>
    <s v="62CDF738"/>
    <s v="2021-05-12 01:00:01"/>
    <x v="0"/>
    <x v="0"/>
    <x v="2"/>
    <n v="3215"/>
    <x v="330"/>
    <n v="40"/>
    <n v="284.25"/>
    <n v="4343.75"/>
    <n v="19"/>
    <x v="2"/>
    <s v="Medium"/>
    <s v="Medium"/>
    <s v="C"/>
  </r>
  <r>
    <n v="17783"/>
    <s v="F8567D0B"/>
    <s v="2021-05-15 17:02:23"/>
    <x v="3"/>
    <x v="1"/>
    <x v="4"/>
    <n v="740"/>
    <x v="255"/>
    <n v="11"/>
    <n v="400.25"/>
    <n v="4835"/>
    <n v="62"/>
    <x v="4"/>
    <s v="Medium"/>
    <s v="Medium"/>
    <s v="C"/>
  </r>
  <r>
    <n v="17784"/>
    <s v="02C240B8"/>
    <s v="2021-03-05 20:32:38"/>
    <x v="0"/>
    <x v="1"/>
    <x v="2"/>
    <n v="1474"/>
    <x v="273"/>
    <n v="59"/>
    <n v="3858.25"/>
    <n v="998.5"/>
    <n v="14"/>
    <x v="4"/>
    <s v="Medium"/>
    <s v="High"/>
    <s v="T"/>
  </r>
  <r>
    <n v="17785"/>
    <s v="1791B41A"/>
    <s v="2021-04-30 07:30:40"/>
    <x v="3"/>
    <x v="0"/>
    <x v="4"/>
    <n v="928"/>
    <x v="204"/>
    <n v="9"/>
    <n v="332.75"/>
    <n v="7287.25"/>
    <n v="58"/>
    <x v="0"/>
    <s v="About_to_churn"/>
    <s v="High"/>
    <s v="T"/>
  </r>
  <r>
    <n v="17786"/>
    <s v="38159873"/>
    <s v="2021-05-19 13:54:44"/>
    <x v="3"/>
    <x v="1"/>
    <x v="0"/>
    <n v="889"/>
    <x v="149"/>
    <n v="21"/>
    <n v="2176.75"/>
    <n v="642.75"/>
    <n v="85"/>
    <x v="4"/>
    <s v="High"/>
    <s v="High"/>
    <s v="C"/>
  </r>
  <r>
    <n v="17787"/>
    <s v="4A0C23CB"/>
    <s v="2021-04-06 13:24:30"/>
    <x v="0"/>
    <x v="1"/>
    <x v="2"/>
    <n v="3623"/>
    <x v="211"/>
    <n v="50"/>
    <n v="1073.5"/>
    <n v="2527"/>
    <n v="16"/>
    <x v="3"/>
    <s v="High"/>
    <s v="Medium"/>
    <s v="T"/>
  </r>
  <r>
    <n v="17788"/>
    <s v="BABA5435"/>
    <s v="2021-03-03 13:38:17"/>
    <x v="4"/>
    <x v="1"/>
    <x v="1"/>
    <n v="218"/>
    <x v="255"/>
    <n v="4"/>
    <n v="830"/>
    <n v="4134.75"/>
    <n v="84"/>
    <x v="1"/>
    <s v="Medium"/>
    <s v="High"/>
    <s v="C"/>
  </r>
  <r>
    <n v="17789"/>
    <s v="62CEA127"/>
    <s v="2021-04-01 12:07:00"/>
    <x v="3"/>
    <x v="0"/>
    <x v="4"/>
    <n v="760"/>
    <x v="44"/>
    <n v="5"/>
    <n v="5562"/>
    <n v="948.75"/>
    <n v="41"/>
    <x v="0"/>
    <s v="Low"/>
    <s v="High"/>
    <s v="C"/>
  </r>
  <r>
    <n v="17790"/>
    <s v="66379F07"/>
    <s v="2021-05-16 10:04:22"/>
    <x v="3"/>
    <x v="1"/>
    <x v="1"/>
    <n v="373"/>
    <x v="331"/>
    <n v="2"/>
    <n v="673.75"/>
    <n v="2610.5"/>
    <n v="94"/>
    <x v="1"/>
    <s v="About_to_churn"/>
    <s v="High"/>
    <s v="C"/>
  </r>
  <r>
    <n v="17791"/>
    <s v="6C6F10DD"/>
    <s v="2021-05-25 04:54:24"/>
    <x v="0"/>
    <x v="1"/>
    <x v="0"/>
    <n v="1183"/>
    <x v="283"/>
    <n v="10"/>
    <n v="273.25"/>
    <n v="5567.5"/>
    <n v="72"/>
    <x v="4"/>
    <s v="Medium"/>
    <s v="Medium"/>
    <s v="T"/>
  </r>
  <r>
    <n v="17792"/>
    <s v="E6518F08"/>
    <s v="2021-03-20 22:59:44"/>
    <x v="3"/>
    <x v="0"/>
    <x v="4"/>
    <n v="887"/>
    <x v="332"/>
    <n v="15"/>
    <n v="411.75"/>
    <n v="4647.25"/>
    <n v="57"/>
    <x v="0"/>
    <s v="Medium"/>
    <s v="High"/>
    <s v="T"/>
  </r>
  <r>
    <n v="17793"/>
    <s v="7B0FB54D"/>
    <s v="2021-03-12 14:55:20"/>
    <x v="0"/>
    <x v="1"/>
    <x v="0"/>
    <n v="2331"/>
    <x v="298"/>
    <n v="11"/>
    <n v="301.25"/>
    <n v="6137.75"/>
    <n v="76"/>
    <x v="1"/>
    <s v="Medium"/>
    <s v="High"/>
    <s v="T"/>
  </r>
  <r>
    <n v="17794"/>
    <s v="BB3AF073"/>
    <s v="2021-04-24 23:06:13"/>
    <x v="1"/>
    <x v="1"/>
    <x v="1"/>
    <n v="138"/>
    <x v="333"/>
    <n v="7"/>
    <n v="1057.75"/>
    <n v="2050"/>
    <n v="75"/>
    <x v="1"/>
    <s v="Low"/>
    <s v="High"/>
    <s v="C"/>
  </r>
  <r>
    <n v="17795"/>
    <s v="2654578F"/>
    <s v="2021-06-04 14:57:32"/>
    <x v="2"/>
    <x v="1"/>
    <x v="1"/>
    <n v="105"/>
    <x v="334"/>
    <n v="2"/>
    <n v="1108.25"/>
    <n v="4770.75"/>
    <n v="89"/>
    <x v="0"/>
    <s v="Low"/>
    <s v="Medium"/>
    <s v="T"/>
  </r>
  <r>
    <n v="17796"/>
    <s v="63183A05"/>
    <s v="2021-03-19 09:18:04"/>
    <x v="0"/>
    <x v="0"/>
    <x v="2"/>
    <n v="4608"/>
    <x v="203"/>
    <n v="49"/>
    <n v="769"/>
    <n v="2377.5"/>
    <n v="18"/>
    <x v="5"/>
    <s v="Medium"/>
    <s v="Low"/>
    <s v="C"/>
  </r>
  <r>
    <n v="17797"/>
    <s v="68792474"/>
    <s v="2021-04-14 01:13:53"/>
    <x v="0"/>
    <x v="0"/>
    <x v="0"/>
    <n v="2701"/>
    <x v="335"/>
    <n v="16"/>
    <n v="1288.25"/>
    <n v="3182.25"/>
    <n v="75"/>
    <x v="1"/>
    <s v="Medium"/>
    <s v="Medium"/>
    <s v="T"/>
  </r>
  <r>
    <n v="17798"/>
    <s v="E2F12263"/>
    <s v="2021-03-26 17:23:41"/>
    <x v="2"/>
    <x v="1"/>
    <x v="1"/>
    <n v="656"/>
    <x v="336"/>
    <n v="15"/>
    <n v="521.75"/>
    <n v="2695.25"/>
    <n v="90"/>
    <x v="1"/>
    <s v="Medium"/>
    <s v="High"/>
    <s v="T"/>
  </r>
  <r>
    <n v="17799"/>
    <s v="EC9DF8DE"/>
    <s v="2021-06-08 16:33:42"/>
    <x v="4"/>
    <x v="1"/>
    <x v="1"/>
    <n v="333"/>
    <x v="337"/>
    <n v="3"/>
    <n v="319.75"/>
    <n v="2257.25"/>
    <n v="79"/>
    <x v="0"/>
    <s v="Medium"/>
    <s v="High"/>
    <s v="C"/>
  </r>
  <r>
    <n v="17800"/>
    <s v="C78C84A9"/>
    <s v="2021-05-23 06:35:35"/>
    <x v="3"/>
    <x v="0"/>
    <x v="5"/>
    <n v="950"/>
    <x v="338"/>
    <n v="13"/>
    <n v="5297.5"/>
    <n v="465"/>
    <n v="56"/>
    <x v="0"/>
    <s v="Low"/>
    <s v="High"/>
    <s v="C"/>
  </r>
  <r>
    <n v="17801"/>
    <s v="58477E8D"/>
    <s v="2021-05-10 11:32:21"/>
    <x v="3"/>
    <x v="1"/>
    <x v="4"/>
    <n v="758"/>
    <x v="244"/>
    <n v="13"/>
    <n v="188.25"/>
    <n v="6348.75"/>
    <n v="47"/>
    <x v="4"/>
    <s v="About_to_churn"/>
    <s v="Medium"/>
    <s v="C"/>
  </r>
  <r>
    <n v="17802"/>
    <s v="F147FD6C"/>
    <s v="2021-04-30 18:33:09"/>
    <x v="0"/>
    <x v="0"/>
    <x v="0"/>
    <n v="3446"/>
    <x v="339"/>
    <n v="14"/>
    <n v="1170"/>
    <n v="4366"/>
    <n v="51"/>
    <x v="0"/>
    <s v="Medium"/>
    <s v="High"/>
    <s v="C"/>
  </r>
  <r>
    <n v="17803"/>
    <s v="268FDCE2"/>
    <s v="2021-05-22 08:20:13"/>
    <x v="1"/>
    <x v="0"/>
    <x v="1"/>
    <n v="121"/>
    <x v="340"/>
    <n v="2"/>
    <n v="54.75"/>
    <n v="5562.25"/>
    <n v="85"/>
    <x v="1"/>
    <s v="Medium"/>
    <s v="Medium"/>
    <s v="C"/>
  </r>
  <r>
    <n v="17804"/>
    <s v="37C38F46"/>
    <s v="2021-03-09 07:44:23"/>
    <x v="3"/>
    <x v="1"/>
    <x v="1"/>
    <n v="191"/>
    <x v="25"/>
    <n v="18"/>
    <n v="6916.25"/>
    <n v="774.75"/>
    <n v="85"/>
    <x v="0"/>
    <s v="Medium"/>
    <s v="High"/>
    <s v="C"/>
  </r>
  <r>
    <n v="17805"/>
    <s v="0B987F89"/>
    <s v="2021-05-31 12:27:05"/>
    <x v="0"/>
    <x v="0"/>
    <x v="2"/>
    <n v="4787"/>
    <x v="341"/>
    <n v="51"/>
    <n v="500"/>
    <n v="4322.5"/>
    <n v="14"/>
    <x v="4"/>
    <s v="High"/>
    <s v="High"/>
    <s v="T"/>
  </r>
  <r>
    <n v="17806"/>
    <s v="F7210E24"/>
    <s v="2021-05-26 22:08:23"/>
    <x v="3"/>
    <x v="0"/>
    <x v="4"/>
    <n v="598"/>
    <x v="292"/>
    <n v="13"/>
    <n v="53.5"/>
    <n v="3465.5"/>
    <n v="55"/>
    <x v="4"/>
    <s v="Medium"/>
    <s v="Medium"/>
    <s v="T"/>
  </r>
  <r>
    <n v="17807"/>
    <s v="777E7DA1"/>
    <s v="2021-06-07 16:19:40"/>
    <x v="1"/>
    <x v="1"/>
    <x v="1"/>
    <n v="121"/>
    <x v="42"/>
    <n v="17"/>
    <n v="586"/>
    <n v="2973"/>
    <n v="89"/>
    <x v="0"/>
    <s v="Low"/>
    <s v="High"/>
    <s v="C"/>
  </r>
  <r>
    <n v="17808"/>
    <s v="4C66CC85"/>
    <s v="2021-05-30 16:34:11"/>
    <x v="0"/>
    <x v="1"/>
    <x v="2"/>
    <n v="2174"/>
    <x v="342"/>
    <n v="40"/>
    <n v="286.5"/>
    <n v="3648"/>
    <n v="13"/>
    <x v="5"/>
    <s v="Medium"/>
    <s v="High"/>
    <s v="C"/>
  </r>
  <r>
    <n v="17809"/>
    <s v="5953BE37"/>
    <s v="2021-06-05 08:20:05"/>
    <x v="0"/>
    <x v="0"/>
    <x v="2"/>
    <n v="4355"/>
    <x v="343"/>
    <n v="56"/>
    <n v="1779"/>
    <n v="2511"/>
    <n v="20"/>
    <x v="3"/>
    <s v="Medium"/>
    <s v="High"/>
    <s v="C"/>
  </r>
  <r>
    <n v="17810"/>
    <s v="137BA145"/>
    <s v="2021-03-23 15:53:43"/>
    <x v="0"/>
    <x v="2"/>
    <x v="3"/>
    <n v="1852"/>
    <x v="280"/>
    <n v="42"/>
    <n v="389.25"/>
    <n v="4176"/>
    <n v="11"/>
    <x v="8"/>
    <s v="Medium"/>
    <s v="Medium"/>
    <s v="T"/>
  </r>
  <r>
    <n v="17811"/>
    <s v="9C9CCEBB"/>
    <s v="2021-04-15 08:57:54"/>
    <x v="1"/>
    <x v="1"/>
    <x v="1"/>
    <n v="66"/>
    <x v="343"/>
    <n v="15"/>
    <n v="218"/>
    <n v="6809.5"/>
    <n v="96"/>
    <x v="0"/>
    <s v="About_to_churn"/>
    <s v="Medium"/>
    <s v="T"/>
  </r>
  <r>
    <n v="17812"/>
    <s v="F86E7C1E"/>
    <s v="2021-03-05 14:11:14"/>
    <x v="0"/>
    <x v="1"/>
    <x v="3"/>
    <n v="1773"/>
    <x v="224"/>
    <n v="37"/>
    <n v="4195.5"/>
    <n v="1072.75"/>
    <n v="12"/>
    <x v="3"/>
    <s v="Low"/>
    <s v="Medium"/>
    <s v="C"/>
  </r>
  <r>
    <n v="17813"/>
    <s v="E69B9F78"/>
    <s v="2021-04-18 03:10:24"/>
    <x v="0"/>
    <x v="0"/>
    <x v="0"/>
    <n v="2796"/>
    <x v="110"/>
    <n v="17"/>
    <n v="8044.75"/>
    <n v="756.75"/>
    <n v="74"/>
    <x v="1"/>
    <s v="Low"/>
    <s v="High"/>
    <s v="T"/>
  </r>
  <r>
    <n v="17814"/>
    <s v="F60C6AB5"/>
    <s v="2021-05-04 03:28:47"/>
    <x v="1"/>
    <x v="0"/>
    <x v="4"/>
    <n v="208"/>
    <x v="318"/>
    <n v="4"/>
    <n v="872.75"/>
    <n v="2718.5"/>
    <n v="46"/>
    <x v="1"/>
    <s v="Medium"/>
    <s v="High"/>
    <s v="T"/>
  </r>
  <r>
    <n v="17815"/>
    <s v="266A86E6"/>
    <s v="2021-05-17 19:21:13"/>
    <x v="4"/>
    <x v="0"/>
    <x v="5"/>
    <n v="298"/>
    <x v="344"/>
    <n v="11"/>
    <n v="406"/>
    <n v="6040.5"/>
    <n v="66"/>
    <x v="6"/>
    <s v="High"/>
    <s v="High"/>
    <s v="T"/>
  </r>
  <r>
    <n v="17816"/>
    <s v="8B90C824"/>
    <s v="2021-05-10 00:40:38"/>
    <x v="1"/>
    <x v="1"/>
    <x v="1"/>
    <n v="174"/>
    <x v="101"/>
    <n v="4"/>
    <n v="483.25"/>
    <n v="5941.5"/>
    <n v="97"/>
    <x v="0"/>
    <s v="Low"/>
    <s v="High"/>
    <s v="C"/>
  </r>
  <r>
    <n v="17817"/>
    <s v="76A314F4"/>
    <s v="2021-05-15 16:16:25"/>
    <x v="0"/>
    <x v="0"/>
    <x v="4"/>
    <n v="1943"/>
    <x v="137"/>
    <n v="11"/>
    <n v="422.25"/>
    <n v="3611.25"/>
    <n v="47"/>
    <x v="0"/>
    <s v="About_to_churn"/>
    <s v="High"/>
    <s v="T"/>
  </r>
  <r>
    <n v="17818"/>
    <s v="F2AEC6BB"/>
    <s v="2021-04-13 07:13:54"/>
    <x v="1"/>
    <x v="1"/>
    <x v="4"/>
    <n v="217"/>
    <x v="345"/>
    <n v="2"/>
    <n v="253.75"/>
    <n v="4463.5"/>
    <n v="57"/>
    <x v="0"/>
    <s v="About_to_churn"/>
    <s v="Low"/>
    <s v="T"/>
  </r>
  <r>
    <n v="17819"/>
    <s v="C26771E0"/>
    <s v="2021-05-08 02:00:20"/>
    <x v="0"/>
    <x v="0"/>
    <x v="2"/>
    <n v="4627"/>
    <x v="346"/>
    <n v="55"/>
    <n v="207.75"/>
    <n v="5321.25"/>
    <n v="22"/>
    <x v="3"/>
    <s v="High"/>
    <s v="High"/>
    <s v="C"/>
  </r>
  <r>
    <n v="17820"/>
    <s v="FC5C3610"/>
    <s v="2021-04-20 10:49:18"/>
    <x v="0"/>
    <x v="0"/>
    <x v="0"/>
    <n v="1298"/>
    <x v="347"/>
    <n v="19"/>
    <n v="1772.5"/>
    <n v="2779"/>
    <n v="85"/>
    <x v="1"/>
    <s v="High"/>
    <s v="Medium"/>
    <s v="C"/>
  </r>
  <r>
    <n v="17821"/>
    <s v="E116A3CA"/>
    <s v="2021-04-22 19:33:06"/>
    <x v="2"/>
    <x v="1"/>
    <x v="0"/>
    <n v="972"/>
    <x v="65"/>
    <n v="21"/>
    <n v="445"/>
    <n v="4412.25"/>
    <n v="69"/>
    <x v="4"/>
    <s v="Medium"/>
    <s v="High"/>
    <s v="T"/>
  </r>
  <r>
    <n v="17822"/>
    <s v="14C95735"/>
    <s v="2021-03-01 17:58:53"/>
    <x v="2"/>
    <x v="1"/>
    <x v="1"/>
    <n v="96"/>
    <x v="348"/>
    <n v="16"/>
    <n v="295"/>
    <n v="3301.5"/>
    <n v="88"/>
    <x v="1"/>
    <s v="Medium"/>
    <s v="Medium"/>
    <s v="T"/>
  </r>
  <r>
    <n v="17823"/>
    <s v="B78B95EE"/>
    <s v="2021-05-31 20:14:11"/>
    <x v="3"/>
    <x v="0"/>
    <x v="5"/>
    <n v="912"/>
    <x v="349"/>
    <n v="9"/>
    <n v="543.25"/>
    <n v="3661.5"/>
    <n v="58"/>
    <x v="6"/>
    <s v="Medium"/>
    <s v="High"/>
    <s v="C"/>
  </r>
  <r>
    <n v="17824"/>
    <s v="B997A59A"/>
    <s v="2021-04-05 22:53:00"/>
    <x v="4"/>
    <x v="0"/>
    <x v="1"/>
    <n v="306"/>
    <x v="21"/>
    <n v="5"/>
    <n v="1067"/>
    <n v="2976.25"/>
    <n v="76"/>
    <x v="1"/>
    <s v="About_to_churn"/>
    <s v="High"/>
    <s v="T"/>
  </r>
  <r>
    <n v="17825"/>
    <s v="B7B8D0FD"/>
    <s v="2021-03-12 18:00:07"/>
    <x v="1"/>
    <x v="1"/>
    <x v="1"/>
    <n v="158"/>
    <x v="259"/>
    <n v="5"/>
    <n v="1769.25"/>
    <n v="2637.25"/>
    <n v="77"/>
    <x v="1"/>
    <s v="Low"/>
    <s v="High"/>
    <s v="T"/>
  </r>
  <r>
    <n v="17826"/>
    <s v="D8909B1A"/>
    <s v="2021-04-05 04:05:22"/>
    <x v="0"/>
    <x v="0"/>
    <x v="3"/>
    <n v="3370"/>
    <x v="89"/>
    <n v="29"/>
    <n v="117.25"/>
    <n v="4558.25"/>
    <n v="13"/>
    <x v="2"/>
    <s v="About_to_churn"/>
    <s v="High"/>
    <s v="C"/>
  </r>
  <r>
    <n v="17827"/>
    <s v="6EC74ACC"/>
    <s v="2021-04-05 10:44:23"/>
    <x v="3"/>
    <x v="0"/>
    <x v="5"/>
    <n v="203"/>
    <x v="56"/>
    <n v="18"/>
    <n v="1352.25"/>
    <n v="2920.25"/>
    <n v="60"/>
    <x v="0"/>
    <s v="High"/>
    <s v="High"/>
    <s v="C"/>
  </r>
  <r>
    <n v="17828"/>
    <s v="E241D5DA"/>
    <s v="2021-05-18 19:52:42"/>
    <x v="0"/>
    <x v="1"/>
    <x v="0"/>
    <n v="1875"/>
    <x v="99"/>
    <n v="19"/>
    <n v="1350"/>
    <n v="2959.5"/>
    <n v="80"/>
    <x v="1"/>
    <s v="Medium"/>
    <s v="High"/>
    <s v="C"/>
  </r>
  <r>
    <n v="17829"/>
    <s v="09FA35AC"/>
    <s v="2021-04-08 03:59:35"/>
    <x v="1"/>
    <x v="1"/>
    <x v="1"/>
    <n v="150"/>
    <x v="218"/>
    <n v="14"/>
    <n v="191.25"/>
    <n v="6108"/>
    <n v="77"/>
    <x v="0"/>
    <s v="About_to_churn"/>
    <s v="High"/>
    <s v="T"/>
  </r>
  <r>
    <n v="17830"/>
    <s v="D1FA6C4E"/>
    <s v="2021-04-26 12:37:45"/>
    <x v="3"/>
    <x v="1"/>
    <x v="1"/>
    <n v="180"/>
    <x v="350"/>
    <n v="16"/>
    <n v="1291"/>
    <n v="2854.75"/>
    <n v="83"/>
    <x v="1"/>
    <s v="About_to_churn"/>
    <s v="Medium"/>
    <s v="T"/>
  </r>
  <r>
    <n v="17831"/>
    <s v="28B362AC"/>
    <s v="2021-04-07 16:32:38"/>
    <x v="3"/>
    <x v="1"/>
    <x v="4"/>
    <n v="451"/>
    <x v="351"/>
    <n v="1"/>
    <n v="433"/>
    <n v="2923.75"/>
    <n v="60"/>
    <x v="1"/>
    <s v="Medium"/>
    <s v="High"/>
    <s v="T"/>
  </r>
  <r>
    <n v="17832"/>
    <s v="52432921"/>
    <s v="2021-06-02 14:33:10"/>
    <x v="4"/>
    <x v="1"/>
    <x v="1"/>
    <n v="64"/>
    <x v="352"/>
    <n v="4"/>
    <n v="289.25"/>
    <n v="4866.25"/>
    <n v="75"/>
    <x v="0"/>
    <s v="Low"/>
    <s v="High"/>
    <s v="C"/>
  </r>
  <r>
    <n v="17833"/>
    <s v="4E4516E8"/>
    <s v="2021-04-19 01:46:24"/>
    <x v="0"/>
    <x v="2"/>
    <x v="3"/>
    <n v="3414"/>
    <x v="201"/>
    <n v="34"/>
    <n v="965.5"/>
    <n v="3804.5"/>
    <n v="12"/>
    <x v="2"/>
    <s v="About_to_churn"/>
    <s v="Medium"/>
    <s v="C"/>
  </r>
  <r>
    <n v="17834"/>
    <s v="C8E1EE45"/>
    <s v="2021-05-09 16:03:08"/>
    <x v="0"/>
    <x v="0"/>
    <x v="0"/>
    <n v="2625"/>
    <x v="112"/>
    <n v="16"/>
    <n v="241.5"/>
    <n v="3549.75"/>
    <n v="76"/>
    <x v="1"/>
    <s v="Medium"/>
    <s v="High"/>
    <s v="T"/>
  </r>
  <r>
    <n v="17835"/>
    <s v="0650B3EB"/>
    <s v="2021-04-24 16:24:57"/>
    <x v="1"/>
    <x v="0"/>
    <x v="1"/>
    <n v="125"/>
    <x v="353"/>
    <n v="3"/>
    <n v="428.75"/>
    <n v="5641.75"/>
    <n v="77"/>
    <x v="1"/>
    <s v="Low"/>
    <s v="Medium"/>
    <s v="C"/>
  </r>
  <r>
    <n v="17836"/>
    <s v="AD56016A"/>
    <s v="2021-05-23 16:28:26"/>
    <x v="1"/>
    <x v="1"/>
    <x v="1"/>
    <n v="58"/>
    <x v="210"/>
    <n v="17"/>
    <n v="425.25"/>
    <n v="5069.5"/>
    <n v="97"/>
    <x v="1"/>
    <s v="Medium"/>
    <s v="Medium"/>
    <s v="T"/>
  </r>
  <r>
    <n v="17837"/>
    <s v="C69EC1EA"/>
    <s v="2021-05-17 02:34:35"/>
    <x v="2"/>
    <x v="1"/>
    <x v="0"/>
    <n v="1116"/>
    <x v="311"/>
    <n v="9"/>
    <n v="1362.25"/>
    <n v="2442.5"/>
    <n v="67"/>
    <x v="4"/>
    <s v="About_to_churn"/>
    <s v="High"/>
    <s v="T"/>
  </r>
  <r>
    <n v="17838"/>
    <s v="A74DF397"/>
    <s v="2021-04-29 02:46:38"/>
    <x v="3"/>
    <x v="1"/>
    <x v="1"/>
    <n v="859"/>
    <x v="354"/>
    <n v="9"/>
    <n v="1395.75"/>
    <n v="3104.5"/>
    <n v="89"/>
    <x v="0"/>
    <s v="Medium"/>
    <s v="Medium"/>
    <s v="C"/>
  </r>
  <r>
    <n v="17839"/>
    <s v="86D99641"/>
    <s v="2021-05-18 10:49:08"/>
    <x v="4"/>
    <x v="1"/>
    <x v="4"/>
    <n v="205"/>
    <x v="355"/>
    <n v="6"/>
    <n v="351.5"/>
    <n v="2815.5"/>
    <n v="53"/>
    <x v="4"/>
    <s v="About_to_churn"/>
    <s v="High"/>
    <s v="T"/>
  </r>
  <r>
    <n v="17840"/>
    <s v="F4F7D37D"/>
    <s v="2021-05-02 19:13:30"/>
    <x v="0"/>
    <x v="0"/>
    <x v="0"/>
    <n v="2995"/>
    <x v="266"/>
    <n v="19"/>
    <n v="5061.5"/>
    <n v="308"/>
    <n v="66"/>
    <x v="1"/>
    <s v="High"/>
    <s v="Medium"/>
    <s v="C"/>
  </r>
  <r>
    <n v="17841"/>
    <s v="FD0E7817"/>
    <s v="2021-05-29 15:22:50"/>
    <x v="0"/>
    <x v="2"/>
    <x v="3"/>
    <n v="2910"/>
    <x v="289"/>
    <n v="32"/>
    <n v="400.5"/>
    <n v="4331.75"/>
    <n v="16"/>
    <x v="7"/>
    <s v="High"/>
    <s v="High"/>
    <s v="T"/>
  </r>
  <r>
    <n v="17842"/>
    <s v="08F29EA9"/>
    <s v="2021-06-06 17:13:01"/>
    <x v="0"/>
    <x v="0"/>
    <x v="0"/>
    <n v="1933"/>
    <x v="277"/>
    <n v="24"/>
    <n v="1369.75"/>
    <n v="2596.75"/>
    <n v="54"/>
    <x v="4"/>
    <s v="About_to_churn"/>
    <s v="High"/>
    <s v="T"/>
  </r>
  <r>
    <n v="17843"/>
    <s v="AC40FA3D"/>
    <s v="2021-04-21 13:49:44"/>
    <x v="1"/>
    <x v="0"/>
    <x v="1"/>
    <n v="102"/>
    <x v="340"/>
    <n v="13"/>
    <n v="3705.25"/>
    <n v="619"/>
    <n v="86"/>
    <x v="1"/>
    <s v="Low"/>
    <s v="High"/>
    <s v="T"/>
  </r>
  <r>
    <n v="17844"/>
    <s v="326FC19A"/>
    <s v="2021-05-19 13:59:33"/>
    <x v="3"/>
    <x v="0"/>
    <x v="5"/>
    <n v="715"/>
    <x v="356"/>
    <n v="14"/>
    <n v="355.75"/>
    <n v="3765.25"/>
    <n v="63"/>
    <x v="6"/>
    <s v="Medium"/>
    <s v="Low"/>
    <s v="T"/>
  </r>
  <r>
    <n v="17845"/>
    <s v="C3C17CF7"/>
    <s v="2021-05-10 02:05:32"/>
    <x v="0"/>
    <x v="0"/>
    <x v="0"/>
    <n v="3238"/>
    <x v="316"/>
    <n v="22"/>
    <n v="2862.25"/>
    <n v="545"/>
    <n v="61"/>
    <x v="1"/>
    <s v="Medium"/>
    <s v="Medium"/>
    <s v="T"/>
  </r>
  <r>
    <n v="17846"/>
    <s v="21A90B7F"/>
    <s v="2021-05-03 07:01:15"/>
    <x v="1"/>
    <x v="0"/>
    <x v="1"/>
    <n v="204"/>
    <x v="139"/>
    <n v="17"/>
    <n v="629"/>
    <n v="2538"/>
    <n v="75"/>
    <x v="0"/>
    <s v="Low"/>
    <s v="Medium"/>
    <s v="T"/>
  </r>
  <r>
    <n v="17847"/>
    <s v="B29C0D8B"/>
    <s v="2021-04-07 12:47:39"/>
    <x v="2"/>
    <x v="0"/>
    <x v="1"/>
    <n v="140"/>
    <x v="212"/>
    <n v="16"/>
    <n v="118.75"/>
    <n v="3624.75"/>
    <n v="93"/>
    <x v="0"/>
    <s v="Low"/>
    <s v="High"/>
    <s v="T"/>
  </r>
  <r>
    <n v="17848"/>
    <s v="F12DF8F4"/>
    <s v="2021-06-04 02:18:01"/>
    <x v="3"/>
    <x v="1"/>
    <x v="1"/>
    <n v="878"/>
    <x v="357"/>
    <n v="13"/>
    <n v="1581.75"/>
    <n v="2514.75"/>
    <n v="95"/>
    <x v="0"/>
    <s v="About_to_churn"/>
    <s v="High"/>
    <s v="T"/>
  </r>
  <r>
    <n v="17849"/>
    <s v="80BAF6EA"/>
    <s v="2021-04-18 21:27:45"/>
    <x v="1"/>
    <x v="1"/>
    <x v="1"/>
    <n v="102"/>
    <x v="121"/>
    <n v="18"/>
    <n v="150.25"/>
    <n v="4091"/>
    <n v="87"/>
    <x v="0"/>
    <s v="About_to_churn"/>
    <s v="High"/>
    <s v="C"/>
  </r>
  <r>
    <n v="17850"/>
    <s v="0D6A07E6"/>
    <s v="2021-03-30 20:07:58"/>
    <x v="0"/>
    <x v="0"/>
    <x v="2"/>
    <n v="4791"/>
    <x v="358"/>
    <n v="50"/>
    <n v="561.25"/>
    <n v="5672.5"/>
    <n v="20"/>
    <x v="4"/>
    <s v="High"/>
    <s v="Medium"/>
    <s v="T"/>
  </r>
  <r>
    <n v="17851"/>
    <s v="E48A8AE3"/>
    <s v="2021-05-18 23:50:54"/>
    <x v="1"/>
    <x v="0"/>
    <x v="1"/>
    <n v="68"/>
    <x v="114"/>
    <n v="17"/>
    <n v="4014.5"/>
    <n v="554.75"/>
    <n v="95"/>
    <x v="0"/>
    <s v="About_to_churn"/>
    <s v="Medium"/>
    <s v="T"/>
  </r>
  <r>
    <n v="17852"/>
    <s v="1F75E089"/>
    <s v="2021-04-07 15:43:26"/>
    <x v="0"/>
    <x v="1"/>
    <x v="0"/>
    <n v="2746"/>
    <x v="359"/>
    <n v="12"/>
    <n v="8283"/>
    <n v="285"/>
    <n v="80"/>
    <x v="0"/>
    <s v="High"/>
    <s v="Medium"/>
    <s v="T"/>
  </r>
  <r>
    <n v="17853"/>
    <s v="3D6119D6"/>
    <s v="2021-03-02 19:22:36"/>
    <x v="3"/>
    <x v="0"/>
    <x v="0"/>
    <n v="578"/>
    <x v="69"/>
    <n v="17"/>
    <n v="411"/>
    <n v="3903.5"/>
    <n v="71"/>
    <x v="1"/>
    <s v="High"/>
    <s v="High"/>
    <s v="C"/>
  </r>
  <r>
    <n v="17854"/>
    <s v="10D23118"/>
    <s v="2021-06-05 11:34:02"/>
    <x v="1"/>
    <x v="1"/>
    <x v="1"/>
    <n v="157"/>
    <x v="202"/>
    <n v="7"/>
    <n v="72.25"/>
    <n v="6228.75"/>
    <n v="81"/>
    <x v="1"/>
    <s v="Low"/>
    <s v="Medium"/>
    <s v="C"/>
  </r>
  <r>
    <n v="17855"/>
    <s v="5FF87F61"/>
    <s v="2021-03-13 10:15:31"/>
    <x v="2"/>
    <x v="0"/>
    <x v="1"/>
    <n v="163"/>
    <x v="68"/>
    <n v="3"/>
    <n v="342"/>
    <n v="3895.5"/>
    <n v="98"/>
    <x v="0"/>
    <s v="Low"/>
    <s v="High"/>
    <s v="T"/>
  </r>
  <r>
    <n v="17856"/>
    <s v="4BA507E3"/>
    <s v="2021-03-30 22:04:03"/>
    <x v="0"/>
    <x v="1"/>
    <x v="3"/>
    <n v="2161"/>
    <x v="360"/>
    <n v="36"/>
    <n v="1282.5"/>
    <n v="3313"/>
    <n v="19"/>
    <x v="7"/>
    <s v="Medium"/>
    <s v="High"/>
    <s v="T"/>
  </r>
  <r>
    <n v="17857"/>
    <s v="DA771EE8"/>
    <s v="2021-04-10 18:22:21"/>
    <x v="3"/>
    <x v="0"/>
    <x v="5"/>
    <n v="904"/>
    <x v="109"/>
    <n v="18"/>
    <n v="1253.5"/>
    <n v="4147.25"/>
    <n v="50"/>
    <x v="6"/>
    <s v="Low"/>
    <s v="Medium"/>
    <s v="T"/>
  </r>
  <r>
    <n v="17858"/>
    <s v="B23B32E0"/>
    <s v="2021-04-29 11:12:42"/>
    <x v="1"/>
    <x v="0"/>
    <x v="1"/>
    <n v="119"/>
    <x v="320"/>
    <n v="2"/>
    <n v="1284.25"/>
    <n v="3170.5"/>
    <n v="92"/>
    <x v="0"/>
    <s v="Medium"/>
    <s v="High"/>
    <s v="C"/>
  </r>
  <r>
    <n v="17859"/>
    <s v="9BF7CA7E"/>
    <s v="2021-03-17 23:40:19"/>
    <x v="0"/>
    <x v="0"/>
    <x v="0"/>
    <n v="3003"/>
    <x v="361"/>
    <n v="5"/>
    <n v="269.25"/>
    <n v="2510"/>
    <n v="81"/>
    <x v="4"/>
    <s v="About_to_churn"/>
    <s v="Low"/>
    <s v="C"/>
  </r>
  <r>
    <n v="17860"/>
    <s v="594B3C19"/>
    <s v="2021-04-03 17:34:40"/>
    <x v="3"/>
    <x v="0"/>
    <x v="4"/>
    <n v="661"/>
    <x v="115"/>
    <n v="2"/>
    <n v="3646.25"/>
    <n v="519.75"/>
    <n v="40"/>
    <x v="4"/>
    <s v="Medium"/>
    <s v="High"/>
    <s v="C"/>
  </r>
  <r>
    <n v="17861"/>
    <s v="57DB4575"/>
    <s v="2021-05-30 19:30:56"/>
    <x v="4"/>
    <x v="1"/>
    <x v="1"/>
    <n v="107"/>
    <x v="362"/>
    <n v="2"/>
    <n v="10879"/>
    <n v="935.75"/>
    <n v="99"/>
    <x v="0"/>
    <s v="Medium"/>
    <s v="High"/>
    <s v="T"/>
  </r>
  <r>
    <n v="17862"/>
    <s v="7E9D95CF"/>
    <s v="2021-04-27 09:26:24"/>
    <x v="1"/>
    <x v="1"/>
    <x v="1"/>
    <n v="72"/>
    <x v="256"/>
    <n v="8"/>
    <n v="205.5"/>
    <n v="2839.5"/>
    <n v="95"/>
    <x v="1"/>
    <s v="Medium"/>
    <s v="High"/>
    <s v="C"/>
  </r>
  <r>
    <n v="17863"/>
    <s v="55915392"/>
    <s v="2021-03-27 15:37:15"/>
    <x v="3"/>
    <x v="0"/>
    <x v="4"/>
    <n v="574"/>
    <x v="363"/>
    <n v="7"/>
    <n v="412"/>
    <n v="3634.5"/>
    <n v="44"/>
    <x v="1"/>
    <s v="Low"/>
    <s v="High"/>
    <s v="C"/>
  </r>
  <r>
    <n v="17864"/>
    <s v="8D1AFA55"/>
    <s v="2021-04-26 10:47:49"/>
    <x v="3"/>
    <x v="0"/>
    <x v="5"/>
    <n v="748"/>
    <x v="97"/>
    <n v="16"/>
    <n v="383.25"/>
    <n v="4089.25"/>
    <n v="70"/>
    <x v="6"/>
    <s v="Medium"/>
    <s v="High"/>
    <s v="T"/>
  </r>
  <r>
    <n v="17865"/>
    <s v="40C580D1"/>
    <s v="2021-05-26 03:46:02"/>
    <x v="3"/>
    <x v="0"/>
    <x v="4"/>
    <n v="405"/>
    <x v="296"/>
    <n v="5"/>
    <n v="566.5"/>
    <n v="3352.25"/>
    <n v="61"/>
    <x v="0"/>
    <s v="Medium"/>
    <s v="Medium"/>
    <s v="T"/>
  </r>
  <r>
    <n v="17866"/>
    <s v="FA53BA3E"/>
    <s v="2021-03-10 19:23:34"/>
    <x v="1"/>
    <x v="0"/>
    <x v="5"/>
    <n v="244"/>
    <x v="339"/>
    <n v="13"/>
    <n v="4601.75"/>
    <n v="515"/>
    <n v="56"/>
    <x v="6"/>
    <s v="Medium"/>
    <s v="High"/>
    <s v="T"/>
  </r>
  <r>
    <n v="17867"/>
    <s v="A663F7B1"/>
    <s v="2021-04-01 21:06:28"/>
    <x v="3"/>
    <x v="0"/>
    <x v="1"/>
    <n v="595"/>
    <x v="364"/>
    <n v="12"/>
    <n v="203.5"/>
    <n v="5430.75"/>
    <n v="88"/>
    <x v="0"/>
    <s v="Medium"/>
    <s v="High"/>
    <s v="C"/>
  </r>
  <r>
    <n v="17868"/>
    <s v="2E7F236A"/>
    <s v="2021-05-01 19:10:55"/>
    <x v="0"/>
    <x v="1"/>
    <x v="2"/>
    <n v="4104"/>
    <x v="224"/>
    <n v="60"/>
    <n v="1149.25"/>
    <n v="2707.25"/>
    <n v="22"/>
    <x v="2"/>
    <s v="Medium"/>
    <s v="High"/>
    <s v="T"/>
  </r>
  <r>
    <n v="17869"/>
    <s v="349DF08B"/>
    <s v="2021-04-16 04:13:41"/>
    <x v="0"/>
    <x v="0"/>
    <x v="2"/>
    <n v="4944"/>
    <x v="120"/>
    <n v="55"/>
    <n v="297.25"/>
    <n v="3233"/>
    <n v="22"/>
    <x v="4"/>
    <s v="High"/>
    <s v="Medium"/>
    <s v="T"/>
  </r>
  <r>
    <n v="17870"/>
    <s v="C4656234"/>
    <s v="2021-03-15 11:09:20"/>
    <x v="4"/>
    <x v="1"/>
    <x v="1"/>
    <n v="27"/>
    <x v="14"/>
    <n v="20"/>
    <n v="2983.5"/>
    <n v="316.75"/>
    <n v="79"/>
    <x v="1"/>
    <s v="Medium"/>
    <s v="High"/>
    <s v="C"/>
  </r>
  <r>
    <n v="17871"/>
    <s v="AA7479CE"/>
    <s v="2021-04-09 13:12:32"/>
    <x v="3"/>
    <x v="1"/>
    <x v="1"/>
    <n v="128"/>
    <x v="43"/>
    <n v="6"/>
    <n v="375.5"/>
    <n v="5177.25"/>
    <n v="97"/>
    <x v="0"/>
    <s v="Medium"/>
    <s v="High"/>
    <s v="T"/>
  </r>
  <r>
    <n v="17872"/>
    <s v="6BF7ED9D"/>
    <s v="2021-05-03 19:58:16"/>
    <x v="5"/>
    <x v="0"/>
    <x v="0"/>
    <n v="2926"/>
    <x v="19"/>
    <n v="8"/>
    <n v="10345.75"/>
    <n v="485.25"/>
    <n v="69"/>
    <x v="0"/>
    <s v="Medium"/>
    <s v="Medium"/>
    <s v="T"/>
  </r>
  <r>
    <n v="17873"/>
    <s v="5D7B32AA"/>
    <s v="2021-05-23 00:56:13"/>
    <x v="0"/>
    <x v="0"/>
    <x v="2"/>
    <n v="2694"/>
    <x v="181"/>
    <n v="56"/>
    <n v="1456"/>
    <n v="2953.75"/>
    <n v="17"/>
    <x v="2"/>
    <s v="Medium"/>
    <s v="Medium"/>
    <s v="C"/>
  </r>
  <r>
    <n v="17874"/>
    <s v="12B55D93"/>
    <s v="2021-05-26 06:46:19"/>
    <x v="0"/>
    <x v="1"/>
    <x v="2"/>
    <n v="4178"/>
    <x v="32"/>
    <n v="52"/>
    <n v="1080.5"/>
    <n v="4840.75"/>
    <n v="18"/>
    <x v="2"/>
    <s v="Medium"/>
    <s v="High"/>
    <s v="T"/>
  </r>
  <r>
    <n v="17875"/>
    <s v="9DACF0A1"/>
    <s v="2021-04-27 20:36:23"/>
    <x v="3"/>
    <x v="0"/>
    <x v="5"/>
    <n v="589"/>
    <x v="257"/>
    <n v="11"/>
    <n v="181.25"/>
    <n v="5477.5"/>
    <n v="58"/>
    <x v="6"/>
    <s v="Low"/>
    <s v="Medium"/>
    <s v="T"/>
  </r>
  <r>
    <n v="17876"/>
    <s v="061076DD"/>
    <s v="2021-04-28 23:59:37"/>
    <x v="1"/>
    <x v="1"/>
    <x v="1"/>
    <n v="71"/>
    <x v="365"/>
    <n v="7"/>
    <n v="1060.5"/>
    <n v="4138.75"/>
    <n v="77"/>
    <x v="1"/>
    <s v="Low"/>
    <s v="Medium"/>
    <s v="C"/>
  </r>
  <r>
    <n v="17877"/>
    <s v="A6EF6086"/>
    <s v="2021-04-12 17:48:47"/>
    <x v="3"/>
    <x v="0"/>
    <x v="5"/>
    <n v="712"/>
    <x v="316"/>
    <n v="17"/>
    <n v="7151"/>
    <n v="484.75"/>
    <n v="62"/>
    <x v="0"/>
    <s v="Low"/>
    <s v="High"/>
    <s v="C"/>
  </r>
  <r>
    <n v="17878"/>
    <s v="8DB73A7C"/>
    <s v="2021-05-16 05:31:58"/>
    <x v="1"/>
    <x v="1"/>
    <x v="1"/>
    <n v="217"/>
    <x v="366"/>
    <n v="2"/>
    <n v="303.5"/>
    <n v="6635.5"/>
    <n v="92"/>
    <x v="0"/>
    <s v="Low"/>
    <s v="Medium"/>
    <s v="C"/>
  </r>
  <r>
    <n v="17879"/>
    <s v="2DD7A7F9"/>
    <s v="2021-05-10 05:39:52"/>
    <x v="0"/>
    <x v="0"/>
    <x v="2"/>
    <n v="4103"/>
    <x v="68"/>
    <n v="35"/>
    <n v="5169.75"/>
    <n v="602"/>
    <n v="11"/>
    <x v="3"/>
    <s v="High"/>
    <s v="High"/>
    <s v="T"/>
  </r>
  <r>
    <n v="17880"/>
    <s v="950196D0"/>
    <s v="2021-03-10 22:38:25"/>
    <x v="1"/>
    <x v="1"/>
    <x v="1"/>
    <n v="111"/>
    <x v="367"/>
    <n v="7"/>
    <n v="8212.25"/>
    <n v="565.75"/>
    <n v="94"/>
    <x v="0"/>
    <s v="Low"/>
    <s v="High"/>
    <s v="C"/>
  </r>
  <r>
    <n v="17881"/>
    <s v="2DFBCC6A"/>
    <s v="2021-04-09 14:05:58"/>
    <x v="0"/>
    <x v="2"/>
    <x v="3"/>
    <n v="3658"/>
    <x v="368"/>
    <n v="42"/>
    <n v="5123.25"/>
    <n v="520"/>
    <n v="22"/>
    <x v="5"/>
    <s v="Low"/>
    <s v="High"/>
    <s v="T"/>
  </r>
  <r>
    <n v="17882"/>
    <s v="D2D41421"/>
    <s v="2021-05-20 22:26:13"/>
    <x v="3"/>
    <x v="1"/>
    <x v="1"/>
    <n v="124"/>
    <x v="369"/>
    <n v="3"/>
    <n v="2314"/>
    <n v="1080.25"/>
    <n v="91"/>
    <x v="1"/>
    <s v="About_to_churn"/>
    <s v="High"/>
    <s v="C"/>
  </r>
  <r>
    <n v="17883"/>
    <s v="7C9AB2A4"/>
    <s v="2021-03-23 10:49:28"/>
    <x v="3"/>
    <x v="1"/>
    <x v="4"/>
    <n v="214"/>
    <x v="370"/>
    <n v="8"/>
    <n v="218.5"/>
    <n v="5763.5"/>
    <n v="61"/>
    <x v="0"/>
    <s v="About_to_churn"/>
    <s v="High"/>
    <s v="T"/>
  </r>
  <r>
    <n v="17884"/>
    <s v="06FE14A7"/>
    <s v="2021-04-06 06:28:22"/>
    <x v="0"/>
    <x v="1"/>
    <x v="2"/>
    <n v="4269"/>
    <x v="0"/>
    <n v="51"/>
    <n v="280.25"/>
    <n v="6844.5"/>
    <n v="14"/>
    <x v="4"/>
    <s v="Medium"/>
    <s v="High"/>
    <s v="C"/>
  </r>
  <r>
    <n v="17885"/>
    <s v="9A092BA9"/>
    <s v="2021-05-07 17:54:01"/>
    <x v="2"/>
    <x v="1"/>
    <x v="1"/>
    <n v="545"/>
    <x v="371"/>
    <n v="9"/>
    <n v="341.75"/>
    <n v="7346"/>
    <n v="79"/>
    <x v="1"/>
    <s v="Low"/>
    <s v="Medium"/>
    <s v="T"/>
  </r>
  <r>
    <n v="17886"/>
    <s v="0AF09D8A"/>
    <s v="2021-03-22 04:22:35"/>
    <x v="0"/>
    <x v="1"/>
    <x v="2"/>
    <n v="4889"/>
    <x v="192"/>
    <n v="51"/>
    <n v="156.5"/>
    <n v="3648.5"/>
    <n v="22"/>
    <x v="2"/>
    <s v="High"/>
    <s v="Medium"/>
    <s v="C"/>
  </r>
  <r>
    <n v="17887"/>
    <s v="F1FA2E75"/>
    <s v="2021-03-04 03:39:15"/>
    <x v="1"/>
    <x v="1"/>
    <x v="1"/>
    <n v="122"/>
    <x v="112"/>
    <n v="4"/>
    <n v="158"/>
    <n v="4246.25"/>
    <n v="90"/>
    <x v="0"/>
    <s v="Low"/>
    <s v="High"/>
    <s v="T"/>
  </r>
  <r>
    <n v="17888"/>
    <s v="B345DAFF"/>
    <s v="2021-05-07 10:05:56"/>
    <x v="1"/>
    <x v="0"/>
    <x v="5"/>
    <n v="206"/>
    <x v="372"/>
    <n v="15"/>
    <n v="186"/>
    <n v="5147.25"/>
    <n v="69"/>
    <x v="6"/>
    <s v="Low"/>
    <s v="High"/>
    <s v="T"/>
  </r>
  <r>
    <n v="17889"/>
    <s v="1EE64726"/>
    <s v="2021-04-27 01:19:37"/>
    <x v="5"/>
    <x v="0"/>
    <x v="5"/>
    <n v="805"/>
    <x v="168"/>
    <n v="8"/>
    <n v="751"/>
    <n v="2273.5"/>
    <n v="58"/>
    <x v="0"/>
    <s v="High"/>
    <s v="Medium"/>
    <s v="C"/>
  </r>
  <r>
    <n v="17890"/>
    <s v="E9188B23"/>
    <s v="2021-05-03 11:15:22"/>
    <x v="4"/>
    <x v="1"/>
    <x v="1"/>
    <n v="281"/>
    <x v="373"/>
    <n v="2"/>
    <n v="483.5"/>
    <n v="1908.5"/>
    <n v="100"/>
    <x v="1"/>
    <s v="About_to_churn"/>
    <s v="High"/>
    <s v="C"/>
  </r>
  <r>
    <n v="17891"/>
    <s v="8E1970C1"/>
    <s v="2021-06-02 19:42:06"/>
    <x v="4"/>
    <x v="1"/>
    <x v="1"/>
    <n v="33"/>
    <x v="360"/>
    <n v="4"/>
    <n v="8596.25"/>
    <n v="545.75"/>
    <n v="76"/>
    <x v="1"/>
    <s v="Low"/>
    <s v="Medium"/>
    <s v="T"/>
  </r>
  <r>
    <n v="17892"/>
    <s v="0BDAABF1"/>
    <s v="2021-06-08 19:05:21"/>
    <x v="0"/>
    <x v="0"/>
    <x v="0"/>
    <n v="2159"/>
    <x v="186"/>
    <n v="1"/>
    <n v="5962.5"/>
    <n v="373.75"/>
    <n v="56"/>
    <x v="1"/>
    <s v="About_to_churn"/>
    <s v="High"/>
    <s v="C"/>
  </r>
  <r>
    <n v="17893"/>
    <s v="A254CE54"/>
    <s v="2021-05-03 16:19:39"/>
    <x v="5"/>
    <x v="1"/>
    <x v="2"/>
    <n v="4788"/>
    <x v="3"/>
    <n v="50"/>
    <n v="233.75"/>
    <n v="3012.25"/>
    <n v="13"/>
    <x v="5"/>
    <s v="Medium"/>
    <s v="High"/>
    <s v="C"/>
  </r>
  <r>
    <n v="17894"/>
    <s v="61AACB37"/>
    <s v="2021-04-23 22:40:38"/>
    <x v="1"/>
    <x v="1"/>
    <x v="1"/>
    <n v="102"/>
    <x v="374"/>
    <n v="4"/>
    <n v="509"/>
    <n v="3588"/>
    <n v="91"/>
    <x v="0"/>
    <s v="Medium"/>
    <s v="High"/>
    <s v="C"/>
  </r>
  <r>
    <n v="17895"/>
    <s v="ED3436CD"/>
    <s v="2021-04-26 01:32:28"/>
    <x v="1"/>
    <x v="1"/>
    <x v="1"/>
    <n v="170"/>
    <x v="375"/>
    <n v="3"/>
    <n v="281.5"/>
    <n v="5109"/>
    <n v="80"/>
    <x v="0"/>
    <s v="Medium"/>
    <s v="High"/>
    <s v="T"/>
  </r>
  <r>
    <n v="17896"/>
    <s v="F463BB3E"/>
    <s v="2021-05-24 13:11:26"/>
    <x v="1"/>
    <x v="1"/>
    <x v="1"/>
    <n v="135"/>
    <x v="206"/>
    <n v="5"/>
    <n v="255.25"/>
    <n v="3048.5"/>
    <n v="88"/>
    <x v="0"/>
    <s v="Low"/>
    <s v="High"/>
    <s v="T"/>
  </r>
  <r>
    <n v="17897"/>
    <s v="7D9A05D2"/>
    <s v="2021-04-14 02:12:58"/>
    <x v="1"/>
    <x v="1"/>
    <x v="1"/>
    <n v="112"/>
    <x v="301"/>
    <n v="12"/>
    <n v="524.5"/>
    <n v="2910.25"/>
    <n v="89"/>
    <x v="1"/>
    <s v="About_to_churn"/>
    <s v="High"/>
    <s v="T"/>
  </r>
  <r>
    <n v="17898"/>
    <s v="9BBEE283"/>
    <s v="2021-04-10 06:48:19"/>
    <x v="3"/>
    <x v="0"/>
    <x v="5"/>
    <n v="741"/>
    <x v="137"/>
    <n v="14"/>
    <n v="1153.25"/>
    <n v="2936.5"/>
    <n v="62"/>
    <x v="6"/>
    <s v="High"/>
    <s v="High"/>
    <s v="C"/>
  </r>
  <r>
    <n v="17899"/>
    <s v="9B5D7491"/>
    <s v="2021-04-15 12:21:37"/>
    <x v="3"/>
    <x v="0"/>
    <x v="5"/>
    <n v="899"/>
    <x v="376"/>
    <n v="16"/>
    <n v="447.75"/>
    <n v="5869.75"/>
    <n v="63"/>
    <x v="6"/>
    <s v="High"/>
    <s v="High"/>
    <s v="T"/>
  </r>
  <r>
    <n v="17900"/>
    <s v="80E2B4E5"/>
    <s v="2021-05-31 20:10:28"/>
    <x v="3"/>
    <x v="1"/>
    <x v="1"/>
    <n v="118"/>
    <x v="252"/>
    <n v="8"/>
    <n v="1039.5"/>
    <n v="4958"/>
    <n v="81"/>
    <x v="0"/>
    <s v="About_to_churn"/>
    <s v="Medium"/>
    <s v="C"/>
  </r>
  <r>
    <n v="17901"/>
    <s v="521DE4CB"/>
    <s v="2021-04-01 11:59:20"/>
    <x v="0"/>
    <x v="0"/>
    <x v="0"/>
    <n v="2324"/>
    <x v="119"/>
    <n v="6"/>
    <n v="107.25"/>
    <n v="3334"/>
    <n v="66"/>
    <x v="0"/>
    <s v="About_to_churn"/>
    <s v="Medium"/>
    <s v="C"/>
  </r>
  <r>
    <n v="17902"/>
    <s v="CD517937"/>
    <s v="2021-04-06 00:58:50"/>
    <x v="1"/>
    <x v="1"/>
    <x v="1"/>
    <n v="119"/>
    <x v="234"/>
    <n v="8"/>
    <n v="4502.25"/>
    <n v="822"/>
    <n v="99"/>
    <x v="0"/>
    <s v="About_to_churn"/>
    <s v="High"/>
    <s v="T"/>
  </r>
  <r>
    <n v="17903"/>
    <s v="048CDBD5"/>
    <s v="2021-04-19 15:39:02"/>
    <x v="3"/>
    <x v="0"/>
    <x v="5"/>
    <n v="703"/>
    <x v="377"/>
    <n v="13"/>
    <n v="581.5"/>
    <n v="4180.5"/>
    <n v="66"/>
    <x v="6"/>
    <s v="About_to_churn"/>
    <s v="High"/>
    <s v="C"/>
  </r>
  <r>
    <n v="17904"/>
    <s v="785A6ED0"/>
    <s v="2021-04-20 13:44:10"/>
    <x v="3"/>
    <x v="0"/>
    <x v="4"/>
    <n v="590"/>
    <x v="22"/>
    <n v="1"/>
    <n v="9545.75"/>
    <n v="461.25"/>
    <n v="56"/>
    <x v="4"/>
    <s v="High"/>
    <s v="High"/>
    <s v="C"/>
  </r>
  <r>
    <n v="17905"/>
    <s v="40D13549"/>
    <s v="2021-03-07 20:06:27"/>
    <x v="0"/>
    <x v="0"/>
    <x v="0"/>
    <n v="1045"/>
    <x v="130"/>
    <n v="2"/>
    <n v="125"/>
    <n v="4186.5"/>
    <n v="61"/>
    <x v="4"/>
    <s v="Medium"/>
    <s v="High"/>
    <s v="C"/>
  </r>
  <r>
    <n v="17906"/>
    <s v="83B5895D"/>
    <s v="2021-05-18 16:17:40"/>
    <x v="0"/>
    <x v="0"/>
    <x v="0"/>
    <n v="3478"/>
    <x v="378"/>
    <n v="13"/>
    <n v="803"/>
    <n v="262"/>
    <n v="57"/>
    <x v="0"/>
    <s v="Medium"/>
    <s v="High"/>
    <s v="T"/>
  </r>
  <r>
    <n v="17907"/>
    <s v="BA965E2F"/>
    <s v="2021-03-15 03:21:36"/>
    <x v="1"/>
    <x v="0"/>
    <x v="1"/>
    <n v="59"/>
    <x v="222"/>
    <n v="6"/>
    <n v="435"/>
    <n v="5144.5"/>
    <n v="90"/>
    <x v="0"/>
    <s v="Medium"/>
    <s v="High"/>
    <s v="C"/>
  </r>
  <r>
    <n v="17908"/>
    <s v="8C3206B8"/>
    <s v="2021-05-26 07:19:04"/>
    <x v="1"/>
    <x v="1"/>
    <x v="1"/>
    <n v="171"/>
    <x v="267"/>
    <n v="8"/>
    <n v="611.25"/>
    <n v="2372"/>
    <n v="91"/>
    <x v="0"/>
    <s v="Medium"/>
    <s v="Medium"/>
    <s v="C"/>
  </r>
  <r>
    <n v="17909"/>
    <s v="0E534753"/>
    <s v="2021-05-24 10:31:53"/>
    <x v="4"/>
    <x v="0"/>
    <x v="5"/>
    <n v="256"/>
    <x v="379"/>
    <n v="10"/>
    <n v="398.25"/>
    <n v="6682.75"/>
    <n v="51"/>
    <x v="0"/>
    <s v="Medium"/>
    <s v="High"/>
    <s v="C"/>
  </r>
  <r>
    <n v="17910"/>
    <s v="500182DE"/>
    <s v="2021-04-20 23:45:26"/>
    <x v="1"/>
    <x v="1"/>
    <x v="1"/>
    <n v="98"/>
    <x v="257"/>
    <n v="14"/>
    <n v="1595.5"/>
    <n v="2632"/>
    <n v="91"/>
    <x v="1"/>
    <s v="Medium"/>
    <s v="High"/>
    <s v="T"/>
  </r>
  <r>
    <n v="17911"/>
    <s v="C754E6DC"/>
    <s v="2021-03-08 20:35:05"/>
    <x v="0"/>
    <x v="0"/>
    <x v="0"/>
    <n v="1712"/>
    <x v="347"/>
    <n v="14"/>
    <n v="1069.25"/>
    <n v="3822.25"/>
    <n v="52"/>
    <x v="4"/>
    <s v="High"/>
    <s v="Medium"/>
    <s v="T"/>
  </r>
  <r>
    <n v="17912"/>
    <s v="24CB375F"/>
    <s v="2021-04-29 06:49:08"/>
    <x v="1"/>
    <x v="1"/>
    <x v="1"/>
    <n v="112"/>
    <x v="273"/>
    <n v="13"/>
    <n v="6817.25"/>
    <n v="582.25"/>
    <n v="91"/>
    <x v="0"/>
    <s v="About_to_churn"/>
    <s v="Medium"/>
    <s v="T"/>
  </r>
  <r>
    <n v="17913"/>
    <s v="B76FBB4D"/>
    <s v="2021-05-08 18:24:53"/>
    <x v="3"/>
    <x v="1"/>
    <x v="1"/>
    <n v="153"/>
    <x v="192"/>
    <n v="11"/>
    <n v="167"/>
    <n v="5088.25"/>
    <n v="89"/>
    <x v="1"/>
    <s v="About_to_churn"/>
    <s v="Low"/>
    <s v="T"/>
  </r>
  <r>
    <n v="17914"/>
    <s v="7F869FFD"/>
    <s v="2021-03-14 10:09:45"/>
    <x v="1"/>
    <x v="0"/>
    <x v="1"/>
    <n v="129"/>
    <x v="290"/>
    <n v="14"/>
    <n v="87"/>
    <n v="6910.5"/>
    <n v="83"/>
    <x v="0"/>
    <s v="About_to_churn"/>
    <s v="Medium"/>
    <s v="T"/>
  </r>
  <r>
    <n v="17915"/>
    <s v="170F0344"/>
    <s v="2021-04-01 16:58:56"/>
    <x v="0"/>
    <x v="0"/>
    <x v="0"/>
    <n v="3843"/>
    <x v="97"/>
    <n v="10"/>
    <n v="141.25"/>
    <n v="3934"/>
    <n v="72"/>
    <x v="0"/>
    <s v="Medium"/>
    <s v="Medium"/>
    <s v="C"/>
  </r>
  <r>
    <n v="17916"/>
    <s v="7F31FAEA"/>
    <s v="2021-04-20 20:18:57"/>
    <x v="3"/>
    <x v="1"/>
    <x v="1"/>
    <n v="507"/>
    <x v="273"/>
    <n v="15"/>
    <n v="4376.75"/>
    <n v="532.25"/>
    <n v="85"/>
    <x v="1"/>
    <s v="About_to_churn"/>
    <s v="High"/>
    <s v="C"/>
  </r>
  <r>
    <n v="17917"/>
    <s v="74077107"/>
    <s v="2021-03-16 22:32:06"/>
    <x v="1"/>
    <x v="1"/>
    <x v="1"/>
    <n v="116"/>
    <x v="76"/>
    <n v="2"/>
    <n v="417.5"/>
    <n v="2576.5"/>
    <n v="86"/>
    <x v="0"/>
    <s v="About_to_churn"/>
    <s v="High"/>
    <s v="T"/>
  </r>
  <r>
    <n v="17918"/>
    <s v="0599F073"/>
    <s v="2021-04-02 05:50:38"/>
    <x v="0"/>
    <x v="1"/>
    <x v="2"/>
    <n v="2480"/>
    <x v="380"/>
    <n v="46"/>
    <n v="122.5"/>
    <n v="6907.25"/>
    <n v="16"/>
    <x v="3"/>
    <s v="Medium"/>
    <s v="High"/>
    <s v="T"/>
  </r>
  <r>
    <n v="17919"/>
    <s v="8196A266"/>
    <s v="2021-04-22 12:27:39"/>
    <x v="0"/>
    <x v="0"/>
    <x v="0"/>
    <n v="3092"/>
    <x v="381"/>
    <n v="18"/>
    <n v="258"/>
    <n v="7074.5"/>
    <n v="65"/>
    <x v="4"/>
    <s v="About_to_churn"/>
    <s v="Low"/>
    <s v="T"/>
  </r>
  <r>
    <n v="17920"/>
    <s v="345B9375"/>
    <s v="2021-03-27 11:55:13"/>
    <x v="1"/>
    <x v="1"/>
    <x v="1"/>
    <n v="187"/>
    <x v="20"/>
    <n v="18"/>
    <n v="3715.75"/>
    <n v="760.25"/>
    <n v="86"/>
    <x v="1"/>
    <s v="About_to_churn"/>
    <s v="High"/>
    <s v="T"/>
  </r>
  <r>
    <n v="17921"/>
    <s v="A8FAE836"/>
    <s v="2021-06-06 00:22:04"/>
    <x v="0"/>
    <x v="0"/>
    <x v="0"/>
    <n v="2281"/>
    <x v="382"/>
    <n v="22"/>
    <n v="506.75"/>
    <n v="2373"/>
    <n v="65"/>
    <x v="4"/>
    <s v="Medium"/>
    <s v="Medium"/>
    <s v="C"/>
  </r>
  <r>
    <n v="17922"/>
    <s v="DDF487F5"/>
    <s v="2021-03-23 13:39:00"/>
    <x v="3"/>
    <x v="0"/>
    <x v="0"/>
    <n v="923"/>
    <x v="362"/>
    <n v="19"/>
    <n v="6799.5"/>
    <n v="338"/>
    <n v="62"/>
    <x v="4"/>
    <s v="Low"/>
    <s v="High"/>
    <s v="T"/>
  </r>
  <r>
    <n v="17923"/>
    <s v="DE829147"/>
    <s v="2021-05-31 08:19:33"/>
    <x v="2"/>
    <x v="0"/>
    <x v="4"/>
    <n v="514"/>
    <x v="369"/>
    <n v="1"/>
    <n v="133.25"/>
    <n v="6976.5"/>
    <n v="45"/>
    <x v="1"/>
    <s v="Medium"/>
    <s v="High"/>
    <s v="T"/>
  </r>
  <r>
    <n v="17924"/>
    <s v="6A708F6F"/>
    <s v="2021-06-05 08:11:43"/>
    <x v="0"/>
    <x v="1"/>
    <x v="4"/>
    <n v="2242"/>
    <x v="383"/>
    <n v="5"/>
    <n v="8150.5"/>
    <n v="513"/>
    <n v="61"/>
    <x v="0"/>
    <s v="Medium"/>
    <s v="High"/>
    <s v="C"/>
  </r>
  <r>
    <n v="17925"/>
    <s v="A15B9447"/>
    <s v="2021-05-30 15:59:45"/>
    <x v="0"/>
    <x v="0"/>
    <x v="4"/>
    <n v="1926"/>
    <x v="242"/>
    <n v="8"/>
    <n v="168.5"/>
    <n v="6970.5"/>
    <n v="58"/>
    <x v="4"/>
    <s v="Low"/>
    <s v="High"/>
    <s v="T"/>
  </r>
  <r>
    <n v="17926"/>
    <s v="EFA10FAC"/>
    <s v="2021-05-08 08:31:18"/>
    <x v="1"/>
    <x v="0"/>
    <x v="1"/>
    <n v="170"/>
    <x v="384"/>
    <n v="2"/>
    <n v="107.75"/>
    <n v="6716"/>
    <n v="85"/>
    <x v="1"/>
    <s v="About_to_churn"/>
    <s v="Medium"/>
    <s v="C"/>
  </r>
  <r>
    <n v="17927"/>
    <s v="3FBBA143"/>
    <s v="2021-04-22 05:08:56"/>
    <x v="1"/>
    <x v="1"/>
    <x v="1"/>
    <n v="58"/>
    <x v="385"/>
    <n v="10"/>
    <n v="68.75"/>
    <n v="7084.5"/>
    <n v="80"/>
    <x v="0"/>
    <s v="About_to_churn"/>
    <s v="Medium"/>
    <s v="T"/>
  </r>
  <r>
    <n v="17928"/>
    <s v="DEBB596B"/>
    <s v="2021-04-06 12:09:21"/>
    <x v="5"/>
    <x v="0"/>
    <x v="0"/>
    <n v="3847"/>
    <x v="386"/>
    <n v="14"/>
    <n v="520.5"/>
    <n v="2955.25"/>
    <n v="71"/>
    <x v="4"/>
    <s v="High"/>
    <s v="High"/>
    <s v="C"/>
  </r>
  <r>
    <n v="17929"/>
    <s v="A005AE36"/>
    <s v="2021-03-06 18:05:59"/>
    <x v="3"/>
    <x v="0"/>
    <x v="5"/>
    <n v="369"/>
    <x v="387"/>
    <n v="9"/>
    <n v="165.25"/>
    <n v="7274.75"/>
    <n v="58"/>
    <x v="6"/>
    <s v="Medium"/>
    <s v="Medium"/>
    <s v="T"/>
  </r>
  <r>
    <n v="17930"/>
    <s v="15643B58"/>
    <s v="2021-03-29 05:11:26"/>
    <x v="2"/>
    <x v="0"/>
    <x v="3"/>
    <n v="1096"/>
    <x v="206"/>
    <n v="36"/>
    <n v="912.25"/>
    <n v="3247.75"/>
    <n v="22"/>
    <x v="7"/>
    <s v="Medium"/>
    <s v="High"/>
    <s v="C"/>
  </r>
  <r>
    <n v="17931"/>
    <s v="52504F23"/>
    <s v="2021-05-03 12:05:01"/>
    <x v="1"/>
    <x v="1"/>
    <x v="1"/>
    <n v="140"/>
    <x v="367"/>
    <n v="7"/>
    <n v="256"/>
    <n v="6345.5"/>
    <n v="80"/>
    <x v="0"/>
    <s v="Medium"/>
    <s v="Medium"/>
    <s v="T"/>
  </r>
  <r>
    <n v="17932"/>
    <s v="6D075CE0"/>
    <s v="2021-03-19 04:47:51"/>
    <x v="0"/>
    <x v="2"/>
    <x v="3"/>
    <n v="3425"/>
    <x v="388"/>
    <n v="33"/>
    <n v="728.25"/>
    <n v="2909.75"/>
    <n v="23"/>
    <x v="3"/>
    <s v="Medium"/>
    <s v="High"/>
    <s v="C"/>
  </r>
  <r>
    <n v="17933"/>
    <s v="9FB085B9"/>
    <s v="2021-03-12 01:30:39"/>
    <x v="0"/>
    <x v="0"/>
    <x v="0"/>
    <n v="1083"/>
    <x v="389"/>
    <n v="11"/>
    <n v="73.5"/>
    <n v="5510.5"/>
    <n v="78"/>
    <x v="0"/>
    <s v="Low"/>
    <s v="High"/>
    <s v="T"/>
  </r>
  <r>
    <n v="17934"/>
    <s v="1009B443"/>
    <s v="2021-03-07 03:23:23"/>
    <x v="3"/>
    <x v="1"/>
    <x v="1"/>
    <n v="623"/>
    <x v="284"/>
    <n v="17"/>
    <n v="899"/>
    <n v="4062"/>
    <n v="95"/>
    <x v="1"/>
    <s v="Low"/>
    <s v="High"/>
    <s v="C"/>
  </r>
  <r>
    <n v="17935"/>
    <s v="D8D42AB1"/>
    <s v="2021-03-26 16:09:56"/>
    <x v="3"/>
    <x v="0"/>
    <x v="1"/>
    <n v="108"/>
    <x v="45"/>
    <n v="14"/>
    <n v="1889.25"/>
    <n v="2990"/>
    <n v="79"/>
    <x v="0"/>
    <s v="About_to_churn"/>
    <s v="Medium"/>
    <s v="T"/>
  </r>
  <r>
    <n v="17936"/>
    <s v="DE7F3345"/>
    <s v="2021-03-01 15:35:47"/>
    <x v="0"/>
    <x v="2"/>
    <x v="3"/>
    <n v="1206"/>
    <x v="204"/>
    <n v="30"/>
    <n v="136.25"/>
    <n v="6468.25"/>
    <n v="7"/>
    <x v="5"/>
    <s v="Medium"/>
    <s v="High"/>
    <s v="T"/>
  </r>
  <r>
    <n v="17937"/>
    <s v="11B068F2"/>
    <s v="2021-03-30 23:54:12"/>
    <x v="3"/>
    <x v="1"/>
    <x v="0"/>
    <n v="657"/>
    <x v="34"/>
    <n v="12"/>
    <n v="442.75"/>
    <n v="2627.75"/>
    <n v="55"/>
    <x v="1"/>
    <s v="High"/>
    <s v="Medium"/>
    <s v="T"/>
  </r>
  <r>
    <n v="17938"/>
    <s v="D74922A3"/>
    <s v="2021-03-23 06:24:08"/>
    <x v="0"/>
    <x v="0"/>
    <x v="2"/>
    <n v="3812"/>
    <x v="390"/>
    <n v="37"/>
    <n v="202.25"/>
    <n v="2558.25"/>
    <n v="18"/>
    <x v="2"/>
    <s v="Medium"/>
    <s v="Medium"/>
    <s v="T"/>
  </r>
  <r>
    <n v="17939"/>
    <s v="F72F036B"/>
    <s v="2021-03-27 15:12:21"/>
    <x v="1"/>
    <x v="0"/>
    <x v="1"/>
    <n v="133"/>
    <x v="229"/>
    <n v="3"/>
    <n v="1105"/>
    <n v="616.5"/>
    <n v="84"/>
    <x v="0"/>
    <s v="About_to_churn"/>
    <s v="High"/>
    <s v="T"/>
  </r>
  <r>
    <n v="17940"/>
    <s v="12DB3B45"/>
    <s v="2021-05-30 01:27:18"/>
    <x v="3"/>
    <x v="0"/>
    <x v="4"/>
    <n v="490"/>
    <x v="324"/>
    <n v="15"/>
    <n v="168"/>
    <n v="3449"/>
    <n v="51"/>
    <x v="0"/>
    <s v="High"/>
    <s v="High"/>
    <s v="C"/>
  </r>
  <r>
    <n v="17941"/>
    <s v="5BE24CE3"/>
    <s v="2021-04-03 05:47:06"/>
    <x v="0"/>
    <x v="0"/>
    <x v="0"/>
    <n v="2718"/>
    <x v="274"/>
    <n v="9"/>
    <n v="83.5"/>
    <n v="4021.5"/>
    <n v="56"/>
    <x v="0"/>
    <s v="Medium"/>
    <s v="Medium"/>
    <s v="T"/>
  </r>
  <r>
    <n v="17942"/>
    <s v="28A9B00B"/>
    <s v="2021-03-20 20:10:26"/>
    <x v="1"/>
    <x v="0"/>
    <x v="5"/>
    <n v="245"/>
    <x v="330"/>
    <n v="12"/>
    <n v="261.75"/>
    <n v="6974.5"/>
    <n v="65"/>
    <x v="6"/>
    <s v="Medium"/>
    <s v="Medium"/>
    <s v="T"/>
  </r>
  <r>
    <n v="17943"/>
    <s v="1DB847F1"/>
    <s v="2021-03-23 03:07:57"/>
    <x v="3"/>
    <x v="0"/>
    <x v="4"/>
    <n v="376"/>
    <x v="391"/>
    <n v="14"/>
    <n v="345.25"/>
    <n v="2956.5"/>
    <n v="59"/>
    <x v="1"/>
    <s v="Low"/>
    <s v="High"/>
    <s v="T"/>
  </r>
  <r>
    <n v="17944"/>
    <s v="34109CD7"/>
    <s v="2021-05-17 07:09:31"/>
    <x v="1"/>
    <x v="1"/>
    <x v="1"/>
    <n v="126"/>
    <x v="57"/>
    <n v="19"/>
    <n v="406.25"/>
    <n v="5386"/>
    <n v="96"/>
    <x v="1"/>
    <s v="Low"/>
    <s v="High"/>
    <s v="C"/>
  </r>
  <r>
    <n v="17945"/>
    <s v="2C6F51BC"/>
    <s v="2021-05-19 10:16:04"/>
    <x v="3"/>
    <x v="1"/>
    <x v="4"/>
    <n v="380"/>
    <x v="392"/>
    <n v="8"/>
    <n v="563.75"/>
    <n v="3045.5"/>
    <n v="46"/>
    <x v="0"/>
    <s v="High"/>
    <s v="Medium"/>
    <s v="T"/>
  </r>
  <r>
    <n v="17946"/>
    <s v="3D1BD4E2"/>
    <s v="2021-04-16 00:19:15"/>
    <x v="3"/>
    <x v="0"/>
    <x v="1"/>
    <n v="373"/>
    <x v="359"/>
    <n v="3"/>
    <n v="886.75"/>
    <n v="657.75"/>
    <n v="82"/>
    <x v="1"/>
    <s v="About_to_churn"/>
    <s v="High"/>
    <s v="T"/>
  </r>
  <r>
    <n v="17947"/>
    <s v="75A7DB25"/>
    <s v="2021-03-27 06:02:30"/>
    <x v="0"/>
    <x v="1"/>
    <x v="4"/>
    <n v="959"/>
    <x v="141"/>
    <n v="4"/>
    <n v="2074.5"/>
    <n v="880.25"/>
    <n v="57"/>
    <x v="1"/>
    <s v="Medium"/>
    <s v="Medium"/>
    <s v="C"/>
  </r>
  <r>
    <n v="17948"/>
    <s v="38550E3B"/>
    <s v="2021-04-20 16:53:22"/>
    <x v="1"/>
    <x v="1"/>
    <x v="1"/>
    <n v="164"/>
    <x v="25"/>
    <n v="19"/>
    <n v="264.25"/>
    <n v="6820"/>
    <n v="81"/>
    <x v="0"/>
    <s v="Medium"/>
    <s v="Medium"/>
    <s v="C"/>
  </r>
  <r>
    <n v="17949"/>
    <s v="01B62A5B"/>
    <s v="2021-04-07 07:18:11"/>
    <x v="2"/>
    <x v="0"/>
    <x v="4"/>
    <n v="1082"/>
    <x v="393"/>
    <n v="5"/>
    <n v="498.5"/>
    <n v="4633.5"/>
    <n v="44"/>
    <x v="1"/>
    <s v="Low"/>
    <s v="High"/>
    <s v="C"/>
  </r>
  <r>
    <n v="17950"/>
    <s v="91B6E9CA"/>
    <s v="2021-05-11 13:51:05"/>
    <x v="0"/>
    <x v="1"/>
    <x v="2"/>
    <n v="4871"/>
    <x v="349"/>
    <n v="59"/>
    <n v="5328.75"/>
    <n v="452.75"/>
    <n v="19"/>
    <x v="2"/>
    <s v="Medium"/>
    <s v="High"/>
    <s v="C"/>
  </r>
  <r>
    <n v="17951"/>
    <s v="EECF14EE"/>
    <s v="2021-05-08 01:32:33"/>
    <x v="0"/>
    <x v="1"/>
    <x v="2"/>
    <n v="2839"/>
    <x v="389"/>
    <n v="36"/>
    <n v="219.75"/>
    <n v="3821.25"/>
    <n v="18"/>
    <x v="3"/>
    <s v="High"/>
    <s v="Medium"/>
    <s v="C"/>
  </r>
  <r>
    <n v="17952"/>
    <s v="161F7363"/>
    <s v="2021-03-26 23:04:23"/>
    <x v="3"/>
    <x v="0"/>
    <x v="5"/>
    <n v="913"/>
    <x v="387"/>
    <n v="8"/>
    <n v="256"/>
    <n v="5931.25"/>
    <n v="60"/>
    <x v="0"/>
    <s v="Medium"/>
    <s v="High"/>
    <s v="T"/>
  </r>
  <r>
    <n v="17953"/>
    <s v="43BDCDF9"/>
    <s v="2021-04-28 16:23:24"/>
    <x v="2"/>
    <x v="0"/>
    <x v="5"/>
    <n v="214"/>
    <x v="67"/>
    <n v="11"/>
    <n v="999.25"/>
    <n v="2170.5"/>
    <n v="62"/>
    <x v="0"/>
    <s v="About_to_churn"/>
    <s v="High"/>
    <s v="C"/>
  </r>
  <r>
    <n v="17954"/>
    <s v="3A5197F4"/>
    <s v="2021-03-04 17:25:18"/>
    <x v="0"/>
    <x v="0"/>
    <x v="2"/>
    <n v="2150"/>
    <x v="233"/>
    <n v="51"/>
    <n v="1265"/>
    <n v="2710.75"/>
    <n v="15"/>
    <x v="2"/>
    <s v="Medium"/>
    <s v="High"/>
    <s v="C"/>
  </r>
  <r>
    <n v="17955"/>
    <s v="42CCE0EA"/>
    <s v="2021-04-19 03:23:21"/>
    <x v="2"/>
    <x v="0"/>
    <x v="5"/>
    <n v="366"/>
    <x v="58"/>
    <n v="16"/>
    <n v="3610.75"/>
    <n v="562.5"/>
    <n v="53"/>
    <x v="0"/>
    <s v="Medium"/>
    <s v="Medium"/>
    <s v="T"/>
  </r>
  <r>
    <n v="17956"/>
    <s v="7CBC6B51"/>
    <s v="2021-03-24 06:17:29"/>
    <x v="0"/>
    <x v="0"/>
    <x v="5"/>
    <n v="789"/>
    <x v="65"/>
    <n v="18"/>
    <n v="1327.25"/>
    <n v="662"/>
    <n v="63"/>
    <x v="0"/>
    <s v="Medium"/>
    <s v="High"/>
    <s v="T"/>
  </r>
  <r>
    <n v="17957"/>
    <s v="597A7301"/>
    <s v="2021-04-02 05:56:35"/>
    <x v="0"/>
    <x v="0"/>
    <x v="0"/>
    <n v="3625"/>
    <x v="153"/>
    <n v="15"/>
    <n v="1281.75"/>
    <n v="2181.75"/>
    <n v="69"/>
    <x v="4"/>
    <s v="Low"/>
    <s v="High"/>
    <s v="C"/>
  </r>
  <r>
    <n v="17958"/>
    <s v="82C29454"/>
    <s v="2021-05-23 13:09:28"/>
    <x v="4"/>
    <x v="0"/>
    <x v="5"/>
    <n v="294"/>
    <x v="234"/>
    <n v="14"/>
    <n v="164.75"/>
    <n v="3300.5"/>
    <n v="63"/>
    <x v="0"/>
    <s v="Medium"/>
    <s v="High"/>
    <s v="C"/>
  </r>
  <r>
    <n v="17959"/>
    <s v="8DF62FF0"/>
    <s v="2021-04-01 10:43:02"/>
    <x v="4"/>
    <x v="0"/>
    <x v="4"/>
    <n v="269"/>
    <x v="45"/>
    <n v="5"/>
    <n v="1134.75"/>
    <n v="651.25"/>
    <n v="59"/>
    <x v="4"/>
    <s v="Low"/>
    <s v="High"/>
    <s v="T"/>
  </r>
  <r>
    <n v="17960"/>
    <s v="B22D3897"/>
    <s v="2021-05-10 21:19:30"/>
    <x v="1"/>
    <x v="1"/>
    <x v="1"/>
    <n v="179"/>
    <x v="174"/>
    <n v="16"/>
    <n v="271.5"/>
    <n v="5525"/>
    <n v="97"/>
    <x v="0"/>
    <s v="Low"/>
    <s v="High"/>
    <s v="C"/>
  </r>
  <r>
    <n v="17961"/>
    <s v="E5528D19"/>
    <s v="2021-05-18 15:54:37"/>
    <x v="0"/>
    <x v="1"/>
    <x v="0"/>
    <n v="3669"/>
    <x v="394"/>
    <n v="12"/>
    <n v="312.5"/>
    <n v="6645.25"/>
    <n v="84"/>
    <x v="4"/>
    <s v="Medium"/>
    <s v="Medium"/>
    <s v="T"/>
  </r>
  <r>
    <n v="17962"/>
    <s v="3A7D2076"/>
    <s v="2021-03-14 00:40:17"/>
    <x v="0"/>
    <x v="0"/>
    <x v="4"/>
    <n v="1943"/>
    <x v="70"/>
    <n v="10"/>
    <n v="824.75"/>
    <n v="2638.5"/>
    <n v="43"/>
    <x v="4"/>
    <s v="Low"/>
    <s v="Medium"/>
    <s v="C"/>
  </r>
  <r>
    <n v="17963"/>
    <s v="A4DE731D"/>
    <s v="2021-03-22 18:37:16"/>
    <x v="3"/>
    <x v="1"/>
    <x v="1"/>
    <n v="520"/>
    <x v="136"/>
    <n v="17"/>
    <n v="524.5"/>
    <n v="5584.5"/>
    <n v="88"/>
    <x v="1"/>
    <s v="Low"/>
    <s v="High"/>
    <s v="C"/>
  </r>
  <r>
    <n v="17964"/>
    <s v="E78E4179"/>
    <s v="2021-03-19 10:30:54"/>
    <x v="3"/>
    <x v="0"/>
    <x v="5"/>
    <n v="923"/>
    <x v="115"/>
    <n v="10"/>
    <n v="360.75"/>
    <n v="5926.75"/>
    <n v="62"/>
    <x v="6"/>
    <s v="Medium"/>
    <s v="High"/>
    <s v="T"/>
  </r>
  <r>
    <n v="17965"/>
    <s v="A1A66CE4"/>
    <s v="2021-03-12 10:48:45"/>
    <x v="1"/>
    <x v="1"/>
    <x v="1"/>
    <n v="55"/>
    <x v="273"/>
    <n v="7"/>
    <n v="103"/>
    <n v="4522.5"/>
    <n v="95"/>
    <x v="0"/>
    <s v="About_to_churn"/>
    <s v="High"/>
    <s v="T"/>
  </r>
  <r>
    <n v="17966"/>
    <s v="D4F948ED"/>
    <s v="2021-06-04 05:11:08"/>
    <x v="2"/>
    <x v="1"/>
    <x v="1"/>
    <n v="285"/>
    <x v="189"/>
    <n v="3"/>
    <n v="1293.5"/>
    <n v="2409.25"/>
    <n v="87"/>
    <x v="0"/>
    <s v="Low"/>
    <s v="High"/>
    <s v="T"/>
  </r>
  <r>
    <n v="17967"/>
    <s v="3C7E80F7"/>
    <s v="2021-03-19 20:32:56"/>
    <x v="0"/>
    <x v="0"/>
    <x v="3"/>
    <n v="1652"/>
    <x v="155"/>
    <n v="23"/>
    <n v="120"/>
    <n v="5361.75"/>
    <n v="14"/>
    <x v="3"/>
    <s v="Medium"/>
    <s v="Medium"/>
    <s v="T"/>
  </r>
  <r>
    <n v="17968"/>
    <s v="196BC395"/>
    <s v="2021-04-13 22:29:33"/>
    <x v="0"/>
    <x v="1"/>
    <x v="2"/>
    <n v="2036"/>
    <x v="130"/>
    <n v="56"/>
    <n v="827.5"/>
    <n v="2803.25"/>
    <n v="17"/>
    <x v="2"/>
    <s v="Medium"/>
    <s v="High"/>
    <s v="T"/>
  </r>
  <r>
    <n v="17969"/>
    <s v="20173610"/>
    <s v="2021-04-17 02:42:10"/>
    <x v="5"/>
    <x v="1"/>
    <x v="2"/>
    <n v="2111"/>
    <x v="395"/>
    <n v="45"/>
    <n v="87.25"/>
    <n v="3528.25"/>
    <n v="18"/>
    <x v="5"/>
    <s v="High"/>
    <s v="Medium"/>
    <s v="C"/>
  </r>
  <r>
    <n v="17970"/>
    <s v="403D8C20"/>
    <s v="2021-03-26 08:55:46"/>
    <x v="0"/>
    <x v="0"/>
    <x v="1"/>
    <n v="859"/>
    <x v="385"/>
    <n v="6"/>
    <n v="9207.75"/>
    <n v="1096"/>
    <n v="81"/>
    <x v="1"/>
    <s v="Medium"/>
    <s v="Medium"/>
    <s v="C"/>
  </r>
  <r>
    <n v="17971"/>
    <s v="008577C9"/>
    <s v="2021-05-20 16:37:58"/>
    <x v="3"/>
    <x v="1"/>
    <x v="1"/>
    <n v="554"/>
    <x v="358"/>
    <n v="6"/>
    <n v="594"/>
    <n v="2570"/>
    <n v="85"/>
    <x v="1"/>
    <s v="Medium"/>
    <s v="High"/>
    <s v="T"/>
  </r>
  <r>
    <n v="17972"/>
    <s v="5E9B01C9"/>
    <s v="2021-05-17 14:31:52"/>
    <x v="0"/>
    <x v="0"/>
    <x v="2"/>
    <n v="4400"/>
    <x v="292"/>
    <n v="45"/>
    <n v="409"/>
    <n v="4664.75"/>
    <n v="11"/>
    <x v="2"/>
    <s v="High"/>
    <s v="High"/>
    <s v="C"/>
  </r>
  <r>
    <n v="17973"/>
    <s v="F71C529D"/>
    <s v="2021-05-29 04:28:49"/>
    <x v="0"/>
    <x v="2"/>
    <x v="3"/>
    <n v="2746"/>
    <x v="202"/>
    <n v="32"/>
    <n v="6032.75"/>
    <n v="747.5"/>
    <n v="8"/>
    <x v="7"/>
    <s v="Medium"/>
    <s v="Medium"/>
    <s v="C"/>
  </r>
  <r>
    <n v="17974"/>
    <s v="1D4B0149"/>
    <s v="2021-04-16 07:54:04"/>
    <x v="4"/>
    <x v="0"/>
    <x v="1"/>
    <n v="154"/>
    <x v="345"/>
    <n v="20"/>
    <n v="734.75"/>
    <n v="2329"/>
    <n v="95"/>
    <x v="0"/>
    <s v="Low"/>
    <s v="Medium"/>
    <s v="T"/>
  </r>
  <r>
    <n v="17975"/>
    <s v="82D14532"/>
    <s v="2021-05-29 14:09:33"/>
    <x v="3"/>
    <x v="1"/>
    <x v="1"/>
    <n v="169"/>
    <x v="371"/>
    <n v="7"/>
    <n v="1137.75"/>
    <n v="4658.5"/>
    <n v="88"/>
    <x v="0"/>
    <s v="About_to_churn"/>
    <s v="High"/>
    <s v="C"/>
  </r>
  <r>
    <n v="17976"/>
    <s v="1C6E7670"/>
    <s v="2021-03-09 03:23:53"/>
    <x v="1"/>
    <x v="1"/>
    <x v="1"/>
    <n v="70"/>
    <x v="396"/>
    <n v="4"/>
    <n v="8092.25"/>
    <n v="463.75"/>
    <n v="87"/>
    <x v="0"/>
    <s v="Low"/>
    <s v="Medium"/>
    <s v="T"/>
  </r>
  <r>
    <n v="17977"/>
    <s v="95DF31E5"/>
    <s v="2021-05-01 13:15:26"/>
    <x v="1"/>
    <x v="1"/>
    <x v="1"/>
    <n v="69"/>
    <x v="397"/>
    <n v="8"/>
    <n v="1324.5"/>
    <n v="1914.5"/>
    <n v="100"/>
    <x v="0"/>
    <s v="Medium"/>
    <s v="High"/>
    <s v="T"/>
  </r>
  <r>
    <n v="17978"/>
    <s v="60052968"/>
    <s v="2021-05-15 12:51:07"/>
    <x v="1"/>
    <x v="1"/>
    <x v="1"/>
    <n v="97"/>
    <x v="27"/>
    <n v="11"/>
    <n v="402.25"/>
    <n v="7092.5"/>
    <n v="94"/>
    <x v="1"/>
    <s v="About_to_churn"/>
    <s v="High"/>
    <s v="C"/>
  </r>
  <r>
    <n v="17979"/>
    <s v="2234C180"/>
    <s v="2021-06-03 11:11:59"/>
    <x v="2"/>
    <x v="0"/>
    <x v="4"/>
    <n v="766"/>
    <x v="243"/>
    <n v="10"/>
    <n v="4196.75"/>
    <n v="974.5"/>
    <n v="65"/>
    <x v="0"/>
    <s v="Medium"/>
    <s v="High"/>
    <s v="C"/>
  </r>
  <r>
    <n v="17980"/>
    <s v="84E0B207"/>
    <s v="2021-05-07 17:11:24"/>
    <x v="0"/>
    <x v="0"/>
    <x v="0"/>
    <n v="3581"/>
    <x v="304"/>
    <n v="7"/>
    <n v="685.25"/>
    <n v="2885"/>
    <n v="72"/>
    <x v="4"/>
    <s v="About_to_churn"/>
    <s v="High"/>
    <s v="C"/>
  </r>
  <r>
    <n v="17981"/>
    <s v="66193B11"/>
    <s v="2021-03-05 18:43:18"/>
    <x v="3"/>
    <x v="1"/>
    <x v="1"/>
    <n v="955"/>
    <x v="190"/>
    <n v="10"/>
    <n v="448.75"/>
    <n v="3346.25"/>
    <n v="82"/>
    <x v="0"/>
    <s v="Medium"/>
    <s v="High"/>
    <s v="T"/>
  </r>
  <r>
    <n v="17982"/>
    <s v="0BC1A4BC"/>
    <s v="2021-04-08 01:09:06"/>
    <x v="3"/>
    <x v="0"/>
    <x v="1"/>
    <n v="275"/>
    <x v="341"/>
    <n v="18"/>
    <n v="468.25"/>
    <n v="5630.5"/>
    <n v="87"/>
    <x v="1"/>
    <s v="Medium"/>
    <s v="High"/>
    <s v="C"/>
  </r>
  <r>
    <n v="17983"/>
    <s v="2DBDF34E"/>
    <s v="2021-05-08 13:02:01"/>
    <x v="3"/>
    <x v="0"/>
    <x v="5"/>
    <n v="952"/>
    <x v="398"/>
    <n v="14"/>
    <n v="151"/>
    <n v="3250.25"/>
    <n v="57"/>
    <x v="0"/>
    <s v="Low"/>
    <s v="Low"/>
    <s v="T"/>
  </r>
  <r>
    <n v="17984"/>
    <s v="154E6990"/>
    <s v="2021-04-25 06:56:01"/>
    <x v="2"/>
    <x v="1"/>
    <x v="1"/>
    <n v="293"/>
    <x v="50"/>
    <n v="10"/>
    <n v="104.75"/>
    <n v="4268.25"/>
    <n v="100"/>
    <x v="1"/>
    <s v="Medium"/>
    <s v="Medium"/>
    <s v="T"/>
  </r>
  <r>
    <n v="17985"/>
    <s v="3D48AEC0"/>
    <s v="2021-05-24 14:07:12"/>
    <x v="3"/>
    <x v="1"/>
    <x v="1"/>
    <n v="618"/>
    <x v="126"/>
    <n v="14"/>
    <n v="318"/>
    <n v="2924.25"/>
    <n v="84"/>
    <x v="0"/>
    <s v="Medium"/>
    <s v="High"/>
    <s v="T"/>
  </r>
  <r>
    <n v="17986"/>
    <s v="951CEC34"/>
    <s v="2021-04-25 03:57:30"/>
    <x v="3"/>
    <x v="0"/>
    <x v="5"/>
    <n v="708"/>
    <x v="74"/>
    <n v="10"/>
    <n v="573.5"/>
    <n v="3931"/>
    <n v="68"/>
    <x v="0"/>
    <s v="Low"/>
    <s v="High"/>
    <s v="T"/>
  </r>
  <r>
    <n v="17987"/>
    <s v="4809B69D"/>
    <s v="2021-03-14 01:24:26"/>
    <x v="1"/>
    <x v="1"/>
    <x v="1"/>
    <n v="68"/>
    <x v="399"/>
    <n v="5"/>
    <n v="80"/>
    <n v="4373"/>
    <n v="82"/>
    <x v="0"/>
    <s v="Low"/>
    <s v="High"/>
    <s v="C"/>
  </r>
  <r>
    <n v="17988"/>
    <s v="9967005D"/>
    <s v="2021-03-08 10:10:54"/>
    <x v="0"/>
    <x v="0"/>
    <x v="2"/>
    <n v="3573"/>
    <x v="302"/>
    <n v="38"/>
    <n v="215"/>
    <n v="3380"/>
    <n v="20"/>
    <x v="2"/>
    <s v="Medium"/>
    <s v="Low"/>
    <s v="C"/>
  </r>
  <r>
    <n v="17989"/>
    <s v="CFADEA08"/>
    <s v="2021-04-22 01:11:22"/>
    <x v="4"/>
    <x v="1"/>
    <x v="1"/>
    <n v="182"/>
    <x v="400"/>
    <n v="12"/>
    <n v="324"/>
    <n v="6551"/>
    <n v="80"/>
    <x v="0"/>
    <s v="Low"/>
    <s v="High"/>
    <s v="T"/>
  </r>
  <r>
    <n v="17990"/>
    <s v="3660BBCE"/>
    <s v="2021-03-08 04:12:24"/>
    <x v="3"/>
    <x v="1"/>
    <x v="1"/>
    <n v="218"/>
    <x v="102"/>
    <n v="20"/>
    <n v="512.25"/>
    <n v="3148.25"/>
    <n v="76"/>
    <x v="1"/>
    <s v="Medium"/>
    <s v="Low"/>
    <s v="T"/>
  </r>
  <r>
    <n v="17991"/>
    <s v="B88F4418"/>
    <s v="2021-03-11 00:35:15"/>
    <x v="3"/>
    <x v="0"/>
    <x v="5"/>
    <n v="512"/>
    <x v="14"/>
    <n v="10"/>
    <n v="912"/>
    <n v="2681"/>
    <n v="65"/>
    <x v="6"/>
    <s v="Low"/>
    <s v="High"/>
    <s v="C"/>
  </r>
  <r>
    <n v="17992"/>
    <s v="ED536B70"/>
    <s v="2021-05-11 09:56:26"/>
    <x v="1"/>
    <x v="1"/>
    <x v="1"/>
    <n v="129"/>
    <x v="238"/>
    <n v="7"/>
    <n v="446.75"/>
    <n v="2539.5"/>
    <n v="82"/>
    <x v="0"/>
    <s v="Medium"/>
    <s v="High"/>
    <s v="C"/>
  </r>
  <r>
    <n v="17993"/>
    <s v="FB50AD6F"/>
    <s v="2021-05-08 15:38:58"/>
    <x v="0"/>
    <x v="0"/>
    <x v="4"/>
    <n v="1930"/>
    <x v="401"/>
    <n v="1"/>
    <n v="147.5"/>
    <n v="5032.75"/>
    <n v="46"/>
    <x v="1"/>
    <s v="Medium"/>
    <s v="High"/>
    <s v="T"/>
  </r>
  <r>
    <n v="17994"/>
    <s v="9063DAEB"/>
    <s v="2021-03-25 03:41:50"/>
    <x v="2"/>
    <x v="0"/>
    <x v="1"/>
    <n v="453"/>
    <x v="57"/>
    <n v="8"/>
    <n v="398.25"/>
    <n v="6297.5"/>
    <n v="76"/>
    <x v="0"/>
    <s v="Medium"/>
    <s v="Low"/>
    <s v="C"/>
  </r>
  <r>
    <n v="17995"/>
    <s v="BD9B4CE0"/>
    <s v="2021-05-22 22:23:44"/>
    <x v="3"/>
    <x v="0"/>
    <x v="5"/>
    <n v="714"/>
    <x v="58"/>
    <n v="13"/>
    <n v="781.75"/>
    <n v="2897.75"/>
    <n v="63"/>
    <x v="6"/>
    <s v="About_to_churn"/>
    <s v="Medium"/>
    <s v="C"/>
  </r>
  <r>
    <n v="17996"/>
    <s v="09436EDE"/>
    <s v="2021-03-19 23:38:51"/>
    <x v="2"/>
    <x v="0"/>
    <x v="2"/>
    <n v="1012"/>
    <x v="402"/>
    <n v="36"/>
    <n v="252"/>
    <n v="2480.75"/>
    <n v="12"/>
    <x v="3"/>
    <s v="High"/>
    <s v="High"/>
    <s v="T"/>
  </r>
  <r>
    <n v="17997"/>
    <s v="26853638"/>
    <s v="2021-03-01 23:44:57"/>
    <x v="0"/>
    <x v="2"/>
    <x v="3"/>
    <n v="2833"/>
    <x v="403"/>
    <n v="27"/>
    <n v="539.25"/>
    <n v="3866.5"/>
    <n v="17"/>
    <x v="2"/>
    <s v="Low"/>
    <s v="Medium"/>
    <s v="C"/>
  </r>
  <r>
    <n v="17998"/>
    <s v="E4C0C93E"/>
    <s v="2021-03-31 16:39:03"/>
    <x v="0"/>
    <x v="0"/>
    <x v="3"/>
    <n v="3686"/>
    <x v="150"/>
    <n v="32"/>
    <n v="4427.25"/>
    <n v="675.75"/>
    <n v="12"/>
    <x v="2"/>
    <s v="Low"/>
    <s v="Medium"/>
    <s v="T"/>
  </r>
  <r>
    <n v="17999"/>
    <s v="8977E61D"/>
    <s v="2021-04-20 18:17:31"/>
    <x v="3"/>
    <x v="0"/>
    <x v="5"/>
    <n v="492"/>
    <x v="404"/>
    <n v="9"/>
    <n v="1637.5"/>
    <n v="2280.5"/>
    <n v="60"/>
    <x v="0"/>
    <s v="High"/>
    <s v="High"/>
    <s v="C"/>
  </r>
  <r>
    <n v="18000"/>
    <s v="C2E303FA"/>
    <s v="2021-05-28 02:04:16"/>
    <x v="2"/>
    <x v="0"/>
    <x v="4"/>
    <n v="1115"/>
    <x v="300"/>
    <n v="11"/>
    <n v="6451"/>
    <n v="486"/>
    <n v="45"/>
    <x v="0"/>
    <s v="Medium"/>
    <s v="High"/>
    <s v="T"/>
  </r>
  <r>
    <n v="18001"/>
    <s v="FEFF7E30"/>
    <s v="2021-06-03 18:49:21"/>
    <x v="0"/>
    <x v="1"/>
    <x v="2"/>
    <n v="3357"/>
    <x v="113"/>
    <n v="36"/>
    <n v="421"/>
    <n v="2587"/>
    <n v="21"/>
    <x v="5"/>
    <s v="High"/>
    <s v="Medium"/>
    <s v="C"/>
  </r>
  <r>
    <n v="18002"/>
    <s v="32FBF8C7"/>
    <s v="2021-06-09 18:54:00"/>
    <x v="0"/>
    <x v="0"/>
    <x v="3"/>
    <n v="1786"/>
    <x v="169"/>
    <n v="35"/>
    <n v="6858"/>
    <n v="648"/>
    <n v="8"/>
    <x v="8"/>
    <s v="Medium"/>
    <s v="High"/>
    <s v="T"/>
  </r>
  <r>
    <n v="18003"/>
    <s v="0094D7AD"/>
    <s v="2021-06-05 18:26:48"/>
    <x v="1"/>
    <x v="0"/>
    <x v="4"/>
    <n v="215"/>
    <x v="405"/>
    <n v="8"/>
    <n v="292.25"/>
    <n v="6491.75"/>
    <n v="44"/>
    <x v="4"/>
    <s v="Medium"/>
    <s v="High"/>
    <s v="C"/>
  </r>
  <r>
    <n v="18004"/>
    <s v="09B52939"/>
    <s v="2021-03-23 22:15:49"/>
    <x v="4"/>
    <x v="0"/>
    <x v="4"/>
    <n v="208"/>
    <x v="406"/>
    <n v="4"/>
    <n v="268"/>
    <n v="3391.5"/>
    <n v="57"/>
    <x v="4"/>
    <s v="Medium"/>
    <s v="Medium"/>
    <s v="C"/>
  </r>
  <r>
    <n v="18005"/>
    <s v="74FBE181"/>
    <s v="2021-05-10 06:17:03"/>
    <x v="4"/>
    <x v="0"/>
    <x v="1"/>
    <n v="196"/>
    <x v="191"/>
    <n v="11"/>
    <n v="267.75"/>
    <n v="6474.5"/>
    <n v="79"/>
    <x v="1"/>
    <s v="Medium"/>
    <s v="High"/>
    <s v="C"/>
  </r>
  <r>
    <n v="18006"/>
    <s v="018B7DEA"/>
    <s v="2021-05-12 22:30:42"/>
    <x v="2"/>
    <x v="0"/>
    <x v="5"/>
    <n v="933"/>
    <x v="361"/>
    <n v="14"/>
    <n v="5903.25"/>
    <n v="764.75"/>
    <n v="50"/>
    <x v="0"/>
    <s v="Low"/>
    <s v="Medium"/>
    <s v="C"/>
  </r>
  <r>
    <n v="18007"/>
    <s v="14507161"/>
    <s v="2021-06-09 16:37:26"/>
    <x v="4"/>
    <x v="0"/>
    <x v="4"/>
    <n v="379"/>
    <x v="86"/>
    <n v="11"/>
    <n v="6059.5"/>
    <n v="1019.5"/>
    <n v="58"/>
    <x v="1"/>
    <s v="Medium"/>
    <s v="Medium"/>
    <s v="T"/>
  </r>
  <r>
    <n v="18008"/>
    <s v="E26216D2"/>
    <s v="2021-04-14 10:50:04"/>
    <x v="0"/>
    <x v="1"/>
    <x v="2"/>
    <n v="2552"/>
    <x v="407"/>
    <n v="34"/>
    <n v="140.75"/>
    <n v="7126"/>
    <n v="18"/>
    <x v="3"/>
    <s v="High"/>
    <s v="High"/>
    <s v="C"/>
  </r>
  <r>
    <n v="18009"/>
    <s v="11DFE1F7"/>
    <s v="2021-04-21 14:24:47"/>
    <x v="3"/>
    <x v="1"/>
    <x v="1"/>
    <n v="169"/>
    <x v="107"/>
    <n v="18"/>
    <n v="3111"/>
    <n v="882"/>
    <n v="76"/>
    <x v="1"/>
    <s v="Medium"/>
    <s v="Medium"/>
    <s v="T"/>
  </r>
  <r>
    <n v="18010"/>
    <s v="16A8505D"/>
    <s v="2021-04-30 22:19:10"/>
    <x v="3"/>
    <x v="0"/>
    <x v="0"/>
    <n v="875"/>
    <x v="408"/>
    <n v="20"/>
    <n v="290.5"/>
    <n v="5523"/>
    <n v="84"/>
    <x v="0"/>
    <s v="High"/>
    <s v="High"/>
    <s v="C"/>
  </r>
  <r>
    <n v="18011"/>
    <s v="449E51CF"/>
    <s v="2021-03-19 17:53:33"/>
    <x v="2"/>
    <x v="0"/>
    <x v="5"/>
    <n v="962"/>
    <x v="335"/>
    <n v="9"/>
    <n v="377"/>
    <n v="5034.5"/>
    <n v="58"/>
    <x v="0"/>
    <s v="Low"/>
    <s v="Medium"/>
    <s v="C"/>
  </r>
  <r>
    <n v="18012"/>
    <s v="E95E89FD"/>
    <s v="2021-04-25 02:49:07"/>
    <x v="0"/>
    <x v="0"/>
    <x v="2"/>
    <n v="4641"/>
    <x v="9"/>
    <n v="36"/>
    <n v="1347.5"/>
    <n v="2906.5"/>
    <n v="22"/>
    <x v="3"/>
    <s v="Medium"/>
    <s v="Medium"/>
    <s v="T"/>
  </r>
  <r>
    <n v="18013"/>
    <s v="3C773A67"/>
    <s v="2021-03-28 06:05:27"/>
    <x v="0"/>
    <x v="0"/>
    <x v="4"/>
    <n v="2040"/>
    <x v="160"/>
    <n v="4"/>
    <n v="964.25"/>
    <n v="2871"/>
    <n v="60"/>
    <x v="4"/>
    <s v="High"/>
    <s v="Medium"/>
    <s v="T"/>
  </r>
  <r>
    <n v="18014"/>
    <s v="EF7D1D51"/>
    <s v="2021-05-18 06:46:13"/>
    <x v="3"/>
    <x v="0"/>
    <x v="4"/>
    <n v="855"/>
    <x v="181"/>
    <n v="2"/>
    <n v="112"/>
    <n v="5014.25"/>
    <n v="59"/>
    <x v="1"/>
    <s v="Medium"/>
    <s v="Medium"/>
    <s v="C"/>
  </r>
  <r>
    <n v="18015"/>
    <s v="15C38045"/>
    <s v="2021-05-20 21:15:34"/>
    <x v="1"/>
    <x v="0"/>
    <x v="1"/>
    <n v="168"/>
    <x v="409"/>
    <n v="2"/>
    <n v="830.5"/>
    <n v="3780.5"/>
    <n v="88"/>
    <x v="1"/>
    <s v="Medium"/>
    <s v="High"/>
    <s v="C"/>
  </r>
  <r>
    <n v="18016"/>
    <s v="80626428"/>
    <s v="2021-03-14 09:24:39"/>
    <x v="3"/>
    <x v="0"/>
    <x v="5"/>
    <n v="280"/>
    <x v="174"/>
    <n v="6"/>
    <n v="581.5"/>
    <n v="2617.25"/>
    <n v="56"/>
    <x v="0"/>
    <s v="About_to_churn"/>
    <s v="High"/>
    <s v="T"/>
  </r>
  <r>
    <n v="18017"/>
    <s v="928995E9"/>
    <s v="2021-03-16 08:12:19"/>
    <x v="0"/>
    <x v="0"/>
    <x v="5"/>
    <n v="799"/>
    <x v="395"/>
    <n v="11"/>
    <n v="408.25"/>
    <n v="5443.75"/>
    <n v="64"/>
    <x v="6"/>
    <s v="Medium"/>
    <s v="Medium"/>
    <s v="T"/>
  </r>
  <r>
    <n v="18018"/>
    <s v="6192BE3F"/>
    <s v="2021-05-27 22:10:56"/>
    <x v="0"/>
    <x v="0"/>
    <x v="4"/>
    <n v="963"/>
    <x v="410"/>
    <n v="10"/>
    <n v="1639.25"/>
    <n v="2364.75"/>
    <n v="60"/>
    <x v="0"/>
    <s v="About_to_churn"/>
    <s v="High"/>
    <s v="T"/>
  </r>
  <r>
    <n v="18019"/>
    <s v="BA2836C0"/>
    <s v="2021-05-25 04:08:22"/>
    <x v="0"/>
    <x v="0"/>
    <x v="4"/>
    <n v="1800"/>
    <x v="322"/>
    <n v="7"/>
    <n v="276.25"/>
    <n v="4013.25"/>
    <n v="42"/>
    <x v="4"/>
    <s v="Medium"/>
    <s v="Medium"/>
    <s v="C"/>
  </r>
  <r>
    <n v="18020"/>
    <s v="1E01058B"/>
    <s v="2021-05-01 20:54:04"/>
    <x v="3"/>
    <x v="1"/>
    <x v="1"/>
    <n v="398"/>
    <x v="376"/>
    <n v="2"/>
    <n v="91.25"/>
    <n v="5482.5"/>
    <n v="87"/>
    <x v="0"/>
    <s v="About_to_churn"/>
    <s v="High"/>
    <s v="C"/>
  </r>
  <r>
    <n v="18021"/>
    <s v="4BB71747"/>
    <s v="2021-05-31 17:16:26"/>
    <x v="1"/>
    <x v="1"/>
    <x v="1"/>
    <n v="91"/>
    <x v="123"/>
    <n v="2"/>
    <n v="385.5"/>
    <n v="6231"/>
    <n v="81"/>
    <x v="0"/>
    <s v="Medium"/>
    <s v="Medium"/>
    <s v="T"/>
  </r>
  <r>
    <n v="18022"/>
    <s v="3032B044"/>
    <s v="2021-04-01 05:02:23"/>
    <x v="0"/>
    <x v="2"/>
    <x v="3"/>
    <n v="1387"/>
    <x v="125"/>
    <n v="19"/>
    <n v="469.25"/>
    <n v="5746.5"/>
    <n v="18"/>
    <x v="8"/>
    <s v="About_to_churn"/>
    <s v="High"/>
    <s v="C"/>
  </r>
  <r>
    <n v="18023"/>
    <s v="89D65261"/>
    <s v="2021-05-29 16:45:20"/>
    <x v="0"/>
    <x v="0"/>
    <x v="2"/>
    <n v="4043"/>
    <x v="258"/>
    <n v="40"/>
    <n v="8357.25"/>
    <n v="430.75"/>
    <n v="16"/>
    <x v="2"/>
    <s v="High"/>
    <s v="High"/>
    <s v="C"/>
  </r>
  <r>
    <n v="18024"/>
    <s v="288915AC"/>
    <s v="2021-05-02 01:14:34"/>
    <x v="2"/>
    <x v="1"/>
    <x v="1"/>
    <n v="433"/>
    <x v="136"/>
    <n v="10"/>
    <n v="235.5"/>
    <n v="2573"/>
    <n v="96"/>
    <x v="1"/>
    <s v="About_to_churn"/>
    <s v="High"/>
    <s v="C"/>
  </r>
  <r>
    <n v="18025"/>
    <s v="872E6F84"/>
    <s v="2021-05-11 04:37:39"/>
    <x v="2"/>
    <x v="0"/>
    <x v="4"/>
    <n v="221"/>
    <x v="411"/>
    <n v="12"/>
    <n v="347"/>
    <n v="2960"/>
    <n v="55"/>
    <x v="1"/>
    <s v="Medium"/>
    <s v="Medium"/>
    <s v="C"/>
  </r>
  <r>
    <n v="18026"/>
    <s v="5D802875"/>
    <s v="2021-03-27 21:49:48"/>
    <x v="0"/>
    <x v="0"/>
    <x v="2"/>
    <n v="4217"/>
    <x v="150"/>
    <n v="50"/>
    <n v="7270.25"/>
    <n v="492.5"/>
    <n v="16"/>
    <x v="4"/>
    <s v="High"/>
    <s v="High"/>
    <s v="T"/>
  </r>
  <r>
    <n v="18027"/>
    <s v="17EF05B6"/>
    <s v="2021-03-03 08:22:58"/>
    <x v="1"/>
    <x v="1"/>
    <x v="1"/>
    <n v="204"/>
    <x v="412"/>
    <n v="7"/>
    <n v="3694.25"/>
    <n v="741"/>
    <n v="96"/>
    <x v="1"/>
    <s v="About_to_churn"/>
    <s v="High"/>
    <s v="T"/>
  </r>
  <r>
    <n v="18028"/>
    <s v="D0468C55"/>
    <s v="2021-06-09 00:31:29"/>
    <x v="1"/>
    <x v="1"/>
    <x v="1"/>
    <n v="143"/>
    <x v="411"/>
    <n v="10"/>
    <n v="465"/>
    <n v="2485"/>
    <n v="86"/>
    <x v="1"/>
    <s v="About_to_churn"/>
    <s v="High"/>
    <s v="C"/>
  </r>
  <r>
    <n v="18029"/>
    <s v="FFC0D328"/>
    <s v="2021-03-28 06:40:02"/>
    <x v="0"/>
    <x v="1"/>
    <x v="2"/>
    <n v="4390"/>
    <x v="342"/>
    <n v="48"/>
    <n v="362"/>
    <n v="5366.5"/>
    <n v="19"/>
    <x v="5"/>
    <s v="Medium"/>
    <s v="Medium"/>
    <s v="C"/>
  </r>
  <r>
    <n v="18030"/>
    <s v="8ED4F232"/>
    <s v="2021-04-02 16:05:39"/>
    <x v="4"/>
    <x v="0"/>
    <x v="4"/>
    <n v="216"/>
    <x v="296"/>
    <n v="2"/>
    <n v="265.25"/>
    <n v="5288.25"/>
    <n v="54"/>
    <x v="1"/>
    <s v="Medium"/>
    <s v="Low"/>
    <s v="T"/>
  </r>
  <r>
    <n v="18031"/>
    <s v="90F5BD20"/>
    <s v="2021-05-04 20:11:52"/>
    <x v="1"/>
    <x v="1"/>
    <x v="1"/>
    <n v="121"/>
    <x v="271"/>
    <n v="10"/>
    <n v="977.75"/>
    <n v="2900"/>
    <n v="89"/>
    <x v="0"/>
    <s v="About_to_churn"/>
    <s v="High"/>
    <s v="C"/>
  </r>
  <r>
    <n v="18032"/>
    <s v="49137AFF"/>
    <s v="2021-03-15 21:24:52"/>
    <x v="0"/>
    <x v="0"/>
    <x v="2"/>
    <n v="2758"/>
    <x v="126"/>
    <n v="58"/>
    <n v="368"/>
    <n v="3747.75"/>
    <n v="11"/>
    <x v="3"/>
    <s v="High"/>
    <s v="Medium"/>
    <s v="C"/>
  </r>
  <r>
    <n v="18033"/>
    <s v="A93F2AFB"/>
    <s v="2021-05-04 21:39:21"/>
    <x v="5"/>
    <x v="1"/>
    <x v="2"/>
    <n v="1108"/>
    <x v="23"/>
    <n v="49"/>
    <n v="839.25"/>
    <n v="3148.75"/>
    <n v="22"/>
    <x v="3"/>
    <s v="Medium"/>
    <s v="High"/>
    <s v="C"/>
  </r>
  <r>
    <n v="18034"/>
    <s v="338E6469"/>
    <s v="2021-05-18 20:59:18"/>
    <x v="0"/>
    <x v="0"/>
    <x v="3"/>
    <n v="1179"/>
    <x v="215"/>
    <n v="21"/>
    <n v="358"/>
    <n v="6581.25"/>
    <n v="5"/>
    <x v="5"/>
    <s v="Low"/>
    <s v="High"/>
    <s v="C"/>
  </r>
  <r>
    <n v="18035"/>
    <s v="9740BDE4"/>
    <s v="2021-05-29 15:30:20"/>
    <x v="1"/>
    <x v="1"/>
    <x v="1"/>
    <n v="127"/>
    <x v="114"/>
    <n v="3"/>
    <n v="1307"/>
    <n v="2247.5"/>
    <n v="82"/>
    <x v="1"/>
    <s v="Medium"/>
    <s v="High"/>
    <s v="C"/>
  </r>
  <r>
    <n v="18036"/>
    <s v="A1861CEF"/>
    <s v="2021-06-02 10:15:53"/>
    <x v="0"/>
    <x v="0"/>
    <x v="0"/>
    <n v="1613"/>
    <x v="413"/>
    <n v="23"/>
    <n v="246.5"/>
    <n v="6070.5"/>
    <n v="57"/>
    <x v="0"/>
    <s v="Medium"/>
    <s v="High"/>
    <s v="C"/>
  </r>
  <r>
    <n v="18037"/>
    <s v="AA989996"/>
    <s v="2021-03-25 05:49:19"/>
    <x v="0"/>
    <x v="1"/>
    <x v="2"/>
    <n v="2231"/>
    <x v="414"/>
    <n v="33"/>
    <n v="320.75"/>
    <n v="4229"/>
    <n v="20"/>
    <x v="3"/>
    <s v="High"/>
    <s v="High"/>
    <s v="T"/>
  </r>
  <r>
    <n v="18038"/>
    <s v="F3E5C011"/>
    <s v="2021-04-06 10:01:09"/>
    <x v="0"/>
    <x v="0"/>
    <x v="0"/>
    <n v="2616"/>
    <x v="0"/>
    <n v="12"/>
    <n v="9832.5"/>
    <n v="374.75"/>
    <n v="68"/>
    <x v="0"/>
    <s v="High"/>
    <s v="High"/>
    <s v="T"/>
  </r>
  <r>
    <n v="18039"/>
    <s v="2B8B424D"/>
    <s v="2021-05-09 05:41:53"/>
    <x v="0"/>
    <x v="2"/>
    <x v="3"/>
    <n v="2022"/>
    <x v="101"/>
    <n v="39"/>
    <n v="976.25"/>
    <n v="4962.75"/>
    <n v="25"/>
    <x v="8"/>
    <s v="Medium"/>
    <s v="Medium"/>
    <s v="C"/>
  </r>
  <r>
    <n v="18040"/>
    <s v="9CB0297F"/>
    <s v="2021-04-08 22:23:05"/>
    <x v="1"/>
    <x v="0"/>
    <x v="1"/>
    <n v="159"/>
    <x v="4"/>
    <n v="2"/>
    <n v="976.5"/>
    <n v="332.75"/>
    <n v="90"/>
    <x v="1"/>
    <s v="Medium"/>
    <s v="High"/>
    <s v="C"/>
  </r>
  <r>
    <n v="18041"/>
    <s v="1F2A8428"/>
    <s v="2021-03-11 02:17:36"/>
    <x v="0"/>
    <x v="1"/>
    <x v="2"/>
    <n v="2327"/>
    <x v="191"/>
    <n v="57"/>
    <n v="187.75"/>
    <n v="2285.75"/>
    <n v="17"/>
    <x v="2"/>
    <s v="High"/>
    <s v="Medium"/>
    <s v="T"/>
  </r>
  <r>
    <n v="18042"/>
    <s v="4A2EF702"/>
    <s v="2021-04-11 05:22:57"/>
    <x v="3"/>
    <x v="1"/>
    <x v="1"/>
    <n v="199"/>
    <x v="294"/>
    <n v="6"/>
    <n v="4713.75"/>
    <n v="608.75"/>
    <n v="93"/>
    <x v="1"/>
    <s v="About_to_churn"/>
    <s v="High"/>
    <s v="C"/>
  </r>
  <r>
    <n v="18043"/>
    <s v="094F35F1"/>
    <s v="2021-04-30 16:20:26"/>
    <x v="3"/>
    <x v="0"/>
    <x v="4"/>
    <n v="220"/>
    <x v="95"/>
    <n v="9"/>
    <n v="186.75"/>
    <n v="6077.25"/>
    <n v="62"/>
    <x v="0"/>
    <s v="Medium"/>
    <s v="High"/>
    <s v="T"/>
  </r>
  <r>
    <n v="18044"/>
    <s v="395F5079"/>
    <s v="2021-05-06 04:34:13"/>
    <x v="3"/>
    <x v="0"/>
    <x v="4"/>
    <n v="243"/>
    <x v="9"/>
    <n v="11"/>
    <n v="291.25"/>
    <n v="3717"/>
    <n v="65"/>
    <x v="0"/>
    <s v="About_to_churn"/>
    <s v="Medium"/>
    <s v="T"/>
  </r>
  <r>
    <n v="18045"/>
    <s v="38D3E246"/>
    <s v="2021-04-24 16:27:28"/>
    <x v="0"/>
    <x v="2"/>
    <x v="3"/>
    <n v="1575"/>
    <x v="415"/>
    <n v="19"/>
    <n v="609.5"/>
    <n v="2378.75"/>
    <n v="15"/>
    <x v="2"/>
    <s v="About_to_churn"/>
    <s v="Medium"/>
    <s v="C"/>
  </r>
  <r>
    <n v="18046"/>
    <s v="CD0D3238"/>
    <s v="2021-05-10 22:31:17"/>
    <x v="1"/>
    <x v="1"/>
    <x v="1"/>
    <n v="148"/>
    <x v="287"/>
    <n v="9"/>
    <n v="381.25"/>
    <n v="3708.25"/>
    <n v="93"/>
    <x v="1"/>
    <s v="Low"/>
    <s v="Low"/>
    <s v="C"/>
  </r>
  <r>
    <n v="18047"/>
    <s v="025A13A9"/>
    <s v="2021-03-30 20:59:41"/>
    <x v="2"/>
    <x v="0"/>
    <x v="4"/>
    <n v="380"/>
    <x v="355"/>
    <n v="2"/>
    <n v="1466.75"/>
    <n v="3852.25"/>
    <n v="46"/>
    <x v="4"/>
    <s v="About_to_churn"/>
    <s v="High"/>
    <s v="T"/>
  </r>
  <r>
    <n v="18048"/>
    <s v="E1407085"/>
    <s v="2021-04-09 03:01:45"/>
    <x v="1"/>
    <x v="1"/>
    <x v="1"/>
    <n v="155"/>
    <x v="416"/>
    <n v="19"/>
    <n v="9527.5"/>
    <n v="954.25"/>
    <n v="94"/>
    <x v="0"/>
    <s v="Low"/>
    <s v="Medium"/>
    <s v="T"/>
  </r>
  <r>
    <n v="18049"/>
    <s v="44BD7EB4"/>
    <s v="2021-03-08 21:09:31"/>
    <x v="3"/>
    <x v="0"/>
    <x v="0"/>
    <n v="811"/>
    <x v="238"/>
    <n v="19"/>
    <n v="764.25"/>
    <n v="2488.25"/>
    <n v="67"/>
    <x v="1"/>
    <s v="Medium"/>
    <s v="Medium"/>
    <s v="C"/>
  </r>
  <r>
    <n v="18050"/>
    <s v="F6C2B6CB"/>
    <s v="2021-03-11 16:28:46"/>
    <x v="0"/>
    <x v="1"/>
    <x v="3"/>
    <n v="2287"/>
    <x v="370"/>
    <n v="27"/>
    <n v="2187.5"/>
    <n v="924"/>
    <n v="24"/>
    <x v="5"/>
    <s v="Low"/>
    <s v="High"/>
    <s v="C"/>
  </r>
  <r>
    <n v="18051"/>
    <s v="3C31C27A"/>
    <s v="2021-05-24 20:09:30"/>
    <x v="0"/>
    <x v="1"/>
    <x v="0"/>
    <n v="1550"/>
    <x v="105"/>
    <n v="15"/>
    <n v="388.25"/>
    <n v="3233.75"/>
    <n v="52"/>
    <x v="4"/>
    <s v="High"/>
    <s v="Low"/>
    <s v="C"/>
  </r>
  <r>
    <n v="18052"/>
    <s v="5E36CE4D"/>
    <s v="2021-05-16 06:46:33"/>
    <x v="3"/>
    <x v="0"/>
    <x v="5"/>
    <n v="474"/>
    <x v="417"/>
    <n v="15"/>
    <n v="289.5"/>
    <n v="2466.75"/>
    <n v="69"/>
    <x v="6"/>
    <s v="High"/>
    <s v="Medium"/>
    <s v="T"/>
  </r>
  <r>
    <n v="18053"/>
    <s v="C2B1B266"/>
    <s v="2021-05-05 08:55:51"/>
    <x v="1"/>
    <x v="1"/>
    <x v="1"/>
    <n v="55"/>
    <x v="372"/>
    <n v="20"/>
    <n v="1675.75"/>
    <n v="2343.5"/>
    <n v="82"/>
    <x v="0"/>
    <s v="Medium"/>
    <s v="High"/>
    <s v="C"/>
  </r>
  <r>
    <n v="18054"/>
    <s v="210BE9D3"/>
    <s v="2021-03-21 12:17:21"/>
    <x v="1"/>
    <x v="1"/>
    <x v="1"/>
    <n v="100"/>
    <x v="418"/>
    <n v="12"/>
    <n v="400.25"/>
    <n v="5428"/>
    <n v="85"/>
    <x v="0"/>
    <s v="Low"/>
    <s v="High"/>
    <s v="T"/>
  </r>
  <r>
    <n v="18055"/>
    <s v="EF60B9A6"/>
    <s v="2021-03-21 16:41:35"/>
    <x v="0"/>
    <x v="0"/>
    <x v="0"/>
    <n v="2387"/>
    <x v="349"/>
    <n v="12"/>
    <n v="1386.75"/>
    <n v="4444"/>
    <n v="75"/>
    <x v="4"/>
    <s v="Low"/>
    <s v="High"/>
    <s v="T"/>
  </r>
  <r>
    <n v="18056"/>
    <s v="138EE834"/>
    <s v="2021-05-20 23:49:44"/>
    <x v="3"/>
    <x v="0"/>
    <x v="4"/>
    <n v="719"/>
    <x v="177"/>
    <n v="4"/>
    <n v="401"/>
    <n v="4324.75"/>
    <n v="54"/>
    <x v="1"/>
    <s v="Medium"/>
    <s v="Medium"/>
    <s v="C"/>
  </r>
  <r>
    <n v="18057"/>
    <s v="8A4B149E"/>
    <s v="2021-04-02 06:22:26"/>
    <x v="2"/>
    <x v="2"/>
    <x v="3"/>
    <n v="1002"/>
    <x v="26"/>
    <n v="35"/>
    <n v="2117"/>
    <n v="662.75"/>
    <n v="12"/>
    <x v="2"/>
    <s v="Low"/>
    <s v="High"/>
    <s v="C"/>
  </r>
  <r>
    <n v="18058"/>
    <s v="0CF64B5B"/>
    <s v="2021-05-05 08:51:48"/>
    <x v="0"/>
    <x v="1"/>
    <x v="0"/>
    <n v="1766"/>
    <x v="93"/>
    <n v="15"/>
    <n v="938.25"/>
    <n v="4924"/>
    <n v="85"/>
    <x v="0"/>
    <s v="About_to_churn"/>
    <s v="Low"/>
    <s v="T"/>
  </r>
  <r>
    <n v="18059"/>
    <s v="60719A0D"/>
    <s v="2021-03-16 12:53:22"/>
    <x v="1"/>
    <x v="1"/>
    <x v="1"/>
    <n v="76"/>
    <x v="340"/>
    <n v="19"/>
    <n v="498.25"/>
    <n v="2660"/>
    <n v="77"/>
    <x v="1"/>
    <s v="About_to_churn"/>
    <s v="Medium"/>
    <s v="C"/>
  </r>
  <r>
    <n v="18060"/>
    <s v="33E4C55D"/>
    <s v="2021-03-22 13:11:56"/>
    <x v="0"/>
    <x v="0"/>
    <x v="0"/>
    <n v="1183"/>
    <x v="407"/>
    <n v="13"/>
    <n v="52.75"/>
    <n v="3713.5"/>
    <n v="60"/>
    <x v="0"/>
    <s v="Medium"/>
    <s v="Medium"/>
    <s v="C"/>
  </r>
  <r>
    <n v="18061"/>
    <s v="EFFF3200"/>
    <s v="2021-03-10 19:25:52"/>
    <x v="3"/>
    <x v="0"/>
    <x v="0"/>
    <n v="515"/>
    <x v="242"/>
    <n v="10"/>
    <n v="693"/>
    <n v="3895.5"/>
    <n v="74"/>
    <x v="0"/>
    <s v="Medium"/>
    <s v="High"/>
    <s v="C"/>
  </r>
  <r>
    <n v="18062"/>
    <s v="1503BE07"/>
    <s v="2021-03-17 22:43:57"/>
    <x v="1"/>
    <x v="0"/>
    <x v="1"/>
    <n v="95"/>
    <x v="81"/>
    <n v="17"/>
    <n v="425.25"/>
    <n v="3949.5"/>
    <n v="91"/>
    <x v="1"/>
    <s v="Medium"/>
    <s v="Medium"/>
    <s v="C"/>
  </r>
  <r>
    <n v="18063"/>
    <s v="8DEFE112"/>
    <s v="2021-04-26 22:09:39"/>
    <x v="0"/>
    <x v="1"/>
    <x v="2"/>
    <n v="4905"/>
    <x v="21"/>
    <n v="54"/>
    <n v="1415.75"/>
    <n v="2575.5"/>
    <n v="11"/>
    <x v="4"/>
    <s v="Medium"/>
    <s v="High"/>
    <s v="C"/>
  </r>
  <r>
    <n v="18064"/>
    <s v="5F107063"/>
    <s v="2021-04-11 19:37:15"/>
    <x v="0"/>
    <x v="0"/>
    <x v="2"/>
    <n v="4634"/>
    <x v="165"/>
    <n v="48"/>
    <n v="210.25"/>
    <n v="6300"/>
    <n v="11"/>
    <x v="3"/>
    <s v="Medium"/>
    <s v="High"/>
    <s v="C"/>
  </r>
  <r>
    <n v="18065"/>
    <s v="209579CC"/>
    <s v="2021-03-22 17:25:41"/>
    <x v="1"/>
    <x v="1"/>
    <x v="1"/>
    <n v="166"/>
    <x v="270"/>
    <n v="7"/>
    <n v="446"/>
    <n v="7374.5"/>
    <n v="90"/>
    <x v="0"/>
    <s v="Low"/>
    <s v="Medium"/>
    <s v="C"/>
  </r>
  <r>
    <n v="18066"/>
    <s v="F39D7A2F"/>
    <s v="2021-05-31 05:19:00"/>
    <x v="1"/>
    <x v="0"/>
    <x v="5"/>
    <n v="240"/>
    <x v="171"/>
    <n v="9"/>
    <n v="673.25"/>
    <n v="2589"/>
    <n v="63"/>
    <x v="6"/>
    <s v="About_to_churn"/>
    <s v="Low"/>
    <s v="T"/>
  </r>
  <r>
    <n v="18067"/>
    <s v="80E03658"/>
    <s v="2021-05-31 08:39:50"/>
    <x v="3"/>
    <x v="0"/>
    <x v="0"/>
    <n v="668"/>
    <x v="209"/>
    <n v="19"/>
    <n v="2008"/>
    <n v="967"/>
    <n v="78"/>
    <x v="4"/>
    <s v="High"/>
    <s v="Medium"/>
    <s v="T"/>
  </r>
  <r>
    <n v="18068"/>
    <s v="D4C460B9"/>
    <s v="2021-04-01 11:54:07"/>
    <x v="0"/>
    <x v="0"/>
    <x v="2"/>
    <n v="4309"/>
    <x v="419"/>
    <n v="42"/>
    <n v="4854.5"/>
    <n v="1033"/>
    <n v="12"/>
    <x v="2"/>
    <s v="High"/>
    <s v="High"/>
    <s v="T"/>
  </r>
  <r>
    <n v="18069"/>
    <s v="A8716760"/>
    <s v="2021-04-17 04:32:00"/>
    <x v="2"/>
    <x v="0"/>
    <x v="0"/>
    <n v="828"/>
    <x v="362"/>
    <n v="16"/>
    <n v="7368.25"/>
    <n v="650.5"/>
    <n v="76"/>
    <x v="1"/>
    <s v="Low"/>
    <s v="High"/>
    <s v="T"/>
  </r>
  <r>
    <n v="18070"/>
    <s v="C461D27C"/>
    <s v="2021-03-08 12:13:18"/>
    <x v="1"/>
    <x v="0"/>
    <x v="1"/>
    <n v="150"/>
    <x v="87"/>
    <n v="9"/>
    <n v="399.25"/>
    <n v="5583"/>
    <n v="99"/>
    <x v="1"/>
    <s v="Low"/>
    <s v="High"/>
    <s v="T"/>
  </r>
  <r>
    <n v="18071"/>
    <s v="6EC13051"/>
    <s v="2021-06-08 01:34:18"/>
    <x v="0"/>
    <x v="0"/>
    <x v="0"/>
    <n v="1813"/>
    <x v="62"/>
    <n v="3"/>
    <n v="335.5"/>
    <n v="5637.5"/>
    <n v="52"/>
    <x v="0"/>
    <s v="Medium"/>
    <s v="High"/>
    <s v="C"/>
  </r>
  <r>
    <n v="18072"/>
    <s v="45D6D921"/>
    <s v="2021-04-23 10:15:03"/>
    <x v="5"/>
    <x v="2"/>
    <x v="3"/>
    <n v="2764"/>
    <x v="255"/>
    <n v="31"/>
    <n v="10345"/>
    <n v="357.25"/>
    <n v="14"/>
    <x v="3"/>
    <s v="Medium"/>
    <s v="High"/>
    <s v="C"/>
  </r>
  <r>
    <n v="18073"/>
    <s v="00BE5B7C"/>
    <s v="2021-04-02 10:43:51"/>
    <x v="2"/>
    <x v="0"/>
    <x v="4"/>
    <n v="625"/>
    <x v="291"/>
    <n v="6"/>
    <n v="903.5"/>
    <n v="2918"/>
    <n v="40"/>
    <x v="1"/>
    <s v="Medium"/>
    <s v="High"/>
    <s v="C"/>
  </r>
  <r>
    <n v="18074"/>
    <s v="9A60EA15"/>
    <s v="2021-05-04 17:54:15"/>
    <x v="4"/>
    <x v="1"/>
    <x v="1"/>
    <n v="196"/>
    <x v="420"/>
    <n v="18"/>
    <n v="550.75"/>
    <n v="3980.5"/>
    <n v="93"/>
    <x v="0"/>
    <s v="Medium"/>
    <s v="High"/>
    <s v="T"/>
  </r>
  <r>
    <n v="18075"/>
    <s v="95BA9551"/>
    <s v="2021-04-24 14:09:21"/>
    <x v="0"/>
    <x v="0"/>
    <x v="0"/>
    <n v="1906"/>
    <x v="234"/>
    <n v="7"/>
    <n v="161.25"/>
    <n v="7346.75"/>
    <n v="85"/>
    <x v="1"/>
    <s v="Medium"/>
    <s v="High"/>
    <s v="C"/>
  </r>
  <r>
    <n v="18076"/>
    <s v="C06CE853"/>
    <s v="2021-06-08 05:14:10"/>
    <x v="1"/>
    <x v="0"/>
    <x v="1"/>
    <n v="228"/>
    <x v="92"/>
    <n v="5"/>
    <n v="163.25"/>
    <n v="6971.25"/>
    <n v="92"/>
    <x v="1"/>
    <s v="About_to_churn"/>
    <s v="High"/>
    <s v="T"/>
  </r>
  <r>
    <n v="18077"/>
    <s v="279615A9"/>
    <s v="2021-05-20 17:23:14"/>
    <x v="0"/>
    <x v="0"/>
    <x v="0"/>
    <n v="1615"/>
    <x v="92"/>
    <n v="17"/>
    <n v="137.75"/>
    <n v="6700.75"/>
    <n v="69"/>
    <x v="4"/>
    <s v="Medium"/>
    <s v="Medium"/>
    <s v="C"/>
  </r>
  <r>
    <n v="18078"/>
    <s v="3436C9E8"/>
    <s v="2021-04-05 16:42:48"/>
    <x v="0"/>
    <x v="1"/>
    <x v="2"/>
    <n v="4247"/>
    <x v="4"/>
    <n v="44"/>
    <n v="1603.25"/>
    <n v="804.25"/>
    <n v="18"/>
    <x v="4"/>
    <s v="High"/>
    <s v="High"/>
    <s v="C"/>
  </r>
  <r>
    <n v="18079"/>
    <s v="BD11D93F"/>
    <s v="2021-04-15 06:33:27"/>
    <x v="0"/>
    <x v="1"/>
    <x v="1"/>
    <n v="830"/>
    <x v="27"/>
    <n v="13"/>
    <n v="1675.75"/>
    <n v="2546"/>
    <n v="80"/>
    <x v="0"/>
    <s v="Medium"/>
    <s v="High"/>
    <s v="C"/>
  </r>
  <r>
    <n v="18080"/>
    <s v="B4D8FC48"/>
    <s v="2021-03-08 10:19:49"/>
    <x v="0"/>
    <x v="0"/>
    <x v="4"/>
    <n v="1408"/>
    <x v="421"/>
    <n v="15"/>
    <n v="1316.5"/>
    <n v="2807.75"/>
    <n v="53"/>
    <x v="1"/>
    <s v="Low"/>
    <s v="Low"/>
    <s v="C"/>
  </r>
  <r>
    <n v="18081"/>
    <s v="AE632019"/>
    <s v="2021-03-18 03:08:55"/>
    <x v="0"/>
    <x v="0"/>
    <x v="0"/>
    <n v="904"/>
    <x v="104"/>
    <n v="17"/>
    <n v="7029.5"/>
    <n v="513.75"/>
    <n v="85"/>
    <x v="0"/>
    <s v="About_to_churn"/>
    <s v="High"/>
    <s v="T"/>
  </r>
  <r>
    <n v="18082"/>
    <s v="7AECE517"/>
    <s v="2021-04-05 23:56:43"/>
    <x v="3"/>
    <x v="1"/>
    <x v="4"/>
    <n v="729"/>
    <x v="422"/>
    <n v="15"/>
    <n v="368.75"/>
    <n v="3024.25"/>
    <n v="53"/>
    <x v="0"/>
    <s v="Medium"/>
    <s v="Medium"/>
    <s v="T"/>
  </r>
  <r>
    <n v="18083"/>
    <s v="BADED1DC"/>
    <s v="2021-04-20 19:41:34"/>
    <x v="1"/>
    <x v="1"/>
    <x v="1"/>
    <n v="193"/>
    <x v="144"/>
    <n v="2"/>
    <n v="204.5"/>
    <n v="6090.5"/>
    <n v="79"/>
    <x v="0"/>
    <s v="Medium"/>
    <s v="Medium"/>
    <s v="T"/>
  </r>
  <r>
    <n v="18084"/>
    <s v="BA808631"/>
    <s v="2021-04-06 22:36:12"/>
    <x v="5"/>
    <x v="0"/>
    <x v="2"/>
    <n v="3341"/>
    <x v="8"/>
    <n v="42"/>
    <n v="251.5"/>
    <n v="3805.75"/>
    <n v="14"/>
    <x v="5"/>
    <s v="Medium"/>
    <s v="High"/>
    <s v="C"/>
  </r>
  <r>
    <n v="18085"/>
    <s v="D10ABC8C"/>
    <s v="2021-05-11 14:47:01"/>
    <x v="1"/>
    <x v="1"/>
    <x v="1"/>
    <n v="90"/>
    <x v="137"/>
    <n v="14"/>
    <n v="7463.5"/>
    <n v="574"/>
    <n v="100"/>
    <x v="1"/>
    <s v="Medium"/>
    <s v="Low"/>
    <s v="C"/>
  </r>
  <r>
    <n v="18086"/>
    <s v="940D1732"/>
    <s v="2021-04-26 00:06:42"/>
    <x v="4"/>
    <x v="1"/>
    <x v="1"/>
    <n v="253"/>
    <x v="14"/>
    <n v="16"/>
    <n v="475.75"/>
    <n v="2815"/>
    <n v="100"/>
    <x v="1"/>
    <s v="Low"/>
    <s v="Medium"/>
    <s v="T"/>
  </r>
  <r>
    <n v="18087"/>
    <s v="9FF7EC9B"/>
    <s v="2021-05-15 16:20:24"/>
    <x v="0"/>
    <x v="1"/>
    <x v="2"/>
    <n v="4055"/>
    <x v="423"/>
    <n v="38"/>
    <n v="2081"/>
    <n v="760.5"/>
    <n v="14"/>
    <x v="5"/>
    <s v="Medium"/>
    <s v="Medium"/>
    <s v="T"/>
  </r>
  <r>
    <n v="18088"/>
    <s v="89B5282E"/>
    <s v="2021-03-02 20:07:59"/>
    <x v="3"/>
    <x v="0"/>
    <x v="4"/>
    <n v="478"/>
    <x v="424"/>
    <n v="2"/>
    <n v="4244.25"/>
    <n v="443.5"/>
    <n v="46"/>
    <x v="4"/>
    <s v="Medium"/>
    <s v="Medium"/>
    <s v="T"/>
  </r>
  <r>
    <n v="18089"/>
    <s v="9C1FCEB6"/>
    <s v="2021-04-20 07:54:44"/>
    <x v="0"/>
    <x v="1"/>
    <x v="2"/>
    <n v="4766"/>
    <x v="425"/>
    <n v="55"/>
    <n v="226.75"/>
    <n v="4328.25"/>
    <n v="13"/>
    <x v="4"/>
    <s v="Medium"/>
    <s v="Medium"/>
    <s v="C"/>
  </r>
  <r>
    <n v="18090"/>
    <s v="33604EDA"/>
    <s v="2021-05-25 17:12:32"/>
    <x v="0"/>
    <x v="1"/>
    <x v="3"/>
    <n v="2628"/>
    <x v="344"/>
    <n v="26"/>
    <n v="488.75"/>
    <n v="2689.5"/>
    <n v="15"/>
    <x v="2"/>
    <s v="Medium"/>
    <s v="High"/>
    <s v="T"/>
  </r>
  <r>
    <n v="18091"/>
    <s v="BE6D7602"/>
    <s v="2021-04-20 22:53:16"/>
    <x v="2"/>
    <x v="1"/>
    <x v="1"/>
    <n v="226"/>
    <x v="335"/>
    <n v="11"/>
    <n v="780.75"/>
    <n v="2736.75"/>
    <n v="98"/>
    <x v="1"/>
    <s v="About_to_churn"/>
    <s v="High"/>
    <s v="T"/>
  </r>
  <r>
    <n v="18092"/>
    <s v="007F7538"/>
    <s v="2021-03-21 08:32:02"/>
    <x v="1"/>
    <x v="1"/>
    <x v="1"/>
    <n v="192"/>
    <x v="287"/>
    <n v="16"/>
    <n v="773.75"/>
    <n v="3176.75"/>
    <n v="77"/>
    <x v="0"/>
    <s v="Low"/>
    <s v="Medium"/>
    <s v="T"/>
  </r>
  <r>
    <n v="18093"/>
    <s v="B490E495"/>
    <s v="2021-03-21 09:28:06"/>
    <x v="4"/>
    <x v="0"/>
    <x v="1"/>
    <n v="306"/>
    <x v="426"/>
    <n v="8"/>
    <n v="462.5"/>
    <n v="2263"/>
    <n v="99"/>
    <x v="0"/>
    <s v="Low"/>
    <s v="High"/>
    <s v="T"/>
  </r>
  <r>
    <n v="18094"/>
    <s v="0EE79598"/>
    <s v="2021-05-31 00:36:20"/>
    <x v="4"/>
    <x v="1"/>
    <x v="1"/>
    <n v="300"/>
    <x v="427"/>
    <n v="16"/>
    <n v="1957"/>
    <n v="2718"/>
    <n v="97"/>
    <x v="0"/>
    <s v="Low"/>
    <s v="Low"/>
    <s v="C"/>
  </r>
  <r>
    <n v="18095"/>
    <s v="7A44A74B"/>
    <s v="2021-05-29 13:07:42"/>
    <x v="0"/>
    <x v="0"/>
    <x v="0"/>
    <n v="3074"/>
    <x v="428"/>
    <n v="18"/>
    <n v="1037.25"/>
    <n v="2452.75"/>
    <n v="54"/>
    <x v="1"/>
    <s v="Low"/>
    <s v="Medium"/>
    <s v="C"/>
  </r>
  <r>
    <n v="18096"/>
    <s v="072366AA"/>
    <s v="2021-04-24 22:19:07"/>
    <x v="2"/>
    <x v="1"/>
    <x v="1"/>
    <n v="87"/>
    <x v="215"/>
    <n v="20"/>
    <n v="1121"/>
    <n v="2705.5"/>
    <n v="84"/>
    <x v="0"/>
    <s v="Medium"/>
    <s v="High"/>
    <s v="C"/>
  </r>
  <r>
    <n v="18097"/>
    <s v="58E52E9D"/>
    <s v="2021-04-02 02:11:42"/>
    <x v="1"/>
    <x v="1"/>
    <x v="1"/>
    <n v="56"/>
    <x v="112"/>
    <n v="19"/>
    <n v="3733.5"/>
    <n v="437.25"/>
    <n v="79"/>
    <x v="1"/>
    <s v="Medium"/>
    <s v="Medium"/>
    <s v="T"/>
  </r>
  <r>
    <n v="18098"/>
    <s v="30CE116C"/>
    <s v="2021-03-26 05:35:16"/>
    <x v="4"/>
    <x v="0"/>
    <x v="5"/>
    <n v="250"/>
    <x v="311"/>
    <n v="16"/>
    <n v="881.25"/>
    <n v="2374.25"/>
    <n v="54"/>
    <x v="0"/>
    <s v="Medium"/>
    <s v="High"/>
    <s v="T"/>
  </r>
  <r>
    <n v="18099"/>
    <s v="E4B9FA75"/>
    <s v="2021-05-13 16:06:38"/>
    <x v="2"/>
    <x v="0"/>
    <x v="4"/>
    <n v="558"/>
    <x v="76"/>
    <n v="10"/>
    <n v="161.25"/>
    <n v="6193.5"/>
    <n v="45"/>
    <x v="0"/>
    <s v="High"/>
    <s v="Medium"/>
    <s v="T"/>
  </r>
  <r>
    <n v="18100"/>
    <s v="E58D8C28"/>
    <s v="2021-04-27 01:00:37"/>
    <x v="2"/>
    <x v="0"/>
    <x v="4"/>
    <n v="340"/>
    <x v="148"/>
    <n v="6"/>
    <n v="405.75"/>
    <n v="4209.75"/>
    <n v="54"/>
    <x v="4"/>
    <s v="About_to_churn"/>
    <s v="High"/>
    <s v="C"/>
  </r>
  <r>
    <n v="18101"/>
    <s v="EF9D4518"/>
    <s v="2021-06-10 05:31:54"/>
    <x v="3"/>
    <x v="1"/>
    <x v="1"/>
    <n v="102"/>
    <x v="168"/>
    <n v="11"/>
    <n v="97"/>
    <n v="3650.5"/>
    <n v="95"/>
    <x v="0"/>
    <s v="About_to_churn"/>
    <s v="High"/>
    <s v="C"/>
  </r>
  <r>
    <n v="18102"/>
    <s v="83E6BC9C"/>
    <s v="2021-04-25 07:24:22"/>
    <x v="1"/>
    <x v="1"/>
    <x v="1"/>
    <n v="180"/>
    <x v="27"/>
    <n v="13"/>
    <n v="56.75"/>
    <n v="6786.25"/>
    <n v="82"/>
    <x v="1"/>
    <s v="Low"/>
    <s v="Low"/>
    <s v="C"/>
  </r>
  <r>
    <n v="18103"/>
    <s v="D9D2C4F6"/>
    <s v="2021-04-23 01:09:16"/>
    <x v="1"/>
    <x v="1"/>
    <x v="1"/>
    <n v="214"/>
    <x v="136"/>
    <n v="7"/>
    <n v="1104"/>
    <n v="2653.25"/>
    <n v="88"/>
    <x v="0"/>
    <s v="Medium"/>
    <s v="Medium"/>
    <s v="T"/>
  </r>
  <r>
    <n v="18104"/>
    <s v="D725ABD8"/>
    <s v="2021-03-26 17:53:31"/>
    <x v="3"/>
    <x v="1"/>
    <x v="1"/>
    <n v="489"/>
    <x v="398"/>
    <n v="10"/>
    <n v="83.25"/>
    <n v="4916"/>
    <n v="92"/>
    <x v="0"/>
    <s v="About_to_churn"/>
    <s v="Medium"/>
    <s v="C"/>
  </r>
  <r>
    <n v="18105"/>
    <s v="DD13ED70"/>
    <s v="2021-05-28 23:28:27"/>
    <x v="4"/>
    <x v="0"/>
    <x v="5"/>
    <n v="246"/>
    <x v="395"/>
    <n v="14"/>
    <n v="139.75"/>
    <n v="5164"/>
    <n v="63"/>
    <x v="6"/>
    <s v="Low"/>
    <s v="High"/>
    <s v="T"/>
  </r>
  <r>
    <n v="18106"/>
    <s v="7315A64E"/>
    <s v="2021-05-16 01:03:40"/>
    <x v="1"/>
    <x v="1"/>
    <x v="1"/>
    <n v="167"/>
    <x v="151"/>
    <n v="8"/>
    <n v="100.25"/>
    <n v="4236.25"/>
    <n v="97"/>
    <x v="1"/>
    <s v="Low"/>
    <s v="High"/>
    <s v="C"/>
  </r>
  <r>
    <n v="18107"/>
    <s v="E36B3EDC"/>
    <s v="2021-03-07 04:03:43"/>
    <x v="0"/>
    <x v="0"/>
    <x v="2"/>
    <n v="1053"/>
    <x v="429"/>
    <n v="38"/>
    <n v="1380.75"/>
    <n v="2065"/>
    <n v="11"/>
    <x v="5"/>
    <s v="Medium"/>
    <s v="High"/>
    <s v="T"/>
  </r>
  <r>
    <n v="18108"/>
    <s v="BEAADE43"/>
    <s v="2021-05-10 16:18:12"/>
    <x v="4"/>
    <x v="1"/>
    <x v="4"/>
    <n v="234"/>
    <x v="80"/>
    <n v="12"/>
    <n v="76.75"/>
    <n v="3863.75"/>
    <n v="43"/>
    <x v="1"/>
    <s v="Low"/>
    <s v="High"/>
    <s v="C"/>
  </r>
  <r>
    <n v="18109"/>
    <s v="122ECCAE"/>
    <s v="2021-06-05 10:32:07"/>
    <x v="1"/>
    <x v="1"/>
    <x v="1"/>
    <n v="100"/>
    <x v="4"/>
    <n v="14"/>
    <n v="365"/>
    <n v="4515.5"/>
    <n v="92"/>
    <x v="1"/>
    <s v="Medium"/>
    <s v="High"/>
    <s v="C"/>
  </r>
  <r>
    <n v="18110"/>
    <s v="EC5CAD63"/>
    <s v="2021-03-18 01:01:22"/>
    <x v="0"/>
    <x v="0"/>
    <x v="2"/>
    <n v="1039"/>
    <x v="430"/>
    <n v="32"/>
    <n v="247.75"/>
    <n v="4008"/>
    <n v="18"/>
    <x v="4"/>
    <s v="High"/>
    <s v="High"/>
    <s v="C"/>
  </r>
  <r>
    <n v="18111"/>
    <s v="E446ECD5"/>
    <s v="2021-03-19 15:33:53"/>
    <x v="3"/>
    <x v="0"/>
    <x v="0"/>
    <n v="719"/>
    <x v="28"/>
    <n v="9"/>
    <n v="251.25"/>
    <n v="4066.75"/>
    <n v="60"/>
    <x v="4"/>
    <s v="Low"/>
    <s v="High"/>
    <s v="C"/>
  </r>
  <r>
    <n v="18112"/>
    <s v="4DBC19E3"/>
    <s v="2021-05-04 08:12:33"/>
    <x v="3"/>
    <x v="0"/>
    <x v="5"/>
    <n v="647"/>
    <x v="408"/>
    <n v="15"/>
    <n v="6187.25"/>
    <n v="309.25"/>
    <n v="62"/>
    <x v="0"/>
    <s v="Medium"/>
    <s v="Medium"/>
    <s v="T"/>
  </r>
  <r>
    <n v="18113"/>
    <s v="98D70897"/>
    <s v="2021-05-27 18:53:03"/>
    <x v="0"/>
    <x v="0"/>
    <x v="2"/>
    <n v="4304"/>
    <x v="90"/>
    <n v="40"/>
    <n v="195.75"/>
    <n v="7253.25"/>
    <n v="22"/>
    <x v="4"/>
    <s v="Medium"/>
    <s v="Medium"/>
    <s v="C"/>
  </r>
  <r>
    <n v="18114"/>
    <s v="F0F1BD3A"/>
    <s v="2021-04-16 23:02:03"/>
    <x v="0"/>
    <x v="1"/>
    <x v="2"/>
    <n v="3288"/>
    <x v="262"/>
    <n v="51"/>
    <n v="5778.25"/>
    <n v="838"/>
    <n v="11"/>
    <x v="2"/>
    <s v="High"/>
    <s v="Medium"/>
    <s v="C"/>
  </r>
  <r>
    <n v="18115"/>
    <s v="5D326C66"/>
    <s v="2021-03-09 06:10:15"/>
    <x v="0"/>
    <x v="0"/>
    <x v="4"/>
    <n v="1612"/>
    <x v="113"/>
    <n v="2"/>
    <n v="189.5"/>
    <n v="6357.25"/>
    <n v="47"/>
    <x v="0"/>
    <s v="About_to_churn"/>
    <s v="High"/>
    <s v="T"/>
  </r>
  <r>
    <n v="18116"/>
    <s v="24442AB2"/>
    <s v="2021-04-03 04:32:40"/>
    <x v="1"/>
    <x v="1"/>
    <x v="1"/>
    <n v="135"/>
    <x v="289"/>
    <n v="12"/>
    <n v="1859"/>
    <n v="2317"/>
    <n v="81"/>
    <x v="1"/>
    <s v="About_to_churn"/>
    <s v="Medium"/>
    <s v="T"/>
  </r>
  <r>
    <n v="18117"/>
    <s v="F6691907"/>
    <s v="2021-06-02 19:35:36"/>
    <x v="0"/>
    <x v="0"/>
    <x v="2"/>
    <n v="2711"/>
    <x v="431"/>
    <n v="54"/>
    <n v="793.75"/>
    <n v="3618"/>
    <n v="13"/>
    <x v="2"/>
    <s v="High"/>
    <s v="High"/>
    <s v="T"/>
  </r>
  <r>
    <n v="18118"/>
    <s v="165B834B"/>
    <s v="2021-03-19 01:37:50"/>
    <x v="3"/>
    <x v="1"/>
    <x v="1"/>
    <n v="136"/>
    <x v="147"/>
    <n v="20"/>
    <n v="9627.75"/>
    <n v="289.75"/>
    <n v="95"/>
    <x v="0"/>
    <s v="Medium"/>
    <s v="High"/>
    <s v="T"/>
  </r>
  <r>
    <n v="18119"/>
    <s v="590E073B"/>
    <s v="2021-04-24 21:42:29"/>
    <x v="0"/>
    <x v="0"/>
    <x v="3"/>
    <n v="3760"/>
    <x v="334"/>
    <n v="23"/>
    <n v="72.25"/>
    <n v="7026.25"/>
    <n v="14"/>
    <x v="2"/>
    <s v="High"/>
    <s v="High"/>
    <s v="T"/>
  </r>
  <r>
    <n v="18120"/>
    <s v="10103490"/>
    <s v="2021-05-06 10:48:58"/>
    <x v="0"/>
    <x v="1"/>
    <x v="3"/>
    <n v="3588"/>
    <x v="203"/>
    <n v="40"/>
    <n v="5915.25"/>
    <n v="678.25"/>
    <n v="8"/>
    <x v="5"/>
    <s v="High"/>
    <s v="High"/>
    <s v="C"/>
  </r>
  <r>
    <n v="18121"/>
    <s v="8A38756F"/>
    <s v="2021-04-21 07:10:22"/>
    <x v="2"/>
    <x v="1"/>
    <x v="1"/>
    <n v="821"/>
    <x v="315"/>
    <n v="16"/>
    <n v="429.5"/>
    <n v="4792.5"/>
    <n v="100"/>
    <x v="0"/>
    <s v="Medium"/>
    <s v="High"/>
    <s v="C"/>
  </r>
  <r>
    <n v="18122"/>
    <s v="07E55E51"/>
    <s v="2021-05-04 09:20:41"/>
    <x v="1"/>
    <x v="1"/>
    <x v="1"/>
    <n v="203"/>
    <x v="285"/>
    <n v="3"/>
    <n v="332.75"/>
    <n v="4183.5"/>
    <n v="100"/>
    <x v="1"/>
    <s v="Medium"/>
    <s v="Medium"/>
    <s v="C"/>
  </r>
  <r>
    <n v="18123"/>
    <s v="47870896"/>
    <s v="2021-03-18 23:00:36"/>
    <x v="2"/>
    <x v="0"/>
    <x v="4"/>
    <n v="492"/>
    <x v="240"/>
    <n v="12"/>
    <n v="7719"/>
    <n v="341.25"/>
    <n v="59"/>
    <x v="4"/>
    <s v="Low"/>
    <s v="High"/>
    <s v="T"/>
  </r>
  <r>
    <n v="18124"/>
    <s v="CA7F4844"/>
    <s v="2021-03-21 00:42:33"/>
    <x v="1"/>
    <x v="0"/>
    <x v="4"/>
    <n v="217"/>
    <x v="112"/>
    <n v="8"/>
    <n v="125.75"/>
    <n v="6757.25"/>
    <n v="54"/>
    <x v="0"/>
    <s v="About_to_churn"/>
    <s v="Medium"/>
    <s v="T"/>
  </r>
  <r>
    <n v="18125"/>
    <s v="AADC9BD4"/>
    <s v="2021-05-20 10:52:45"/>
    <x v="3"/>
    <x v="0"/>
    <x v="1"/>
    <n v="155"/>
    <x v="260"/>
    <n v="5"/>
    <n v="1953.5"/>
    <n v="707.25"/>
    <n v="99"/>
    <x v="0"/>
    <s v="Low"/>
    <s v="High"/>
    <s v="T"/>
  </r>
  <r>
    <n v="18126"/>
    <s v="30AB24EE"/>
    <s v="2021-04-18 08:39:09"/>
    <x v="1"/>
    <x v="1"/>
    <x v="1"/>
    <n v="96"/>
    <x v="35"/>
    <n v="2"/>
    <n v="4017.25"/>
    <n v="729.25"/>
    <n v="79"/>
    <x v="0"/>
    <s v="Medium"/>
    <s v="Medium"/>
    <s v="T"/>
  </r>
  <r>
    <n v="18127"/>
    <s v="998483A4"/>
    <s v="2021-04-04 08:20:01"/>
    <x v="3"/>
    <x v="1"/>
    <x v="0"/>
    <n v="771"/>
    <x v="432"/>
    <n v="12"/>
    <n v="6070"/>
    <n v="744.25"/>
    <n v="56"/>
    <x v="1"/>
    <s v="Low"/>
    <s v="Medium"/>
    <s v="C"/>
  </r>
  <r>
    <n v="18128"/>
    <s v="4196B672"/>
    <s v="2021-04-11 02:08:03"/>
    <x v="3"/>
    <x v="0"/>
    <x v="4"/>
    <n v="534"/>
    <x v="433"/>
    <n v="11"/>
    <n v="285"/>
    <n v="3511.75"/>
    <n v="51"/>
    <x v="0"/>
    <s v="High"/>
    <s v="Medium"/>
    <s v="T"/>
  </r>
  <r>
    <n v="18129"/>
    <s v="D8D8FB79"/>
    <s v="2021-05-25 17:47:15"/>
    <x v="1"/>
    <x v="0"/>
    <x v="1"/>
    <n v="118"/>
    <x v="30"/>
    <n v="17"/>
    <n v="110"/>
    <n v="5755.75"/>
    <n v="96"/>
    <x v="0"/>
    <s v="Low"/>
    <s v="High"/>
    <s v="C"/>
  </r>
  <r>
    <n v="18130"/>
    <s v="92F997E9"/>
    <s v="2021-03-05 03:02:59"/>
    <x v="3"/>
    <x v="0"/>
    <x v="4"/>
    <n v="932"/>
    <x v="370"/>
    <n v="3"/>
    <n v="484.75"/>
    <n v="3359"/>
    <n v="63"/>
    <x v="0"/>
    <s v="Low"/>
    <s v="High"/>
    <s v="T"/>
  </r>
  <r>
    <n v="18131"/>
    <s v="37E51F0A"/>
    <s v="2021-03-22 14:21:38"/>
    <x v="1"/>
    <x v="1"/>
    <x v="1"/>
    <n v="196"/>
    <x v="6"/>
    <n v="10"/>
    <n v="70.25"/>
    <n v="6559"/>
    <n v="96"/>
    <x v="0"/>
    <s v="Medium"/>
    <s v="High"/>
    <s v="C"/>
  </r>
  <r>
    <n v="18132"/>
    <s v="46D7355A"/>
    <s v="2021-04-02 12:56:24"/>
    <x v="3"/>
    <x v="0"/>
    <x v="5"/>
    <n v="502"/>
    <x v="434"/>
    <n v="17"/>
    <n v="261.5"/>
    <n v="6310.75"/>
    <n v="66"/>
    <x v="0"/>
    <s v="Medium"/>
    <s v="Medium"/>
    <s v="C"/>
  </r>
  <r>
    <n v="18133"/>
    <s v="B9F4B518"/>
    <s v="2021-06-03 07:08:41"/>
    <x v="3"/>
    <x v="1"/>
    <x v="0"/>
    <n v="812"/>
    <x v="435"/>
    <n v="23"/>
    <n v="314"/>
    <n v="3932.75"/>
    <n v="81"/>
    <x v="0"/>
    <s v="Medium"/>
    <s v="High"/>
    <s v="C"/>
  </r>
  <r>
    <n v="18134"/>
    <s v="3C8AF096"/>
    <s v="2021-04-16 10:05:34"/>
    <x v="3"/>
    <x v="1"/>
    <x v="1"/>
    <n v="822"/>
    <x v="278"/>
    <n v="14"/>
    <n v="310.25"/>
    <n v="3679.75"/>
    <n v="86"/>
    <x v="0"/>
    <s v="Medium"/>
    <s v="High"/>
    <s v="T"/>
  </r>
  <r>
    <n v="18135"/>
    <s v="EB46456C"/>
    <s v="2021-03-09 18:08:37"/>
    <x v="0"/>
    <x v="1"/>
    <x v="0"/>
    <n v="2868"/>
    <x v="374"/>
    <n v="10"/>
    <n v="448.25"/>
    <n v="7300.25"/>
    <n v="71"/>
    <x v="1"/>
    <s v="High"/>
    <s v="High"/>
    <s v="T"/>
  </r>
  <r>
    <n v="18136"/>
    <s v="4F882CCD"/>
    <s v="2021-04-23 08:27:34"/>
    <x v="1"/>
    <x v="1"/>
    <x v="1"/>
    <n v="119"/>
    <x v="304"/>
    <n v="11"/>
    <n v="186.25"/>
    <n v="7020.25"/>
    <n v="91"/>
    <x v="1"/>
    <s v="About_to_churn"/>
    <s v="Low"/>
    <s v="T"/>
  </r>
  <r>
    <n v="18137"/>
    <s v="DAC111A1"/>
    <s v="2021-05-04 02:06:09"/>
    <x v="3"/>
    <x v="0"/>
    <x v="5"/>
    <n v="923"/>
    <x v="369"/>
    <n v="18"/>
    <n v="288.75"/>
    <n v="4144.5"/>
    <n v="69"/>
    <x v="6"/>
    <s v="Medium"/>
    <s v="High"/>
    <s v="C"/>
  </r>
  <r>
    <n v="18138"/>
    <s v="8AEA760D"/>
    <s v="2021-04-13 07:50:19"/>
    <x v="3"/>
    <x v="0"/>
    <x v="5"/>
    <n v="995"/>
    <x v="107"/>
    <n v="15"/>
    <n v="9808.25"/>
    <n v="663"/>
    <n v="63"/>
    <x v="6"/>
    <s v="Low"/>
    <s v="High"/>
    <s v="C"/>
  </r>
  <r>
    <n v="18139"/>
    <s v="5F17209E"/>
    <s v="2021-04-10 02:13:42"/>
    <x v="0"/>
    <x v="0"/>
    <x v="0"/>
    <n v="1520"/>
    <x v="139"/>
    <n v="19"/>
    <n v="479.5"/>
    <n v="4236.25"/>
    <n v="52"/>
    <x v="4"/>
    <s v="Medium"/>
    <s v="Medium"/>
    <s v="T"/>
  </r>
  <r>
    <n v="18140"/>
    <s v="64E04834"/>
    <s v="2021-06-09 06:49:56"/>
    <x v="4"/>
    <x v="0"/>
    <x v="5"/>
    <n v="399"/>
    <x v="411"/>
    <n v="5"/>
    <n v="270"/>
    <n v="4218.75"/>
    <n v="50"/>
    <x v="0"/>
    <s v="Medium"/>
    <s v="Medium"/>
    <s v="C"/>
  </r>
  <r>
    <n v="18141"/>
    <s v="770FD2EC"/>
    <s v="2021-03-03 06:09:05"/>
    <x v="3"/>
    <x v="0"/>
    <x v="5"/>
    <n v="304"/>
    <x v="436"/>
    <n v="14"/>
    <n v="6150.25"/>
    <n v="621.75"/>
    <n v="57"/>
    <x v="6"/>
    <s v="High"/>
    <s v="Medium"/>
    <s v="T"/>
  </r>
  <r>
    <n v="18142"/>
    <s v="8A5B9EF7"/>
    <s v="2021-03-09 18:07:18"/>
    <x v="1"/>
    <x v="1"/>
    <x v="1"/>
    <n v="87"/>
    <x v="382"/>
    <n v="19"/>
    <n v="285.25"/>
    <n v="5073.75"/>
    <n v="92"/>
    <x v="1"/>
    <s v="About_to_churn"/>
    <s v="High"/>
    <s v="C"/>
  </r>
  <r>
    <n v="18143"/>
    <s v="132C39AB"/>
    <s v="2021-05-27 22:22:16"/>
    <x v="3"/>
    <x v="0"/>
    <x v="5"/>
    <n v="292"/>
    <x v="437"/>
    <n v="8"/>
    <n v="386"/>
    <n v="6617.25"/>
    <n v="64"/>
    <x v="0"/>
    <s v="About_to_churn"/>
    <s v="High"/>
    <s v="C"/>
  </r>
  <r>
    <n v="18144"/>
    <s v="94572C71"/>
    <s v="2021-04-19 20:04:28"/>
    <x v="1"/>
    <x v="1"/>
    <x v="1"/>
    <n v="54"/>
    <x v="308"/>
    <n v="10"/>
    <n v="1066"/>
    <n v="2448.5"/>
    <n v="89"/>
    <x v="0"/>
    <s v="Low"/>
    <s v="Low"/>
    <s v="T"/>
  </r>
  <r>
    <n v="18145"/>
    <s v="78039585"/>
    <s v="2021-05-15 22:27:26"/>
    <x v="3"/>
    <x v="1"/>
    <x v="1"/>
    <n v="355"/>
    <x v="230"/>
    <n v="12"/>
    <n v="238.5"/>
    <n v="4652.75"/>
    <n v="82"/>
    <x v="1"/>
    <s v="About_to_churn"/>
    <s v="Medium"/>
    <s v="C"/>
  </r>
  <r>
    <n v="18146"/>
    <s v="99F2EC92"/>
    <s v="2021-06-08 04:09:11"/>
    <x v="0"/>
    <x v="1"/>
    <x v="3"/>
    <n v="1553"/>
    <x v="225"/>
    <n v="29"/>
    <n v="421.5"/>
    <n v="6251.75"/>
    <n v="10"/>
    <x v="2"/>
    <s v="Medium"/>
    <s v="High"/>
    <s v="T"/>
  </r>
  <r>
    <n v="18147"/>
    <s v="C307F2EE"/>
    <s v="2021-03-11 13:19:25"/>
    <x v="0"/>
    <x v="0"/>
    <x v="0"/>
    <n v="2446"/>
    <x v="84"/>
    <n v="13"/>
    <n v="6728.75"/>
    <n v="797.5"/>
    <n v="67"/>
    <x v="1"/>
    <s v="About_to_churn"/>
    <s v="High"/>
    <s v="C"/>
  </r>
  <r>
    <n v="18148"/>
    <s v="91FFA48E"/>
    <s v="2021-06-01 10:58:10"/>
    <x v="3"/>
    <x v="0"/>
    <x v="4"/>
    <n v="653"/>
    <x v="297"/>
    <n v="14"/>
    <n v="183.5"/>
    <n v="4466.75"/>
    <n v="47"/>
    <x v="0"/>
    <s v="Medium"/>
    <s v="High"/>
    <s v="T"/>
  </r>
  <r>
    <n v="18149"/>
    <s v="76C6BB08"/>
    <s v="2021-04-20 08:38:43"/>
    <x v="0"/>
    <x v="1"/>
    <x v="0"/>
    <n v="2488"/>
    <x v="220"/>
    <n v="23"/>
    <n v="9304.75"/>
    <n v="454.75"/>
    <n v="62"/>
    <x v="0"/>
    <s v="Medium"/>
    <s v="High"/>
    <s v="T"/>
  </r>
  <r>
    <n v="18150"/>
    <s v="6C3F0033"/>
    <s v="2021-03-14 15:12:12"/>
    <x v="0"/>
    <x v="2"/>
    <x v="3"/>
    <n v="1821"/>
    <x v="68"/>
    <n v="21"/>
    <n v="574.5"/>
    <n v="3430"/>
    <n v="5"/>
    <x v="5"/>
    <s v="Medium"/>
    <s v="Medium"/>
    <s v="C"/>
  </r>
  <r>
    <n v="18151"/>
    <s v="9B45D6F4"/>
    <s v="2021-05-20 13:30:47"/>
    <x v="0"/>
    <x v="0"/>
    <x v="2"/>
    <n v="4220"/>
    <x v="222"/>
    <n v="55"/>
    <n v="1328.25"/>
    <n v="2698.25"/>
    <n v="12"/>
    <x v="5"/>
    <s v="High"/>
    <s v="High"/>
    <s v="C"/>
  </r>
  <r>
    <n v="18152"/>
    <s v="133C8AAD"/>
    <s v="2021-05-19 01:11:26"/>
    <x v="4"/>
    <x v="1"/>
    <x v="1"/>
    <n v="180"/>
    <x v="27"/>
    <n v="14"/>
    <n v="1000.25"/>
    <n v="1975.75"/>
    <n v="84"/>
    <x v="0"/>
    <s v="Medium"/>
    <s v="High"/>
    <s v="T"/>
  </r>
  <r>
    <n v="18153"/>
    <s v="C734D83B"/>
    <s v="2021-05-10 10:13:29"/>
    <x v="1"/>
    <x v="1"/>
    <x v="1"/>
    <n v="131"/>
    <x v="77"/>
    <n v="6"/>
    <n v="268.5"/>
    <n v="3540.5"/>
    <n v="85"/>
    <x v="0"/>
    <s v="Low"/>
    <s v="Medium"/>
    <s v="C"/>
  </r>
  <r>
    <n v="18154"/>
    <s v="29603C50"/>
    <s v="2021-05-06 08:42:07"/>
    <x v="1"/>
    <x v="0"/>
    <x v="4"/>
    <n v="244"/>
    <x v="264"/>
    <n v="2"/>
    <n v="8347"/>
    <n v="716.5"/>
    <n v="46"/>
    <x v="1"/>
    <s v="Medium"/>
    <s v="High"/>
    <s v="C"/>
  </r>
  <r>
    <n v="18155"/>
    <s v="0A468BDC"/>
    <s v="2021-06-04 08:26:37"/>
    <x v="0"/>
    <x v="1"/>
    <x v="2"/>
    <n v="2382"/>
    <x v="319"/>
    <n v="49"/>
    <n v="9077"/>
    <n v="858.75"/>
    <n v="16"/>
    <x v="4"/>
    <s v="Medium"/>
    <s v="Medium"/>
    <s v="T"/>
  </r>
  <r>
    <n v="18156"/>
    <s v="563FB8A2"/>
    <s v="2021-05-27 19:21:03"/>
    <x v="1"/>
    <x v="0"/>
    <x v="1"/>
    <n v="218"/>
    <x v="438"/>
    <n v="10"/>
    <n v="333.75"/>
    <n v="3961.25"/>
    <n v="98"/>
    <x v="1"/>
    <s v="Low"/>
    <s v="Medium"/>
    <s v="T"/>
  </r>
  <r>
    <n v="18157"/>
    <s v="0C044552"/>
    <s v="2021-03-13 03:49:18"/>
    <x v="0"/>
    <x v="0"/>
    <x v="2"/>
    <n v="1593"/>
    <x v="331"/>
    <n v="39"/>
    <n v="8089.25"/>
    <n v="468.5"/>
    <n v="13"/>
    <x v="4"/>
    <s v="Medium"/>
    <s v="High"/>
    <s v="C"/>
  </r>
  <r>
    <n v="18158"/>
    <s v="F8F1B5A9"/>
    <s v="2021-06-02 17:54:33"/>
    <x v="0"/>
    <x v="1"/>
    <x v="2"/>
    <n v="2360"/>
    <x v="352"/>
    <n v="34"/>
    <n v="79.75"/>
    <n v="3229.25"/>
    <n v="22"/>
    <x v="3"/>
    <s v="Medium"/>
    <s v="High"/>
    <s v="C"/>
  </r>
  <r>
    <n v="18159"/>
    <s v="E2567484"/>
    <s v="2021-04-08 01:51:54"/>
    <x v="0"/>
    <x v="1"/>
    <x v="4"/>
    <n v="1459"/>
    <x v="84"/>
    <n v="3"/>
    <n v="395.25"/>
    <n v="2258.25"/>
    <n v="48"/>
    <x v="1"/>
    <s v="Medium"/>
    <s v="High"/>
    <s v="T"/>
  </r>
  <r>
    <n v="18160"/>
    <s v="C3800C04"/>
    <s v="2021-04-06 17:44:37"/>
    <x v="0"/>
    <x v="0"/>
    <x v="2"/>
    <n v="3240"/>
    <x v="439"/>
    <n v="41"/>
    <n v="80.75"/>
    <n v="3452.75"/>
    <n v="20"/>
    <x v="4"/>
    <s v="High"/>
    <s v="High"/>
    <s v="T"/>
  </r>
  <r>
    <n v="18161"/>
    <s v="242D977F"/>
    <s v="2021-05-14 20:37:16"/>
    <x v="0"/>
    <x v="0"/>
    <x v="0"/>
    <n v="1526"/>
    <x v="350"/>
    <n v="1"/>
    <n v="56.75"/>
    <n v="6276"/>
    <n v="84"/>
    <x v="4"/>
    <s v="Low"/>
    <s v="Medium"/>
    <s v="C"/>
  </r>
  <r>
    <n v="18162"/>
    <s v="5FB6D3A0"/>
    <s v="2021-05-02 09:49:42"/>
    <x v="3"/>
    <x v="0"/>
    <x v="4"/>
    <n v="318"/>
    <x v="440"/>
    <n v="9"/>
    <n v="50"/>
    <n v="6137.75"/>
    <n v="61"/>
    <x v="0"/>
    <s v="Medium"/>
    <s v="High"/>
    <s v="C"/>
  </r>
  <r>
    <n v="18163"/>
    <s v="90B8D63B"/>
    <s v="2021-05-19 22:28:51"/>
    <x v="4"/>
    <x v="1"/>
    <x v="1"/>
    <n v="321"/>
    <x v="430"/>
    <n v="13"/>
    <n v="286.5"/>
    <n v="6363.5"/>
    <n v="79"/>
    <x v="1"/>
    <s v="Medium"/>
    <s v="Medium"/>
    <s v="C"/>
  </r>
  <r>
    <n v="18164"/>
    <s v="E16EF7D7"/>
    <s v="2021-03-09 17:18:54"/>
    <x v="3"/>
    <x v="0"/>
    <x v="0"/>
    <n v="941"/>
    <x v="131"/>
    <n v="22"/>
    <n v="67.75"/>
    <n v="4505"/>
    <n v="81"/>
    <x v="4"/>
    <s v="Medium"/>
    <s v="High"/>
    <s v="T"/>
  </r>
  <r>
    <n v="18165"/>
    <s v="5FA56B9B"/>
    <s v="2021-04-13 19:36:24"/>
    <x v="0"/>
    <x v="1"/>
    <x v="2"/>
    <n v="3753"/>
    <x v="406"/>
    <n v="59"/>
    <n v="390"/>
    <n v="6587.75"/>
    <n v="19"/>
    <x v="2"/>
    <s v="Medium"/>
    <s v="Medium"/>
    <s v="C"/>
  </r>
  <r>
    <n v="18166"/>
    <s v="DB7097DF"/>
    <s v="2021-03-31 05:03:44"/>
    <x v="1"/>
    <x v="0"/>
    <x v="1"/>
    <n v="208"/>
    <x v="212"/>
    <n v="7"/>
    <n v="4150.25"/>
    <n v="676"/>
    <n v="98"/>
    <x v="0"/>
    <s v="Low"/>
    <s v="High"/>
    <s v="C"/>
  </r>
  <r>
    <n v="18167"/>
    <s v="F739E869"/>
    <s v="2021-04-25 09:10:28"/>
    <x v="3"/>
    <x v="0"/>
    <x v="0"/>
    <n v="655"/>
    <x v="4"/>
    <n v="16"/>
    <n v="106.5"/>
    <n v="5050.5"/>
    <n v="56"/>
    <x v="1"/>
    <s v="Medium"/>
    <s v="High"/>
    <s v="C"/>
  </r>
  <r>
    <n v="18168"/>
    <s v="5548E4ED"/>
    <s v="2021-04-19 11:39:08"/>
    <x v="0"/>
    <x v="1"/>
    <x v="2"/>
    <n v="1484"/>
    <x v="441"/>
    <n v="58"/>
    <n v="538.5"/>
    <n v="3491.25"/>
    <n v="17"/>
    <x v="2"/>
    <s v="Medium"/>
    <s v="High"/>
    <s v="C"/>
  </r>
  <r>
    <n v="18169"/>
    <s v="276458C2"/>
    <s v="2021-04-08 07:10:25"/>
    <x v="4"/>
    <x v="0"/>
    <x v="4"/>
    <n v="222"/>
    <x v="442"/>
    <n v="11"/>
    <n v="393.25"/>
    <n v="7073.25"/>
    <n v="43"/>
    <x v="0"/>
    <s v="Low"/>
    <s v="Low"/>
    <s v="T"/>
  </r>
  <r>
    <n v="18170"/>
    <s v="4DC77175"/>
    <s v="2021-05-01 10:17:59"/>
    <x v="3"/>
    <x v="1"/>
    <x v="1"/>
    <n v="191"/>
    <x v="367"/>
    <n v="6"/>
    <n v="393.5"/>
    <n v="2875.25"/>
    <n v="81"/>
    <x v="1"/>
    <s v="About_to_churn"/>
    <s v="Medium"/>
    <s v="T"/>
  </r>
  <r>
    <n v="18171"/>
    <s v="208AB30A"/>
    <s v="2021-05-17 06:19:16"/>
    <x v="4"/>
    <x v="0"/>
    <x v="1"/>
    <n v="261"/>
    <x v="251"/>
    <n v="9"/>
    <n v="155.75"/>
    <n v="5922.5"/>
    <n v="88"/>
    <x v="0"/>
    <s v="Medium"/>
    <s v="High"/>
    <s v="C"/>
  </r>
  <r>
    <n v="18172"/>
    <s v="0DFB1569"/>
    <s v="2021-05-13 13:39:57"/>
    <x v="3"/>
    <x v="0"/>
    <x v="5"/>
    <n v="927"/>
    <x v="239"/>
    <n v="12"/>
    <n v="909.5"/>
    <n v="2351.5"/>
    <n v="65"/>
    <x v="0"/>
    <s v="About_to_churn"/>
    <s v="High"/>
    <s v="C"/>
  </r>
  <r>
    <n v="18173"/>
    <s v="C0D50492"/>
    <s v="2021-03-25 00:37:50"/>
    <x v="3"/>
    <x v="1"/>
    <x v="1"/>
    <n v="191"/>
    <x v="408"/>
    <n v="20"/>
    <n v="207"/>
    <n v="4725.25"/>
    <n v="87"/>
    <x v="1"/>
    <s v="About_to_churn"/>
    <s v="High"/>
    <s v="C"/>
  </r>
  <r>
    <n v="18174"/>
    <s v="5EF03EC1"/>
    <s v="2021-03-25 06:18:21"/>
    <x v="0"/>
    <x v="0"/>
    <x v="4"/>
    <n v="2177"/>
    <x v="319"/>
    <n v="10"/>
    <n v="383"/>
    <n v="3609.5"/>
    <n v="56"/>
    <x v="1"/>
    <s v="Medium"/>
    <s v="High"/>
    <s v="C"/>
  </r>
  <r>
    <n v="18175"/>
    <s v="1266962C"/>
    <s v="2021-04-14 21:21:17"/>
    <x v="0"/>
    <x v="2"/>
    <x v="3"/>
    <n v="2857"/>
    <x v="382"/>
    <n v="19"/>
    <n v="471.25"/>
    <n v="2450.5"/>
    <n v="16"/>
    <x v="2"/>
    <s v="High"/>
    <s v="Medium"/>
    <s v="C"/>
  </r>
  <r>
    <n v="18176"/>
    <s v="B2F2D906"/>
    <s v="2021-04-04 02:02:59"/>
    <x v="1"/>
    <x v="1"/>
    <x v="1"/>
    <n v="149"/>
    <x v="355"/>
    <n v="18"/>
    <n v="448"/>
    <n v="5150.5"/>
    <n v="82"/>
    <x v="1"/>
    <s v="Medium"/>
    <s v="Medium"/>
    <s v="T"/>
  </r>
  <r>
    <n v="18177"/>
    <s v="274CC4B9"/>
    <s v="2021-05-10 03:10:00"/>
    <x v="0"/>
    <x v="1"/>
    <x v="2"/>
    <n v="4328"/>
    <x v="442"/>
    <n v="33"/>
    <n v="511.75"/>
    <n v="3120"/>
    <n v="12"/>
    <x v="3"/>
    <s v="High"/>
    <s v="High"/>
    <s v="C"/>
  </r>
  <r>
    <n v="18178"/>
    <s v="DE028310"/>
    <s v="2021-05-26 03:35:47"/>
    <x v="1"/>
    <x v="1"/>
    <x v="1"/>
    <n v="180"/>
    <x v="292"/>
    <n v="16"/>
    <n v="225"/>
    <n v="7337.5"/>
    <n v="91"/>
    <x v="1"/>
    <s v="About_to_churn"/>
    <s v="Low"/>
    <s v="C"/>
  </r>
  <r>
    <n v="18179"/>
    <s v="01207DF4"/>
    <s v="2021-06-02 06:27:10"/>
    <x v="2"/>
    <x v="1"/>
    <x v="1"/>
    <n v="161"/>
    <x v="247"/>
    <n v="4"/>
    <n v="366.75"/>
    <n v="6707.5"/>
    <n v="92"/>
    <x v="1"/>
    <s v="Medium"/>
    <s v="High"/>
    <s v="C"/>
  </r>
  <r>
    <n v="18180"/>
    <s v="379F59A7"/>
    <s v="2021-03-12 00:48:44"/>
    <x v="0"/>
    <x v="0"/>
    <x v="4"/>
    <n v="1250"/>
    <x v="443"/>
    <n v="14"/>
    <n v="10918"/>
    <n v="613.5"/>
    <n v="55"/>
    <x v="1"/>
    <s v="Medium"/>
    <s v="Medium"/>
    <s v="T"/>
  </r>
  <r>
    <n v="18181"/>
    <s v="788AE345"/>
    <s v="2021-04-09 00:34:07"/>
    <x v="2"/>
    <x v="0"/>
    <x v="1"/>
    <n v="411"/>
    <x v="137"/>
    <n v="8"/>
    <n v="505.5"/>
    <n v="4751.25"/>
    <n v="92"/>
    <x v="1"/>
    <s v="Low"/>
    <s v="Medium"/>
    <s v="C"/>
  </r>
  <r>
    <n v="18182"/>
    <s v="EAE2B970"/>
    <s v="2021-06-02 13:05:48"/>
    <x v="1"/>
    <x v="1"/>
    <x v="1"/>
    <n v="217"/>
    <x v="444"/>
    <n v="8"/>
    <n v="197.25"/>
    <n v="6219.5"/>
    <n v="92"/>
    <x v="0"/>
    <s v="Medium"/>
    <s v="Medium"/>
    <s v="C"/>
  </r>
  <r>
    <n v="18183"/>
    <s v="5B8169A9"/>
    <s v="2021-05-15 13:16:42"/>
    <x v="3"/>
    <x v="0"/>
    <x v="5"/>
    <n v="372"/>
    <x v="20"/>
    <n v="6"/>
    <n v="125"/>
    <n v="3798.25"/>
    <n v="57"/>
    <x v="0"/>
    <s v="Medium"/>
    <s v="Medium"/>
    <s v="C"/>
  </r>
  <r>
    <n v="18184"/>
    <s v="ADC3D061"/>
    <s v="2021-03-15 11:00:53"/>
    <x v="3"/>
    <x v="1"/>
    <x v="1"/>
    <n v="986"/>
    <x v="26"/>
    <n v="17"/>
    <n v="8113.25"/>
    <n v="536.5"/>
    <n v="76"/>
    <x v="0"/>
    <s v="Low"/>
    <s v="High"/>
    <s v="T"/>
  </r>
  <r>
    <n v="18185"/>
    <s v="7D6E9A44"/>
    <s v="2021-05-14 00:10:02"/>
    <x v="2"/>
    <x v="1"/>
    <x v="3"/>
    <n v="1071"/>
    <x v="417"/>
    <n v="26"/>
    <n v="221.25"/>
    <n v="4740.75"/>
    <n v="18"/>
    <x v="7"/>
    <s v="Low"/>
    <s v="Medium"/>
    <s v="C"/>
  </r>
  <r>
    <n v="18186"/>
    <s v="59919A5A"/>
    <s v="2021-03-23 11:44:19"/>
    <x v="0"/>
    <x v="0"/>
    <x v="0"/>
    <n v="2184"/>
    <x v="429"/>
    <n v="12"/>
    <n v="8834"/>
    <n v="686"/>
    <n v="72"/>
    <x v="1"/>
    <s v="Low"/>
    <s v="Medium"/>
    <s v="T"/>
  </r>
  <r>
    <n v="18187"/>
    <s v="73283398"/>
    <s v="2021-03-09 18:51:25"/>
    <x v="1"/>
    <x v="1"/>
    <x v="1"/>
    <n v="94"/>
    <x v="272"/>
    <n v="10"/>
    <n v="59.75"/>
    <n v="4939.25"/>
    <n v="79"/>
    <x v="1"/>
    <s v="About_to_churn"/>
    <s v="High"/>
    <s v="T"/>
  </r>
  <r>
    <n v="18188"/>
    <s v="E4474575"/>
    <s v="2021-03-04 10:23:21"/>
    <x v="3"/>
    <x v="1"/>
    <x v="1"/>
    <n v="389"/>
    <x v="445"/>
    <n v="3"/>
    <n v="62"/>
    <n v="4576.75"/>
    <n v="97"/>
    <x v="1"/>
    <s v="About_to_churn"/>
    <s v="High"/>
    <s v="C"/>
  </r>
  <r>
    <n v="18189"/>
    <s v="1C3D5632"/>
    <s v="2021-03-14 00:56:11"/>
    <x v="2"/>
    <x v="0"/>
    <x v="1"/>
    <n v="468"/>
    <x v="446"/>
    <n v="7"/>
    <n v="2749"/>
    <n v="577.75"/>
    <n v="76"/>
    <x v="0"/>
    <s v="About_to_churn"/>
    <s v="Medium"/>
    <s v="T"/>
  </r>
  <r>
    <n v="18190"/>
    <s v="50A9B14D"/>
    <s v="2021-03-06 19:28:43"/>
    <x v="1"/>
    <x v="0"/>
    <x v="1"/>
    <n v="80"/>
    <x v="76"/>
    <n v="20"/>
    <n v="582"/>
    <n v="3416.25"/>
    <n v="91"/>
    <x v="0"/>
    <s v="Medium"/>
    <s v="Medium"/>
    <s v="T"/>
  </r>
  <r>
    <n v="18191"/>
    <s v="71F0175E"/>
    <s v="2021-06-08 15:47:06"/>
    <x v="1"/>
    <x v="1"/>
    <x v="1"/>
    <n v="109"/>
    <x v="447"/>
    <n v="20"/>
    <n v="9629.75"/>
    <n v="498"/>
    <n v="95"/>
    <x v="0"/>
    <s v="About_to_churn"/>
    <s v="High"/>
    <s v="C"/>
  </r>
  <r>
    <n v="18192"/>
    <s v="22CFD78E"/>
    <s v="2021-04-22 08:42:10"/>
    <x v="0"/>
    <x v="0"/>
    <x v="0"/>
    <n v="2634"/>
    <x v="225"/>
    <n v="16"/>
    <n v="166.75"/>
    <n v="2462.75"/>
    <n v="61"/>
    <x v="4"/>
    <s v="Medium"/>
    <s v="Medium"/>
    <s v="C"/>
  </r>
  <r>
    <n v="18193"/>
    <s v="061F289A"/>
    <s v="2021-04-10 04:09:02"/>
    <x v="2"/>
    <x v="0"/>
    <x v="4"/>
    <n v="946"/>
    <x v="448"/>
    <n v="11"/>
    <n v="604.5"/>
    <n v="4051.75"/>
    <n v="62"/>
    <x v="0"/>
    <s v="Medium"/>
    <s v="Medium"/>
    <s v="T"/>
  </r>
  <r>
    <n v="18194"/>
    <s v="B7D5FA03"/>
    <s v="2021-04-28 14:38:44"/>
    <x v="2"/>
    <x v="0"/>
    <x v="5"/>
    <n v="783"/>
    <x v="449"/>
    <n v="14"/>
    <n v="346.25"/>
    <n v="5823.5"/>
    <n v="50"/>
    <x v="0"/>
    <s v="Medium"/>
    <s v="High"/>
    <s v="C"/>
  </r>
  <r>
    <n v="18195"/>
    <s v="4B2E9A70"/>
    <s v="2021-04-21 04:11:01"/>
    <x v="3"/>
    <x v="1"/>
    <x v="4"/>
    <n v="413"/>
    <x v="450"/>
    <n v="3"/>
    <n v="1461.5"/>
    <n v="2463.25"/>
    <n v="40"/>
    <x v="0"/>
    <s v="Medium"/>
    <s v="Medium"/>
    <s v="T"/>
  </r>
  <r>
    <n v="18196"/>
    <s v="7505AD6E"/>
    <s v="2021-06-04 11:38:48"/>
    <x v="3"/>
    <x v="0"/>
    <x v="1"/>
    <n v="161"/>
    <x v="370"/>
    <n v="19"/>
    <n v="312.25"/>
    <n v="7482.5"/>
    <n v="90"/>
    <x v="0"/>
    <s v="Medium"/>
    <s v="High"/>
    <s v="C"/>
  </r>
  <r>
    <n v="18197"/>
    <s v="C055029D"/>
    <s v="2021-03-20 19:22:15"/>
    <x v="0"/>
    <x v="0"/>
    <x v="2"/>
    <n v="4965"/>
    <x v="451"/>
    <n v="55"/>
    <n v="112.25"/>
    <n v="5980.75"/>
    <n v="15"/>
    <x v="2"/>
    <s v="High"/>
    <s v="High"/>
    <s v="C"/>
  </r>
  <r>
    <n v="18198"/>
    <s v="2156111B"/>
    <s v="2021-04-20 19:08:06"/>
    <x v="1"/>
    <x v="0"/>
    <x v="4"/>
    <n v="225"/>
    <x v="452"/>
    <n v="8"/>
    <n v="828.5"/>
    <n v="3127.5"/>
    <n v="51"/>
    <x v="4"/>
    <s v="Low"/>
    <s v="Medium"/>
    <s v="C"/>
  </r>
  <r>
    <n v="18199"/>
    <s v="BF56E593"/>
    <s v="2021-05-28 20:51:53"/>
    <x v="4"/>
    <x v="0"/>
    <x v="1"/>
    <n v="38"/>
    <x v="453"/>
    <n v="6"/>
    <n v="497.25"/>
    <n v="2632.75"/>
    <n v="88"/>
    <x v="1"/>
    <s v="Medium"/>
    <s v="Medium"/>
    <s v="C"/>
  </r>
  <r>
    <n v="18200"/>
    <s v="82D1A5CA"/>
    <s v="2021-04-15 22:32:02"/>
    <x v="1"/>
    <x v="1"/>
    <x v="1"/>
    <n v="133"/>
    <x v="444"/>
    <n v="4"/>
    <n v="506.75"/>
    <n v="3813.5"/>
    <n v="86"/>
    <x v="0"/>
    <s v="Low"/>
    <s v="High"/>
    <s v="C"/>
  </r>
  <r>
    <n v="18201"/>
    <s v="7012715E"/>
    <s v="2021-03-09 18:04:56"/>
    <x v="0"/>
    <x v="0"/>
    <x v="2"/>
    <n v="1455"/>
    <x v="62"/>
    <n v="40"/>
    <n v="4047.5"/>
    <n v="625.25"/>
    <n v="22"/>
    <x v="4"/>
    <s v="High"/>
    <s v="Medium"/>
    <s v="C"/>
  </r>
  <r>
    <n v="18202"/>
    <s v="4A12E3F1"/>
    <s v="2021-04-11 01:01:45"/>
    <x v="0"/>
    <x v="1"/>
    <x v="2"/>
    <n v="1671"/>
    <x v="454"/>
    <n v="40"/>
    <n v="346"/>
    <n v="3003.5"/>
    <n v="11"/>
    <x v="2"/>
    <s v="High"/>
    <s v="High"/>
    <s v="T"/>
  </r>
  <r>
    <n v="18203"/>
    <s v="86E27859"/>
    <s v="2021-05-05 08:15:47"/>
    <x v="0"/>
    <x v="0"/>
    <x v="2"/>
    <n v="4214"/>
    <x v="198"/>
    <n v="44"/>
    <n v="458.75"/>
    <n v="4501.5"/>
    <n v="21"/>
    <x v="5"/>
    <s v="Medium"/>
    <s v="High"/>
    <s v="C"/>
  </r>
  <r>
    <n v="18204"/>
    <s v="897EB72E"/>
    <s v="2021-05-14 18:59:43"/>
    <x v="1"/>
    <x v="1"/>
    <x v="1"/>
    <n v="176"/>
    <x v="455"/>
    <n v="3"/>
    <n v="4859.25"/>
    <n v="470.25"/>
    <n v="81"/>
    <x v="1"/>
    <s v="Medium"/>
    <s v="High"/>
    <s v="C"/>
  </r>
  <r>
    <n v="18205"/>
    <s v="93BA3880"/>
    <s v="2021-04-27 22:08:53"/>
    <x v="1"/>
    <x v="1"/>
    <x v="1"/>
    <n v="63"/>
    <x v="341"/>
    <n v="3"/>
    <n v="3069.25"/>
    <n v="885.25"/>
    <n v="84"/>
    <x v="0"/>
    <s v="Low"/>
    <s v="High"/>
    <s v="C"/>
  </r>
  <r>
    <n v="18206"/>
    <s v="27F159FF"/>
    <s v="2021-03-28 16:39:42"/>
    <x v="0"/>
    <x v="0"/>
    <x v="2"/>
    <n v="4483"/>
    <x v="213"/>
    <n v="60"/>
    <n v="261.5"/>
    <n v="5258.25"/>
    <n v="20"/>
    <x v="3"/>
    <s v="High"/>
    <s v="High"/>
    <s v="T"/>
  </r>
  <r>
    <n v="18207"/>
    <s v="C0911C40"/>
    <s v="2021-04-25 20:30:54"/>
    <x v="2"/>
    <x v="0"/>
    <x v="5"/>
    <n v="752"/>
    <x v="297"/>
    <n v="15"/>
    <n v="813.5"/>
    <n v="2275.5"/>
    <n v="55"/>
    <x v="6"/>
    <s v="Medium"/>
    <s v="Medium"/>
    <s v="T"/>
  </r>
  <r>
    <n v="18208"/>
    <s v="B3212B6B"/>
    <s v="2021-03-17 02:08:30"/>
    <x v="3"/>
    <x v="0"/>
    <x v="0"/>
    <n v="650"/>
    <x v="450"/>
    <n v="15"/>
    <n v="3804"/>
    <n v="562"/>
    <n v="66"/>
    <x v="4"/>
    <s v="Medium"/>
    <s v="Medium"/>
    <s v="C"/>
  </r>
  <r>
    <n v="18209"/>
    <s v="D9888D5D"/>
    <s v="2021-04-28 17:57:14"/>
    <x v="0"/>
    <x v="1"/>
    <x v="3"/>
    <n v="2526"/>
    <x v="159"/>
    <n v="31"/>
    <n v="157.25"/>
    <n v="6525.25"/>
    <n v="9"/>
    <x v="3"/>
    <s v="Low"/>
    <s v="High"/>
    <s v="C"/>
  </r>
  <r>
    <n v="18210"/>
    <s v="D10F3049"/>
    <s v="2021-03-23 00:18:37"/>
    <x v="1"/>
    <x v="1"/>
    <x v="1"/>
    <n v="163"/>
    <x v="456"/>
    <n v="6"/>
    <n v="469.75"/>
    <n v="3834"/>
    <n v="100"/>
    <x v="1"/>
    <s v="About_to_churn"/>
    <s v="High"/>
    <s v="C"/>
  </r>
  <r>
    <n v="18211"/>
    <s v="2D467359"/>
    <s v="2021-03-26 16:50:31"/>
    <x v="0"/>
    <x v="1"/>
    <x v="0"/>
    <n v="3357"/>
    <x v="267"/>
    <n v="13"/>
    <n v="185"/>
    <n v="3001.5"/>
    <n v="50"/>
    <x v="4"/>
    <s v="Medium"/>
    <s v="High"/>
    <s v="C"/>
  </r>
  <r>
    <n v="18212"/>
    <s v="2A63222F"/>
    <s v="2021-05-30 03:23:16"/>
    <x v="0"/>
    <x v="2"/>
    <x v="3"/>
    <n v="3886"/>
    <x v="304"/>
    <n v="23"/>
    <n v="376.25"/>
    <n v="2809.25"/>
    <n v="5"/>
    <x v="7"/>
    <s v="Low"/>
    <s v="High"/>
    <s v="C"/>
  </r>
  <r>
    <n v="18213"/>
    <s v="6CEBC493"/>
    <s v="2021-05-10 06:16:30"/>
    <x v="4"/>
    <x v="1"/>
    <x v="1"/>
    <n v="92"/>
    <x v="109"/>
    <n v="14"/>
    <n v="122.5"/>
    <n v="6714.25"/>
    <n v="99"/>
    <x v="1"/>
    <s v="Low"/>
    <s v="Medium"/>
    <s v="C"/>
  </r>
  <r>
    <n v="18214"/>
    <s v="87FEBD81"/>
    <s v="2021-05-18 20:36:57"/>
    <x v="3"/>
    <x v="1"/>
    <x v="1"/>
    <n v="905"/>
    <x v="457"/>
    <n v="16"/>
    <n v="1887.5"/>
    <n v="2339.25"/>
    <n v="85"/>
    <x v="1"/>
    <s v="About_to_churn"/>
    <s v="High"/>
    <s v="T"/>
  </r>
  <r>
    <n v="18215"/>
    <s v="F857577A"/>
    <s v="2021-05-20 14:43:43"/>
    <x v="1"/>
    <x v="1"/>
    <x v="1"/>
    <n v="103"/>
    <x v="458"/>
    <n v="16"/>
    <n v="965.75"/>
    <n v="3035"/>
    <n v="91"/>
    <x v="1"/>
    <s v="Medium"/>
    <s v="High"/>
    <s v="C"/>
  </r>
  <r>
    <n v="18216"/>
    <s v="28A8B1D8"/>
    <s v="2021-04-08 14:12:55"/>
    <x v="1"/>
    <x v="1"/>
    <x v="1"/>
    <n v="178"/>
    <x v="300"/>
    <n v="4"/>
    <n v="1101.25"/>
    <n v="2638.75"/>
    <n v="82"/>
    <x v="0"/>
    <s v="About_to_churn"/>
    <s v="High"/>
    <s v="T"/>
  </r>
  <r>
    <n v="18217"/>
    <s v="DB722513"/>
    <s v="2021-05-22 13:59:37"/>
    <x v="2"/>
    <x v="0"/>
    <x v="1"/>
    <n v="150"/>
    <x v="263"/>
    <n v="2"/>
    <n v="5505.75"/>
    <n v="785.5"/>
    <n v="96"/>
    <x v="0"/>
    <s v="About_to_churn"/>
    <s v="High"/>
    <s v="C"/>
  </r>
  <r>
    <n v="18218"/>
    <s v="AE92179C"/>
    <s v="2021-03-31 13:01:40"/>
    <x v="0"/>
    <x v="0"/>
    <x v="0"/>
    <n v="2539"/>
    <x v="86"/>
    <n v="14"/>
    <n v="444.25"/>
    <n v="6636.75"/>
    <n v="64"/>
    <x v="1"/>
    <s v="Low"/>
    <s v="Medium"/>
    <s v="C"/>
  </r>
  <r>
    <n v="18219"/>
    <s v="3183F2FA"/>
    <s v="2021-03-29 03:58:45"/>
    <x v="3"/>
    <x v="0"/>
    <x v="1"/>
    <n v="590"/>
    <x v="256"/>
    <n v="8"/>
    <n v="1763.25"/>
    <n v="2540.75"/>
    <n v="91"/>
    <x v="1"/>
    <s v="About_to_churn"/>
    <s v="Medium"/>
    <s v="T"/>
  </r>
  <r>
    <n v="18220"/>
    <s v="A110CF6B"/>
    <s v="2021-03-30 23:52:29"/>
    <x v="1"/>
    <x v="1"/>
    <x v="1"/>
    <n v="73"/>
    <x v="205"/>
    <n v="5"/>
    <n v="852.5"/>
    <n v="2375.5"/>
    <n v="83"/>
    <x v="0"/>
    <s v="Low"/>
    <s v="Medium"/>
    <s v="C"/>
  </r>
  <r>
    <n v="18221"/>
    <s v="DFF7D014"/>
    <s v="2021-04-16 23:49:02"/>
    <x v="4"/>
    <x v="0"/>
    <x v="1"/>
    <n v="122"/>
    <x v="265"/>
    <n v="7"/>
    <n v="623.75"/>
    <n v="2912"/>
    <n v="83"/>
    <x v="0"/>
    <s v="Low"/>
    <s v="Medium"/>
    <s v="C"/>
  </r>
  <r>
    <n v="18222"/>
    <s v="48DE9A5A"/>
    <s v="2021-03-12 07:17:38"/>
    <x v="1"/>
    <x v="1"/>
    <x v="1"/>
    <n v="182"/>
    <x v="69"/>
    <n v="19"/>
    <n v="205.25"/>
    <n v="5614.5"/>
    <n v="80"/>
    <x v="1"/>
    <s v="Medium"/>
    <s v="High"/>
    <s v="C"/>
  </r>
  <r>
    <n v="18223"/>
    <s v="863388CE"/>
    <s v="2021-05-07 09:35:50"/>
    <x v="0"/>
    <x v="1"/>
    <x v="0"/>
    <n v="3821"/>
    <x v="246"/>
    <n v="21"/>
    <n v="266.25"/>
    <n v="5789.5"/>
    <n v="78"/>
    <x v="1"/>
    <s v="About_to_churn"/>
    <s v="Medium"/>
    <s v="C"/>
  </r>
  <r>
    <n v="18224"/>
    <s v="E6E2D42A"/>
    <s v="2021-04-13 06:36:53"/>
    <x v="3"/>
    <x v="1"/>
    <x v="0"/>
    <n v="814"/>
    <x v="106"/>
    <n v="14"/>
    <n v="125.25"/>
    <n v="5706.5"/>
    <n v="62"/>
    <x v="1"/>
    <s v="Low"/>
    <s v="High"/>
    <s v="C"/>
  </r>
  <r>
    <n v="18225"/>
    <s v="F79F2968"/>
    <s v="2021-04-20 19:29:53"/>
    <x v="1"/>
    <x v="0"/>
    <x v="4"/>
    <n v="241"/>
    <x v="11"/>
    <n v="13"/>
    <n v="1141.25"/>
    <n v="4264.5"/>
    <n v="65"/>
    <x v="0"/>
    <s v="High"/>
    <s v="Low"/>
    <s v="C"/>
  </r>
  <r>
    <n v="18226"/>
    <s v="9F7E605F"/>
    <s v="2021-03-06 01:32:57"/>
    <x v="3"/>
    <x v="0"/>
    <x v="1"/>
    <n v="862"/>
    <x v="459"/>
    <n v="9"/>
    <n v="6951.75"/>
    <n v="650"/>
    <n v="82"/>
    <x v="1"/>
    <s v="Low"/>
    <s v="Medium"/>
    <s v="T"/>
  </r>
  <r>
    <n v="18227"/>
    <s v="04842C8B"/>
    <s v="2021-04-24 04:36:59"/>
    <x v="5"/>
    <x v="0"/>
    <x v="2"/>
    <n v="1822"/>
    <x v="277"/>
    <n v="44"/>
    <n v="903.5"/>
    <n v="2501.75"/>
    <n v="21"/>
    <x v="5"/>
    <s v="High"/>
    <s v="High"/>
    <s v="C"/>
  </r>
  <r>
    <n v="18228"/>
    <s v="AF836B1E"/>
    <s v="2021-03-01 13:11:04"/>
    <x v="0"/>
    <x v="0"/>
    <x v="0"/>
    <n v="1321"/>
    <x v="460"/>
    <n v="12"/>
    <n v="3369.75"/>
    <n v="1105.5"/>
    <n v="61"/>
    <x v="1"/>
    <s v="About_to_churn"/>
    <s v="Medium"/>
    <s v="T"/>
  </r>
  <r>
    <n v="18229"/>
    <s v="3A8424D1"/>
    <s v="2021-05-06 13:29:41"/>
    <x v="5"/>
    <x v="0"/>
    <x v="0"/>
    <n v="3997"/>
    <x v="93"/>
    <n v="6"/>
    <n v="447.5"/>
    <n v="6646"/>
    <n v="62"/>
    <x v="0"/>
    <s v="Medium"/>
    <s v="High"/>
    <s v="C"/>
  </r>
  <r>
    <n v="18230"/>
    <s v="897DB6BC"/>
    <s v="2021-04-07 00:07:13"/>
    <x v="3"/>
    <x v="0"/>
    <x v="0"/>
    <n v="656"/>
    <x v="358"/>
    <n v="4"/>
    <n v="394.75"/>
    <n v="5235.25"/>
    <n v="73"/>
    <x v="4"/>
    <s v="Low"/>
    <s v="Medium"/>
    <s v="T"/>
  </r>
  <r>
    <n v="18231"/>
    <s v="E2E9CA81"/>
    <s v="2021-05-23 08:34:16"/>
    <x v="0"/>
    <x v="0"/>
    <x v="2"/>
    <n v="4677"/>
    <x v="145"/>
    <n v="56"/>
    <n v="368"/>
    <n v="4523"/>
    <n v="19"/>
    <x v="2"/>
    <s v="High"/>
    <s v="Low"/>
    <s v="C"/>
  </r>
  <r>
    <n v="18232"/>
    <s v="F9181560"/>
    <s v="2021-04-11 05:48:06"/>
    <x v="2"/>
    <x v="0"/>
    <x v="0"/>
    <n v="800"/>
    <x v="233"/>
    <n v="22"/>
    <n v="385"/>
    <n v="2309.5"/>
    <n v="77"/>
    <x v="0"/>
    <s v="Medium"/>
    <s v="High"/>
    <s v="T"/>
  </r>
  <r>
    <n v="18233"/>
    <s v="82063815"/>
    <s v="2021-03-11 21:23:37"/>
    <x v="0"/>
    <x v="0"/>
    <x v="2"/>
    <n v="1883"/>
    <x v="413"/>
    <n v="32"/>
    <n v="248"/>
    <n v="7000"/>
    <n v="16"/>
    <x v="3"/>
    <s v="Medium"/>
    <s v="High"/>
    <s v="T"/>
  </r>
  <r>
    <n v="18234"/>
    <s v="BE776C29"/>
    <s v="2021-03-02 10:04:02"/>
    <x v="5"/>
    <x v="0"/>
    <x v="0"/>
    <n v="3533"/>
    <x v="92"/>
    <n v="2"/>
    <n v="222.5"/>
    <n v="6564"/>
    <n v="56"/>
    <x v="1"/>
    <s v="Medium"/>
    <s v="Medium"/>
    <s v="C"/>
  </r>
  <r>
    <n v="18235"/>
    <s v="9A94D9E9"/>
    <s v="2021-05-14 22:07:21"/>
    <x v="4"/>
    <x v="0"/>
    <x v="1"/>
    <n v="372"/>
    <x v="61"/>
    <n v="11"/>
    <n v="7036.5"/>
    <n v="337.5"/>
    <n v="96"/>
    <x v="0"/>
    <s v="About_to_churn"/>
    <s v="High"/>
    <s v="C"/>
  </r>
  <r>
    <n v="18236"/>
    <s v="FDAF0333"/>
    <s v="2021-03-18 16:54:35"/>
    <x v="0"/>
    <x v="1"/>
    <x v="2"/>
    <n v="1783"/>
    <x v="192"/>
    <n v="42"/>
    <n v="4251"/>
    <n v="1064.75"/>
    <n v="19"/>
    <x v="3"/>
    <s v="High"/>
    <s v="High"/>
    <s v="T"/>
  </r>
  <r>
    <n v="18237"/>
    <s v="C40C97DC"/>
    <s v="2021-04-17 05:31:16"/>
    <x v="1"/>
    <x v="0"/>
    <x v="1"/>
    <n v="179"/>
    <x v="255"/>
    <n v="18"/>
    <n v="257.25"/>
    <n v="5706.5"/>
    <n v="96"/>
    <x v="0"/>
    <s v="Low"/>
    <s v="High"/>
    <s v="T"/>
  </r>
  <r>
    <n v="18238"/>
    <s v="1A4ED21E"/>
    <s v="2021-04-07 21:31:51"/>
    <x v="1"/>
    <x v="1"/>
    <x v="1"/>
    <n v="156"/>
    <x v="461"/>
    <n v="20"/>
    <n v="1311.75"/>
    <n v="2675.5"/>
    <n v="83"/>
    <x v="1"/>
    <s v="Low"/>
    <s v="High"/>
    <s v="C"/>
  </r>
  <r>
    <n v="18239"/>
    <s v="D14BFA91"/>
    <s v="2021-05-25 12:53:44"/>
    <x v="0"/>
    <x v="0"/>
    <x v="2"/>
    <n v="1197"/>
    <x v="295"/>
    <n v="58"/>
    <n v="333.5"/>
    <n v="5021.75"/>
    <n v="22"/>
    <x v="4"/>
    <s v="Medium"/>
    <s v="High"/>
    <s v="C"/>
  </r>
  <r>
    <n v="18240"/>
    <s v="576C1D94"/>
    <s v="2021-05-23 18:19:12"/>
    <x v="0"/>
    <x v="1"/>
    <x v="2"/>
    <n v="4799"/>
    <x v="462"/>
    <n v="56"/>
    <n v="8207.5"/>
    <n v="867.5"/>
    <n v="16"/>
    <x v="5"/>
    <s v="High"/>
    <s v="High"/>
    <s v="T"/>
  </r>
  <r>
    <n v="18241"/>
    <s v="BE0D245A"/>
    <s v="2021-05-25 03:17:28"/>
    <x v="1"/>
    <x v="1"/>
    <x v="1"/>
    <n v="156"/>
    <x v="230"/>
    <n v="10"/>
    <n v="163.25"/>
    <n v="7445.75"/>
    <n v="78"/>
    <x v="0"/>
    <s v="Medium"/>
    <s v="Medium"/>
    <s v="C"/>
  </r>
  <r>
    <n v="18242"/>
    <s v="F234EDC2"/>
    <s v="2021-05-22 15:38:21"/>
    <x v="4"/>
    <x v="1"/>
    <x v="1"/>
    <n v="178"/>
    <x v="463"/>
    <n v="5"/>
    <n v="1603"/>
    <n v="2592.5"/>
    <n v="92"/>
    <x v="1"/>
    <s v="Medium"/>
    <s v="Low"/>
    <s v="T"/>
  </r>
  <r>
    <n v="18243"/>
    <s v="621D436F"/>
    <s v="2021-04-22 02:45:23"/>
    <x v="1"/>
    <x v="1"/>
    <x v="1"/>
    <n v="216"/>
    <x v="191"/>
    <n v="13"/>
    <n v="2647"/>
    <n v="478.25"/>
    <n v="89"/>
    <x v="1"/>
    <s v="About_to_churn"/>
    <s v="High"/>
    <s v="C"/>
  </r>
  <r>
    <n v="18244"/>
    <s v="7BCA0D76"/>
    <s v="2021-04-09 23:30:35"/>
    <x v="1"/>
    <x v="0"/>
    <x v="5"/>
    <n v="247"/>
    <x v="80"/>
    <n v="16"/>
    <n v="904.25"/>
    <n v="562.25"/>
    <n v="70"/>
    <x v="6"/>
    <s v="About_to_churn"/>
    <s v="High"/>
    <s v="C"/>
  </r>
  <r>
    <n v="18245"/>
    <s v="B435F56D"/>
    <s v="2021-05-08 21:57:24"/>
    <x v="2"/>
    <x v="0"/>
    <x v="1"/>
    <n v="975"/>
    <x v="42"/>
    <n v="4"/>
    <n v="2076.5"/>
    <n v="673.75"/>
    <n v="89"/>
    <x v="0"/>
    <s v="Medium"/>
    <s v="High"/>
    <s v="T"/>
  </r>
  <r>
    <n v="18246"/>
    <s v="8EFB8920"/>
    <s v="2021-05-13 12:15:50"/>
    <x v="3"/>
    <x v="0"/>
    <x v="5"/>
    <n v="653"/>
    <x v="9"/>
    <n v="17"/>
    <n v="508.25"/>
    <n v="2860.25"/>
    <n v="50"/>
    <x v="0"/>
    <s v="Medium"/>
    <s v="High"/>
    <s v="C"/>
  </r>
  <r>
    <n v="18247"/>
    <s v="3CA4865A"/>
    <s v="2021-03-07 10:42:36"/>
    <x v="1"/>
    <x v="0"/>
    <x v="4"/>
    <n v="218"/>
    <x v="412"/>
    <n v="4"/>
    <n v="794.5"/>
    <n v="4646.75"/>
    <n v="51"/>
    <x v="0"/>
    <s v="Medium"/>
    <s v="Medium"/>
    <s v="T"/>
  </r>
  <r>
    <n v="18248"/>
    <s v="EAD3FA39"/>
    <s v="2021-04-04 13:58:17"/>
    <x v="0"/>
    <x v="2"/>
    <x v="3"/>
    <n v="2656"/>
    <x v="316"/>
    <n v="40"/>
    <n v="219.75"/>
    <n v="5854.75"/>
    <n v="7"/>
    <x v="5"/>
    <s v="Medium"/>
    <s v="Low"/>
    <s v="T"/>
  </r>
  <r>
    <n v="18249"/>
    <s v="73B702B3"/>
    <s v="2021-06-06 09:44:26"/>
    <x v="0"/>
    <x v="0"/>
    <x v="5"/>
    <n v="999"/>
    <x v="60"/>
    <n v="15"/>
    <n v="6204.25"/>
    <n v="586.25"/>
    <n v="61"/>
    <x v="0"/>
    <s v="Low"/>
    <s v="High"/>
    <s v="T"/>
  </r>
  <r>
    <n v="18250"/>
    <s v="C728579D"/>
    <s v="2021-03-11 11:26:24"/>
    <x v="0"/>
    <x v="2"/>
    <x v="3"/>
    <n v="2987"/>
    <x v="408"/>
    <n v="20"/>
    <n v="1246.5"/>
    <n v="3988.25"/>
    <n v="8"/>
    <x v="5"/>
    <s v="Medium"/>
    <s v="Medium"/>
    <s v="C"/>
  </r>
  <r>
    <n v="18251"/>
    <s v="CB39E3FE"/>
    <s v="2021-04-23 04:52:39"/>
    <x v="3"/>
    <x v="0"/>
    <x v="5"/>
    <n v="729"/>
    <x v="45"/>
    <n v="17"/>
    <n v="1576.75"/>
    <n v="2538.75"/>
    <n v="51"/>
    <x v="6"/>
    <s v="About_to_churn"/>
    <s v="High"/>
    <s v="C"/>
  </r>
  <r>
    <n v="18252"/>
    <s v="E602D396"/>
    <s v="2021-04-30 05:36:13"/>
    <x v="2"/>
    <x v="0"/>
    <x v="0"/>
    <n v="944"/>
    <x v="380"/>
    <n v="18"/>
    <n v="328.5"/>
    <n v="3292.5"/>
    <n v="51"/>
    <x v="1"/>
    <s v="Low"/>
    <s v="Low"/>
    <s v="T"/>
  </r>
  <r>
    <n v="18253"/>
    <s v="BFC67564"/>
    <s v="2021-04-18 22:09:37"/>
    <x v="0"/>
    <x v="1"/>
    <x v="2"/>
    <n v="4268"/>
    <x v="239"/>
    <n v="53"/>
    <n v="79"/>
    <n v="5221.5"/>
    <n v="20"/>
    <x v="3"/>
    <s v="Medium"/>
    <s v="High"/>
    <s v="T"/>
  </r>
  <r>
    <n v="18254"/>
    <s v="D7B3C92E"/>
    <s v="2021-03-19 02:54:28"/>
    <x v="0"/>
    <x v="2"/>
    <x v="3"/>
    <n v="3378"/>
    <x v="352"/>
    <n v="32"/>
    <n v="141.5"/>
    <n v="5089"/>
    <n v="5"/>
    <x v="5"/>
    <s v="Medium"/>
    <s v="High"/>
    <s v="T"/>
  </r>
  <r>
    <n v="18255"/>
    <s v="ABD34594"/>
    <s v="2021-03-24 12:49:28"/>
    <x v="0"/>
    <x v="0"/>
    <x v="4"/>
    <n v="2090"/>
    <x v="409"/>
    <n v="6"/>
    <n v="1163.25"/>
    <n v="4458"/>
    <n v="50"/>
    <x v="0"/>
    <s v="Medium"/>
    <s v="Medium"/>
    <s v="C"/>
  </r>
  <r>
    <n v="18256"/>
    <s v="CC1863DE"/>
    <s v="2021-04-27 17:43:31"/>
    <x v="0"/>
    <x v="1"/>
    <x v="2"/>
    <n v="4589"/>
    <x v="385"/>
    <n v="55"/>
    <n v="340"/>
    <n v="7363.25"/>
    <n v="13"/>
    <x v="3"/>
    <s v="High"/>
    <s v="High"/>
    <s v="T"/>
  </r>
  <r>
    <n v="18257"/>
    <s v="A5578668"/>
    <s v="2021-05-03 21:31:34"/>
    <x v="0"/>
    <x v="1"/>
    <x v="2"/>
    <n v="2699"/>
    <x v="357"/>
    <n v="32"/>
    <n v="273.75"/>
    <n v="5782.25"/>
    <n v="15"/>
    <x v="5"/>
    <s v="High"/>
    <s v="Low"/>
    <s v="T"/>
  </r>
  <r>
    <n v="18258"/>
    <s v="25F8899E"/>
    <s v="2021-03-04 05:52:29"/>
    <x v="1"/>
    <x v="1"/>
    <x v="1"/>
    <n v="178"/>
    <x v="464"/>
    <n v="4"/>
    <n v="416.25"/>
    <n v="2291"/>
    <n v="83"/>
    <x v="0"/>
    <s v="Low"/>
    <s v="High"/>
    <s v="C"/>
  </r>
  <r>
    <n v="18259"/>
    <s v="42D5D6FA"/>
    <s v="2021-03-21 03:20:54"/>
    <x v="0"/>
    <x v="0"/>
    <x v="0"/>
    <n v="2950"/>
    <x v="258"/>
    <n v="21"/>
    <n v="10483.75"/>
    <n v="552.75"/>
    <n v="74"/>
    <x v="4"/>
    <s v="Medium"/>
    <s v="High"/>
    <s v="C"/>
  </r>
  <r>
    <n v="18260"/>
    <s v="B43D524B"/>
    <s v="2021-03-26 00:37:09"/>
    <x v="1"/>
    <x v="1"/>
    <x v="1"/>
    <n v="101"/>
    <x v="465"/>
    <n v="15"/>
    <n v="918.5"/>
    <n v="2238"/>
    <n v="99"/>
    <x v="0"/>
    <s v="Low"/>
    <s v="High"/>
    <s v="T"/>
  </r>
  <r>
    <n v="18261"/>
    <s v="D6B4560F"/>
    <s v="2021-06-08 19:20:23"/>
    <x v="2"/>
    <x v="0"/>
    <x v="5"/>
    <n v="858"/>
    <x v="52"/>
    <n v="9"/>
    <n v="9061.25"/>
    <n v="593"/>
    <n v="57"/>
    <x v="6"/>
    <s v="High"/>
    <s v="Medium"/>
    <s v="T"/>
  </r>
  <r>
    <n v="18262"/>
    <s v="0D823B34"/>
    <s v="2021-04-03 23:31:38"/>
    <x v="0"/>
    <x v="0"/>
    <x v="2"/>
    <n v="4506"/>
    <x v="166"/>
    <n v="60"/>
    <n v="448.75"/>
    <n v="4378.5"/>
    <n v="20"/>
    <x v="2"/>
    <s v="Medium"/>
    <s v="Medium"/>
    <s v="C"/>
  </r>
  <r>
    <n v="18263"/>
    <s v="60247AAF"/>
    <s v="2021-03-16 12:33:54"/>
    <x v="3"/>
    <x v="0"/>
    <x v="5"/>
    <n v="378"/>
    <x v="151"/>
    <n v="10"/>
    <n v="6991"/>
    <n v="636.75"/>
    <n v="53"/>
    <x v="6"/>
    <s v="High"/>
    <s v="High"/>
    <s v="T"/>
  </r>
  <r>
    <n v="18264"/>
    <s v="D8C88075"/>
    <s v="2021-05-15 08:16:53"/>
    <x v="0"/>
    <x v="0"/>
    <x v="0"/>
    <n v="3257"/>
    <x v="330"/>
    <n v="18"/>
    <n v="316.75"/>
    <n v="4871.25"/>
    <n v="57"/>
    <x v="1"/>
    <s v="Medium"/>
    <s v="Medium"/>
    <s v="T"/>
  </r>
  <r>
    <n v="18265"/>
    <s v="E4FD7E38"/>
    <s v="2021-03-15 22:46:30"/>
    <x v="4"/>
    <x v="1"/>
    <x v="1"/>
    <n v="171"/>
    <x v="399"/>
    <n v="12"/>
    <n v="213"/>
    <n v="6141.75"/>
    <n v="82"/>
    <x v="0"/>
    <s v="Low"/>
    <s v="Medium"/>
    <s v="C"/>
  </r>
  <r>
    <n v="18266"/>
    <s v="A0281913"/>
    <s v="2021-04-02 01:41:20"/>
    <x v="0"/>
    <x v="0"/>
    <x v="2"/>
    <n v="2954"/>
    <x v="439"/>
    <n v="35"/>
    <n v="1239.25"/>
    <n v="2181"/>
    <n v="17"/>
    <x v="3"/>
    <s v="High"/>
    <s v="High"/>
    <s v="C"/>
  </r>
  <r>
    <n v="18267"/>
    <s v="4DBEBDE1"/>
    <s v="2021-04-29 07:12:51"/>
    <x v="3"/>
    <x v="0"/>
    <x v="4"/>
    <n v="833"/>
    <x v="466"/>
    <n v="7"/>
    <n v="364"/>
    <n v="4516"/>
    <n v="58"/>
    <x v="4"/>
    <s v="Medium"/>
    <s v="Medium"/>
    <s v="T"/>
  </r>
  <r>
    <n v="18268"/>
    <s v="6818FF6F"/>
    <s v="2021-04-07 04:33:33"/>
    <x v="0"/>
    <x v="0"/>
    <x v="0"/>
    <n v="2666"/>
    <x v="421"/>
    <n v="6"/>
    <n v="1880.5"/>
    <n v="2251.75"/>
    <n v="69"/>
    <x v="1"/>
    <s v="Medium"/>
    <s v="Low"/>
    <s v="C"/>
  </r>
  <r>
    <n v="18269"/>
    <s v="9BF28CD4"/>
    <s v="2021-06-10 09:33:53"/>
    <x v="0"/>
    <x v="0"/>
    <x v="5"/>
    <n v="852"/>
    <x v="374"/>
    <n v="10"/>
    <n v="4033.75"/>
    <n v="1109"/>
    <n v="56"/>
    <x v="6"/>
    <s v="About_to_churn"/>
    <s v="High"/>
    <s v="C"/>
  </r>
  <r>
    <n v="18270"/>
    <s v="6A760622"/>
    <s v="2021-04-02 23:48:53"/>
    <x v="0"/>
    <x v="1"/>
    <x v="2"/>
    <n v="4545"/>
    <x v="155"/>
    <n v="52"/>
    <n v="434.5"/>
    <n v="3357.75"/>
    <n v="19"/>
    <x v="3"/>
    <s v="High"/>
    <s v="Medium"/>
    <s v="T"/>
  </r>
  <r>
    <n v="18271"/>
    <s v="B6AAB783"/>
    <s v="2021-04-05 03:18:56"/>
    <x v="2"/>
    <x v="0"/>
    <x v="4"/>
    <n v="280"/>
    <x v="424"/>
    <n v="4"/>
    <n v="432.25"/>
    <n v="5663.75"/>
    <n v="60"/>
    <x v="4"/>
    <s v="Medium"/>
    <s v="Medium"/>
    <s v="T"/>
  </r>
  <r>
    <n v="18272"/>
    <s v="A6C96544"/>
    <s v="2021-05-11 22:57:14"/>
    <x v="0"/>
    <x v="0"/>
    <x v="2"/>
    <n v="3189"/>
    <x v="467"/>
    <n v="59"/>
    <n v="277.5"/>
    <n v="5016.25"/>
    <n v="22"/>
    <x v="3"/>
    <s v="Medium"/>
    <s v="Medium"/>
    <s v="C"/>
  </r>
  <r>
    <n v="18273"/>
    <s v="B9292DC2"/>
    <s v="2021-03-08 13:55:39"/>
    <x v="0"/>
    <x v="1"/>
    <x v="3"/>
    <n v="1304"/>
    <x v="190"/>
    <n v="26"/>
    <n v="1772.25"/>
    <n v="2953.5"/>
    <n v="25"/>
    <x v="2"/>
    <s v="Medium"/>
    <s v="High"/>
    <s v="T"/>
  </r>
  <r>
    <n v="18274"/>
    <s v="74E12766"/>
    <s v="2021-03-22 14:51:38"/>
    <x v="1"/>
    <x v="1"/>
    <x v="1"/>
    <n v="224"/>
    <x v="368"/>
    <n v="19"/>
    <n v="101.5"/>
    <n v="4612.25"/>
    <n v="89"/>
    <x v="0"/>
    <s v="Low"/>
    <s v="High"/>
    <s v="T"/>
  </r>
  <r>
    <n v="18275"/>
    <s v="EB26D77A"/>
    <s v="2021-04-26 02:42:14"/>
    <x v="3"/>
    <x v="1"/>
    <x v="1"/>
    <n v="752"/>
    <x v="440"/>
    <n v="16"/>
    <n v="163.5"/>
    <n v="3906.75"/>
    <n v="76"/>
    <x v="1"/>
    <s v="Medium"/>
    <s v="Low"/>
    <s v="C"/>
  </r>
  <r>
    <n v="18276"/>
    <s v="410511C6"/>
    <s v="2021-03-25 22:52:16"/>
    <x v="1"/>
    <x v="1"/>
    <x v="1"/>
    <n v="242"/>
    <x v="468"/>
    <n v="3"/>
    <n v="581.25"/>
    <n v="2990.75"/>
    <n v="91"/>
    <x v="1"/>
    <s v="About_to_churn"/>
    <s v="High"/>
    <s v="C"/>
  </r>
  <r>
    <n v="18277"/>
    <s v="B4734EE3"/>
    <s v="2021-04-09 17:45:08"/>
    <x v="5"/>
    <x v="0"/>
    <x v="2"/>
    <n v="4685"/>
    <x v="469"/>
    <n v="49"/>
    <n v="418"/>
    <n v="6288.5"/>
    <n v="22"/>
    <x v="3"/>
    <s v="Medium"/>
    <s v="Medium"/>
    <s v="C"/>
  </r>
  <r>
    <n v="18278"/>
    <s v="BC499EF3"/>
    <s v="2021-04-02 07:38:34"/>
    <x v="1"/>
    <x v="0"/>
    <x v="1"/>
    <n v="232"/>
    <x v="293"/>
    <n v="4"/>
    <n v="1049.75"/>
    <n v="4313"/>
    <n v="76"/>
    <x v="1"/>
    <s v="About_to_churn"/>
    <s v="Medium"/>
    <s v="C"/>
  </r>
  <r>
    <n v="18279"/>
    <s v="B68CD118"/>
    <s v="2021-04-22 05:46:58"/>
    <x v="0"/>
    <x v="0"/>
    <x v="0"/>
    <n v="1248"/>
    <x v="470"/>
    <n v="4"/>
    <n v="308.75"/>
    <n v="3127.5"/>
    <n v="70"/>
    <x v="4"/>
    <s v="Medium"/>
    <s v="Medium"/>
    <s v="T"/>
  </r>
  <r>
    <n v="18280"/>
    <s v="EA993272"/>
    <s v="2021-06-08 21:47:42"/>
    <x v="3"/>
    <x v="1"/>
    <x v="1"/>
    <n v="887"/>
    <x v="24"/>
    <n v="8"/>
    <n v="4644"/>
    <n v="1087.25"/>
    <n v="99"/>
    <x v="1"/>
    <s v="About_to_churn"/>
    <s v="High"/>
    <s v="C"/>
  </r>
  <r>
    <n v="18281"/>
    <s v="B523A849"/>
    <s v="2021-06-04 11:24:40"/>
    <x v="1"/>
    <x v="1"/>
    <x v="1"/>
    <n v="155"/>
    <x v="446"/>
    <n v="18"/>
    <n v="187"/>
    <n v="4181"/>
    <n v="100"/>
    <x v="0"/>
    <s v="Medium"/>
    <s v="High"/>
    <s v="T"/>
  </r>
  <r>
    <n v="18282"/>
    <s v="9F3583BC"/>
    <s v="2021-04-28 16:46:02"/>
    <x v="0"/>
    <x v="0"/>
    <x v="2"/>
    <n v="2667"/>
    <x v="382"/>
    <n v="56"/>
    <n v="409.75"/>
    <n v="5360.75"/>
    <n v="20"/>
    <x v="2"/>
    <s v="Medium"/>
    <s v="Medium"/>
    <s v="C"/>
  </r>
  <r>
    <n v="18283"/>
    <s v="383BC30E"/>
    <s v="2021-04-20 13:15:58"/>
    <x v="3"/>
    <x v="1"/>
    <x v="1"/>
    <n v="452"/>
    <x v="388"/>
    <n v="2"/>
    <n v="927"/>
    <n v="1979.25"/>
    <n v="87"/>
    <x v="1"/>
    <s v="About_to_churn"/>
    <s v="Low"/>
    <s v="T"/>
  </r>
  <r>
    <n v="18284"/>
    <s v="A08A9933"/>
    <s v="2021-05-02 01:59:50"/>
    <x v="3"/>
    <x v="0"/>
    <x v="4"/>
    <n v="497"/>
    <x v="392"/>
    <n v="13"/>
    <n v="523.25"/>
    <n v="5933"/>
    <n v="57"/>
    <x v="1"/>
    <s v="Low"/>
    <s v="High"/>
    <s v="T"/>
  </r>
  <r>
    <n v="18285"/>
    <s v="A444E426"/>
    <s v="2021-05-07 03:54:53"/>
    <x v="1"/>
    <x v="1"/>
    <x v="1"/>
    <n v="121"/>
    <x v="387"/>
    <n v="20"/>
    <n v="8814.5"/>
    <n v="411.5"/>
    <n v="80"/>
    <x v="1"/>
    <s v="About_to_churn"/>
    <s v="Medium"/>
    <s v="T"/>
  </r>
  <r>
    <n v="18286"/>
    <s v="6A97A558"/>
    <s v="2021-03-06 06:08:26"/>
    <x v="4"/>
    <x v="0"/>
    <x v="4"/>
    <n v="344"/>
    <x v="276"/>
    <n v="3"/>
    <n v="1118"/>
    <n v="2436.75"/>
    <n v="48"/>
    <x v="4"/>
    <s v="Low"/>
    <s v="High"/>
    <s v="T"/>
  </r>
  <r>
    <n v="18287"/>
    <s v="D400EB65"/>
    <s v="2021-04-15 18:38:08"/>
    <x v="1"/>
    <x v="0"/>
    <x v="4"/>
    <n v="229"/>
    <x v="128"/>
    <n v="11"/>
    <n v="1971.5"/>
    <n v="2894.5"/>
    <n v="53"/>
    <x v="0"/>
    <s v="High"/>
    <s v="High"/>
    <s v="T"/>
  </r>
  <r>
    <n v="18288"/>
    <s v="74A73489"/>
    <s v="2021-03-09 07:41:28"/>
    <x v="0"/>
    <x v="0"/>
    <x v="2"/>
    <n v="2281"/>
    <x v="263"/>
    <n v="54"/>
    <n v="237.25"/>
    <n v="2569.25"/>
    <n v="19"/>
    <x v="2"/>
    <s v="Medium"/>
    <s v="High"/>
    <s v="T"/>
  </r>
  <r>
    <n v="18289"/>
    <s v="CE5BD543"/>
    <s v="2021-05-16 06:36:00"/>
    <x v="0"/>
    <x v="1"/>
    <x v="2"/>
    <n v="4366"/>
    <x v="159"/>
    <n v="48"/>
    <n v="172.5"/>
    <n v="4392"/>
    <n v="21"/>
    <x v="3"/>
    <s v="High"/>
    <s v="Medium"/>
    <s v="C"/>
  </r>
  <r>
    <n v="18290"/>
    <s v="73F06751"/>
    <s v="2021-03-12 00:54:45"/>
    <x v="0"/>
    <x v="1"/>
    <x v="0"/>
    <n v="2390"/>
    <x v="174"/>
    <n v="5"/>
    <n v="1766.5"/>
    <n v="697.25"/>
    <n v="72"/>
    <x v="1"/>
    <s v="Medium"/>
    <s v="High"/>
    <s v="C"/>
  </r>
  <r>
    <n v="18291"/>
    <s v="0C701089"/>
    <s v="2021-03-13 00:13:01"/>
    <x v="1"/>
    <x v="1"/>
    <x v="1"/>
    <n v="87"/>
    <x v="82"/>
    <n v="3"/>
    <n v="181"/>
    <n v="4510.5"/>
    <n v="77"/>
    <x v="0"/>
    <s v="About_to_churn"/>
    <s v="Medium"/>
    <s v="T"/>
  </r>
  <r>
    <n v="18292"/>
    <s v="4AB6C99C"/>
    <s v="2021-05-18 20:54:49"/>
    <x v="3"/>
    <x v="0"/>
    <x v="5"/>
    <n v="773"/>
    <x v="253"/>
    <n v="7"/>
    <n v="356"/>
    <n v="7367.25"/>
    <n v="54"/>
    <x v="0"/>
    <s v="Medium"/>
    <s v="High"/>
    <s v="C"/>
  </r>
  <r>
    <n v="18293"/>
    <s v="26A2C510"/>
    <s v="2021-05-30 03:51:49"/>
    <x v="0"/>
    <x v="0"/>
    <x v="2"/>
    <n v="2013"/>
    <x v="330"/>
    <n v="48"/>
    <n v="413"/>
    <n v="2520.75"/>
    <n v="17"/>
    <x v="5"/>
    <s v="High"/>
    <s v="High"/>
    <s v="T"/>
  </r>
  <r>
    <n v="18294"/>
    <s v="350E731C"/>
    <s v="2021-03-04 05:52:56"/>
    <x v="3"/>
    <x v="1"/>
    <x v="1"/>
    <n v="476"/>
    <x v="405"/>
    <n v="16"/>
    <n v="1258"/>
    <n v="2986.75"/>
    <n v="95"/>
    <x v="0"/>
    <s v="Medium"/>
    <s v="Medium"/>
    <s v="C"/>
  </r>
  <r>
    <n v="18295"/>
    <s v="5EB3E466"/>
    <s v="2021-05-20 02:24:32"/>
    <x v="2"/>
    <x v="0"/>
    <x v="3"/>
    <n v="1048"/>
    <x v="337"/>
    <n v="27"/>
    <n v="356.25"/>
    <n v="5756.5"/>
    <n v="10"/>
    <x v="2"/>
    <s v="Medium"/>
    <s v="High"/>
    <s v="C"/>
  </r>
  <r>
    <n v="18296"/>
    <s v="3C982678"/>
    <s v="2021-05-29 04:08:05"/>
    <x v="2"/>
    <x v="1"/>
    <x v="1"/>
    <n v="830"/>
    <x v="397"/>
    <n v="13"/>
    <n v="580.75"/>
    <n v="3524.75"/>
    <n v="90"/>
    <x v="1"/>
    <s v="Medium"/>
    <s v="High"/>
    <s v="C"/>
  </r>
  <r>
    <n v="18297"/>
    <s v="3EF15EE0"/>
    <s v="2021-03-07 04:21:07"/>
    <x v="0"/>
    <x v="1"/>
    <x v="2"/>
    <n v="4319"/>
    <x v="471"/>
    <n v="52"/>
    <n v="1232.25"/>
    <n v="2800"/>
    <n v="15"/>
    <x v="2"/>
    <s v="Medium"/>
    <s v="High"/>
    <s v="C"/>
  </r>
  <r>
    <n v="18298"/>
    <s v="C285B6A6"/>
    <s v="2021-05-25 22:19:41"/>
    <x v="1"/>
    <x v="1"/>
    <x v="1"/>
    <n v="59"/>
    <x v="472"/>
    <n v="7"/>
    <n v="384.5"/>
    <n v="2874.75"/>
    <n v="80"/>
    <x v="0"/>
    <s v="Low"/>
    <s v="High"/>
    <s v="C"/>
  </r>
  <r>
    <n v="18299"/>
    <s v="283300F7"/>
    <s v="2021-06-06 21:13:43"/>
    <x v="3"/>
    <x v="0"/>
    <x v="4"/>
    <n v="878"/>
    <x v="473"/>
    <n v="7"/>
    <n v="363.75"/>
    <n v="3324.75"/>
    <n v="58"/>
    <x v="1"/>
    <s v="Medium"/>
    <s v="Medium"/>
    <s v="C"/>
  </r>
  <r>
    <n v="18300"/>
    <s v="D25C2531"/>
    <s v="2021-04-11 22:39:11"/>
    <x v="3"/>
    <x v="0"/>
    <x v="5"/>
    <n v="420"/>
    <x v="383"/>
    <n v="11"/>
    <n v="1215.5"/>
    <n v="4338.75"/>
    <n v="59"/>
    <x v="6"/>
    <s v="About_to_churn"/>
    <s v="High"/>
    <s v="C"/>
  </r>
  <r>
    <n v="18301"/>
    <s v="295A1340"/>
    <s v="2021-05-18 10:14:08"/>
    <x v="3"/>
    <x v="0"/>
    <x v="4"/>
    <n v="401"/>
    <x v="161"/>
    <n v="14"/>
    <n v="9144.25"/>
    <n v="958"/>
    <n v="53"/>
    <x v="4"/>
    <s v="High"/>
    <s v="Medium"/>
    <s v="C"/>
  </r>
  <r>
    <n v="18302"/>
    <s v="74B3291F"/>
    <s v="2021-03-05 07:15:42"/>
    <x v="3"/>
    <x v="1"/>
    <x v="4"/>
    <n v="480"/>
    <x v="381"/>
    <n v="9"/>
    <n v="1294"/>
    <n v="2418.25"/>
    <n v="46"/>
    <x v="1"/>
    <s v="High"/>
    <s v="Medium"/>
    <s v="T"/>
  </r>
  <r>
    <n v="18303"/>
    <s v="FF75A954"/>
    <s v="2021-04-24 14:12:50"/>
    <x v="3"/>
    <x v="0"/>
    <x v="1"/>
    <n v="131"/>
    <x v="474"/>
    <n v="8"/>
    <n v="243.75"/>
    <n v="5561.75"/>
    <n v="79"/>
    <x v="1"/>
    <s v="About_to_churn"/>
    <s v="High"/>
    <s v="T"/>
  </r>
  <r>
    <n v="18304"/>
    <s v="B48AA582"/>
    <s v="2021-03-05 06:39:12"/>
    <x v="0"/>
    <x v="0"/>
    <x v="4"/>
    <n v="1306"/>
    <x v="475"/>
    <n v="2"/>
    <n v="914.25"/>
    <n v="4148"/>
    <n v="54"/>
    <x v="4"/>
    <s v="Medium"/>
    <s v="High"/>
    <s v="C"/>
  </r>
  <r>
    <n v="18305"/>
    <s v="6E948E9B"/>
    <s v="2021-05-26 05:42:07"/>
    <x v="3"/>
    <x v="0"/>
    <x v="4"/>
    <n v="629"/>
    <x v="405"/>
    <n v="12"/>
    <n v="3562"/>
    <n v="337.75"/>
    <n v="56"/>
    <x v="1"/>
    <s v="About_to_churn"/>
    <s v="Medium"/>
    <s v="C"/>
  </r>
  <r>
    <n v="18306"/>
    <s v="6FF1761C"/>
    <s v="2021-03-19 11:16:57"/>
    <x v="3"/>
    <x v="0"/>
    <x v="5"/>
    <n v="657"/>
    <x v="476"/>
    <n v="6"/>
    <n v="555"/>
    <n v="3298"/>
    <n v="69"/>
    <x v="0"/>
    <s v="Low"/>
    <s v="High"/>
    <s v="C"/>
  </r>
  <r>
    <n v="18307"/>
    <s v="3914A889"/>
    <s v="2021-05-09 19:16:23"/>
    <x v="3"/>
    <x v="1"/>
    <x v="1"/>
    <n v="879"/>
    <x v="477"/>
    <n v="19"/>
    <n v="695"/>
    <n v="2374.75"/>
    <n v="93"/>
    <x v="0"/>
    <s v="Low"/>
    <s v="High"/>
    <s v="C"/>
  </r>
  <r>
    <n v="18308"/>
    <s v="49EE2BC3"/>
    <s v="2021-03-23 16:42:24"/>
    <x v="3"/>
    <x v="0"/>
    <x v="5"/>
    <n v="512"/>
    <x v="134"/>
    <n v="7"/>
    <n v="449.25"/>
    <n v="3902"/>
    <n v="68"/>
    <x v="6"/>
    <s v="Medium"/>
    <s v="High"/>
    <s v="T"/>
  </r>
  <r>
    <n v="18309"/>
    <s v="2405386C"/>
    <s v="2021-03-28 21:40:18"/>
    <x v="0"/>
    <x v="0"/>
    <x v="0"/>
    <n v="1724"/>
    <x v="318"/>
    <n v="20"/>
    <n v="397"/>
    <n v="5434"/>
    <n v="81"/>
    <x v="4"/>
    <s v="Low"/>
    <s v="High"/>
    <s v="T"/>
  </r>
  <r>
    <n v="18310"/>
    <s v="7FF92EB2"/>
    <s v="2021-04-02 04:35:29"/>
    <x v="1"/>
    <x v="1"/>
    <x v="1"/>
    <n v="170"/>
    <x v="74"/>
    <n v="11"/>
    <n v="1304.75"/>
    <n v="2796.25"/>
    <n v="79"/>
    <x v="0"/>
    <s v="About_to_churn"/>
    <s v="High"/>
    <s v="C"/>
  </r>
  <r>
    <n v="18311"/>
    <s v="B8194C02"/>
    <s v="2021-04-15 23:25:41"/>
    <x v="0"/>
    <x v="1"/>
    <x v="0"/>
    <n v="3656"/>
    <x v="181"/>
    <n v="1"/>
    <n v="246"/>
    <n v="6135.5"/>
    <n v="84"/>
    <x v="1"/>
    <s v="High"/>
    <s v="High"/>
    <s v="C"/>
  </r>
  <r>
    <n v="18312"/>
    <s v="C0A03659"/>
    <s v="2021-05-28 07:05:28"/>
    <x v="1"/>
    <x v="1"/>
    <x v="1"/>
    <n v="148"/>
    <x v="181"/>
    <n v="6"/>
    <n v="366.75"/>
    <n v="5108.5"/>
    <n v="84"/>
    <x v="1"/>
    <s v="Medium"/>
    <s v="Medium"/>
    <s v="T"/>
  </r>
  <r>
    <n v="18313"/>
    <s v="A572DA82"/>
    <s v="2021-03-24 05:00:52"/>
    <x v="0"/>
    <x v="1"/>
    <x v="2"/>
    <n v="3621"/>
    <x v="283"/>
    <n v="55"/>
    <n v="147.75"/>
    <n v="5076.5"/>
    <n v="14"/>
    <x v="3"/>
    <s v="Medium"/>
    <s v="High"/>
    <s v="C"/>
  </r>
  <r>
    <n v="18314"/>
    <s v="3F9D37EF"/>
    <s v="2021-04-27 08:13:35"/>
    <x v="4"/>
    <x v="1"/>
    <x v="1"/>
    <n v="85"/>
    <x v="35"/>
    <n v="15"/>
    <n v="1662"/>
    <n v="770.5"/>
    <n v="87"/>
    <x v="1"/>
    <s v="Low"/>
    <s v="Medium"/>
    <s v="C"/>
  </r>
  <r>
    <n v="18315"/>
    <s v="29FA720E"/>
    <s v="2021-05-11 01:44:07"/>
    <x v="0"/>
    <x v="1"/>
    <x v="2"/>
    <n v="3592"/>
    <x v="293"/>
    <n v="44"/>
    <n v="265.25"/>
    <n v="4437.75"/>
    <n v="19"/>
    <x v="3"/>
    <s v="High"/>
    <s v="High"/>
    <s v="C"/>
  </r>
  <r>
    <n v="18316"/>
    <s v="A3B7936B"/>
    <s v="2021-03-14 17:13:19"/>
    <x v="4"/>
    <x v="0"/>
    <x v="4"/>
    <n v="314"/>
    <x v="144"/>
    <n v="14"/>
    <n v="407.5"/>
    <n v="5769.25"/>
    <n v="40"/>
    <x v="4"/>
    <s v="Medium"/>
    <s v="Medium"/>
    <s v="T"/>
  </r>
  <r>
    <n v="18317"/>
    <s v="7FFDD995"/>
    <s v="2021-05-14 09:07:22"/>
    <x v="1"/>
    <x v="1"/>
    <x v="1"/>
    <n v="139"/>
    <x v="425"/>
    <n v="15"/>
    <n v="405.25"/>
    <n v="5102.75"/>
    <n v="84"/>
    <x v="0"/>
    <s v="Medium"/>
    <s v="High"/>
    <s v="T"/>
  </r>
  <r>
    <n v="18318"/>
    <s v="CA76C348"/>
    <s v="2021-03-08 21:28:13"/>
    <x v="0"/>
    <x v="1"/>
    <x v="3"/>
    <n v="3967"/>
    <x v="313"/>
    <n v="33"/>
    <n v="365.75"/>
    <n v="4863.5"/>
    <n v="18"/>
    <x v="7"/>
    <s v="Low"/>
    <s v="High"/>
    <s v="T"/>
  </r>
  <r>
    <n v="18319"/>
    <s v="4E12CDCD"/>
    <s v="2021-03-03 11:42:09"/>
    <x v="3"/>
    <x v="0"/>
    <x v="4"/>
    <n v="857"/>
    <x v="87"/>
    <n v="11"/>
    <n v="259.75"/>
    <n v="5832"/>
    <n v="60"/>
    <x v="4"/>
    <s v="Medium"/>
    <s v="High"/>
    <s v="C"/>
  </r>
  <r>
    <n v="18320"/>
    <s v="64E01AB1"/>
    <s v="2021-03-22 04:46:17"/>
    <x v="3"/>
    <x v="0"/>
    <x v="5"/>
    <n v="642"/>
    <x v="470"/>
    <n v="9"/>
    <n v="1035"/>
    <n v="4454.5"/>
    <n v="59"/>
    <x v="6"/>
    <s v="Low"/>
    <s v="Medium"/>
    <s v="C"/>
  </r>
  <r>
    <n v="18321"/>
    <s v="F7ECAADB"/>
    <s v="2021-03-14 02:29:24"/>
    <x v="0"/>
    <x v="1"/>
    <x v="2"/>
    <n v="1399"/>
    <x v="478"/>
    <n v="33"/>
    <n v="1036.75"/>
    <n v="518.5"/>
    <n v="20"/>
    <x v="3"/>
    <s v="High"/>
    <s v="Medium"/>
    <s v="C"/>
  </r>
  <r>
    <n v="18322"/>
    <s v="851100BC"/>
    <s v="2021-04-25 08:00:03"/>
    <x v="0"/>
    <x v="0"/>
    <x v="4"/>
    <n v="1665"/>
    <x v="479"/>
    <n v="2"/>
    <n v="1291.25"/>
    <n v="2439.75"/>
    <n v="56"/>
    <x v="1"/>
    <s v="Medium"/>
    <s v="High"/>
    <s v="C"/>
  </r>
  <r>
    <n v="18323"/>
    <s v="82ACD42B"/>
    <s v="2021-05-13 15:24:22"/>
    <x v="3"/>
    <x v="0"/>
    <x v="1"/>
    <n v="375"/>
    <x v="317"/>
    <n v="19"/>
    <n v="1234.5"/>
    <n v="4525.5"/>
    <n v="96"/>
    <x v="1"/>
    <s v="Medium"/>
    <s v="High"/>
    <s v="C"/>
  </r>
  <r>
    <n v="18324"/>
    <s v="93D0CB40"/>
    <s v="2021-04-09 22:55:55"/>
    <x v="4"/>
    <x v="0"/>
    <x v="1"/>
    <n v="125"/>
    <x v="480"/>
    <n v="11"/>
    <n v="866.75"/>
    <n v="3591.75"/>
    <n v="82"/>
    <x v="1"/>
    <s v="Medium"/>
    <s v="High"/>
    <s v="T"/>
  </r>
  <r>
    <n v="18325"/>
    <s v="AE970817"/>
    <s v="2021-05-30 16:23:18"/>
    <x v="0"/>
    <x v="0"/>
    <x v="4"/>
    <n v="916"/>
    <x v="42"/>
    <n v="13"/>
    <n v="177.25"/>
    <n v="6611.25"/>
    <n v="61"/>
    <x v="4"/>
    <s v="Low"/>
    <s v="Low"/>
    <s v="C"/>
  </r>
  <r>
    <n v="18326"/>
    <s v="DE81B4D5"/>
    <s v="2021-06-04 15:59:50"/>
    <x v="4"/>
    <x v="1"/>
    <x v="1"/>
    <n v="103"/>
    <x v="131"/>
    <n v="18"/>
    <n v="383"/>
    <n v="4883.5"/>
    <n v="90"/>
    <x v="0"/>
    <s v="Medium"/>
    <s v="High"/>
    <s v="C"/>
  </r>
  <r>
    <n v="18327"/>
    <s v="4D655463"/>
    <s v="2021-05-09 17:05:19"/>
    <x v="0"/>
    <x v="2"/>
    <x v="3"/>
    <n v="1529"/>
    <x v="481"/>
    <n v="30"/>
    <n v="431.5"/>
    <n v="4484.75"/>
    <n v="19"/>
    <x v="2"/>
    <s v="High"/>
    <s v="High"/>
    <s v="C"/>
  </r>
  <r>
    <n v="18328"/>
    <s v="F496DD20"/>
    <s v="2021-03-04 07:25:07"/>
    <x v="4"/>
    <x v="1"/>
    <x v="1"/>
    <n v="181"/>
    <x v="86"/>
    <n v="5"/>
    <n v="107.5"/>
    <n v="4636"/>
    <n v="100"/>
    <x v="0"/>
    <s v="Low"/>
    <s v="High"/>
    <s v="T"/>
  </r>
  <r>
    <n v="18329"/>
    <s v="A85AC6C8"/>
    <s v="2021-03-19 08:35:53"/>
    <x v="2"/>
    <x v="0"/>
    <x v="4"/>
    <n v="1036"/>
    <x v="126"/>
    <n v="9"/>
    <n v="428.75"/>
    <n v="3736.5"/>
    <n v="48"/>
    <x v="1"/>
    <s v="High"/>
    <s v="High"/>
    <s v="T"/>
  </r>
  <r>
    <n v="18330"/>
    <s v="2F45D750"/>
    <s v="2021-04-11 03:06:48"/>
    <x v="0"/>
    <x v="0"/>
    <x v="3"/>
    <n v="2280"/>
    <x v="184"/>
    <n v="29"/>
    <n v="200.5"/>
    <n v="3438"/>
    <n v="25"/>
    <x v="7"/>
    <s v="High"/>
    <s v="High"/>
    <s v="C"/>
  </r>
  <r>
    <n v="18331"/>
    <s v="64BF012B"/>
    <s v="2021-04-30 08:20:01"/>
    <x v="0"/>
    <x v="0"/>
    <x v="2"/>
    <n v="4303"/>
    <x v="295"/>
    <n v="48"/>
    <n v="826.5"/>
    <n v="2123"/>
    <n v="14"/>
    <x v="5"/>
    <s v="High"/>
    <s v="Medium"/>
    <s v="T"/>
  </r>
  <r>
    <n v="18332"/>
    <s v="C9EDECA6"/>
    <s v="2021-04-15 22:44:48"/>
    <x v="3"/>
    <x v="0"/>
    <x v="5"/>
    <n v="497"/>
    <x v="459"/>
    <n v="8"/>
    <n v="10856.5"/>
    <n v="470.5"/>
    <n v="70"/>
    <x v="6"/>
    <s v="Low"/>
    <s v="High"/>
    <s v="C"/>
  </r>
  <r>
    <n v="18333"/>
    <s v="C61EECD6"/>
    <s v="2021-04-21 14:11:37"/>
    <x v="0"/>
    <x v="1"/>
    <x v="2"/>
    <n v="4822"/>
    <x v="106"/>
    <n v="55"/>
    <n v="456"/>
    <n v="4398.5"/>
    <n v="20"/>
    <x v="3"/>
    <s v="Medium"/>
    <s v="High"/>
    <s v="T"/>
  </r>
  <r>
    <n v="18334"/>
    <s v="270B5A35"/>
    <s v="2021-05-10 22:04:02"/>
    <x v="2"/>
    <x v="1"/>
    <x v="1"/>
    <n v="163"/>
    <x v="212"/>
    <n v="8"/>
    <n v="1134.75"/>
    <n v="696.5"/>
    <n v="94"/>
    <x v="1"/>
    <s v="Medium"/>
    <s v="Medium"/>
    <s v="C"/>
  </r>
  <r>
    <n v="18335"/>
    <s v="8296BE2B"/>
    <s v="2021-04-08 21:07:09"/>
    <x v="3"/>
    <x v="0"/>
    <x v="5"/>
    <n v="893"/>
    <x v="140"/>
    <n v="18"/>
    <n v="338.25"/>
    <n v="3103.5"/>
    <n v="64"/>
    <x v="0"/>
    <s v="High"/>
    <s v="High"/>
    <s v="C"/>
  </r>
  <r>
    <n v="18336"/>
    <s v="5D4004D6"/>
    <s v="2021-05-03 17:33:01"/>
    <x v="0"/>
    <x v="0"/>
    <x v="3"/>
    <n v="3671"/>
    <x v="217"/>
    <n v="34"/>
    <n v="208"/>
    <n v="6139.75"/>
    <n v="8"/>
    <x v="5"/>
    <s v="Low"/>
    <s v="Medium"/>
    <s v="T"/>
  </r>
  <r>
    <n v="18337"/>
    <s v="25D739E1"/>
    <s v="2021-03-09 19:20:16"/>
    <x v="1"/>
    <x v="1"/>
    <x v="1"/>
    <n v="95"/>
    <x v="482"/>
    <n v="16"/>
    <n v="487.5"/>
    <n v="2391.5"/>
    <n v="98"/>
    <x v="0"/>
    <s v="About_to_churn"/>
    <s v="Medium"/>
    <s v="T"/>
  </r>
  <r>
    <n v="18338"/>
    <s v="2710B5EE"/>
    <s v="2021-05-23 00:03:52"/>
    <x v="3"/>
    <x v="1"/>
    <x v="1"/>
    <n v="150"/>
    <x v="144"/>
    <n v="2"/>
    <n v="199.25"/>
    <n v="5107.25"/>
    <n v="94"/>
    <x v="1"/>
    <s v="Medium"/>
    <s v="Medium"/>
    <s v="C"/>
  </r>
  <r>
    <n v="18339"/>
    <s v="BD06BFF9"/>
    <s v="2021-05-05 05:19:17"/>
    <x v="0"/>
    <x v="0"/>
    <x v="0"/>
    <n v="1375"/>
    <x v="436"/>
    <n v="11"/>
    <n v="360.75"/>
    <n v="4137.25"/>
    <n v="51"/>
    <x v="4"/>
    <s v="Medium"/>
    <s v="High"/>
    <s v="C"/>
  </r>
  <r>
    <n v="18340"/>
    <s v="2AF65B1E"/>
    <s v="2021-06-05 23:47:18"/>
    <x v="1"/>
    <x v="0"/>
    <x v="1"/>
    <n v="89"/>
    <x v="177"/>
    <n v="19"/>
    <n v="840.75"/>
    <n v="2771.5"/>
    <n v="93"/>
    <x v="1"/>
    <s v="About_to_churn"/>
    <s v="High"/>
    <s v="T"/>
  </r>
  <r>
    <n v="18341"/>
    <s v="F8F11F36"/>
    <s v="2021-05-06 20:32:26"/>
    <x v="3"/>
    <x v="0"/>
    <x v="5"/>
    <n v="959"/>
    <x v="26"/>
    <n v="15"/>
    <n v="4020"/>
    <n v="470"/>
    <n v="64"/>
    <x v="6"/>
    <s v="Medium"/>
    <s v="Medium"/>
    <s v="T"/>
  </r>
  <r>
    <n v="18342"/>
    <s v="A65684AE"/>
    <s v="2021-06-02 14:30:03"/>
    <x v="0"/>
    <x v="0"/>
    <x v="0"/>
    <n v="3265"/>
    <x v="45"/>
    <n v="6"/>
    <n v="1843.25"/>
    <n v="877.5"/>
    <n v="73"/>
    <x v="1"/>
    <s v="About_to_churn"/>
    <s v="High"/>
    <s v="C"/>
  </r>
  <r>
    <n v="18343"/>
    <s v="D9877BD4"/>
    <s v="2021-03-09 02:57:26"/>
    <x v="0"/>
    <x v="0"/>
    <x v="2"/>
    <n v="1398"/>
    <x v="172"/>
    <n v="48"/>
    <n v="1337.25"/>
    <n v="4611"/>
    <n v="14"/>
    <x v="3"/>
    <s v="High"/>
    <s v="High"/>
    <s v="C"/>
  </r>
  <r>
    <n v="18344"/>
    <s v="5D75AF58"/>
    <s v="2021-03-07 17:36:40"/>
    <x v="3"/>
    <x v="0"/>
    <x v="4"/>
    <n v="394"/>
    <x v="161"/>
    <n v="1"/>
    <n v="522"/>
    <n v="5359"/>
    <n v="51"/>
    <x v="4"/>
    <s v="Medium"/>
    <s v="High"/>
    <s v="C"/>
  </r>
  <r>
    <n v="18345"/>
    <s v="B4A67D5C"/>
    <s v="2021-04-15 03:49:30"/>
    <x v="2"/>
    <x v="0"/>
    <x v="4"/>
    <n v="310"/>
    <x v="447"/>
    <n v="12"/>
    <n v="3375.5"/>
    <n v="598"/>
    <n v="50"/>
    <x v="1"/>
    <s v="About_to_churn"/>
    <s v="High"/>
    <s v="T"/>
  </r>
  <r>
    <n v="18346"/>
    <s v="CAF53852"/>
    <s v="2021-05-27 07:11:27"/>
    <x v="0"/>
    <x v="0"/>
    <x v="0"/>
    <n v="3411"/>
    <x v="483"/>
    <n v="19"/>
    <n v="200"/>
    <n v="3892.25"/>
    <n v="60"/>
    <x v="0"/>
    <s v="Medium"/>
    <s v="High"/>
    <s v="C"/>
  </r>
  <r>
    <n v="18347"/>
    <s v="1FD29333"/>
    <s v="2021-04-01 07:22:19"/>
    <x v="0"/>
    <x v="2"/>
    <x v="3"/>
    <n v="1721"/>
    <x v="317"/>
    <n v="19"/>
    <n v="512.25"/>
    <n v="4243.75"/>
    <n v="8"/>
    <x v="8"/>
    <s v="About_to_churn"/>
    <s v="High"/>
    <s v="C"/>
  </r>
  <r>
    <n v="18348"/>
    <s v="434B47E4"/>
    <s v="2021-05-06 08:30:10"/>
    <x v="0"/>
    <x v="2"/>
    <x v="3"/>
    <n v="2540"/>
    <x v="263"/>
    <n v="30"/>
    <n v="4847"/>
    <n v="509.75"/>
    <n v="8"/>
    <x v="2"/>
    <s v="Medium"/>
    <s v="Medium"/>
    <s v="C"/>
  </r>
  <r>
    <n v="18349"/>
    <s v="FFF62A31"/>
    <s v="2021-03-22 20:32:18"/>
    <x v="0"/>
    <x v="0"/>
    <x v="3"/>
    <n v="2287"/>
    <x v="116"/>
    <n v="38"/>
    <n v="767"/>
    <n v="4711.25"/>
    <n v="20"/>
    <x v="8"/>
    <s v="High"/>
    <s v="High"/>
    <s v="C"/>
  </r>
  <r>
    <n v="18350"/>
    <s v="9BFA340C"/>
    <s v="2021-05-04 13:29:21"/>
    <x v="3"/>
    <x v="0"/>
    <x v="4"/>
    <n v="457"/>
    <x v="429"/>
    <n v="4"/>
    <n v="225.75"/>
    <n v="3480.75"/>
    <n v="43"/>
    <x v="0"/>
    <s v="High"/>
    <s v="High"/>
    <s v="C"/>
  </r>
  <r>
    <n v="18351"/>
    <s v="65CD28D6"/>
    <s v="2021-04-28 08:07:44"/>
    <x v="0"/>
    <x v="2"/>
    <x v="3"/>
    <n v="3388"/>
    <x v="262"/>
    <n v="27"/>
    <n v="166.5"/>
    <n v="5922.5"/>
    <n v="18"/>
    <x v="5"/>
    <s v="Medium"/>
    <s v="Medium"/>
    <s v="T"/>
  </r>
  <r>
    <n v="18352"/>
    <s v="C195FB6B"/>
    <s v="2021-05-16 01:52:03"/>
    <x v="0"/>
    <x v="0"/>
    <x v="2"/>
    <n v="3465"/>
    <x v="463"/>
    <n v="45"/>
    <n v="305"/>
    <n v="6453.25"/>
    <n v="18"/>
    <x v="4"/>
    <s v="High"/>
    <s v="Medium"/>
    <s v="T"/>
  </r>
  <r>
    <n v="18353"/>
    <s v="BDD6F511"/>
    <s v="2021-03-02 16:40:17"/>
    <x v="0"/>
    <x v="1"/>
    <x v="0"/>
    <n v="1812"/>
    <x v="484"/>
    <n v="4"/>
    <n v="359.5"/>
    <n v="7229.25"/>
    <n v="54"/>
    <x v="4"/>
    <s v="About_to_churn"/>
    <s v="Medium"/>
    <s v="T"/>
  </r>
  <r>
    <n v="18354"/>
    <s v="32E55EA6"/>
    <s v="2021-03-23 23:03:09"/>
    <x v="1"/>
    <x v="0"/>
    <x v="1"/>
    <n v="143"/>
    <x v="277"/>
    <n v="14"/>
    <n v="5406.25"/>
    <n v="638"/>
    <n v="80"/>
    <x v="1"/>
    <s v="Medium"/>
    <s v="High"/>
    <s v="T"/>
  </r>
  <r>
    <n v="18355"/>
    <s v="FD6A2843"/>
    <s v="2021-03-09 19:09:31"/>
    <x v="3"/>
    <x v="1"/>
    <x v="1"/>
    <n v="162"/>
    <x v="422"/>
    <n v="15"/>
    <n v="7737.25"/>
    <n v="526"/>
    <n v="93"/>
    <x v="0"/>
    <s v="About_to_churn"/>
    <s v="Medium"/>
    <s v="T"/>
  </r>
  <r>
    <n v="18356"/>
    <s v="982D40EF"/>
    <s v="2021-04-02 18:56:06"/>
    <x v="0"/>
    <x v="1"/>
    <x v="2"/>
    <n v="2536"/>
    <x v="335"/>
    <n v="36"/>
    <n v="325.75"/>
    <n v="6944"/>
    <n v="22"/>
    <x v="2"/>
    <s v="Medium"/>
    <s v="High"/>
    <s v="T"/>
  </r>
  <r>
    <n v="18357"/>
    <s v="3AD8CB2D"/>
    <s v="2021-03-16 07:29:09"/>
    <x v="1"/>
    <x v="1"/>
    <x v="1"/>
    <n v="225"/>
    <x v="375"/>
    <n v="15"/>
    <n v="578.5"/>
    <n v="2748.5"/>
    <n v="89"/>
    <x v="0"/>
    <s v="Medium"/>
    <s v="High"/>
    <s v="C"/>
  </r>
  <r>
    <n v="18358"/>
    <s v="45E1BF25"/>
    <s v="2021-04-09 15:09:19"/>
    <x v="1"/>
    <x v="0"/>
    <x v="5"/>
    <n v="237"/>
    <x v="462"/>
    <n v="7"/>
    <n v="623.25"/>
    <n v="2882.25"/>
    <n v="66"/>
    <x v="0"/>
    <s v="Medium"/>
    <s v="High"/>
    <s v="C"/>
  </r>
  <r>
    <n v="18359"/>
    <s v="876B510D"/>
    <s v="2021-05-21 23:58:18"/>
    <x v="1"/>
    <x v="1"/>
    <x v="1"/>
    <n v="171"/>
    <x v="33"/>
    <n v="14"/>
    <n v="1121.5"/>
    <n v="4363"/>
    <n v="95"/>
    <x v="1"/>
    <s v="Medium"/>
    <s v="High"/>
    <s v="T"/>
  </r>
  <r>
    <n v="18360"/>
    <s v="D1190193"/>
    <s v="2021-03-08 06:30:18"/>
    <x v="3"/>
    <x v="0"/>
    <x v="5"/>
    <n v="372"/>
    <x v="348"/>
    <n v="7"/>
    <n v="124.5"/>
    <n v="4493.25"/>
    <n v="63"/>
    <x v="0"/>
    <s v="Medium"/>
    <s v="Medium"/>
    <s v="C"/>
  </r>
  <r>
    <n v="18361"/>
    <s v="2416CAE1"/>
    <s v="2021-04-10 07:34:47"/>
    <x v="5"/>
    <x v="1"/>
    <x v="3"/>
    <n v="1463"/>
    <x v="8"/>
    <n v="36"/>
    <n v="521.5"/>
    <n v="3633.5"/>
    <n v="24"/>
    <x v="8"/>
    <s v="Low"/>
    <s v="Medium"/>
    <s v="T"/>
  </r>
  <r>
    <n v="18362"/>
    <s v="1FF87E38"/>
    <s v="2021-03-13 00:13:27"/>
    <x v="1"/>
    <x v="1"/>
    <x v="1"/>
    <n v="176"/>
    <x v="301"/>
    <n v="9"/>
    <n v="510.25"/>
    <n v="2714.5"/>
    <n v="88"/>
    <x v="0"/>
    <s v="Medium"/>
    <s v="High"/>
    <s v="C"/>
  </r>
  <r>
    <n v="18363"/>
    <s v="20256647"/>
    <s v="2021-05-27 21:26:54"/>
    <x v="2"/>
    <x v="0"/>
    <x v="5"/>
    <n v="330"/>
    <x v="243"/>
    <n v="11"/>
    <n v="326"/>
    <n v="3832"/>
    <n v="54"/>
    <x v="0"/>
    <s v="Low"/>
    <s v="Medium"/>
    <s v="C"/>
  </r>
  <r>
    <n v="18364"/>
    <s v="623E2D36"/>
    <s v="2021-05-29 02:35:27"/>
    <x v="1"/>
    <x v="0"/>
    <x v="4"/>
    <n v="235"/>
    <x v="215"/>
    <n v="10"/>
    <n v="816.5"/>
    <n v="2678.5"/>
    <n v="46"/>
    <x v="0"/>
    <s v="High"/>
    <s v="High"/>
    <s v="C"/>
  </r>
  <r>
    <n v="18365"/>
    <s v="31817097"/>
    <s v="2021-04-25 13:06:10"/>
    <x v="0"/>
    <x v="0"/>
    <x v="2"/>
    <n v="1361"/>
    <x v="485"/>
    <n v="49"/>
    <n v="351"/>
    <n v="5765.5"/>
    <n v="22"/>
    <x v="3"/>
    <s v="High"/>
    <s v="Medium"/>
    <s v="T"/>
  </r>
  <r>
    <n v="18366"/>
    <s v="13129B0A"/>
    <s v="2021-06-03 03:19:12"/>
    <x v="0"/>
    <x v="1"/>
    <x v="2"/>
    <n v="4689"/>
    <x v="454"/>
    <n v="56"/>
    <n v="3677"/>
    <n v="494.5"/>
    <n v="14"/>
    <x v="4"/>
    <s v="Medium"/>
    <s v="Medium"/>
    <s v="T"/>
  </r>
  <r>
    <n v="18367"/>
    <s v="2382A452"/>
    <s v="2021-04-29 16:33:12"/>
    <x v="1"/>
    <x v="1"/>
    <x v="1"/>
    <n v="57"/>
    <x v="172"/>
    <n v="19"/>
    <n v="1933.75"/>
    <n v="2487.75"/>
    <n v="99"/>
    <x v="0"/>
    <s v="About_to_churn"/>
    <s v="High"/>
    <s v="C"/>
  </r>
  <r>
    <n v="18368"/>
    <s v="0ABD4A11"/>
    <s v="2021-06-06 19:15:22"/>
    <x v="2"/>
    <x v="0"/>
    <x v="0"/>
    <n v="977"/>
    <x v="424"/>
    <n v="9"/>
    <n v="5183.25"/>
    <n v="806.25"/>
    <n v="82"/>
    <x v="4"/>
    <s v="Low"/>
    <s v="High"/>
    <s v="C"/>
  </r>
  <r>
    <n v="18369"/>
    <s v="C163218A"/>
    <s v="2021-03-12 18:23:00"/>
    <x v="2"/>
    <x v="0"/>
    <x v="5"/>
    <n v="766"/>
    <x v="324"/>
    <n v="7"/>
    <n v="957.75"/>
    <n v="4939.75"/>
    <n v="54"/>
    <x v="0"/>
    <s v="About_to_churn"/>
    <s v="High"/>
    <s v="C"/>
  </r>
  <r>
    <n v="18370"/>
    <s v="BE93B7EC"/>
    <s v="2021-03-06 06:09:05"/>
    <x v="4"/>
    <x v="0"/>
    <x v="5"/>
    <n v="393"/>
    <x v="122"/>
    <n v="16"/>
    <n v="286.5"/>
    <n v="6584"/>
    <n v="63"/>
    <x v="0"/>
    <s v="High"/>
    <s v="Medium"/>
    <s v="T"/>
  </r>
  <r>
    <n v="18371"/>
    <s v="4946C492"/>
    <s v="2021-05-18 03:53:05"/>
    <x v="1"/>
    <x v="0"/>
    <x v="4"/>
    <n v="220"/>
    <x v="198"/>
    <n v="9"/>
    <n v="73.5"/>
    <n v="3630.75"/>
    <n v="46"/>
    <x v="0"/>
    <s v="High"/>
    <s v="High"/>
    <s v="T"/>
  </r>
  <r>
    <n v="18372"/>
    <s v="E92BA491"/>
    <s v="2021-03-25 09:24:03"/>
    <x v="1"/>
    <x v="0"/>
    <x v="1"/>
    <n v="95"/>
    <x v="150"/>
    <n v="3"/>
    <n v="332.75"/>
    <n v="7485"/>
    <n v="94"/>
    <x v="1"/>
    <s v="Medium"/>
    <s v="High"/>
    <s v="C"/>
  </r>
  <r>
    <n v="18373"/>
    <s v="09C0978E"/>
    <s v="2021-03-18 01:25:03"/>
    <x v="3"/>
    <x v="0"/>
    <x v="5"/>
    <n v="530"/>
    <x v="154"/>
    <n v="12"/>
    <n v="160.5"/>
    <n v="4575.75"/>
    <n v="68"/>
    <x v="6"/>
    <s v="Medium"/>
    <s v="Medium"/>
    <s v="T"/>
  </r>
  <r>
    <n v="18374"/>
    <s v="E5A17B43"/>
    <s v="2021-04-16 06:25:59"/>
    <x v="1"/>
    <x v="1"/>
    <x v="1"/>
    <n v="224"/>
    <x v="448"/>
    <n v="17"/>
    <n v="67.75"/>
    <n v="4328.25"/>
    <n v="90"/>
    <x v="1"/>
    <s v="Medium"/>
    <s v="High"/>
    <s v="C"/>
  </r>
  <r>
    <n v="18375"/>
    <s v="CD17816E"/>
    <s v="2021-05-05 13:06:03"/>
    <x v="0"/>
    <x v="2"/>
    <x v="3"/>
    <n v="1224"/>
    <x v="54"/>
    <n v="33"/>
    <n v="768.25"/>
    <n v="3964.5"/>
    <n v="12"/>
    <x v="2"/>
    <s v="Medium"/>
    <s v="High"/>
    <s v="T"/>
  </r>
  <r>
    <n v="18376"/>
    <s v="6B4CD335"/>
    <s v="2021-04-24 20:41:18"/>
    <x v="1"/>
    <x v="1"/>
    <x v="1"/>
    <n v="138"/>
    <x v="297"/>
    <n v="20"/>
    <n v="396"/>
    <n v="3557.75"/>
    <n v="98"/>
    <x v="0"/>
    <s v="Medium"/>
    <s v="High"/>
    <s v="T"/>
  </r>
  <r>
    <n v="18377"/>
    <s v="6FCF7056"/>
    <s v="2021-04-05 21:59:00"/>
    <x v="1"/>
    <x v="1"/>
    <x v="1"/>
    <n v="183"/>
    <x v="39"/>
    <n v="14"/>
    <n v="503.5"/>
    <n v="2897.5"/>
    <n v="77"/>
    <x v="0"/>
    <s v="Low"/>
    <s v="High"/>
    <s v="C"/>
  </r>
  <r>
    <n v="18378"/>
    <s v="21273ED8"/>
    <s v="2021-05-25 21:20:44"/>
    <x v="0"/>
    <x v="1"/>
    <x v="2"/>
    <n v="4230"/>
    <x v="73"/>
    <n v="56"/>
    <n v="712.25"/>
    <n v="2543.5"/>
    <n v="14"/>
    <x v="5"/>
    <s v="Medium"/>
    <s v="High"/>
    <s v="C"/>
  </r>
  <r>
    <n v="18379"/>
    <s v="38550C5C"/>
    <s v="2021-03-11 14:04:13"/>
    <x v="2"/>
    <x v="0"/>
    <x v="1"/>
    <n v="402"/>
    <x v="47"/>
    <n v="8"/>
    <n v="384.75"/>
    <n v="3717"/>
    <n v="93"/>
    <x v="1"/>
    <s v="Low"/>
    <s v="High"/>
    <s v="T"/>
  </r>
  <r>
    <n v="18380"/>
    <s v="7101CF45"/>
    <s v="2021-05-03 10:34:35"/>
    <x v="3"/>
    <x v="1"/>
    <x v="1"/>
    <n v="938"/>
    <x v="284"/>
    <n v="7"/>
    <n v="237.75"/>
    <n v="7111.25"/>
    <n v="81"/>
    <x v="1"/>
    <s v="Low"/>
    <s v="High"/>
    <s v="C"/>
  </r>
  <r>
    <n v="18381"/>
    <s v="C3C6EC08"/>
    <s v="2021-03-30 12:55:59"/>
    <x v="3"/>
    <x v="1"/>
    <x v="1"/>
    <n v="197"/>
    <x v="358"/>
    <n v="5"/>
    <n v="7407"/>
    <n v="551.25"/>
    <n v="91"/>
    <x v="1"/>
    <s v="Low"/>
    <s v="High"/>
    <s v="T"/>
  </r>
  <r>
    <n v="18382"/>
    <s v="D27CBF86"/>
    <s v="2021-03-02 03:34:09"/>
    <x v="2"/>
    <x v="0"/>
    <x v="0"/>
    <n v="501"/>
    <x v="19"/>
    <n v="10"/>
    <n v="1249.75"/>
    <n v="2567.25"/>
    <n v="61"/>
    <x v="4"/>
    <s v="Medium"/>
    <s v="High"/>
    <s v="C"/>
  </r>
  <r>
    <n v="18383"/>
    <s v="30550BEC"/>
    <s v="2021-05-07 03:23:30"/>
    <x v="2"/>
    <x v="1"/>
    <x v="1"/>
    <n v="225"/>
    <x v="61"/>
    <n v="17"/>
    <n v="97.75"/>
    <n v="5675.75"/>
    <n v="97"/>
    <x v="0"/>
    <s v="Low"/>
    <s v="Medium"/>
    <s v="C"/>
  </r>
  <r>
    <n v="18384"/>
    <s v="54DAB2B1"/>
    <s v="2021-05-11 06:36:18"/>
    <x v="2"/>
    <x v="1"/>
    <x v="1"/>
    <n v="534"/>
    <x v="486"/>
    <n v="12"/>
    <n v="98.25"/>
    <n v="7243"/>
    <n v="99"/>
    <x v="1"/>
    <s v="Medium"/>
    <s v="High"/>
    <s v="T"/>
  </r>
  <r>
    <n v="18385"/>
    <s v="406F7406"/>
    <s v="2021-03-11 10:05:35"/>
    <x v="3"/>
    <x v="1"/>
    <x v="1"/>
    <n v="129"/>
    <x v="367"/>
    <n v="7"/>
    <n v="149.25"/>
    <n v="7327"/>
    <n v="94"/>
    <x v="0"/>
    <s v="About_to_churn"/>
    <s v="High"/>
    <s v="T"/>
  </r>
  <r>
    <n v="18386"/>
    <s v="1F087983"/>
    <s v="2021-06-09 02:54:42"/>
    <x v="4"/>
    <x v="0"/>
    <x v="1"/>
    <n v="49"/>
    <x v="279"/>
    <n v="14"/>
    <n v="6160.75"/>
    <n v="795.5"/>
    <n v="89"/>
    <x v="0"/>
    <s v="Low"/>
    <s v="High"/>
    <s v="C"/>
  </r>
  <r>
    <n v="18387"/>
    <s v="862808A7"/>
    <s v="2021-05-16 18:17:09"/>
    <x v="1"/>
    <x v="1"/>
    <x v="1"/>
    <n v="130"/>
    <x v="487"/>
    <n v="15"/>
    <n v="1795.75"/>
    <n v="2996.5"/>
    <n v="97"/>
    <x v="0"/>
    <s v="Medium"/>
    <s v="High"/>
    <s v="T"/>
  </r>
  <r>
    <n v="18388"/>
    <s v="D39D6FFB"/>
    <s v="2021-04-18 19:11:06"/>
    <x v="0"/>
    <x v="0"/>
    <x v="0"/>
    <n v="2424"/>
    <x v="405"/>
    <n v="1"/>
    <n v="450"/>
    <n v="5210.5"/>
    <n v="66"/>
    <x v="1"/>
    <s v="Low"/>
    <s v="High"/>
    <s v="C"/>
  </r>
  <r>
    <n v="18389"/>
    <s v="1A8E5D5A"/>
    <s v="2021-04-21 00:19:17"/>
    <x v="1"/>
    <x v="1"/>
    <x v="1"/>
    <n v="193"/>
    <x v="337"/>
    <n v="2"/>
    <n v="303.75"/>
    <n v="7260.5"/>
    <n v="89"/>
    <x v="0"/>
    <s v="About_to_churn"/>
    <s v="High"/>
    <s v="T"/>
  </r>
  <r>
    <n v="18390"/>
    <s v="6AE3ED7E"/>
    <s v="2021-04-10 04:40:07"/>
    <x v="3"/>
    <x v="1"/>
    <x v="1"/>
    <n v="807"/>
    <x v="242"/>
    <n v="4"/>
    <n v="299.5"/>
    <n v="3430"/>
    <n v="80"/>
    <x v="0"/>
    <s v="Low"/>
    <s v="Medium"/>
    <s v="C"/>
  </r>
  <r>
    <n v="18391"/>
    <s v="907EB77D"/>
    <s v="2021-05-27 18:13:28"/>
    <x v="5"/>
    <x v="2"/>
    <x v="3"/>
    <n v="1783"/>
    <x v="488"/>
    <n v="20"/>
    <n v="2199.5"/>
    <n v="910"/>
    <n v="24"/>
    <x v="5"/>
    <s v="Medium"/>
    <s v="High"/>
    <s v="T"/>
  </r>
  <r>
    <n v="18392"/>
    <s v="2EDC3A6C"/>
    <s v="2021-03-10 01:22:11"/>
    <x v="1"/>
    <x v="0"/>
    <x v="5"/>
    <n v="204"/>
    <x v="489"/>
    <n v="11"/>
    <n v="93"/>
    <n v="6513.25"/>
    <n v="57"/>
    <x v="0"/>
    <s v="Medium"/>
    <s v="High"/>
    <s v="C"/>
  </r>
  <r>
    <n v="18393"/>
    <s v="8BA35E65"/>
    <s v="2021-03-21 16:54:58"/>
    <x v="3"/>
    <x v="0"/>
    <x v="1"/>
    <n v="655"/>
    <x v="380"/>
    <n v="19"/>
    <n v="218"/>
    <n v="3096.5"/>
    <n v="94"/>
    <x v="1"/>
    <s v="About_to_churn"/>
    <s v="High"/>
    <s v="C"/>
  </r>
  <r>
    <n v="18394"/>
    <s v="3AE1F7C6"/>
    <s v="2021-05-12 10:29:30"/>
    <x v="0"/>
    <x v="1"/>
    <x v="3"/>
    <n v="1246"/>
    <x v="74"/>
    <n v="19"/>
    <n v="10318.25"/>
    <n v="667.75"/>
    <n v="7"/>
    <x v="2"/>
    <s v="Medium"/>
    <s v="Medium"/>
    <s v="C"/>
  </r>
  <r>
    <n v="18395"/>
    <s v="BE63DAE9"/>
    <s v="2021-04-23 06:14:09"/>
    <x v="0"/>
    <x v="0"/>
    <x v="0"/>
    <n v="3262"/>
    <x v="326"/>
    <n v="16"/>
    <n v="426.25"/>
    <n v="2505.5"/>
    <n v="80"/>
    <x v="1"/>
    <s v="High"/>
    <s v="Medium"/>
    <s v="C"/>
  </r>
  <r>
    <n v="18396"/>
    <s v="16533A07"/>
    <s v="2021-03-19 12:18:47"/>
    <x v="1"/>
    <x v="1"/>
    <x v="1"/>
    <n v="124"/>
    <x v="41"/>
    <n v="7"/>
    <n v="1210.75"/>
    <n v="2729.75"/>
    <n v="93"/>
    <x v="0"/>
    <s v="About_to_churn"/>
    <s v="High"/>
    <s v="T"/>
  </r>
  <r>
    <n v="18397"/>
    <s v="96CD4F1B"/>
    <s v="2021-05-17 18:13:12"/>
    <x v="0"/>
    <x v="0"/>
    <x v="2"/>
    <n v="3115"/>
    <x v="175"/>
    <n v="37"/>
    <n v="838"/>
    <n v="2117.25"/>
    <n v="22"/>
    <x v="3"/>
    <s v="Medium"/>
    <s v="High"/>
    <s v="C"/>
  </r>
  <r>
    <n v="18398"/>
    <s v="2D068D41"/>
    <s v="2021-06-02 05:58:52"/>
    <x v="1"/>
    <x v="1"/>
    <x v="1"/>
    <n v="60"/>
    <x v="147"/>
    <n v="7"/>
    <n v="314.25"/>
    <n v="4369"/>
    <n v="83"/>
    <x v="1"/>
    <s v="Medium"/>
    <s v="Medium"/>
    <s v="T"/>
  </r>
  <r>
    <n v="18399"/>
    <s v="BE4642C2"/>
    <s v="2021-05-28 04:20:09"/>
    <x v="2"/>
    <x v="1"/>
    <x v="0"/>
    <n v="523"/>
    <x v="255"/>
    <n v="13"/>
    <n v="456"/>
    <n v="2746"/>
    <n v="83"/>
    <x v="0"/>
    <s v="Medium"/>
    <s v="High"/>
    <s v="C"/>
  </r>
  <r>
    <n v="18400"/>
    <s v="BA0A6725"/>
    <s v="2021-03-24 08:41:39"/>
    <x v="4"/>
    <x v="1"/>
    <x v="1"/>
    <n v="157"/>
    <x v="490"/>
    <n v="4"/>
    <n v="321.5"/>
    <n v="3379"/>
    <n v="77"/>
    <x v="1"/>
    <s v="About_to_churn"/>
    <s v="Low"/>
    <s v="T"/>
  </r>
  <r>
    <n v="18401"/>
    <s v="EAC81945"/>
    <s v="2021-03-04 08:52:34"/>
    <x v="0"/>
    <x v="0"/>
    <x v="4"/>
    <n v="1766"/>
    <x v="191"/>
    <n v="5"/>
    <n v="3784.75"/>
    <n v="946.5"/>
    <n v="64"/>
    <x v="4"/>
    <s v="Medium"/>
    <s v="Medium"/>
    <s v="T"/>
  </r>
  <r>
    <n v="18402"/>
    <s v="8191C334"/>
    <s v="2021-05-21 20:20:52"/>
    <x v="2"/>
    <x v="1"/>
    <x v="3"/>
    <n v="1067"/>
    <x v="17"/>
    <n v="30"/>
    <n v="4366"/>
    <n v="468.25"/>
    <n v="16"/>
    <x v="5"/>
    <s v="Medium"/>
    <s v="High"/>
    <s v="T"/>
  </r>
  <r>
    <n v="18403"/>
    <s v="F061F07E"/>
    <s v="2021-03-27 13:53:34"/>
    <x v="3"/>
    <x v="1"/>
    <x v="1"/>
    <n v="540"/>
    <x v="147"/>
    <n v="5"/>
    <n v="211"/>
    <n v="6071.25"/>
    <n v="93"/>
    <x v="0"/>
    <s v="Low"/>
    <s v="Medium"/>
    <s v="T"/>
  </r>
  <r>
    <n v="18404"/>
    <s v="304579C2"/>
    <s v="2021-06-06 04:08:31"/>
    <x v="2"/>
    <x v="0"/>
    <x v="4"/>
    <n v="609"/>
    <x v="202"/>
    <n v="7"/>
    <n v="278.5"/>
    <n v="4977.75"/>
    <n v="56"/>
    <x v="4"/>
    <s v="Medium"/>
    <s v="High"/>
    <s v="C"/>
  </r>
  <r>
    <n v="18405"/>
    <s v="7709A065"/>
    <s v="2021-06-01 13:58:13"/>
    <x v="0"/>
    <x v="2"/>
    <x v="3"/>
    <n v="3808"/>
    <x v="262"/>
    <n v="19"/>
    <n v="248.75"/>
    <n v="3757.75"/>
    <n v="7"/>
    <x v="7"/>
    <s v="High"/>
    <s v="Low"/>
    <s v="T"/>
  </r>
  <r>
    <n v="18406"/>
    <s v="1BA52FA1"/>
    <s v="2021-03-24 04:57:03"/>
    <x v="0"/>
    <x v="0"/>
    <x v="2"/>
    <n v="2931"/>
    <x v="491"/>
    <n v="42"/>
    <n v="233.5"/>
    <n v="3011.75"/>
    <n v="11"/>
    <x v="4"/>
    <s v="High"/>
    <s v="High"/>
    <s v="T"/>
  </r>
  <r>
    <n v="18407"/>
    <s v="1DCAA466"/>
    <s v="2021-03-20 16:28:35"/>
    <x v="0"/>
    <x v="0"/>
    <x v="2"/>
    <n v="4808"/>
    <x v="442"/>
    <n v="47"/>
    <n v="140.75"/>
    <n v="3728"/>
    <n v="19"/>
    <x v="4"/>
    <s v="High"/>
    <s v="High"/>
    <s v="C"/>
  </r>
  <r>
    <n v="18408"/>
    <s v="20BD5AB9"/>
    <s v="2021-04-22 16:29:17"/>
    <x v="3"/>
    <x v="1"/>
    <x v="1"/>
    <n v="639"/>
    <x v="319"/>
    <n v="17"/>
    <n v="1165.5"/>
    <n v="3863.25"/>
    <n v="76"/>
    <x v="0"/>
    <s v="About_to_churn"/>
    <s v="High"/>
    <s v="C"/>
  </r>
  <r>
    <n v="18409"/>
    <s v="DEA378AA"/>
    <s v="2021-04-08 21:58:30"/>
    <x v="3"/>
    <x v="0"/>
    <x v="5"/>
    <n v="715"/>
    <x v="279"/>
    <n v="17"/>
    <n v="5023.25"/>
    <n v="429"/>
    <n v="63"/>
    <x v="0"/>
    <s v="Medium"/>
    <s v="High"/>
    <s v="T"/>
  </r>
  <r>
    <n v="18410"/>
    <s v="CA38CE1F"/>
    <s v="2021-04-26 04:44:14"/>
    <x v="0"/>
    <x v="0"/>
    <x v="0"/>
    <n v="3220"/>
    <x v="492"/>
    <n v="12"/>
    <n v="315"/>
    <n v="4025.75"/>
    <n v="74"/>
    <x v="1"/>
    <s v="About_to_churn"/>
    <s v="High"/>
    <s v="T"/>
  </r>
  <r>
    <n v="18411"/>
    <s v="4F735F89"/>
    <s v="2021-04-27 18:36:01"/>
    <x v="0"/>
    <x v="0"/>
    <x v="2"/>
    <n v="4930"/>
    <x v="241"/>
    <n v="49"/>
    <n v="176.25"/>
    <n v="4742.5"/>
    <n v="21"/>
    <x v="5"/>
    <s v="Medium"/>
    <s v="Low"/>
    <s v="C"/>
  </r>
  <r>
    <n v="18412"/>
    <s v="60D08AB6"/>
    <s v="2021-06-08 05:35:52"/>
    <x v="0"/>
    <x v="0"/>
    <x v="0"/>
    <n v="751"/>
    <x v="342"/>
    <n v="24"/>
    <n v="192.25"/>
    <n v="2437.25"/>
    <n v="53"/>
    <x v="1"/>
    <s v="About_to_churn"/>
    <s v="High"/>
    <s v="C"/>
  </r>
  <r>
    <n v="18413"/>
    <s v="0D44B282"/>
    <s v="2021-04-28 17:59:27"/>
    <x v="3"/>
    <x v="1"/>
    <x v="4"/>
    <n v="762"/>
    <x v="480"/>
    <n v="6"/>
    <n v="1867.25"/>
    <n v="713.75"/>
    <n v="47"/>
    <x v="0"/>
    <s v="Low"/>
    <s v="High"/>
    <s v="C"/>
  </r>
  <r>
    <n v="18414"/>
    <s v="5018DAB5"/>
    <s v="2021-03-19 23:59:13"/>
    <x v="1"/>
    <x v="0"/>
    <x v="1"/>
    <n v="169"/>
    <x v="220"/>
    <n v="15"/>
    <n v="398.75"/>
    <n v="2645.75"/>
    <n v="91"/>
    <x v="1"/>
    <s v="Medium"/>
    <s v="Medium"/>
    <s v="T"/>
  </r>
  <r>
    <n v="18415"/>
    <s v="00883CA2"/>
    <s v="2021-05-19 07:42:31"/>
    <x v="1"/>
    <x v="1"/>
    <x v="1"/>
    <n v="180"/>
    <x v="493"/>
    <n v="8"/>
    <n v="1195.25"/>
    <n v="4776"/>
    <n v="100"/>
    <x v="1"/>
    <s v="About_to_churn"/>
    <s v="Low"/>
    <s v="T"/>
  </r>
  <r>
    <n v="18416"/>
    <s v="576B5498"/>
    <s v="2021-05-04 13:41:46"/>
    <x v="3"/>
    <x v="0"/>
    <x v="0"/>
    <n v="526"/>
    <x v="315"/>
    <n v="20"/>
    <n v="450"/>
    <n v="6387.5"/>
    <n v="68"/>
    <x v="1"/>
    <s v="Medium"/>
    <s v="Low"/>
    <s v="C"/>
  </r>
  <r>
    <n v="18417"/>
    <s v="73430D6B"/>
    <s v="2021-03-05 21:19:27"/>
    <x v="2"/>
    <x v="0"/>
    <x v="5"/>
    <n v="738"/>
    <x v="276"/>
    <n v="12"/>
    <n v="485.75"/>
    <n v="3429.75"/>
    <n v="63"/>
    <x v="6"/>
    <s v="About_to_churn"/>
    <s v="High"/>
    <s v="C"/>
  </r>
  <r>
    <n v="18418"/>
    <s v="9DF6E932"/>
    <s v="2021-05-23 06:41:23"/>
    <x v="2"/>
    <x v="0"/>
    <x v="0"/>
    <n v="619"/>
    <x v="18"/>
    <n v="11"/>
    <n v="589.75"/>
    <n v="3557"/>
    <n v="83"/>
    <x v="4"/>
    <s v="Medium"/>
    <s v="High"/>
    <s v="T"/>
  </r>
  <r>
    <n v="18419"/>
    <s v="F69385F9"/>
    <s v="2021-04-03 17:26:01"/>
    <x v="3"/>
    <x v="0"/>
    <x v="5"/>
    <n v="990"/>
    <x v="424"/>
    <n v="5"/>
    <n v="7390.5"/>
    <n v="1018.5"/>
    <n v="50"/>
    <x v="0"/>
    <s v="Medium"/>
    <s v="High"/>
    <s v="T"/>
  </r>
  <r>
    <n v="18420"/>
    <s v="5BA17419"/>
    <s v="2021-03-03 09:45:15"/>
    <x v="3"/>
    <x v="0"/>
    <x v="0"/>
    <n v="619"/>
    <x v="494"/>
    <n v="3"/>
    <n v="810.75"/>
    <n v="2653.25"/>
    <n v="66"/>
    <x v="1"/>
    <s v="About_to_churn"/>
    <s v="Low"/>
    <s v="T"/>
  </r>
  <r>
    <n v="18421"/>
    <s v="6D76E16C"/>
    <s v="2021-04-10 03:27:53"/>
    <x v="2"/>
    <x v="0"/>
    <x v="1"/>
    <n v="900"/>
    <x v="495"/>
    <n v="18"/>
    <n v="99.25"/>
    <n v="3866.5"/>
    <n v="86"/>
    <x v="0"/>
    <s v="About_to_churn"/>
    <s v="High"/>
    <s v="C"/>
  </r>
  <r>
    <n v="18422"/>
    <s v="ABE16343"/>
    <s v="2021-05-23 00:52:00"/>
    <x v="4"/>
    <x v="0"/>
    <x v="5"/>
    <n v="248"/>
    <x v="216"/>
    <n v="15"/>
    <n v="87.5"/>
    <n v="6691"/>
    <n v="62"/>
    <x v="6"/>
    <s v="Low"/>
    <s v="High"/>
    <s v="C"/>
  </r>
  <r>
    <n v="18423"/>
    <s v="51588984"/>
    <s v="2021-04-12 13:53:13"/>
    <x v="3"/>
    <x v="0"/>
    <x v="4"/>
    <n v="605"/>
    <x v="450"/>
    <n v="14"/>
    <n v="180"/>
    <n v="7100.25"/>
    <n v="60"/>
    <x v="1"/>
    <s v="Medium"/>
    <s v="High"/>
    <s v="T"/>
  </r>
  <r>
    <n v="18424"/>
    <s v="AEDDB3FD"/>
    <s v="2021-04-25 08:18:12"/>
    <x v="3"/>
    <x v="1"/>
    <x v="1"/>
    <n v="209"/>
    <x v="240"/>
    <n v="11"/>
    <n v="1139"/>
    <n v="2642.5"/>
    <n v="100"/>
    <x v="0"/>
    <s v="Low"/>
    <s v="Medium"/>
    <s v="C"/>
  </r>
  <r>
    <n v="18425"/>
    <s v="141DA8A2"/>
    <s v="2021-04-29 23:42:59"/>
    <x v="2"/>
    <x v="0"/>
    <x v="0"/>
    <n v="651"/>
    <x v="234"/>
    <n v="2"/>
    <n v="578.25"/>
    <n v="2775.75"/>
    <n v="62"/>
    <x v="1"/>
    <s v="High"/>
    <s v="High"/>
    <s v="T"/>
  </r>
  <r>
    <n v="18426"/>
    <s v="0053848A"/>
    <s v="2021-06-01 11:37:03"/>
    <x v="3"/>
    <x v="1"/>
    <x v="1"/>
    <n v="802"/>
    <x v="496"/>
    <n v="17"/>
    <n v="896.25"/>
    <n v="3028.25"/>
    <n v="79"/>
    <x v="1"/>
    <s v="About_to_churn"/>
    <s v="Medium"/>
    <s v="C"/>
  </r>
  <r>
    <n v="18427"/>
    <s v="944F9D75"/>
    <s v="2021-04-25 02:21:43"/>
    <x v="0"/>
    <x v="0"/>
    <x v="2"/>
    <n v="4025"/>
    <x v="7"/>
    <n v="39"/>
    <n v="665.75"/>
    <n v="4909.75"/>
    <n v="18"/>
    <x v="5"/>
    <s v="High"/>
    <s v="High"/>
    <s v="C"/>
  </r>
  <r>
    <n v="18428"/>
    <s v="BB725E1B"/>
    <s v="2021-04-08 08:18:35"/>
    <x v="4"/>
    <x v="1"/>
    <x v="1"/>
    <n v="168"/>
    <x v="232"/>
    <n v="14"/>
    <n v="2067.5"/>
    <n v="1081.25"/>
    <n v="85"/>
    <x v="1"/>
    <s v="About_to_churn"/>
    <s v="High"/>
    <s v="C"/>
  </r>
  <r>
    <n v="18429"/>
    <s v="9FCF22D6"/>
    <s v="2021-03-07 11:18:08"/>
    <x v="4"/>
    <x v="0"/>
    <x v="1"/>
    <n v="84"/>
    <x v="445"/>
    <n v="7"/>
    <n v="415.5"/>
    <n v="7050.25"/>
    <n v="83"/>
    <x v="0"/>
    <s v="About_to_churn"/>
    <s v="High"/>
    <s v="C"/>
  </r>
  <r>
    <n v="18430"/>
    <s v="238D3229"/>
    <s v="2021-04-07 08:47:06"/>
    <x v="1"/>
    <x v="1"/>
    <x v="1"/>
    <n v="93"/>
    <x v="480"/>
    <n v="2"/>
    <n v="313.25"/>
    <n v="2525.25"/>
    <n v="94"/>
    <x v="1"/>
    <s v="Medium"/>
    <s v="Low"/>
    <s v="T"/>
  </r>
  <r>
    <n v="18431"/>
    <s v="F42A09FF"/>
    <s v="2021-05-30 17:24:35"/>
    <x v="2"/>
    <x v="1"/>
    <x v="0"/>
    <n v="735"/>
    <x v="497"/>
    <n v="15"/>
    <n v="2822.25"/>
    <n v="605.75"/>
    <n v="68"/>
    <x v="4"/>
    <s v="Medium"/>
    <s v="High"/>
    <s v="C"/>
  </r>
  <r>
    <n v="18432"/>
    <s v="BFF3100C"/>
    <s v="2021-06-01 18:12:19"/>
    <x v="0"/>
    <x v="0"/>
    <x v="2"/>
    <n v="2857"/>
    <x v="153"/>
    <n v="44"/>
    <n v="426.5"/>
    <n v="5814"/>
    <n v="15"/>
    <x v="5"/>
    <s v="High"/>
    <s v="High"/>
    <s v="C"/>
  </r>
  <r>
    <n v="18433"/>
    <s v="15952E49"/>
    <s v="2021-03-18 23:52:16"/>
    <x v="0"/>
    <x v="2"/>
    <x v="3"/>
    <n v="1751"/>
    <x v="479"/>
    <n v="29"/>
    <n v="87.75"/>
    <n v="3786.25"/>
    <n v="24"/>
    <x v="8"/>
    <s v="Medium"/>
    <s v="High"/>
    <s v="C"/>
  </r>
  <r>
    <n v="18434"/>
    <s v="CDA214E6"/>
    <s v="2021-06-03 18:07:58"/>
    <x v="4"/>
    <x v="1"/>
    <x v="1"/>
    <n v="66"/>
    <x v="498"/>
    <n v="20"/>
    <n v="51.75"/>
    <n v="3348.25"/>
    <n v="90"/>
    <x v="0"/>
    <s v="About_to_churn"/>
    <s v="High"/>
    <s v="T"/>
  </r>
  <r>
    <n v="18435"/>
    <s v="7F23B73E"/>
    <s v="2021-05-04 22:43:04"/>
    <x v="2"/>
    <x v="0"/>
    <x v="5"/>
    <n v="563"/>
    <x v="448"/>
    <n v="14"/>
    <n v="2757"/>
    <n v="666"/>
    <n v="50"/>
    <x v="6"/>
    <s v="About_to_churn"/>
    <s v="High"/>
    <s v="C"/>
  </r>
  <r>
    <n v="18436"/>
    <s v="886A43B9"/>
    <s v="2021-03-05 20:25:30"/>
    <x v="0"/>
    <x v="1"/>
    <x v="0"/>
    <n v="3582"/>
    <x v="408"/>
    <n v="4"/>
    <n v="337.75"/>
    <n v="6608.25"/>
    <n v="65"/>
    <x v="0"/>
    <s v="About_to_churn"/>
    <s v="Medium"/>
    <s v="T"/>
  </r>
  <r>
    <n v="18437"/>
    <s v="23031098"/>
    <s v="2021-05-04 19:22:40"/>
    <x v="0"/>
    <x v="1"/>
    <x v="0"/>
    <n v="3136"/>
    <x v="210"/>
    <n v="5"/>
    <n v="315"/>
    <n v="3768"/>
    <n v="61"/>
    <x v="4"/>
    <s v="Low"/>
    <s v="High"/>
    <s v="C"/>
  </r>
  <r>
    <n v="18438"/>
    <s v="BF8B9EBF"/>
    <s v="2021-03-29 03:28:57"/>
    <x v="0"/>
    <x v="0"/>
    <x v="4"/>
    <n v="1030"/>
    <x v="238"/>
    <n v="8"/>
    <n v="235.75"/>
    <n v="4404"/>
    <n v="52"/>
    <x v="0"/>
    <s v="High"/>
    <s v="High"/>
    <s v="T"/>
  </r>
  <r>
    <n v="18439"/>
    <s v="CA046799"/>
    <s v="2021-05-11 12:58:57"/>
    <x v="0"/>
    <x v="1"/>
    <x v="2"/>
    <n v="4729"/>
    <x v="212"/>
    <n v="48"/>
    <n v="629"/>
    <n v="2233.5"/>
    <n v="20"/>
    <x v="5"/>
    <s v="High"/>
    <s v="High"/>
    <s v="C"/>
  </r>
  <r>
    <n v="18440"/>
    <s v="8A2A928F"/>
    <s v="2021-03-10 10:25:55"/>
    <x v="1"/>
    <x v="1"/>
    <x v="1"/>
    <n v="141"/>
    <x v="6"/>
    <n v="15"/>
    <n v="5345.5"/>
    <n v="743.75"/>
    <n v="98"/>
    <x v="0"/>
    <s v="Medium"/>
    <s v="High"/>
    <s v="C"/>
  </r>
  <r>
    <n v="18441"/>
    <s v="A440438A"/>
    <s v="2021-05-28 23:55:43"/>
    <x v="0"/>
    <x v="2"/>
    <x v="3"/>
    <n v="3111"/>
    <x v="235"/>
    <n v="24"/>
    <n v="51.75"/>
    <n v="6967.5"/>
    <n v="21"/>
    <x v="8"/>
    <s v="Medium"/>
    <s v="High"/>
    <s v="C"/>
  </r>
  <r>
    <n v="18442"/>
    <s v="667F4831"/>
    <s v="2021-05-06 17:11:30"/>
    <x v="3"/>
    <x v="1"/>
    <x v="1"/>
    <n v="704"/>
    <x v="468"/>
    <n v="3"/>
    <n v="657.5"/>
    <n v="4494.25"/>
    <n v="89"/>
    <x v="1"/>
    <s v="About_to_churn"/>
    <s v="Medium"/>
    <s v="C"/>
  </r>
  <r>
    <n v="18443"/>
    <s v="F5ED6AB5"/>
    <s v="2021-04-16 17:50:05"/>
    <x v="0"/>
    <x v="0"/>
    <x v="0"/>
    <n v="914"/>
    <x v="305"/>
    <n v="16"/>
    <n v="430.75"/>
    <n v="6464"/>
    <n v="76"/>
    <x v="4"/>
    <s v="About_to_churn"/>
    <s v="Medium"/>
    <s v="T"/>
  </r>
  <r>
    <n v="18444"/>
    <s v="1738FEA4"/>
    <s v="2021-03-19 23:20:57"/>
    <x v="4"/>
    <x v="1"/>
    <x v="1"/>
    <n v="86"/>
    <x v="310"/>
    <n v="19"/>
    <n v="9788.25"/>
    <n v="296.25"/>
    <n v="98"/>
    <x v="0"/>
    <s v="About_to_churn"/>
    <s v="High"/>
    <s v="T"/>
  </r>
  <r>
    <n v="18445"/>
    <s v="237D613F"/>
    <s v="2021-05-10 10:24:06"/>
    <x v="3"/>
    <x v="1"/>
    <x v="1"/>
    <n v="757"/>
    <x v="324"/>
    <n v="20"/>
    <n v="3578.5"/>
    <n v="806"/>
    <n v="84"/>
    <x v="0"/>
    <s v="Medium"/>
    <s v="Medium"/>
    <s v="C"/>
  </r>
  <r>
    <n v="18446"/>
    <s v="9C26ED9A"/>
    <s v="2021-05-10 14:26:25"/>
    <x v="3"/>
    <x v="0"/>
    <x v="1"/>
    <n v="776"/>
    <x v="128"/>
    <n v="19"/>
    <n v="1198.5"/>
    <n v="3828.75"/>
    <n v="79"/>
    <x v="0"/>
    <s v="About_to_churn"/>
    <s v="High"/>
    <s v="C"/>
  </r>
  <r>
    <n v="18447"/>
    <s v="44E0D9A2"/>
    <s v="2021-05-27 05:00:50"/>
    <x v="2"/>
    <x v="1"/>
    <x v="1"/>
    <n v="290"/>
    <x v="247"/>
    <n v="7"/>
    <n v="344.5"/>
    <n v="2270.5"/>
    <n v="96"/>
    <x v="1"/>
    <s v="Low"/>
    <s v="High"/>
    <s v="C"/>
  </r>
  <r>
    <n v="18448"/>
    <s v="349A8080"/>
    <s v="2021-03-31 07:51:02"/>
    <x v="1"/>
    <x v="0"/>
    <x v="5"/>
    <n v="238"/>
    <x v="56"/>
    <n v="15"/>
    <n v="1042.5"/>
    <n v="4010.5"/>
    <n v="54"/>
    <x v="6"/>
    <s v="High"/>
    <s v="High"/>
    <s v="C"/>
  </r>
  <r>
    <n v="18449"/>
    <s v="9BD9BD77"/>
    <s v="2021-04-16 00:12:21"/>
    <x v="3"/>
    <x v="1"/>
    <x v="1"/>
    <n v="421"/>
    <x v="297"/>
    <n v="13"/>
    <n v="9384"/>
    <n v="776.25"/>
    <n v="100"/>
    <x v="0"/>
    <s v="Low"/>
    <s v="High"/>
    <s v="T"/>
  </r>
  <r>
    <n v="18450"/>
    <s v="31A13E48"/>
    <s v="2021-04-11 10:32:22"/>
    <x v="0"/>
    <x v="1"/>
    <x v="2"/>
    <n v="4165"/>
    <x v="49"/>
    <n v="37"/>
    <n v="8183.75"/>
    <n v="811.25"/>
    <n v="13"/>
    <x v="5"/>
    <s v="High"/>
    <s v="High"/>
    <s v="T"/>
  </r>
  <r>
    <n v="18451"/>
    <s v="183B3837"/>
    <s v="2021-05-12 04:01:56"/>
    <x v="1"/>
    <x v="1"/>
    <x v="1"/>
    <n v="77"/>
    <x v="479"/>
    <n v="14"/>
    <n v="5389.75"/>
    <n v="675.75"/>
    <n v="85"/>
    <x v="1"/>
    <s v="Medium"/>
    <s v="High"/>
    <s v="T"/>
  </r>
  <r>
    <n v="18452"/>
    <s v="3DB93BC7"/>
    <s v="2021-03-23 00:01:04"/>
    <x v="3"/>
    <x v="1"/>
    <x v="1"/>
    <n v="709"/>
    <x v="331"/>
    <n v="16"/>
    <n v="7057"/>
    <n v="732"/>
    <n v="89"/>
    <x v="0"/>
    <s v="Medium"/>
    <s v="High"/>
    <s v="C"/>
  </r>
  <r>
    <n v="18453"/>
    <s v="46A93CF2"/>
    <s v="2021-04-26 15:37:54"/>
    <x v="0"/>
    <x v="2"/>
    <x v="3"/>
    <n v="2140"/>
    <x v="193"/>
    <n v="18"/>
    <n v="269"/>
    <n v="7448.25"/>
    <n v="25"/>
    <x v="3"/>
    <s v="Medium"/>
    <s v="Medium"/>
    <s v="T"/>
  </r>
  <r>
    <n v="18454"/>
    <s v="67E99BB7"/>
    <s v="2021-03-19 12:17:40"/>
    <x v="3"/>
    <x v="0"/>
    <x v="4"/>
    <n v="311"/>
    <x v="359"/>
    <n v="7"/>
    <n v="8010"/>
    <n v="469.75"/>
    <n v="49"/>
    <x v="4"/>
    <s v="Medium"/>
    <s v="High"/>
    <s v="C"/>
  </r>
  <r>
    <n v="18455"/>
    <s v="764338E2"/>
    <s v="2021-04-25 12:00:56"/>
    <x v="3"/>
    <x v="0"/>
    <x v="1"/>
    <n v="181"/>
    <x v="187"/>
    <n v="14"/>
    <n v="894"/>
    <n v="3309.25"/>
    <n v="99"/>
    <x v="1"/>
    <s v="Medium"/>
    <s v="Medium"/>
    <s v="T"/>
  </r>
  <r>
    <n v="18456"/>
    <s v="718C1CD2"/>
    <s v="2021-03-24 22:13:03"/>
    <x v="2"/>
    <x v="0"/>
    <x v="0"/>
    <n v="608"/>
    <x v="146"/>
    <n v="12"/>
    <n v="1417.75"/>
    <n v="3627"/>
    <n v="74"/>
    <x v="0"/>
    <s v="Medium"/>
    <s v="High"/>
    <s v="C"/>
  </r>
  <r>
    <n v="18457"/>
    <s v="8512C4E4"/>
    <s v="2021-05-27 18:44:07"/>
    <x v="1"/>
    <x v="1"/>
    <x v="1"/>
    <n v="172"/>
    <x v="325"/>
    <n v="6"/>
    <n v="421.5"/>
    <n v="2683.75"/>
    <n v="77"/>
    <x v="1"/>
    <s v="Medium"/>
    <s v="High"/>
    <s v="C"/>
  </r>
  <r>
    <n v="18458"/>
    <s v="9E384B92"/>
    <s v="2021-03-18 09:49:53"/>
    <x v="2"/>
    <x v="1"/>
    <x v="1"/>
    <n v="168"/>
    <x v="12"/>
    <n v="9"/>
    <n v="67"/>
    <n v="6610.25"/>
    <n v="91"/>
    <x v="1"/>
    <s v="Low"/>
    <s v="Medium"/>
    <s v="C"/>
  </r>
  <r>
    <n v="18459"/>
    <s v="188C0FE7"/>
    <s v="2021-04-30 05:50:44"/>
    <x v="0"/>
    <x v="1"/>
    <x v="1"/>
    <n v="925"/>
    <x v="382"/>
    <n v="15"/>
    <n v="7856.5"/>
    <n v="681.75"/>
    <n v="100"/>
    <x v="1"/>
    <s v="Medium"/>
    <s v="High"/>
    <s v="C"/>
  </r>
  <r>
    <n v="18460"/>
    <s v="9AD1AAE2"/>
    <s v="2021-05-15 20:37:02"/>
    <x v="1"/>
    <x v="1"/>
    <x v="1"/>
    <n v="146"/>
    <x v="249"/>
    <n v="2"/>
    <n v="93.5"/>
    <n v="4775.25"/>
    <n v="78"/>
    <x v="1"/>
    <s v="Low"/>
    <s v="High"/>
    <s v="T"/>
  </r>
  <r>
    <n v="18461"/>
    <s v="A251C662"/>
    <s v="2021-05-05 18:34:02"/>
    <x v="0"/>
    <x v="0"/>
    <x v="2"/>
    <n v="4779"/>
    <x v="499"/>
    <n v="39"/>
    <n v="2012.75"/>
    <n v="770.5"/>
    <n v="15"/>
    <x v="4"/>
    <s v="High"/>
    <s v="Medium"/>
    <s v="C"/>
  </r>
  <r>
    <n v="18462"/>
    <s v="531257B0"/>
    <s v="2021-03-27 13:06:19"/>
    <x v="0"/>
    <x v="2"/>
    <x v="3"/>
    <n v="1107"/>
    <x v="295"/>
    <n v="28"/>
    <n v="992"/>
    <n v="2381.5"/>
    <n v="11"/>
    <x v="2"/>
    <s v="Medium"/>
    <s v="High"/>
    <s v="C"/>
  </r>
  <r>
    <n v="18463"/>
    <s v="EFD69B0A"/>
    <s v="2021-05-13 09:34:35"/>
    <x v="0"/>
    <x v="0"/>
    <x v="3"/>
    <n v="3435"/>
    <x v="500"/>
    <n v="26"/>
    <n v="1369.5"/>
    <n v="3878.5"/>
    <n v="23"/>
    <x v="7"/>
    <s v="Medium"/>
    <s v="Medium"/>
    <s v="C"/>
  </r>
  <r>
    <n v="18464"/>
    <s v="ADDD9D3A"/>
    <s v="2021-03-15 16:37:37"/>
    <x v="3"/>
    <x v="0"/>
    <x v="1"/>
    <n v="253"/>
    <x v="269"/>
    <n v="6"/>
    <n v="371.75"/>
    <n v="6180.25"/>
    <n v="91"/>
    <x v="0"/>
    <s v="About_to_churn"/>
    <s v="High"/>
    <s v="C"/>
  </r>
  <r>
    <n v="18465"/>
    <s v="E3E261E4"/>
    <s v="2021-04-05 16:25:25"/>
    <x v="2"/>
    <x v="0"/>
    <x v="0"/>
    <n v="867"/>
    <x v="485"/>
    <n v="2"/>
    <n v="1371.75"/>
    <n v="914.75"/>
    <n v="56"/>
    <x v="4"/>
    <s v="Medium"/>
    <s v="High"/>
    <s v="C"/>
  </r>
  <r>
    <n v="18466"/>
    <s v="4E712AF1"/>
    <s v="2021-03-09 05:23:50"/>
    <x v="4"/>
    <x v="0"/>
    <x v="1"/>
    <n v="116"/>
    <x v="171"/>
    <n v="15"/>
    <n v="1383.5"/>
    <n v="2144.25"/>
    <n v="84"/>
    <x v="1"/>
    <s v="About_to_churn"/>
    <s v="Medium"/>
    <s v="C"/>
  </r>
  <r>
    <n v="18467"/>
    <s v="E950304B"/>
    <s v="2021-03-09 08:29:26"/>
    <x v="3"/>
    <x v="1"/>
    <x v="1"/>
    <n v="805"/>
    <x v="489"/>
    <n v="3"/>
    <n v="7252.25"/>
    <n v="779"/>
    <n v="88"/>
    <x v="1"/>
    <s v="Medium"/>
    <s v="High"/>
    <s v="T"/>
  </r>
  <r>
    <n v="18468"/>
    <s v="8D217A8E"/>
    <s v="2021-04-04 13:31:35"/>
    <x v="4"/>
    <x v="0"/>
    <x v="1"/>
    <n v="198"/>
    <x v="219"/>
    <n v="8"/>
    <n v="169.75"/>
    <n v="4062.5"/>
    <n v="75"/>
    <x v="0"/>
    <s v="Low"/>
    <s v="High"/>
    <s v="T"/>
  </r>
  <r>
    <n v="18469"/>
    <s v="5EFE0D57"/>
    <s v="2021-04-09 13:50:59"/>
    <x v="1"/>
    <x v="0"/>
    <x v="1"/>
    <n v="58"/>
    <x v="457"/>
    <n v="19"/>
    <n v="551"/>
    <n v="4236.25"/>
    <n v="90"/>
    <x v="1"/>
    <s v="Low"/>
    <s v="High"/>
    <s v="T"/>
  </r>
  <r>
    <n v="18470"/>
    <s v="B89886C6"/>
    <s v="2021-03-28 02:00:25"/>
    <x v="1"/>
    <x v="0"/>
    <x v="1"/>
    <n v="168"/>
    <x v="173"/>
    <n v="17"/>
    <n v="94.25"/>
    <n v="3710.25"/>
    <n v="86"/>
    <x v="0"/>
    <s v="Medium"/>
    <s v="High"/>
    <s v="C"/>
  </r>
  <r>
    <n v="18471"/>
    <s v="8A99A956"/>
    <s v="2021-03-04 10:29:03"/>
    <x v="3"/>
    <x v="1"/>
    <x v="4"/>
    <n v="817"/>
    <x v="359"/>
    <n v="3"/>
    <n v="717"/>
    <n v="3943.75"/>
    <n v="48"/>
    <x v="0"/>
    <s v="Medium"/>
    <s v="High"/>
    <s v="T"/>
  </r>
  <r>
    <n v="18472"/>
    <s v="2AF045B1"/>
    <s v="2021-04-25 11:13:28"/>
    <x v="0"/>
    <x v="0"/>
    <x v="0"/>
    <n v="1940"/>
    <x v="103"/>
    <n v="1"/>
    <n v="318.25"/>
    <n v="3315.75"/>
    <n v="54"/>
    <x v="0"/>
    <s v="Medium"/>
    <s v="Medium"/>
    <s v="T"/>
  </r>
  <r>
    <n v="18473"/>
    <s v="D3619E1D"/>
    <s v="2021-03-06 10:05:42"/>
    <x v="1"/>
    <x v="1"/>
    <x v="1"/>
    <n v="118"/>
    <x v="293"/>
    <n v="20"/>
    <n v="1318.25"/>
    <n v="4871.25"/>
    <n v="95"/>
    <x v="1"/>
    <s v="Low"/>
    <s v="High"/>
    <s v="T"/>
  </r>
  <r>
    <n v="18474"/>
    <s v="3F68D3BD"/>
    <s v="2021-05-19 15:53:43"/>
    <x v="1"/>
    <x v="1"/>
    <x v="1"/>
    <n v="217"/>
    <x v="447"/>
    <n v="16"/>
    <n v="1022.25"/>
    <n v="4804.25"/>
    <n v="79"/>
    <x v="0"/>
    <s v="Low"/>
    <s v="High"/>
    <s v="C"/>
  </r>
  <r>
    <n v="18475"/>
    <s v="921BEB6D"/>
    <s v="2021-03-11 21:25:49"/>
    <x v="3"/>
    <x v="0"/>
    <x v="5"/>
    <n v="401"/>
    <x v="324"/>
    <n v="16"/>
    <n v="1172.5"/>
    <n v="4838"/>
    <n v="54"/>
    <x v="0"/>
    <s v="About_to_churn"/>
    <s v="High"/>
    <s v="C"/>
  </r>
  <r>
    <n v="18476"/>
    <s v="ED1CE9AF"/>
    <s v="2021-04-16 21:01:25"/>
    <x v="0"/>
    <x v="1"/>
    <x v="0"/>
    <n v="3215"/>
    <x v="139"/>
    <n v="1"/>
    <n v="1291"/>
    <n v="578.75"/>
    <n v="56"/>
    <x v="0"/>
    <s v="Medium"/>
    <s v="High"/>
    <s v="T"/>
  </r>
  <r>
    <n v="18477"/>
    <s v="703080A2"/>
    <s v="2021-04-25 14:14:53"/>
    <x v="0"/>
    <x v="1"/>
    <x v="0"/>
    <n v="3383"/>
    <x v="343"/>
    <n v="11"/>
    <n v="336.75"/>
    <n v="2827.5"/>
    <n v="64"/>
    <x v="4"/>
    <s v="Medium"/>
    <s v="Medium"/>
    <s v="T"/>
  </r>
  <r>
    <n v="18478"/>
    <s v="55CFD50B"/>
    <s v="2021-05-14 16:08:45"/>
    <x v="0"/>
    <x v="0"/>
    <x v="0"/>
    <n v="1759"/>
    <x v="348"/>
    <n v="12"/>
    <n v="70"/>
    <n v="4735"/>
    <n v="66"/>
    <x v="0"/>
    <s v="Medium"/>
    <s v="Medium"/>
    <s v="C"/>
  </r>
  <r>
    <n v="18479"/>
    <s v="A0CAC1EC"/>
    <s v="2021-05-08 18:39:41"/>
    <x v="0"/>
    <x v="0"/>
    <x v="2"/>
    <n v="3244"/>
    <x v="304"/>
    <n v="34"/>
    <n v="1269.25"/>
    <n v="2558"/>
    <n v="14"/>
    <x v="3"/>
    <s v="Medium"/>
    <s v="High"/>
    <s v="C"/>
  </r>
  <r>
    <n v="18480"/>
    <s v="08EE3614"/>
    <s v="2021-05-28 04:34:01"/>
    <x v="0"/>
    <x v="0"/>
    <x v="2"/>
    <n v="4265"/>
    <x v="321"/>
    <n v="33"/>
    <n v="192.5"/>
    <n v="6595.25"/>
    <n v="17"/>
    <x v="2"/>
    <s v="High"/>
    <s v="High"/>
    <s v="T"/>
  </r>
  <r>
    <n v="18481"/>
    <s v="44E6258C"/>
    <s v="2021-04-18 16:18:46"/>
    <x v="4"/>
    <x v="0"/>
    <x v="5"/>
    <n v="243"/>
    <x v="458"/>
    <n v="9"/>
    <n v="947"/>
    <n v="3104.75"/>
    <n v="61"/>
    <x v="0"/>
    <s v="Medium"/>
    <s v="High"/>
    <s v="C"/>
  </r>
  <r>
    <n v="18482"/>
    <s v="3114A0BA"/>
    <s v="2021-05-04 17:59:15"/>
    <x v="3"/>
    <x v="0"/>
    <x v="1"/>
    <n v="139"/>
    <x v="241"/>
    <n v="18"/>
    <n v="1147.75"/>
    <n v="724.25"/>
    <n v="85"/>
    <x v="0"/>
    <s v="Low"/>
    <s v="High"/>
    <s v="C"/>
  </r>
  <r>
    <n v="18483"/>
    <s v="A88ECF05"/>
    <s v="2021-03-06 20:24:39"/>
    <x v="0"/>
    <x v="0"/>
    <x v="0"/>
    <n v="3858"/>
    <x v="149"/>
    <n v="12"/>
    <n v="290.5"/>
    <n v="7048.25"/>
    <n v="77"/>
    <x v="0"/>
    <s v="Medium"/>
    <s v="Medium"/>
    <s v="C"/>
  </r>
  <r>
    <n v="18484"/>
    <s v="A2062902"/>
    <s v="2021-05-26 16:26:43"/>
    <x v="5"/>
    <x v="0"/>
    <x v="2"/>
    <n v="1517"/>
    <x v="432"/>
    <n v="46"/>
    <n v="566.25"/>
    <n v="3826.25"/>
    <n v="18"/>
    <x v="5"/>
    <s v="Medium"/>
    <s v="High"/>
    <s v="C"/>
  </r>
  <r>
    <n v="18485"/>
    <s v="EE1E8BDC"/>
    <s v="2021-03-09 23:08:10"/>
    <x v="0"/>
    <x v="1"/>
    <x v="3"/>
    <n v="1712"/>
    <x v="171"/>
    <n v="36"/>
    <n v="115.75"/>
    <n v="5192"/>
    <n v="18"/>
    <x v="8"/>
    <s v="Low"/>
    <s v="Medium"/>
    <s v="C"/>
  </r>
  <r>
    <n v="18486"/>
    <s v="214A7C2C"/>
    <s v="2021-05-03 14:45:21"/>
    <x v="0"/>
    <x v="1"/>
    <x v="2"/>
    <n v="1905"/>
    <x v="15"/>
    <n v="39"/>
    <n v="107"/>
    <n v="6226.25"/>
    <n v="13"/>
    <x v="3"/>
    <s v="Medium"/>
    <s v="Medium"/>
    <s v="C"/>
  </r>
  <r>
    <n v="18487"/>
    <s v="CBCD180A"/>
    <s v="2021-05-08 01:02:37"/>
    <x v="0"/>
    <x v="1"/>
    <x v="0"/>
    <n v="3515"/>
    <x v="501"/>
    <n v="9"/>
    <n v="270"/>
    <n v="3788.5"/>
    <n v="62"/>
    <x v="0"/>
    <s v="About_to_churn"/>
    <s v="High"/>
    <s v="C"/>
  </r>
  <r>
    <n v="18488"/>
    <s v="4F0D47D2"/>
    <s v="2021-06-03 16:14:57"/>
    <x v="1"/>
    <x v="0"/>
    <x v="1"/>
    <n v="103"/>
    <x v="115"/>
    <n v="16"/>
    <n v="452.75"/>
    <n v="2520.25"/>
    <n v="85"/>
    <x v="0"/>
    <s v="About_to_churn"/>
    <s v="High"/>
    <s v="C"/>
  </r>
  <r>
    <n v="18489"/>
    <s v="DDFFA6DE"/>
    <s v="2021-04-15 02:33:26"/>
    <x v="1"/>
    <x v="1"/>
    <x v="1"/>
    <n v="51"/>
    <x v="396"/>
    <n v="15"/>
    <n v="158.5"/>
    <n v="4007.25"/>
    <n v="81"/>
    <x v="1"/>
    <s v="Low"/>
    <s v="Low"/>
    <s v="T"/>
  </r>
  <r>
    <n v="18490"/>
    <s v="F206A69A"/>
    <s v="2021-04-25 02:52:02"/>
    <x v="4"/>
    <x v="0"/>
    <x v="5"/>
    <n v="318"/>
    <x v="224"/>
    <n v="12"/>
    <n v="136.5"/>
    <n v="5997.25"/>
    <n v="70"/>
    <x v="0"/>
    <s v="About_to_churn"/>
    <s v="High"/>
    <s v="C"/>
  </r>
  <r>
    <n v="18491"/>
    <s v="7698F260"/>
    <s v="2021-04-29 12:06:02"/>
    <x v="3"/>
    <x v="1"/>
    <x v="4"/>
    <n v="810"/>
    <x v="294"/>
    <n v="3"/>
    <n v="185.25"/>
    <n v="4278"/>
    <n v="44"/>
    <x v="4"/>
    <s v="Medium"/>
    <s v="High"/>
    <s v="C"/>
  </r>
  <r>
    <n v="18492"/>
    <s v="E70170BF"/>
    <s v="2021-04-18 18:48:53"/>
    <x v="2"/>
    <x v="1"/>
    <x v="1"/>
    <n v="145"/>
    <x v="220"/>
    <n v="13"/>
    <n v="311.75"/>
    <n v="2385.5"/>
    <n v="97"/>
    <x v="0"/>
    <s v="About_to_churn"/>
    <s v="Medium"/>
    <s v="C"/>
  </r>
  <r>
    <n v="18493"/>
    <s v="3D1559AC"/>
    <s v="2021-05-16 09:02:06"/>
    <x v="2"/>
    <x v="0"/>
    <x v="0"/>
    <n v="572"/>
    <x v="110"/>
    <n v="15"/>
    <n v="1334.25"/>
    <n v="4435.25"/>
    <n v="76"/>
    <x v="1"/>
    <s v="About_to_churn"/>
    <s v="Medium"/>
    <s v="T"/>
  </r>
  <r>
    <n v="18494"/>
    <s v="F8A18FB2"/>
    <s v="2021-05-28 13:41:37"/>
    <x v="3"/>
    <x v="0"/>
    <x v="5"/>
    <n v="893"/>
    <x v="343"/>
    <n v="15"/>
    <n v="1389.25"/>
    <n v="2625.25"/>
    <n v="57"/>
    <x v="6"/>
    <s v="Medium"/>
    <s v="Medium"/>
    <s v="T"/>
  </r>
  <r>
    <n v="18495"/>
    <s v="BC8B8E32"/>
    <s v="2021-04-22 10:53:21"/>
    <x v="1"/>
    <x v="1"/>
    <x v="1"/>
    <n v="122"/>
    <x v="431"/>
    <n v="20"/>
    <n v="1345.25"/>
    <n v="4539.25"/>
    <n v="82"/>
    <x v="1"/>
    <s v="Medium"/>
    <s v="Medium"/>
    <s v="C"/>
  </r>
  <r>
    <n v="18496"/>
    <s v="1765D116"/>
    <s v="2021-03-25 01:28:00"/>
    <x v="0"/>
    <x v="1"/>
    <x v="3"/>
    <n v="1990"/>
    <x v="204"/>
    <n v="37"/>
    <n v="6598.75"/>
    <n v="691.25"/>
    <n v="20"/>
    <x v="3"/>
    <s v="Medium"/>
    <s v="Medium"/>
    <s v="T"/>
  </r>
  <r>
    <n v="18497"/>
    <s v="2A3BC1E1"/>
    <s v="2021-06-07 14:30:52"/>
    <x v="0"/>
    <x v="2"/>
    <x v="3"/>
    <n v="3431"/>
    <x v="502"/>
    <n v="20"/>
    <n v="1160"/>
    <n v="2564"/>
    <n v="22"/>
    <x v="8"/>
    <s v="Medium"/>
    <s v="High"/>
    <s v="T"/>
  </r>
  <r>
    <n v="18498"/>
    <s v="7909444E"/>
    <s v="2021-05-13 09:23:58"/>
    <x v="1"/>
    <x v="0"/>
    <x v="1"/>
    <n v="56"/>
    <x v="93"/>
    <n v="20"/>
    <n v="114.25"/>
    <n v="6192.25"/>
    <n v="100"/>
    <x v="0"/>
    <s v="About_to_churn"/>
    <s v="High"/>
    <s v="C"/>
  </r>
  <r>
    <n v="18499"/>
    <s v="68992913"/>
    <s v="2021-03-26 06:37:57"/>
    <x v="2"/>
    <x v="1"/>
    <x v="1"/>
    <n v="333"/>
    <x v="322"/>
    <n v="9"/>
    <n v="337.5"/>
    <n v="5456"/>
    <n v="81"/>
    <x v="0"/>
    <s v="About_to_churn"/>
    <s v="High"/>
    <s v="T"/>
  </r>
  <r>
    <n v="18500"/>
    <s v="32B1022A"/>
    <s v="2021-03-26 22:02:11"/>
    <x v="4"/>
    <x v="1"/>
    <x v="1"/>
    <n v="186"/>
    <x v="44"/>
    <n v="5"/>
    <n v="273.75"/>
    <n v="4178.75"/>
    <n v="91"/>
    <x v="0"/>
    <s v="About_to_churn"/>
    <s v="High"/>
    <s v="T"/>
  </r>
  <r>
    <n v="18501"/>
    <s v="75EF949D"/>
    <s v="2021-04-27 11:08:40"/>
    <x v="3"/>
    <x v="0"/>
    <x v="5"/>
    <n v="393"/>
    <x v="503"/>
    <n v="13"/>
    <n v="724"/>
    <n v="2505.25"/>
    <n v="53"/>
    <x v="0"/>
    <s v="Medium"/>
    <s v="Low"/>
    <s v="T"/>
  </r>
  <r>
    <n v="18502"/>
    <s v="48172753"/>
    <s v="2021-04-07 12:47:54"/>
    <x v="1"/>
    <x v="1"/>
    <x v="1"/>
    <n v="166"/>
    <x v="339"/>
    <n v="4"/>
    <n v="2537.25"/>
    <n v="356"/>
    <n v="96"/>
    <x v="1"/>
    <s v="About_to_churn"/>
    <s v="High"/>
    <s v="C"/>
  </r>
  <r>
    <n v="18503"/>
    <s v="5D29A57A"/>
    <s v="2021-05-17 21:53:27"/>
    <x v="4"/>
    <x v="1"/>
    <x v="1"/>
    <n v="324"/>
    <x v="315"/>
    <n v="2"/>
    <n v="1093.75"/>
    <n v="2350.75"/>
    <n v="88"/>
    <x v="1"/>
    <s v="Medium"/>
    <s v="High"/>
    <s v="T"/>
  </r>
  <r>
    <n v="18504"/>
    <s v="2D3912B2"/>
    <s v="2021-06-03 14:43:32"/>
    <x v="0"/>
    <x v="1"/>
    <x v="2"/>
    <n v="4618"/>
    <x v="208"/>
    <n v="50"/>
    <n v="442.5"/>
    <n v="7457.75"/>
    <n v="15"/>
    <x v="4"/>
    <s v="Medium"/>
    <s v="Medium"/>
    <s v="T"/>
  </r>
  <r>
    <n v="18505"/>
    <s v="E824DF33"/>
    <s v="2021-04-02 11:02:45"/>
    <x v="0"/>
    <x v="1"/>
    <x v="2"/>
    <n v="1031"/>
    <x v="390"/>
    <n v="44"/>
    <n v="255.75"/>
    <n v="4505.5"/>
    <n v="22"/>
    <x v="5"/>
    <s v="Medium"/>
    <s v="High"/>
    <s v="C"/>
  </r>
  <r>
    <n v="18506"/>
    <s v="BA69FD2E"/>
    <s v="2021-05-30 01:02:28"/>
    <x v="0"/>
    <x v="0"/>
    <x v="0"/>
    <n v="3953"/>
    <x v="180"/>
    <n v="3"/>
    <n v="496"/>
    <n v="4031.5"/>
    <n v="52"/>
    <x v="1"/>
    <s v="Medium"/>
    <s v="Medium"/>
    <s v="C"/>
  </r>
  <r>
    <n v="18507"/>
    <s v="F33D768A"/>
    <s v="2021-06-06 18:26:18"/>
    <x v="3"/>
    <x v="1"/>
    <x v="1"/>
    <n v="378"/>
    <x v="500"/>
    <n v="10"/>
    <n v="421.5"/>
    <n v="4652.75"/>
    <n v="88"/>
    <x v="0"/>
    <s v="Low"/>
    <s v="Low"/>
    <s v="T"/>
  </r>
  <r>
    <n v="18508"/>
    <s v="7B0ED89D"/>
    <s v="2021-05-06 08:08:33"/>
    <x v="2"/>
    <x v="0"/>
    <x v="2"/>
    <n v="1019"/>
    <x v="504"/>
    <n v="38"/>
    <n v="592"/>
    <n v="3301.5"/>
    <n v="20"/>
    <x v="3"/>
    <s v="High"/>
    <s v="High"/>
    <s v="C"/>
  </r>
  <r>
    <n v="18509"/>
    <s v="FEB82F93"/>
    <s v="2021-03-30 16:17:10"/>
    <x v="1"/>
    <x v="0"/>
    <x v="4"/>
    <n v="213"/>
    <x v="405"/>
    <n v="11"/>
    <n v="8054.75"/>
    <n v="459.75"/>
    <n v="47"/>
    <x v="1"/>
    <s v="Medium"/>
    <s v="High"/>
    <s v="C"/>
  </r>
  <r>
    <n v="18510"/>
    <s v="637E8B81"/>
    <s v="2021-04-06 05:28:31"/>
    <x v="2"/>
    <x v="0"/>
    <x v="0"/>
    <n v="638"/>
    <x v="505"/>
    <n v="12"/>
    <n v="7782.25"/>
    <n v="726.25"/>
    <n v="62"/>
    <x v="0"/>
    <s v="About_to_churn"/>
    <s v="High"/>
    <s v="C"/>
  </r>
  <r>
    <n v="18511"/>
    <s v="63C45DD9"/>
    <s v="2021-03-11 01:47:33"/>
    <x v="2"/>
    <x v="0"/>
    <x v="5"/>
    <n v="299"/>
    <x v="469"/>
    <n v="11"/>
    <n v="145.25"/>
    <n v="5962"/>
    <n v="54"/>
    <x v="6"/>
    <s v="About_to_churn"/>
    <s v="Medium"/>
    <s v="T"/>
  </r>
  <r>
    <n v="18512"/>
    <s v="F5CE9C83"/>
    <s v="2021-03-31 02:51:51"/>
    <x v="0"/>
    <x v="1"/>
    <x v="2"/>
    <n v="4859"/>
    <x v="482"/>
    <n v="54"/>
    <n v="9228.25"/>
    <n v="512.75"/>
    <n v="13"/>
    <x v="5"/>
    <s v="Medium"/>
    <s v="High"/>
    <s v="C"/>
  </r>
  <r>
    <n v="18513"/>
    <s v="929EE6F9"/>
    <s v="2021-04-17 10:23:16"/>
    <x v="0"/>
    <x v="1"/>
    <x v="0"/>
    <n v="2114"/>
    <x v="252"/>
    <n v="4"/>
    <n v="167.75"/>
    <n v="3409.5"/>
    <n v="70"/>
    <x v="1"/>
    <s v="Medium"/>
    <s v="Low"/>
    <s v="T"/>
  </r>
  <r>
    <n v="18514"/>
    <s v="E0C7916A"/>
    <s v="2021-04-10 14:52:20"/>
    <x v="0"/>
    <x v="0"/>
    <x v="2"/>
    <n v="3663"/>
    <x v="399"/>
    <n v="46"/>
    <n v="406.75"/>
    <n v="5905.5"/>
    <n v="18"/>
    <x v="5"/>
    <s v="Medium"/>
    <s v="High"/>
    <s v="T"/>
  </r>
  <r>
    <n v="18515"/>
    <s v="B342C76A"/>
    <s v="2021-05-03 16:19:37"/>
    <x v="1"/>
    <x v="1"/>
    <x v="1"/>
    <n v="202"/>
    <x v="114"/>
    <n v="18"/>
    <n v="197.25"/>
    <n v="3314.75"/>
    <n v="90"/>
    <x v="0"/>
    <s v="Medium"/>
    <s v="Low"/>
    <s v="T"/>
  </r>
  <r>
    <n v="18516"/>
    <s v="09368731"/>
    <s v="2021-03-08 06:50:06"/>
    <x v="0"/>
    <x v="1"/>
    <x v="4"/>
    <n v="934"/>
    <x v="436"/>
    <n v="14"/>
    <n v="862.25"/>
    <n v="868.75"/>
    <n v="50"/>
    <x v="4"/>
    <s v="About_to_churn"/>
    <s v="High"/>
    <s v="T"/>
  </r>
  <r>
    <n v="18517"/>
    <s v="B0E97DB9"/>
    <s v="2021-05-15 05:39:01"/>
    <x v="0"/>
    <x v="0"/>
    <x v="0"/>
    <n v="3024"/>
    <x v="246"/>
    <n v="19"/>
    <n v="4556.75"/>
    <n v="570.25"/>
    <n v="74"/>
    <x v="1"/>
    <s v="Medium"/>
    <s v="High"/>
    <s v="C"/>
  </r>
  <r>
    <n v="18518"/>
    <s v="C7C7FFDB"/>
    <s v="2021-03-20 17:36:00"/>
    <x v="1"/>
    <x v="0"/>
    <x v="1"/>
    <n v="146"/>
    <x v="71"/>
    <n v="18"/>
    <n v="472.75"/>
    <n v="3498"/>
    <n v="83"/>
    <x v="0"/>
    <s v="About_to_churn"/>
    <s v="Medium"/>
    <s v="T"/>
  </r>
  <r>
    <n v="18519"/>
    <s v="84D275EE"/>
    <s v="2021-03-01 16:04:23"/>
    <x v="1"/>
    <x v="1"/>
    <x v="1"/>
    <n v="193"/>
    <x v="291"/>
    <n v="15"/>
    <n v="517.75"/>
    <n v="4006.25"/>
    <n v="84"/>
    <x v="1"/>
    <s v="Low"/>
    <s v="Medium"/>
    <s v="T"/>
  </r>
  <r>
    <n v="18520"/>
    <s v="B04AA772"/>
    <s v="2021-03-05 14:22:11"/>
    <x v="3"/>
    <x v="0"/>
    <x v="4"/>
    <n v="375"/>
    <x v="1"/>
    <n v="14"/>
    <n v="2835.25"/>
    <n v="773.25"/>
    <n v="48"/>
    <x v="0"/>
    <s v="Medium"/>
    <s v="Medium"/>
    <s v="T"/>
  </r>
  <r>
    <n v="18521"/>
    <s v="85BBFF3E"/>
    <s v="2021-05-26 07:09:15"/>
    <x v="1"/>
    <x v="1"/>
    <x v="1"/>
    <n v="152"/>
    <x v="130"/>
    <n v="17"/>
    <n v="388"/>
    <n v="4136"/>
    <n v="90"/>
    <x v="0"/>
    <s v="Medium"/>
    <s v="High"/>
    <s v="C"/>
  </r>
  <r>
    <n v="18522"/>
    <s v="2393E558"/>
    <s v="2021-05-07 21:43:56"/>
    <x v="0"/>
    <x v="0"/>
    <x v="5"/>
    <n v="813"/>
    <x v="440"/>
    <n v="9"/>
    <n v="350.75"/>
    <n v="2538.75"/>
    <n v="57"/>
    <x v="0"/>
    <s v="Medium"/>
    <s v="High"/>
    <s v="C"/>
  </r>
  <r>
    <n v="18523"/>
    <s v="F43041D1"/>
    <s v="2021-05-02 05:43:25"/>
    <x v="3"/>
    <x v="1"/>
    <x v="1"/>
    <n v="198"/>
    <x v="486"/>
    <n v="19"/>
    <n v="1407.25"/>
    <n v="4655"/>
    <n v="95"/>
    <x v="1"/>
    <s v="Low"/>
    <s v="Medium"/>
    <s v="C"/>
  </r>
  <r>
    <n v="18524"/>
    <s v="F2EC1114"/>
    <s v="2021-04-22 17:59:07"/>
    <x v="0"/>
    <x v="1"/>
    <x v="2"/>
    <n v="3460"/>
    <x v="217"/>
    <n v="56"/>
    <n v="50.5"/>
    <n v="4781.5"/>
    <n v="12"/>
    <x v="4"/>
    <s v="High"/>
    <s v="High"/>
    <s v="C"/>
  </r>
  <r>
    <n v="18525"/>
    <s v="F4D2570F"/>
    <s v="2021-04-15 14:46:07"/>
    <x v="3"/>
    <x v="0"/>
    <x v="0"/>
    <n v="718"/>
    <x v="365"/>
    <n v="24"/>
    <n v="372.25"/>
    <n v="4548"/>
    <n v="84"/>
    <x v="4"/>
    <s v="Medium"/>
    <s v="Medium"/>
    <s v="T"/>
  </r>
  <r>
    <n v="18526"/>
    <s v="4BE9C581"/>
    <s v="2021-06-03 02:20:28"/>
    <x v="3"/>
    <x v="0"/>
    <x v="4"/>
    <n v="589"/>
    <x v="424"/>
    <n v="2"/>
    <n v="193.75"/>
    <n v="2259.75"/>
    <n v="59"/>
    <x v="4"/>
    <s v="Medium"/>
    <s v="Medium"/>
    <s v="T"/>
  </r>
  <r>
    <n v="18527"/>
    <s v="8AC3E8FD"/>
    <s v="2021-03-02 14:16:07"/>
    <x v="0"/>
    <x v="0"/>
    <x v="4"/>
    <n v="1621"/>
    <x v="441"/>
    <n v="2"/>
    <n v="501"/>
    <n v="4090.75"/>
    <n v="61"/>
    <x v="4"/>
    <s v="Medium"/>
    <s v="High"/>
    <s v="C"/>
  </r>
  <r>
    <n v="18528"/>
    <s v="FABBD503"/>
    <s v="2021-03-26 03:20:35"/>
    <x v="1"/>
    <x v="1"/>
    <x v="1"/>
    <n v="236"/>
    <x v="506"/>
    <n v="19"/>
    <n v="912.75"/>
    <n v="3323.5"/>
    <n v="79"/>
    <x v="1"/>
    <s v="About_to_churn"/>
    <s v="High"/>
    <s v="T"/>
  </r>
  <r>
    <n v="18529"/>
    <s v="548D876E"/>
    <s v="2021-03-18 23:37:33"/>
    <x v="3"/>
    <x v="0"/>
    <x v="5"/>
    <n v="463"/>
    <x v="127"/>
    <n v="11"/>
    <n v="57.25"/>
    <n v="4476.75"/>
    <n v="70"/>
    <x v="6"/>
    <s v="Medium"/>
    <s v="Medium"/>
    <s v="C"/>
  </r>
  <r>
    <n v="18530"/>
    <s v="CB6DB277"/>
    <s v="2021-05-07 02:03:07"/>
    <x v="1"/>
    <x v="1"/>
    <x v="1"/>
    <n v="92"/>
    <x v="495"/>
    <n v="8"/>
    <n v="148"/>
    <n v="6779"/>
    <n v="90"/>
    <x v="1"/>
    <s v="Medium"/>
    <s v="High"/>
    <s v="T"/>
  </r>
  <r>
    <n v="18531"/>
    <s v="5ACDCE1C"/>
    <s v="2021-06-06 16:49:03"/>
    <x v="0"/>
    <x v="0"/>
    <x v="0"/>
    <n v="1901"/>
    <x v="402"/>
    <n v="9"/>
    <n v="644.5"/>
    <n v="4938.25"/>
    <n v="64"/>
    <x v="4"/>
    <s v="Medium"/>
    <s v="Medium"/>
    <s v="C"/>
  </r>
  <r>
    <n v="18532"/>
    <s v="16E9D287"/>
    <s v="2021-03-20 20:55:11"/>
    <x v="0"/>
    <x v="1"/>
    <x v="2"/>
    <n v="4840"/>
    <x v="141"/>
    <n v="35"/>
    <n v="1950.75"/>
    <n v="2500.25"/>
    <n v="11"/>
    <x v="2"/>
    <s v="High"/>
    <s v="High"/>
    <s v="C"/>
  </r>
  <r>
    <n v="18533"/>
    <s v="517E66C9"/>
    <s v="2021-05-24 17:47:45"/>
    <x v="0"/>
    <x v="1"/>
    <x v="2"/>
    <n v="1808"/>
    <x v="133"/>
    <n v="39"/>
    <n v="342"/>
    <n v="5460"/>
    <n v="15"/>
    <x v="4"/>
    <s v="High"/>
    <s v="Medium"/>
    <s v="T"/>
  </r>
  <r>
    <n v="18534"/>
    <s v="BE3365A8"/>
    <s v="2021-04-25 10:44:09"/>
    <x v="3"/>
    <x v="0"/>
    <x v="4"/>
    <n v="459"/>
    <x v="347"/>
    <n v="3"/>
    <n v="5810.25"/>
    <n v="779.75"/>
    <n v="54"/>
    <x v="1"/>
    <s v="Medium"/>
    <s v="High"/>
    <s v="C"/>
  </r>
  <r>
    <n v="18535"/>
    <s v="308DA8F7"/>
    <s v="2021-04-06 10:44:43"/>
    <x v="1"/>
    <x v="1"/>
    <x v="1"/>
    <n v="77"/>
    <x v="382"/>
    <n v="19"/>
    <n v="67"/>
    <n v="6813.75"/>
    <n v="86"/>
    <x v="1"/>
    <s v="Medium"/>
    <s v="Medium"/>
    <s v="T"/>
  </r>
  <r>
    <n v="18536"/>
    <s v="FA8F805C"/>
    <s v="2021-06-02 11:18:10"/>
    <x v="3"/>
    <x v="0"/>
    <x v="4"/>
    <n v="556"/>
    <x v="312"/>
    <n v="10"/>
    <n v="169.25"/>
    <n v="3922.75"/>
    <n v="65"/>
    <x v="1"/>
    <s v="Medium"/>
    <s v="Medium"/>
    <s v="C"/>
  </r>
  <r>
    <n v="18537"/>
    <s v="99B540CB"/>
    <s v="2021-05-08 09:37:02"/>
    <x v="1"/>
    <x v="0"/>
    <x v="1"/>
    <n v="170"/>
    <x v="440"/>
    <n v="19"/>
    <n v="531.75"/>
    <n v="2420"/>
    <n v="80"/>
    <x v="0"/>
    <s v="About_to_churn"/>
    <s v="Medium"/>
    <s v="T"/>
  </r>
  <r>
    <n v="18538"/>
    <s v="BEF92FF5"/>
    <s v="2021-03-08 06:43:28"/>
    <x v="4"/>
    <x v="0"/>
    <x v="1"/>
    <n v="328"/>
    <x v="46"/>
    <n v="2"/>
    <n v="196.25"/>
    <n v="5392.25"/>
    <n v="84"/>
    <x v="0"/>
    <s v="About_to_churn"/>
    <s v="Medium"/>
    <s v="C"/>
  </r>
  <r>
    <n v="18539"/>
    <s v="20CAE722"/>
    <s v="2021-04-17 00:55:14"/>
    <x v="3"/>
    <x v="0"/>
    <x v="4"/>
    <n v="424"/>
    <x v="468"/>
    <n v="14"/>
    <n v="9941.5"/>
    <n v="334.75"/>
    <n v="64"/>
    <x v="0"/>
    <s v="Medium"/>
    <s v="High"/>
    <s v="C"/>
  </r>
  <r>
    <n v="18540"/>
    <s v="607E450B"/>
    <s v="2021-06-03 04:56:13"/>
    <x v="0"/>
    <x v="1"/>
    <x v="2"/>
    <n v="2692"/>
    <x v="174"/>
    <n v="55"/>
    <n v="483.5"/>
    <n v="2862.5"/>
    <n v="13"/>
    <x v="2"/>
    <s v="Medium"/>
    <s v="High"/>
    <s v="T"/>
  </r>
  <r>
    <n v="18541"/>
    <s v="4B7D160B"/>
    <s v="2021-03-03 23:13:45"/>
    <x v="4"/>
    <x v="1"/>
    <x v="1"/>
    <n v="76"/>
    <x v="198"/>
    <n v="4"/>
    <n v="3787.25"/>
    <n v="535.25"/>
    <n v="79"/>
    <x v="1"/>
    <s v="Low"/>
    <s v="Medium"/>
    <s v="C"/>
  </r>
  <r>
    <n v="18542"/>
    <s v="9B0D7CBD"/>
    <s v="2021-05-29 19:42:02"/>
    <x v="0"/>
    <x v="1"/>
    <x v="2"/>
    <n v="1042"/>
    <x v="25"/>
    <n v="44"/>
    <n v="177.75"/>
    <n v="6447"/>
    <n v="12"/>
    <x v="3"/>
    <s v="High"/>
    <s v="Medium"/>
    <s v="C"/>
  </r>
  <r>
    <n v="18543"/>
    <s v="00C9C9C9"/>
    <s v="2021-04-07 08:01:45"/>
    <x v="1"/>
    <x v="0"/>
    <x v="1"/>
    <n v="59"/>
    <x v="400"/>
    <n v="19"/>
    <n v="1020.5"/>
    <n v="4249.5"/>
    <n v="87"/>
    <x v="1"/>
    <s v="Medium"/>
    <s v="Medium"/>
    <s v="C"/>
  </r>
  <r>
    <n v="18544"/>
    <s v="E9940BC3"/>
    <s v="2021-04-17 03:02:04"/>
    <x v="1"/>
    <x v="0"/>
    <x v="4"/>
    <n v="241"/>
    <x v="383"/>
    <n v="10"/>
    <n v="527"/>
    <n v="3528.5"/>
    <n v="57"/>
    <x v="0"/>
    <s v="About_to_churn"/>
    <s v="High"/>
    <s v="C"/>
  </r>
  <r>
    <n v="18545"/>
    <s v="2D58195F"/>
    <s v="2021-04-30 08:01:29"/>
    <x v="3"/>
    <x v="1"/>
    <x v="1"/>
    <n v="584"/>
    <x v="207"/>
    <n v="20"/>
    <n v="302.5"/>
    <n v="3782"/>
    <n v="79"/>
    <x v="1"/>
    <s v="Medium"/>
    <s v="Medium"/>
    <s v="C"/>
  </r>
  <r>
    <n v="18546"/>
    <s v="27779684"/>
    <s v="2021-03-08 02:25:56"/>
    <x v="3"/>
    <x v="0"/>
    <x v="5"/>
    <n v="694"/>
    <x v="277"/>
    <n v="18"/>
    <n v="1096.5"/>
    <n v="3147"/>
    <n v="58"/>
    <x v="0"/>
    <s v="Low"/>
    <s v="High"/>
    <s v="T"/>
  </r>
  <r>
    <n v="18547"/>
    <s v="66DF64C8"/>
    <s v="2021-05-17 01:48:52"/>
    <x v="1"/>
    <x v="1"/>
    <x v="1"/>
    <n v="57"/>
    <x v="505"/>
    <n v="13"/>
    <n v="6784"/>
    <n v="468"/>
    <n v="79"/>
    <x v="1"/>
    <s v="Medium"/>
    <s v="High"/>
    <s v="T"/>
  </r>
  <r>
    <n v="18548"/>
    <s v="7E612FF3"/>
    <s v="2021-03-03 21:09:39"/>
    <x v="2"/>
    <x v="1"/>
    <x v="4"/>
    <n v="381"/>
    <x v="5"/>
    <n v="6"/>
    <n v="5264.75"/>
    <n v="991.75"/>
    <n v="51"/>
    <x v="4"/>
    <s v="High"/>
    <s v="High"/>
    <s v="C"/>
  </r>
  <r>
    <n v="18549"/>
    <s v="5A1E241A"/>
    <s v="2021-04-10 18:11:40"/>
    <x v="1"/>
    <x v="1"/>
    <x v="1"/>
    <n v="97"/>
    <x v="149"/>
    <n v="19"/>
    <n v="359.25"/>
    <n v="3358.25"/>
    <n v="83"/>
    <x v="1"/>
    <s v="About_to_churn"/>
    <s v="High"/>
    <s v="T"/>
  </r>
  <r>
    <n v="18550"/>
    <s v="8F69EA13"/>
    <s v="2021-03-08 02:56:05"/>
    <x v="0"/>
    <x v="0"/>
    <x v="4"/>
    <n v="927"/>
    <x v="507"/>
    <n v="9"/>
    <n v="200.5"/>
    <n v="3493"/>
    <n v="54"/>
    <x v="1"/>
    <s v="High"/>
    <s v="Medium"/>
    <s v="C"/>
  </r>
  <r>
    <n v="18551"/>
    <s v="458E0642"/>
    <s v="2021-05-03 16:05:04"/>
    <x v="3"/>
    <x v="0"/>
    <x v="5"/>
    <n v="436"/>
    <x v="277"/>
    <n v="8"/>
    <n v="277.5"/>
    <n v="5919.5"/>
    <n v="54"/>
    <x v="6"/>
    <s v="Medium"/>
    <s v="Medium"/>
    <s v="C"/>
  </r>
  <r>
    <n v="18552"/>
    <s v="A49786F2"/>
    <s v="2021-05-20 16:57:56"/>
    <x v="1"/>
    <x v="0"/>
    <x v="4"/>
    <n v="226"/>
    <x v="251"/>
    <n v="15"/>
    <n v="8822"/>
    <n v="444.75"/>
    <n v="65"/>
    <x v="4"/>
    <s v="About_to_churn"/>
    <s v="Medium"/>
    <s v="T"/>
  </r>
  <r>
    <n v="18553"/>
    <s v="2B2B8AA8"/>
    <s v="2021-04-29 03:03:39"/>
    <x v="0"/>
    <x v="0"/>
    <x v="2"/>
    <n v="4860"/>
    <x v="158"/>
    <n v="52"/>
    <n v="1237.5"/>
    <n v="886.75"/>
    <n v="14"/>
    <x v="2"/>
    <s v="Medium"/>
    <s v="Medium"/>
    <s v="C"/>
  </r>
  <r>
    <n v="18554"/>
    <s v="0052A07A"/>
    <s v="2021-05-21 09:58:40"/>
    <x v="3"/>
    <x v="0"/>
    <x v="0"/>
    <n v="588"/>
    <x v="249"/>
    <n v="5"/>
    <n v="2667.75"/>
    <n v="459"/>
    <n v="85"/>
    <x v="1"/>
    <s v="About_to_churn"/>
    <s v="High"/>
    <s v="C"/>
  </r>
  <r>
    <n v="18555"/>
    <s v="8AECDAA9"/>
    <s v="2021-04-08 23:57:14"/>
    <x v="5"/>
    <x v="1"/>
    <x v="0"/>
    <n v="3282"/>
    <x v="364"/>
    <n v="10"/>
    <n v="613.75"/>
    <n v="3704.5"/>
    <n v="80"/>
    <x v="4"/>
    <s v="About_to_churn"/>
    <s v="High"/>
    <s v="T"/>
  </r>
  <r>
    <n v="18556"/>
    <s v="936FA9BE"/>
    <s v="2021-03-28 10:25:26"/>
    <x v="3"/>
    <x v="0"/>
    <x v="1"/>
    <n v="150"/>
    <x v="305"/>
    <n v="14"/>
    <n v="3313.5"/>
    <n v="428.5"/>
    <n v="89"/>
    <x v="1"/>
    <s v="Medium"/>
    <s v="High"/>
    <s v="T"/>
  </r>
  <r>
    <n v="18557"/>
    <s v="6045F258"/>
    <s v="2021-06-05 03:36:53"/>
    <x v="0"/>
    <x v="1"/>
    <x v="2"/>
    <n v="4048"/>
    <x v="386"/>
    <n v="40"/>
    <n v="164"/>
    <n v="7286.25"/>
    <n v="21"/>
    <x v="3"/>
    <s v="High"/>
    <s v="High"/>
    <s v="T"/>
  </r>
  <r>
    <n v="18558"/>
    <s v="ACAF64BC"/>
    <s v="2021-05-11 20:31:56"/>
    <x v="1"/>
    <x v="0"/>
    <x v="4"/>
    <n v="236"/>
    <x v="455"/>
    <n v="9"/>
    <n v="1161.75"/>
    <n v="2868.25"/>
    <n v="45"/>
    <x v="4"/>
    <s v="High"/>
    <s v="Medium"/>
    <s v="T"/>
  </r>
  <r>
    <n v="18559"/>
    <s v="590E3BB2"/>
    <s v="2021-05-16 04:56:27"/>
    <x v="0"/>
    <x v="0"/>
    <x v="2"/>
    <n v="4625"/>
    <x v="379"/>
    <n v="42"/>
    <n v="418.75"/>
    <n v="6465.5"/>
    <n v="21"/>
    <x v="4"/>
    <s v="Medium"/>
    <s v="High"/>
    <s v="C"/>
  </r>
  <r>
    <n v="18560"/>
    <s v="7D9717AB"/>
    <s v="2021-03-18 18:07:54"/>
    <x v="3"/>
    <x v="1"/>
    <x v="0"/>
    <n v="922"/>
    <x v="146"/>
    <n v="7"/>
    <n v="2467.5"/>
    <n v="1053.25"/>
    <n v="76"/>
    <x v="0"/>
    <s v="High"/>
    <s v="High"/>
    <s v="C"/>
  </r>
  <r>
    <n v="18561"/>
    <s v="74710DD8"/>
    <s v="2021-04-15 08:36:54"/>
    <x v="4"/>
    <x v="0"/>
    <x v="4"/>
    <n v="341"/>
    <x v="358"/>
    <n v="4"/>
    <n v="275.75"/>
    <n v="6923.5"/>
    <n v="61"/>
    <x v="1"/>
    <s v="High"/>
    <s v="Medium"/>
    <s v="C"/>
  </r>
  <r>
    <n v="18562"/>
    <s v="33D0647C"/>
    <s v="2021-05-11 14:21:59"/>
    <x v="0"/>
    <x v="0"/>
    <x v="2"/>
    <n v="4122"/>
    <x v="355"/>
    <n v="47"/>
    <n v="139"/>
    <n v="3076"/>
    <n v="18"/>
    <x v="5"/>
    <s v="Medium"/>
    <s v="Low"/>
    <s v="T"/>
  </r>
  <r>
    <n v="18563"/>
    <s v="F169486F"/>
    <s v="2021-05-19 16:58:17"/>
    <x v="3"/>
    <x v="1"/>
    <x v="1"/>
    <n v="506"/>
    <x v="481"/>
    <n v="13"/>
    <n v="249.75"/>
    <n v="6603"/>
    <n v="92"/>
    <x v="0"/>
    <s v="About_to_churn"/>
    <s v="Low"/>
    <s v="T"/>
  </r>
  <r>
    <n v="18564"/>
    <s v="A72256EA"/>
    <s v="2021-03-15 09:32:29"/>
    <x v="3"/>
    <x v="0"/>
    <x v="5"/>
    <n v="224"/>
    <x v="422"/>
    <n v="16"/>
    <n v="1884.25"/>
    <n v="718.5"/>
    <n v="67"/>
    <x v="0"/>
    <s v="About_to_churn"/>
    <s v="High"/>
    <s v="T"/>
  </r>
  <r>
    <n v="18565"/>
    <s v="73199537"/>
    <s v="2021-04-07 12:11:17"/>
    <x v="0"/>
    <x v="0"/>
    <x v="4"/>
    <n v="1248"/>
    <x v="508"/>
    <n v="3"/>
    <n v="10896"/>
    <n v="268.25"/>
    <n v="58"/>
    <x v="0"/>
    <s v="Low"/>
    <s v="Medium"/>
    <s v="C"/>
  </r>
  <r>
    <n v="18566"/>
    <s v="B02CE07E"/>
    <s v="2021-03-13 13:11:58"/>
    <x v="3"/>
    <x v="0"/>
    <x v="4"/>
    <n v="606"/>
    <x v="509"/>
    <n v="1"/>
    <n v="104"/>
    <n v="4266.5"/>
    <n v="53"/>
    <x v="1"/>
    <s v="Medium"/>
    <s v="High"/>
    <s v="C"/>
  </r>
  <r>
    <n v="18567"/>
    <s v="B0BB797B"/>
    <s v="2021-03-29 12:58:17"/>
    <x v="4"/>
    <x v="1"/>
    <x v="1"/>
    <n v="332"/>
    <x v="137"/>
    <n v="10"/>
    <n v="441.5"/>
    <n v="5621"/>
    <n v="75"/>
    <x v="0"/>
    <s v="Medium"/>
    <s v="Low"/>
    <s v="C"/>
  </r>
  <r>
    <n v="18568"/>
    <s v="F206265D"/>
    <s v="2021-04-23 23:33:36"/>
    <x v="1"/>
    <x v="0"/>
    <x v="4"/>
    <n v="228"/>
    <x v="337"/>
    <n v="11"/>
    <n v="7653.75"/>
    <n v="700"/>
    <n v="53"/>
    <x v="1"/>
    <s v="About_to_churn"/>
    <s v="Medium"/>
    <s v="T"/>
  </r>
  <r>
    <n v="18569"/>
    <s v="90C40323"/>
    <s v="2021-03-09 11:00:25"/>
    <x v="3"/>
    <x v="0"/>
    <x v="5"/>
    <n v="527"/>
    <x v="119"/>
    <n v="13"/>
    <n v="2825"/>
    <n v="278"/>
    <n v="64"/>
    <x v="6"/>
    <s v="High"/>
    <s v="High"/>
    <s v="T"/>
  </r>
  <r>
    <n v="18570"/>
    <s v="B61DC7AF"/>
    <s v="2021-05-09 10:45:28"/>
    <x v="1"/>
    <x v="1"/>
    <x v="1"/>
    <n v="137"/>
    <x v="418"/>
    <n v="8"/>
    <n v="456.25"/>
    <n v="3878.25"/>
    <n v="91"/>
    <x v="0"/>
    <s v="About_to_churn"/>
    <s v="Low"/>
    <s v="C"/>
  </r>
  <r>
    <n v="18571"/>
    <s v="6683B858"/>
    <s v="2021-05-01 19:55:49"/>
    <x v="1"/>
    <x v="0"/>
    <x v="4"/>
    <n v="207"/>
    <x v="22"/>
    <n v="10"/>
    <n v="517.75"/>
    <n v="4510.25"/>
    <n v="48"/>
    <x v="0"/>
    <s v="Medium"/>
    <s v="Medium"/>
    <s v="T"/>
  </r>
  <r>
    <n v="18572"/>
    <s v="4E4AF01F"/>
    <s v="2021-03-05 13:50:51"/>
    <x v="3"/>
    <x v="1"/>
    <x v="1"/>
    <n v="196"/>
    <x v="44"/>
    <n v="6"/>
    <n v="589.25"/>
    <n v="3062.25"/>
    <n v="75"/>
    <x v="1"/>
    <s v="Medium"/>
    <s v="High"/>
    <s v="C"/>
  </r>
  <r>
    <n v="18573"/>
    <s v="C993A08C"/>
    <s v="2021-05-10 19:48:20"/>
    <x v="1"/>
    <x v="0"/>
    <x v="4"/>
    <n v="204"/>
    <x v="510"/>
    <n v="8"/>
    <n v="1116.75"/>
    <n v="4693"/>
    <n v="48"/>
    <x v="1"/>
    <s v="About_to_churn"/>
    <s v="Medium"/>
    <s v="C"/>
  </r>
  <r>
    <n v="18574"/>
    <s v="9CF98FF9"/>
    <s v="2021-04-17 18:42:37"/>
    <x v="3"/>
    <x v="0"/>
    <x v="1"/>
    <n v="785"/>
    <x v="511"/>
    <n v="14"/>
    <n v="173.75"/>
    <n v="6840.25"/>
    <n v="80"/>
    <x v="1"/>
    <s v="Medium"/>
    <s v="Medium"/>
    <s v="T"/>
  </r>
  <r>
    <n v="18575"/>
    <s v="2CF9B333"/>
    <s v="2021-03-17 11:00:35"/>
    <x v="1"/>
    <x v="1"/>
    <x v="1"/>
    <n v="159"/>
    <x v="500"/>
    <n v="8"/>
    <n v="835.25"/>
    <n v="453.5"/>
    <n v="86"/>
    <x v="0"/>
    <s v="About_to_churn"/>
    <s v="Medium"/>
    <s v="C"/>
  </r>
  <r>
    <n v="18576"/>
    <s v="0FBCE5A7"/>
    <s v="2021-03-13 09:35:59"/>
    <x v="0"/>
    <x v="1"/>
    <x v="0"/>
    <n v="3292"/>
    <x v="32"/>
    <n v="13"/>
    <n v="160.25"/>
    <n v="5026.5"/>
    <n v="60"/>
    <x v="4"/>
    <s v="About_to_churn"/>
    <s v="High"/>
    <s v="T"/>
  </r>
  <r>
    <n v="18577"/>
    <s v="D9C16955"/>
    <s v="2021-05-09 17:05:02"/>
    <x v="4"/>
    <x v="1"/>
    <x v="4"/>
    <n v="312"/>
    <x v="14"/>
    <n v="7"/>
    <n v="571"/>
    <n v="2757.75"/>
    <n v="45"/>
    <x v="1"/>
    <s v="Medium"/>
    <s v="High"/>
    <s v="C"/>
  </r>
  <r>
    <n v="18578"/>
    <s v="EE872DD8"/>
    <s v="2021-04-20 21:02:48"/>
    <x v="4"/>
    <x v="1"/>
    <x v="1"/>
    <n v="157"/>
    <x v="256"/>
    <n v="7"/>
    <n v="57.25"/>
    <n v="7432"/>
    <n v="81"/>
    <x v="0"/>
    <s v="Medium"/>
    <s v="High"/>
    <s v="T"/>
  </r>
  <r>
    <n v="18579"/>
    <s v="3FF4720F"/>
    <s v="2021-03-11 01:04:52"/>
    <x v="2"/>
    <x v="0"/>
    <x v="0"/>
    <n v="844"/>
    <x v="71"/>
    <n v="15"/>
    <n v="3493"/>
    <n v="926.5"/>
    <n v="85"/>
    <x v="4"/>
    <s v="Medium"/>
    <s v="High"/>
    <s v="C"/>
  </r>
  <r>
    <n v="18580"/>
    <s v="E5BD40CF"/>
    <s v="2021-04-15 14:48:10"/>
    <x v="0"/>
    <x v="0"/>
    <x v="0"/>
    <n v="1855"/>
    <x v="37"/>
    <n v="20"/>
    <n v="186.75"/>
    <n v="2781"/>
    <n v="80"/>
    <x v="0"/>
    <s v="Medium"/>
    <s v="High"/>
    <s v="C"/>
  </r>
  <r>
    <n v="18581"/>
    <s v="C67CFA6F"/>
    <s v="2021-03-17 17:26:13"/>
    <x v="1"/>
    <x v="1"/>
    <x v="1"/>
    <n v="75"/>
    <x v="156"/>
    <n v="20"/>
    <n v="1272.25"/>
    <n v="2904"/>
    <n v="99"/>
    <x v="0"/>
    <s v="About_to_churn"/>
    <s v="High"/>
    <s v="C"/>
  </r>
  <r>
    <n v="18582"/>
    <s v="D6FEF5D9"/>
    <s v="2021-03-28 06:02:13"/>
    <x v="0"/>
    <x v="2"/>
    <x v="3"/>
    <n v="2463"/>
    <x v="185"/>
    <n v="18"/>
    <n v="669.5"/>
    <n v="2757.25"/>
    <n v="7"/>
    <x v="8"/>
    <s v="Medium"/>
    <s v="High"/>
    <s v="T"/>
  </r>
  <r>
    <n v="18583"/>
    <s v="E35C9C11"/>
    <s v="2021-05-19 13:18:52"/>
    <x v="3"/>
    <x v="1"/>
    <x v="0"/>
    <n v="879"/>
    <x v="143"/>
    <n v="9"/>
    <n v="2980.5"/>
    <n v="494"/>
    <n v="56"/>
    <x v="4"/>
    <s v="Low"/>
    <s v="Medium"/>
    <s v="T"/>
  </r>
  <r>
    <n v="18584"/>
    <s v="95A3ECDF"/>
    <s v="2021-04-03 05:39:58"/>
    <x v="0"/>
    <x v="2"/>
    <x v="3"/>
    <n v="2516"/>
    <x v="99"/>
    <n v="23"/>
    <n v="544"/>
    <n v="4469"/>
    <n v="21"/>
    <x v="2"/>
    <s v="Medium"/>
    <s v="High"/>
    <s v="C"/>
  </r>
  <r>
    <n v="18585"/>
    <s v="BC00FBE5"/>
    <s v="2021-05-29 14:53:39"/>
    <x v="4"/>
    <x v="1"/>
    <x v="1"/>
    <n v="175"/>
    <x v="479"/>
    <n v="10"/>
    <n v="914"/>
    <n v="774.25"/>
    <n v="87"/>
    <x v="0"/>
    <s v="Medium"/>
    <s v="High"/>
    <s v="T"/>
  </r>
  <r>
    <n v="18586"/>
    <s v="8525B4C4"/>
    <s v="2021-05-23 04:59:59"/>
    <x v="2"/>
    <x v="0"/>
    <x v="5"/>
    <n v="453"/>
    <x v="277"/>
    <n v="12"/>
    <n v="8195"/>
    <n v="1016.5"/>
    <n v="62"/>
    <x v="0"/>
    <s v="Medium"/>
    <s v="High"/>
    <s v="T"/>
  </r>
  <r>
    <n v="18587"/>
    <s v="7DC29683"/>
    <s v="2021-05-19 16:47:59"/>
    <x v="2"/>
    <x v="0"/>
    <x v="5"/>
    <n v="354"/>
    <x v="75"/>
    <n v="12"/>
    <n v="389.5"/>
    <n v="4599"/>
    <n v="50"/>
    <x v="6"/>
    <s v="Medium"/>
    <s v="High"/>
    <s v="T"/>
  </r>
  <r>
    <n v="18588"/>
    <s v="B32C88A2"/>
    <s v="2021-03-31 17:06:08"/>
    <x v="2"/>
    <x v="0"/>
    <x v="0"/>
    <n v="1108"/>
    <x v="237"/>
    <n v="2"/>
    <n v="2587.5"/>
    <n v="663.25"/>
    <n v="59"/>
    <x v="0"/>
    <s v="Medium"/>
    <s v="High"/>
    <s v="T"/>
  </r>
  <r>
    <n v="18589"/>
    <s v="9729FFC3"/>
    <s v="2021-03-24 15:13:36"/>
    <x v="0"/>
    <x v="1"/>
    <x v="4"/>
    <n v="1818"/>
    <x v="441"/>
    <n v="9"/>
    <n v="308.25"/>
    <n v="3854.75"/>
    <n v="57"/>
    <x v="0"/>
    <s v="Low"/>
    <s v="High"/>
    <s v="T"/>
  </r>
  <r>
    <n v="18590"/>
    <s v="1488ADE3"/>
    <s v="2021-05-07 17:39:22"/>
    <x v="4"/>
    <x v="0"/>
    <x v="1"/>
    <n v="335"/>
    <x v="455"/>
    <n v="7"/>
    <n v="590"/>
    <n v="5757.25"/>
    <n v="76"/>
    <x v="1"/>
    <s v="Medium"/>
    <s v="High"/>
    <s v="T"/>
  </r>
  <r>
    <n v="18591"/>
    <s v="A0E72502"/>
    <s v="2021-05-06 17:44:23"/>
    <x v="0"/>
    <x v="0"/>
    <x v="0"/>
    <n v="3169"/>
    <x v="388"/>
    <n v="8"/>
    <n v="164"/>
    <n v="4631"/>
    <n v="73"/>
    <x v="0"/>
    <s v="Medium"/>
    <s v="High"/>
    <s v="C"/>
  </r>
  <r>
    <n v="18592"/>
    <s v="CAF1121F"/>
    <s v="2021-04-15 20:52:11"/>
    <x v="0"/>
    <x v="0"/>
    <x v="2"/>
    <n v="4416"/>
    <x v="420"/>
    <n v="44"/>
    <n v="518"/>
    <n v="3681.75"/>
    <n v="17"/>
    <x v="3"/>
    <s v="High"/>
    <s v="High"/>
    <s v="C"/>
  </r>
  <r>
    <n v="18593"/>
    <s v="C16A75A1"/>
    <s v="2021-03-16 05:50:00"/>
    <x v="0"/>
    <x v="0"/>
    <x v="2"/>
    <n v="4603"/>
    <x v="172"/>
    <n v="58"/>
    <n v="82.25"/>
    <n v="4991.25"/>
    <n v="22"/>
    <x v="2"/>
    <s v="Medium"/>
    <s v="Medium"/>
    <s v="T"/>
  </r>
  <r>
    <n v="18594"/>
    <s v="E7C4D74E"/>
    <s v="2021-05-21 07:36:30"/>
    <x v="0"/>
    <x v="0"/>
    <x v="0"/>
    <n v="2221"/>
    <x v="319"/>
    <n v="24"/>
    <n v="51.5"/>
    <n v="5065"/>
    <n v="61"/>
    <x v="4"/>
    <s v="Medium"/>
    <s v="High"/>
    <s v="C"/>
  </r>
  <r>
    <n v="18595"/>
    <s v="FEABB583"/>
    <s v="2021-05-08 18:42:09"/>
    <x v="1"/>
    <x v="0"/>
    <x v="5"/>
    <n v="249"/>
    <x v="115"/>
    <n v="13"/>
    <n v="131.75"/>
    <n v="2593.75"/>
    <n v="65"/>
    <x v="6"/>
    <s v="High"/>
    <s v="High"/>
    <s v="T"/>
  </r>
  <r>
    <n v="18596"/>
    <s v="531940F9"/>
    <s v="2021-03-13 19:19:38"/>
    <x v="4"/>
    <x v="1"/>
    <x v="1"/>
    <n v="242"/>
    <x v="406"/>
    <n v="4"/>
    <n v="340"/>
    <n v="2710.25"/>
    <n v="83"/>
    <x v="1"/>
    <s v="Medium"/>
    <s v="Medium"/>
    <s v="C"/>
  </r>
  <r>
    <n v="18597"/>
    <s v="7B5C7F71"/>
    <s v="2021-04-27 00:08:53"/>
    <x v="2"/>
    <x v="0"/>
    <x v="0"/>
    <n v="984"/>
    <x v="259"/>
    <n v="6"/>
    <n v="1220.5"/>
    <n v="4789.5"/>
    <n v="65"/>
    <x v="1"/>
    <s v="High"/>
    <s v="High"/>
    <s v="C"/>
  </r>
  <r>
    <n v="18598"/>
    <s v="45C3D2DD"/>
    <s v="2021-03-02 12:35:50"/>
    <x v="2"/>
    <x v="0"/>
    <x v="4"/>
    <n v="477"/>
    <x v="187"/>
    <n v="5"/>
    <n v="766.5"/>
    <n v="491"/>
    <n v="60"/>
    <x v="1"/>
    <s v="Medium"/>
    <s v="High"/>
    <s v="C"/>
  </r>
  <r>
    <n v="18599"/>
    <s v="16A6244B"/>
    <s v="2021-04-27 19:28:41"/>
    <x v="3"/>
    <x v="0"/>
    <x v="1"/>
    <n v="313"/>
    <x v="103"/>
    <n v="4"/>
    <n v="541.75"/>
    <n v="3942.25"/>
    <n v="77"/>
    <x v="1"/>
    <s v="Low"/>
    <s v="Medium"/>
    <s v="C"/>
  </r>
  <r>
    <n v="18600"/>
    <s v="FA894B5C"/>
    <s v="2021-03-04 03:04:40"/>
    <x v="1"/>
    <x v="1"/>
    <x v="1"/>
    <n v="165"/>
    <x v="512"/>
    <n v="7"/>
    <n v="349.75"/>
    <n v="5056.75"/>
    <n v="98"/>
    <x v="0"/>
    <s v="Low"/>
    <s v="High"/>
    <s v="T"/>
  </r>
  <r>
    <n v="18601"/>
    <s v="E5CF9D9F"/>
    <s v="2021-05-20 16:13:15"/>
    <x v="0"/>
    <x v="0"/>
    <x v="2"/>
    <n v="2565"/>
    <x v="232"/>
    <n v="49"/>
    <n v="248.5"/>
    <n v="5881.25"/>
    <n v="18"/>
    <x v="3"/>
    <s v="Medium"/>
    <s v="High"/>
    <s v="C"/>
  </r>
  <r>
    <n v="18602"/>
    <s v="11604B49"/>
    <s v="2021-05-28 12:07:30"/>
    <x v="1"/>
    <x v="1"/>
    <x v="1"/>
    <n v="110"/>
    <x v="513"/>
    <n v="8"/>
    <n v="179.75"/>
    <n v="7009"/>
    <n v="85"/>
    <x v="0"/>
    <s v="About_to_churn"/>
    <s v="Medium"/>
    <s v="C"/>
  </r>
  <r>
    <n v="18603"/>
    <s v="938FF677"/>
    <s v="2021-05-06 09:49:11"/>
    <x v="1"/>
    <x v="1"/>
    <x v="1"/>
    <n v="188"/>
    <x v="469"/>
    <n v="5"/>
    <n v="106.25"/>
    <n v="7326.75"/>
    <n v="78"/>
    <x v="1"/>
    <s v="About_to_churn"/>
    <s v="High"/>
    <s v="C"/>
  </r>
  <r>
    <n v="18604"/>
    <s v="2D0B0439"/>
    <s v="2021-03-26 22:11:22"/>
    <x v="4"/>
    <x v="1"/>
    <x v="1"/>
    <n v="255"/>
    <x v="402"/>
    <n v="2"/>
    <n v="4858.75"/>
    <n v="1046.75"/>
    <n v="90"/>
    <x v="0"/>
    <s v="Low"/>
    <s v="High"/>
    <s v="C"/>
  </r>
  <r>
    <n v="18605"/>
    <s v="2B76BE33"/>
    <s v="2021-05-26 06:37:29"/>
    <x v="1"/>
    <x v="1"/>
    <x v="1"/>
    <n v="108"/>
    <x v="178"/>
    <n v="9"/>
    <n v="1476.5"/>
    <n v="4288.25"/>
    <n v="83"/>
    <x v="1"/>
    <s v="Low"/>
    <s v="High"/>
    <s v="C"/>
  </r>
  <r>
    <n v="18606"/>
    <s v="16F0840F"/>
    <s v="2021-06-02 10:29:12"/>
    <x v="3"/>
    <x v="1"/>
    <x v="4"/>
    <n v="561"/>
    <x v="470"/>
    <n v="2"/>
    <n v="2630.75"/>
    <n v="810.5"/>
    <n v="43"/>
    <x v="4"/>
    <s v="Medium"/>
    <s v="High"/>
    <s v="T"/>
  </r>
  <r>
    <n v="18607"/>
    <s v="8748F606"/>
    <s v="2021-06-04 14:42:35"/>
    <x v="0"/>
    <x v="1"/>
    <x v="3"/>
    <n v="3354"/>
    <x v="62"/>
    <n v="31"/>
    <n v="4763.5"/>
    <n v="655"/>
    <n v="25"/>
    <x v="8"/>
    <s v="Low"/>
    <s v="High"/>
    <s v="T"/>
  </r>
  <r>
    <n v="18608"/>
    <s v="1787A0DB"/>
    <s v="2021-03-21 01:00:47"/>
    <x v="3"/>
    <x v="0"/>
    <x v="4"/>
    <n v="532"/>
    <x v="421"/>
    <n v="8"/>
    <n v="621.75"/>
    <n v="4085.25"/>
    <n v="44"/>
    <x v="1"/>
    <s v="Medium"/>
    <s v="Low"/>
    <s v="C"/>
  </r>
  <r>
    <n v="18609"/>
    <s v="89E703E8"/>
    <s v="2021-05-24 13:36:29"/>
    <x v="3"/>
    <x v="1"/>
    <x v="1"/>
    <n v="580"/>
    <x v="125"/>
    <n v="9"/>
    <n v="2662.5"/>
    <n v="940.25"/>
    <n v="94"/>
    <x v="1"/>
    <s v="Low"/>
    <s v="Medium"/>
    <s v="C"/>
  </r>
  <r>
    <n v="18610"/>
    <s v="DA8B5351"/>
    <s v="2021-05-21 05:09:14"/>
    <x v="0"/>
    <x v="1"/>
    <x v="4"/>
    <n v="1864"/>
    <x v="93"/>
    <n v="10"/>
    <n v="6159.5"/>
    <n v="791"/>
    <n v="65"/>
    <x v="0"/>
    <s v="Medium"/>
    <s v="High"/>
    <s v="T"/>
  </r>
  <r>
    <n v="18611"/>
    <s v="91569F8D"/>
    <s v="2021-03-08 12:33:47"/>
    <x v="1"/>
    <x v="0"/>
    <x v="1"/>
    <n v="230"/>
    <x v="410"/>
    <n v="7"/>
    <n v="645.75"/>
    <n v="3854.5"/>
    <n v="78"/>
    <x v="0"/>
    <s v="Medium"/>
    <s v="High"/>
    <s v="C"/>
  </r>
  <r>
    <n v="18612"/>
    <s v="ADDCEFCA"/>
    <s v="2021-05-25 19:30:46"/>
    <x v="3"/>
    <x v="1"/>
    <x v="1"/>
    <n v="159"/>
    <x v="343"/>
    <n v="12"/>
    <n v="324"/>
    <n v="7042.75"/>
    <n v="90"/>
    <x v="1"/>
    <s v="About_to_churn"/>
    <s v="High"/>
    <s v="C"/>
  </r>
  <r>
    <n v="18613"/>
    <s v="1C58F179"/>
    <s v="2021-04-01 08:16:41"/>
    <x v="0"/>
    <x v="1"/>
    <x v="2"/>
    <n v="1482"/>
    <x v="169"/>
    <n v="34"/>
    <n v="2626.75"/>
    <n v="599.25"/>
    <n v="15"/>
    <x v="5"/>
    <s v="High"/>
    <s v="High"/>
    <s v="C"/>
  </r>
  <r>
    <n v="18614"/>
    <s v="F7D4840B"/>
    <s v="2021-03-17 20:46:29"/>
    <x v="3"/>
    <x v="1"/>
    <x v="1"/>
    <n v="532"/>
    <x v="243"/>
    <n v="11"/>
    <n v="50.5"/>
    <n v="3075.75"/>
    <n v="87"/>
    <x v="1"/>
    <s v="About_to_churn"/>
    <s v="Medium"/>
    <s v="C"/>
  </r>
  <r>
    <n v="18615"/>
    <s v="C6ED5BFF"/>
    <s v="2021-03-30 07:43:17"/>
    <x v="1"/>
    <x v="1"/>
    <x v="1"/>
    <n v="195"/>
    <x v="294"/>
    <n v="18"/>
    <n v="1994.25"/>
    <n v="715"/>
    <n v="79"/>
    <x v="1"/>
    <s v="Medium"/>
    <s v="High"/>
    <s v="T"/>
  </r>
  <r>
    <n v="18616"/>
    <s v="BA306ABC"/>
    <s v="2021-05-06 00:57:33"/>
    <x v="0"/>
    <x v="1"/>
    <x v="2"/>
    <n v="2395"/>
    <x v="287"/>
    <n v="50"/>
    <n v="739.25"/>
    <n v="2536.75"/>
    <n v="13"/>
    <x v="5"/>
    <s v="Medium"/>
    <s v="Medium"/>
    <s v="C"/>
  </r>
  <r>
    <n v="18617"/>
    <s v="33F028CF"/>
    <s v="2021-04-01 08:29:54"/>
    <x v="0"/>
    <x v="1"/>
    <x v="2"/>
    <n v="4113"/>
    <x v="310"/>
    <n v="32"/>
    <n v="1333.25"/>
    <n v="2298.25"/>
    <n v="15"/>
    <x v="4"/>
    <s v="High"/>
    <s v="High"/>
    <s v="C"/>
  </r>
  <r>
    <n v="18618"/>
    <s v="484BD464"/>
    <s v="2021-04-21 09:39:00"/>
    <x v="1"/>
    <x v="1"/>
    <x v="1"/>
    <n v="188"/>
    <x v="147"/>
    <n v="4"/>
    <n v="889.25"/>
    <n v="2630.5"/>
    <n v="96"/>
    <x v="0"/>
    <s v="About_to_churn"/>
    <s v="High"/>
    <s v="C"/>
  </r>
  <r>
    <n v="18619"/>
    <s v="683EAA31"/>
    <s v="2021-03-26 15:48:50"/>
    <x v="1"/>
    <x v="0"/>
    <x v="4"/>
    <n v="209"/>
    <x v="156"/>
    <n v="10"/>
    <n v="285.5"/>
    <n v="5137.75"/>
    <n v="57"/>
    <x v="0"/>
    <s v="About_to_churn"/>
    <s v="High"/>
    <s v="C"/>
  </r>
  <r>
    <n v="18620"/>
    <s v="26D94DC5"/>
    <s v="2021-03-30 14:40:02"/>
    <x v="1"/>
    <x v="1"/>
    <x v="1"/>
    <n v="77"/>
    <x v="50"/>
    <n v="9"/>
    <n v="826.75"/>
    <n v="646.5"/>
    <n v="89"/>
    <x v="0"/>
    <s v="Medium"/>
    <s v="High"/>
    <s v="C"/>
  </r>
  <r>
    <n v="18621"/>
    <s v="F9877D53"/>
    <s v="2021-04-21 07:52:17"/>
    <x v="0"/>
    <x v="2"/>
    <x v="3"/>
    <n v="3679"/>
    <x v="490"/>
    <n v="29"/>
    <n v="855.5"/>
    <n v="4190"/>
    <n v="9"/>
    <x v="5"/>
    <s v="High"/>
    <s v="Medium"/>
    <s v="T"/>
  </r>
  <r>
    <n v="18622"/>
    <s v="3DE25424"/>
    <s v="2021-05-20 11:46:53"/>
    <x v="0"/>
    <x v="0"/>
    <x v="0"/>
    <n v="3605"/>
    <x v="334"/>
    <n v="16"/>
    <n v="596"/>
    <n v="2372.25"/>
    <n v="72"/>
    <x v="1"/>
    <s v="High"/>
    <s v="High"/>
    <s v="T"/>
  </r>
  <r>
    <n v="18623"/>
    <s v="07BCF4CB"/>
    <s v="2021-04-05 05:00:40"/>
    <x v="2"/>
    <x v="0"/>
    <x v="5"/>
    <n v="477"/>
    <x v="307"/>
    <n v="5"/>
    <n v="362.75"/>
    <n v="5546.5"/>
    <n v="50"/>
    <x v="6"/>
    <s v="Medium"/>
    <s v="Medium"/>
    <s v="C"/>
  </r>
  <r>
    <n v="18624"/>
    <s v="5E6DEC9A"/>
    <s v="2021-03-31 14:59:24"/>
    <x v="2"/>
    <x v="1"/>
    <x v="2"/>
    <n v="1125"/>
    <x v="0"/>
    <n v="38"/>
    <n v="3538.5"/>
    <n v="549"/>
    <n v="21"/>
    <x v="4"/>
    <s v="High"/>
    <s v="Medium"/>
    <s v="T"/>
  </r>
  <r>
    <n v="18625"/>
    <s v="F3621135"/>
    <s v="2021-04-29 03:02:25"/>
    <x v="0"/>
    <x v="0"/>
    <x v="0"/>
    <n v="3533"/>
    <x v="58"/>
    <n v="9"/>
    <n v="976.75"/>
    <n v="2344.75"/>
    <n v="83"/>
    <x v="1"/>
    <s v="About_to_churn"/>
    <s v="Medium"/>
    <s v="T"/>
  </r>
  <r>
    <n v="18626"/>
    <s v="F1D9A72B"/>
    <s v="2021-04-11 05:41:48"/>
    <x v="0"/>
    <x v="0"/>
    <x v="0"/>
    <n v="3790"/>
    <x v="280"/>
    <n v="17"/>
    <n v="528"/>
    <n v="3472.5"/>
    <n v="79"/>
    <x v="4"/>
    <s v="High"/>
    <s v="High"/>
    <s v="C"/>
  </r>
  <r>
    <n v="18627"/>
    <s v="13CE85CC"/>
    <s v="2021-03-15 05:30:12"/>
    <x v="2"/>
    <x v="0"/>
    <x v="5"/>
    <n v="315"/>
    <x v="86"/>
    <n v="6"/>
    <n v="1316.25"/>
    <n v="2396.75"/>
    <n v="67"/>
    <x v="0"/>
    <s v="Medium"/>
    <s v="High"/>
    <s v="C"/>
  </r>
  <r>
    <n v="18628"/>
    <s v="788D0785"/>
    <s v="2021-06-10 00:58:34"/>
    <x v="0"/>
    <x v="0"/>
    <x v="2"/>
    <n v="3492"/>
    <x v="462"/>
    <n v="52"/>
    <n v="314.5"/>
    <n v="6482"/>
    <n v="16"/>
    <x v="3"/>
    <s v="High"/>
    <s v="Medium"/>
    <s v="T"/>
  </r>
  <r>
    <n v="18629"/>
    <s v="E417DA0C"/>
    <s v="2021-05-02 12:25:43"/>
    <x v="3"/>
    <x v="0"/>
    <x v="5"/>
    <n v="424"/>
    <x v="514"/>
    <n v="9"/>
    <n v="417.25"/>
    <n v="5570"/>
    <n v="68"/>
    <x v="0"/>
    <s v="High"/>
    <s v="Medium"/>
    <s v="C"/>
  </r>
  <r>
    <n v="18630"/>
    <s v="6AE20951"/>
    <s v="2021-05-22 19:20:49"/>
    <x v="3"/>
    <x v="0"/>
    <x v="5"/>
    <n v="866"/>
    <x v="179"/>
    <n v="14"/>
    <n v="559.25"/>
    <n v="5752.5"/>
    <n v="51"/>
    <x v="0"/>
    <s v="High"/>
    <s v="High"/>
    <s v="T"/>
  </r>
  <r>
    <n v="18631"/>
    <s v="37183A07"/>
    <s v="2021-05-27 05:13:08"/>
    <x v="0"/>
    <x v="1"/>
    <x v="3"/>
    <n v="2135"/>
    <x v="94"/>
    <n v="27"/>
    <n v="1167.25"/>
    <n v="2516.5"/>
    <n v="25"/>
    <x v="5"/>
    <s v="High"/>
    <s v="High"/>
    <s v="C"/>
  </r>
  <r>
    <n v="18632"/>
    <s v="CCBC1CD7"/>
    <s v="2021-03-11 07:06:42"/>
    <x v="0"/>
    <x v="0"/>
    <x v="2"/>
    <n v="4126"/>
    <x v="231"/>
    <n v="48"/>
    <n v="332.25"/>
    <n v="5723.75"/>
    <n v="20"/>
    <x v="5"/>
    <s v="Medium"/>
    <s v="High"/>
    <s v="T"/>
  </r>
  <r>
    <n v="18633"/>
    <s v="4C38D88C"/>
    <s v="2021-03-10 15:43:00"/>
    <x v="3"/>
    <x v="1"/>
    <x v="1"/>
    <n v="104"/>
    <x v="187"/>
    <n v="16"/>
    <n v="459"/>
    <n v="5190"/>
    <n v="76"/>
    <x v="1"/>
    <s v="About_to_churn"/>
    <s v="Medium"/>
    <s v="T"/>
  </r>
  <r>
    <n v="18634"/>
    <s v="3C90F4F6"/>
    <s v="2021-05-03 10:05:24"/>
    <x v="0"/>
    <x v="0"/>
    <x v="0"/>
    <n v="3822"/>
    <x v="320"/>
    <n v="6"/>
    <n v="5660.25"/>
    <n v="252"/>
    <n v="56"/>
    <x v="0"/>
    <s v="About_to_churn"/>
    <s v="High"/>
    <s v="T"/>
  </r>
  <r>
    <n v="18635"/>
    <s v="E24708E1"/>
    <s v="2021-04-23 14:15:54"/>
    <x v="0"/>
    <x v="0"/>
    <x v="2"/>
    <n v="2098"/>
    <x v="347"/>
    <n v="41"/>
    <n v="656.25"/>
    <n v="3056.5"/>
    <n v="13"/>
    <x v="3"/>
    <s v="Medium"/>
    <s v="Medium"/>
    <s v="C"/>
  </r>
  <r>
    <n v="18636"/>
    <s v="A9C8CA12"/>
    <s v="2021-06-01 01:29:27"/>
    <x v="0"/>
    <x v="0"/>
    <x v="2"/>
    <n v="1299"/>
    <x v="295"/>
    <n v="34"/>
    <n v="354"/>
    <n v="7352.25"/>
    <n v="18"/>
    <x v="4"/>
    <s v="Medium"/>
    <s v="Medium"/>
    <s v="C"/>
  </r>
  <r>
    <n v="18637"/>
    <s v="C22ED6D2"/>
    <s v="2021-03-14 05:52:54"/>
    <x v="0"/>
    <x v="0"/>
    <x v="2"/>
    <n v="2288"/>
    <x v="157"/>
    <n v="45"/>
    <n v="1138.5"/>
    <n v="2960.5"/>
    <n v="16"/>
    <x v="3"/>
    <s v="Medium"/>
    <s v="High"/>
    <s v="T"/>
  </r>
  <r>
    <n v="18638"/>
    <s v="BE3FC266"/>
    <s v="2021-03-21 05:30:20"/>
    <x v="4"/>
    <x v="0"/>
    <x v="5"/>
    <n v="363"/>
    <x v="266"/>
    <n v="17"/>
    <n v="238"/>
    <n v="6713.75"/>
    <n v="57"/>
    <x v="6"/>
    <s v="Medium"/>
    <s v="High"/>
    <s v="C"/>
  </r>
  <r>
    <n v="18639"/>
    <s v="81E50996"/>
    <s v="2021-05-05 03:27:36"/>
    <x v="0"/>
    <x v="0"/>
    <x v="2"/>
    <n v="4784"/>
    <x v="40"/>
    <n v="42"/>
    <n v="329"/>
    <n v="5890.5"/>
    <n v="11"/>
    <x v="3"/>
    <s v="High"/>
    <s v="High"/>
    <s v="C"/>
  </r>
  <r>
    <n v="18640"/>
    <s v="0EA7205C"/>
    <s v="2021-05-28 23:37:08"/>
    <x v="3"/>
    <x v="0"/>
    <x v="0"/>
    <n v="955"/>
    <x v="447"/>
    <n v="17"/>
    <n v="532.5"/>
    <n v="4075"/>
    <n v="78"/>
    <x v="1"/>
    <s v="About_to_churn"/>
    <s v="High"/>
    <s v="T"/>
  </r>
  <r>
    <n v="18641"/>
    <s v="D8F6CAC1"/>
    <s v="2021-03-08 01:51:00"/>
    <x v="3"/>
    <x v="1"/>
    <x v="1"/>
    <n v="282"/>
    <x v="439"/>
    <n v="3"/>
    <n v="9198"/>
    <n v="965.75"/>
    <n v="96"/>
    <x v="0"/>
    <s v="Low"/>
    <s v="High"/>
    <s v="C"/>
  </r>
  <r>
    <n v="18642"/>
    <s v="911CC9F1"/>
    <s v="2021-04-27 13:15:50"/>
    <x v="1"/>
    <x v="1"/>
    <x v="1"/>
    <n v="107"/>
    <x v="12"/>
    <n v="9"/>
    <n v="124.25"/>
    <n v="5094.25"/>
    <n v="100"/>
    <x v="1"/>
    <s v="Medium"/>
    <s v="Medium"/>
    <s v="T"/>
  </r>
  <r>
    <n v="18643"/>
    <s v="1D7C3319"/>
    <s v="2021-05-24 17:51:16"/>
    <x v="1"/>
    <x v="1"/>
    <x v="1"/>
    <n v="243"/>
    <x v="428"/>
    <n v="15"/>
    <n v="944.75"/>
    <n v="2863.75"/>
    <n v="86"/>
    <x v="1"/>
    <s v="About_to_churn"/>
    <s v="Medium"/>
    <s v="C"/>
  </r>
  <r>
    <n v="18644"/>
    <s v="C484111E"/>
    <s v="2021-04-13 20:00:28"/>
    <x v="0"/>
    <x v="1"/>
    <x v="2"/>
    <n v="4990"/>
    <x v="515"/>
    <n v="41"/>
    <n v="84"/>
    <n v="6799"/>
    <n v="12"/>
    <x v="5"/>
    <s v="Medium"/>
    <s v="High"/>
    <s v="C"/>
  </r>
  <r>
    <n v="18645"/>
    <s v="1E4198EE"/>
    <s v="2021-03-24 13:08:27"/>
    <x v="3"/>
    <x v="0"/>
    <x v="1"/>
    <n v="145"/>
    <x v="333"/>
    <n v="6"/>
    <n v="106.25"/>
    <n v="5481.75"/>
    <n v="94"/>
    <x v="0"/>
    <s v="Low"/>
    <s v="High"/>
    <s v="C"/>
  </r>
  <r>
    <n v="18646"/>
    <s v="42FF3E7A"/>
    <s v="2021-06-09 16:23:26"/>
    <x v="4"/>
    <x v="0"/>
    <x v="1"/>
    <n v="337"/>
    <x v="381"/>
    <n v="14"/>
    <n v="5449.25"/>
    <n v="522"/>
    <n v="83"/>
    <x v="1"/>
    <s v="About_to_churn"/>
    <s v="High"/>
    <s v="T"/>
  </r>
  <r>
    <n v="18647"/>
    <s v="B4837E24"/>
    <s v="2021-04-03 00:16:07"/>
    <x v="0"/>
    <x v="0"/>
    <x v="2"/>
    <n v="4539"/>
    <x v="486"/>
    <n v="44"/>
    <n v="52"/>
    <n v="5706.75"/>
    <n v="18"/>
    <x v="4"/>
    <s v="Medium"/>
    <s v="High"/>
    <s v="C"/>
  </r>
  <r>
    <n v="18648"/>
    <s v="135FDB7B"/>
    <s v="2021-03-19 21:28:40"/>
    <x v="3"/>
    <x v="0"/>
    <x v="4"/>
    <n v="675"/>
    <x v="15"/>
    <n v="10"/>
    <n v="558.5"/>
    <n v="2366.75"/>
    <n v="41"/>
    <x v="4"/>
    <s v="Medium"/>
    <s v="High"/>
    <s v="C"/>
  </r>
  <r>
    <n v="18649"/>
    <s v="3BAE478F"/>
    <s v="2021-03-31 21:04:27"/>
    <x v="1"/>
    <x v="0"/>
    <x v="4"/>
    <n v="219"/>
    <x v="469"/>
    <n v="3"/>
    <n v="1124"/>
    <n v="2791"/>
    <n v="46"/>
    <x v="0"/>
    <s v="Medium"/>
    <s v="High"/>
    <s v="C"/>
  </r>
  <r>
    <n v="18650"/>
    <s v="72CA021F"/>
    <s v="2021-03-31 03:24:26"/>
    <x v="1"/>
    <x v="1"/>
    <x v="1"/>
    <n v="164"/>
    <x v="516"/>
    <n v="19"/>
    <n v="416.75"/>
    <n v="3561.25"/>
    <n v="95"/>
    <x v="1"/>
    <s v="Medium"/>
    <s v="High"/>
    <s v="C"/>
  </r>
  <r>
    <n v="18651"/>
    <s v="AF397C15"/>
    <s v="2021-03-16 09:35:03"/>
    <x v="0"/>
    <x v="1"/>
    <x v="4"/>
    <n v="1668"/>
    <x v="386"/>
    <n v="6"/>
    <n v="191.75"/>
    <n v="3944.25"/>
    <n v="62"/>
    <x v="1"/>
    <s v="About_to_churn"/>
    <s v="High"/>
    <s v="C"/>
  </r>
  <r>
    <n v="18652"/>
    <s v="35973BD6"/>
    <s v="2021-03-10 09:13:12"/>
    <x v="1"/>
    <x v="0"/>
    <x v="1"/>
    <n v="139"/>
    <x v="19"/>
    <n v="6"/>
    <n v="269.5"/>
    <n v="7039.5"/>
    <n v="95"/>
    <x v="0"/>
    <s v="Low"/>
    <s v="High"/>
    <s v="T"/>
  </r>
  <r>
    <n v="18653"/>
    <s v="AF9C21FC"/>
    <s v="2021-06-01 17:56:39"/>
    <x v="0"/>
    <x v="2"/>
    <x v="3"/>
    <n v="3563"/>
    <x v="508"/>
    <n v="24"/>
    <n v="920"/>
    <n v="4424.75"/>
    <n v="9"/>
    <x v="2"/>
    <s v="High"/>
    <s v="High"/>
    <s v="C"/>
  </r>
  <r>
    <n v="18654"/>
    <s v="13A35A6B"/>
    <s v="2021-05-11 18:09:00"/>
    <x v="1"/>
    <x v="0"/>
    <x v="4"/>
    <n v="246"/>
    <x v="250"/>
    <n v="5"/>
    <n v="258.5"/>
    <n v="5626.75"/>
    <n v="42"/>
    <x v="1"/>
    <s v="Medium"/>
    <s v="High"/>
    <s v="C"/>
  </r>
  <r>
    <n v="18655"/>
    <s v="C4426635"/>
    <s v="2021-04-21 23:12:40"/>
    <x v="3"/>
    <x v="1"/>
    <x v="1"/>
    <n v="156"/>
    <x v="108"/>
    <n v="3"/>
    <n v="340"/>
    <n v="7414"/>
    <n v="84"/>
    <x v="1"/>
    <s v="About_to_churn"/>
    <s v="High"/>
    <s v="C"/>
  </r>
  <r>
    <n v="18656"/>
    <s v="7E68DDC0"/>
    <s v="2021-04-09 16:03:02"/>
    <x v="3"/>
    <x v="1"/>
    <x v="1"/>
    <n v="420"/>
    <x v="62"/>
    <n v="19"/>
    <n v="411"/>
    <n v="4975.75"/>
    <n v="100"/>
    <x v="0"/>
    <s v="About_to_churn"/>
    <s v="Medium"/>
    <s v="T"/>
  </r>
  <r>
    <n v="18657"/>
    <s v="CF788CB8"/>
    <s v="2021-04-07 14:21:31"/>
    <x v="1"/>
    <x v="1"/>
    <x v="1"/>
    <n v="69"/>
    <x v="104"/>
    <n v="5"/>
    <n v="500.75"/>
    <n v="2809.25"/>
    <n v="91"/>
    <x v="0"/>
    <s v="Medium"/>
    <s v="Medium"/>
    <s v="T"/>
  </r>
  <r>
    <n v="18658"/>
    <s v="1621AA9E"/>
    <s v="2021-04-25 06:42:29"/>
    <x v="3"/>
    <x v="1"/>
    <x v="1"/>
    <n v="493"/>
    <x v="31"/>
    <n v="12"/>
    <n v="2381.75"/>
    <n v="553.75"/>
    <n v="79"/>
    <x v="1"/>
    <s v="Medium"/>
    <s v="High"/>
    <s v="C"/>
  </r>
  <r>
    <n v="18659"/>
    <s v="69C42B5F"/>
    <s v="2021-06-04 00:49:09"/>
    <x v="2"/>
    <x v="1"/>
    <x v="1"/>
    <n v="686"/>
    <x v="35"/>
    <n v="3"/>
    <n v="535"/>
    <n v="2574.75"/>
    <n v="79"/>
    <x v="0"/>
    <s v="Medium"/>
    <s v="Medium"/>
    <s v="T"/>
  </r>
  <r>
    <n v="18660"/>
    <s v="F305255A"/>
    <s v="2021-04-10 09:14:32"/>
    <x v="1"/>
    <x v="1"/>
    <x v="1"/>
    <n v="162"/>
    <x v="295"/>
    <n v="9"/>
    <n v="249.75"/>
    <n v="3863.75"/>
    <n v="88"/>
    <x v="1"/>
    <s v="Low"/>
    <s v="High"/>
    <s v="T"/>
  </r>
  <r>
    <n v="18661"/>
    <s v="58A0F858"/>
    <s v="2021-06-06 19:57:37"/>
    <x v="2"/>
    <x v="0"/>
    <x v="1"/>
    <n v="617"/>
    <x v="21"/>
    <n v="10"/>
    <n v="548"/>
    <n v="3226.25"/>
    <n v="92"/>
    <x v="1"/>
    <s v="About_to_churn"/>
    <s v="Medium"/>
    <s v="T"/>
  </r>
  <r>
    <n v="18662"/>
    <s v="7D7EE446"/>
    <s v="2021-05-08 19:28:17"/>
    <x v="4"/>
    <x v="1"/>
    <x v="1"/>
    <n v="242"/>
    <x v="170"/>
    <n v="7"/>
    <n v="2057.5"/>
    <n v="961"/>
    <n v="100"/>
    <x v="1"/>
    <s v="About_to_churn"/>
    <s v="High"/>
    <s v="C"/>
  </r>
  <r>
    <n v="18663"/>
    <s v="528F9BAE"/>
    <s v="2021-03-12 23:20:47"/>
    <x v="4"/>
    <x v="1"/>
    <x v="4"/>
    <n v="291"/>
    <x v="511"/>
    <n v="13"/>
    <n v="442.5"/>
    <n v="3247"/>
    <n v="59"/>
    <x v="1"/>
    <s v="Low"/>
    <s v="High"/>
    <s v="T"/>
  </r>
  <r>
    <n v="18664"/>
    <s v="0F8AF462"/>
    <s v="2021-05-26 05:39:44"/>
    <x v="2"/>
    <x v="1"/>
    <x v="3"/>
    <n v="1073"/>
    <x v="312"/>
    <n v="38"/>
    <n v="231.25"/>
    <n v="4713"/>
    <n v="20"/>
    <x v="5"/>
    <s v="Medium"/>
    <s v="Medium"/>
    <s v="T"/>
  </r>
  <r>
    <n v="18665"/>
    <s v="AFB7D2D1"/>
    <s v="2021-06-06 15:57:19"/>
    <x v="1"/>
    <x v="1"/>
    <x v="1"/>
    <n v="231"/>
    <x v="174"/>
    <n v="3"/>
    <n v="87.5"/>
    <n v="5813.25"/>
    <n v="76"/>
    <x v="1"/>
    <s v="Low"/>
    <s v="Medium"/>
    <s v="C"/>
  </r>
  <r>
    <n v="18666"/>
    <s v="3AACDAC5"/>
    <s v="2021-03-01 23:28:26"/>
    <x v="4"/>
    <x v="0"/>
    <x v="5"/>
    <n v="348"/>
    <x v="270"/>
    <n v="7"/>
    <n v="1609.75"/>
    <n v="2886.75"/>
    <n v="67"/>
    <x v="0"/>
    <s v="Medium"/>
    <s v="High"/>
    <s v="C"/>
  </r>
  <r>
    <n v="18667"/>
    <s v="DFD5217E"/>
    <s v="2021-03-24 07:04:09"/>
    <x v="4"/>
    <x v="0"/>
    <x v="4"/>
    <n v="211"/>
    <x v="126"/>
    <n v="4"/>
    <n v="132.25"/>
    <n v="5415"/>
    <n v="54"/>
    <x v="1"/>
    <s v="High"/>
    <s v="Low"/>
    <s v="T"/>
  </r>
  <r>
    <n v="18668"/>
    <s v="4DF3F8BD"/>
    <s v="2021-05-22 03:36:35"/>
    <x v="2"/>
    <x v="0"/>
    <x v="0"/>
    <n v="1165"/>
    <x v="282"/>
    <n v="11"/>
    <n v="316"/>
    <n v="6297.5"/>
    <n v="51"/>
    <x v="0"/>
    <s v="Medium"/>
    <s v="High"/>
    <s v="C"/>
  </r>
  <r>
    <n v="18669"/>
    <s v="3C5F7710"/>
    <s v="2021-03-02 13:26:19"/>
    <x v="1"/>
    <x v="1"/>
    <x v="1"/>
    <n v="60"/>
    <x v="326"/>
    <n v="10"/>
    <n v="359.5"/>
    <n v="6699.75"/>
    <n v="100"/>
    <x v="0"/>
    <s v="Medium"/>
    <s v="Medium"/>
    <s v="T"/>
  </r>
  <r>
    <n v="18670"/>
    <s v="091D122E"/>
    <s v="2021-04-01 08:46:10"/>
    <x v="3"/>
    <x v="0"/>
    <x v="1"/>
    <n v="492"/>
    <x v="111"/>
    <n v="17"/>
    <n v="58.25"/>
    <n v="5693.25"/>
    <n v="93"/>
    <x v="0"/>
    <s v="About_to_churn"/>
    <s v="High"/>
    <s v="T"/>
  </r>
  <r>
    <n v="18671"/>
    <s v="4E0EF485"/>
    <s v="2021-05-28 06:41:13"/>
    <x v="4"/>
    <x v="1"/>
    <x v="1"/>
    <n v="33"/>
    <x v="17"/>
    <n v="5"/>
    <n v="214.5"/>
    <n v="3750.25"/>
    <n v="77"/>
    <x v="1"/>
    <s v="About_to_churn"/>
    <s v="High"/>
    <s v="C"/>
  </r>
  <r>
    <n v="18672"/>
    <s v="E7BBC3C6"/>
    <s v="2021-04-15 03:04:49"/>
    <x v="3"/>
    <x v="0"/>
    <x v="5"/>
    <n v="541"/>
    <x v="89"/>
    <n v="11"/>
    <n v="425.25"/>
    <n v="4716.5"/>
    <n v="57"/>
    <x v="0"/>
    <s v="Medium"/>
    <s v="Medium"/>
    <s v="C"/>
  </r>
  <r>
    <n v="18673"/>
    <s v="D2B1E834"/>
    <s v="2021-04-23 15:00:15"/>
    <x v="0"/>
    <x v="0"/>
    <x v="2"/>
    <n v="4952"/>
    <x v="361"/>
    <n v="50"/>
    <n v="97.75"/>
    <n v="6661.75"/>
    <n v="19"/>
    <x v="2"/>
    <s v="Medium"/>
    <s v="High"/>
    <s v="T"/>
  </r>
  <r>
    <n v="18674"/>
    <s v="1018F0DA"/>
    <s v="2021-03-20 09:53:43"/>
    <x v="3"/>
    <x v="0"/>
    <x v="0"/>
    <n v="897"/>
    <x v="34"/>
    <n v="11"/>
    <n v="373.75"/>
    <n v="4939.25"/>
    <n v="63"/>
    <x v="4"/>
    <s v="Medium"/>
    <s v="High"/>
    <s v="C"/>
  </r>
  <r>
    <n v="18675"/>
    <s v="212E2948"/>
    <s v="2021-04-25 11:06:11"/>
    <x v="2"/>
    <x v="0"/>
    <x v="5"/>
    <n v="879"/>
    <x v="421"/>
    <n v="16"/>
    <n v="687.25"/>
    <n v="4174"/>
    <n v="70"/>
    <x v="6"/>
    <s v="Low"/>
    <s v="High"/>
    <s v="T"/>
  </r>
  <r>
    <n v="18676"/>
    <s v="3E283051"/>
    <s v="2021-04-05 14:26:25"/>
    <x v="3"/>
    <x v="0"/>
    <x v="4"/>
    <n v="291"/>
    <x v="2"/>
    <n v="7"/>
    <n v="1772.25"/>
    <n v="2610.75"/>
    <n v="45"/>
    <x v="1"/>
    <s v="Medium"/>
    <s v="High"/>
    <s v="C"/>
  </r>
  <r>
    <n v="18677"/>
    <s v="D9935DA9"/>
    <s v="2021-04-08 07:15:25"/>
    <x v="2"/>
    <x v="1"/>
    <x v="4"/>
    <n v="763"/>
    <x v="179"/>
    <n v="6"/>
    <n v="467.5"/>
    <n v="4852.5"/>
    <n v="49"/>
    <x v="1"/>
    <s v="Low"/>
    <s v="Medium"/>
    <s v="C"/>
  </r>
  <r>
    <n v="18678"/>
    <s v="77B0026A"/>
    <s v="2021-04-13 17:04:47"/>
    <x v="1"/>
    <x v="0"/>
    <x v="5"/>
    <n v="238"/>
    <x v="517"/>
    <n v="16"/>
    <n v="2054"/>
    <n v="664.5"/>
    <n v="58"/>
    <x v="6"/>
    <s v="Medium"/>
    <s v="Medium"/>
    <s v="C"/>
  </r>
  <r>
    <n v="18679"/>
    <s v="F63FE72D"/>
    <s v="2021-04-03 02:00:48"/>
    <x v="0"/>
    <x v="2"/>
    <x v="3"/>
    <n v="2863"/>
    <x v="86"/>
    <n v="39"/>
    <n v="445"/>
    <n v="4076.25"/>
    <n v="13"/>
    <x v="7"/>
    <s v="Medium"/>
    <s v="Medium"/>
    <s v="C"/>
  </r>
  <r>
    <n v="18680"/>
    <s v="23CD1362"/>
    <s v="2021-06-10 10:28:57"/>
    <x v="0"/>
    <x v="2"/>
    <x v="3"/>
    <n v="2466"/>
    <x v="265"/>
    <n v="34"/>
    <n v="335"/>
    <n v="6740.5"/>
    <n v="22"/>
    <x v="8"/>
    <s v="Low"/>
    <s v="High"/>
    <s v="C"/>
  </r>
  <r>
    <n v="18681"/>
    <s v="35F71634"/>
    <s v="2021-04-14 03:16:35"/>
    <x v="3"/>
    <x v="0"/>
    <x v="4"/>
    <n v="830"/>
    <x v="335"/>
    <n v="6"/>
    <n v="487"/>
    <n v="5314.25"/>
    <n v="53"/>
    <x v="0"/>
    <s v="High"/>
    <s v="Medium"/>
    <s v="T"/>
  </r>
  <r>
    <n v="18682"/>
    <s v="994C2867"/>
    <s v="2021-05-11 19:06:00"/>
    <x v="3"/>
    <x v="0"/>
    <x v="5"/>
    <n v="776"/>
    <x v="78"/>
    <n v="10"/>
    <n v="372"/>
    <n v="4874.5"/>
    <n v="58"/>
    <x v="0"/>
    <s v="Low"/>
    <s v="High"/>
    <s v="C"/>
  </r>
  <r>
    <n v="18683"/>
    <s v="C95AF74C"/>
    <s v="2021-04-07 03:51:01"/>
    <x v="0"/>
    <x v="0"/>
    <x v="3"/>
    <n v="2550"/>
    <x v="430"/>
    <n v="31"/>
    <n v="368.25"/>
    <n v="5301.75"/>
    <n v="16"/>
    <x v="3"/>
    <s v="About_to_churn"/>
    <s v="Medium"/>
    <s v="C"/>
  </r>
  <r>
    <n v="18684"/>
    <s v="C223865E"/>
    <s v="2021-05-08 14:22:33"/>
    <x v="3"/>
    <x v="0"/>
    <x v="4"/>
    <n v="213"/>
    <x v="250"/>
    <n v="11"/>
    <n v="987.25"/>
    <n v="4555"/>
    <n v="47"/>
    <x v="4"/>
    <s v="About_to_churn"/>
    <s v="High"/>
    <s v="C"/>
  </r>
  <r>
    <n v="18685"/>
    <s v="EDF29C7D"/>
    <s v="2021-04-02 15:48:17"/>
    <x v="3"/>
    <x v="0"/>
    <x v="1"/>
    <n v="153"/>
    <x v="422"/>
    <n v="9"/>
    <n v="1002.25"/>
    <n v="4344"/>
    <n v="91"/>
    <x v="1"/>
    <s v="Medium"/>
    <s v="Medium"/>
    <s v="T"/>
  </r>
  <r>
    <n v="18686"/>
    <s v="4F9AD82C"/>
    <s v="2021-03-09 01:26:10"/>
    <x v="2"/>
    <x v="0"/>
    <x v="2"/>
    <n v="1122"/>
    <x v="504"/>
    <n v="33"/>
    <n v="155.75"/>
    <n v="3885.5"/>
    <n v="13"/>
    <x v="4"/>
    <s v="High"/>
    <s v="Medium"/>
    <s v="C"/>
  </r>
  <r>
    <n v="18687"/>
    <s v="3FEC54CE"/>
    <s v="2021-03-10 00:10:24"/>
    <x v="0"/>
    <x v="1"/>
    <x v="2"/>
    <n v="2059"/>
    <x v="44"/>
    <n v="43"/>
    <n v="280"/>
    <n v="5586.75"/>
    <n v="21"/>
    <x v="2"/>
    <s v="High"/>
    <s v="Low"/>
    <s v="T"/>
  </r>
  <r>
    <n v="18688"/>
    <s v="8BE4F4ED"/>
    <s v="2021-06-05 02:56:40"/>
    <x v="2"/>
    <x v="0"/>
    <x v="4"/>
    <n v="666"/>
    <x v="77"/>
    <n v="12"/>
    <n v="256.5"/>
    <n v="4663.25"/>
    <n v="63"/>
    <x v="4"/>
    <s v="Low"/>
    <s v="Low"/>
    <s v="C"/>
  </r>
  <r>
    <n v="18689"/>
    <s v="EEB9BDB8"/>
    <s v="2021-05-15 17:29:42"/>
    <x v="3"/>
    <x v="0"/>
    <x v="4"/>
    <n v="372"/>
    <x v="174"/>
    <n v="4"/>
    <n v="60.25"/>
    <n v="7477.25"/>
    <n v="42"/>
    <x v="0"/>
    <s v="High"/>
    <s v="High"/>
    <s v="C"/>
  </r>
  <r>
    <n v="18690"/>
    <s v="4D572CBE"/>
    <s v="2021-03-01 21:11:55"/>
    <x v="1"/>
    <x v="1"/>
    <x v="1"/>
    <n v="160"/>
    <x v="88"/>
    <n v="16"/>
    <n v="2551.5"/>
    <n v="257"/>
    <n v="81"/>
    <x v="1"/>
    <s v="Low"/>
    <s v="Medium"/>
    <s v="C"/>
  </r>
  <r>
    <n v="18691"/>
    <s v="5D3B54C0"/>
    <s v="2021-04-13 10:58:26"/>
    <x v="4"/>
    <x v="0"/>
    <x v="4"/>
    <n v="285"/>
    <x v="103"/>
    <n v="2"/>
    <n v="1360.75"/>
    <n v="2644"/>
    <n v="47"/>
    <x v="1"/>
    <s v="Medium"/>
    <s v="High"/>
    <s v="T"/>
  </r>
  <r>
    <n v="18692"/>
    <s v="AC3F209C"/>
    <s v="2021-03-05 16:00:57"/>
    <x v="0"/>
    <x v="0"/>
    <x v="0"/>
    <n v="3449"/>
    <x v="396"/>
    <n v="6"/>
    <n v="152.25"/>
    <n v="6430.25"/>
    <n v="57"/>
    <x v="0"/>
    <s v="Medium"/>
    <s v="High"/>
    <s v="C"/>
  </r>
  <r>
    <n v="18693"/>
    <s v="3C7BC14D"/>
    <s v="2021-04-03 21:00:59"/>
    <x v="3"/>
    <x v="0"/>
    <x v="5"/>
    <n v="627"/>
    <x v="32"/>
    <n v="5"/>
    <n v="4579.75"/>
    <n v="312.5"/>
    <n v="69"/>
    <x v="0"/>
    <s v="Medium"/>
    <s v="High"/>
    <s v="T"/>
  </r>
  <r>
    <n v="18694"/>
    <s v="AE204E89"/>
    <s v="2021-03-01 16:21:16"/>
    <x v="0"/>
    <x v="1"/>
    <x v="0"/>
    <n v="2236"/>
    <x v="283"/>
    <n v="4"/>
    <n v="231"/>
    <n v="3591.5"/>
    <n v="59"/>
    <x v="4"/>
    <s v="Medium"/>
    <s v="High"/>
    <s v="C"/>
  </r>
  <r>
    <n v="18695"/>
    <s v="79616D8E"/>
    <s v="2021-03-07 13:50:04"/>
    <x v="2"/>
    <x v="0"/>
    <x v="1"/>
    <n v="483"/>
    <x v="373"/>
    <n v="14"/>
    <n v="1317.25"/>
    <n v="516.25"/>
    <n v="82"/>
    <x v="0"/>
    <s v="Low"/>
    <s v="High"/>
    <s v="T"/>
  </r>
  <r>
    <n v="18696"/>
    <s v="01F4C420"/>
    <s v="2021-03-24 12:51:15"/>
    <x v="0"/>
    <x v="1"/>
    <x v="2"/>
    <n v="4175"/>
    <x v="112"/>
    <n v="38"/>
    <n v="207.75"/>
    <n v="5935.75"/>
    <n v="20"/>
    <x v="4"/>
    <s v="High"/>
    <s v="Medium"/>
    <s v="C"/>
  </r>
  <r>
    <n v="18697"/>
    <s v="F64D390B"/>
    <s v="2021-04-10 22:22:39"/>
    <x v="0"/>
    <x v="1"/>
    <x v="2"/>
    <n v="3233"/>
    <x v="348"/>
    <n v="48"/>
    <n v="8481.25"/>
    <n v="442"/>
    <n v="17"/>
    <x v="5"/>
    <s v="High"/>
    <s v="High"/>
    <s v="T"/>
  </r>
  <r>
    <n v="18698"/>
    <s v="A1AC11D6"/>
    <s v="2021-03-14 03:11:03"/>
    <x v="2"/>
    <x v="0"/>
    <x v="1"/>
    <n v="442"/>
    <x v="518"/>
    <n v="3"/>
    <n v="563"/>
    <n v="2814.75"/>
    <n v="78"/>
    <x v="0"/>
    <s v="Low"/>
    <s v="High"/>
    <s v="T"/>
  </r>
  <r>
    <n v="18699"/>
    <s v="1A79D2E1"/>
    <s v="2021-06-05 10:11:27"/>
    <x v="0"/>
    <x v="0"/>
    <x v="3"/>
    <n v="3495"/>
    <x v="87"/>
    <n v="18"/>
    <n v="1183.25"/>
    <n v="2247.5"/>
    <n v="6"/>
    <x v="5"/>
    <s v="High"/>
    <s v="High"/>
    <s v="C"/>
  </r>
  <r>
    <n v="18700"/>
    <s v="FE948BC0"/>
    <s v="2021-06-04 02:00:39"/>
    <x v="2"/>
    <x v="1"/>
    <x v="1"/>
    <n v="95"/>
    <x v="487"/>
    <n v="14"/>
    <n v="7549.75"/>
    <n v="260.25"/>
    <n v="76"/>
    <x v="1"/>
    <s v="Low"/>
    <s v="High"/>
    <s v="C"/>
  </r>
  <r>
    <n v="18701"/>
    <s v="246049BA"/>
    <s v="2021-03-11 00:16:13"/>
    <x v="4"/>
    <x v="0"/>
    <x v="5"/>
    <n v="260"/>
    <x v="149"/>
    <n v="14"/>
    <n v="176.5"/>
    <n v="3910.25"/>
    <n v="65"/>
    <x v="6"/>
    <s v="Medium"/>
    <s v="High"/>
    <s v="C"/>
  </r>
  <r>
    <n v="18702"/>
    <s v="FF0BFDA5"/>
    <s v="2021-05-18 16:37:11"/>
    <x v="3"/>
    <x v="0"/>
    <x v="4"/>
    <n v="568"/>
    <x v="462"/>
    <n v="13"/>
    <n v="9916.5"/>
    <n v="723.5"/>
    <n v="57"/>
    <x v="4"/>
    <s v="Medium"/>
    <s v="Medium"/>
    <s v="T"/>
  </r>
  <r>
    <n v="18703"/>
    <s v="C1E174B1"/>
    <s v="2021-03-16 06:06:34"/>
    <x v="1"/>
    <x v="1"/>
    <x v="1"/>
    <n v="199"/>
    <x v="412"/>
    <n v="7"/>
    <n v="173.75"/>
    <n v="4083.75"/>
    <n v="97"/>
    <x v="1"/>
    <s v="Low"/>
    <s v="High"/>
    <s v="T"/>
  </r>
  <r>
    <n v="18704"/>
    <s v="E494A8E5"/>
    <s v="2021-05-25 09:08:58"/>
    <x v="0"/>
    <x v="0"/>
    <x v="2"/>
    <n v="4153"/>
    <x v="382"/>
    <n v="36"/>
    <n v="252.75"/>
    <n v="5698.75"/>
    <n v="17"/>
    <x v="4"/>
    <s v="High"/>
    <s v="Medium"/>
    <s v="T"/>
  </r>
  <r>
    <n v="18705"/>
    <s v="AAAC9AE6"/>
    <s v="2021-05-21 03:31:08"/>
    <x v="0"/>
    <x v="0"/>
    <x v="2"/>
    <n v="4670"/>
    <x v="290"/>
    <n v="51"/>
    <n v="66.5"/>
    <n v="5468.75"/>
    <n v="21"/>
    <x v="3"/>
    <s v="High"/>
    <s v="High"/>
    <s v="C"/>
  </r>
  <r>
    <n v="18706"/>
    <s v="6AC7F66D"/>
    <s v="2021-05-05 05:20:51"/>
    <x v="1"/>
    <x v="1"/>
    <x v="1"/>
    <n v="187"/>
    <x v="116"/>
    <n v="15"/>
    <n v="5757"/>
    <n v="601.25"/>
    <n v="93"/>
    <x v="1"/>
    <s v="Medium"/>
    <s v="High"/>
    <s v="C"/>
  </r>
  <r>
    <n v="18707"/>
    <s v="AFAF63CF"/>
    <s v="2021-04-17 22:25:42"/>
    <x v="3"/>
    <x v="1"/>
    <x v="1"/>
    <n v="876"/>
    <x v="16"/>
    <n v="20"/>
    <n v="8678"/>
    <n v="267.5"/>
    <n v="93"/>
    <x v="1"/>
    <s v="About_to_churn"/>
    <s v="Medium"/>
    <s v="T"/>
  </r>
  <r>
    <n v="18708"/>
    <s v="17703454"/>
    <s v="2021-04-23 09:19:56"/>
    <x v="1"/>
    <x v="1"/>
    <x v="1"/>
    <n v="52"/>
    <x v="455"/>
    <n v="19"/>
    <n v="2278.5"/>
    <n v="823.25"/>
    <n v="85"/>
    <x v="0"/>
    <s v="Low"/>
    <s v="High"/>
    <s v="C"/>
  </r>
  <r>
    <n v="18709"/>
    <s v="369BBF8E"/>
    <s v="2021-03-22 20:22:28"/>
    <x v="3"/>
    <x v="0"/>
    <x v="4"/>
    <n v="882"/>
    <x v="506"/>
    <n v="14"/>
    <n v="68"/>
    <n v="5712.5"/>
    <n v="42"/>
    <x v="1"/>
    <s v="High"/>
    <s v="High"/>
    <s v="C"/>
  </r>
  <r>
    <n v="18710"/>
    <s v="AC623361"/>
    <s v="2021-06-06 11:55:25"/>
    <x v="3"/>
    <x v="0"/>
    <x v="5"/>
    <n v="460"/>
    <x v="519"/>
    <n v="14"/>
    <n v="357.25"/>
    <n v="4694.25"/>
    <n v="60"/>
    <x v="6"/>
    <s v="Medium"/>
    <s v="High"/>
    <s v="T"/>
  </r>
  <r>
    <n v="18711"/>
    <s v="CE8B3F0F"/>
    <s v="2021-05-07 08:25:56"/>
    <x v="3"/>
    <x v="1"/>
    <x v="1"/>
    <n v="142"/>
    <x v="442"/>
    <n v="20"/>
    <n v="558.5"/>
    <n v="3055.25"/>
    <n v="96"/>
    <x v="1"/>
    <s v="About_to_churn"/>
    <s v="High"/>
    <s v="C"/>
  </r>
  <r>
    <n v="18712"/>
    <s v="929546B6"/>
    <s v="2021-05-16 14:54:10"/>
    <x v="4"/>
    <x v="1"/>
    <x v="1"/>
    <n v="229"/>
    <x v="366"/>
    <n v="8"/>
    <n v="587.75"/>
    <n v="3946"/>
    <n v="93"/>
    <x v="0"/>
    <s v="Medium"/>
    <s v="High"/>
    <s v="C"/>
  </r>
  <r>
    <n v="18713"/>
    <s v="CA9F30F1"/>
    <s v="2021-04-14 06:21:40"/>
    <x v="0"/>
    <x v="1"/>
    <x v="1"/>
    <n v="820"/>
    <x v="32"/>
    <n v="12"/>
    <n v="120.75"/>
    <n v="5760.75"/>
    <n v="100"/>
    <x v="0"/>
    <s v="Medium"/>
    <s v="Medium"/>
    <s v="C"/>
  </r>
  <r>
    <n v="18714"/>
    <s v="A4A34C30"/>
    <s v="2021-05-26 16:57:42"/>
    <x v="4"/>
    <x v="0"/>
    <x v="4"/>
    <n v="295"/>
    <x v="370"/>
    <n v="9"/>
    <n v="322"/>
    <n v="5421"/>
    <n v="59"/>
    <x v="1"/>
    <s v="Low"/>
    <s v="High"/>
    <s v="C"/>
  </r>
  <r>
    <n v="18715"/>
    <s v="B9EB75F9"/>
    <s v="2021-06-07 13:38:47"/>
    <x v="0"/>
    <x v="1"/>
    <x v="2"/>
    <n v="4801"/>
    <x v="129"/>
    <n v="36"/>
    <n v="277.75"/>
    <n v="7167"/>
    <n v="20"/>
    <x v="5"/>
    <s v="Medium"/>
    <s v="High"/>
    <s v="C"/>
  </r>
  <r>
    <n v="18716"/>
    <s v="3BCAE6FF"/>
    <s v="2021-04-08 02:53:38"/>
    <x v="2"/>
    <x v="1"/>
    <x v="0"/>
    <n v="666"/>
    <x v="372"/>
    <n v="17"/>
    <n v="1310.25"/>
    <n v="4996.75"/>
    <n v="70"/>
    <x v="0"/>
    <s v="Medium"/>
    <s v="Medium"/>
    <s v="C"/>
  </r>
  <r>
    <n v="18717"/>
    <s v="5634CD4C"/>
    <s v="2021-03-14 19:38:29"/>
    <x v="0"/>
    <x v="0"/>
    <x v="2"/>
    <n v="2756"/>
    <x v="169"/>
    <n v="42"/>
    <n v="926.25"/>
    <n v="2831.5"/>
    <n v="22"/>
    <x v="2"/>
    <s v="Medium"/>
    <s v="High"/>
    <s v="C"/>
  </r>
  <r>
    <n v="18718"/>
    <s v="DDF980C0"/>
    <s v="2021-06-01 15:01:59"/>
    <x v="4"/>
    <x v="1"/>
    <x v="1"/>
    <n v="193"/>
    <x v="154"/>
    <n v="5"/>
    <n v="3692.75"/>
    <n v="728.75"/>
    <n v="81"/>
    <x v="0"/>
    <s v="Medium"/>
    <s v="High"/>
    <s v="C"/>
  </r>
  <r>
    <n v="18719"/>
    <s v="4D496D14"/>
    <s v="2021-05-20 01:46:22"/>
    <x v="0"/>
    <x v="1"/>
    <x v="2"/>
    <n v="2532"/>
    <x v="433"/>
    <n v="53"/>
    <n v="66.25"/>
    <n v="4009.75"/>
    <n v="12"/>
    <x v="4"/>
    <s v="Medium"/>
    <s v="Low"/>
    <s v="T"/>
  </r>
  <r>
    <n v="18720"/>
    <s v="5EFFEAB1"/>
    <s v="2021-04-14 12:15:22"/>
    <x v="2"/>
    <x v="0"/>
    <x v="5"/>
    <n v="834"/>
    <x v="422"/>
    <n v="11"/>
    <n v="424.75"/>
    <n v="7056.25"/>
    <n v="55"/>
    <x v="0"/>
    <s v="Medium"/>
    <s v="High"/>
    <s v="C"/>
  </r>
  <r>
    <n v="18721"/>
    <s v="87FC4FE1"/>
    <s v="2021-03-04 18:07:10"/>
    <x v="0"/>
    <x v="0"/>
    <x v="2"/>
    <n v="1058"/>
    <x v="170"/>
    <n v="52"/>
    <n v="1513"/>
    <n v="2673.75"/>
    <n v="18"/>
    <x v="5"/>
    <s v="Medium"/>
    <s v="Medium"/>
    <s v="T"/>
  </r>
  <r>
    <n v="18722"/>
    <s v="E7355C47"/>
    <s v="2021-03-07 10:54:31"/>
    <x v="0"/>
    <x v="0"/>
    <x v="0"/>
    <n v="3110"/>
    <x v="435"/>
    <n v="8"/>
    <n v="1114"/>
    <n v="2733.75"/>
    <n v="77"/>
    <x v="0"/>
    <s v="About_to_churn"/>
    <s v="High"/>
    <s v="C"/>
  </r>
  <r>
    <n v="18723"/>
    <s v="D133CCC2"/>
    <s v="2021-04-20 22:58:35"/>
    <x v="0"/>
    <x v="0"/>
    <x v="2"/>
    <n v="4930"/>
    <x v="259"/>
    <n v="52"/>
    <n v="434"/>
    <n v="3755.25"/>
    <n v="13"/>
    <x v="4"/>
    <s v="High"/>
    <s v="Medium"/>
    <s v="T"/>
  </r>
  <r>
    <n v="18724"/>
    <s v="75E625E2"/>
    <s v="2021-03-19 18:48:57"/>
    <x v="3"/>
    <x v="0"/>
    <x v="5"/>
    <n v="283"/>
    <x v="119"/>
    <n v="6"/>
    <n v="1181.25"/>
    <n v="2262.75"/>
    <n v="67"/>
    <x v="0"/>
    <s v="About_to_churn"/>
    <s v="High"/>
    <s v="C"/>
  </r>
  <r>
    <n v="18725"/>
    <s v="6502FE41"/>
    <s v="2021-03-11 23:02:41"/>
    <x v="0"/>
    <x v="1"/>
    <x v="2"/>
    <n v="4774"/>
    <x v="305"/>
    <n v="38"/>
    <n v="74.5"/>
    <n v="4668.75"/>
    <n v="12"/>
    <x v="5"/>
    <s v="High"/>
    <s v="High"/>
    <s v="C"/>
  </r>
  <r>
    <n v="18726"/>
    <s v="E07F4DFD"/>
    <s v="2021-03-08 05:33:37"/>
    <x v="3"/>
    <x v="1"/>
    <x v="4"/>
    <n v="840"/>
    <x v="376"/>
    <n v="15"/>
    <n v="444.75"/>
    <n v="5265.25"/>
    <n v="65"/>
    <x v="1"/>
    <s v="Low"/>
    <s v="Medium"/>
    <s v="C"/>
  </r>
  <r>
    <n v="18727"/>
    <s v="3DA8DDFF"/>
    <s v="2021-06-09 20:23:50"/>
    <x v="0"/>
    <x v="0"/>
    <x v="2"/>
    <n v="2839"/>
    <x v="520"/>
    <n v="48"/>
    <n v="694.5"/>
    <n v="2965.75"/>
    <n v="22"/>
    <x v="2"/>
    <s v="Medium"/>
    <s v="High"/>
    <s v="C"/>
  </r>
  <r>
    <n v="18728"/>
    <s v="4E6EF851"/>
    <s v="2021-05-04 20:40:30"/>
    <x v="1"/>
    <x v="1"/>
    <x v="1"/>
    <n v="116"/>
    <x v="270"/>
    <n v="16"/>
    <n v="585"/>
    <n v="3837.75"/>
    <n v="94"/>
    <x v="1"/>
    <s v="Low"/>
    <s v="High"/>
    <s v="C"/>
  </r>
  <r>
    <n v="18729"/>
    <s v="B26D4085"/>
    <s v="2021-03-21 06:09:05"/>
    <x v="3"/>
    <x v="0"/>
    <x v="5"/>
    <n v="748"/>
    <x v="315"/>
    <n v="16"/>
    <n v="388.75"/>
    <n v="6508.75"/>
    <n v="57"/>
    <x v="6"/>
    <s v="Medium"/>
    <s v="High"/>
    <s v="T"/>
  </r>
  <r>
    <n v="18730"/>
    <s v="09A0FBCF"/>
    <s v="2021-04-01 22:40:22"/>
    <x v="1"/>
    <x v="0"/>
    <x v="4"/>
    <n v="222"/>
    <x v="247"/>
    <n v="9"/>
    <n v="1411"/>
    <n v="4783.5"/>
    <n v="43"/>
    <x v="0"/>
    <s v="About_to_churn"/>
    <s v="Medium"/>
    <s v="C"/>
  </r>
  <r>
    <n v="18731"/>
    <s v="70EE32DA"/>
    <s v="2021-04-06 15:37:16"/>
    <x v="1"/>
    <x v="0"/>
    <x v="1"/>
    <n v="98"/>
    <x v="387"/>
    <n v="16"/>
    <n v="1571.75"/>
    <n v="995.5"/>
    <n v="95"/>
    <x v="1"/>
    <s v="Medium"/>
    <s v="High"/>
    <s v="T"/>
  </r>
  <r>
    <n v="18732"/>
    <s v="03461571"/>
    <s v="2021-04-13 04:57:12"/>
    <x v="0"/>
    <x v="1"/>
    <x v="3"/>
    <n v="3709"/>
    <x v="345"/>
    <n v="19"/>
    <n v="1304.75"/>
    <n v="3457.5"/>
    <n v="19"/>
    <x v="2"/>
    <s v="Low"/>
    <s v="Medium"/>
    <s v="T"/>
  </r>
  <r>
    <n v="18733"/>
    <s v="01A3C421"/>
    <s v="2021-04-01 03:13:18"/>
    <x v="1"/>
    <x v="1"/>
    <x v="1"/>
    <n v="135"/>
    <x v="61"/>
    <n v="20"/>
    <n v="666.75"/>
    <n v="2348.75"/>
    <n v="81"/>
    <x v="1"/>
    <s v="Medium"/>
    <s v="Medium"/>
    <s v="T"/>
  </r>
  <r>
    <n v="18734"/>
    <s v="6D7788D3"/>
    <s v="2021-03-03 21:49:14"/>
    <x v="0"/>
    <x v="1"/>
    <x v="3"/>
    <n v="2429"/>
    <x v="7"/>
    <n v="20"/>
    <n v="57.75"/>
    <n v="3514.75"/>
    <n v="15"/>
    <x v="3"/>
    <s v="Medium"/>
    <s v="High"/>
    <s v="C"/>
  </r>
  <r>
    <n v="18735"/>
    <s v="AA724D64"/>
    <s v="2021-03-17 23:53:02"/>
    <x v="3"/>
    <x v="1"/>
    <x v="1"/>
    <n v="230"/>
    <x v="49"/>
    <n v="2"/>
    <n v="215.25"/>
    <n v="5829.75"/>
    <n v="81"/>
    <x v="1"/>
    <s v="Low"/>
    <s v="Medium"/>
    <s v="T"/>
  </r>
  <r>
    <n v="18736"/>
    <s v="CFBA5D83"/>
    <s v="2021-03-18 00:39:18"/>
    <x v="3"/>
    <x v="1"/>
    <x v="1"/>
    <n v="116"/>
    <x v="449"/>
    <n v="11"/>
    <n v="1532.25"/>
    <n v="2696"/>
    <n v="92"/>
    <x v="0"/>
    <s v="Medium"/>
    <s v="High"/>
    <s v="T"/>
  </r>
  <r>
    <n v="18737"/>
    <s v="355C3D57"/>
    <s v="2021-05-09 01:45:50"/>
    <x v="0"/>
    <x v="1"/>
    <x v="2"/>
    <n v="4712"/>
    <x v="307"/>
    <n v="40"/>
    <n v="3959.75"/>
    <n v="265.5"/>
    <n v="22"/>
    <x v="5"/>
    <s v="High"/>
    <s v="High"/>
    <s v="C"/>
  </r>
  <r>
    <n v="18738"/>
    <s v="E5E856A3"/>
    <s v="2021-05-22 14:43:51"/>
    <x v="0"/>
    <x v="0"/>
    <x v="2"/>
    <n v="4022"/>
    <x v="210"/>
    <n v="43"/>
    <n v="289"/>
    <n v="3595.75"/>
    <n v="13"/>
    <x v="5"/>
    <s v="High"/>
    <s v="High"/>
    <s v="C"/>
  </r>
  <r>
    <n v="18739"/>
    <s v="EE1E91C2"/>
    <s v="2021-04-09 03:48:19"/>
    <x v="0"/>
    <x v="0"/>
    <x v="0"/>
    <n v="1811"/>
    <x v="428"/>
    <n v="18"/>
    <n v="1971.25"/>
    <n v="2937.25"/>
    <n v="63"/>
    <x v="0"/>
    <s v="About_to_churn"/>
    <s v="High"/>
    <s v="C"/>
  </r>
  <r>
    <n v="18740"/>
    <s v="DAD7C841"/>
    <s v="2021-04-17 16:38:21"/>
    <x v="0"/>
    <x v="0"/>
    <x v="4"/>
    <n v="900"/>
    <x v="269"/>
    <n v="9"/>
    <n v="1396.25"/>
    <n v="1924"/>
    <n v="63"/>
    <x v="4"/>
    <s v="High"/>
    <s v="High"/>
    <s v="C"/>
  </r>
  <r>
    <n v="18741"/>
    <s v="C80A0C1D"/>
    <s v="2021-03-31 12:33:14"/>
    <x v="3"/>
    <x v="0"/>
    <x v="0"/>
    <n v="967"/>
    <x v="521"/>
    <n v="12"/>
    <n v="533"/>
    <n v="5738.75"/>
    <n v="85"/>
    <x v="0"/>
    <s v="Low"/>
    <s v="High"/>
    <s v="C"/>
  </r>
  <r>
    <n v="18742"/>
    <s v="3A0D44AE"/>
    <s v="2021-03-17 08:34:32"/>
    <x v="1"/>
    <x v="1"/>
    <x v="1"/>
    <n v="99"/>
    <x v="33"/>
    <n v="4"/>
    <n v="125"/>
    <n v="4966.25"/>
    <n v="77"/>
    <x v="1"/>
    <s v="Low"/>
    <s v="High"/>
    <s v="C"/>
  </r>
  <r>
    <n v="18743"/>
    <s v="45C071BE"/>
    <s v="2021-05-01 07:12:58"/>
    <x v="0"/>
    <x v="0"/>
    <x v="2"/>
    <n v="2559"/>
    <x v="169"/>
    <n v="60"/>
    <n v="8617.75"/>
    <n v="510.5"/>
    <n v="14"/>
    <x v="4"/>
    <s v="Medium"/>
    <s v="Medium"/>
    <s v="C"/>
  </r>
  <r>
    <n v="18744"/>
    <s v="4997DB33"/>
    <s v="2021-06-03 02:16:18"/>
    <x v="0"/>
    <x v="0"/>
    <x v="0"/>
    <n v="2927"/>
    <x v="20"/>
    <n v="23"/>
    <n v="1488.25"/>
    <n v="2767"/>
    <n v="82"/>
    <x v="1"/>
    <s v="Medium"/>
    <s v="Medium"/>
    <s v="T"/>
  </r>
  <r>
    <n v="18745"/>
    <s v="C605971D"/>
    <s v="2021-04-20 00:17:11"/>
    <x v="1"/>
    <x v="1"/>
    <x v="1"/>
    <n v="172"/>
    <x v="305"/>
    <n v="3"/>
    <n v="539"/>
    <n v="2651.75"/>
    <n v="88"/>
    <x v="1"/>
    <s v="About_to_churn"/>
    <s v="Medium"/>
    <s v="T"/>
  </r>
  <r>
    <n v="18746"/>
    <s v="58193DA9"/>
    <s v="2021-05-27 06:43:15"/>
    <x v="1"/>
    <x v="1"/>
    <x v="1"/>
    <n v="183"/>
    <x v="430"/>
    <n v="7"/>
    <n v="97.5"/>
    <n v="3360.5"/>
    <n v="76"/>
    <x v="0"/>
    <s v="About_to_churn"/>
    <s v="High"/>
    <s v="C"/>
  </r>
  <r>
    <n v="18747"/>
    <s v="2041641F"/>
    <s v="2021-04-16 19:06:26"/>
    <x v="4"/>
    <x v="1"/>
    <x v="1"/>
    <n v="136"/>
    <x v="186"/>
    <n v="14"/>
    <n v="273.5"/>
    <n v="4569"/>
    <n v="80"/>
    <x v="0"/>
    <s v="Low"/>
    <s v="Medium"/>
    <s v="T"/>
  </r>
  <r>
    <n v="18748"/>
    <s v="4EEE9A9C"/>
    <s v="2021-04-18 23:09:31"/>
    <x v="3"/>
    <x v="0"/>
    <x v="0"/>
    <n v="660"/>
    <x v="178"/>
    <n v="5"/>
    <n v="2524.75"/>
    <n v="476.5"/>
    <n v="85"/>
    <x v="4"/>
    <s v="Medium"/>
    <s v="High"/>
    <s v="C"/>
  </r>
  <r>
    <n v="18749"/>
    <s v="8F1A2215"/>
    <s v="2021-04-21 08:32:48"/>
    <x v="0"/>
    <x v="1"/>
    <x v="0"/>
    <n v="1602"/>
    <x v="81"/>
    <n v="11"/>
    <n v="1431.5"/>
    <n v="2494.75"/>
    <n v="63"/>
    <x v="4"/>
    <s v="Medium"/>
    <s v="High"/>
    <s v="T"/>
  </r>
  <r>
    <n v="18750"/>
    <s v="8B84AA68"/>
    <s v="2021-04-29 07:03:11"/>
    <x v="3"/>
    <x v="0"/>
    <x v="4"/>
    <n v="787"/>
    <x v="123"/>
    <n v="14"/>
    <n v="354.75"/>
    <n v="3488.25"/>
    <n v="41"/>
    <x v="1"/>
    <s v="High"/>
    <s v="High"/>
    <s v="C"/>
  </r>
  <r>
    <n v="18751"/>
    <s v="050EDBA2"/>
    <s v="2021-05-19 06:38:39"/>
    <x v="3"/>
    <x v="1"/>
    <x v="1"/>
    <n v="119"/>
    <x v="52"/>
    <n v="4"/>
    <n v="349.5"/>
    <n v="7157.75"/>
    <n v="98"/>
    <x v="1"/>
    <s v="Medium"/>
    <s v="Medium"/>
    <s v="C"/>
  </r>
  <r>
    <n v="18752"/>
    <s v="753D7E01"/>
    <s v="2021-05-19 14:44:22"/>
    <x v="1"/>
    <x v="0"/>
    <x v="1"/>
    <n v="71"/>
    <x v="522"/>
    <n v="11"/>
    <n v="335.75"/>
    <n v="3078.5"/>
    <n v="93"/>
    <x v="1"/>
    <s v="Low"/>
    <s v="Medium"/>
    <s v="C"/>
  </r>
  <r>
    <n v="18753"/>
    <s v="38A819C4"/>
    <s v="2021-03-03 06:29:14"/>
    <x v="0"/>
    <x v="0"/>
    <x v="0"/>
    <n v="2963"/>
    <x v="400"/>
    <n v="13"/>
    <n v="391"/>
    <n v="3564.75"/>
    <n v="59"/>
    <x v="4"/>
    <s v="Medium"/>
    <s v="Medium"/>
    <s v="C"/>
  </r>
  <r>
    <n v="18754"/>
    <s v="FC1E3166"/>
    <s v="2021-05-29 12:58:44"/>
    <x v="1"/>
    <x v="1"/>
    <x v="1"/>
    <n v="51"/>
    <x v="393"/>
    <n v="20"/>
    <n v="8755.75"/>
    <n v="1061"/>
    <n v="84"/>
    <x v="1"/>
    <s v="Medium"/>
    <s v="High"/>
    <s v="T"/>
  </r>
  <r>
    <n v="18755"/>
    <s v="CF501E4C"/>
    <s v="2021-05-17 21:27:13"/>
    <x v="0"/>
    <x v="0"/>
    <x v="2"/>
    <n v="2054"/>
    <x v="312"/>
    <n v="42"/>
    <n v="1296.25"/>
    <n v="4982.25"/>
    <n v="20"/>
    <x v="5"/>
    <s v="Medium"/>
    <s v="High"/>
    <s v="C"/>
  </r>
  <r>
    <n v="18756"/>
    <s v="DC6AA8E2"/>
    <s v="2021-03-09 02:48:00"/>
    <x v="0"/>
    <x v="2"/>
    <x v="3"/>
    <n v="1123"/>
    <x v="295"/>
    <n v="24"/>
    <n v="162.5"/>
    <n v="4307.5"/>
    <n v="10"/>
    <x v="8"/>
    <s v="High"/>
    <s v="Low"/>
    <s v="T"/>
  </r>
  <r>
    <n v="18757"/>
    <s v="740D3548"/>
    <s v="2021-04-10 23:14:43"/>
    <x v="0"/>
    <x v="2"/>
    <x v="3"/>
    <n v="3969"/>
    <x v="305"/>
    <n v="28"/>
    <n v="154"/>
    <n v="4768"/>
    <n v="11"/>
    <x v="3"/>
    <s v="Medium"/>
    <s v="Low"/>
    <s v="T"/>
  </r>
  <r>
    <n v="18758"/>
    <s v="DBC63944"/>
    <s v="2021-05-31 00:22:07"/>
    <x v="3"/>
    <x v="0"/>
    <x v="5"/>
    <n v="363"/>
    <x v="343"/>
    <n v="13"/>
    <n v="6168.75"/>
    <n v="766.25"/>
    <n v="70"/>
    <x v="0"/>
    <s v="Low"/>
    <s v="High"/>
    <s v="T"/>
  </r>
  <r>
    <n v="18759"/>
    <s v="27DDDBA2"/>
    <s v="2021-04-06 01:30:56"/>
    <x v="1"/>
    <x v="1"/>
    <x v="1"/>
    <n v="158"/>
    <x v="145"/>
    <n v="13"/>
    <n v="1282"/>
    <n v="2228.75"/>
    <n v="86"/>
    <x v="1"/>
    <s v="About_to_churn"/>
    <s v="High"/>
    <s v="T"/>
  </r>
  <r>
    <n v="18760"/>
    <s v="B8585E14"/>
    <s v="2021-05-27 08:43:06"/>
    <x v="4"/>
    <x v="1"/>
    <x v="4"/>
    <n v="243"/>
    <x v="248"/>
    <n v="1"/>
    <n v="5657.75"/>
    <n v="587.5"/>
    <n v="47"/>
    <x v="1"/>
    <s v="Medium"/>
    <s v="High"/>
    <s v="T"/>
  </r>
  <r>
    <n v="18761"/>
    <s v="A99855A7"/>
    <s v="2021-03-17 23:42:37"/>
    <x v="0"/>
    <x v="1"/>
    <x v="2"/>
    <n v="2791"/>
    <x v="501"/>
    <n v="35"/>
    <n v="7805"/>
    <n v="746.75"/>
    <n v="15"/>
    <x v="2"/>
    <s v="Medium"/>
    <s v="High"/>
    <s v="C"/>
  </r>
  <r>
    <n v="18762"/>
    <s v="38E37AD3"/>
    <s v="2021-05-15 14:10:00"/>
    <x v="1"/>
    <x v="0"/>
    <x v="1"/>
    <n v="57"/>
    <x v="414"/>
    <n v="17"/>
    <n v="4784.5"/>
    <n v="641"/>
    <n v="84"/>
    <x v="0"/>
    <s v="Medium"/>
    <s v="High"/>
    <s v="C"/>
  </r>
  <r>
    <n v="18763"/>
    <s v="C539E613"/>
    <s v="2021-04-18 04:17:08"/>
    <x v="0"/>
    <x v="0"/>
    <x v="2"/>
    <n v="4552"/>
    <x v="483"/>
    <n v="37"/>
    <n v="4029.25"/>
    <n v="586.5"/>
    <n v="12"/>
    <x v="2"/>
    <s v="High"/>
    <s v="Medium"/>
    <s v="T"/>
  </r>
  <r>
    <n v="18764"/>
    <s v="830EA8D8"/>
    <s v="2021-04-12 11:32:17"/>
    <x v="5"/>
    <x v="1"/>
    <x v="2"/>
    <n v="4813"/>
    <x v="231"/>
    <n v="41"/>
    <n v="937"/>
    <n v="830.5"/>
    <n v="17"/>
    <x v="3"/>
    <s v="Medium"/>
    <s v="High"/>
    <s v="T"/>
  </r>
  <r>
    <n v="18765"/>
    <s v="97398E46"/>
    <s v="2021-04-28 10:55:38"/>
    <x v="1"/>
    <x v="1"/>
    <x v="1"/>
    <n v="100"/>
    <x v="297"/>
    <n v="14"/>
    <n v="476.25"/>
    <n v="4495"/>
    <n v="90"/>
    <x v="1"/>
    <s v="Medium"/>
    <s v="High"/>
    <s v="T"/>
  </r>
  <r>
    <n v="18766"/>
    <s v="EBAC7CB5"/>
    <s v="2021-05-28 06:10:06"/>
    <x v="3"/>
    <x v="1"/>
    <x v="4"/>
    <n v="280"/>
    <x v="398"/>
    <n v="7"/>
    <n v="912.75"/>
    <n v="2426.5"/>
    <n v="41"/>
    <x v="0"/>
    <s v="Low"/>
    <s v="Medium"/>
    <s v="C"/>
  </r>
  <r>
    <n v="18767"/>
    <s v="14D761CC"/>
    <s v="2021-04-16 02:26:47"/>
    <x v="0"/>
    <x v="0"/>
    <x v="0"/>
    <n v="972"/>
    <x v="206"/>
    <n v="22"/>
    <n v="390.75"/>
    <n v="3908"/>
    <n v="71"/>
    <x v="1"/>
    <s v="Medium"/>
    <s v="High"/>
    <s v="T"/>
  </r>
  <r>
    <n v="18768"/>
    <s v="D387343F"/>
    <s v="2021-05-13 08:18:24"/>
    <x v="0"/>
    <x v="1"/>
    <x v="2"/>
    <n v="2445"/>
    <x v="423"/>
    <n v="48"/>
    <n v="150.75"/>
    <n v="6288.75"/>
    <n v="18"/>
    <x v="3"/>
    <s v="High"/>
    <s v="Medium"/>
    <s v="C"/>
  </r>
  <r>
    <n v="18769"/>
    <s v="61CE4139"/>
    <s v="2021-04-18 01:10:31"/>
    <x v="3"/>
    <x v="1"/>
    <x v="1"/>
    <n v="420"/>
    <x v="416"/>
    <n v="5"/>
    <n v="345.75"/>
    <n v="6119.75"/>
    <n v="92"/>
    <x v="1"/>
    <s v="Medium"/>
    <s v="High"/>
    <s v="T"/>
  </r>
  <r>
    <n v="18770"/>
    <s v="13A585D9"/>
    <s v="2021-04-25 08:50:40"/>
    <x v="1"/>
    <x v="1"/>
    <x v="1"/>
    <n v="176"/>
    <x v="420"/>
    <n v="12"/>
    <n v="443.5"/>
    <n v="6429"/>
    <n v="100"/>
    <x v="1"/>
    <s v="About_to_churn"/>
    <s v="Medium"/>
    <s v="C"/>
  </r>
  <r>
    <n v="18771"/>
    <s v="AEEDA6BA"/>
    <s v="2021-04-16 19:20:45"/>
    <x v="1"/>
    <x v="1"/>
    <x v="1"/>
    <n v="131"/>
    <x v="390"/>
    <n v="8"/>
    <n v="305.25"/>
    <n v="2277"/>
    <n v="81"/>
    <x v="1"/>
    <s v="Medium"/>
    <s v="High"/>
    <s v="T"/>
  </r>
  <r>
    <n v="18772"/>
    <s v="D785B25F"/>
    <s v="2021-06-01 09:44:41"/>
    <x v="4"/>
    <x v="0"/>
    <x v="1"/>
    <n v="76"/>
    <x v="183"/>
    <n v="19"/>
    <n v="573"/>
    <n v="3960"/>
    <n v="92"/>
    <x v="0"/>
    <s v="Low"/>
    <s v="High"/>
    <s v="T"/>
  </r>
  <r>
    <n v="18773"/>
    <s v="D40D291D"/>
    <s v="2021-03-05 08:50:37"/>
    <x v="4"/>
    <x v="1"/>
    <x v="1"/>
    <n v="101"/>
    <x v="453"/>
    <n v="5"/>
    <n v="343.25"/>
    <n v="3647.5"/>
    <n v="76"/>
    <x v="1"/>
    <s v="Low"/>
    <s v="Low"/>
    <s v="C"/>
  </r>
  <r>
    <n v="18774"/>
    <s v="A98D308F"/>
    <s v="2021-04-26 20:27:39"/>
    <x v="3"/>
    <x v="0"/>
    <x v="5"/>
    <n v="437"/>
    <x v="403"/>
    <n v="17"/>
    <n v="1393.75"/>
    <n v="2150.75"/>
    <n v="62"/>
    <x v="6"/>
    <s v="Medium"/>
    <s v="High"/>
    <s v="T"/>
  </r>
  <r>
    <n v="18775"/>
    <s v="356735AE"/>
    <s v="2021-05-24 03:56:14"/>
    <x v="3"/>
    <x v="0"/>
    <x v="5"/>
    <n v="474"/>
    <x v="25"/>
    <n v="17"/>
    <n v="153.25"/>
    <n v="6173.25"/>
    <n v="55"/>
    <x v="0"/>
    <s v="Medium"/>
    <s v="Medium"/>
    <s v="T"/>
  </r>
  <r>
    <n v="18776"/>
    <s v="EB3D5B49"/>
    <s v="2021-04-12 14:04:24"/>
    <x v="0"/>
    <x v="0"/>
    <x v="2"/>
    <n v="2977"/>
    <x v="370"/>
    <n v="43"/>
    <n v="239.5"/>
    <n v="4871"/>
    <n v="16"/>
    <x v="2"/>
    <s v="High"/>
    <s v="High"/>
    <s v="C"/>
  </r>
  <r>
    <n v="18777"/>
    <s v="EDCB1368"/>
    <s v="2021-06-01 19:10:28"/>
    <x v="3"/>
    <x v="1"/>
    <x v="1"/>
    <n v="135"/>
    <x v="341"/>
    <n v="14"/>
    <n v="54.75"/>
    <n v="7475.25"/>
    <n v="88"/>
    <x v="1"/>
    <s v="About_to_churn"/>
    <s v="High"/>
    <s v="C"/>
  </r>
  <r>
    <n v="18778"/>
    <s v="7D0E7B6D"/>
    <s v="2021-05-28 19:06:45"/>
    <x v="4"/>
    <x v="0"/>
    <x v="5"/>
    <n v="315"/>
    <x v="82"/>
    <n v="8"/>
    <n v="1664.75"/>
    <n v="2326.5"/>
    <n v="68"/>
    <x v="6"/>
    <s v="Medium"/>
    <s v="High"/>
    <s v="C"/>
  </r>
  <r>
    <n v="18779"/>
    <s v="F116A42C"/>
    <s v="2021-05-11 13:17:50"/>
    <x v="1"/>
    <x v="1"/>
    <x v="1"/>
    <n v="162"/>
    <x v="247"/>
    <n v="2"/>
    <n v="281"/>
    <n v="5119"/>
    <n v="87"/>
    <x v="0"/>
    <s v="Low"/>
    <s v="High"/>
    <s v="C"/>
  </r>
  <r>
    <n v="18780"/>
    <s v="2EE2A468"/>
    <s v="2021-03-12 20:18:41"/>
    <x v="4"/>
    <x v="1"/>
    <x v="1"/>
    <n v="171"/>
    <x v="470"/>
    <n v="2"/>
    <n v="79.75"/>
    <n v="4728.5"/>
    <n v="78"/>
    <x v="0"/>
    <s v="Low"/>
    <s v="Low"/>
    <s v="C"/>
  </r>
  <r>
    <n v="18781"/>
    <s v="0E550F5F"/>
    <s v="2021-04-01 12:58:40"/>
    <x v="1"/>
    <x v="1"/>
    <x v="1"/>
    <n v="188"/>
    <x v="313"/>
    <n v="2"/>
    <n v="116.5"/>
    <n v="3094.25"/>
    <n v="83"/>
    <x v="0"/>
    <s v="Medium"/>
    <s v="High"/>
    <s v="C"/>
  </r>
  <r>
    <n v="18782"/>
    <s v="745EBE89"/>
    <s v="2021-05-20 19:54:28"/>
    <x v="4"/>
    <x v="0"/>
    <x v="4"/>
    <n v="209"/>
    <x v="362"/>
    <n v="14"/>
    <n v="156.5"/>
    <n v="3100.75"/>
    <n v="50"/>
    <x v="1"/>
    <s v="Medium"/>
    <s v="High"/>
    <s v="C"/>
  </r>
  <r>
    <n v="18783"/>
    <s v="3F5DA9A8"/>
    <s v="2021-03-21 16:51:08"/>
    <x v="0"/>
    <x v="0"/>
    <x v="0"/>
    <n v="1922"/>
    <x v="523"/>
    <n v="15"/>
    <n v="5924.25"/>
    <n v="1091.75"/>
    <n v="57"/>
    <x v="4"/>
    <s v="About_to_churn"/>
    <s v="High"/>
    <s v="T"/>
  </r>
  <r>
    <n v="18784"/>
    <s v="F46A937B"/>
    <s v="2021-03-14 13:18:19"/>
    <x v="0"/>
    <x v="0"/>
    <x v="0"/>
    <n v="1955"/>
    <x v="64"/>
    <n v="19"/>
    <n v="255"/>
    <n v="6895.5"/>
    <n v="69"/>
    <x v="0"/>
    <s v="High"/>
    <s v="High"/>
    <s v="T"/>
  </r>
  <r>
    <n v="18785"/>
    <s v="B6AB85E6"/>
    <s v="2021-04-07 10:53:38"/>
    <x v="3"/>
    <x v="0"/>
    <x v="5"/>
    <n v="323"/>
    <x v="380"/>
    <n v="18"/>
    <n v="322.75"/>
    <n v="6408.75"/>
    <n v="51"/>
    <x v="6"/>
    <s v="Medium"/>
    <s v="Medium"/>
    <s v="C"/>
  </r>
  <r>
    <n v="18786"/>
    <s v="34D45554"/>
    <s v="2021-04-12 09:16:09"/>
    <x v="1"/>
    <x v="0"/>
    <x v="5"/>
    <n v="244"/>
    <x v="5"/>
    <n v="11"/>
    <n v="113.25"/>
    <n v="3409.25"/>
    <n v="70"/>
    <x v="6"/>
    <s v="About_to_churn"/>
    <s v="High"/>
    <s v="C"/>
  </r>
  <r>
    <n v="18787"/>
    <s v="FA5BB113"/>
    <s v="2021-03-22 21:55:12"/>
    <x v="0"/>
    <x v="0"/>
    <x v="2"/>
    <n v="4649"/>
    <x v="289"/>
    <n v="37"/>
    <n v="743"/>
    <n v="4434.5"/>
    <n v="21"/>
    <x v="2"/>
    <s v="High"/>
    <s v="High"/>
    <s v="C"/>
  </r>
  <r>
    <n v="18788"/>
    <s v="3FCADC3C"/>
    <s v="2021-05-21 15:51:36"/>
    <x v="0"/>
    <x v="0"/>
    <x v="4"/>
    <n v="1894"/>
    <x v="221"/>
    <n v="13"/>
    <n v="1979.25"/>
    <n v="2602.25"/>
    <n v="50"/>
    <x v="1"/>
    <s v="About_to_churn"/>
    <s v="High"/>
    <s v="C"/>
  </r>
  <r>
    <n v="18789"/>
    <s v="610A6DF8"/>
    <s v="2021-04-06 14:49:23"/>
    <x v="0"/>
    <x v="1"/>
    <x v="2"/>
    <n v="4064"/>
    <x v="122"/>
    <n v="53"/>
    <n v="722.25"/>
    <n v="3802.5"/>
    <n v="21"/>
    <x v="5"/>
    <s v="High"/>
    <s v="High"/>
    <s v="C"/>
  </r>
  <r>
    <n v="18790"/>
    <s v="BBB205FF"/>
    <s v="2021-03-27 09:09:19"/>
    <x v="1"/>
    <x v="0"/>
    <x v="5"/>
    <n v="244"/>
    <x v="226"/>
    <n v="5"/>
    <n v="1431.75"/>
    <n v="2902"/>
    <n v="51"/>
    <x v="6"/>
    <s v="Medium"/>
    <s v="High"/>
    <s v="C"/>
  </r>
  <r>
    <n v="18791"/>
    <s v="7858049D"/>
    <s v="2021-05-31 12:34:57"/>
    <x v="1"/>
    <x v="0"/>
    <x v="4"/>
    <n v="249"/>
    <x v="273"/>
    <n v="3"/>
    <n v="2725.5"/>
    <n v="725.25"/>
    <n v="47"/>
    <x v="4"/>
    <s v="Low"/>
    <s v="High"/>
    <s v="C"/>
  </r>
  <r>
    <n v="18792"/>
    <s v="1535707F"/>
    <s v="2021-03-18 00:42:33"/>
    <x v="1"/>
    <x v="1"/>
    <x v="1"/>
    <n v="98"/>
    <x v="359"/>
    <n v="14"/>
    <n v="2304"/>
    <n v="316.5"/>
    <n v="92"/>
    <x v="1"/>
    <s v="About_to_churn"/>
    <s v="High"/>
    <s v="C"/>
  </r>
  <r>
    <n v="18793"/>
    <s v="7122899E"/>
    <s v="2021-03-29 11:16:00"/>
    <x v="3"/>
    <x v="0"/>
    <x v="5"/>
    <n v="322"/>
    <x v="96"/>
    <n v="5"/>
    <n v="1865.5"/>
    <n v="544"/>
    <n v="54"/>
    <x v="6"/>
    <s v="About_to_churn"/>
    <s v="High"/>
    <s v="T"/>
  </r>
  <r>
    <n v="18794"/>
    <s v="774FF110"/>
    <s v="2021-05-03 01:20:14"/>
    <x v="0"/>
    <x v="0"/>
    <x v="2"/>
    <n v="3023"/>
    <x v="221"/>
    <n v="45"/>
    <n v="333.25"/>
    <n v="6144"/>
    <n v="15"/>
    <x v="3"/>
    <s v="High"/>
    <s v="Low"/>
    <s v="T"/>
  </r>
  <r>
    <n v="18795"/>
    <s v="874AE87B"/>
    <s v="2021-04-13 06:03:55"/>
    <x v="2"/>
    <x v="0"/>
    <x v="4"/>
    <n v="339"/>
    <x v="1"/>
    <n v="12"/>
    <n v="489.25"/>
    <n v="3325.25"/>
    <n v="60"/>
    <x v="4"/>
    <s v="Medium"/>
    <s v="High"/>
    <s v="C"/>
  </r>
  <r>
    <n v="18796"/>
    <s v="861FE144"/>
    <s v="2021-05-28 16:40:21"/>
    <x v="4"/>
    <x v="0"/>
    <x v="4"/>
    <n v="301"/>
    <x v="273"/>
    <n v="14"/>
    <n v="483"/>
    <n v="5845.25"/>
    <n v="43"/>
    <x v="1"/>
    <s v="Medium"/>
    <s v="Medium"/>
    <s v="T"/>
  </r>
  <r>
    <n v="18797"/>
    <s v="09647527"/>
    <s v="2021-03-16 07:44:49"/>
    <x v="0"/>
    <x v="0"/>
    <x v="2"/>
    <n v="4018"/>
    <x v="410"/>
    <n v="46"/>
    <n v="244.5"/>
    <n v="3615"/>
    <n v="20"/>
    <x v="5"/>
    <s v="High"/>
    <s v="Medium"/>
    <s v="T"/>
  </r>
  <r>
    <n v="18798"/>
    <s v="18044F3F"/>
    <s v="2021-04-14 06:19:37"/>
    <x v="2"/>
    <x v="0"/>
    <x v="4"/>
    <n v="1071"/>
    <x v="456"/>
    <n v="6"/>
    <n v="447"/>
    <n v="3043.75"/>
    <n v="58"/>
    <x v="0"/>
    <s v="Low"/>
    <s v="Medium"/>
    <s v="T"/>
  </r>
  <r>
    <n v="18799"/>
    <s v="3665A5CF"/>
    <s v="2021-06-02 07:42:03"/>
    <x v="4"/>
    <x v="0"/>
    <x v="1"/>
    <n v="108"/>
    <x v="259"/>
    <n v="13"/>
    <n v="212.5"/>
    <n v="7466"/>
    <n v="93"/>
    <x v="0"/>
    <s v="About_to_churn"/>
    <s v="High"/>
    <s v="C"/>
  </r>
  <r>
    <n v="18800"/>
    <s v="139306F7"/>
    <s v="2021-04-01 00:13:01"/>
    <x v="3"/>
    <x v="1"/>
    <x v="1"/>
    <n v="365"/>
    <x v="429"/>
    <n v="10"/>
    <n v="379.5"/>
    <n v="5287.5"/>
    <n v="81"/>
    <x v="1"/>
    <s v="Medium"/>
    <s v="High"/>
    <s v="T"/>
  </r>
  <r>
    <n v="18801"/>
    <s v="7FC4D11C"/>
    <s v="2021-05-24 23:32:58"/>
    <x v="1"/>
    <x v="1"/>
    <x v="1"/>
    <n v="57"/>
    <x v="70"/>
    <n v="11"/>
    <n v="1054.25"/>
    <n v="2289.5"/>
    <n v="76"/>
    <x v="1"/>
    <s v="About_to_churn"/>
    <s v="High"/>
    <s v="C"/>
  </r>
  <r>
    <n v="18802"/>
    <s v="9AE94F81"/>
    <s v="2021-03-26 05:23:48"/>
    <x v="4"/>
    <x v="0"/>
    <x v="4"/>
    <n v="256"/>
    <x v="77"/>
    <n v="1"/>
    <n v="1269.5"/>
    <n v="816.5"/>
    <n v="49"/>
    <x v="0"/>
    <s v="Medium"/>
    <s v="High"/>
    <s v="C"/>
  </r>
  <r>
    <n v="18803"/>
    <s v="4006E0B7"/>
    <s v="2021-04-20 08:13:34"/>
    <x v="1"/>
    <x v="1"/>
    <x v="1"/>
    <n v="119"/>
    <x v="58"/>
    <n v="9"/>
    <n v="789.25"/>
    <n v="2288.5"/>
    <n v="99"/>
    <x v="1"/>
    <s v="About_to_churn"/>
    <s v="Low"/>
    <s v="C"/>
  </r>
  <r>
    <n v="18804"/>
    <s v="1CC60D86"/>
    <s v="2021-03-17 06:46:37"/>
    <x v="2"/>
    <x v="1"/>
    <x v="1"/>
    <n v="476"/>
    <x v="337"/>
    <n v="15"/>
    <n v="753.75"/>
    <n v="2850.25"/>
    <n v="100"/>
    <x v="1"/>
    <s v="Low"/>
    <s v="High"/>
    <s v="C"/>
  </r>
  <r>
    <n v="18805"/>
    <s v="197DA249"/>
    <s v="2021-05-02 02:47:07"/>
    <x v="0"/>
    <x v="0"/>
    <x v="3"/>
    <n v="3395"/>
    <x v="397"/>
    <n v="18"/>
    <n v="67"/>
    <n v="4975"/>
    <n v="6"/>
    <x v="3"/>
    <s v="Medium"/>
    <s v="High"/>
    <s v="C"/>
  </r>
  <r>
    <n v="18806"/>
    <s v="8E422008"/>
    <s v="2021-05-18 06:14:37"/>
    <x v="0"/>
    <x v="1"/>
    <x v="3"/>
    <n v="3906"/>
    <x v="82"/>
    <n v="25"/>
    <n v="2696.75"/>
    <n v="814.25"/>
    <n v="16"/>
    <x v="5"/>
    <s v="About_to_churn"/>
    <s v="High"/>
    <s v="T"/>
  </r>
  <r>
    <n v="18807"/>
    <s v="4DD42BA1"/>
    <s v="2021-04-16 15:35:28"/>
    <x v="2"/>
    <x v="0"/>
    <x v="3"/>
    <n v="1193"/>
    <x v="118"/>
    <n v="22"/>
    <n v="908"/>
    <n v="2825.25"/>
    <n v="13"/>
    <x v="8"/>
    <s v="High"/>
    <s v="High"/>
    <s v="T"/>
  </r>
  <r>
    <n v="18808"/>
    <s v="5BF6A5DD"/>
    <s v="2021-03-26 07:20:09"/>
    <x v="1"/>
    <x v="0"/>
    <x v="1"/>
    <n v="85"/>
    <x v="127"/>
    <n v="12"/>
    <n v="377.75"/>
    <n v="5303.75"/>
    <n v="94"/>
    <x v="0"/>
    <s v="Medium"/>
    <s v="Medium"/>
    <s v="T"/>
  </r>
  <r>
    <n v="18809"/>
    <s v="325E0962"/>
    <s v="2021-03-22 12:50:32"/>
    <x v="3"/>
    <x v="1"/>
    <x v="1"/>
    <n v="403"/>
    <x v="87"/>
    <n v="4"/>
    <n v="959.5"/>
    <n v="2799"/>
    <n v="80"/>
    <x v="1"/>
    <s v="Low"/>
    <s v="High"/>
    <s v="C"/>
  </r>
  <r>
    <n v="18810"/>
    <s v="F8F5BDE8"/>
    <s v="2021-05-02 03:54:04"/>
    <x v="3"/>
    <x v="0"/>
    <x v="0"/>
    <n v="534"/>
    <x v="520"/>
    <n v="5"/>
    <n v="1281.25"/>
    <n v="2090.5"/>
    <n v="82"/>
    <x v="0"/>
    <s v="Medium"/>
    <s v="Medium"/>
    <s v="T"/>
  </r>
  <r>
    <n v="18811"/>
    <s v="4C483FAC"/>
    <s v="2021-03-07 05:22:01"/>
    <x v="0"/>
    <x v="0"/>
    <x v="2"/>
    <n v="4794"/>
    <x v="524"/>
    <n v="35"/>
    <n v="259.5"/>
    <n v="5300.25"/>
    <n v="18"/>
    <x v="5"/>
    <s v="High"/>
    <s v="High"/>
    <s v="C"/>
  </r>
  <r>
    <n v="18812"/>
    <s v="00E31BAC"/>
    <s v="2021-04-29 16:31:56"/>
    <x v="3"/>
    <x v="0"/>
    <x v="5"/>
    <n v="555"/>
    <x v="125"/>
    <n v="18"/>
    <n v="600"/>
    <n v="3356.25"/>
    <n v="69"/>
    <x v="0"/>
    <s v="Medium"/>
    <s v="Medium"/>
    <s v="T"/>
  </r>
  <r>
    <n v="18813"/>
    <s v="717F8B81"/>
    <s v="2021-04-04 15:24:34"/>
    <x v="1"/>
    <x v="0"/>
    <x v="1"/>
    <n v="182"/>
    <x v="187"/>
    <n v="2"/>
    <n v="298.25"/>
    <n v="5371"/>
    <n v="90"/>
    <x v="1"/>
    <s v="About_to_churn"/>
    <s v="Medium"/>
    <s v="T"/>
  </r>
  <r>
    <n v="18814"/>
    <s v="29C13537"/>
    <s v="2021-03-29 15:20:17"/>
    <x v="3"/>
    <x v="0"/>
    <x v="0"/>
    <n v="819"/>
    <x v="100"/>
    <n v="19"/>
    <n v="806.75"/>
    <n v="3907"/>
    <n v="74"/>
    <x v="1"/>
    <s v="Low"/>
    <s v="High"/>
    <s v="T"/>
  </r>
  <r>
    <n v="18815"/>
    <s v="CD583098"/>
    <s v="2021-05-07 21:57:29"/>
    <x v="0"/>
    <x v="0"/>
    <x v="0"/>
    <n v="1195"/>
    <x v="122"/>
    <n v="10"/>
    <n v="270"/>
    <n v="4271"/>
    <n v="63"/>
    <x v="1"/>
    <s v="Low"/>
    <s v="High"/>
    <s v="C"/>
  </r>
  <r>
    <n v="18816"/>
    <s v="D8DBF420"/>
    <s v="2021-03-25 01:52:57"/>
    <x v="3"/>
    <x v="0"/>
    <x v="4"/>
    <n v="223"/>
    <x v="177"/>
    <n v="13"/>
    <n v="609.25"/>
    <n v="2108.5"/>
    <n v="47"/>
    <x v="1"/>
    <s v="Low"/>
    <s v="Medium"/>
    <s v="T"/>
  </r>
  <r>
    <n v="18817"/>
    <s v="C993B16A"/>
    <s v="2021-05-07 09:20:17"/>
    <x v="0"/>
    <x v="0"/>
    <x v="2"/>
    <n v="4912"/>
    <x v="104"/>
    <n v="52"/>
    <n v="69"/>
    <n v="3573"/>
    <n v="16"/>
    <x v="3"/>
    <s v="Medium"/>
    <s v="High"/>
    <s v="C"/>
  </r>
  <r>
    <n v="18818"/>
    <s v="DB33D465"/>
    <s v="2021-05-01 21:46:16"/>
    <x v="2"/>
    <x v="1"/>
    <x v="4"/>
    <n v="583"/>
    <x v="160"/>
    <n v="6"/>
    <n v="2602.75"/>
    <n v="471.75"/>
    <n v="46"/>
    <x v="4"/>
    <s v="High"/>
    <s v="High"/>
    <s v="C"/>
  </r>
  <r>
    <n v="18819"/>
    <s v="EACDAFE9"/>
    <s v="2021-05-23 23:12:34"/>
    <x v="0"/>
    <x v="1"/>
    <x v="3"/>
    <n v="1782"/>
    <x v="61"/>
    <n v="33"/>
    <n v="357"/>
    <n v="6498.25"/>
    <n v="23"/>
    <x v="5"/>
    <s v="High"/>
    <s v="Medium"/>
    <s v="C"/>
  </r>
  <r>
    <n v="18820"/>
    <s v="C30380FA"/>
    <s v="2021-04-21 13:49:53"/>
    <x v="3"/>
    <x v="0"/>
    <x v="1"/>
    <n v="173"/>
    <x v="169"/>
    <n v="9"/>
    <n v="273.5"/>
    <n v="3375.5"/>
    <n v="90"/>
    <x v="1"/>
    <s v="About_to_churn"/>
    <s v="High"/>
    <s v="C"/>
  </r>
  <r>
    <n v="18821"/>
    <s v="134BD5F4"/>
    <s v="2021-05-30 05:42:16"/>
    <x v="0"/>
    <x v="1"/>
    <x v="3"/>
    <n v="2960"/>
    <x v="156"/>
    <n v="30"/>
    <n v="206.75"/>
    <n v="6853"/>
    <n v="6"/>
    <x v="7"/>
    <s v="High"/>
    <s v="Medium"/>
    <s v="C"/>
  </r>
  <r>
    <n v="18822"/>
    <s v="86517502"/>
    <s v="2021-04-20 14:05:36"/>
    <x v="1"/>
    <x v="1"/>
    <x v="1"/>
    <n v="183"/>
    <x v="30"/>
    <n v="20"/>
    <n v="6288.5"/>
    <n v="823.75"/>
    <n v="77"/>
    <x v="0"/>
    <s v="Medium"/>
    <s v="High"/>
    <s v="C"/>
  </r>
  <r>
    <n v="18823"/>
    <s v="03626531"/>
    <s v="2021-03-31 10:12:30"/>
    <x v="0"/>
    <x v="0"/>
    <x v="0"/>
    <n v="1926"/>
    <x v="375"/>
    <n v="2"/>
    <n v="4299.25"/>
    <n v="597.75"/>
    <n v="70"/>
    <x v="0"/>
    <s v="Low"/>
    <s v="High"/>
    <s v="T"/>
  </r>
  <r>
    <n v="18824"/>
    <s v="E290DC0A"/>
    <s v="2021-04-12 07:58:54"/>
    <x v="2"/>
    <x v="0"/>
    <x v="4"/>
    <n v="519"/>
    <x v="246"/>
    <n v="9"/>
    <n v="455.5"/>
    <n v="5502"/>
    <n v="42"/>
    <x v="0"/>
    <s v="Low"/>
    <s v="Medium"/>
    <s v="C"/>
  </r>
  <r>
    <n v="18825"/>
    <s v="55749966"/>
    <s v="2021-05-31 15:30:44"/>
    <x v="0"/>
    <x v="0"/>
    <x v="0"/>
    <n v="1858"/>
    <x v="522"/>
    <n v="1"/>
    <n v="602.5"/>
    <n v="3364.5"/>
    <n v="79"/>
    <x v="1"/>
    <s v="Low"/>
    <s v="Medium"/>
    <s v="T"/>
  </r>
  <r>
    <n v="18826"/>
    <s v="D28F863C"/>
    <s v="2021-05-15 08:38:32"/>
    <x v="0"/>
    <x v="0"/>
    <x v="0"/>
    <n v="2319"/>
    <x v="507"/>
    <n v="10"/>
    <n v="1133.25"/>
    <n v="2398.5"/>
    <n v="83"/>
    <x v="1"/>
    <s v="Low"/>
    <s v="High"/>
    <s v="T"/>
  </r>
  <r>
    <n v="18827"/>
    <s v="FC1C2651"/>
    <s v="2021-05-13 21:34:57"/>
    <x v="0"/>
    <x v="1"/>
    <x v="2"/>
    <n v="4030"/>
    <x v="439"/>
    <n v="43"/>
    <n v="401.25"/>
    <n v="3184.5"/>
    <n v="13"/>
    <x v="5"/>
    <s v="Medium"/>
    <s v="High"/>
    <s v="T"/>
  </r>
  <r>
    <n v="18828"/>
    <s v="F9FEB3CB"/>
    <s v="2021-04-07 15:45:07"/>
    <x v="1"/>
    <x v="1"/>
    <x v="1"/>
    <n v="57"/>
    <x v="489"/>
    <n v="7"/>
    <n v="4169.5"/>
    <n v="730.75"/>
    <n v="77"/>
    <x v="0"/>
    <s v="Medium"/>
    <s v="High"/>
    <s v="C"/>
  </r>
  <r>
    <n v="18829"/>
    <s v="9EAF11B3"/>
    <s v="2021-03-05 17:44:52"/>
    <x v="1"/>
    <x v="1"/>
    <x v="1"/>
    <n v="139"/>
    <x v="330"/>
    <n v="9"/>
    <n v="1933.75"/>
    <n v="2975"/>
    <n v="86"/>
    <x v="0"/>
    <s v="Medium"/>
    <s v="Low"/>
    <s v="T"/>
  </r>
  <r>
    <n v="18830"/>
    <s v="7ED6E135"/>
    <s v="2021-05-10 10:38:20"/>
    <x v="1"/>
    <x v="0"/>
    <x v="1"/>
    <n v="205"/>
    <x v="1"/>
    <n v="13"/>
    <n v="821.75"/>
    <n v="354.75"/>
    <n v="84"/>
    <x v="1"/>
    <s v="Medium"/>
    <s v="Medium"/>
    <s v="C"/>
  </r>
  <r>
    <n v="18831"/>
    <s v="6BC8499B"/>
    <s v="2021-05-09 20:45:32"/>
    <x v="1"/>
    <x v="0"/>
    <x v="5"/>
    <n v="206"/>
    <x v="32"/>
    <n v="9"/>
    <n v="308.25"/>
    <n v="3902.75"/>
    <n v="57"/>
    <x v="6"/>
    <s v="Medium"/>
    <s v="High"/>
    <s v="C"/>
  </r>
  <r>
    <n v="18832"/>
    <s v="6A9DA7AB"/>
    <s v="2021-05-12 15:58:27"/>
    <x v="0"/>
    <x v="0"/>
    <x v="2"/>
    <n v="2104"/>
    <x v="244"/>
    <n v="48"/>
    <n v="1375.5"/>
    <n v="2904.25"/>
    <n v="22"/>
    <x v="4"/>
    <s v="Medium"/>
    <s v="Medium"/>
    <s v="T"/>
  </r>
  <r>
    <n v="18833"/>
    <s v="BB0B3225"/>
    <s v="2021-03-17 18:11:55"/>
    <x v="3"/>
    <x v="0"/>
    <x v="5"/>
    <n v="227"/>
    <x v="113"/>
    <n v="7"/>
    <n v="258.75"/>
    <n v="6949"/>
    <n v="69"/>
    <x v="6"/>
    <s v="Medium"/>
    <s v="High"/>
    <s v="T"/>
  </r>
  <r>
    <n v="18834"/>
    <s v="1B9718DA"/>
    <s v="2021-05-15 13:13:21"/>
    <x v="0"/>
    <x v="0"/>
    <x v="2"/>
    <n v="4382"/>
    <x v="110"/>
    <n v="58"/>
    <n v="121.75"/>
    <n v="4305.25"/>
    <n v="15"/>
    <x v="5"/>
    <s v="Medium"/>
    <s v="Medium"/>
    <s v="C"/>
  </r>
  <r>
    <n v="18835"/>
    <s v="BCB2CF6D"/>
    <s v="2021-04-14 12:11:35"/>
    <x v="3"/>
    <x v="0"/>
    <x v="5"/>
    <n v="655"/>
    <x v="48"/>
    <n v="11"/>
    <n v="3342.75"/>
    <n v="618.75"/>
    <n v="67"/>
    <x v="0"/>
    <s v="Medium"/>
    <s v="Medium"/>
    <s v="T"/>
  </r>
  <r>
    <n v="18836"/>
    <s v="882819B1"/>
    <s v="2021-03-12 13:54:25"/>
    <x v="3"/>
    <x v="1"/>
    <x v="1"/>
    <n v="281"/>
    <x v="428"/>
    <n v="20"/>
    <n v="150.25"/>
    <n v="3193.75"/>
    <n v="80"/>
    <x v="1"/>
    <s v="Medium"/>
    <s v="High"/>
    <s v="C"/>
  </r>
  <r>
    <n v="18837"/>
    <s v="AE4E359A"/>
    <s v="2021-05-15 20:08:29"/>
    <x v="1"/>
    <x v="1"/>
    <x v="1"/>
    <n v="165"/>
    <x v="428"/>
    <n v="6"/>
    <n v="9259.75"/>
    <n v="394"/>
    <n v="96"/>
    <x v="1"/>
    <s v="Medium"/>
    <s v="Medium"/>
    <s v="C"/>
  </r>
  <r>
    <n v="18838"/>
    <s v="7E846B66"/>
    <s v="2021-04-03 05:14:57"/>
    <x v="3"/>
    <x v="1"/>
    <x v="1"/>
    <n v="776"/>
    <x v="111"/>
    <n v="11"/>
    <n v="1101.25"/>
    <n v="4310.5"/>
    <n v="96"/>
    <x v="0"/>
    <s v="Medium"/>
    <s v="Medium"/>
    <s v="T"/>
  </r>
  <r>
    <n v="18839"/>
    <s v="69064997"/>
    <s v="2021-04-22 22:53:58"/>
    <x v="2"/>
    <x v="0"/>
    <x v="4"/>
    <n v="456"/>
    <x v="463"/>
    <n v="6"/>
    <n v="3890.25"/>
    <n v="562"/>
    <n v="46"/>
    <x v="4"/>
    <s v="About_to_churn"/>
    <s v="Medium"/>
    <s v="T"/>
  </r>
  <r>
    <n v="18840"/>
    <s v="ED5C4699"/>
    <s v="2021-05-24 18:36:09"/>
    <x v="4"/>
    <x v="0"/>
    <x v="5"/>
    <n v="386"/>
    <x v="497"/>
    <n v="13"/>
    <n v="5029.75"/>
    <n v="818.25"/>
    <n v="63"/>
    <x v="6"/>
    <s v="Medium"/>
    <s v="Medium"/>
    <s v="T"/>
  </r>
  <r>
    <n v="18841"/>
    <s v="F350093E"/>
    <s v="2021-05-25 23:01:09"/>
    <x v="1"/>
    <x v="1"/>
    <x v="1"/>
    <n v="93"/>
    <x v="292"/>
    <n v="10"/>
    <n v="920.75"/>
    <n v="2253.25"/>
    <n v="86"/>
    <x v="0"/>
    <s v="About_to_churn"/>
    <s v="High"/>
    <s v="C"/>
  </r>
  <r>
    <n v="18842"/>
    <s v="20D64F4E"/>
    <s v="2021-06-07 05:13:19"/>
    <x v="3"/>
    <x v="0"/>
    <x v="0"/>
    <n v="594"/>
    <x v="206"/>
    <n v="3"/>
    <n v="5483.25"/>
    <n v="815.25"/>
    <n v="84"/>
    <x v="4"/>
    <s v="Medium"/>
    <s v="High"/>
    <s v="C"/>
  </r>
  <r>
    <n v="18843"/>
    <s v="4589912F"/>
    <s v="2021-06-02 21:08:07"/>
    <x v="1"/>
    <x v="1"/>
    <x v="1"/>
    <n v="185"/>
    <x v="467"/>
    <n v="16"/>
    <n v="415.25"/>
    <n v="2529.75"/>
    <n v="93"/>
    <x v="0"/>
    <s v="About_to_churn"/>
    <s v="High"/>
    <s v="T"/>
  </r>
  <r>
    <n v="18844"/>
    <s v="0A20240B"/>
    <s v="2021-05-16 20:01:57"/>
    <x v="5"/>
    <x v="0"/>
    <x v="2"/>
    <n v="4254"/>
    <x v="431"/>
    <n v="53"/>
    <n v="273.75"/>
    <n v="4155.75"/>
    <n v="14"/>
    <x v="5"/>
    <s v="Medium"/>
    <s v="High"/>
    <s v="T"/>
  </r>
  <r>
    <n v="18845"/>
    <s v="1C84D1BC"/>
    <s v="2021-03-07 06:49:00"/>
    <x v="0"/>
    <x v="1"/>
    <x v="4"/>
    <n v="848"/>
    <x v="405"/>
    <n v="5"/>
    <n v="1512.75"/>
    <n v="2337.5"/>
    <n v="61"/>
    <x v="0"/>
    <s v="Medium"/>
    <s v="High"/>
    <s v="T"/>
  </r>
  <r>
    <n v="18846"/>
    <s v="D1330825"/>
    <s v="2021-04-17 11:10:52"/>
    <x v="2"/>
    <x v="0"/>
    <x v="5"/>
    <n v="661"/>
    <x v="358"/>
    <n v="9"/>
    <n v="565.5"/>
    <n v="2617.5"/>
    <n v="56"/>
    <x v="0"/>
    <s v="Medium"/>
    <s v="High"/>
    <s v="C"/>
  </r>
  <r>
    <n v="18847"/>
    <s v="2450B9C7"/>
    <s v="2021-03-27 23:36:05"/>
    <x v="2"/>
    <x v="0"/>
    <x v="4"/>
    <n v="406"/>
    <x v="439"/>
    <n v="7"/>
    <n v="369.25"/>
    <n v="3920"/>
    <n v="46"/>
    <x v="4"/>
    <s v="Medium"/>
    <s v="High"/>
    <s v="T"/>
  </r>
  <r>
    <n v="18848"/>
    <s v="8E83606B"/>
    <s v="2021-04-26 16:42:18"/>
    <x v="1"/>
    <x v="1"/>
    <x v="1"/>
    <n v="195"/>
    <x v="463"/>
    <n v="16"/>
    <n v="6951.75"/>
    <n v="967.25"/>
    <n v="76"/>
    <x v="1"/>
    <s v="About_to_churn"/>
    <s v="High"/>
    <s v="C"/>
  </r>
  <r>
    <n v="18849"/>
    <s v="8C900FBF"/>
    <s v="2021-06-02 03:21:15"/>
    <x v="1"/>
    <x v="0"/>
    <x v="1"/>
    <n v="57"/>
    <x v="438"/>
    <n v="12"/>
    <n v="197.25"/>
    <n v="3742.5"/>
    <n v="84"/>
    <x v="0"/>
    <s v="About_to_churn"/>
    <s v="Medium"/>
    <s v="T"/>
  </r>
  <r>
    <n v="18850"/>
    <s v="2441A4B3"/>
    <s v="2021-03-27 09:20:02"/>
    <x v="0"/>
    <x v="2"/>
    <x v="3"/>
    <n v="3726"/>
    <x v="141"/>
    <n v="23"/>
    <n v="6166.25"/>
    <n v="718.25"/>
    <n v="14"/>
    <x v="5"/>
    <s v="High"/>
    <s v="High"/>
    <s v="C"/>
  </r>
  <r>
    <n v="18851"/>
    <s v="F1C211C7"/>
    <s v="2021-06-04 23:54:41"/>
    <x v="0"/>
    <x v="2"/>
    <x v="3"/>
    <n v="3276"/>
    <x v="120"/>
    <n v="18"/>
    <n v="388.25"/>
    <n v="6457.25"/>
    <n v="18"/>
    <x v="5"/>
    <s v="Medium"/>
    <s v="High"/>
    <s v="C"/>
  </r>
  <r>
    <n v="18852"/>
    <s v="E048796E"/>
    <s v="2021-03-27 18:48:24"/>
    <x v="3"/>
    <x v="0"/>
    <x v="4"/>
    <n v="994"/>
    <x v="404"/>
    <n v="5"/>
    <n v="1833.25"/>
    <n v="2517"/>
    <n v="49"/>
    <x v="0"/>
    <s v="Medium"/>
    <s v="High"/>
    <s v="C"/>
  </r>
  <r>
    <n v="18853"/>
    <s v="1D42A900"/>
    <s v="2021-05-12 09:21:27"/>
    <x v="3"/>
    <x v="1"/>
    <x v="4"/>
    <n v="778"/>
    <x v="102"/>
    <n v="4"/>
    <n v="5831.5"/>
    <n v="607.75"/>
    <n v="46"/>
    <x v="4"/>
    <s v="High"/>
    <s v="Low"/>
    <s v="C"/>
  </r>
  <r>
    <n v="18854"/>
    <s v="60C479CC"/>
    <s v="2021-03-15 04:44:27"/>
    <x v="4"/>
    <x v="0"/>
    <x v="5"/>
    <n v="300"/>
    <x v="13"/>
    <n v="15"/>
    <n v="358"/>
    <n v="4279.25"/>
    <n v="57"/>
    <x v="0"/>
    <s v="Medium"/>
    <s v="Medium"/>
    <s v="T"/>
  </r>
  <r>
    <n v="18855"/>
    <s v="EEA3E272"/>
    <s v="2021-05-22 16:08:42"/>
    <x v="1"/>
    <x v="1"/>
    <x v="1"/>
    <n v="93"/>
    <x v="151"/>
    <n v="7"/>
    <n v="471.75"/>
    <n v="5987.5"/>
    <n v="75"/>
    <x v="0"/>
    <s v="Low"/>
    <s v="Medium"/>
    <s v="T"/>
  </r>
  <r>
    <n v="18856"/>
    <s v="73944A9F"/>
    <s v="2021-04-20 22:09:06"/>
    <x v="3"/>
    <x v="0"/>
    <x v="5"/>
    <n v="426"/>
    <x v="425"/>
    <n v="10"/>
    <n v="105"/>
    <n v="7481.75"/>
    <n v="52"/>
    <x v="0"/>
    <s v="Medium"/>
    <s v="Medium"/>
    <s v="C"/>
  </r>
  <r>
    <n v="18857"/>
    <s v="482E83A6"/>
    <s v="2021-04-15 18:57:44"/>
    <x v="0"/>
    <x v="2"/>
    <x v="3"/>
    <n v="3467"/>
    <x v="119"/>
    <n v="33"/>
    <n v="5299"/>
    <n v="454.75"/>
    <n v="10"/>
    <x v="3"/>
    <s v="Medium"/>
    <s v="Medium"/>
    <s v="T"/>
  </r>
  <r>
    <n v="18858"/>
    <s v="B0CA8232"/>
    <s v="2021-03-01 18:31:30"/>
    <x v="1"/>
    <x v="1"/>
    <x v="1"/>
    <n v="107"/>
    <x v="20"/>
    <n v="20"/>
    <n v="9043.25"/>
    <n v="470.25"/>
    <n v="76"/>
    <x v="0"/>
    <s v="Low"/>
    <s v="High"/>
    <s v="C"/>
  </r>
  <r>
    <n v="18859"/>
    <s v="645BC604"/>
    <s v="2021-03-25 12:14:48"/>
    <x v="0"/>
    <x v="1"/>
    <x v="2"/>
    <n v="1276"/>
    <x v="479"/>
    <n v="57"/>
    <n v="388.75"/>
    <n v="5585"/>
    <n v="15"/>
    <x v="4"/>
    <s v="Medium"/>
    <s v="Medium"/>
    <s v="C"/>
  </r>
  <r>
    <n v="18860"/>
    <s v="E4052532"/>
    <s v="2021-06-05 19:56:58"/>
    <x v="3"/>
    <x v="0"/>
    <x v="0"/>
    <n v="513"/>
    <x v="154"/>
    <n v="14"/>
    <n v="346"/>
    <n v="5253.25"/>
    <n v="77"/>
    <x v="4"/>
    <s v="Medium"/>
    <s v="Medium"/>
    <s v="C"/>
  </r>
  <r>
    <n v="18861"/>
    <s v="9D8B9052"/>
    <s v="2021-03-14 21:20:07"/>
    <x v="3"/>
    <x v="1"/>
    <x v="1"/>
    <n v="697"/>
    <x v="320"/>
    <n v="13"/>
    <n v="279.75"/>
    <n v="6128.75"/>
    <n v="89"/>
    <x v="1"/>
    <s v="About_to_churn"/>
    <s v="High"/>
    <s v="T"/>
  </r>
  <r>
    <n v="18862"/>
    <s v="CCF6D4E1"/>
    <s v="2021-06-03 23:51:53"/>
    <x v="3"/>
    <x v="0"/>
    <x v="5"/>
    <n v="344"/>
    <x v="412"/>
    <n v="13"/>
    <n v="3863"/>
    <n v="538.25"/>
    <n v="62"/>
    <x v="0"/>
    <s v="Medium"/>
    <s v="High"/>
    <s v="T"/>
  </r>
  <r>
    <n v="18863"/>
    <s v="95663F55"/>
    <s v="2021-05-27 02:38:17"/>
    <x v="1"/>
    <x v="1"/>
    <x v="4"/>
    <n v="229"/>
    <x v="190"/>
    <n v="6"/>
    <n v="403.75"/>
    <n v="4909.25"/>
    <n v="56"/>
    <x v="1"/>
    <s v="About_to_churn"/>
    <s v="Medium"/>
    <s v="T"/>
  </r>
  <r>
    <n v="18864"/>
    <s v="F36F302E"/>
    <s v="2021-04-29 00:40:57"/>
    <x v="1"/>
    <x v="1"/>
    <x v="1"/>
    <n v="155"/>
    <x v="262"/>
    <n v="13"/>
    <n v="1312"/>
    <n v="2381"/>
    <n v="91"/>
    <x v="1"/>
    <s v="Medium"/>
    <s v="High"/>
    <s v="T"/>
  </r>
  <r>
    <n v="18865"/>
    <s v="8C85FF38"/>
    <s v="2021-04-19 03:43:44"/>
    <x v="0"/>
    <x v="0"/>
    <x v="4"/>
    <n v="1576"/>
    <x v="25"/>
    <n v="9"/>
    <n v="562.75"/>
    <n v="3368.25"/>
    <n v="62"/>
    <x v="1"/>
    <s v="Medium"/>
    <s v="Low"/>
    <s v="T"/>
  </r>
  <r>
    <n v="18866"/>
    <s v="50522031"/>
    <s v="2021-05-29 01:33:42"/>
    <x v="1"/>
    <x v="1"/>
    <x v="1"/>
    <n v="180"/>
    <x v="457"/>
    <n v="4"/>
    <n v="690.25"/>
    <n v="2592.25"/>
    <n v="90"/>
    <x v="1"/>
    <s v="About_to_churn"/>
    <s v="High"/>
    <s v="T"/>
  </r>
  <r>
    <n v="18867"/>
    <s v="8475FFC1"/>
    <s v="2021-05-20 12:52:46"/>
    <x v="4"/>
    <x v="1"/>
    <x v="1"/>
    <n v="247"/>
    <x v="502"/>
    <n v="10"/>
    <n v="201"/>
    <n v="7025.25"/>
    <n v="86"/>
    <x v="1"/>
    <s v="Low"/>
    <s v="High"/>
    <s v="C"/>
  </r>
  <r>
    <n v="18868"/>
    <s v="B58FA37C"/>
    <s v="2021-04-17 11:55:08"/>
    <x v="1"/>
    <x v="1"/>
    <x v="1"/>
    <n v="118"/>
    <x v="415"/>
    <n v="8"/>
    <n v="1686.75"/>
    <n v="2777"/>
    <n v="94"/>
    <x v="0"/>
    <s v="Low"/>
    <s v="High"/>
    <s v="C"/>
  </r>
  <r>
    <n v="18869"/>
    <s v="33B9D180"/>
    <s v="2021-05-01 06:53:41"/>
    <x v="0"/>
    <x v="1"/>
    <x v="2"/>
    <n v="1068"/>
    <x v="175"/>
    <n v="49"/>
    <n v="447.75"/>
    <n v="5380.25"/>
    <n v="16"/>
    <x v="5"/>
    <s v="High"/>
    <s v="High"/>
    <s v="C"/>
  </r>
  <r>
    <n v="18870"/>
    <s v="769DAEDB"/>
    <s v="2021-06-06 22:09:12"/>
    <x v="2"/>
    <x v="1"/>
    <x v="1"/>
    <n v="911"/>
    <x v="170"/>
    <n v="6"/>
    <n v="5873.25"/>
    <n v="707.75"/>
    <n v="90"/>
    <x v="0"/>
    <s v="About_to_churn"/>
    <s v="Medium"/>
    <s v="C"/>
  </r>
  <r>
    <n v="18871"/>
    <s v="E1682201"/>
    <s v="2021-03-20 16:51:51"/>
    <x v="0"/>
    <x v="1"/>
    <x v="4"/>
    <n v="1344"/>
    <x v="447"/>
    <n v="10"/>
    <n v="462.5"/>
    <n v="5000"/>
    <n v="58"/>
    <x v="0"/>
    <s v="Low"/>
    <s v="High"/>
    <s v="T"/>
  </r>
  <r>
    <n v="18872"/>
    <s v="413EB7B1"/>
    <s v="2021-04-12 15:17:43"/>
    <x v="1"/>
    <x v="0"/>
    <x v="1"/>
    <n v="116"/>
    <x v="525"/>
    <n v="7"/>
    <n v="1827.5"/>
    <n v="2420.5"/>
    <n v="77"/>
    <x v="0"/>
    <s v="Low"/>
    <s v="Medium"/>
    <s v="T"/>
  </r>
  <r>
    <n v="18873"/>
    <s v="29479EE2"/>
    <s v="2021-04-14 03:53:11"/>
    <x v="3"/>
    <x v="0"/>
    <x v="1"/>
    <n v="117"/>
    <x v="526"/>
    <n v="8"/>
    <n v="399.75"/>
    <n v="3970"/>
    <n v="99"/>
    <x v="1"/>
    <s v="Low"/>
    <s v="High"/>
    <s v="C"/>
  </r>
  <r>
    <n v="18874"/>
    <s v="D453498E"/>
    <s v="2021-06-08 22:52:44"/>
    <x v="0"/>
    <x v="1"/>
    <x v="2"/>
    <n v="4456"/>
    <x v="519"/>
    <n v="49"/>
    <n v="405.75"/>
    <n v="6063.25"/>
    <n v="17"/>
    <x v="2"/>
    <s v="High"/>
    <s v="High"/>
    <s v="T"/>
  </r>
  <r>
    <n v="18875"/>
    <s v="EB92D409"/>
    <s v="2021-05-06 22:00:54"/>
    <x v="1"/>
    <x v="1"/>
    <x v="1"/>
    <n v="71"/>
    <x v="73"/>
    <n v="2"/>
    <n v="984.5"/>
    <n v="3230"/>
    <n v="88"/>
    <x v="0"/>
    <s v="Low"/>
    <s v="High"/>
    <s v="T"/>
  </r>
  <r>
    <n v="18876"/>
    <s v="EB8EE16A"/>
    <s v="2021-06-06 04:34:23"/>
    <x v="1"/>
    <x v="1"/>
    <x v="1"/>
    <n v="81"/>
    <x v="1"/>
    <n v="19"/>
    <n v="8243"/>
    <n v="769.5"/>
    <n v="100"/>
    <x v="0"/>
    <s v="Medium"/>
    <s v="High"/>
    <s v="C"/>
  </r>
  <r>
    <n v="18877"/>
    <s v="8FAA980E"/>
    <s v="2021-05-28 16:24:18"/>
    <x v="3"/>
    <x v="0"/>
    <x v="5"/>
    <n v="918"/>
    <x v="392"/>
    <n v="10"/>
    <n v="359.75"/>
    <n v="3896.75"/>
    <n v="51"/>
    <x v="6"/>
    <s v="Medium"/>
    <s v="High"/>
    <s v="T"/>
  </r>
  <r>
    <n v="18878"/>
    <s v="1F145DAB"/>
    <s v="2021-03-13 12:47:10"/>
    <x v="0"/>
    <x v="0"/>
    <x v="2"/>
    <n v="2578"/>
    <x v="127"/>
    <n v="35"/>
    <n v="127.75"/>
    <n v="5151.25"/>
    <n v="13"/>
    <x v="3"/>
    <s v="Medium"/>
    <s v="Low"/>
    <s v="T"/>
  </r>
  <r>
    <n v="18879"/>
    <s v="46D349E8"/>
    <s v="2021-03-08 14:16:47"/>
    <x v="1"/>
    <x v="0"/>
    <x v="1"/>
    <n v="233"/>
    <x v="69"/>
    <n v="5"/>
    <n v="4355.5"/>
    <n v="811.5"/>
    <n v="91"/>
    <x v="1"/>
    <s v="Medium"/>
    <s v="High"/>
    <s v="C"/>
  </r>
  <r>
    <n v="18880"/>
    <s v="5A94C23C"/>
    <s v="2021-06-06 12:24:09"/>
    <x v="3"/>
    <x v="1"/>
    <x v="1"/>
    <n v="804"/>
    <x v="323"/>
    <n v="17"/>
    <n v="1216"/>
    <n v="4134.75"/>
    <n v="97"/>
    <x v="0"/>
    <s v="Medium"/>
    <s v="High"/>
    <s v="C"/>
  </r>
  <r>
    <n v="18881"/>
    <s v="762F6FFC"/>
    <s v="2021-04-24 01:11:30"/>
    <x v="4"/>
    <x v="0"/>
    <x v="1"/>
    <n v="141"/>
    <x v="280"/>
    <n v="14"/>
    <n v="5155.75"/>
    <n v="672"/>
    <n v="75"/>
    <x v="1"/>
    <s v="Medium"/>
    <s v="High"/>
    <s v="C"/>
  </r>
  <r>
    <n v="18882"/>
    <s v="9B636496"/>
    <s v="2021-06-08 14:54:02"/>
    <x v="1"/>
    <x v="1"/>
    <x v="1"/>
    <n v="193"/>
    <x v="86"/>
    <n v="3"/>
    <n v="9357.75"/>
    <n v="297.5"/>
    <n v="83"/>
    <x v="0"/>
    <s v="Low"/>
    <s v="High"/>
    <s v="T"/>
  </r>
  <r>
    <n v="18883"/>
    <s v="CAA743E0"/>
    <s v="2021-04-11 00:34:02"/>
    <x v="1"/>
    <x v="1"/>
    <x v="1"/>
    <n v="89"/>
    <x v="216"/>
    <n v="11"/>
    <n v="7829.5"/>
    <n v="762.5"/>
    <n v="98"/>
    <x v="0"/>
    <s v="About_to_churn"/>
    <s v="High"/>
    <s v="T"/>
  </r>
  <r>
    <n v="18884"/>
    <s v="F88DCFC8"/>
    <s v="2021-03-08 16:59:09"/>
    <x v="1"/>
    <x v="1"/>
    <x v="1"/>
    <n v="51"/>
    <x v="365"/>
    <n v="6"/>
    <n v="1432.75"/>
    <n v="2639.5"/>
    <n v="90"/>
    <x v="0"/>
    <s v="Low"/>
    <s v="High"/>
    <s v="C"/>
  </r>
  <r>
    <n v="18885"/>
    <s v="59F00193"/>
    <s v="2021-04-08 02:37:26"/>
    <x v="0"/>
    <x v="0"/>
    <x v="0"/>
    <n v="1944"/>
    <x v="187"/>
    <n v="9"/>
    <n v="574.5"/>
    <n v="4556.5"/>
    <n v="70"/>
    <x v="1"/>
    <s v="About_to_churn"/>
    <s v="Medium"/>
    <s v="T"/>
  </r>
  <r>
    <n v="18886"/>
    <s v="5411A3C1"/>
    <s v="2021-06-01 20:43:25"/>
    <x v="0"/>
    <x v="1"/>
    <x v="2"/>
    <n v="2807"/>
    <x v="448"/>
    <n v="50"/>
    <n v="1058"/>
    <n v="2504.25"/>
    <n v="11"/>
    <x v="4"/>
    <s v="Medium"/>
    <s v="High"/>
    <s v="T"/>
  </r>
  <r>
    <n v="18887"/>
    <s v="410D0A9B"/>
    <s v="2021-04-20 03:03:17"/>
    <x v="0"/>
    <x v="1"/>
    <x v="2"/>
    <n v="2874"/>
    <x v="153"/>
    <n v="56"/>
    <n v="5273.25"/>
    <n v="624.75"/>
    <n v="13"/>
    <x v="5"/>
    <s v="Medium"/>
    <s v="Medium"/>
    <s v="T"/>
  </r>
  <r>
    <n v="18888"/>
    <s v="76E870BA"/>
    <s v="2021-05-16 12:28:01"/>
    <x v="0"/>
    <x v="2"/>
    <x v="3"/>
    <n v="2217"/>
    <x v="194"/>
    <n v="28"/>
    <n v="289"/>
    <n v="4668.25"/>
    <n v="12"/>
    <x v="5"/>
    <s v="Low"/>
    <s v="Medium"/>
    <s v="T"/>
  </r>
  <r>
    <n v="18889"/>
    <s v="AA895A0F"/>
    <s v="2021-05-20 17:38:50"/>
    <x v="0"/>
    <x v="1"/>
    <x v="2"/>
    <n v="4494"/>
    <x v="336"/>
    <n v="36"/>
    <n v="122.5"/>
    <n v="7356.5"/>
    <n v="12"/>
    <x v="4"/>
    <s v="High"/>
    <s v="Medium"/>
    <s v="C"/>
  </r>
  <r>
    <n v="18890"/>
    <s v="BFFA0D0E"/>
    <s v="2021-04-16 06:42:00"/>
    <x v="0"/>
    <x v="1"/>
    <x v="2"/>
    <n v="1852"/>
    <x v="86"/>
    <n v="35"/>
    <n v="153.75"/>
    <n v="4122.5"/>
    <n v="16"/>
    <x v="5"/>
    <s v="Medium"/>
    <s v="High"/>
    <s v="C"/>
  </r>
  <r>
    <n v="18891"/>
    <s v="29BC14CE"/>
    <s v="2021-03-19 20:49:56"/>
    <x v="0"/>
    <x v="1"/>
    <x v="2"/>
    <n v="4981"/>
    <x v="263"/>
    <n v="59"/>
    <n v="1191"/>
    <n v="4774.5"/>
    <n v="18"/>
    <x v="2"/>
    <s v="Medium"/>
    <s v="High"/>
    <s v="T"/>
  </r>
  <r>
    <n v="18892"/>
    <s v="0EB50667"/>
    <s v="2021-03-19 15:15:52"/>
    <x v="1"/>
    <x v="0"/>
    <x v="1"/>
    <n v="193"/>
    <x v="426"/>
    <n v="16"/>
    <n v="7772.5"/>
    <n v="1010.75"/>
    <n v="85"/>
    <x v="1"/>
    <s v="Low"/>
    <s v="Medium"/>
    <s v="T"/>
  </r>
  <r>
    <n v="18893"/>
    <s v="54EF82E7"/>
    <s v="2021-05-12 09:27:53"/>
    <x v="0"/>
    <x v="2"/>
    <x v="3"/>
    <n v="3370"/>
    <x v="196"/>
    <n v="28"/>
    <n v="4020.25"/>
    <n v="823.75"/>
    <n v="21"/>
    <x v="3"/>
    <s v="About_to_churn"/>
    <s v="High"/>
    <s v="T"/>
  </r>
  <r>
    <n v="18894"/>
    <s v="142A908D"/>
    <s v="2021-06-08 15:05:44"/>
    <x v="0"/>
    <x v="0"/>
    <x v="2"/>
    <n v="4606"/>
    <x v="431"/>
    <n v="58"/>
    <n v="2527.75"/>
    <n v="308.25"/>
    <n v="16"/>
    <x v="4"/>
    <s v="High"/>
    <s v="High"/>
    <s v="T"/>
  </r>
  <r>
    <n v="18895"/>
    <s v="F1DE92C0"/>
    <s v="2021-04-13 13:48:01"/>
    <x v="4"/>
    <x v="1"/>
    <x v="1"/>
    <n v="198"/>
    <x v="83"/>
    <n v="18"/>
    <n v="3377"/>
    <n v="659.5"/>
    <n v="86"/>
    <x v="1"/>
    <s v="Low"/>
    <s v="High"/>
    <s v="T"/>
  </r>
  <r>
    <n v="18896"/>
    <s v="E80939E3"/>
    <s v="2021-05-16 12:23:53"/>
    <x v="3"/>
    <x v="0"/>
    <x v="1"/>
    <n v="233"/>
    <x v="387"/>
    <n v="12"/>
    <n v="7198.5"/>
    <n v="753.25"/>
    <n v="93"/>
    <x v="0"/>
    <s v="Medium"/>
    <s v="Medium"/>
    <s v="T"/>
  </r>
  <r>
    <n v="18897"/>
    <s v="AB072785"/>
    <s v="2021-03-26 09:51:59"/>
    <x v="0"/>
    <x v="0"/>
    <x v="2"/>
    <n v="4136"/>
    <x v="343"/>
    <n v="47"/>
    <n v="683"/>
    <n v="3839.25"/>
    <n v="11"/>
    <x v="3"/>
    <s v="Medium"/>
    <s v="High"/>
    <s v="C"/>
  </r>
  <r>
    <n v="18898"/>
    <s v="043A8A2E"/>
    <s v="2021-03-30 19:25:34"/>
    <x v="5"/>
    <x v="0"/>
    <x v="0"/>
    <n v="1633"/>
    <x v="481"/>
    <n v="12"/>
    <n v="312.5"/>
    <n v="3261"/>
    <n v="51"/>
    <x v="1"/>
    <s v="Medium"/>
    <s v="High"/>
    <s v="C"/>
  </r>
  <r>
    <n v="18899"/>
    <s v="DCFCF8B4"/>
    <s v="2021-03-26 05:40:01"/>
    <x v="0"/>
    <x v="0"/>
    <x v="0"/>
    <n v="2711"/>
    <x v="15"/>
    <n v="8"/>
    <n v="1273.75"/>
    <n v="4017.5"/>
    <n v="67"/>
    <x v="1"/>
    <s v="About_to_churn"/>
    <s v="High"/>
    <s v="C"/>
  </r>
  <r>
    <n v="18900"/>
    <s v="8EA977AC"/>
    <s v="2021-06-05 05:06:33"/>
    <x v="2"/>
    <x v="0"/>
    <x v="0"/>
    <n v="986"/>
    <x v="262"/>
    <n v="7"/>
    <n v="2837"/>
    <n v="785.25"/>
    <n v="52"/>
    <x v="1"/>
    <s v="High"/>
    <s v="High"/>
    <s v="T"/>
  </r>
  <r>
    <n v="18901"/>
    <s v="A4EDB94F"/>
    <s v="2021-04-04 00:42:36"/>
    <x v="3"/>
    <x v="0"/>
    <x v="5"/>
    <n v="440"/>
    <x v="527"/>
    <n v="5"/>
    <n v="96.25"/>
    <n v="5489.25"/>
    <n v="61"/>
    <x v="0"/>
    <s v="Medium"/>
    <s v="Medium"/>
    <s v="C"/>
  </r>
  <r>
    <n v="18902"/>
    <s v="E80ED302"/>
    <s v="2021-03-27 20:10:24"/>
    <x v="2"/>
    <x v="1"/>
    <x v="4"/>
    <n v="520"/>
    <x v="519"/>
    <n v="5"/>
    <n v="3899.5"/>
    <n v="588.25"/>
    <n v="58"/>
    <x v="4"/>
    <s v="High"/>
    <s v="Medium"/>
    <s v="C"/>
  </r>
  <r>
    <n v="18903"/>
    <s v="34F30018"/>
    <s v="2021-05-14 21:27:15"/>
    <x v="5"/>
    <x v="0"/>
    <x v="2"/>
    <n v="4272"/>
    <x v="108"/>
    <n v="37"/>
    <n v="721.75"/>
    <n v="2046.25"/>
    <n v="16"/>
    <x v="2"/>
    <s v="Medium"/>
    <s v="High"/>
    <s v="T"/>
  </r>
  <r>
    <n v="18904"/>
    <s v="D63C7D36"/>
    <s v="2021-04-18 07:59:02"/>
    <x v="0"/>
    <x v="1"/>
    <x v="2"/>
    <n v="3128"/>
    <x v="445"/>
    <n v="33"/>
    <n v="59"/>
    <n v="4831.75"/>
    <n v="14"/>
    <x v="2"/>
    <s v="Medium"/>
    <s v="High"/>
    <s v="C"/>
  </r>
  <r>
    <n v="18905"/>
    <s v="23342D29"/>
    <s v="2021-05-26 23:03:07"/>
    <x v="4"/>
    <x v="0"/>
    <x v="5"/>
    <n v="280"/>
    <x v="134"/>
    <n v="14"/>
    <n v="436.5"/>
    <n v="3842.25"/>
    <n v="58"/>
    <x v="6"/>
    <s v="Medium"/>
    <s v="Medium"/>
    <s v="T"/>
  </r>
  <r>
    <n v="18906"/>
    <s v="8B58D4FE"/>
    <s v="2021-05-09 22:22:01"/>
    <x v="3"/>
    <x v="0"/>
    <x v="0"/>
    <n v="861"/>
    <x v="367"/>
    <n v="10"/>
    <n v="1481"/>
    <n v="1080.25"/>
    <n v="67"/>
    <x v="0"/>
    <s v="Low"/>
    <s v="High"/>
    <s v="T"/>
  </r>
  <r>
    <n v="18907"/>
    <s v="D38EDEDB"/>
    <s v="2021-03-03 08:03:26"/>
    <x v="3"/>
    <x v="1"/>
    <x v="1"/>
    <n v="194"/>
    <x v="259"/>
    <n v="4"/>
    <n v="146.25"/>
    <n v="3524.25"/>
    <n v="80"/>
    <x v="0"/>
    <s v="Low"/>
    <s v="High"/>
    <s v="C"/>
  </r>
  <r>
    <n v="18908"/>
    <s v="8E824473"/>
    <s v="2021-04-11 06:24:48"/>
    <x v="2"/>
    <x v="1"/>
    <x v="1"/>
    <n v="102"/>
    <x v="207"/>
    <n v="17"/>
    <n v="287.25"/>
    <n v="5770"/>
    <n v="97"/>
    <x v="1"/>
    <s v="Medium"/>
    <s v="High"/>
    <s v="T"/>
  </r>
  <r>
    <n v="18909"/>
    <s v="71AA9379"/>
    <s v="2021-05-27 18:05:31"/>
    <x v="5"/>
    <x v="1"/>
    <x v="4"/>
    <n v="2016"/>
    <x v="372"/>
    <n v="15"/>
    <n v="186.5"/>
    <n v="6642.5"/>
    <n v="42"/>
    <x v="1"/>
    <s v="High"/>
    <s v="Medium"/>
    <s v="C"/>
  </r>
  <r>
    <n v="18910"/>
    <s v="2AD43FFB"/>
    <s v="2021-03-24 14:24:14"/>
    <x v="0"/>
    <x v="0"/>
    <x v="2"/>
    <n v="2190"/>
    <x v="509"/>
    <n v="37"/>
    <n v="315"/>
    <n v="6916.25"/>
    <n v="20"/>
    <x v="5"/>
    <s v="Medium"/>
    <s v="Medium"/>
    <s v="C"/>
  </r>
  <r>
    <n v="18911"/>
    <s v="42681994"/>
    <s v="2021-04-01 00:32:20"/>
    <x v="3"/>
    <x v="0"/>
    <x v="4"/>
    <n v="273"/>
    <x v="347"/>
    <n v="14"/>
    <n v="414.25"/>
    <n v="4996.5"/>
    <n v="48"/>
    <x v="0"/>
    <s v="Low"/>
    <s v="High"/>
    <s v="C"/>
  </r>
  <r>
    <n v="18912"/>
    <s v="94B86824"/>
    <s v="2021-06-04 03:17:02"/>
    <x v="0"/>
    <x v="0"/>
    <x v="0"/>
    <n v="3158"/>
    <x v="500"/>
    <n v="12"/>
    <n v="2250.25"/>
    <n v="624.25"/>
    <n v="58"/>
    <x v="1"/>
    <s v="Medium"/>
    <s v="High"/>
    <s v="T"/>
  </r>
  <r>
    <n v="18913"/>
    <s v="DD302417"/>
    <s v="2021-04-29 14:41:34"/>
    <x v="0"/>
    <x v="0"/>
    <x v="0"/>
    <n v="1810"/>
    <x v="424"/>
    <n v="5"/>
    <n v="1256.5"/>
    <n v="2004.75"/>
    <n v="70"/>
    <x v="0"/>
    <s v="Medium"/>
    <s v="Medium"/>
    <s v="T"/>
  </r>
  <r>
    <n v="18914"/>
    <s v="5BEAC610"/>
    <s v="2021-03-16 17:22:52"/>
    <x v="1"/>
    <x v="0"/>
    <x v="4"/>
    <n v="225"/>
    <x v="109"/>
    <n v="4"/>
    <n v="374.5"/>
    <n v="3833.5"/>
    <n v="51"/>
    <x v="1"/>
    <s v="High"/>
    <s v="Medium"/>
    <s v="C"/>
  </r>
  <r>
    <n v="18915"/>
    <s v="F75E720A"/>
    <s v="2021-04-21 19:48:29"/>
    <x v="3"/>
    <x v="1"/>
    <x v="1"/>
    <n v="218"/>
    <x v="382"/>
    <n v="13"/>
    <n v="499.25"/>
    <n v="2102"/>
    <n v="97"/>
    <x v="0"/>
    <s v="Low"/>
    <s v="Medium"/>
    <s v="C"/>
  </r>
  <r>
    <n v="18916"/>
    <s v="2F9BF642"/>
    <s v="2021-04-26 14:44:14"/>
    <x v="0"/>
    <x v="0"/>
    <x v="0"/>
    <n v="1045"/>
    <x v="178"/>
    <n v="11"/>
    <n v="558.75"/>
    <n v="587.75"/>
    <n v="59"/>
    <x v="0"/>
    <s v="Medium"/>
    <s v="High"/>
    <s v="C"/>
  </r>
  <r>
    <n v="18917"/>
    <s v="3A09A8CA"/>
    <s v="2021-05-25 14:26:57"/>
    <x v="4"/>
    <x v="1"/>
    <x v="1"/>
    <n v="163"/>
    <x v="194"/>
    <n v="17"/>
    <n v="963.75"/>
    <n v="2352"/>
    <n v="99"/>
    <x v="1"/>
    <s v="Medium"/>
    <s v="Medium"/>
    <s v="T"/>
  </r>
  <r>
    <n v="18918"/>
    <s v="63305D33"/>
    <s v="2021-03-09 22:29:41"/>
    <x v="4"/>
    <x v="0"/>
    <x v="4"/>
    <n v="330"/>
    <x v="340"/>
    <n v="6"/>
    <n v="1586"/>
    <n v="3000"/>
    <n v="44"/>
    <x v="0"/>
    <s v="Medium"/>
    <s v="High"/>
    <s v="T"/>
  </r>
  <r>
    <n v="18919"/>
    <s v="712DC857"/>
    <s v="2021-05-21 10:24:46"/>
    <x v="1"/>
    <x v="1"/>
    <x v="1"/>
    <n v="100"/>
    <x v="528"/>
    <n v="11"/>
    <n v="516.5"/>
    <n v="2345.25"/>
    <n v="97"/>
    <x v="0"/>
    <s v="Medium"/>
    <s v="High"/>
    <s v="T"/>
  </r>
  <r>
    <n v="18920"/>
    <s v="E8CA4089"/>
    <s v="2021-04-06 16:36:44"/>
    <x v="0"/>
    <x v="0"/>
    <x v="0"/>
    <n v="3225"/>
    <x v="422"/>
    <n v="12"/>
    <n v="371.25"/>
    <n v="5612.5"/>
    <n v="80"/>
    <x v="1"/>
    <s v="Medium"/>
    <s v="High"/>
    <s v="C"/>
  </r>
  <r>
    <n v="18921"/>
    <s v="91887D93"/>
    <s v="2021-05-15 22:28:10"/>
    <x v="0"/>
    <x v="0"/>
    <x v="2"/>
    <n v="4355"/>
    <x v="529"/>
    <n v="42"/>
    <n v="384.25"/>
    <n v="5079.25"/>
    <n v="17"/>
    <x v="2"/>
    <s v="High"/>
    <s v="High"/>
    <s v="C"/>
  </r>
  <r>
    <n v="18922"/>
    <s v="6D176A38"/>
    <s v="2021-06-08 20:46:33"/>
    <x v="0"/>
    <x v="0"/>
    <x v="3"/>
    <n v="2174"/>
    <x v="204"/>
    <n v="24"/>
    <n v="216.75"/>
    <n v="6611.25"/>
    <n v="14"/>
    <x v="7"/>
    <s v="Medium"/>
    <s v="Medium"/>
    <s v="C"/>
  </r>
  <r>
    <n v="18923"/>
    <s v="FC652A50"/>
    <s v="2021-04-27 03:56:10"/>
    <x v="3"/>
    <x v="0"/>
    <x v="4"/>
    <n v="251"/>
    <x v="445"/>
    <n v="7"/>
    <n v="1472.75"/>
    <n v="2693"/>
    <n v="55"/>
    <x v="0"/>
    <s v="Low"/>
    <s v="High"/>
    <s v="T"/>
  </r>
  <r>
    <n v="18924"/>
    <s v="0938B971"/>
    <s v="2021-04-19 10:19:34"/>
    <x v="1"/>
    <x v="0"/>
    <x v="1"/>
    <n v="68"/>
    <x v="281"/>
    <n v="6"/>
    <n v="329"/>
    <n v="4391.25"/>
    <n v="92"/>
    <x v="0"/>
    <s v="Low"/>
    <s v="High"/>
    <s v="T"/>
  </r>
  <r>
    <n v="18925"/>
    <s v="E3A3F7C4"/>
    <s v="2021-05-12 12:24:27"/>
    <x v="1"/>
    <x v="1"/>
    <x v="1"/>
    <n v="223"/>
    <x v="99"/>
    <n v="13"/>
    <n v="255"/>
    <n v="3216.25"/>
    <n v="86"/>
    <x v="0"/>
    <s v="Low"/>
    <s v="High"/>
    <s v="T"/>
  </r>
  <r>
    <n v="18926"/>
    <s v="52D20EF3"/>
    <s v="2021-04-10 07:17:33"/>
    <x v="3"/>
    <x v="0"/>
    <x v="4"/>
    <n v="331"/>
    <x v="339"/>
    <n v="4"/>
    <n v="201.5"/>
    <n v="5936.75"/>
    <n v="48"/>
    <x v="4"/>
    <s v="Medium"/>
    <s v="High"/>
    <s v="T"/>
  </r>
  <r>
    <n v="18927"/>
    <s v="5E793BC8"/>
    <s v="2021-04-25 22:04:35"/>
    <x v="0"/>
    <x v="0"/>
    <x v="2"/>
    <n v="1681"/>
    <x v="113"/>
    <n v="56"/>
    <n v="314.25"/>
    <n v="5754.75"/>
    <n v="21"/>
    <x v="2"/>
    <s v="High"/>
    <s v="High"/>
    <s v="T"/>
  </r>
  <r>
    <n v="18928"/>
    <s v="63D06A9B"/>
    <s v="2021-04-09 13:48:17"/>
    <x v="2"/>
    <x v="1"/>
    <x v="1"/>
    <n v="151"/>
    <x v="477"/>
    <n v="18"/>
    <n v="1242"/>
    <n v="4215.75"/>
    <n v="97"/>
    <x v="0"/>
    <s v="About_to_churn"/>
    <s v="Medium"/>
    <s v="C"/>
  </r>
  <r>
    <n v="18929"/>
    <s v="3A42F4A3"/>
    <s v="2021-05-15 17:06:59"/>
    <x v="1"/>
    <x v="1"/>
    <x v="1"/>
    <n v="88"/>
    <x v="317"/>
    <n v="12"/>
    <n v="7323.5"/>
    <n v="656.75"/>
    <n v="87"/>
    <x v="0"/>
    <s v="Low"/>
    <s v="High"/>
    <s v="C"/>
  </r>
  <r>
    <n v="18930"/>
    <s v="B9C11F9B"/>
    <s v="2021-04-24 05:59:58"/>
    <x v="0"/>
    <x v="0"/>
    <x v="4"/>
    <n v="1122"/>
    <x v="440"/>
    <n v="4"/>
    <n v="287.25"/>
    <n v="6050.75"/>
    <n v="62"/>
    <x v="1"/>
    <s v="Low"/>
    <s v="High"/>
    <s v="T"/>
  </r>
  <r>
    <n v="18931"/>
    <s v="C1334064"/>
    <s v="2021-04-16 01:48:13"/>
    <x v="3"/>
    <x v="0"/>
    <x v="5"/>
    <n v="545"/>
    <x v="0"/>
    <n v="15"/>
    <n v="323.75"/>
    <n v="4729.75"/>
    <n v="52"/>
    <x v="6"/>
    <s v="About_to_churn"/>
    <s v="High"/>
    <s v="C"/>
  </r>
  <r>
    <n v="18932"/>
    <s v="0280390B"/>
    <s v="2021-04-11 08:05:18"/>
    <x v="1"/>
    <x v="0"/>
    <x v="4"/>
    <n v="238"/>
    <x v="141"/>
    <n v="13"/>
    <n v="685.75"/>
    <n v="2923.25"/>
    <n v="62"/>
    <x v="0"/>
    <s v="Medium"/>
    <s v="Medium"/>
    <s v="T"/>
  </r>
  <r>
    <n v="18933"/>
    <s v="B7C7BE1A"/>
    <s v="2021-03-21 10:59:20"/>
    <x v="3"/>
    <x v="1"/>
    <x v="4"/>
    <n v="331"/>
    <x v="354"/>
    <n v="13"/>
    <n v="167.75"/>
    <n v="3994.5"/>
    <n v="48"/>
    <x v="1"/>
    <s v="About_to_churn"/>
    <s v="High"/>
    <s v="T"/>
  </r>
  <r>
    <n v="18934"/>
    <s v="D4A64221"/>
    <s v="2021-04-25 20:04:00"/>
    <x v="0"/>
    <x v="0"/>
    <x v="2"/>
    <n v="2836"/>
    <x v="128"/>
    <n v="58"/>
    <n v="8034.25"/>
    <n v="456.75"/>
    <n v="13"/>
    <x v="4"/>
    <s v="Medium"/>
    <s v="Medium"/>
    <s v="C"/>
  </r>
  <r>
    <n v="18935"/>
    <s v="68442F19"/>
    <s v="2021-04-03 18:35:27"/>
    <x v="3"/>
    <x v="0"/>
    <x v="5"/>
    <n v="357"/>
    <x v="2"/>
    <n v="15"/>
    <n v="195.75"/>
    <n v="4281.25"/>
    <n v="58"/>
    <x v="0"/>
    <s v="About_to_churn"/>
    <s v="Medium"/>
    <s v="T"/>
  </r>
  <r>
    <n v="18936"/>
    <s v="FB6C9218"/>
    <s v="2021-05-04 09:47:34"/>
    <x v="3"/>
    <x v="0"/>
    <x v="5"/>
    <n v="407"/>
    <x v="203"/>
    <n v="12"/>
    <n v="61.25"/>
    <n v="6662.5"/>
    <n v="70"/>
    <x v="6"/>
    <s v="Medium"/>
    <s v="High"/>
    <s v="T"/>
  </r>
  <r>
    <n v="18937"/>
    <s v="6413F8E6"/>
    <s v="2021-06-01 04:52:13"/>
    <x v="5"/>
    <x v="0"/>
    <x v="2"/>
    <n v="4907"/>
    <x v="85"/>
    <n v="38"/>
    <n v="380.25"/>
    <n v="3103.5"/>
    <n v="19"/>
    <x v="5"/>
    <s v="High"/>
    <s v="High"/>
    <s v="C"/>
  </r>
  <r>
    <n v="18938"/>
    <s v="254A0201"/>
    <s v="2021-05-29 01:28:19"/>
    <x v="5"/>
    <x v="0"/>
    <x v="0"/>
    <n v="2824"/>
    <x v="299"/>
    <n v="14"/>
    <n v="95.5"/>
    <n v="5021"/>
    <n v="81"/>
    <x v="0"/>
    <s v="High"/>
    <s v="High"/>
    <s v="C"/>
  </r>
  <r>
    <n v="18939"/>
    <s v="05C9CD7D"/>
    <s v="2021-04-27 06:21:06"/>
    <x v="1"/>
    <x v="0"/>
    <x v="1"/>
    <n v="66"/>
    <x v="182"/>
    <n v="5"/>
    <n v="288.25"/>
    <n v="2659.25"/>
    <n v="100"/>
    <x v="1"/>
    <s v="Medium"/>
    <s v="High"/>
    <s v="T"/>
  </r>
  <r>
    <n v="18940"/>
    <s v="23812526"/>
    <s v="2021-05-18 16:17:27"/>
    <x v="0"/>
    <x v="0"/>
    <x v="0"/>
    <n v="1004"/>
    <x v="470"/>
    <n v="5"/>
    <n v="226.25"/>
    <n v="6460.75"/>
    <n v="53"/>
    <x v="4"/>
    <s v="Low"/>
    <s v="High"/>
    <s v="T"/>
  </r>
  <r>
    <n v="18941"/>
    <s v="356AFDCA"/>
    <s v="2021-05-30 05:51:46"/>
    <x v="0"/>
    <x v="0"/>
    <x v="2"/>
    <n v="2333"/>
    <x v="448"/>
    <n v="41"/>
    <n v="61.25"/>
    <n v="6145.25"/>
    <n v="14"/>
    <x v="2"/>
    <s v="Medium"/>
    <s v="High"/>
    <s v="C"/>
  </r>
  <r>
    <n v="18942"/>
    <s v="5CF95824"/>
    <s v="2021-03-12 01:50:19"/>
    <x v="1"/>
    <x v="0"/>
    <x v="5"/>
    <n v="227"/>
    <x v="34"/>
    <n v="12"/>
    <n v="523"/>
    <n v="1990.25"/>
    <n v="67"/>
    <x v="0"/>
    <s v="High"/>
    <s v="High"/>
    <s v="C"/>
  </r>
  <r>
    <n v="18943"/>
    <s v="CC4EAB8E"/>
    <s v="2021-05-29 18:28:52"/>
    <x v="1"/>
    <x v="0"/>
    <x v="1"/>
    <n v="247"/>
    <x v="191"/>
    <n v="17"/>
    <n v="10651.25"/>
    <n v="579"/>
    <n v="93"/>
    <x v="1"/>
    <s v="Low"/>
    <s v="High"/>
    <s v="C"/>
  </r>
  <r>
    <n v="18944"/>
    <s v="75128B25"/>
    <s v="2021-05-03 17:28:34"/>
    <x v="0"/>
    <x v="0"/>
    <x v="0"/>
    <n v="2773"/>
    <x v="52"/>
    <n v="15"/>
    <n v="736.5"/>
    <n v="2665.75"/>
    <n v="72"/>
    <x v="4"/>
    <s v="High"/>
    <s v="High"/>
    <s v="T"/>
  </r>
  <r>
    <n v="18945"/>
    <s v="B61F75F8"/>
    <s v="2021-05-30 13:25:22"/>
    <x v="3"/>
    <x v="0"/>
    <x v="0"/>
    <n v="533"/>
    <x v="131"/>
    <n v="12"/>
    <n v="4142.25"/>
    <n v="277.5"/>
    <n v="54"/>
    <x v="4"/>
    <s v="High"/>
    <s v="High"/>
    <s v="C"/>
  </r>
  <r>
    <n v="18946"/>
    <s v="F91423FB"/>
    <s v="2021-05-10 02:39:09"/>
    <x v="0"/>
    <x v="1"/>
    <x v="2"/>
    <n v="2805"/>
    <x v="251"/>
    <n v="51"/>
    <n v="225.5"/>
    <n v="7406.5"/>
    <n v="16"/>
    <x v="5"/>
    <s v="Medium"/>
    <s v="Low"/>
    <s v="T"/>
  </r>
  <r>
    <n v="18947"/>
    <s v="C0F4F451"/>
    <s v="2021-05-21 10:56:31"/>
    <x v="0"/>
    <x v="0"/>
    <x v="3"/>
    <n v="3410"/>
    <x v="317"/>
    <n v="25"/>
    <n v="4121.25"/>
    <n v="1075.25"/>
    <n v="9"/>
    <x v="2"/>
    <s v="High"/>
    <s v="High"/>
    <s v="T"/>
  </r>
  <r>
    <n v="18948"/>
    <s v="1060EEEE"/>
    <s v="2021-04-25 05:25:18"/>
    <x v="3"/>
    <x v="0"/>
    <x v="5"/>
    <n v="542"/>
    <x v="220"/>
    <n v="6"/>
    <n v="6204.75"/>
    <n v="747.5"/>
    <n v="55"/>
    <x v="0"/>
    <s v="High"/>
    <s v="Medium"/>
    <s v="T"/>
  </r>
  <r>
    <n v="18949"/>
    <s v="497D9BDC"/>
    <s v="2021-05-24 06:50:21"/>
    <x v="4"/>
    <x v="1"/>
    <x v="1"/>
    <n v="109"/>
    <x v="357"/>
    <n v="17"/>
    <n v="107.75"/>
    <n v="5835.5"/>
    <n v="100"/>
    <x v="1"/>
    <s v="About_to_churn"/>
    <s v="Medium"/>
    <s v="C"/>
  </r>
  <r>
    <n v="18950"/>
    <s v="9B3672CC"/>
    <s v="2021-06-08 20:10:36"/>
    <x v="0"/>
    <x v="1"/>
    <x v="2"/>
    <n v="3162"/>
    <x v="6"/>
    <n v="33"/>
    <n v="5001.75"/>
    <n v="741.75"/>
    <n v="13"/>
    <x v="3"/>
    <s v="High"/>
    <s v="High"/>
    <s v="C"/>
  </r>
  <r>
    <n v="18951"/>
    <s v="9A02FA44"/>
    <s v="2021-03-30 20:16:08"/>
    <x v="5"/>
    <x v="0"/>
    <x v="0"/>
    <n v="918"/>
    <x v="44"/>
    <n v="12"/>
    <n v="703.75"/>
    <n v="4405"/>
    <n v="50"/>
    <x v="0"/>
    <s v="Medium"/>
    <s v="High"/>
    <s v="T"/>
  </r>
  <r>
    <n v="18952"/>
    <s v="3BBF14E7"/>
    <s v="2021-05-14 02:15:32"/>
    <x v="0"/>
    <x v="1"/>
    <x v="2"/>
    <n v="2574"/>
    <x v="107"/>
    <n v="43"/>
    <n v="92.5"/>
    <n v="7123.5"/>
    <n v="19"/>
    <x v="3"/>
    <s v="Medium"/>
    <s v="High"/>
    <s v="T"/>
  </r>
  <r>
    <n v="18953"/>
    <s v="1EE27A54"/>
    <s v="2021-04-24 04:52:25"/>
    <x v="1"/>
    <x v="1"/>
    <x v="1"/>
    <n v="168"/>
    <x v="328"/>
    <n v="12"/>
    <n v="2503.5"/>
    <n v="591.5"/>
    <n v="93"/>
    <x v="0"/>
    <s v="Medium"/>
    <s v="High"/>
    <s v="T"/>
  </r>
  <r>
    <n v="18954"/>
    <s v="F07BD558"/>
    <s v="2021-03-06 20:49:50"/>
    <x v="0"/>
    <x v="1"/>
    <x v="4"/>
    <n v="1328"/>
    <x v="87"/>
    <n v="9"/>
    <n v="308.25"/>
    <n v="6708.75"/>
    <n v="53"/>
    <x v="4"/>
    <s v="Low"/>
    <s v="High"/>
    <s v="C"/>
  </r>
  <r>
    <n v="18955"/>
    <s v="B36D0CB4"/>
    <s v="2021-05-12 06:57:59"/>
    <x v="1"/>
    <x v="0"/>
    <x v="1"/>
    <n v="126"/>
    <x v="427"/>
    <n v="18"/>
    <n v="10593"/>
    <n v="362.5"/>
    <n v="89"/>
    <x v="1"/>
    <s v="Low"/>
    <s v="Medium"/>
    <s v="T"/>
  </r>
  <r>
    <n v="18956"/>
    <s v="62262133"/>
    <s v="2021-05-09 16:38:44"/>
    <x v="3"/>
    <x v="0"/>
    <x v="0"/>
    <n v="740"/>
    <x v="384"/>
    <n v="3"/>
    <n v="484.5"/>
    <n v="3862.75"/>
    <n v="54"/>
    <x v="1"/>
    <s v="Low"/>
    <s v="High"/>
    <s v="C"/>
  </r>
  <r>
    <n v="18957"/>
    <s v="D083B969"/>
    <s v="2021-03-11 00:20:26"/>
    <x v="1"/>
    <x v="1"/>
    <x v="1"/>
    <n v="183"/>
    <x v="129"/>
    <n v="10"/>
    <n v="532"/>
    <n v="5971.25"/>
    <n v="82"/>
    <x v="0"/>
    <s v="Medium"/>
    <s v="High"/>
    <s v="C"/>
  </r>
  <r>
    <n v="18958"/>
    <s v="1E03EB53"/>
    <s v="2021-03-26 06:53:59"/>
    <x v="3"/>
    <x v="0"/>
    <x v="5"/>
    <n v="212"/>
    <x v="149"/>
    <n v="9"/>
    <n v="2503"/>
    <n v="567"/>
    <n v="67"/>
    <x v="0"/>
    <s v="High"/>
    <s v="Medium"/>
    <s v="T"/>
  </r>
  <r>
    <n v="18959"/>
    <s v="6BC61F63"/>
    <s v="2021-04-21 01:24:23"/>
    <x v="4"/>
    <x v="1"/>
    <x v="1"/>
    <n v="254"/>
    <x v="187"/>
    <n v="14"/>
    <n v="326.5"/>
    <n v="4531.5"/>
    <n v="99"/>
    <x v="0"/>
    <s v="About_to_churn"/>
    <s v="High"/>
    <s v="C"/>
  </r>
  <r>
    <n v="18960"/>
    <s v="5F422331"/>
    <s v="2021-04-18 04:50:06"/>
    <x v="3"/>
    <x v="0"/>
    <x v="5"/>
    <n v="925"/>
    <x v="490"/>
    <n v="14"/>
    <n v="271"/>
    <n v="7024.75"/>
    <n v="54"/>
    <x v="0"/>
    <s v="Medium"/>
    <s v="High"/>
    <s v="C"/>
  </r>
  <r>
    <n v="18961"/>
    <s v="2364A459"/>
    <s v="2021-03-26 19:14:19"/>
    <x v="1"/>
    <x v="1"/>
    <x v="1"/>
    <n v="154"/>
    <x v="498"/>
    <n v="14"/>
    <n v="499.25"/>
    <n v="5272.25"/>
    <n v="88"/>
    <x v="1"/>
    <s v="About_to_churn"/>
    <s v="Medium"/>
    <s v="C"/>
  </r>
  <r>
    <n v="18962"/>
    <s v="1FBF1A88"/>
    <s v="2021-05-18 05:39:54"/>
    <x v="3"/>
    <x v="0"/>
    <x v="0"/>
    <n v="621"/>
    <x v="175"/>
    <n v="18"/>
    <n v="270.75"/>
    <n v="5561"/>
    <n v="55"/>
    <x v="1"/>
    <s v="Medium"/>
    <s v="Medium"/>
    <s v="T"/>
  </r>
  <r>
    <n v="18963"/>
    <s v="C3D606D2"/>
    <s v="2021-06-05 21:43:39"/>
    <x v="0"/>
    <x v="0"/>
    <x v="0"/>
    <n v="1172"/>
    <x v="376"/>
    <n v="12"/>
    <n v="992.75"/>
    <n v="2392.25"/>
    <n v="61"/>
    <x v="4"/>
    <s v="About_to_churn"/>
    <s v="High"/>
    <s v="C"/>
  </r>
  <r>
    <n v="18964"/>
    <s v="85546966"/>
    <s v="2021-03-17 01:05:34"/>
    <x v="2"/>
    <x v="0"/>
    <x v="0"/>
    <n v="540"/>
    <x v="251"/>
    <n v="21"/>
    <n v="314.25"/>
    <n v="2867.75"/>
    <n v="82"/>
    <x v="1"/>
    <s v="About_to_churn"/>
    <s v="Medium"/>
    <s v="C"/>
  </r>
  <r>
    <n v="18965"/>
    <s v="DFBCE7BB"/>
    <s v="2021-03-20 15:42:32"/>
    <x v="1"/>
    <x v="1"/>
    <x v="1"/>
    <n v="155"/>
    <x v="394"/>
    <n v="7"/>
    <n v="595.25"/>
    <n v="5676.5"/>
    <n v="94"/>
    <x v="0"/>
    <s v="Medium"/>
    <s v="High"/>
    <s v="C"/>
  </r>
  <r>
    <n v="18966"/>
    <s v="809D967A"/>
    <s v="2021-03-18 13:44:04"/>
    <x v="4"/>
    <x v="0"/>
    <x v="1"/>
    <n v="56"/>
    <x v="70"/>
    <n v="19"/>
    <n v="4740.5"/>
    <n v="635"/>
    <n v="100"/>
    <x v="1"/>
    <s v="Low"/>
    <s v="Medium"/>
    <s v="C"/>
  </r>
  <r>
    <n v="18967"/>
    <s v="4EB0C4C9"/>
    <s v="2021-05-06 12:48:40"/>
    <x v="1"/>
    <x v="1"/>
    <x v="1"/>
    <n v="55"/>
    <x v="397"/>
    <n v="15"/>
    <n v="688.5"/>
    <n v="3789.5"/>
    <n v="85"/>
    <x v="0"/>
    <s v="About_to_churn"/>
    <s v="Medium"/>
    <s v="C"/>
  </r>
  <r>
    <n v="18968"/>
    <s v="0717D0AC"/>
    <s v="2021-05-01 18:06:56"/>
    <x v="1"/>
    <x v="0"/>
    <x v="4"/>
    <n v="234"/>
    <x v="493"/>
    <n v="1"/>
    <n v="1156.25"/>
    <n v="4061.75"/>
    <n v="59"/>
    <x v="4"/>
    <s v="Medium"/>
    <s v="Medium"/>
    <s v="T"/>
  </r>
  <r>
    <n v="18969"/>
    <s v="4F95A2C4"/>
    <s v="2021-03-18 18:02:18"/>
    <x v="0"/>
    <x v="0"/>
    <x v="0"/>
    <n v="1068"/>
    <x v="377"/>
    <n v="23"/>
    <n v="790.25"/>
    <n v="2458.5"/>
    <n v="64"/>
    <x v="4"/>
    <s v="Medium"/>
    <s v="High"/>
    <s v="T"/>
  </r>
  <r>
    <n v="18970"/>
    <s v="59E0DC19"/>
    <s v="2021-04-07 00:01:39"/>
    <x v="3"/>
    <x v="1"/>
    <x v="1"/>
    <n v="110"/>
    <x v="431"/>
    <n v="17"/>
    <n v="442"/>
    <n v="6477.75"/>
    <n v="75"/>
    <x v="1"/>
    <s v="Medium"/>
    <s v="Medium"/>
    <s v="C"/>
  </r>
  <r>
    <n v="18971"/>
    <s v="96D6AF0D"/>
    <s v="2021-04-19 23:36:46"/>
    <x v="3"/>
    <x v="0"/>
    <x v="5"/>
    <n v="982"/>
    <x v="107"/>
    <n v="11"/>
    <n v="6065.5"/>
    <n v="763.25"/>
    <n v="61"/>
    <x v="6"/>
    <s v="Medium"/>
    <s v="High"/>
    <s v="T"/>
  </r>
  <r>
    <n v="18972"/>
    <s v="5F944D3A"/>
    <s v="2021-03-02 04:01:18"/>
    <x v="4"/>
    <x v="0"/>
    <x v="5"/>
    <n v="214"/>
    <x v="35"/>
    <n v="5"/>
    <n v="180.25"/>
    <n v="3647.5"/>
    <n v="64"/>
    <x v="6"/>
    <s v="Medium"/>
    <s v="Medium"/>
    <s v="C"/>
  </r>
  <r>
    <n v="18973"/>
    <s v="F0259AE4"/>
    <s v="2021-03-20 06:15:23"/>
    <x v="1"/>
    <x v="1"/>
    <x v="1"/>
    <n v="143"/>
    <x v="429"/>
    <n v="20"/>
    <n v="1056.75"/>
    <n v="3124.5"/>
    <n v="98"/>
    <x v="1"/>
    <s v="About_to_churn"/>
    <s v="High"/>
    <s v="C"/>
  </r>
  <r>
    <n v="18974"/>
    <s v="91CC5AEA"/>
    <s v="2021-05-29 08:31:37"/>
    <x v="4"/>
    <x v="0"/>
    <x v="1"/>
    <n v="14"/>
    <x v="171"/>
    <n v="4"/>
    <n v="261.5"/>
    <n v="3371.75"/>
    <n v="96"/>
    <x v="0"/>
    <s v="Medium"/>
    <s v="Low"/>
    <s v="T"/>
  </r>
  <r>
    <n v="18975"/>
    <s v="CF45744A"/>
    <s v="2021-03-04 03:42:22"/>
    <x v="0"/>
    <x v="0"/>
    <x v="2"/>
    <n v="2020"/>
    <x v="526"/>
    <n v="48"/>
    <n v="453.5"/>
    <n v="4265.5"/>
    <n v="14"/>
    <x v="2"/>
    <s v="High"/>
    <s v="Medium"/>
    <s v="T"/>
  </r>
  <r>
    <n v="18976"/>
    <s v="C6BDD8FB"/>
    <s v="2021-05-12 10:21:31"/>
    <x v="1"/>
    <x v="1"/>
    <x v="1"/>
    <n v="167"/>
    <x v="307"/>
    <n v="5"/>
    <n v="233.75"/>
    <n v="6208.5"/>
    <n v="82"/>
    <x v="1"/>
    <s v="Low"/>
    <s v="High"/>
    <s v="C"/>
  </r>
  <r>
    <n v="18977"/>
    <s v="83B2950B"/>
    <s v="2021-03-20 09:33:38"/>
    <x v="3"/>
    <x v="0"/>
    <x v="4"/>
    <n v="487"/>
    <x v="447"/>
    <n v="3"/>
    <n v="426.25"/>
    <n v="7301.5"/>
    <n v="52"/>
    <x v="1"/>
    <s v="Medium"/>
    <s v="Medium"/>
    <s v="T"/>
  </r>
  <r>
    <n v="18978"/>
    <s v="9653FC25"/>
    <s v="2021-05-16 00:19:33"/>
    <x v="0"/>
    <x v="0"/>
    <x v="2"/>
    <n v="4677"/>
    <x v="408"/>
    <n v="58"/>
    <n v="4145.75"/>
    <n v="933.75"/>
    <n v="16"/>
    <x v="3"/>
    <s v="Medium"/>
    <s v="High"/>
    <s v="C"/>
  </r>
  <r>
    <n v="18979"/>
    <s v="031D8943"/>
    <s v="2021-03-01 10:59:42"/>
    <x v="0"/>
    <x v="1"/>
    <x v="3"/>
    <n v="1113"/>
    <x v="26"/>
    <n v="37"/>
    <n v="1579.25"/>
    <n v="2405"/>
    <n v="7"/>
    <x v="3"/>
    <s v="Medium"/>
    <s v="High"/>
    <s v="C"/>
  </r>
  <r>
    <n v="18980"/>
    <s v="2AD8BCAA"/>
    <s v="2021-04-09 12:49:24"/>
    <x v="3"/>
    <x v="1"/>
    <x v="4"/>
    <n v="205"/>
    <x v="322"/>
    <n v="14"/>
    <n v="965"/>
    <n v="1981.5"/>
    <n v="50"/>
    <x v="4"/>
    <s v="Medium"/>
    <s v="Medium"/>
    <s v="C"/>
  </r>
  <r>
    <n v="18981"/>
    <s v="B926A8EA"/>
    <s v="2021-03-07 05:10:04"/>
    <x v="4"/>
    <x v="0"/>
    <x v="4"/>
    <n v="286"/>
    <x v="288"/>
    <n v="12"/>
    <n v="180.75"/>
    <n v="6134.75"/>
    <n v="58"/>
    <x v="4"/>
    <s v="About_to_churn"/>
    <s v="Medium"/>
    <s v="T"/>
  </r>
  <r>
    <n v="18982"/>
    <s v="904BF39D"/>
    <s v="2021-05-25 23:20:02"/>
    <x v="3"/>
    <x v="0"/>
    <x v="1"/>
    <n v="190"/>
    <x v="449"/>
    <n v="18"/>
    <n v="3754"/>
    <n v="558.75"/>
    <n v="78"/>
    <x v="0"/>
    <s v="Medium"/>
    <s v="Medium"/>
    <s v="T"/>
  </r>
  <r>
    <n v="18983"/>
    <s v="5CE3C435"/>
    <s v="2021-03-28 14:54:56"/>
    <x v="3"/>
    <x v="0"/>
    <x v="1"/>
    <n v="303"/>
    <x v="51"/>
    <n v="17"/>
    <n v="946.5"/>
    <n v="2351.5"/>
    <n v="79"/>
    <x v="0"/>
    <s v="Low"/>
    <s v="High"/>
    <s v="C"/>
  </r>
  <r>
    <n v="18984"/>
    <s v="1416FCFD"/>
    <s v="2021-05-13 11:29:48"/>
    <x v="0"/>
    <x v="0"/>
    <x v="0"/>
    <n v="1824"/>
    <x v="379"/>
    <n v="21"/>
    <n v="117.25"/>
    <n v="3693.75"/>
    <n v="66"/>
    <x v="4"/>
    <s v="Low"/>
    <s v="Medium"/>
    <s v="C"/>
  </r>
  <r>
    <n v="18985"/>
    <s v="C38E4BFB"/>
    <s v="2021-05-07 13:11:57"/>
    <x v="3"/>
    <x v="1"/>
    <x v="4"/>
    <n v="401"/>
    <x v="226"/>
    <n v="12"/>
    <n v="4414.5"/>
    <n v="887"/>
    <n v="64"/>
    <x v="1"/>
    <s v="Low"/>
    <s v="High"/>
    <s v="C"/>
  </r>
  <r>
    <n v="18986"/>
    <s v="F97422D6"/>
    <s v="2021-04-11 07:46:24"/>
    <x v="3"/>
    <x v="0"/>
    <x v="5"/>
    <n v="761"/>
    <x v="247"/>
    <n v="8"/>
    <n v="1406.5"/>
    <n v="645.5"/>
    <n v="52"/>
    <x v="0"/>
    <s v="Medium"/>
    <s v="High"/>
    <s v="C"/>
  </r>
  <r>
    <n v="18987"/>
    <s v="299EC5EF"/>
    <s v="2021-06-06 00:16:30"/>
    <x v="4"/>
    <x v="0"/>
    <x v="5"/>
    <n v="337"/>
    <x v="364"/>
    <n v="15"/>
    <n v="924.25"/>
    <n v="700.5"/>
    <n v="62"/>
    <x v="6"/>
    <s v="Medium"/>
    <s v="High"/>
    <s v="C"/>
  </r>
  <r>
    <n v="18988"/>
    <s v="A8B22CEA"/>
    <s v="2021-05-19 23:38:46"/>
    <x v="2"/>
    <x v="0"/>
    <x v="0"/>
    <n v="796"/>
    <x v="368"/>
    <n v="12"/>
    <n v="1407.25"/>
    <n v="2010.25"/>
    <n v="58"/>
    <x v="1"/>
    <s v="Medium"/>
    <s v="High"/>
    <s v="T"/>
  </r>
  <r>
    <n v="18989"/>
    <s v="B9DE5D7E"/>
    <s v="2021-05-29 19:29:31"/>
    <x v="5"/>
    <x v="1"/>
    <x v="2"/>
    <n v="1203"/>
    <x v="528"/>
    <n v="54"/>
    <n v="4820"/>
    <n v="1025.5"/>
    <n v="11"/>
    <x v="5"/>
    <s v="Medium"/>
    <s v="Medium"/>
    <s v="C"/>
  </r>
  <r>
    <n v="18990"/>
    <s v="3438D345"/>
    <s v="2021-04-23 13:28:21"/>
    <x v="3"/>
    <x v="0"/>
    <x v="5"/>
    <n v="436"/>
    <x v="303"/>
    <n v="18"/>
    <n v="74.75"/>
    <n v="6253"/>
    <n v="51"/>
    <x v="0"/>
    <s v="Medium"/>
    <s v="Medium"/>
    <s v="T"/>
  </r>
  <r>
    <n v="18991"/>
    <s v="62313C35"/>
    <s v="2021-03-31 19:20:55"/>
    <x v="4"/>
    <x v="1"/>
    <x v="1"/>
    <n v="34"/>
    <x v="530"/>
    <n v="6"/>
    <n v="65.5"/>
    <n v="3178"/>
    <n v="78"/>
    <x v="0"/>
    <s v="Low"/>
    <s v="High"/>
    <s v="C"/>
  </r>
  <r>
    <n v="18992"/>
    <s v="D0FE668F"/>
    <s v="2021-04-11 01:10:15"/>
    <x v="3"/>
    <x v="1"/>
    <x v="1"/>
    <n v="256"/>
    <x v="427"/>
    <n v="17"/>
    <n v="142.25"/>
    <n v="6675.75"/>
    <n v="85"/>
    <x v="0"/>
    <s v="Low"/>
    <s v="High"/>
    <s v="T"/>
  </r>
  <r>
    <n v="18993"/>
    <s v="E01231A4"/>
    <s v="2021-04-03 09:03:35"/>
    <x v="0"/>
    <x v="0"/>
    <x v="2"/>
    <n v="4662"/>
    <x v="421"/>
    <n v="40"/>
    <n v="217.75"/>
    <n v="4354"/>
    <n v="15"/>
    <x v="5"/>
    <s v="High"/>
    <s v="High"/>
    <s v="C"/>
  </r>
  <r>
    <n v="18994"/>
    <s v="646C9B49"/>
    <s v="2021-03-08 12:06:10"/>
    <x v="0"/>
    <x v="2"/>
    <x v="3"/>
    <n v="3997"/>
    <x v="431"/>
    <n v="42"/>
    <n v="4513.5"/>
    <n v="878.25"/>
    <n v="20"/>
    <x v="5"/>
    <s v="Medium"/>
    <s v="Medium"/>
    <s v="T"/>
  </r>
  <r>
    <n v="18995"/>
    <s v="53B567ED"/>
    <s v="2021-04-25 05:32:48"/>
    <x v="3"/>
    <x v="0"/>
    <x v="1"/>
    <n v="923"/>
    <x v="259"/>
    <n v="10"/>
    <n v="407"/>
    <n v="4406.25"/>
    <n v="81"/>
    <x v="1"/>
    <s v="About_to_churn"/>
    <s v="High"/>
    <s v="C"/>
  </r>
  <r>
    <n v="18996"/>
    <s v="8E830594"/>
    <s v="2021-03-14 21:56:26"/>
    <x v="0"/>
    <x v="0"/>
    <x v="2"/>
    <n v="2705"/>
    <x v="127"/>
    <n v="47"/>
    <n v="6882.25"/>
    <n v="576.25"/>
    <n v="12"/>
    <x v="4"/>
    <s v="High"/>
    <s v="Medium"/>
    <s v="C"/>
  </r>
  <r>
    <n v="18997"/>
    <s v="4CC5D955"/>
    <s v="2021-05-09 08:20:24"/>
    <x v="0"/>
    <x v="0"/>
    <x v="2"/>
    <n v="4893"/>
    <x v="499"/>
    <n v="57"/>
    <n v="1930.25"/>
    <n v="476.75"/>
    <n v="20"/>
    <x v="2"/>
    <s v="High"/>
    <s v="High"/>
    <s v="T"/>
  </r>
  <r>
    <n v="18998"/>
    <s v="CC448201"/>
    <s v="2021-04-05 14:35:16"/>
    <x v="0"/>
    <x v="2"/>
    <x v="3"/>
    <n v="3699"/>
    <x v="68"/>
    <n v="40"/>
    <n v="81.5"/>
    <n v="6322.25"/>
    <n v="11"/>
    <x v="3"/>
    <s v="Low"/>
    <s v="High"/>
    <s v="T"/>
  </r>
  <r>
    <n v="18999"/>
    <s v="309F6A1D"/>
    <s v="2021-05-11 09:14:46"/>
    <x v="3"/>
    <x v="0"/>
    <x v="5"/>
    <n v="527"/>
    <x v="405"/>
    <n v="5"/>
    <n v="110.25"/>
    <n v="6288.5"/>
    <n v="67"/>
    <x v="0"/>
    <s v="Low"/>
    <s v="High"/>
    <s v="T"/>
  </r>
  <r>
    <n v="19000"/>
    <s v="693DFFEA"/>
    <s v="2021-05-04 06:03:10"/>
    <x v="4"/>
    <x v="0"/>
    <x v="4"/>
    <n v="311"/>
    <x v="260"/>
    <n v="4"/>
    <n v="177.5"/>
    <n v="2639.5"/>
    <n v="43"/>
    <x v="1"/>
    <s v="Medium"/>
    <s v="High"/>
    <s v="T"/>
  </r>
  <r>
    <n v="19001"/>
    <s v="3642B573"/>
    <s v="2021-04-25 07:18:24"/>
    <x v="0"/>
    <x v="0"/>
    <x v="4"/>
    <n v="903"/>
    <x v="268"/>
    <n v="5"/>
    <n v="85.25"/>
    <n v="5305"/>
    <n v="50"/>
    <x v="1"/>
    <s v="Medium"/>
    <s v="High"/>
    <s v="C"/>
  </r>
  <r>
    <n v="19002"/>
    <s v="65EC3427"/>
    <s v="2021-05-27 07:49:50"/>
    <x v="3"/>
    <x v="0"/>
    <x v="1"/>
    <n v="319"/>
    <x v="430"/>
    <n v="16"/>
    <n v="264"/>
    <n v="5011.75"/>
    <n v="89"/>
    <x v="1"/>
    <s v="Medium"/>
    <s v="Low"/>
    <s v="T"/>
  </r>
  <r>
    <n v="19003"/>
    <s v="C1F72B65"/>
    <s v="2021-04-12 03:16:28"/>
    <x v="2"/>
    <x v="0"/>
    <x v="4"/>
    <n v="807"/>
    <x v="516"/>
    <n v="12"/>
    <n v="412.5"/>
    <n v="5193.75"/>
    <n v="51"/>
    <x v="1"/>
    <s v="About_to_churn"/>
    <s v="Low"/>
    <s v="T"/>
  </r>
  <r>
    <n v="19004"/>
    <s v="DE5EC90B"/>
    <s v="2021-05-15 16:32:00"/>
    <x v="4"/>
    <x v="1"/>
    <x v="4"/>
    <n v="398"/>
    <x v="153"/>
    <n v="11"/>
    <n v="297"/>
    <n v="4665.5"/>
    <n v="46"/>
    <x v="1"/>
    <s v="High"/>
    <s v="Medium"/>
    <s v="C"/>
  </r>
  <r>
    <n v="19005"/>
    <s v="ED7C5D68"/>
    <s v="2021-03-18 03:33:03"/>
    <x v="4"/>
    <x v="1"/>
    <x v="1"/>
    <n v="160"/>
    <x v="221"/>
    <n v="13"/>
    <n v="326.25"/>
    <n v="7270.5"/>
    <n v="95"/>
    <x v="1"/>
    <s v="Low"/>
    <s v="High"/>
    <s v="T"/>
  </r>
  <r>
    <n v="19006"/>
    <s v="A419A8F1"/>
    <s v="2021-06-04 19:16:12"/>
    <x v="3"/>
    <x v="0"/>
    <x v="4"/>
    <n v="482"/>
    <x v="402"/>
    <n v="3"/>
    <n v="4166.5"/>
    <n v="525.75"/>
    <n v="46"/>
    <x v="4"/>
    <s v="Medium"/>
    <s v="High"/>
    <s v="C"/>
  </r>
  <r>
    <n v="19007"/>
    <s v="C2C513DF"/>
    <s v="2021-04-02 08:30:56"/>
    <x v="4"/>
    <x v="0"/>
    <x v="4"/>
    <n v="280"/>
    <x v="329"/>
    <n v="15"/>
    <n v="935.75"/>
    <n v="681.5"/>
    <n v="46"/>
    <x v="4"/>
    <s v="Medium"/>
    <s v="Medium"/>
    <s v="C"/>
  </r>
  <r>
    <n v="19008"/>
    <s v="CD133945"/>
    <s v="2021-03-17 05:47:35"/>
    <x v="3"/>
    <x v="1"/>
    <x v="4"/>
    <n v="901"/>
    <x v="234"/>
    <n v="11"/>
    <n v="528.25"/>
    <n v="2978.5"/>
    <n v="56"/>
    <x v="4"/>
    <s v="About_to_churn"/>
    <s v="Medium"/>
    <s v="C"/>
  </r>
  <r>
    <n v="19009"/>
    <s v="5E258B09"/>
    <s v="2021-05-28 17:40:05"/>
    <x v="3"/>
    <x v="1"/>
    <x v="4"/>
    <n v="907"/>
    <x v="394"/>
    <n v="15"/>
    <n v="337.25"/>
    <n v="5257.25"/>
    <n v="52"/>
    <x v="4"/>
    <s v="Medium"/>
    <s v="Medium"/>
    <s v="T"/>
  </r>
  <r>
    <n v="19010"/>
    <s v="0F057482"/>
    <s v="2021-03-10 19:26:20"/>
    <x v="0"/>
    <x v="0"/>
    <x v="2"/>
    <n v="4713"/>
    <x v="24"/>
    <n v="38"/>
    <n v="10988.25"/>
    <n v="254"/>
    <n v="16"/>
    <x v="2"/>
    <s v="Medium"/>
    <s v="High"/>
    <s v="T"/>
  </r>
  <r>
    <n v="19011"/>
    <s v="0F991825"/>
    <s v="2021-06-03 12:08:16"/>
    <x v="0"/>
    <x v="2"/>
    <x v="3"/>
    <n v="3764"/>
    <x v="498"/>
    <n v="34"/>
    <n v="940.75"/>
    <n v="4101.5"/>
    <n v="18"/>
    <x v="7"/>
    <s v="Medium"/>
    <s v="High"/>
    <s v="C"/>
  </r>
  <r>
    <n v="19012"/>
    <s v="8493242F"/>
    <s v="2021-04-30 09:42:04"/>
    <x v="3"/>
    <x v="0"/>
    <x v="4"/>
    <n v="813"/>
    <x v="256"/>
    <n v="14"/>
    <n v="331.75"/>
    <n v="2874.75"/>
    <n v="48"/>
    <x v="1"/>
    <s v="Medium"/>
    <s v="High"/>
    <s v="T"/>
  </r>
  <r>
    <n v="19013"/>
    <s v="FCDC679A"/>
    <s v="2021-03-09 04:32:28"/>
    <x v="0"/>
    <x v="2"/>
    <x v="3"/>
    <n v="3440"/>
    <x v="389"/>
    <n v="24"/>
    <n v="68"/>
    <n v="6584"/>
    <n v="20"/>
    <x v="3"/>
    <s v="Medium"/>
    <s v="High"/>
    <s v="C"/>
  </r>
  <r>
    <n v="19014"/>
    <s v="4FB14603"/>
    <s v="2021-06-06 05:49:11"/>
    <x v="0"/>
    <x v="0"/>
    <x v="2"/>
    <n v="3854"/>
    <x v="531"/>
    <n v="41"/>
    <n v="277.75"/>
    <n v="6908.25"/>
    <n v="21"/>
    <x v="2"/>
    <s v="Medium"/>
    <s v="Medium"/>
    <s v="T"/>
  </r>
  <r>
    <n v="19015"/>
    <s v="AAD95778"/>
    <s v="2021-05-22 23:31:30"/>
    <x v="4"/>
    <x v="1"/>
    <x v="1"/>
    <n v="81"/>
    <x v="388"/>
    <n v="2"/>
    <n v="1332"/>
    <n v="3968.75"/>
    <n v="89"/>
    <x v="1"/>
    <s v="Medium"/>
    <s v="Medium"/>
    <s v="C"/>
  </r>
  <r>
    <n v="19016"/>
    <s v="51E0CBC3"/>
    <s v="2021-03-22 10:45:42"/>
    <x v="3"/>
    <x v="1"/>
    <x v="1"/>
    <n v="114"/>
    <x v="532"/>
    <n v="16"/>
    <n v="7407"/>
    <n v="1034.25"/>
    <n v="90"/>
    <x v="0"/>
    <s v="About_to_churn"/>
    <s v="High"/>
    <s v="T"/>
  </r>
  <r>
    <n v="19017"/>
    <s v="E54FD909"/>
    <s v="2021-05-10 15:29:07"/>
    <x v="1"/>
    <x v="0"/>
    <x v="1"/>
    <n v="95"/>
    <x v="373"/>
    <n v="4"/>
    <n v="2237.25"/>
    <n v="503.25"/>
    <n v="91"/>
    <x v="0"/>
    <s v="Medium"/>
    <s v="High"/>
    <s v="T"/>
  </r>
  <r>
    <n v="19018"/>
    <s v="8EBB110B"/>
    <s v="2021-04-12 13:57:52"/>
    <x v="2"/>
    <x v="1"/>
    <x v="1"/>
    <n v="750"/>
    <x v="115"/>
    <n v="6"/>
    <n v="182.5"/>
    <n v="5617.5"/>
    <n v="96"/>
    <x v="1"/>
    <s v="About_to_churn"/>
    <s v="Medium"/>
    <s v="C"/>
  </r>
  <r>
    <n v="19019"/>
    <s v="A551C0F9"/>
    <s v="2021-05-04 03:43:58"/>
    <x v="4"/>
    <x v="0"/>
    <x v="4"/>
    <n v="329"/>
    <x v="201"/>
    <n v="8"/>
    <n v="202.5"/>
    <n v="6348"/>
    <n v="55"/>
    <x v="0"/>
    <s v="About_to_churn"/>
    <s v="High"/>
    <s v="T"/>
  </r>
  <r>
    <n v="19020"/>
    <s v="F3119027"/>
    <s v="2021-05-25 15:10:14"/>
    <x v="3"/>
    <x v="1"/>
    <x v="4"/>
    <n v="276"/>
    <x v="343"/>
    <n v="5"/>
    <n v="430.75"/>
    <n v="6155.75"/>
    <n v="64"/>
    <x v="0"/>
    <s v="Low"/>
    <s v="High"/>
    <s v="T"/>
  </r>
  <r>
    <n v="19021"/>
    <s v="6DA48F31"/>
    <s v="2021-03-22 22:23:05"/>
    <x v="1"/>
    <x v="1"/>
    <x v="1"/>
    <n v="79"/>
    <x v="112"/>
    <n v="16"/>
    <n v="1236.75"/>
    <n v="2231"/>
    <n v="78"/>
    <x v="1"/>
    <s v="About_to_churn"/>
    <s v="High"/>
    <s v="T"/>
  </r>
  <r>
    <n v="19022"/>
    <s v="4DDC3127"/>
    <s v="2021-03-06 04:40:37"/>
    <x v="0"/>
    <x v="2"/>
    <x v="3"/>
    <n v="1577"/>
    <x v="345"/>
    <n v="21"/>
    <n v="10924.25"/>
    <n v="343.25"/>
    <n v="13"/>
    <x v="5"/>
    <s v="High"/>
    <s v="High"/>
    <s v="C"/>
  </r>
  <r>
    <n v="19023"/>
    <s v="9BEF42D3"/>
    <s v="2021-03-17 16:40:49"/>
    <x v="3"/>
    <x v="1"/>
    <x v="1"/>
    <n v="179"/>
    <x v="224"/>
    <n v="8"/>
    <n v="1167.25"/>
    <n v="2380"/>
    <n v="77"/>
    <x v="0"/>
    <s v="About_to_churn"/>
    <s v="Medium"/>
    <s v="T"/>
  </r>
  <r>
    <n v="19024"/>
    <s v="85A872D3"/>
    <s v="2021-05-05 16:29:40"/>
    <x v="0"/>
    <x v="0"/>
    <x v="2"/>
    <n v="1141"/>
    <x v="121"/>
    <n v="55"/>
    <n v="1206.25"/>
    <n v="4361"/>
    <n v="18"/>
    <x v="5"/>
    <s v="Medium"/>
    <s v="Medium"/>
    <s v="C"/>
  </r>
  <r>
    <n v="19025"/>
    <s v="26BBD220"/>
    <s v="2021-05-29 23:22:33"/>
    <x v="1"/>
    <x v="1"/>
    <x v="1"/>
    <n v="159"/>
    <x v="0"/>
    <n v="7"/>
    <n v="915.75"/>
    <n v="2714.75"/>
    <n v="97"/>
    <x v="0"/>
    <s v="Low"/>
    <s v="High"/>
    <s v="T"/>
  </r>
  <r>
    <n v="19026"/>
    <s v="8B3987F6"/>
    <s v="2021-03-06 22:46:33"/>
    <x v="0"/>
    <x v="1"/>
    <x v="4"/>
    <n v="1039"/>
    <x v="375"/>
    <n v="3"/>
    <n v="679"/>
    <n v="4028"/>
    <n v="47"/>
    <x v="0"/>
    <s v="Low"/>
    <s v="High"/>
    <s v="T"/>
  </r>
  <r>
    <n v="19027"/>
    <s v="5C8FEC94"/>
    <s v="2021-06-04 09:33:00"/>
    <x v="0"/>
    <x v="1"/>
    <x v="2"/>
    <n v="1955"/>
    <x v="533"/>
    <n v="43"/>
    <n v="7143.5"/>
    <n v="885.5"/>
    <n v="12"/>
    <x v="3"/>
    <s v="High"/>
    <s v="High"/>
    <s v="C"/>
  </r>
  <r>
    <n v="19028"/>
    <s v="496C03C4"/>
    <s v="2021-05-07 14:27:28"/>
    <x v="0"/>
    <x v="0"/>
    <x v="0"/>
    <n v="3256"/>
    <x v="100"/>
    <n v="17"/>
    <n v="2232.5"/>
    <n v="370"/>
    <n v="57"/>
    <x v="4"/>
    <s v="Medium"/>
    <s v="High"/>
    <s v="T"/>
  </r>
  <r>
    <n v="19029"/>
    <s v="F36DF6DC"/>
    <s v="2021-03-15 12:10:38"/>
    <x v="0"/>
    <x v="0"/>
    <x v="0"/>
    <n v="1564"/>
    <x v="274"/>
    <n v="14"/>
    <n v="510.75"/>
    <n v="2395.25"/>
    <n v="85"/>
    <x v="4"/>
    <s v="High"/>
    <s v="High"/>
    <s v="T"/>
  </r>
  <r>
    <n v="19030"/>
    <s v="42494BC1"/>
    <s v="2021-04-19 12:53:11"/>
    <x v="4"/>
    <x v="1"/>
    <x v="1"/>
    <n v="195"/>
    <x v="264"/>
    <n v="20"/>
    <n v="6804.25"/>
    <n v="366.25"/>
    <n v="79"/>
    <x v="1"/>
    <s v="About_to_churn"/>
    <s v="High"/>
    <s v="C"/>
  </r>
  <r>
    <n v="19031"/>
    <s v="FD642907"/>
    <s v="2021-04-15 05:28:17"/>
    <x v="3"/>
    <x v="0"/>
    <x v="4"/>
    <n v="467"/>
    <x v="194"/>
    <n v="5"/>
    <n v="3707.75"/>
    <n v="454"/>
    <n v="44"/>
    <x v="1"/>
    <s v="Medium"/>
    <s v="High"/>
    <s v="C"/>
  </r>
  <r>
    <n v="19032"/>
    <s v="CF2481D3"/>
    <s v="2021-03-26 16:15:27"/>
    <x v="2"/>
    <x v="0"/>
    <x v="5"/>
    <n v="678"/>
    <x v="490"/>
    <n v="6"/>
    <n v="410"/>
    <n v="6945"/>
    <n v="56"/>
    <x v="6"/>
    <s v="About_to_churn"/>
    <s v="Medium"/>
    <s v="C"/>
  </r>
  <r>
    <n v="19033"/>
    <s v="E1CB2C5A"/>
    <s v="2021-05-22 05:32:36"/>
    <x v="0"/>
    <x v="0"/>
    <x v="0"/>
    <n v="3567"/>
    <x v="488"/>
    <n v="2"/>
    <n v="400.5"/>
    <n v="7366"/>
    <n v="65"/>
    <x v="4"/>
    <s v="Medium"/>
    <s v="Medium"/>
    <s v="T"/>
  </r>
  <r>
    <n v="19034"/>
    <s v="1B5585F0"/>
    <s v="2021-05-27 19:11:05"/>
    <x v="0"/>
    <x v="0"/>
    <x v="0"/>
    <n v="3564"/>
    <x v="254"/>
    <n v="12"/>
    <n v="630.25"/>
    <n v="4647.25"/>
    <n v="57"/>
    <x v="4"/>
    <s v="Medium"/>
    <s v="Low"/>
    <s v="T"/>
  </r>
  <r>
    <n v="19035"/>
    <s v="9943480D"/>
    <s v="2021-03-13 14:17:39"/>
    <x v="1"/>
    <x v="1"/>
    <x v="1"/>
    <n v="155"/>
    <x v="401"/>
    <n v="4"/>
    <n v="325"/>
    <n v="3748"/>
    <n v="96"/>
    <x v="1"/>
    <s v="Low"/>
    <s v="Medium"/>
    <s v="C"/>
  </r>
  <r>
    <n v="19036"/>
    <s v="08EA4412"/>
    <s v="2021-04-20 03:05:26"/>
    <x v="0"/>
    <x v="1"/>
    <x v="2"/>
    <n v="4944"/>
    <x v="21"/>
    <n v="45"/>
    <n v="3185"/>
    <n v="392.25"/>
    <n v="17"/>
    <x v="2"/>
    <s v="Medium"/>
    <s v="Medium"/>
    <s v="C"/>
  </r>
  <r>
    <n v="19037"/>
    <s v="6112EB73"/>
    <s v="2021-03-30 06:22:54"/>
    <x v="0"/>
    <x v="1"/>
    <x v="2"/>
    <n v="2527"/>
    <x v="314"/>
    <n v="38"/>
    <n v="1020.75"/>
    <n v="2068.25"/>
    <n v="17"/>
    <x v="5"/>
    <s v="Medium"/>
    <s v="High"/>
    <s v="T"/>
  </r>
  <r>
    <n v="19038"/>
    <s v="E0DE4C35"/>
    <s v="2021-05-30 17:20:34"/>
    <x v="1"/>
    <x v="0"/>
    <x v="1"/>
    <n v="246"/>
    <x v="149"/>
    <n v="10"/>
    <n v="554.75"/>
    <n v="5572.75"/>
    <n v="85"/>
    <x v="0"/>
    <s v="Low"/>
    <s v="High"/>
    <s v="C"/>
  </r>
  <r>
    <n v="19039"/>
    <s v="9774C01F"/>
    <s v="2021-03-08 09:16:30"/>
    <x v="1"/>
    <x v="1"/>
    <x v="1"/>
    <n v="177"/>
    <x v="197"/>
    <n v="10"/>
    <n v="643.25"/>
    <n v="3427.75"/>
    <n v="95"/>
    <x v="0"/>
    <s v="About_to_churn"/>
    <s v="High"/>
    <s v="T"/>
  </r>
  <r>
    <n v="19040"/>
    <s v="5EF60997"/>
    <s v="2021-05-28 23:23:29"/>
    <x v="4"/>
    <x v="1"/>
    <x v="1"/>
    <n v="282"/>
    <x v="246"/>
    <n v="3"/>
    <n v="531.75"/>
    <n v="2680.75"/>
    <n v="76"/>
    <x v="0"/>
    <s v="About_to_churn"/>
    <s v="High"/>
    <s v="T"/>
  </r>
  <r>
    <n v="19041"/>
    <s v="058AF075"/>
    <s v="2021-03-21 10:00:56"/>
    <x v="3"/>
    <x v="0"/>
    <x v="5"/>
    <n v="676"/>
    <x v="534"/>
    <n v="9"/>
    <n v="232.25"/>
    <n v="3789.5"/>
    <n v="69"/>
    <x v="0"/>
    <s v="About_to_churn"/>
    <s v="High"/>
    <s v="T"/>
  </r>
  <r>
    <n v="19042"/>
    <s v="5297C33A"/>
    <s v="2021-03-06 04:00:59"/>
    <x v="4"/>
    <x v="0"/>
    <x v="5"/>
    <n v="386"/>
    <x v="389"/>
    <n v="8"/>
    <n v="6319"/>
    <n v="1046.75"/>
    <n v="70"/>
    <x v="6"/>
    <s v="High"/>
    <s v="High"/>
    <s v="T"/>
  </r>
  <r>
    <n v="19043"/>
    <s v="22234BCD"/>
    <s v="2021-05-11 10:53:47"/>
    <x v="2"/>
    <x v="0"/>
    <x v="5"/>
    <n v="863"/>
    <x v="262"/>
    <n v="10"/>
    <n v="301.75"/>
    <n v="6962.75"/>
    <n v="52"/>
    <x v="6"/>
    <s v="Low"/>
    <s v="High"/>
    <s v="T"/>
  </r>
  <r>
    <n v="19044"/>
    <s v="BC601D3E"/>
    <s v="2021-04-09 17:49:45"/>
    <x v="0"/>
    <x v="1"/>
    <x v="2"/>
    <n v="4470"/>
    <x v="217"/>
    <n v="58"/>
    <n v="354.75"/>
    <n v="3886.25"/>
    <n v="15"/>
    <x v="3"/>
    <s v="Medium"/>
    <s v="High"/>
    <s v="T"/>
  </r>
  <r>
    <n v="19045"/>
    <s v="BD921C1C"/>
    <s v="2021-04-08 06:26:24"/>
    <x v="0"/>
    <x v="1"/>
    <x v="0"/>
    <n v="1806"/>
    <x v="364"/>
    <n v="8"/>
    <n v="259.25"/>
    <n v="5869.25"/>
    <n v="64"/>
    <x v="1"/>
    <s v="Medium"/>
    <s v="High"/>
    <s v="T"/>
  </r>
  <r>
    <n v="19046"/>
    <s v="C93A1EF6"/>
    <s v="2021-04-12 00:12:42"/>
    <x v="0"/>
    <x v="0"/>
    <x v="2"/>
    <n v="4887"/>
    <x v="213"/>
    <n v="54"/>
    <n v="256"/>
    <n v="5802.25"/>
    <n v="22"/>
    <x v="3"/>
    <s v="Medium"/>
    <s v="High"/>
    <s v="T"/>
  </r>
  <r>
    <n v="19047"/>
    <s v="F6E4378D"/>
    <s v="2021-06-09 19:40:02"/>
    <x v="0"/>
    <x v="1"/>
    <x v="4"/>
    <n v="1042"/>
    <x v="178"/>
    <n v="10"/>
    <n v="413.25"/>
    <n v="4492"/>
    <n v="55"/>
    <x v="1"/>
    <s v="High"/>
    <s v="High"/>
    <s v="T"/>
  </r>
  <r>
    <n v="19048"/>
    <s v="74050D31"/>
    <s v="2021-04-09 17:11:09"/>
    <x v="2"/>
    <x v="0"/>
    <x v="0"/>
    <n v="843"/>
    <x v="191"/>
    <n v="6"/>
    <n v="1178"/>
    <n v="3481.75"/>
    <n v="64"/>
    <x v="1"/>
    <s v="Medium"/>
    <s v="High"/>
    <s v="C"/>
  </r>
  <r>
    <n v="19049"/>
    <s v="DB2C8A92"/>
    <s v="2021-04-14 18:46:26"/>
    <x v="0"/>
    <x v="0"/>
    <x v="2"/>
    <n v="3716"/>
    <x v="440"/>
    <n v="41"/>
    <n v="6478.25"/>
    <n v="1105.75"/>
    <n v="21"/>
    <x v="3"/>
    <s v="High"/>
    <s v="Medium"/>
    <s v="T"/>
  </r>
  <r>
    <n v="19050"/>
    <s v="7D2DCDD7"/>
    <s v="2021-04-24 21:00:17"/>
    <x v="1"/>
    <x v="1"/>
    <x v="1"/>
    <n v="140"/>
    <x v="212"/>
    <n v="15"/>
    <n v="348.75"/>
    <n v="3206.5"/>
    <n v="98"/>
    <x v="0"/>
    <s v="About_to_churn"/>
    <s v="High"/>
    <s v="T"/>
  </r>
  <r>
    <n v="19051"/>
    <s v="5F0EF650"/>
    <s v="2021-03-17 03:05:31"/>
    <x v="1"/>
    <x v="1"/>
    <x v="1"/>
    <n v="170"/>
    <x v="77"/>
    <n v="11"/>
    <n v="752"/>
    <n v="2471.75"/>
    <n v="85"/>
    <x v="1"/>
    <s v="Medium"/>
    <s v="Medium"/>
    <s v="T"/>
  </r>
  <r>
    <n v="19052"/>
    <s v="521BC5F2"/>
    <s v="2021-05-31 14:40:00"/>
    <x v="0"/>
    <x v="0"/>
    <x v="2"/>
    <n v="4387"/>
    <x v="209"/>
    <n v="55"/>
    <n v="875.25"/>
    <n v="3245.5"/>
    <n v="19"/>
    <x v="2"/>
    <s v="High"/>
    <s v="Medium"/>
    <s v="C"/>
  </r>
  <r>
    <n v="19053"/>
    <s v="4EE94A7D"/>
    <s v="2021-05-14 15:19:43"/>
    <x v="0"/>
    <x v="0"/>
    <x v="5"/>
    <n v="891"/>
    <x v="228"/>
    <n v="11"/>
    <n v="561.75"/>
    <n v="2773.25"/>
    <n v="53"/>
    <x v="0"/>
    <s v="About_to_churn"/>
    <s v="Low"/>
    <s v="T"/>
  </r>
  <r>
    <n v="19054"/>
    <s v="4F67788C"/>
    <s v="2021-03-17 02:06:39"/>
    <x v="0"/>
    <x v="0"/>
    <x v="0"/>
    <n v="1620"/>
    <x v="283"/>
    <n v="5"/>
    <n v="698.75"/>
    <n v="2840.5"/>
    <n v="53"/>
    <x v="0"/>
    <s v="High"/>
    <s v="High"/>
    <s v="C"/>
  </r>
  <r>
    <n v="19055"/>
    <s v="96DA0F01"/>
    <s v="2021-04-19 12:56:17"/>
    <x v="0"/>
    <x v="0"/>
    <x v="2"/>
    <n v="4574"/>
    <x v="506"/>
    <n v="59"/>
    <n v="5735"/>
    <n v="511.25"/>
    <n v="17"/>
    <x v="3"/>
    <s v="Medium"/>
    <s v="High"/>
    <s v="C"/>
  </r>
  <r>
    <n v="19056"/>
    <s v="DE189190"/>
    <s v="2021-03-28 00:40:24"/>
    <x v="1"/>
    <x v="1"/>
    <x v="1"/>
    <n v="106"/>
    <x v="424"/>
    <n v="12"/>
    <n v="8424.5"/>
    <n v="350.25"/>
    <n v="86"/>
    <x v="1"/>
    <s v="Medium"/>
    <s v="High"/>
    <s v="C"/>
  </r>
  <r>
    <n v="19057"/>
    <s v="D6B6FA3B"/>
    <s v="2021-03-08 04:28:54"/>
    <x v="1"/>
    <x v="0"/>
    <x v="1"/>
    <n v="96"/>
    <x v="413"/>
    <n v="10"/>
    <n v="2691"/>
    <n v="613"/>
    <n v="100"/>
    <x v="1"/>
    <s v="Medium"/>
    <s v="High"/>
    <s v="C"/>
  </r>
  <r>
    <n v="19058"/>
    <s v="59F841AC"/>
    <s v="2021-03-28 06:38:19"/>
    <x v="3"/>
    <x v="1"/>
    <x v="1"/>
    <n v="832"/>
    <x v="261"/>
    <n v="19"/>
    <n v="1443.5"/>
    <n v="2928.75"/>
    <n v="88"/>
    <x v="0"/>
    <s v="About_to_churn"/>
    <s v="Medium"/>
    <s v="T"/>
  </r>
  <r>
    <n v="19059"/>
    <s v="E7B7948D"/>
    <s v="2021-03-20 13:57:39"/>
    <x v="4"/>
    <x v="0"/>
    <x v="5"/>
    <n v="386"/>
    <x v="316"/>
    <n v="9"/>
    <n v="534.5"/>
    <n v="2798.5"/>
    <n v="69"/>
    <x v="6"/>
    <s v="Medium"/>
    <s v="High"/>
    <s v="T"/>
  </r>
  <r>
    <n v="19060"/>
    <s v="7E9194E6"/>
    <s v="2021-04-27 23:35:05"/>
    <x v="0"/>
    <x v="0"/>
    <x v="2"/>
    <n v="4899"/>
    <x v="322"/>
    <n v="52"/>
    <n v="137.25"/>
    <n v="2340.25"/>
    <n v="11"/>
    <x v="4"/>
    <s v="High"/>
    <s v="High"/>
    <s v="C"/>
  </r>
  <r>
    <n v="19061"/>
    <s v="CFFC2FFF"/>
    <s v="2021-05-28 02:36:36"/>
    <x v="4"/>
    <x v="1"/>
    <x v="4"/>
    <n v="255"/>
    <x v="278"/>
    <n v="14"/>
    <n v="744.5"/>
    <n v="4900.25"/>
    <n v="65"/>
    <x v="0"/>
    <s v="High"/>
    <s v="High"/>
    <s v="C"/>
  </r>
  <r>
    <n v="19062"/>
    <s v="2AE26E39"/>
    <s v="2021-05-19 09:58:39"/>
    <x v="2"/>
    <x v="0"/>
    <x v="4"/>
    <n v="456"/>
    <x v="133"/>
    <n v="5"/>
    <n v="4334.25"/>
    <n v="689.25"/>
    <n v="45"/>
    <x v="1"/>
    <s v="Medium"/>
    <s v="Medium"/>
    <s v="T"/>
  </r>
  <r>
    <n v="19063"/>
    <s v="02DE9879"/>
    <s v="2021-03-05 01:28:00"/>
    <x v="0"/>
    <x v="0"/>
    <x v="2"/>
    <n v="4548"/>
    <x v="470"/>
    <n v="34"/>
    <n v="440.25"/>
    <n v="5176.5"/>
    <n v="14"/>
    <x v="2"/>
    <s v="Medium"/>
    <s v="High"/>
    <s v="C"/>
  </r>
  <r>
    <n v="19064"/>
    <s v="877BEEB8"/>
    <s v="2021-03-08 13:05:45"/>
    <x v="1"/>
    <x v="1"/>
    <x v="1"/>
    <n v="182"/>
    <x v="271"/>
    <n v="19"/>
    <n v="370.25"/>
    <n v="4765.25"/>
    <n v="83"/>
    <x v="0"/>
    <s v="About_to_churn"/>
    <s v="Low"/>
    <s v="C"/>
  </r>
  <r>
    <n v="19065"/>
    <s v="94C1AF47"/>
    <s v="2021-03-21 13:36:19"/>
    <x v="4"/>
    <x v="0"/>
    <x v="5"/>
    <n v="382"/>
    <x v="459"/>
    <n v="16"/>
    <n v="367.75"/>
    <n v="3643"/>
    <n v="50"/>
    <x v="0"/>
    <s v="Medium"/>
    <s v="High"/>
    <s v="C"/>
  </r>
  <r>
    <n v="19066"/>
    <s v="8B2C3049"/>
    <s v="2021-03-30 02:39:50"/>
    <x v="0"/>
    <x v="1"/>
    <x v="2"/>
    <n v="4728"/>
    <x v="249"/>
    <n v="48"/>
    <n v="1038"/>
    <n v="3490"/>
    <n v="20"/>
    <x v="3"/>
    <s v="High"/>
    <s v="High"/>
    <s v="C"/>
  </r>
  <r>
    <n v="19067"/>
    <s v="EE21AE1F"/>
    <s v="2021-04-03 02:24:40"/>
    <x v="4"/>
    <x v="0"/>
    <x v="1"/>
    <n v="358"/>
    <x v="53"/>
    <n v="7"/>
    <n v="621.25"/>
    <n v="4477.25"/>
    <n v="82"/>
    <x v="0"/>
    <s v="Medium"/>
    <s v="High"/>
    <s v="T"/>
  </r>
  <r>
    <n v="19068"/>
    <s v="BFEBFE3D"/>
    <s v="2021-03-15 16:21:32"/>
    <x v="3"/>
    <x v="1"/>
    <x v="1"/>
    <n v="151"/>
    <x v="136"/>
    <n v="13"/>
    <n v="6463.5"/>
    <n v="375.25"/>
    <n v="85"/>
    <x v="1"/>
    <s v="Medium"/>
    <s v="High"/>
    <s v="C"/>
  </r>
  <r>
    <n v="19069"/>
    <s v="12E73ABB"/>
    <s v="2021-05-21 20:34:04"/>
    <x v="1"/>
    <x v="1"/>
    <x v="1"/>
    <n v="103"/>
    <x v="265"/>
    <n v="13"/>
    <n v="10620"/>
    <n v="363.5"/>
    <n v="94"/>
    <x v="0"/>
    <s v="Low"/>
    <s v="High"/>
    <s v="T"/>
  </r>
  <r>
    <n v="19070"/>
    <s v="B7113FBD"/>
    <s v="2021-04-25 12:13:35"/>
    <x v="0"/>
    <x v="0"/>
    <x v="2"/>
    <n v="3163"/>
    <x v="362"/>
    <n v="47"/>
    <n v="4762.25"/>
    <n v="678"/>
    <n v="20"/>
    <x v="2"/>
    <s v="Medium"/>
    <s v="Medium"/>
    <s v="C"/>
  </r>
  <r>
    <n v="19071"/>
    <s v="B0DA89A7"/>
    <s v="2021-06-06 23:48:52"/>
    <x v="1"/>
    <x v="1"/>
    <x v="1"/>
    <n v="195"/>
    <x v="535"/>
    <n v="4"/>
    <n v="383"/>
    <n v="2919.25"/>
    <n v="93"/>
    <x v="0"/>
    <s v="About_to_churn"/>
    <s v="High"/>
    <s v="T"/>
  </r>
  <r>
    <n v="19072"/>
    <s v="C339D1BA"/>
    <s v="2021-03-02 19:41:07"/>
    <x v="0"/>
    <x v="0"/>
    <x v="2"/>
    <n v="4732"/>
    <x v="303"/>
    <n v="52"/>
    <n v="237.75"/>
    <n v="4860.25"/>
    <n v="12"/>
    <x v="4"/>
    <s v="High"/>
    <s v="Medium"/>
    <s v="C"/>
  </r>
  <r>
    <n v="19073"/>
    <s v="14DFFE49"/>
    <s v="2021-05-16 09:31:50"/>
    <x v="0"/>
    <x v="0"/>
    <x v="0"/>
    <n v="1650"/>
    <x v="166"/>
    <n v="2"/>
    <n v="471.75"/>
    <n v="4419.25"/>
    <n v="54"/>
    <x v="0"/>
    <s v="Medium"/>
    <s v="High"/>
    <s v="T"/>
  </r>
  <r>
    <n v="19074"/>
    <s v="53F558ED"/>
    <s v="2021-04-13 02:45:27"/>
    <x v="3"/>
    <x v="0"/>
    <x v="0"/>
    <n v="527"/>
    <x v="152"/>
    <n v="6"/>
    <n v="457.75"/>
    <n v="2938.75"/>
    <n v="53"/>
    <x v="4"/>
    <s v="Medium"/>
    <s v="High"/>
    <s v="T"/>
  </r>
  <r>
    <n v="19075"/>
    <s v="7752058D"/>
    <s v="2021-05-22 16:43:19"/>
    <x v="2"/>
    <x v="1"/>
    <x v="1"/>
    <n v="490"/>
    <x v="222"/>
    <n v="19"/>
    <n v="500.75"/>
    <n v="4894"/>
    <n v="98"/>
    <x v="1"/>
    <s v="Low"/>
    <s v="Medium"/>
    <s v="T"/>
  </r>
  <r>
    <n v="19076"/>
    <s v="34876C37"/>
    <s v="2021-04-17 16:30:35"/>
    <x v="0"/>
    <x v="1"/>
    <x v="4"/>
    <n v="1658"/>
    <x v="111"/>
    <n v="1"/>
    <n v="4576.5"/>
    <n v="563.25"/>
    <n v="61"/>
    <x v="1"/>
    <s v="Low"/>
    <s v="High"/>
    <s v="T"/>
  </r>
  <r>
    <n v="19077"/>
    <s v="439407B8"/>
    <s v="2021-05-15 10:39:09"/>
    <x v="1"/>
    <x v="0"/>
    <x v="4"/>
    <n v="218"/>
    <x v="363"/>
    <n v="9"/>
    <n v="358.75"/>
    <n v="2288.25"/>
    <n v="55"/>
    <x v="4"/>
    <s v="Medium"/>
    <s v="High"/>
    <s v="T"/>
  </r>
  <r>
    <n v="19078"/>
    <s v="2DDAE8FB"/>
    <s v="2021-05-11 21:06:31"/>
    <x v="0"/>
    <x v="0"/>
    <x v="4"/>
    <n v="2446"/>
    <x v="62"/>
    <n v="13"/>
    <n v="518.75"/>
    <n v="2939.5"/>
    <n v="56"/>
    <x v="4"/>
    <s v="Medium"/>
    <s v="High"/>
    <s v="C"/>
  </r>
  <r>
    <n v="19079"/>
    <s v="C513A482"/>
    <s v="2021-04-10 17:58:20"/>
    <x v="1"/>
    <x v="1"/>
    <x v="1"/>
    <n v="181"/>
    <x v="226"/>
    <n v="15"/>
    <n v="585"/>
    <n v="4115.5"/>
    <n v="78"/>
    <x v="0"/>
    <s v="Medium"/>
    <s v="High"/>
    <s v="T"/>
  </r>
  <r>
    <n v="19080"/>
    <s v="16374887"/>
    <s v="2021-03-31 18:39:37"/>
    <x v="0"/>
    <x v="0"/>
    <x v="3"/>
    <n v="1484"/>
    <x v="71"/>
    <n v="23"/>
    <n v="812.5"/>
    <n v="2245.25"/>
    <n v="8"/>
    <x v="2"/>
    <s v="Low"/>
    <s v="High"/>
    <s v="C"/>
  </r>
  <r>
    <n v="19081"/>
    <s v="E77BBE39"/>
    <s v="2021-05-24 09:23:11"/>
    <x v="3"/>
    <x v="1"/>
    <x v="1"/>
    <n v="754"/>
    <x v="131"/>
    <n v="17"/>
    <n v="6322.75"/>
    <n v="528.75"/>
    <n v="97"/>
    <x v="0"/>
    <s v="Medium"/>
    <s v="High"/>
    <s v="T"/>
  </r>
  <r>
    <n v="19082"/>
    <s v="9550EAAA"/>
    <s v="2021-04-03 00:10:15"/>
    <x v="1"/>
    <x v="1"/>
    <x v="1"/>
    <n v="203"/>
    <x v="53"/>
    <n v="13"/>
    <n v="323"/>
    <n v="6412"/>
    <n v="88"/>
    <x v="0"/>
    <s v="Medium"/>
    <s v="Medium"/>
    <s v="C"/>
  </r>
  <r>
    <n v="19083"/>
    <s v="FA933F0D"/>
    <s v="2021-05-02 00:05:51"/>
    <x v="4"/>
    <x v="0"/>
    <x v="5"/>
    <n v="383"/>
    <x v="175"/>
    <n v="14"/>
    <n v="365.75"/>
    <n v="4677.25"/>
    <n v="56"/>
    <x v="0"/>
    <s v="Low"/>
    <s v="High"/>
    <s v="T"/>
  </r>
  <r>
    <n v="19084"/>
    <s v="6F2F0ECB"/>
    <s v="2021-03-01 21:38:23"/>
    <x v="5"/>
    <x v="1"/>
    <x v="3"/>
    <n v="3771"/>
    <x v="49"/>
    <n v="41"/>
    <n v="287.25"/>
    <n v="7012.5"/>
    <n v="22"/>
    <x v="2"/>
    <s v="About_to_churn"/>
    <s v="High"/>
    <s v="C"/>
  </r>
  <r>
    <n v="19085"/>
    <s v="F63E8F65"/>
    <s v="2021-03-17 19:24:46"/>
    <x v="0"/>
    <x v="0"/>
    <x v="3"/>
    <n v="3140"/>
    <x v="12"/>
    <n v="25"/>
    <n v="420.25"/>
    <n v="3736.5"/>
    <n v="9"/>
    <x v="3"/>
    <s v="Low"/>
    <s v="Medium"/>
    <s v="T"/>
  </r>
  <r>
    <n v="19086"/>
    <s v="07E686AB"/>
    <s v="2021-03-10 22:20:27"/>
    <x v="0"/>
    <x v="1"/>
    <x v="2"/>
    <n v="3914"/>
    <x v="176"/>
    <n v="52"/>
    <n v="646.75"/>
    <n v="592.5"/>
    <n v="22"/>
    <x v="3"/>
    <s v="High"/>
    <s v="High"/>
    <s v="C"/>
  </r>
  <r>
    <n v="19087"/>
    <s v="77429623"/>
    <s v="2021-04-27 22:35:30"/>
    <x v="0"/>
    <x v="0"/>
    <x v="0"/>
    <n v="3867"/>
    <x v="184"/>
    <n v="6"/>
    <n v="1387.25"/>
    <n v="2787.25"/>
    <n v="72"/>
    <x v="4"/>
    <s v="High"/>
    <s v="High"/>
    <s v="C"/>
  </r>
  <r>
    <n v="19088"/>
    <s v="9E2CCD44"/>
    <s v="2021-03-25 15:28:02"/>
    <x v="3"/>
    <x v="1"/>
    <x v="1"/>
    <n v="263"/>
    <x v="106"/>
    <n v="2"/>
    <n v="2835.75"/>
    <n v="594.75"/>
    <n v="78"/>
    <x v="1"/>
    <s v="Medium"/>
    <s v="High"/>
    <s v="T"/>
  </r>
  <r>
    <n v="19089"/>
    <s v="998E02E1"/>
    <s v="2021-03-01 18:10:48"/>
    <x v="1"/>
    <x v="1"/>
    <x v="1"/>
    <n v="76"/>
    <x v="319"/>
    <n v="17"/>
    <n v="365.5"/>
    <n v="2924"/>
    <n v="86"/>
    <x v="1"/>
    <s v="Medium"/>
    <s v="High"/>
    <s v="C"/>
  </r>
  <r>
    <n v="19090"/>
    <s v="7788556F"/>
    <s v="2021-05-01 08:08:47"/>
    <x v="1"/>
    <x v="1"/>
    <x v="1"/>
    <n v="160"/>
    <x v="37"/>
    <n v="15"/>
    <n v="1709.25"/>
    <n v="2528.5"/>
    <n v="98"/>
    <x v="1"/>
    <s v="Low"/>
    <s v="High"/>
    <s v="T"/>
  </r>
  <r>
    <n v="19091"/>
    <s v="5E59C04D"/>
    <s v="2021-04-19 12:55:19"/>
    <x v="1"/>
    <x v="0"/>
    <x v="1"/>
    <n v="133"/>
    <x v="182"/>
    <n v="3"/>
    <n v="955"/>
    <n v="2506.25"/>
    <n v="95"/>
    <x v="1"/>
    <s v="Medium"/>
    <s v="High"/>
    <s v="C"/>
  </r>
  <r>
    <n v="19092"/>
    <s v="02DF5C2B"/>
    <s v="2021-04-26 12:20:21"/>
    <x v="1"/>
    <x v="0"/>
    <x v="1"/>
    <n v="122"/>
    <x v="41"/>
    <n v="3"/>
    <n v="336.75"/>
    <n v="7020.75"/>
    <n v="96"/>
    <x v="0"/>
    <s v="About_to_churn"/>
    <s v="High"/>
    <s v="T"/>
  </r>
  <r>
    <n v="19093"/>
    <s v="AAE79236"/>
    <s v="2021-03-04 20:24:36"/>
    <x v="2"/>
    <x v="0"/>
    <x v="0"/>
    <n v="552"/>
    <x v="283"/>
    <n v="9"/>
    <n v="809.25"/>
    <n v="3535.75"/>
    <n v="69"/>
    <x v="1"/>
    <s v="High"/>
    <s v="Medium"/>
    <s v="C"/>
  </r>
  <r>
    <n v="19094"/>
    <s v="1164954B"/>
    <s v="2021-05-15 18:40:08"/>
    <x v="1"/>
    <x v="1"/>
    <x v="1"/>
    <n v="126"/>
    <x v="365"/>
    <n v="16"/>
    <n v="201.75"/>
    <n v="6163.75"/>
    <n v="84"/>
    <x v="0"/>
    <s v="Medium"/>
    <s v="Medium"/>
    <s v="T"/>
  </r>
  <r>
    <n v="19095"/>
    <s v="AA49FD4B"/>
    <s v="2021-05-16 16:03:05"/>
    <x v="4"/>
    <x v="1"/>
    <x v="1"/>
    <n v="16"/>
    <x v="95"/>
    <n v="20"/>
    <n v="2671.5"/>
    <n v="677.75"/>
    <n v="95"/>
    <x v="0"/>
    <s v="About_to_churn"/>
    <s v="Medium"/>
    <s v="C"/>
  </r>
  <r>
    <n v="19096"/>
    <s v="AA5363C9"/>
    <s v="2021-06-10 02:15:28"/>
    <x v="0"/>
    <x v="1"/>
    <x v="3"/>
    <n v="2493"/>
    <x v="268"/>
    <n v="42"/>
    <n v="3351.25"/>
    <n v="616.75"/>
    <n v="8"/>
    <x v="3"/>
    <s v="High"/>
    <s v="High"/>
    <s v="T"/>
  </r>
  <r>
    <n v="19097"/>
    <s v="DE1995C1"/>
    <s v="2021-06-02 19:42:09"/>
    <x v="1"/>
    <x v="1"/>
    <x v="1"/>
    <n v="52"/>
    <x v="440"/>
    <n v="18"/>
    <n v="1326.5"/>
    <n v="2718"/>
    <n v="97"/>
    <x v="0"/>
    <s v="Medium"/>
    <s v="High"/>
    <s v="T"/>
  </r>
  <r>
    <n v="19098"/>
    <s v="8CA4B95D"/>
    <s v="2021-03-02 18:20:17"/>
    <x v="0"/>
    <x v="0"/>
    <x v="2"/>
    <n v="4375"/>
    <x v="481"/>
    <n v="38"/>
    <n v="109.25"/>
    <n v="3186.75"/>
    <n v="21"/>
    <x v="2"/>
    <s v="Medium"/>
    <s v="High"/>
    <s v="C"/>
  </r>
  <r>
    <n v="19099"/>
    <s v="50891EC0"/>
    <s v="2021-05-17 21:04:55"/>
    <x v="4"/>
    <x v="1"/>
    <x v="1"/>
    <n v="259"/>
    <x v="289"/>
    <n v="8"/>
    <n v="210.5"/>
    <n v="7398.5"/>
    <n v="88"/>
    <x v="1"/>
    <s v="Medium"/>
    <s v="High"/>
    <s v="C"/>
  </r>
  <r>
    <n v="19100"/>
    <s v="0D94D844"/>
    <s v="2021-04-15 15:03:15"/>
    <x v="0"/>
    <x v="2"/>
    <x v="3"/>
    <n v="2632"/>
    <x v="364"/>
    <n v="19"/>
    <n v="66.25"/>
    <n v="5486.5"/>
    <n v="16"/>
    <x v="5"/>
    <s v="High"/>
    <s v="High"/>
    <s v="C"/>
  </r>
  <r>
    <n v="19101"/>
    <s v="D5D3D293"/>
    <s v="2021-05-09 14:02:56"/>
    <x v="3"/>
    <x v="1"/>
    <x v="1"/>
    <n v="128"/>
    <x v="520"/>
    <n v="14"/>
    <n v="1141.75"/>
    <n v="2334.75"/>
    <n v="95"/>
    <x v="1"/>
    <s v="Medium"/>
    <s v="Medium"/>
    <s v="T"/>
  </r>
  <r>
    <n v="19102"/>
    <s v="9AD14F11"/>
    <s v="2021-05-11 10:12:31"/>
    <x v="1"/>
    <x v="1"/>
    <x v="1"/>
    <n v="122"/>
    <x v="207"/>
    <n v="12"/>
    <n v="111.25"/>
    <n v="5040.5"/>
    <n v="91"/>
    <x v="0"/>
    <s v="Low"/>
    <s v="Medium"/>
    <s v="C"/>
  </r>
  <r>
    <n v="19103"/>
    <s v="29E61A6F"/>
    <s v="2021-03-25 17:38:35"/>
    <x v="0"/>
    <x v="0"/>
    <x v="0"/>
    <n v="1413"/>
    <x v="111"/>
    <n v="2"/>
    <n v="286.75"/>
    <n v="4390.75"/>
    <n v="70"/>
    <x v="4"/>
    <s v="Medium"/>
    <s v="High"/>
    <s v="C"/>
  </r>
  <r>
    <n v="19104"/>
    <s v="5CDEEDCC"/>
    <s v="2021-03-21 21:16:40"/>
    <x v="3"/>
    <x v="1"/>
    <x v="1"/>
    <n v="662"/>
    <x v="504"/>
    <n v="2"/>
    <n v="9680"/>
    <n v="724.5"/>
    <n v="84"/>
    <x v="1"/>
    <s v="Low"/>
    <s v="High"/>
    <s v="T"/>
  </r>
  <r>
    <n v="19105"/>
    <s v="93CEB3F9"/>
    <s v="2021-03-10 02:15:17"/>
    <x v="1"/>
    <x v="1"/>
    <x v="4"/>
    <n v="240"/>
    <x v="164"/>
    <n v="15"/>
    <n v="4705"/>
    <n v="1089.25"/>
    <n v="58"/>
    <x v="1"/>
    <s v="Medium"/>
    <s v="High"/>
    <s v="T"/>
  </r>
  <r>
    <n v="19106"/>
    <s v="E7D73EB6"/>
    <s v="2021-05-15 07:37:29"/>
    <x v="0"/>
    <x v="1"/>
    <x v="2"/>
    <n v="3717"/>
    <x v="253"/>
    <n v="47"/>
    <n v="536.75"/>
    <n v="5979.5"/>
    <n v="16"/>
    <x v="2"/>
    <s v="Medium"/>
    <s v="High"/>
    <s v="C"/>
  </r>
  <r>
    <n v="19107"/>
    <s v="A901298A"/>
    <s v="2021-06-09 11:42:41"/>
    <x v="3"/>
    <x v="1"/>
    <x v="1"/>
    <n v="445"/>
    <x v="194"/>
    <n v="18"/>
    <n v="5860.25"/>
    <n v="279.5"/>
    <n v="96"/>
    <x v="1"/>
    <s v="About_to_churn"/>
    <s v="High"/>
    <s v="T"/>
  </r>
  <r>
    <n v="19108"/>
    <s v="6518A8D4"/>
    <s v="2021-04-12 05:46:52"/>
    <x v="3"/>
    <x v="1"/>
    <x v="1"/>
    <n v="151"/>
    <x v="315"/>
    <n v="4"/>
    <n v="388"/>
    <n v="6339.5"/>
    <n v="90"/>
    <x v="0"/>
    <s v="About_to_churn"/>
    <s v="High"/>
    <s v="T"/>
  </r>
  <r>
    <n v="19109"/>
    <s v="2DD690DA"/>
    <s v="2021-05-20 02:58:17"/>
    <x v="0"/>
    <x v="0"/>
    <x v="4"/>
    <n v="1993"/>
    <x v="114"/>
    <n v="3"/>
    <n v="138"/>
    <n v="3369"/>
    <n v="47"/>
    <x v="4"/>
    <s v="Low"/>
    <s v="High"/>
    <s v="T"/>
  </r>
  <r>
    <n v="19110"/>
    <s v="CD32F499"/>
    <s v="2021-04-29 18:08:18"/>
    <x v="0"/>
    <x v="1"/>
    <x v="2"/>
    <n v="4313"/>
    <x v="335"/>
    <n v="38"/>
    <n v="1442"/>
    <n v="4040.5"/>
    <n v="11"/>
    <x v="5"/>
    <s v="Medium"/>
    <s v="High"/>
    <s v="C"/>
  </r>
  <r>
    <n v="19111"/>
    <s v="FF3F4174"/>
    <s v="2021-04-15 11:26:42"/>
    <x v="1"/>
    <x v="0"/>
    <x v="4"/>
    <n v="210"/>
    <x v="73"/>
    <n v="3"/>
    <n v="173.25"/>
    <n v="6515.75"/>
    <n v="61"/>
    <x v="0"/>
    <s v="High"/>
    <s v="Medium"/>
    <s v="T"/>
  </r>
  <r>
    <n v="19112"/>
    <s v="50219AD1"/>
    <s v="2021-03-09 16:49:40"/>
    <x v="3"/>
    <x v="0"/>
    <x v="5"/>
    <n v="439"/>
    <x v="536"/>
    <n v="6"/>
    <n v="279.75"/>
    <n v="2476.5"/>
    <n v="51"/>
    <x v="6"/>
    <s v="About_to_churn"/>
    <s v="High"/>
    <s v="C"/>
  </r>
  <r>
    <n v="19113"/>
    <s v="526A9F69"/>
    <s v="2021-04-20 17:52:42"/>
    <x v="0"/>
    <x v="1"/>
    <x v="4"/>
    <n v="1609"/>
    <x v="9"/>
    <n v="14"/>
    <n v="76.25"/>
    <n v="3217.75"/>
    <n v="43"/>
    <x v="1"/>
    <s v="About_to_churn"/>
    <s v="Medium"/>
    <s v="T"/>
  </r>
  <r>
    <n v="19114"/>
    <s v="0380C15D"/>
    <s v="2021-04-06 10:15:16"/>
    <x v="1"/>
    <x v="0"/>
    <x v="5"/>
    <n v="249"/>
    <x v="209"/>
    <n v="10"/>
    <n v="1124.5"/>
    <n v="2439"/>
    <n v="59"/>
    <x v="0"/>
    <s v="Medium"/>
    <s v="High"/>
    <s v="T"/>
  </r>
  <r>
    <n v="19115"/>
    <s v="2EDF3FC4"/>
    <s v="2021-04-29 11:25:41"/>
    <x v="4"/>
    <x v="0"/>
    <x v="1"/>
    <n v="179"/>
    <x v="363"/>
    <n v="7"/>
    <n v="289.5"/>
    <n v="5819.5"/>
    <n v="93"/>
    <x v="1"/>
    <s v="Low"/>
    <s v="High"/>
    <s v="C"/>
  </r>
  <r>
    <n v="19116"/>
    <s v="464679D7"/>
    <s v="2021-04-25 15:33:10"/>
    <x v="3"/>
    <x v="0"/>
    <x v="4"/>
    <n v="447"/>
    <x v="347"/>
    <n v="1"/>
    <n v="750"/>
    <n v="2029.75"/>
    <n v="55"/>
    <x v="1"/>
    <s v="About_to_churn"/>
    <s v="Medium"/>
    <s v="C"/>
  </r>
  <r>
    <n v="19117"/>
    <s v="885BE7B8"/>
    <s v="2021-05-23 16:18:16"/>
    <x v="0"/>
    <x v="0"/>
    <x v="0"/>
    <n v="2779"/>
    <x v="415"/>
    <n v="16"/>
    <n v="1316.5"/>
    <n v="3258"/>
    <n v="63"/>
    <x v="4"/>
    <s v="About_to_churn"/>
    <s v="High"/>
    <s v="T"/>
  </r>
  <r>
    <n v="19118"/>
    <s v="B17B76A4"/>
    <s v="2021-03-14 11:06:35"/>
    <x v="0"/>
    <x v="1"/>
    <x v="2"/>
    <n v="4214"/>
    <x v="374"/>
    <n v="40"/>
    <n v="7442"/>
    <n v="680.5"/>
    <n v="13"/>
    <x v="3"/>
    <s v="Medium"/>
    <s v="Medium"/>
    <s v="C"/>
  </r>
  <r>
    <n v="19119"/>
    <s v="3317B619"/>
    <s v="2021-03-11 02:53:41"/>
    <x v="0"/>
    <x v="1"/>
    <x v="0"/>
    <n v="3543"/>
    <x v="391"/>
    <n v="8"/>
    <n v="443.5"/>
    <n v="5851.75"/>
    <n v="64"/>
    <x v="1"/>
    <s v="Medium"/>
    <s v="Medium"/>
    <s v="T"/>
  </r>
  <r>
    <n v="19120"/>
    <s v="3A110DF5"/>
    <s v="2021-04-25 03:24:00"/>
    <x v="1"/>
    <x v="1"/>
    <x v="1"/>
    <n v="230"/>
    <x v="343"/>
    <n v="5"/>
    <n v="183.75"/>
    <n v="6635.5"/>
    <n v="81"/>
    <x v="0"/>
    <s v="Low"/>
    <s v="Medium"/>
    <s v="T"/>
  </r>
  <r>
    <n v="19121"/>
    <s v="93314FAB"/>
    <s v="2021-05-19 19:52:27"/>
    <x v="1"/>
    <x v="0"/>
    <x v="1"/>
    <n v="61"/>
    <x v="95"/>
    <n v="16"/>
    <n v="1106"/>
    <n v="514.75"/>
    <n v="97"/>
    <x v="1"/>
    <s v="Low"/>
    <s v="High"/>
    <s v="C"/>
  </r>
  <r>
    <n v="19122"/>
    <s v="86F9C876"/>
    <s v="2021-04-22 23:43:15"/>
    <x v="0"/>
    <x v="0"/>
    <x v="2"/>
    <n v="4067"/>
    <x v="297"/>
    <n v="49"/>
    <n v="431"/>
    <n v="5234.5"/>
    <n v="21"/>
    <x v="5"/>
    <s v="High"/>
    <s v="Medium"/>
    <s v="C"/>
  </r>
  <r>
    <n v="19123"/>
    <s v="6F159E4C"/>
    <s v="2021-03-17 08:14:52"/>
    <x v="0"/>
    <x v="2"/>
    <x v="3"/>
    <n v="2827"/>
    <x v="534"/>
    <n v="19"/>
    <n v="855.5"/>
    <n v="2806.75"/>
    <n v="20"/>
    <x v="8"/>
    <s v="Medium"/>
    <s v="Medium"/>
    <s v="C"/>
  </r>
  <r>
    <n v="19124"/>
    <s v="D712C3A2"/>
    <s v="2021-05-27 18:54:26"/>
    <x v="0"/>
    <x v="0"/>
    <x v="0"/>
    <n v="872"/>
    <x v="497"/>
    <n v="11"/>
    <n v="391.75"/>
    <n v="6883"/>
    <n v="70"/>
    <x v="4"/>
    <s v="Low"/>
    <s v="High"/>
    <s v="C"/>
  </r>
  <r>
    <n v="19125"/>
    <s v="6313B070"/>
    <s v="2021-05-09 03:18:42"/>
    <x v="3"/>
    <x v="1"/>
    <x v="1"/>
    <n v="134"/>
    <x v="179"/>
    <n v="19"/>
    <n v="433.75"/>
    <n v="5154.25"/>
    <n v="77"/>
    <x v="0"/>
    <s v="Low"/>
    <s v="Medium"/>
    <s v="T"/>
  </r>
  <r>
    <n v="19126"/>
    <s v="89CED2B2"/>
    <s v="2021-06-04 11:04:16"/>
    <x v="4"/>
    <x v="0"/>
    <x v="5"/>
    <n v="275"/>
    <x v="117"/>
    <n v="13"/>
    <n v="449.75"/>
    <n v="4822"/>
    <n v="50"/>
    <x v="6"/>
    <s v="High"/>
    <s v="Medium"/>
    <s v="C"/>
  </r>
  <r>
    <n v="19127"/>
    <s v="29D55044"/>
    <s v="2021-05-21 14:22:51"/>
    <x v="3"/>
    <x v="1"/>
    <x v="4"/>
    <n v="824"/>
    <x v="399"/>
    <n v="6"/>
    <n v="5288"/>
    <n v="989.75"/>
    <n v="64"/>
    <x v="1"/>
    <s v="Medium"/>
    <s v="High"/>
    <s v="C"/>
  </r>
  <r>
    <n v="19128"/>
    <s v="C2257DE2"/>
    <s v="2021-05-23 03:55:27"/>
    <x v="1"/>
    <x v="0"/>
    <x v="1"/>
    <n v="150"/>
    <x v="463"/>
    <n v="18"/>
    <n v="1335.25"/>
    <n v="3114"/>
    <n v="83"/>
    <x v="1"/>
    <s v="About_to_churn"/>
    <s v="High"/>
    <s v="T"/>
  </r>
  <r>
    <n v="19129"/>
    <s v="020F2020"/>
    <s v="2021-06-06 13:32:16"/>
    <x v="0"/>
    <x v="0"/>
    <x v="2"/>
    <n v="4251"/>
    <x v="337"/>
    <n v="32"/>
    <n v="298.75"/>
    <n v="5420.25"/>
    <n v="15"/>
    <x v="3"/>
    <s v="Medium"/>
    <s v="High"/>
    <s v="C"/>
  </r>
  <r>
    <n v="19130"/>
    <s v="F9737608"/>
    <s v="2021-05-31 16:45:53"/>
    <x v="1"/>
    <x v="0"/>
    <x v="1"/>
    <n v="206"/>
    <x v="448"/>
    <n v="8"/>
    <n v="216"/>
    <n v="5095.5"/>
    <n v="82"/>
    <x v="1"/>
    <s v="About_to_churn"/>
    <s v="Medium"/>
    <s v="C"/>
  </r>
  <r>
    <n v="19131"/>
    <s v="C3A515C5"/>
    <s v="2021-03-31 05:09:13"/>
    <x v="3"/>
    <x v="1"/>
    <x v="4"/>
    <n v="397"/>
    <x v="425"/>
    <n v="12"/>
    <n v="1931.5"/>
    <n v="2591"/>
    <n v="51"/>
    <x v="4"/>
    <s v="Medium"/>
    <s v="Medium"/>
    <s v="C"/>
  </r>
  <r>
    <n v="19132"/>
    <s v="27704B02"/>
    <s v="2021-04-12 20:12:00"/>
    <x v="3"/>
    <x v="1"/>
    <x v="1"/>
    <n v="188"/>
    <x v="248"/>
    <n v="16"/>
    <n v="83"/>
    <n v="7440"/>
    <n v="87"/>
    <x v="1"/>
    <s v="Low"/>
    <s v="High"/>
    <s v="C"/>
  </r>
  <r>
    <n v="19133"/>
    <s v="C276DD59"/>
    <s v="2021-04-03 20:15:22"/>
    <x v="3"/>
    <x v="0"/>
    <x v="4"/>
    <n v="732"/>
    <x v="269"/>
    <n v="3"/>
    <n v="342.5"/>
    <n v="5243.25"/>
    <n v="64"/>
    <x v="1"/>
    <s v="Medium"/>
    <s v="Medium"/>
    <s v="C"/>
  </r>
  <r>
    <n v="19134"/>
    <s v="6204B91E"/>
    <s v="2021-06-04 01:59:29"/>
    <x v="2"/>
    <x v="0"/>
    <x v="1"/>
    <n v="793"/>
    <x v="157"/>
    <n v="19"/>
    <n v="123"/>
    <n v="3495"/>
    <n v="83"/>
    <x v="1"/>
    <s v="About_to_churn"/>
    <s v="High"/>
    <s v="T"/>
  </r>
  <r>
    <n v="19135"/>
    <s v="123CE3F3"/>
    <s v="2021-05-27 02:18:54"/>
    <x v="3"/>
    <x v="0"/>
    <x v="4"/>
    <n v="605"/>
    <x v="104"/>
    <n v="5"/>
    <n v="2389.25"/>
    <n v="892.75"/>
    <n v="65"/>
    <x v="4"/>
    <s v="Medium"/>
    <s v="High"/>
    <s v="C"/>
  </r>
  <r>
    <n v="19136"/>
    <s v="08EFEFA4"/>
    <s v="2021-03-18 02:01:19"/>
    <x v="4"/>
    <x v="0"/>
    <x v="1"/>
    <n v="123"/>
    <x v="487"/>
    <n v="19"/>
    <n v="420"/>
    <n v="3197.75"/>
    <n v="90"/>
    <x v="1"/>
    <s v="About_to_churn"/>
    <s v="Medium"/>
    <s v="T"/>
  </r>
  <r>
    <n v="19137"/>
    <s v="209C8696"/>
    <s v="2021-06-09 09:44:08"/>
    <x v="0"/>
    <x v="1"/>
    <x v="2"/>
    <n v="4794"/>
    <x v="128"/>
    <n v="46"/>
    <n v="1773.5"/>
    <n v="2454.75"/>
    <n v="21"/>
    <x v="2"/>
    <s v="Medium"/>
    <s v="High"/>
    <s v="C"/>
  </r>
  <r>
    <n v="19138"/>
    <s v="40EACF76"/>
    <s v="2021-03-09 17:09:18"/>
    <x v="1"/>
    <x v="0"/>
    <x v="1"/>
    <n v="74"/>
    <x v="99"/>
    <n v="3"/>
    <n v="282.25"/>
    <n v="3981.25"/>
    <n v="75"/>
    <x v="0"/>
    <s v="Low"/>
    <s v="Medium"/>
    <s v="T"/>
  </r>
  <r>
    <n v="19139"/>
    <s v="E329DA14"/>
    <s v="2021-03-11 17:03:25"/>
    <x v="1"/>
    <x v="1"/>
    <x v="1"/>
    <n v="65"/>
    <x v="361"/>
    <n v="5"/>
    <n v="4648"/>
    <n v="937.5"/>
    <n v="75"/>
    <x v="0"/>
    <s v="Low"/>
    <s v="Medium"/>
    <s v="T"/>
  </r>
  <r>
    <n v="19140"/>
    <s v="8E51D364"/>
    <s v="2021-06-07 15:49:09"/>
    <x v="0"/>
    <x v="0"/>
    <x v="0"/>
    <n v="2919"/>
    <x v="288"/>
    <n v="20"/>
    <n v="197.25"/>
    <n v="6317.25"/>
    <n v="77"/>
    <x v="4"/>
    <s v="Medium"/>
    <s v="Medium"/>
    <s v="T"/>
  </r>
  <r>
    <n v="19141"/>
    <s v="250D3DD2"/>
    <s v="2021-05-11 06:07:49"/>
    <x v="0"/>
    <x v="1"/>
    <x v="2"/>
    <n v="1094"/>
    <x v="7"/>
    <n v="35"/>
    <n v="504"/>
    <n v="3188"/>
    <n v="20"/>
    <x v="2"/>
    <s v="Medium"/>
    <s v="High"/>
    <s v="C"/>
  </r>
  <r>
    <n v="19142"/>
    <s v="9195A14D"/>
    <s v="2021-03-03 17:57:30"/>
    <x v="0"/>
    <x v="0"/>
    <x v="2"/>
    <n v="1769"/>
    <x v="537"/>
    <n v="49"/>
    <n v="697.75"/>
    <n v="4339.75"/>
    <n v="13"/>
    <x v="2"/>
    <s v="High"/>
    <s v="High"/>
    <s v="T"/>
  </r>
  <r>
    <n v="19143"/>
    <s v="A2313C73"/>
    <s v="2021-03-28 20:41:46"/>
    <x v="3"/>
    <x v="0"/>
    <x v="1"/>
    <n v="233"/>
    <x v="495"/>
    <n v="14"/>
    <n v="1672.25"/>
    <n v="2515.75"/>
    <n v="99"/>
    <x v="0"/>
    <s v="Medium"/>
    <s v="Medium"/>
    <s v="T"/>
  </r>
  <r>
    <n v="19144"/>
    <s v="4A9DA9C0"/>
    <s v="2021-04-23 01:55:42"/>
    <x v="0"/>
    <x v="0"/>
    <x v="2"/>
    <n v="1327"/>
    <x v="450"/>
    <n v="41"/>
    <n v="93.5"/>
    <n v="4251.75"/>
    <n v="17"/>
    <x v="3"/>
    <s v="Medium"/>
    <s v="Low"/>
    <s v="C"/>
  </r>
  <r>
    <n v="19145"/>
    <s v="EB425BC7"/>
    <s v="2021-03-20 06:53:01"/>
    <x v="3"/>
    <x v="1"/>
    <x v="1"/>
    <n v="167"/>
    <x v="71"/>
    <n v="6"/>
    <n v="410"/>
    <n v="4524.25"/>
    <n v="98"/>
    <x v="1"/>
    <s v="About_to_churn"/>
    <s v="High"/>
    <s v="T"/>
  </r>
  <r>
    <n v="19146"/>
    <s v="3B8F5AE4"/>
    <s v="2021-03-12 19:50:01"/>
    <x v="1"/>
    <x v="1"/>
    <x v="1"/>
    <n v="156"/>
    <x v="504"/>
    <n v="19"/>
    <n v="4443.75"/>
    <n v="753.75"/>
    <n v="97"/>
    <x v="1"/>
    <s v="Medium"/>
    <s v="Medium"/>
    <s v="C"/>
  </r>
  <r>
    <n v="19147"/>
    <s v="850646F5"/>
    <s v="2021-03-30 10:34:28"/>
    <x v="4"/>
    <x v="0"/>
    <x v="5"/>
    <n v="301"/>
    <x v="169"/>
    <n v="18"/>
    <n v="581.25"/>
    <n v="2802"/>
    <n v="57"/>
    <x v="6"/>
    <s v="High"/>
    <s v="High"/>
    <s v="T"/>
  </r>
  <r>
    <n v="19148"/>
    <s v="64BF1E55"/>
    <s v="2021-05-17 02:48:17"/>
    <x v="5"/>
    <x v="0"/>
    <x v="0"/>
    <n v="3738"/>
    <x v="83"/>
    <n v="9"/>
    <n v="527.75"/>
    <n v="4587.5"/>
    <n v="84"/>
    <x v="4"/>
    <s v="Low"/>
    <s v="High"/>
    <s v="C"/>
  </r>
  <r>
    <n v="19149"/>
    <s v="FD320EC4"/>
    <s v="2021-04-18 20:44:45"/>
    <x v="0"/>
    <x v="0"/>
    <x v="2"/>
    <n v="2375"/>
    <x v="350"/>
    <n v="60"/>
    <n v="92.75"/>
    <n v="4018.75"/>
    <n v="12"/>
    <x v="3"/>
    <s v="High"/>
    <s v="High"/>
    <s v="T"/>
  </r>
  <r>
    <n v="19150"/>
    <s v="BC391472"/>
    <s v="2021-06-04 02:14:29"/>
    <x v="3"/>
    <x v="0"/>
    <x v="4"/>
    <n v="357"/>
    <x v="54"/>
    <n v="7"/>
    <n v="1360.75"/>
    <n v="967"/>
    <n v="46"/>
    <x v="1"/>
    <s v="Medium"/>
    <s v="Medium"/>
    <s v="T"/>
  </r>
  <r>
    <n v="19151"/>
    <s v="8EA56714"/>
    <s v="2021-04-17 21:12:43"/>
    <x v="2"/>
    <x v="1"/>
    <x v="1"/>
    <n v="185"/>
    <x v="350"/>
    <n v="3"/>
    <n v="1325.75"/>
    <n v="2379"/>
    <n v="83"/>
    <x v="0"/>
    <s v="Medium"/>
    <s v="Medium"/>
    <s v="T"/>
  </r>
  <r>
    <n v="19152"/>
    <s v="A9D6534B"/>
    <s v="2021-05-18 02:35:01"/>
    <x v="0"/>
    <x v="0"/>
    <x v="0"/>
    <n v="2987"/>
    <x v="159"/>
    <n v="19"/>
    <n v="430.75"/>
    <n v="3412.5"/>
    <n v="79"/>
    <x v="4"/>
    <s v="High"/>
    <s v="Medium"/>
    <s v="C"/>
  </r>
  <r>
    <n v="19153"/>
    <s v="005BE82C"/>
    <s v="2021-03-07 06:21:53"/>
    <x v="1"/>
    <x v="1"/>
    <x v="1"/>
    <n v="199"/>
    <x v="3"/>
    <n v="17"/>
    <n v="8019.25"/>
    <n v="754.75"/>
    <n v="92"/>
    <x v="1"/>
    <s v="Low"/>
    <s v="High"/>
    <s v="C"/>
  </r>
  <r>
    <n v="19154"/>
    <s v="44E4DEEF"/>
    <s v="2021-03-15 14:04:18"/>
    <x v="1"/>
    <x v="1"/>
    <x v="1"/>
    <n v="235"/>
    <x v="346"/>
    <n v="20"/>
    <n v="286.75"/>
    <n v="7221"/>
    <n v="99"/>
    <x v="0"/>
    <s v="About_to_churn"/>
    <s v="High"/>
    <s v="T"/>
  </r>
  <r>
    <n v="19155"/>
    <s v="046E0260"/>
    <s v="2021-04-11 20:10:39"/>
    <x v="5"/>
    <x v="0"/>
    <x v="5"/>
    <n v="713"/>
    <x v="391"/>
    <n v="9"/>
    <n v="3984"/>
    <n v="515.25"/>
    <n v="55"/>
    <x v="0"/>
    <s v="Low"/>
    <s v="High"/>
    <s v="C"/>
  </r>
  <r>
    <n v="19156"/>
    <s v="DEC35B0F"/>
    <s v="2021-06-06 10:41:54"/>
    <x v="0"/>
    <x v="0"/>
    <x v="0"/>
    <n v="3283"/>
    <x v="409"/>
    <n v="1"/>
    <n v="595.25"/>
    <n v="2263"/>
    <n v="78"/>
    <x v="0"/>
    <s v="Low"/>
    <s v="Medium"/>
    <s v="C"/>
  </r>
  <r>
    <n v="19157"/>
    <s v="E0E21725"/>
    <s v="2021-04-28 23:05:08"/>
    <x v="4"/>
    <x v="1"/>
    <x v="1"/>
    <n v="110"/>
    <x v="343"/>
    <n v="20"/>
    <n v="218.75"/>
    <n v="4922"/>
    <n v="92"/>
    <x v="1"/>
    <s v="About_to_churn"/>
    <s v="Medium"/>
    <s v="C"/>
  </r>
  <r>
    <n v="19158"/>
    <s v="11AC8BB7"/>
    <s v="2021-04-05 06:59:04"/>
    <x v="0"/>
    <x v="0"/>
    <x v="0"/>
    <n v="3069"/>
    <x v="407"/>
    <n v="1"/>
    <n v="4212"/>
    <n v="708.25"/>
    <n v="69"/>
    <x v="4"/>
    <s v="High"/>
    <s v="High"/>
    <s v="T"/>
  </r>
  <r>
    <n v="19159"/>
    <s v="3B53E886"/>
    <s v="2021-05-06 19:27:06"/>
    <x v="0"/>
    <x v="0"/>
    <x v="2"/>
    <n v="4144"/>
    <x v="453"/>
    <n v="52"/>
    <n v="369.75"/>
    <n v="5989"/>
    <n v="20"/>
    <x v="5"/>
    <s v="High"/>
    <s v="Medium"/>
    <s v="C"/>
  </r>
  <r>
    <n v="19160"/>
    <s v="7BEF3301"/>
    <s v="2021-03-14 23:33:27"/>
    <x v="1"/>
    <x v="1"/>
    <x v="1"/>
    <n v="55"/>
    <x v="134"/>
    <n v="11"/>
    <n v="6214"/>
    <n v="742.75"/>
    <n v="88"/>
    <x v="1"/>
    <s v="Low"/>
    <s v="High"/>
    <s v="T"/>
  </r>
  <r>
    <n v="19161"/>
    <s v="29BAD1DC"/>
    <s v="2021-05-02 08:25:35"/>
    <x v="1"/>
    <x v="0"/>
    <x v="1"/>
    <n v="192"/>
    <x v="377"/>
    <n v="18"/>
    <n v="392.5"/>
    <n v="6494"/>
    <n v="91"/>
    <x v="0"/>
    <s v="About_to_churn"/>
    <s v="High"/>
    <s v="T"/>
  </r>
  <r>
    <n v="19162"/>
    <s v="FEC47EDF"/>
    <s v="2021-04-22 04:45:08"/>
    <x v="3"/>
    <x v="0"/>
    <x v="5"/>
    <n v="626"/>
    <x v="192"/>
    <n v="18"/>
    <n v="4854.75"/>
    <n v="546.25"/>
    <n v="61"/>
    <x v="0"/>
    <s v="Medium"/>
    <s v="High"/>
    <s v="T"/>
  </r>
  <r>
    <n v="19163"/>
    <s v="E8DC7344"/>
    <s v="2021-05-16 11:32:53"/>
    <x v="0"/>
    <x v="1"/>
    <x v="2"/>
    <n v="1952"/>
    <x v="15"/>
    <n v="41"/>
    <n v="4776.75"/>
    <n v="745"/>
    <n v="11"/>
    <x v="5"/>
    <s v="Medium"/>
    <s v="High"/>
    <s v="C"/>
  </r>
  <r>
    <n v="19164"/>
    <s v="8ACC93B4"/>
    <s v="2021-04-07 17:15:53"/>
    <x v="0"/>
    <x v="0"/>
    <x v="0"/>
    <n v="3937"/>
    <x v="203"/>
    <n v="2"/>
    <n v="235.5"/>
    <n v="6827.25"/>
    <n v="52"/>
    <x v="4"/>
    <s v="Medium"/>
    <s v="High"/>
    <s v="T"/>
  </r>
  <r>
    <n v="19165"/>
    <s v="98AD6DB8"/>
    <s v="2021-04-21 18:21:52"/>
    <x v="3"/>
    <x v="0"/>
    <x v="5"/>
    <n v="798"/>
    <x v="364"/>
    <n v="10"/>
    <n v="1058.25"/>
    <n v="4223.75"/>
    <n v="65"/>
    <x v="0"/>
    <s v="Medium"/>
    <s v="High"/>
    <s v="C"/>
  </r>
  <r>
    <n v="19166"/>
    <s v="35756BDE"/>
    <s v="2021-04-21 23:03:44"/>
    <x v="0"/>
    <x v="0"/>
    <x v="4"/>
    <n v="2191"/>
    <x v="282"/>
    <n v="10"/>
    <n v="318"/>
    <n v="5226.75"/>
    <n v="50"/>
    <x v="4"/>
    <s v="Medium"/>
    <s v="High"/>
    <s v="C"/>
  </r>
  <r>
    <n v="19167"/>
    <s v="6819118D"/>
    <s v="2021-03-29 03:14:56"/>
    <x v="0"/>
    <x v="0"/>
    <x v="2"/>
    <n v="4558"/>
    <x v="526"/>
    <n v="49"/>
    <n v="419.5"/>
    <n v="5617"/>
    <n v="21"/>
    <x v="5"/>
    <s v="Medium"/>
    <s v="High"/>
    <s v="C"/>
  </r>
  <r>
    <n v="19168"/>
    <s v="AAB8B351"/>
    <s v="2021-06-08 11:25:19"/>
    <x v="0"/>
    <x v="1"/>
    <x v="2"/>
    <n v="4776"/>
    <x v="311"/>
    <n v="48"/>
    <n v="1418.75"/>
    <n v="2608.5"/>
    <n v="13"/>
    <x v="4"/>
    <s v="High"/>
    <s v="High"/>
    <s v="T"/>
  </r>
  <r>
    <n v="19169"/>
    <s v="7C274D76"/>
    <s v="2021-05-01 21:46:44"/>
    <x v="2"/>
    <x v="0"/>
    <x v="0"/>
    <n v="1028"/>
    <x v="225"/>
    <n v="6"/>
    <n v="545.25"/>
    <n v="4420.25"/>
    <n v="59"/>
    <x v="1"/>
    <s v="Medium"/>
    <s v="High"/>
    <s v="C"/>
  </r>
  <r>
    <n v="19170"/>
    <s v="0960F293"/>
    <s v="2021-05-07 22:01:37"/>
    <x v="4"/>
    <x v="1"/>
    <x v="1"/>
    <n v="131"/>
    <x v="48"/>
    <n v="9"/>
    <n v="1090"/>
    <n v="4009.5"/>
    <n v="80"/>
    <x v="1"/>
    <s v="About_to_churn"/>
    <s v="Medium"/>
    <s v="T"/>
  </r>
  <r>
    <n v="19171"/>
    <s v="764466E1"/>
    <s v="2021-05-18 20:36:06"/>
    <x v="1"/>
    <x v="1"/>
    <x v="1"/>
    <n v="166"/>
    <x v="478"/>
    <n v="5"/>
    <n v="139.25"/>
    <n v="4156.5"/>
    <n v="80"/>
    <x v="0"/>
    <s v="Medium"/>
    <s v="Medium"/>
    <s v="C"/>
  </r>
  <r>
    <n v="19172"/>
    <s v="0CA52E65"/>
    <s v="2021-04-10 03:08:41"/>
    <x v="1"/>
    <x v="1"/>
    <x v="1"/>
    <n v="73"/>
    <x v="333"/>
    <n v="14"/>
    <n v="1473.25"/>
    <n v="2870.5"/>
    <n v="98"/>
    <x v="0"/>
    <s v="Medium"/>
    <s v="Medium"/>
    <s v="C"/>
  </r>
  <r>
    <n v="19173"/>
    <s v="80C182C3"/>
    <s v="2021-05-12 21:22:46"/>
    <x v="3"/>
    <x v="0"/>
    <x v="5"/>
    <n v="975"/>
    <x v="417"/>
    <n v="14"/>
    <n v="1289.5"/>
    <n v="4034.75"/>
    <n v="68"/>
    <x v="6"/>
    <s v="About_to_churn"/>
    <s v="Medium"/>
    <s v="C"/>
  </r>
  <r>
    <n v="19174"/>
    <s v="01ED172A"/>
    <s v="2021-03-28 15:54:29"/>
    <x v="3"/>
    <x v="0"/>
    <x v="1"/>
    <n v="699"/>
    <x v="192"/>
    <n v="6"/>
    <n v="213"/>
    <n v="3674"/>
    <n v="82"/>
    <x v="1"/>
    <s v="About_to_churn"/>
    <s v="High"/>
    <s v="C"/>
  </r>
  <r>
    <n v="19175"/>
    <s v="648E4C51"/>
    <s v="2021-05-05 14:22:28"/>
    <x v="0"/>
    <x v="1"/>
    <x v="2"/>
    <n v="4683"/>
    <x v="273"/>
    <n v="51"/>
    <n v="405"/>
    <n v="5719.25"/>
    <n v="13"/>
    <x v="5"/>
    <s v="High"/>
    <s v="Medium"/>
    <s v="T"/>
  </r>
  <r>
    <n v="19176"/>
    <s v="64497D24"/>
    <s v="2021-06-02 18:09:17"/>
    <x v="3"/>
    <x v="0"/>
    <x v="5"/>
    <n v="768"/>
    <x v="156"/>
    <n v="5"/>
    <n v="935.5"/>
    <n v="3618.75"/>
    <n v="58"/>
    <x v="6"/>
    <s v="About_to_churn"/>
    <s v="Medium"/>
    <s v="T"/>
  </r>
  <r>
    <n v="19177"/>
    <s v="099DDB71"/>
    <s v="2021-04-23 19:09:35"/>
    <x v="0"/>
    <x v="1"/>
    <x v="4"/>
    <n v="899"/>
    <x v="220"/>
    <n v="14"/>
    <n v="1190.5"/>
    <n v="4548.75"/>
    <n v="44"/>
    <x v="4"/>
    <s v="Medium"/>
    <s v="High"/>
    <s v="C"/>
  </r>
  <r>
    <n v="19178"/>
    <s v="8D7BF5F0"/>
    <s v="2021-05-31 13:30:26"/>
    <x v="1"/>
    <x v="1"/>
    <x v="1"/>
    <n v="83"/>
    <x v="204"/>
    <n v="13"/>
    <n v="284.25"/>
    <n v="7323.25"/>
    <n v="76"/>
    <x v="0"/>
    <s v="About_to_churn"/>
    <s v="Medium"/>
    <s v="C"/>
  </r>
  <r>
    <n v="19179"/>
    <s v="50D1F491"/>
    <s v="2021-03-28 10:22:35"/>
    <x v="4"/>
    <x v="0"/>
    <x v="4"/>
    <n v="301"/>
    <x v="537"/>
    <n v="2"/>
    <n v="1775.5"/>
    <n v="674.5"/>
    <n v="57"/>
    <x v="0"/>
    <s v="Low"/>
    <s v="High"/>
    <s v="T"/>
  </r>
  <r>
    <n v="19180"/>
    <s v="5C4D8FE7"/>
    <s v="2021-05-25 00:45:25"/>
    <x v="3"/>
    <x v="0"/>
    <x v="5"/>
    <n v="397"/>
    <x v="502"/>
    <n v="6"/>
    <n v="298"/>
    <n v="6938.75"/>
    <n v="50"/>
    <x v="6"/>
    <s v="About_to_churn"/>
    <s v="Medium"/>
    <s v="C"/>
  </r>
  <r>
    <n v="19181"/>
    <s v="695ABD49"/>
    <s v="2021-06-05 06:43:08"/>
    <x v="1"/>
    <x v="1"/>
    <x v="1"/>
    <n v="190"/>
    <x v="420"/>
    <n v="12"/>
    <n v="6126"/>
    <n v="671"/>
    <n v="76"/>
    <x v="0"/>
    <s v="About_to_churn"/>
    <s v="Medium"/>
    <s v="C"/>
  </r>
  <r>
    <n v="19182"/>
    <s v="2127E0FE"/>
    <s v="2021-05-03 21:31:19"/>
    <x v="3"/>
    <x v="0"/>
    <x v="0"/>
    <n v="877"/>
    <x v="137"/>
    <n v="8"/>
    <n v="347.5"/>
    <n v="2870.25"/>
    <n v="61"/>
    <x v="1"/>
    <s v="About_to_churn"/>
    <s v="Medium"/>
    <s v="T"/>
  </r>
  <r>
    <n v="19183"/>
    <s v="713024E8"/>
    <s v="2021-03-15 06:24:55"/>
    <x v="0"/>
    <x v="1"/>
    <x v="2"/>
    <n v="4564"/>
    <x v="64"/>
    <n v="48"/>
    <n v="341"/>
    <n v="4599.25"/>
    <n v="19"/>
    <x v="2"/>
    <s v="High"/>
    <s v="Medium"/>
    <s v="C"/>
  </r>
  <r>
    <n v="19184"/>
    <s v="D29212EA"/>
    <s v="2021-03-17 14:26:31"/>
    <x v="3"/>
    <x v="0"/>
    <x v="5"/>
    <n v="706"/>
    <x v="536"/>
    <n v="9"/>
    <n v="4907.75"/>
    <n v="532.25"/>
    <n v="55"/>
    <x v="6"/>
    <s v="High"/>
    <s v="Low"/>
    <s v="C"/>
  </r>
  <r>
    <n v="19185"/>
    <s v="848B9ADA"/>
    <s v="2021-05-05 23:08:59"/>
    <x v="2"/>
    <x v="0"/>
    <x v="0"/>
    <n v="925"/>
    <x v="389"/>
    <n v="20"/>
    <n v="183.25"/>
    <n v="6220.5"/>
    <n v="82"/>
    <x v="4"/>
    <s v="Medium"/>
    <s v="High"/>
    <s v="T"/>
  </r>
  <r>
    <n v="19186"/>
    <s v="789C0F2F"/>
    <s v="2021-06-10 10:07:08"/>
    <x v="5"/>
    <x v="1"/>
    <x v="2"/>
    <n v="1401"/>
    <x v="438"/>
    <n v="47"/>
    <n v="250.5"/>
    <n v="3144.25"/>
    <n v="20"/>
    <x v="4"/>
    <s v="Medium"/>
    <s v="High"/>
    <s v="C"/>
  </r>
  <r>
    <n v="19187"/>
    <s v="BD76A502"/>
    <s v="2021-05-04 11:24:01"/>
    <x v="1"/>
    <x v="1"/>
    <x v="1"/>
    <n v="124"/>
    <x v="509"/>
    <n v="11"/>
    <n v="7442.5"/>
    <n v="517.5"/>
    <n v="75"/>
    <x v="0"/>
    <s v="About_to_churn"/>
    <s v="Medium"/>
    <s v="C"/>
  </r>
  <r>
    <n v="19188"/>
    <s v="AFE1B168"/>
    <s v="2021-05-27 09:36:30"/>
    <x v="3"/>
    <x v="1"/>
    <x v="0"/>
    <n v="723"/>
    <x v="242"/>
    <n v="20"/>
    <n v="130"/>
    <n v="6394.25"/>
    <n v="60"/>
    <x v="4"/>
    <s v="About_to_churn"/>
    <s v="High"/>
    <s v="C"/>
  </r>
  <r>
    <n v="19189"/>
    <s v="F68AFBFB"/>
    <s v="2021-04-14 08:17:41"/>
    <x v="1"/>
    <x v="0"/>
    <x v="4"/>
    <n v="203"/>
    <x v="72"/>
    <n v="2"/>
    <n v="400.75"/>
    <n v="4288.5"/>
    <n v="56"/>
    <x v="4"/>
    <s v="Medium"/>
    <s v="High"/>
    <s v="C"/>
  </r>
  <r>
    <n v="19190"/>
    <s v="81B10BBE"/>
    <s v="2021-05-08 20:39:05"/>
    <x v="1"/>
    <x v="1"/>
    <x v="1"/>
    <n v="163"/>
    <x v="288"/>
    <n v="19"/>
    <n v="401.25"/>
    <n v="2964.5"/>
    <n v="94"/>
    <x v="0"/>
    <s v="Medium"/>
    <s v="High"/>
    <s v="T"/>
  </r>
  <r>
    <n v="19191"/>
    <s v="4CE4A6BA"/>
    <s v="2021-04-29 00:29:52"/>
    <x v="5"/>
    <x v="0"/>
    <x v="0"/>
    <n v="2176"/>
    <x v="289"/>
    <n v="20"/>
    <n v="71.75"/>
    <n v="6755.25"/>
    <n v="71"/>
    <x v="0"/>
    <s v="Medium"/>
    <s v="High"/>
    <s v="T"/>
  </r>
  <r>
    <n v="19192"/>
    <s v="96081CA0"/>
    <s v="2021-05-07 11:40:42"/>
    <x v="1"/>
    <x v="0"/>
    <x v="1"/>
    <n v="115"/>
    <x v="198"/>
    <n v="11"/>
    <n v="151.75"/>
    <n v="3844"/>
    <n v="94"/>
    <x v="1"/>
    <s v="About_to_churn"/>
    <s v="Low"/>
    <s v="C"/>
  </r>
  <r>
    <n v="19193"/>
    <s v="FAC3752F"/>
    <s v="2021-04-20 10:01:02"/>
    <x v="4"/>
    <x v="0"/>
    <x v="4"/>
    <n v="313"/>
    <x v="16"/>
    <n v="5"/>
    <n v="252.5"/>
    <n v="4326.75"/>
    <n v="53"/>
    <x v="1"/>
    <s v="About_to_churn"/>
    <s v="High"/>
    <s v="C"/>
  </r>
  <r>
    <n v="19194"/>
    <s v="FC8FE003"/>
    <s v="2021-06-09 11:44:16"/>
    <x v="0"/>
    <x v="0"/>
    <x v="0"/>
    <n v="2230"/>
    <x v="487"/>
    <n v="9"/>
    <n v="395.75"/>
    <n v="3441.5"/>
    <n v="83"/>
    <x v="4"/>
    <s v="Medium"/>
    <s v="High"/>
    <s v="C"/>
  </r>
  <r>
    <n v="19195"/>
    <s v="39C6D50E"/>
    <s v="2021-04-06 09:36:44"/>
    <x v="1"/>
    <x v="1"/>
    <x v="1"/>
    <n v="131"/>
    <x v="370"/>
    <n v="5"/>
    <n v="1308.5"/>
    <n v="2381"/>
    <n v="97"/>
    <x v="0"/>
    <s v="About_to_churn"/>
    <s v="High"/>
    <s v="C"/>
  </r>
  <r>
    <n v="19196"/>
    <s v="0871B3FA"/>
    <s v="2021-03-05 04:15:44"/>
    <x v="5"/>
    <x v="1"/>
    <x v="1"/>
    <n v="640"/>
    <x v="269"/>
    <n v="14"/>
    <n v="280.5"/>
    <n v="6278"/>
    <n v="90"/>
    <x v="1"/>
    <s v="Medium"/>
    <s v="High"/>
    <s v="T"/>
  </r>
  <r>
    <n v="19197"/>
    <s v="BB635351"/>
    <s v="2021-03-04 19:28:02"/>
    <x v="3"/>
    <x v="1"/>
    <x v="1"/>
    <n v="364"/>
    <x v="13"/>
    <n v="3"/>
    <n v="257.25"/>
    <n v="5568.5"/>
    <n v="81"/>
    <x v="0"/>
    <s v="Low"/>
    <s v="Medium"/>
    <s v="T"/>
  </r>
  <r>
    <n v="19198"/>
    <s v="BA977E25"/>
    <s v="2021-05-24 20:20:57"/>
    <x v="0"/>
    <x v="1"/>
    <x v="3"/>
    <n v="1890"/>
    <x v="527"/>
    <n v="26"/>
    <n v="355"/>
    <n v="7039.75"/>
    <n v="19"/>
    <x v="8"/>
    <s v="About_to_churn"/>
    <s v="Medium"/>
    <s v="T"/>
  </r>
  <r>
    <n v="19199"/>
    <s v="6CAD9FD1"/>
    <s v="2021-03-11 22:39:53"/>
    <x v="1"/>
    <x v="0"/>
    <x v="1"/>
    <n v="69"/>
    <x v="515"/>
    <n v="16"/>
    <n v="203"/>
    <n v="2338.5"/>
    <n v="99"/>
    <x v="1"/>
    <s v="About_to_churn"/>
    <s v="High"/>
    <s v="C"/>
  </r>
  <r>
    <n v="19200"/>
    <s v="5DF15B27"/>
    <s v="2021-05-12 12:55:27"/>
    <x v="0"/>
    <x v="1"/>
    <x v="4"/>
    <n v="969"/>
    <x v="115"/>
    <n v="7"/>
    <n v="260"/>
    <n v="3823"/>
    <n v="41"/>
    <x v="0"/>
    <s v="Low"/>
    <s v="High"/>
    <s v="T"/>
  </r>
  <r>
    <n v="19201"/>
    <s v="39782666"/>
    <s v="2021-03-30 19:12:42"/>
    <x v="0"/>
    <x v="0"/>
    <x v="0"/>
    <n v="3527"/>
    <x v="347"/>
    <n v="6"/>
    <n v="487"/>
    <n v="3113.75"/>
    <n v="79"/>
    <x v="0"/>
    <s v="Low"/>
    <s v="Medium"/>
    <s v="C"/>
  </r>
  <r>
    <n v="19202"/>
    <s v="D3AAB5A1"/>
    <s v="2021-04-26 15:41:10"/>
    <x v="3"/>
    <x v="0"/>
    <x v="5"/>
    <n v="808"/>
    <x v="189"/>
    <n v="12"/>
    <n v="760.75"/>
    <n v="4344.5"/>
    <n v="65"/>
    <x v="0"/>
    <s v="Medium"/>
    <s v="Medium"/>
    <s v="C"/>
  </r>
  <r>
    <n v="19203"/>
    <s v="57C9ACD5"/>
    <s v="2021-04-19 01:39:09"/>
    <x v="0"/>
    <x v="1"/>
    <x v="2"/>
    <n v="3283"/>
    <x v="282"/>
    <n v="34"/>
    <n v="296.25"/>
    <n v="4317"/>
    <n v="16"/>
    <x v="4"/>
    <s v="Medium"/>
    <s v="High"/>
    <s v="C"/>
  </r>
  <r>
    <n v="19204"/>
    <s v="BE213584"/>
    <s v="2021-03-03 16:59:31"/>
    <x v="1"/>
    <x v="0"/>
    <x v="1"/>
    <n v="119"/>
    <x v="326"/>
    <n v="13"/>
    <n v="1453.25"/>
    <n v="1978.75"/>
    <n v="87"/>
    <x v="0"/>
    <s v="Low"/>
    <s v="Medium"/>
    <s v="C"/>
  </r>
  <r>
    <n v="19205"/>
    <s v="8F90B5AF"/>
    <s v="2021-05-25 12:25:49"/>
    <x v="1"/>
    <x v="1"/>
    <x v="1"/>
    <n v="191"/>
    <x v="503"/>
    <n v="15"/>
    <n v="1910.75"/>
    <n v="2766.25"/>
    <n v="82"/>
    <x v="0"/>
    <s v="Medium"/>
    <s v="High"/>
    <s v="T"/>
  </r>
  <r>
    <n v="19206"/>
    <s v="A88C9FBC"/>
    <s v="2021-03-25 00:35:50"/>
    <x v="0"/>
    <x v="0"/>
    <x v="5"/>
    <n v="960"/>
    <x v="538"/>
    <n v="8"/>
    <n v="1378.75"/>
    <n v="3997"/>
    <n v="63"/>
    <x v="0"/>
    <s v="Medium"/>
    <s v="High"/>
    <s v="C"/>
  </r>
  <r>
    <n v="19207"/>
    <s v="1F6BEBE1"/>
    <s v="2021-04-16 02:04:38"/>
    <x v="4"/>
    <x v="1"/>
    <x v="1"/>
    <n v="110"/>
    <x v="405"/>
    <n v="9"/>
    <n v="1035"/>
    <n v="3700.75"/>
    <n v="77"/>
    <x v="0"/>
    <s v="Low"/>
    <s v="High"/>
    <s v="T"/>
  </r>
  <r>
    <n v="19208"/>
    <s v="C18398E1"/>
    <s v="2021-05-29 17:43:19"/>
    <x v="4"/>
    <x v="0"/>
    <x v="5"/>
    <n v="261"/>
    <x v="461"/>
    <n v="7"/>
    <n v="434.75"/>
    <n v="5898.25"/>
    <n v="62"/>
    <x v="0"/>
    <s v="High"/>
    <s v="High"/>
    <s v="T"/>
  </r>
  <r>
    <n v="19209"/>
    <s v="0DBC2111"/>
    <s v="2021-06-05 14:36:26"/>
    <x v="2"/>
    <x v="1"/>
    <x v="1"/>
    <n v="710"/>
    <x v="155"/>
    <n v="11"/>
    <n v="7112.25"/>
    <n v="810.75"/>
    <n v="92"/>
    <x v="1"/>
    <s v="Low"/>
    <s v="High"/>
    <s v="T"/>
  </r>
  <r>
    <n v="19210"/>
    <s v="993DFC6C"/>
    <s v="2021-05-24 16:05:57"/>
    <x v="0"/>
    <x v="0"/>
    <x v="2"/>
    <n v="3171"/>
    <x v="510"/>
    <n v="39"/>
    <n v="5404"/>
    <n v="658.5"/>
    <n v="14"/>
    <x v="4"/>
    <s v="High"/>
    <s v="High"/>
    <s v="C"/>
  </r>
  <r>
    <n v="19211"/>
    <s v="2A4EBE28"/>
    <s v="2021-04-21 14:45:07"/>
    <x v="4"/>
    <x v="1"/>
    <x v="1"/>
    <n v="209"/>
    <x v="530"/>
    <n v="19"/>
    <n v="538.5"/>
    <n v="2986.25"/>
    <n v="77"/>
    <x v="1"/>
    <s v="Medium"/>
    <s v="Medium"/>
    <s v="T"/>
  </r>
  <r>
    <n v="19212"/>
    <s v="F2E92A54"/>
    <s v="2021-05-15 22:52:48"/>
    <x v="0"/>
    <x v="1"/>
    <x v="2"/>
    <n v="4050"/>
    <x v="377"/>
    <n v="55"/>
    <n v="1269.5"/>
    <n v="2346.75"/>
    <n v="16"/>
    <x v="5"/>
    <s v="Medium"/>
    <s v="Medium"/>
    <s v="T"/>
  </r>
  <r>
    <n v="19213"/>
    <s v="C3CF38C7"/>
    <s v="2021-03-10 16:28:19"/>
    <x v="1"/>
    <x v="1"/>
    <x v="1"/>
    <n v="80"/>
    <x v="222"/>
    <n v="5"/>
    <n v="5986.5"/>
    <n v="752.25"/>
    <n v="87"/>
    <x v="1"/>
    <s v="About_to_churn"/>
    <s v="High"/>
    <s v="T"/>
  </r>
  <r>
    <n v="19214"/>
    <s v="AD672507"/>
    <s v="2021-03-15 23:49:40"/>
    <x v="2"/>
    <x v="0"/>
    <x v="4"/>
    <n v="705"/>
    <x v="477"/>
    <n v="6"/>
    <n v="289.25"/>
    <n v="3494.5"/>
    <n v="49"/>
    <x v="4"/>
    <s v="Low"/>
    <s v="Medium"/>
    <s v="C"/>
  </r>
  <r>
    <n v="19215"/>
    <s v="AD86C34A"/>
    <s v="2021-03-09 04:54:04"/>
    <x v="0"/>
    <x v="2"/>
    <x v="3"/>
    <n v="2362"/>
    <x v="539"/>
    <n v="34"/>
    <n v="3808"/>
    <n v="556.25"/>
    <n v="21"/>
    <x v="8"/>
    <s v="Medium"/>
    <s v="High"/>
    <s v="C"/>
  </r>
  <r>
    <n v="19216"/>
    <s v="5EDAB628"/>
    <s v="2021-05-30 11:31:07"/>
    <x v="3"/>
    <x v="0"/>
    <x v="4"/>
    <n v="222"/>
    <x v="440"/>
    <n v="9"/>
    <n v="321.75"/>
    <n v="4123.75"/>
    <n v="65"/>
    <x v="1"/>
    <s v="Low"/>
    <s v="High"/>
    <s v="C"/>
  </r>
  <r>
    <n v="19217"/>
    <s v="DDC61624"/>
    <s v="2021-03-09 04:39:51"/>
    <x v="0"/>
    <x v="1"/>
    <x v="2"/>
    <n v="4342"/>
    <x v="72"/>
    <n v="47"/>
    <n v="101"/>
    <n v="3778.75"/>
    <n v="22"/>
    <x v="5"/>
    <s v="High"/>
    <s v="Low"/>
    <s v="C"/>
  </r>
  <r>
    <n v="19218"/>
    <s v="A22FCAE2"/>
    <s v="2021-04-01 00:23:43"/>
    <x v="0"/>
    <x v="2"/>
    <x v="3"/>
    <n v="1008"/>
    <x v="365"/>
    <n v="36"/>
    <n v="448.25"/>
    <n v="3005.75"/>
    <n v="20"/>
    <x v="7"/>
    <s v="Medium"/>
    <s v="Medium"/>
    <s v="T"/>
  </r>
  <r>
    <n v="19219"/>
    <s v="0760E2A4"/>
    <s v="2021-05-15 23:40:04"/>
    <x v="0"/>
    <x v="0"/>
    <x v="4"/>
    <n v="2230"/>
    <x v="332"/>
    <n v="14"/>
    <n v="937.5"/>
    <n v="2048.25"/>
    <n v="54"/>
    <x v="1"/>
    <s v="About_to_churn"/>
    <s v="High"/>
    <s v="T"/>
  </r>
  <r>
    <n v="19220"/>
    <s v="F37FD966"/>
    <s v="2021-06-02 23:16:21"/>
    <x v="3"/>
    <x v="0"/>
    <x v="5"/>
    <n v="313"/>
    <x v="413"/>
    <n v="15"/>
    <n v="5332"/>
    <n v="1016"/>
    <n v="55"/>
    <x v="0"/>
    <s v="Medium"/>
    <s v="High"/>
    <s v="T"/>
  </r>
  <r>
    <n v="19221"/>
    <s v="781054B7"/>
    <s v="2021-03-06 18:23:11"/>
    <x v="1"/>
    <x v="0"/>
    <x v="1"/>
    <n v="171"/>
    <x v="426"/>
    <n v="12"/>
    <n v="8592"/>
    <n v="630"/>
    <n v="86"/>
    <x v="1"/>
    <s v="Medium"/>
    <s v="High"/>
    <s v="C"/>
  </r>
  <r>
    <n v="19222"/>
    <s v="0E5B39AB"/>
    <s v="2021-05-20 19:05:22"/>
    <x v="0"/>
    <x v="2"/>
    <x v="3"/>
    <n v="1952"/>
    <x v="260"/>
    <n v="29"/>
    <n v="6319.5"/>
    <n v="325"/>
    <n v="17"/>
    <x v="7"/>
    <s v="High"/>
    <s v="High"/>
    <s v="C"/>
  </r>
  <r>
    <n v="19223"/>
    <s v="C2A12130"/>
    <s v="2021-04-20 00:31:05"/>
    <x v="3"/>
    <x v="0"/>
    <x v="1"/>
    <n v="458"/>
    <x v="462"/>
    <n v="14"/>
    <n v="1892.5"/>
    <n v="2586.75"/>
    <n v="93"/>
    <x v="0"/>
    <s v="Medium"/>
    <s v="Medium"/>
    <s v="T"/>
  </r>
  <r>
    <n v="19224"/>
    <s v="6E96F4DD"/>
    <s v="2021-05-02 00:25:39"/>
    <x v="1"/>
    <x v="1"/>
    <x v="1"/>
    <n v="196"/>
    <x v="78"/>
    <n v="18"/>
    <n v="265.25"/>
    <n v="3082.25"/>
    <n v="76"/>
    <x v="0"/>
    <s v="Low"/>
    <s v="High"/>
    <s v="C"/>
  </r>
  <r>
    <n v="19225"/>
    <s v="7335DF82"/>
    <s v="2021-03-06 00:39:52"/>
    <x v="3"/>
    <x v="0"/>
    <x v="0"/>
    <n v="732"/>
    <x v="315"/>
    <n v="20"/>
    <n v="533.25"/>
    <n v="691.5"/>
    <n v="82"/>
    <x v="1"/>
    <s v="Low"/>
    <s v="Medium"/>
    <s v="C"/>
  </r>
  <r>
    <n v="19226"/>
    <s v="8FACAEBD"/>
    <s v="2021-05-29 00:52:52"/>
    <x v="0"/>
    <x v="1"/>
    <x v="3"/>
    <n v="3906"/>
    <x v="375"/>
    <n v="32"/>
    <n v="6773.25"/>
    <n v="271.5"/>
    <n v="14"/>
    <x v="2"/>
    <s v="About_to_churn"/>
    <s v="Medium"/>
    <s v="T"/>
  </r>
  <r>
    <n v="19227"/>
    <s v="A6DCFC65"/>
    <s v="2021-03-15 05:08:55"/>
    <x v="4"/>
    <x v="0"/>
    <x v="4"/>
    <n v="234"/>
    <x v="118"/>
    <n v="6"/>
    <n v="1550.75"/>
    <n v="2294.5"/>
    <n v="61"/>
    <x v="1"/>
    <s v="Low"/>
    <s v="High"/>
    <s v="C"/>
  </r>
  <r>
    <n v="19228"/>
    <s v="B212A7AE"/>
    <s v="2021-03-25 07:47:11"/>
    <x v="4"/>
    <x v="0"/>
    <x v="5"/>
    <n v="253"/>
    <x v="119"/>
    <n v="13"/>
    <n v="330.25"/>
    <n v="4942.5"/>
    <n v="50"/>
    <x v="6"/>
    <s v="Low"/>
    <s v="High"/>
    <s v="C"/>
  </r>
  <r>
    <n v="19229"/>
    <s v="AEE74891"/>
    <s v="2021-04-20 23:01:59"/>
    <x v="0"/>
    <x v="2"/>
    <x v="3"/>
    <n v="2481"/>
    <x v="188"/>
    <n v="25"/>
    <n v="4448.25"/>
    <n v="727.75"/>
    <n v="6"/>
    <x v="3"/>
    <s v="About_to_churn"/>
    <s v="Medium"/>
    <s v="T"/>
  </r>
  <r>
    <n v="19230"/>
    <s v="974FE4A9"/>
    <s v="2021-04-03 10:51:21"/>
    <x v="0"/>
    <x v="0"/>
    <x v="0"/>
    <n v="2476"/>
    <x v="305"/>
    <n v="20"/>
    <n v="2553.5"/>
    <n v="921.75"/>
    <n v="79"/>
    <x v="1"/>
    <s v="Medium"/>
    <s v="High"/>
    <s v="T"/>
  </r>
  <r>
    <n v="19231"/>
    <s v="F4C9CA1B"/>
    <s v="2021-05-05 21:57:58"/>
    <x v="3"/>
    <x v="0"/>
    <x v="5"/>
    <n v="896"/>
    <x v="540"/>
    <n v="18"/>
    <n v="5776.25"/>
    <n v="845.75"/>
    <n v="55"/>
    <x v="6"/>
    <s v="Medium"/>
    <s v="Medium"/>
    <s v="T"/>
  </r>
  <r>
    <n v="19232"/>
    <s v="56659469"/>
    <s v="2021-05-25 08:34:41"/>
    <x v="1"/>
    <x v="1"/>
    <x v="1"/>
    <n v="134"/>
    <x v="536"/>
    <n v="12"/>
    <n v="3430"/>
    <n v="435.25"/>
    <n v="83"/>
    <x v="1"/>
    <s v="About_to_churn"/>
    <s v="High"/>
    <s v="C"/>
  </r>
  <r>
    <n v="19233"/>
    <s v="915DB0B9"/>
    <s v="2021-04-13 16:28:21"/>
    <x v="2"/>
    <x v="1"/>
    <x v="1"/>
    <n v="214"/>
    <x v="289"/>
    <n v="2"/>
    <n v="1252.75"/>
    <n v="948"/>
    <n v="90"/>
    <x v="1"/>
    <s v="Medium"/>
    <s v="High"/>
    <s v="C"/>
  </r>
  <r>
    <n v="19234"/>
    <s v="05D5897B"/>
    <s v="2021-06-05 18:14:30"/>
    <x v="1"/>
    <x v="0"/>
    <x v="5"/>
    <n v="250"/>
    <x v="148"/>
    <n v="5"/>
    <n v="7347"/>
    <n v="821.5"/>
    <n v="57"/>
    <x v="6"/>
    <s v="Medium"/>
    <s v="Low"/>
    <s v="T"/>
  </r>
  <r>
    <n v="19235"/>
    <s v="6059A7E0"/>
    <s v="2021-04-11 00:48:13"/>
    <x v="0"/>
    <x v="0"/>
    <x v="0"/>
    <n v="1042"/>
    <x v="426"/>
    <n v="6"/>
    <n v="523"/>
    <n v="2261.5"/>
    <n v="57"/>
    <x v="4"/>
    <s v="Medium"/>
    <s v="Medium"/>
    <s v="T"/>
  </r>
  <r>
    <n v="19236"/>
    <s v="E50726DC"/>
    <s v="2021-04-30 21:48:42"/>
    <x v="2"/>
    <x v="0"/>
    <x v="4"/>
    <n v="1025"/>
    <x v="258"/>
    <n v="6"/>
    <n v="198"/>
    <n v="6349"/>
    <n v="63"/>
    <x v="1"/>
    <s v="Medium"/>
    <s v="High"/>
    <s v="C"/>
  </r>
  <r>
    <n v="19237"/>
    <s v="71F8667F"/>
    <s v="2021-03-03 23:34:52"/>
    <x v="0"/>
    <x v="0"/>
    <x v="2"/>
    <n v="3782"/>
    <x v="429"/>
    <n v="41"/>
    <n v="650.25"/>
    <n v="3534.5"/>
    <n v="13"/>
    <x v="3"/>
    <s v="Medium"/>
    <s v="Medium"/>
    <s v="C"/>
  </r>
  <r>
    <n v="19238"/>
    <s v="50C9E201"/>
    <s v="2021-06-07 14:29:06"/>
    <x v="1"/>
    <x v="1"/>
    <x v="1"/>
    <n v="135"/>
    <x v="422"/>
    <n v="14"/>
    <n v="1304"/>
    <n v="4383.75"/>
    <n v="76"/>
    <x v="0"/>
    <s v="About_to_churn"/>
    <s v="High"/>
    <s v="C"/>
  </r>
  <r>
    <n v="19239"/>
    <s v="EFDCAF06"/>
    <s v="2021-06-06 22:04:01"/>
    <x v="3"/>
    <x v="0"/>
    <x v="1"/>
    <n v="114"/>
    <x v="67"/>
    <n v="5"/>
    <n v="105.25"/>
    <n v="4360.25"/>
    <n v="87"/>
    <x v="0"/>
    <s v="Low"/>
    <s v="High"/>
    <s v="T"/>
  </r>
  <r>
    <n v="19240"/>
    <s v="0666AF03"/>
    <s v="2021-05-07 23:30:03"/>
    <x v="2"/>
    <x v="0"/>
    <x v="4"/>
    <n v="758"/>
    <x v="477"/>
    <n v="1"/>
    <n v="437.5"/>
    <n v="3821"/>
    <n v="49"/>
    <x v="0"/>
    <s v="Medium"/>
    <s v="High"/>
    <s v="T"/>
  </r>
  <r>
    <n v="19241"/>
    <s v="B6F1AD39"/>
    <s v="2021-03-18 00:28:47"/>
    <x v="3"/>
    <x v="0"/>
    <x v="5"/>
    <n v="744"/>
    <x v="466"/>
    <n v="16"/>
    <n v="1853.75"/>
    <n v="2420"/>
    <n v="64"/>
    <x v="6"/>
    <s v="Medium"/>
    <s v="Medium"/>
    <s v="T"/>
  </r>
  <r>
    <n v="19242"/>
    <s v="4E5FC85D"/>
    <s v="2021-04-02 19:17:34"/>
    <x v="2"/>
    <x v="0"/>
    <x v="0"/>
    <n v="1174"/>
    <x v="33"/>
    <n v="19"/>
    <n v="185.75"/>
    <n v="3497.25"/>
    <n v="73"/>
    <x v="4"/>
    <s v="Medium"/>
    <s v="Medium"/>
    <s v="C"/>
  </r>
  <r>
    <n v="19243"/>
    <s v="B865F260"/>
    <s v="2021-04-01 16:24:42"/>
    <x v="0"/>
    <x v="2"/>
    <x v="3"/>
    <n v="3811"/>
    <x v="16"/>
    <n v="21"/>
    <n v="519.25"/>
    <n v="2923.75"/>
    <n v="5"/>
    <x v="7"/>
    <s v="Medium"/>
    <s v="High"/>
    <s v="C"/>
  </r>
  <r>
    <n v="19244"/>
    <s v="86BEAFED"/>
    <s v="2021-03-05 01:38:35"/>
    <x v="1"/>
    <x v="0"/>
    <x v="1"/>
    <n v="170"/>
    <x v="541"/>
    <n v="11"/>
    <n v="641.5"/>
    <n v="3522.75"/>
    <n v="86"/>
    <x v="1"/>
    <s v="About_to_churn"/>
    <s v="High"/>
    <s v="C"/>
  </r>
  <r>
    <n v="19245"/>
    <s v="23EDE276"/>
    <s v="2021-04-28 12:56:21"/>
    <x v="1"/>
    <x v="0"/>
    <x v="1"/>
    <n v="85"/>
    <x v="74"/>
    <n v="7"/>
    <n v="283.25"/>
    <n v="3877"/>
    <n v="93"/>
    <x v="0"/>
    <s v="Medium"/>
    <s v="High"/>
    <s v="C"/>
  </r>
  <r>
    <n v="19246"/>
    <s v="FAAF6CEA"/>
    <s v="2021-05-15 19:44:45"/>
    <x v="2"/>
    <x v="0"/>
    <x v="4"/>
    <n v="669"/>
    <x v="240"/>
    <n v="7"/>
    <n v="214.75"/>
    <n v="7478"/>
    <n v="50"/>
    <x v="1"/>
    <s v="Low"/>
    <s v="High"/>
    <s v="C"/>
  </r>
  <r>
    <n v="19247"/>
    <s v="9ADC464A"/>
    <s v="2021-04-23 00:23:55"/>
    <x v="0"/>
    <x v="0"/>
    <x v="4"/>
    <n v="2107"/>
    <x v="26"/>
    <n v="14"/>
    <n v="429.25"/>
    <n v="5552.25"/>
    <n v="51"/>
    <x v="0"/>
    <s v="High"/>
    <s v="High"/>
    <s v="C"/>
  </r>
  <r>
    <n v="19248"/>
    <s v="669B5590"/>
    <s v="2021-05-22 15:03:38"/>
    <x v="0"/>
    <x v="0"/>
    <x v="4"/>
    <n v="1388"/>
    <x v="284"/>
    <n v="14"/>
    <n v="390.5"/>
    <n v="4171"/>
    <n v="59"/>
    <x v="0"/>
    <s v="Low"/>
    <s v="Medium"/>
    <s v="T"/>
  </r>
  <r>
    <n v="19249"/>
    <s v="206FFFB2"/>
    <s v="2021-05-06 04:29:46"/>
    <x v="1"/>
    <x v="1"/>
    <x v="1"/>
    <n v="50"/>
    <x v="403"/>
    <n v="8"/>
    <n v="2502.5"/>
    <n v="759"/>
    <n v="97"/>
    <x v="1"/>
    <s v="About_to_churn"/>
    <s v="High"/>
    <s v="C"/>
  </r>
  <r>
    <n v="19250"/>
    <s v="5414D614"/>
    <s v="2021-04-24 21:39:14"/>
    <x v="3"/>
    <x v="1"/>
    <x v="1"/>
    <n v="925"/>
    <x v="172"/>
    <n v="6"/>
    <n v="1648.25"/>
    <n v="2361.25"/>
    <n v="75"/>
    <x v="0"/>
    <s v="Low"/>
    <s v="Medium"/>
    <s v="C"/>
  </r>
  <r>
    <n v="19251"/>
    <s v="15D5EC2F"/>
    <s v="2021-06-02 04:43:44"/>
    <x v="1"/>
    <x v="0"/>
    <x v="5"/>
    <n v="238"/>
    <x v="438"/>
    <n v="13"/>
    <n v="827"/>
    <n v="2415.75"/>
    <n v="53"/>
    <x v="6"/>
    <s v="Medium"/>
    <s v="High"/>
    <s v="T"/>
  </r>
  <r>
    <n v="19252"/>
    <s v="74D498A2"/>
    <s v="2021-04-07 12:13:57"/>
    <x v="0"/>
    <x v="1"/>
    <x v="2"/>
    <n v="4855"/>
    <x v="146"/>
    <n v="53"/>
    <n v="963.5"/>
    <n v="2340.5"/>
    <n v="20"/>
    <x v="5"/>
    <s v="Medium"/>
    <s v="High"/>
    <s v="C"/>
  </r>
  <r>
    <n v="19253"/>
    <s v="E9F22C12"/>
    <s v="2021-05-23 21:54:50"/>
    <x v="3"/>
    <x v="0"/>
    <x v="0"/>
    <n v="681"/>
    <x v="264"/>
    <n v="14"/>
    <n v="247"/>
    <n v="3603.25"/>
    <n v="71"/>
    <x v="0"/>
    <s v="Medium"/>
    <s v="Low"/>
    <s v="T"/>
  </r>
  <r>
    <n v="19254"/>
    <s v="F56F76A9"/>
    <s v="2021-04-28 03:58:17"/>
    <x v="1"/>
    <x v="0"/>
    <x v="1"/>
    <n v="128"/>
    <x v="18"/>
    <n v="17"/>
    <n v="6144"/>
    <n v="763.5"/>
    <n v="90"/>
    <x v="0"/>
    <s v="Low"/>
    <s v="Medium"/>
    <s v="T"/>
  </r>
  <r>
    <n v="19255"/>
    <s v="A1299B3A"/>
    <s v="2021-03-11 00:04:05"/>
    <x v="3"/>
    <x v="1"/>
    <x v="1"/>
    <n v="756"/>
    <x v="238"/>
    <n v="15"/>
    <n v="295.5"/>
    <n v="4084.25"/>
    <n v="97"/>
    <x v="0"/>
    <s v="About_to_churn"/>
    <s v="High"/>
    <s v="T"/>
  </r>
  <r>
    <n v="19256"/>
    <s v="8B0021CF"/>
    <s v="2021-05-20 16:06:39"/>
    <x v="1"/>
    <x v="0"/>
    <x v="1"/>
    <n v="53"/>
    <x v="260"/>
    <n v="20"/>
    <n v="255.5"/>
    <n v="4443"/>
    <n v="98"/>
    <x v="0"/>
    <s v="About_to_churn"/>
    <s v="Low"/>
    <s v="T"/>
  </r>
  <r>
    <n v="19257"/>
    <s v="26537CE2"/>
    <s v="2021-03-01 19:25:21"/>
    <x v="1"/>
    <x v="1"/>
    <x v="1"/>
    <n v="128"/>
    <x v="471"/>
    <n v="8"/>
    <n v="3122.5"/>
    <n v="268"/>
    <n v="98"/>
    <x v="0"/>
    <s v="Medium"/>
    <s v="Medium"/>
    <s v="C"/>
  </r>
  <r>
    <n v="19258"/>
    <s v="D9C099A2"/>
    <s v="2021-04-26 17:05:23"/>
    <x v="1"/>
    <x v="1"/>
    <x v="1"/>
    <n v="130"/>
    <x v="37"/>
    <n v="10"/>
    <n v="145.25"/>
    <n v="5614"/>
    <n v="85"/>
    <x v="0"/>
    <s v="About_to_churn"/>
    <s v="High"/>
    <s v="T"/>
  </r>
  <r>
    <n v="19259"/>
    <s v="3A9FCA3F"/>
    <s v="2021-03-04 07:31:00"/>
    <x v="0"/>
    <x v="1"/>
    <x v="0"/>
    <n v="2060"/>
    <x v="301"/>
    <n v="7"/>
    <n v="138"/>
    <n v="4006.5"/>
    <n v="64"/>
    <x v="1"/>
    <s v="About_to_churn"/>
    <s v="High"/>
    <s v="C"/>
  </r>
  <r>
    <n v="19260"/>
    <s v="75EED058"/>
    <s v="2021-06-06 05:14:46"/>
    <x v="3"/>
    <x v="1"/>
    <x v="1"/>
    <n v="638"/>
    <x v="542"/>
    <n v="2"/>
    <n v="169.25"/>
    <n v="6967.75"/>
    <n v="89"/>
    <x v="1"/>
    <s v="Low"/>
    <s v="Medium"/>
    <s v="T"/>
  </r>
  <r>
    <n v="19261"/>
    <s v="1E7A5FE9"/>
    <s v="2021-03-29 20:46:50"/>
    <x v="1"/>
    <x v="1"/>
    <x v="1"/>
    <n v="232"/>
    <x v="306"/>
    <n v="18"/>
    <n v="436.75"/>
    <n v="5178"/>
    <n v="87"/>
    <x v="0"/>
    <s v="Low"/>
    <s v="Medium"/>
    <s v="T"/>
  </r>
  <r>
    <n v="19262"/>
    <s v="0C9A1403"/>
    <s v="2021-03-31 12:33:03"/>
    <x v="1"/>
    <x v="1"/>
    <x v="1"/>
    <n v="248"/>
    <x v="3"/>
    <n v="11"/>
    <n v="307.25"/>
    <n v="7123.25"/>
    <n v="79"/>
    <x v="1"/>
    <s v="Medium"/>
    <s v="High"/>
    <s v="C"/>
  </r>
  <r>
    <n v="19263"/>
    <s v="551F29A0"/>
    <s v="2021-03-21 07:14:09"/>
    <x v="3"/>
    <x v="1"/>
    <x v="1"/>
    <n v="788"/>
    <x v="264"/>
    <n v="6"/>
    <n v="172"/>
    <n v="3786.5"/>
    <n v="93"/>
    <x v="1"/>
    <s v="About_to_churn"/>
    <s v="High"/>
    <s v="T"/>
  </r>
  <r>
    <n v="19264"/>
    <s v="BADB2341"/>
    <s v="2021-04-04 06:18:26"/>
    <x v="1"/>
    <x v="0"/>
    <x v="1"/>
    <n v="171"/>
    <x v="471"/>
    <n v="3"/>
    <n v="404.75"/>
    <n v="3646.25"/>
    <n v="87"/>
    <x v="0"/>
    <s v="Low"/>
    <s v="High"/>
    <s v="C"/>
  </r>
  <r>
    <n v="19265"/>
    <s v="F6C9D75D"/>
    <s v="2021-04-10 10:35:30"/>
    <x v="0"/>
    <x v="0"/>
    <x v="2"/>
    <n v="4068"/>
    <x v="63"/>
    <n v="39"/>
    <n v="414.75"/>
    <n v="5736.5"/>
    <n v="21"/>
    <x v="5"/>
    <s v="High"/>
    <s v="High"/>
    <s v="C"/>
  </r>
  <r>
    <n v="19266"/>
    <s v="DB203560"/>
    <s v="2021-05-05 22:16:08"/>
    <x v="0"/>
    <x v="0"/>
    <x v="0"/>
    <n v="1434"/>
    <x v="522"/>
    <n v="10"/>
    <n v="223.75"/>
    <n v="3510"/>
    <n v="61"/>
    <x v="4"/>
    <s v="High"/>
    <s v="Medium"/>
    <s v="C"/>
  </r>
  <r>
    <n v="19267"/>
    <s v="8B1F44FB"/>
    <s v="2021-03-03 20:38:16"/>
    <x v="1"/>
    <x v="1"/>
    <x v="1"/>
    <n v="180"/>
    <x v="4"/>
    <n v="20"/>
    <n v="512.25"/>
    <n v="4805"/>
    <n v="78"/>
    <x v="0"/>
    <s v="About_to_churn"/>
    <s v="High"/>
    <s v="C"/>
  </r>
  <r>
    <n v="19268"/>
    <s v="4BE601EF"/>
    <s v="2021-04-01 07:22:49"/>
    <x v="2"/>
    <x v="0"/>
    <x v="1"/>
    <n v="924"/>
    <x v="374"/>
    <n v="7"/>
    <n v="89"/>
    <n v="7333.25"/>
    <n v="83"/>
    <x v="0"/>
    <s v="Medium"/>
    <s v="High"/>
    <s v="T"/>
  </r>
  <r>
    <n v="19269"/>
    <s v="BDDF3F53"/>
    <s v="2021-03-19 01:32:39"/>
    <x v="1"/>
    <x v="0"/>
    <x v="1"/>
    <n v="135"/>
    <x v="331"/>
    <n v="9"/>
    <n v="186.5"/>
    <n v="5914.25"/>
    <n v="75"/>
    <x v="0"/>
    <s v="About_to_churn"/>
    <s v="High"/>
    <s v="C"/>
  </r>
  <r>
    <n v="19270"/>
    <s v="94AF2CDE"/>
    <s v="2021-05-09 08:00:00"/>
    <x v="3"/>
    <x v="0"/>
    <x v="5"/>
    <n v="825"/>
    <x v="198"/>
    <n v="11"/>
    <n v="2753.75"/>
    <n v="500.25"/>
    <n v="65"/>
    <x v="0"/>
    <s v="Medium"/>
    <s v="High"/>
    <s v="C"/>
  </r>
  <r>
    <n v="19271"/>
    <s v="DD2B6658"/>
    <s v="2021-04-27 07:46:18"/>
    <x v="1"/>
    <x v="0"/>
    <x v="1"/>
    <n v="194"/>
    <x v="502"/>
    <n v="10"/>
    <n v="140.25"/>
    <n v="6011.75"/>
    <n v="81"/>
    <x v="1"/>
    <s v="Medium"/>
    <s v="Medium"/>
    <s v="T"/>
  </r>
  <r>
    <n v="19272"/>
    <s v="2006C4C6"/>
    <s v="2021-04-29 17:18:39"/>
    <x v="0"/>
    <x v="1"/>
    <x v="2"/>
    <n v="4133"/>
    <x v="388"/>
    <n v="45"/>
    <n v="1056.25"/>
    <n v="2443.25"/>
    <n v="17"/>
    <x v="2"/>
    <s v="High"/>
    <s v="Medium"/>
    <s v="C"/>
  </r>
  <r>
    <n v="19273"/>
    <s v="66516DD8"/>
    <s v="2021-03-05 23:06:04"/>
    <x v="1"/>
    <x v="1"/>
    <x v="1"/>
    <n v="140"/>
    <x v="306"/>
    <n v="20"/>
    <n v="425"/>
    <n v="3127"/>
    <n v="86"/>
    <x v="1"/>
    <s v="Low"/>
    <s v="High"/>
    <s v="T"/>
  </r>
  <r>
    <n v="19274"/>
    <s v="72EB959D"/>
    <s v="2021-04-14 15:23:17"/>
    <x v="3"/>
    <x v="1"/>
    <x v="1"/>
    <n v="219"/>
    <x v="394"/>
    <n v="20"/>
    <n v="430"/>
    <n v="3521.5"/>
    <n v="100"/>
    <x v="1"/>
    <s v="Medium"/>
    <s v="Low"/>
    <s v="T"/>
  </r>
  <r>
    <n v="19275"/>
    <s v="9776010F"/>
    <s v="2021-05-30 23:59:55"/>
    <x v="0"/>
    <x v="0"/>
    <x v="2"/>
    <n v="1264"/>
    <x v="297"/>
    <n v="54"/>
    <n v="835"/>
    <n v="2718.25"/>
    <n v="17"/>
    <x v="4"/>
    <s v="Medium"/>
    <s v="Medium"/>
    <s v="T"/>
  </r>
  <r>
    <n v="19276"/>
    <s v="C22F079A"/>
    <s v="2021-03-21 02:16:42"/>
    <x v="3"/>
    <x v="0"/>
    <x v="5"/>
    <n v="784"/>
    <x v="475"/>
    <n v="7"/>
    <n v="773.75"/>
    <n v="4107.25"/>
    <n v="70"/>
    <x v="6"/>
    <s v="Medium"/>
    <s v="High"/>
    <s v="C"/>
  </r>
  <r>
    <n v="19277"/>
    <s v="AE16F581"/>
    <s v="2021-04-25 21:04:41"/>
    <x v="1"/>
    <x v="0"/>
    <x v="1"/>
    <n v="98"/>
    <x v="471"/>
    <n v="19"/>
    <n v="9806.25"/>
    <n v="596.25"/>
    <n v="91"/>
    <x v="1"/>
    <s v="Medium"/>
    <s v="High"/>
    <s v="C"/>
  </r>
  <r>
    <n v="19278"/>
    <s v="A63AFAE0"/>
    <s v="2021-04-11 20:32:29"/>
    <x v="3"/>
    <x v="0"/>
    <x v="5"/>
    <n v="586"/>
    <x v="164"/>
    <n v="13"/>
    <n v="838.75"/>
    <n v="4433"/>
    <n v="52"/>
    <x v="6"/>
    <s v="Medium"/>
    <s v="Medium"/>
    <s v="T"/>
  </r>
  <r>
    <n v="19279"/>
    <s v="57A4BE2E"/>
    <s v="2021-04-26 21:29:49"/>
    <x v="2"/>
    <x v="0"/>
    <x v="4"/>
    <n v="203"/>
    <x v="324"/>
    <n v="5"/>
    <n v="782.5"/>
    <n v="4116.75"/>
    <n v="62"/>
    <x v="4"/>
    <s v="Medium"/>
    <s v="High"/>
    <s v="T"/>
  </r>
  <r>
    <n v="19280"/>
    <s v="FC99CD94"/>
    <s v="2021-04-14 13:22:25"/>
    <x v="1"/>
    <x v="1"/>
    <x v="1"/>
    <n v="110"/>
    <x v="65"/>
    <n v="9"/>
    <n v="10236.5"/>
    <n v="558"/>
    <n v="98"/>
    <x v="1"/>
    <s v="Medium"/>
    <s v="Medium"/>
    <s v="T"/>
  </r>
  <r>
    <n v="19281"/>
    <s v="513685AD"/>
    <s v="2021-04-28 22:10:30"/>
    <x v="1"/>
    <x v="1"/>
    <x v="1"/>
    <n v="158"/>
    <x v="246"/>
    <n v="6"/>
    <n v="1300.25"/>
    <n v="683.5"/>
    <n v="89"/>
    <x v="1"/>
    <s v="Medium"/>
    <s v="High"/>
    <s v="C"/>
  </r>
  <r>
    <n v="19282"/>
    <s v="86CB1FB4"/>
    <s v="2021-05-25 16:55:55"/>
    <x v="1"/>
    <x v="1"/>
    <x v="1"/>
    <n v="145"/>
    <x v="520"/>
    <n v="3"/>
    <n v="258.5"/>
    <n v="4460.25"/>
    <n v="89"/>
    <x v="1"/>
    <s v="Medium"/>
    <s v="High"/>
    <s v="T"/>
  </r>
  <r>
    <n v="19283"/>
    <s v="114FC909"/>
    <s v="2021-04-28 10:24:15"/>
    <x v="0"/>
    <x v="1"/>
    <x v="2"/>
    <n v="4066"/>
    <x v="486"/>
    <n v="53"/>
    <n v="514.5"/>
    <n v="5498"/>
    <n v="17"/>
    <x v="3"/>
    <s v="High"/>
    <s v="High"/>
    <s v="C"/>
  </r>
  <r>
    <n v="19284"/>
    <s v="5EFC37FF"/>
    <s v="2021-05-10 16:07:51"/>
    <x v="1"/>
    <x v="1"/>
    <x v="4"/>
    <n v="221"/>
    <x v="132"/>
    <n v="8"/>
    <n v="1456.25"/>
    <n v="3691.5"/>
    <n v="52"/>
    <x v="0"/>
    <s v="Low"/>
    <s v="Medium"/>
    <s v="C"/>
  </r>
  <r>
    <n v="19285"/>
    <s v="FA6C0BFF"/>
    <s v="2021-03-01 22:17:35"/>
    <x v="4"/>
    <x v="1"/>
    <x v="1"/>
    <n v="195"/>
    <x v="543"/>
    <n v="9"/>
    <n v="238.25"/>
    <n v="6469.25"/>
    <n v="81"/>
    <x v="0"/>
    <s v="Medium"/>
    <s v="High"/>
    <s v="C"/>
  </r>
  <r>
    <n v="19286"/>
    <s v="ABD9C55E"/>
    <s v="2021-05-31 12:14:29"/>
    <x v="1"/>
    <x v="0"/>
    <x v="1"/>
    <n v="128"/>
    <x v="331"/>
    <n v="4"/>
    <n v="8145.25"/>
    <n v="1034.75"/>
    <n v="76"/>
    <x v="1"/>
    <s v="About_to_churn"/>
    <s v="Medium"/>
    <s v="T"/>
  </r>
  <r>
    <n v="19287"/>
    <s v="62817328"/>
    <s v="2021-04-25 08:52:46"/>
    <x v="4"/>
    <x v="1"/>
    <x v="1"/>
    <n v="112"/>
    <x v="500"/>
    <n v="2"/>
    <n v="300"/>
    <n v="3065.25"/>
    <n v="93"/>
    <x v="1"/>
    <s v="Medium"/>
    <s v="Low"/>
    <s v="T"/>
  </r>
  <r>
    <n v="19288"/>
    <s v="A85A7555"/>
    <s v="2021-03-10 17:46:15"/>
    <x v="3"/>
    <x v="1"/>
    <x v="1"/>
    <n v="426"/>
    <x v="518"/>
    <n v="6"/>
    <n v="283"/>
    <n v="4993"/>
    <n v="83"/>
    <x v="0"/>
    <s v="Low"/>
    <s v="High"/>
    <s v="C"/>
  </r>
  <r>
    <n v="19289"/>
    <s v="C1C34335"/>
    <s v="2021-05-20 22:59:49"/>
    <x v="2"/>
    <x v="1"/>
    <x v="1"/>
    <n v="808"/>
    <x v="256"/>
    <n v="2"/>
    <n v="543.75"/>
    <n v="4907.5"/>
    <n v="78"/>
    <x v="1"/>
    <s v="About_to_churn"/>
    <s v="High"/>
    <s v="T"/>
  </r>
  <r>
    <n v="19290"/>
    <s v="80706617"/>
    <s v="2021-05-21 11:31:13"/>
    <x v="0"/>
    <x v="1"/>
    <x v="2"/>
    <n v="4508"/>
    <x v="374"/>
    <n v="36"/>
    <n v="960.75"/>
    <n v="2047.75"/>
    <n v="17"/>
    <x v="5"/>
    <s v="Medium"/>
    <s v="High"/>
    <s v="C"/>
  </r>
  <r>
    <n v="19291"/>
    <s v="431E9CE8"/>
    <s v="2021-04-18 01:12:51"/>
    <x v="4"/>
    <x v="1"/>
    <x v="1"/>
    <n v="168"/>
    <x v="480"/>
    <n v="10"/>
    <n v="2914"/>
    <n v="515.75"/>
    <n v="92"/>
    <x v="1"/>
    <s v="Medium"/>
    <s v="Medium"/>
    <s v="T"/>
  </r>
  <r>
    <n v="19292"/>
    <s v="493AFBBF"/>
    <s v="2021-04-12 06:07:59"/>
    <x v="3"/>
    <x v="0"/>
    <x v="4"/>
    <n v="215"/>
    <x v="248"/>
    <n v="13"/>
    <n v="299.25"/>
    <n v="3312.5"/>
    <n v="45"/>
    <x v="4"/>
    <s v="Medium"/>
    <s v="Medium"/>
    <s v="C"/>
  </r>
  <r>
    <n v="19293"/>
    <s v="A28480DD"/>
    <s v="2021-05-09 06:00:48"/>
    <x v="0"/>
    <x v="0"/>
    <x v="4"/>
    <n v="1634"/>
    <x v="257"/>
    <n v="1"/>
    <n v="542.25"/>
    <n v="5862.5"/>
    <n v="41"/>
    <x v="4"/>
    <s v="Low"/>
    <s v="High"/>
    <s v="T"/>
  </r>
  <r>
    <n v="19294"/>
    <s v="B467242F"/>
    <s v="2021-03-29 17:24:28"/>
    <x v="0"/>
    <x v="0"/>
    <x v="0"/>
    <n v="2052"/>
    <x v="292"/>
    <n v="13"/>
    <n v="353.25"/>
    <n v="6684.25"/>
    <n v="85"/>
    <x v="0"/>
    <s v="About_to_churn"/>
    <s v="High"/>
    <s v="C"/>
  </r>
  <r>
    <n v="19295"/>
    <s v="4E5E83F0"/>
    <s v="2021-05-12 23:45:46"/>
    <x v="0"/>
    <x v="2"/>
    <x v="3"/>
    <n v="3910"/>
    <x v="381"/>
    <n v="23"/>
    <n v="7600"/>
    <n v="492.75"/>
    <n v="21"/>
    <x v="5"/>
    <s v="Medium"/>
    <s v="Medium"/>
    <s v="T"/>
  </r>
  <r>
    <n v="19296"/>
    <s v="E381E8CC"/>
    <s v="2021-04-18 23:40:24"/>
    <x v="0"/>
    <x v="0"/>
    <x v="3"/>
    <n v="3365"/>
    <x v="166"/>
    <n v="41"/>
    <n v="3815.25"/>
    <n v="821.25"/>
    <n v="14"/>
    <x v="7"/>
    <s v="Medium"/>
    <s v="Medium"/>
    <s v="T"/>
  </r>
  <r>
    <n v="19297"/>
    <s v="88ADC608"/>
    <s v="2021-04-01 22:53:24"/>
    <x v="1"/>
    <x v="0"/>
    <x v="5"/>
    <n v="207"/>
    <x v="296"/>
    <n v="13"/>
    <n v="662.5"/>
    <n v="4085"/>
    <n v="65"/>
    <x v="6"/>
    <s v="Low"/>
    <s v="High"/>
    <s v="T"/>
  </r>
  <r>
    <n v="19298"/>
    <s v="AC74C6A0"/>
    <s v="2021-05-15 11:36:33"/>
    <x v="0"/>
    <x v="0"/>
    <x v="2"/>
    <n v="4067"/>
    <x v="303"/>
    <n v="57"/>
    <n v="5893.25"/>
    <n v="675.75"/>
    <n v="18"/>
    <x v="5"/>
    <s v="High"/>
    <s v="Medium"/>
    <s v="C"/>
  </r>
  <r>
    <n v="19299"/>
    <s v="4D54821A"/>
    <s v="2021-05-18 14:13:48"/>
    <x v="0"/>
    <x v="0"/>
    <x v="2"/>
    <n v="4248"/>
    <x v="512"/>
    <n v="52"/>
    <n v="193.75"/>
    <n v="4423.5"/>
    <n v="20"/>
    <x v="4"/>
    <s v="Medium"/>
    <s v="High"/>
    <s v="C"/>
  </r>
  <r>
    <n v="19300"/>
    <s v="7E967A0A"/>
    <s v="2021-04-11 02:15:20"/>
    <x v="1"/>
    <x v="1"/>
    <x v="1"/>
    <n v="136"/>
    <x v="468"/>
    <n v="20"/>
    <n v="422"/>
    <n v="5452.5"/>
    <n v="82"/>
    <x v="0"/>
    <s v="About_to_churn"/>
    <s v="Medium"/>
    <s v="T"/>
  </r>
  <r>
    <n v="19301"/>
    <s v="122EC54A"/>
    <s v="2021-04-26 13:56:28"/>
    <x v="1"/>
    <x v="1"/>
    <x v="1"/>
    <n v="84"/>
    <x v="36"/>
    <n v="6"/>
    <n v="658.75"/>
    <n v="2676.5"/>
    <n v="78"/>
    <x v="1"/>
    <s v="About_to_churn"/>
    <s v="High"/>
    <s v="C"/>
  </r>
  <r>
    <n v="19302"/>
    <s v="88646C37"/>
    <s v="2021-05-24 06:42:40"/>
    <x v="2"/>
    <x v="1"/>
    <x v="2"/>
    <n v="1159"/>
    <x v="335"/>
    <n v="53"/>
    <n v="303.25"/>
    <n v="3439.75"/>
    <n v="19"/>
    <x v="4"/>
    <s v="Medium"/>
    <s v="High"/>
    <s v="C"/>
  </r>
  <r>
    <n v="19303"/>
    <s v="DB20F781"/>
    <s v="2021-04-07 05:18:25"/>
    <x v="4"/>
    <x v="1"/>
    <x v="4"/>
    <n v="280"/>
    <x v="264"/>
    <n v="4"/>
    <n v="1428"/>
    <n v="4791.5"/>
    <n v="63"/>
    <x v="1"/>
    <s v="Medium"/>
    <s v="High"/>
    <s v="T"/>
  </r>
  <r>
    <n v="19304"/>
    <s v="255A1D5A"/>
    <s v="2021-04-06 08:15:43"/>
    <x v="1"/>
    <x v="1"/>
    <x v="1"/>
    <n v="90"/>
    <x v="146"/>
    <n v="19"/>
    <n v="290"/>
    <n v="5922"/>
    <n v="99"/>
    <x v="1"/>
    <s v="Low"/>
    <s v="High"/>
    <s v="C"/>
  </r>
  <r>
    <n v="19305"/>
    <s v="2623C3E6"/>
    <s v="2021-04-05 01:26:27"/>
    <x v="2"/>
    <x v="1"/>
    <x v="1"/>
    <n v="171"/>
    <x v="107"/>
    <n v="20"/>
    <n v="1400"/>
    <n v="2641.5"/>
    <n v="79"/>
    <x v="1"/>
    <s v="Medium"/>
    <s v="Medium"/>
    <s v="T"/>
  </r>
  <r>
    <n v="19306"/>
    <s v="4E4C6B54"/>
    <s v="2021-06-07 19:00:59"/>
    <x v="2"/>
    <x v="1"/>
    <x v="1"/>
    <n v="287"/>
    <x v="405"/>
    <n v="5"/>
    <n v="185"/>
    <n v="4048.75"/>
    <n v="75"/>
    <x v="1"/>
    <s v="About_to_churn"/>
    <s v="High"/>
    <s v="C"/>
  </r>
  <r>
    <n v="19307"/>
    <s v="5DABEF0F"/>
    <s v="2021-03-23 06:37:27"/>
    <x v="1"/>
    <x v="1"/>
    <x v="4"/>
    <n v="248"/>
    <x v="69"/>
    <n v="4"/>
    <n v="335"/>
    <n v="5066"/>
    <n v="61"/>
    <x v="4"/>
    <s v="Low"/>
    <s v="High"/>
    <s v="C"/>
  </r>
  <r>
    <n v="19308"/>
    <s v="72666320"/>
    <s v="2021-06-05 05:49:01"/>
    <x v="3"/>
    <x v="0"/>
    <x v="1"/>
    <n v="152"/>
    <x v="420"/>
    <n v="7"/>
    <n v="256.5"/>
    <n v="4053"/>
    <n v="86"/>
    <x v="1"/>
    <s v="About_to_churn"/>
    <s v="Medium"/>
    <s v="C"/>
  </r>
  <r>
    <n v="19309"/>
    <s v="CAFBBABB"/>
    <s v="2021-04-27 05:57:49"/>
    <x v="3"/>
    <x v="1"/>
    <x v="0"/>
    <n v="687"/>
    <x v="199"/>
    <n v="11"/>
    <n v="989"/>
    <n v="4747.75"/>
    <n v="77"/>
    <x v="0"/>
    <s v="About_to_churn"/>
    <s v="Low"/>
    <s v="C"/>
  </r>
  <r>
    <n v="19310"/>
    <s v="6B6038CF"/>
    <s v="2021-05-24 19:56:07"/>
    <x v="0"/>
    <x v="1"/>
    <x v="2"/>
    <n v="4924"/>
    <x v="13"/>
    <n v="58"/>
    <n v="421.5"/>
    <n v="3255.75"/>
    <n v="13"/>
    <x v="3"/>
    <s v="Medium"/>
    <s v="Medium"/>
    <s v="C"/>
  </r>
  <r>
    <n v="19311"/>
    <s v="809D4AF3"/>
    <s v="2021-05-20 16:11:56"/>
    <x v="1"/>
    <x v="1"/>
    <x v="1"/>
    <n v="127"/>
    <x v="521"/>
    <n v="19"/>
    <n v="78.25"/>
    <n v="6849.25"/>
    <n v="75"/>
    <x v="0"/>
    <s v="About_to_churn"/>
    <s v="Medium"/>
    <s v="T"/>
  </r>
  <r>
    <n v="19312"/>
    <s v="4C5FEF59"/>
    <s v="2021-04-08 17:11:48"/>
    <x v="3"/>
    <x v="1"/>
    <x v="1"/>
    <n v="864"/>
    <x v="432"/>
    <n v="19"/>
    <n v="144"/>
    <n v="7067"/>
    <n v="100"/>
    <x v="0"/>
    <s v="Low"/>
    <s v="Medium"/>
    <s v="T"/>
  </r>
  <r>
    <n v="19313"/>
    <s v="CC82353D"/>
    <s v="2021-04-01 21:15:46"/>
    <x v="2"/>
    <x v="1"/>
    <x v="1"/>
    <n v="236"/>
    <x v="89"/>
    <n v="9"/>
    <n v="135.5"/>
    <n v="4510"/>
    <n v="76"/>
    <x v="1"/>
    <s v="Medium"/>
    <s v="Medium"/>
    <s v="T"/>
  </r>
  <r>
    <n v="19314"/>
    <s v="720F097F"/>
    <s v="2021-04-04 05:57:05"/>
    <x v="0"/>
    <x v="0"/>
    <x v="2"/>
    <n v="4574"/>
    <x v="395"/>
    <n v="39"/>
    <n v="346.75"/>
    <n v="5738.75"/>
    <n v="15"/>
    <x v="4"/>
    <s v="High"/>
    <s v="High"/>
    <s v="T"/>
  </r>
  <r>
    <n v="19315"/>
    <s v="169F4FBF"/>
    <s v="2021-03-13 17:05:50"/>
    <x v="2"/>
    <x v="0"/>
    <x v="5"/>
    <n v="307"/>
    <x v="347"/>
    <n v="18"/>
    <n v="332"/>
    <n v="5821"/>
    <n v="67"/>
    <x v="0"/>
    <s v="About_to_churn"/>
    <s v="High"/>
    <s v="C"/>
  </r>
  <r>
    <n v="19316"/>
    <s v="461C93B0"/>
    <s v="2021-04-16 00:47:46"/>
    <x v="3"/>
    <x v="1"/>
    <x v="1"/>
    <n v="354"/>
    <x v="18"/>
    <n v="12"/>
    <n v="1590.5"/>
    <n v="865.5"/>
    <n v="83"/>
    <x v="1"/>
    <s v="Low"/>
    <s v="Medium"/>
    <s v="T"/>
  </r>
  <r>
    <n v="19317"/>
    <s v="D84D05BC"/>
    <s v="2021-03-04 21:13:18"/>
    <x v="3"/>
    <x v="0"/>
    <x v="1"/>
    <n v="595"/>
    <x v="41"/>
    <n v="16"/>
    <n v="10798.25"/>
    <n v="403.5"/>
    <n v="94"/>
    <x v="0"/>
    <s v="About_to_churn"/>
    <s v="Medium"/>
    <s v="T"/>
  </r>
  <r>
    <n v="19318"/>
    <s v="068FB759"/>
    <s v="2021-05-24 03:27:43"/>
    <x v="0"/>
    <x v="1"/>
    <x v="3"/>
    <n v="1758"/>
    <x v="448"/>
    <n v="37"/>
    <n v="2798.5"/>
    <n v="318.25"/>
    <n v="25"/>
    <x v="5"/>
    <s v="Medium"/>
    <s v="Medium"/>
    <s v="C"/>
  </r>
  <r>
    <n v="19319"/>
    <s v="38A11C4A"/>
    <s v="2021-04-04 08:30:06"/>
    <x v="0"/>
    <x v="0"/>
    <x v="0"/>
    <n v="2074"/>
    <x v="288"/>
    <n v="10"/>
    <n v="10487.5"/>
    <n v="495.5"/>
    <n v="81"/>
    <x v="1"/>
    <s v="About_to_churn"/>
    <s v="Medium"/>
    <s v="T"/>
  </r>
  <r>
    <n v="19320"/>
    <s v="851CCF31"/>
    <s v="2021-03-24 16:18:28"/>
    <x v="5"/>
    <x v="1"/>
    <x v="2"/>
    <n v="1489"/>
    <x v="260"/>
    <n v="44"/>
    <n v="7467.75"/>
    <n v="918.25"/>
    <n v="15"/>
    <x v="2"/>
    <s v="High"/>
    <s v="High"/>
    <s v="C"/>
  </r>
  <r>
    <n v="19321"/>
    <s v="4D664D28"/>
    <s v="2021-06-08 22:24:27"/>
    <x v="1"/>
    <x v="1"/>
    <x v="1"/>
    <n v="176"/>
    <x v="147"/>
    <n v="2"/>
    <n v="1379.75"/>
    <n v="296"/>
    <n v="99"/>
    <x v="0"/>
    <s v="Medium"/>
    <s v="High"/>
    <s v="C"/>
  </r>
  <r>
    <n v="19322"/>
    <s v="03366C9D"/>
    <s v="2021-04-03 10:35:35"/>
    <x v="3"/>
    <x v="1"/>
    <x v="4"/>
    <n v="574"/>
    <x v="306"/>
    <n v="2"/>
    <n v="8088"/>
    <n v="686.5"/>
    <n v="44"/>
    <x v="1"/>
    <s v="Medium"/>
    <s v="High"/>
    <s v="T"/>
  </r>
  <r>
    <n v="19323"/>
    <s v="9FA20659"/>
    <s v="2021-04-29 20:10:33"/>
    <x v="0"/>
    <x v="1"/>
    <x v="2"/>
    <n v="4136"/>
    <x v="309"/>
    <n v="35"/>
    <n v="340.25"/>
    <n v="4327"/>
    <n v="20"/>
    <x v="3"/>
    <s v="High"/>
    <s v="Medium"/>
    <s v="C"/>
  </r>
  <r>
    <n v="19324"/>
    <s v="C7865B6C"/>
    <s v="2021-05-24 12:05:56"/>
    <x v="1"/>
    <x v="1"/>
    <x v="1"/>
    <n v="146"/>
    <x v="139"/>
    <n v="2"/>
    <n v="750"/>
    <n v="3550.25"/>
    <n v="87"/>
    <x v="0"/>
    <s v="Medium"/>
    <s v="High"/>
    <s v="C"/>
  </r>
  <r>
    <n v="19325"/>
    <s v="02105101"/>
    <s v="2021-04-14 05:04:12"/>
    <x v="0"/>
    <x v="0"/>
    <x v="0"/>
    <n v="2841"/>
    <x v="187"/>
    <n v="23"/>
    <n v="599.5"/>
    <n v="5072.75"/>
    <n v="68"/>
    <x v="1"/>
    <s v="Medium"/>
    <s v="High"/>
    <s v="T"/>
  </r>
  <r>
    <n v="19326"/>
    <s v="221EDEA1"/>
    <s v="2021-04-26 06:02:59"/>
    <x v="3"/>
    <x v="0"/>
    <x v="5"/>
    <n v="565"/>
    <x v="121"/>
    <n v="10"/>
    <n v="7738"/>
    <n v="1021.5"/>
    <n v="57"/>
    <x v="0"/>
    <s v="Medium"/>
    <s v="High"/>
    <s v="T"/>
  </r>
  <r>
    <n v="19327"/>
    <s v="D42D4479"/>
    <s v="2021-03-03 23:11:54"/>
    <x v="0"/>
    <x v="1"/>
    <x v="2"/>
    <n v="4456"/>
    <x v="463"/>
    <n v="46"/>
    <n v="258.5"/>
    <n v="4071"/>
    <n v="14"/>
    <x v="4"/>
    <s v="High"/>
    <s v="Medium"/>
    <s v="T"/>
  </r>
  <r>
    <n v="19328"/>
    <s v="076F55B7"/>
    <s v="2021-03-31 19:11:03"/>
    <x v="0"/>
    <x v="1"/>
    <x v="2"/>
    <n v="2476"/>
    <x v="337"/>
    <n v="37"/>
    <n v="3204"/>
    <n v="692.5"/>
    <n v="21"/>
    <x v="2"/>
    <s v="Medium"/>
    <s v="Medium"/>
    <s v="T"/>
  </r>
  <r>
    <n v="19329"/>
    <s v="E552B7E5"/>
    <s v="2021-04-14 08:14:55"/>
    <x v="0"/>
    <x v="1"/>
    <x v="2"/>
    <n v="4589"/>
    <x v="34"/>
    <n v="46"/>
    <n v="460.5"/>
    <n v="2728.25"/>
    <n v="13"/>
    <x v="4"/>
    <s v="Medium"/>
    <s v="High"/>
    <s v="C"/>
  </r>
  <r>
    <n v="19330"/>
    <s v="8963CF2D"/>
    <s v="2021-04-16 13:01:57"/>
    <x v="1"/>
    <x v="1"/>
    <x v="1"/>
    <n v="77"/>
    <x v="544"/>
    <n v="6"/>
    <n v="520.75"/>
    <n v="5512.25"/>
    <n v="79"/>
    <x v="0"/>
    <s v="About_to_churn"/>
    <s v="High"/>
    <s v="T"/>
  </r>
  <r>
    <n v="19331"/>
    <s v="493A4F23"/>
    <s v="2021-05-29 06:25:22"/>
    <x v="4"/>
    <x v="1"/>
    <x v="1"/>
    <n v="53"/>
    <x v="400"/>
    <n v="7"/>
    <n v="205.25"/>
    <n v="5992"/>
    <n v="79"/>
    <x v="0"/>
    <s v="Medium"/>
    <s v="Medium"/>
    <s v="T"/>
  </r>
  <r>
    <n v="19332"/>
    <s v="FD4BC066"/>
    <s v="2021-03-26 19:17:06"/>
    <x v="0"/>
    <x v="1"/>
    <x v="2"/>
    <n v="2338"/>
    <x v="491"/>
    <n v="54"/>
    <n v="288.75"/>
    <n v="5396.5"/>
    <n v="18"/>
    <x v="2"/>
    <s v="Medium"/>
    <s v="Medium"/>
    <s v="C"/>
  </r>
  <r>
    <n v="19333"/>
    <s v="0FF5FA9C"/>
    <s v="2021-03-18 05:36:36"/>
    <x v="1"/>
    <x v="1"/>
    <x v="1"/>
    <n v="52"/>
    <x v="301"/>
    <n v="10"/>
    <n v="1435.75"/>
    <n v="3516.5"/>
    <n v="90"/>
    <x v="0"/>
    <s v="Low"/>
    <s v="High"/>
    <s v="C"/>
  </r>
  <r>
    <n v="19334"/>
    <s v="FBDEF1C5"/>
    <s v="2021-05-24 23:20:09"/>
    <x v="1"/>
    <x v="1"/>
    <x v="1"/>
    <n v="130"/>
    <x v="268"/>
    <n v="18"/>
    <n v="5963.75"/>
    <n v="456.5"/>
    <n v="79"/>
    <x v="0"/>
    <s v="About_to_churn"/>
    <s v="High"/>
    <s v="C"/>
  </r>
  <r>
    <n v="19335"/>
    <s v="61FE9746"/>
    <s v="2021-05-12 14:52:26"/>
    <x v="1"/>
    <x v="1"/>
    <x v="1"/>
    <n v="98"/>
    <x v="461"/>
    <n v="19"/>
    <n v="151.75"/>
    <n v="6512.25"/>
    <n v="85"/>
    <x v="1"/>
    <s v="Low"/>
    <s v="High"/>
    <s v="T"/>
  </r>
  <r>
    <n v="19336"/>
    <s v="7049EDA6"/>
    <s v="2021-03-19 16:15:01"/>
    <x v="4"/>
    <x v="0"/>
    <x v="4"/>
    <n v="354"/>
    <x v="178"/>
    <n v="13"/>
    <n v="1040.25"/>
    <n v="2586.5"/>
    <n v="56"/>
    <x v="0"/>
    <s v="Medium"/>
    <s v="High"/>
    <s v="C"/>
  </r>
  <r>
    <n v="19337"/>
    <s v="97F3A1DB"/>
    <s v="2021-05-30 14:46:45"/>
    <x v="4"/>
    <x v="0"/>
    <x v="4"/>
    <n v="345"/>
    <x v="303"/>
    <n v="2"/>
    <n v="7259"/>
    <n v="873"/>
    <n v="48"/>
    <x v="0"/>
    <s v="Low"/>
    <s v="High"/>
    <s v="T"/>
  </r>
  <r>
    <n v="19338"/>
    <s v="559F69FC"/>
    <s v="2021-05-21 17:26:00"/>
    <x v="0"/>
    <x v="0"/>
    <x v="4"/>
    <n v="1555"/>
    <x v="152"/>
    <n v="5"/>
    <n v="341.5"/>
    <n v="3129"/>
    <n v="61"/>
    <x v="1"/>
    <s v="Low"/>
    <s v="Medium"/>
    <s v="T"/>
  </r>
  <r>
    <n v="19339"/>
    <s v="F5979B14"/>
    <s v="2021-05-14 21:44:49"/>
    <x v="0"/>
    <x v="0"/>
    <x v="0"/>
    <n v="3020"/>
    <x v="427"/>
    <n v="20"/>
    <n v="2097.25"/>
    <n v="580.25"/>
    <n v="61"/>
    <x v="0"/>
    <s v="High"/>
    <s v="Medium"/>
    <s v="T"/>
  </r>
  <r>
    <n v="19340"/>
    <s v="21C04710"/>
    <s v="2021-04-22 15:04:30"/>
    <x v="4"/>
    <x v="1"/>
    <x v="1"/>
    <n v="199"/>
    <x v="142"/>
    <n v="8"/>
    <n v="7727"/>
    <n v="412.75"/>
    <n v="99"/>
    <x v="0"/>
    <s v="Low"/>
    <s v="High"/>
    <s v="C"/>
  </r>
  <r>
    <n v="19341"/>
    <s v="8229A90E"/>
    <s v="2021-03-31 02:02:18"/>
    <x v="3"/>
    <x v="1"/>
    <x v="1"/>
    <n v="392"/>
    <x v="214"/>
    <n v="10"/>
    <n v="1136.25"/>
    <n v="715.25"/>
    <n v="87"/>
    <x v="1"/>
    <s v="Low"/>
    <s v="Medium"/>
    <s v="T"/>
  </r>
  <r>
    <n v="19342"/>
    <s v="E82252D3"/>
    <s v="2021-04-29 04:33:54"/>
    <x v="3"/>
    <x v="1"/>
    <x v="1"/>
    <n v="940"/>
    <x v="487"/>
    <n v="20"/>
    <n v="329.75"/>
    <n v="3221.5"/>
    <n v="90"/>
    <x v="1"/>
    <s v="Medium"/>
    <s v="High"/>
    <s v="T"/>
  </r>
  <r>
    <n v="19343"/>
    <s v="522CDFAF"/>
    <s v="2021-03-03 11:55:26"/>
    <x v="4"/>
    <x v="1"/>
    <x v="1"/>
    <n v="83"/>
    <x v="542"/>
    <n v="4"/>
    <n v="2921.25"/>
    <n v="498.25"/>
    <n v="89"/>
    <x v="1"/>
    <s v="Medium"/>
    <s v="Medium"/>
    <s v="T"/>
  </r>
  <r>
    <n v="19344"/>
    <s v="5731381C"/>
    <s v="2021-04-27 03:54:29"/>
    <x v="0"/>
    <x v="1"/>
    <x v="4"/>
    <n v="2499"/>
    <x v="268"/>
    <n v="13"/>
    <n v="421.5"/>
    <n v="4036.25"/>
    <n v="47"/>
    <x v="0"/>
    <s v="Low"/>
    <s v="Medium"/>
    <s v="T"/>
  </r>
  <r>
    <n v="19345"/>
    <s v="FDAA99AE"/>
    <s v="2021-05-09 22:45:11"/>
    <x v="3"/>
    <x v="1"/>
    <x v="1"/>
    <n v="237"/>
    <x v="94"/>
    <n v="16"/>
    <n v="60.5"/>
    <n v="6585.75"/>
    <n v="88"/>
    <x v="1"/>
    <s v="Medium"/>
    <s v="High"/>
    <s v="C"/>
  </r>
  <r>
    <n v="19346"/>
    <s v="5F6D0477"/>
    <s v="2021-04-23 07:19:31"/>
    <x v="0"/>
    <x v="2"/>
    <x v="3"/>
    <n v="2844"/>
    <x v="210"/>
    <n v="31"/>
    <n v="180.5"/>
    <n v="7263.25"/>
    <n v="15"/>
    <x v="2"/>
    <s v="Low"/>
    <s v="Medium"/>
    <s v="C"/>
  </r>
  <r>
    <n v="19347"/>
    <s v="8F36EA42"/>
    <s v="2021-06-10 05:23:09"/>
    <x v="3"/>
    <x v="1"/>
    <x v="1"/>
    <n v="446"/>
    <x v="199"/>
    <n v="15"/>
    <n v="1836.75"/>
    <n v="2321.5"/>
    <n v="100"/>
    <x v="0"/>
    <s v="Low"/>
    <s v="High"/>
    <s v="C"/>
  </r>
  <r>
    <n v="19348"/>
    <s v="F738C056"/>
    <s v="2021-04-26 16:13:17"/>
    <x v="1"/>
    <x v="0"/>
    <x v="1"/>
    <n v="181"/>
    <x v="289"/>
    <n v="7"/>
    <n v="1881.25"/>
    <n v="322.25"/>
    <n v="90"/>
    <x v="1"/>
    <s v="Medium"/>
    <s v="Medium"/>
    <s v="C"/>
  </r>
  <r>
    <n v="19349"/>
    <s v="E0359458"/>
    <s v="2021-05-13 15:04:38"/>
    <x v="0"/>
    <x v="1"/>
    <x v="0"/>
    <n v="1066"/>
    <x v="62"/>
    <n v="10"/>
    <n v="1333.75"/>
    <n v="2466.75"/>
    <n v="81"/>
    <x v="0"/>
    <s v="Medium"/>
    <s v="High"/>
    <s v="T"/>
  </r>
  <r>
    <n v="19350"/>
    <s v="358CBBA2"/>
    <s v="2021-05-08 20:14:52"/>
    <x v="1"/>
    <x v="1"/>
    <x v="1"/>
    <n v="67"/>
    <x v="3"/>
    <n v="10"/>
    <n v="6753.25"/>
    <n v="586.75"/>
    <n v="87"/>
    <x v="1"/>
    <s v="About_to_churn"/>
    <s v="Medium"/>
    <s v="T"/>
  </r>
  <r>
    <n v="19351"/>
    <s v="0326ADB1"/>
    <s v="2021-06-02 23:42:38"/>
    <x v="3"/>
    <x v="1"/>
    <x v="1"/>
    <n v="774"/>
    <x v="252"/>
    <n v="14"/>
    <n v="7384.25"/>
    <n v="486.75"/>
    <n v="100"/>
    <x v="1"/>
    <s v="Low"/>
    <s v="High"/>
    <s v="C"/>
  </r>
  <r>
    <n v="19352"/>
    <s v="059E8CD8"/>
    <s v="2021-03-07 14:01:39"/>
    <x v="3"/>
    <x v="1"/>
    <x v="1"/>
    <n v="326"/>
    <x v="386"/>
    <n v="2"/>
    <n v="4762.75"/>
    <n v="528.5"/>
    <n v="77"/>
    <x v="0"/>
    <s v="Low"/>
    <s v="High"/>
    <s v="T"/>
  </r>
  <r>
    <n v="19353"/>
    <s v="778DDD3F"/>
    <s v="2021-06-02 23:52:36"/>
    <x v="0"/>
    <x v="2"/>
    <x v="3"/>
    <n v="3276"/>
    <x v="419"/>
    <n v="29"/>
    <n v="319"/>
    <n v="4934.75"/>
    <n v="9"/>
    <x v="7"/>
    <s v="Medium"/>
    <s v="High"/>
    <s v="T"/>
  </r>
  <r>
    <n v="19354"/>
    <s v="922A1AA7"/>
    <s v="2021-03-01 11:25:39"/>
    <x v="0"/>
    <x v="2"/>
    <x v="3"/>
    <n v="2611"/>
    <x v="340"/>
    <n v="38"/>
    <n v="1764.25"/>
    <n v="2540.75"/>
    <n v="20"/>
    <x v="8"/>
    <s v="Low"/>
    <s v="High"/>
    <s v="C"/>
  </r>
  <r>
    <n v="19355"/>
    <s v="C07623C7"/>
    <s v="2021-04-12 18:30:47"/>
    <x v="4"/>
    <x v="0"/>
    <x v="4"/>
    <n v="319"/>
    <x v="545"/>
    <n v="11"/>
    <n v="1366"/>
    <n v="4490"/>
    <n v="50"/>
    <x v="0"/>
    <s v="Medium"/>
    <s v="Medium"/>
    <s v="T"/>
  </r>
  <r>
    <n v="19356"/>
    <s v="6CCD9418"/>
    <s v="2021-05-21 11:37:52"/>
    <x v="1"/>
    <x v="1"/>
    <x v="1"/>
    <n v="68"/>
    <x v="546"/>
    <n v="8"/>
    <n v="1747.5"/>
    <n v="2946.5"/>
    <n v="99"/>
    <x v="1"/>
    <s v="Low"/>
    <s v="Medium"/>
    <s v="C"/>
  </r>
  <r>
    <n v="19357"/>
    <s v="32400032"/>
    <s v="2021-03-11 01:08:02"/>
    <x v="0"/>
    <x v="1"/>
    <x v="2"/>
    <n v="4599"/>
    <x v="194"/>
    <n v="35"/>
    <n v="1085.75"/>
    <n v="561.75"/>
    <n v="21"/>
    <x v="3"/>
    <s v="High"/>
    <s v="High"/>
    <s v="C"/>
  </r>
  <r>
    <n v="19358"/>
    <s v="5E62E68F"/>
    <s v="2021-04-05 05:06:38"/>
    <x v="3"/>
    <x v="0"/>
    <x v="1"/>
    <n v="667"/>
    <x v="326"/>
    <n v="12"/>
    <n v="86.75"/>
    <n v="4396.75"/>
    <n v="78"/>
    <x v="0"/>
    <s v="About_to_churn"/>
    <s v="Medium"/>
    <s v="C"/>
  </r>
  <r>
    <n v="19359"/>
    <s v="138BEB6B"/>
    <s v="2021-04-16 16:15:37"/>
    <x v="1"/>
    <x v="0"/>
    <x v="4"/>
    <n v="231"/>
    <x v="518"/>
    <n v="5"/>
    <n v="406"/>
    <n v="5989.75"/>
    <n v="58"/>
    <x v="4"/>
    <s v="High"/>
    <s v="High"/>
    <s v="C"/>
  </r>
  <r>
    <n v="19360"/>
    <s v="D6ECE1AE"/>
    <s v="2021-05-22 04:03:10"/>
    <x v="1"/>
    <x v="1"/>
    <x v="1"/>
    <n v="94"/>
    <x v="465"/>
    <n v="18"/>
    <n v="2899.25"/>
    <n v="697.25"/>
    <n v="96"/>
    <x v="1"/>
    <s v="Medium"/>
    <s v="High"/>
    <s v="C"/>
  </r>
  <r>
    <n v="19361"/>
    <s v="33C69A94"/>
    <s v="2021-06-07 15:16:48"/>
    <x v="0"/>
    <x v="1"/>
    <x v="0"/>
    <n v="2215"/>
    <x v="22"/>
    <n v="14"/>
    <n v="3767"/>
    <n v="1019.75"/>
    <n v="60"/>
    <x v="1"/>
    <s v="About_to_churn"/>
    <s v="High"/>
    <s v="C"/>
  </r>
  <r>
    <n v="19362"/>
    <s v="4979582F"/>
    <s v="2021-03-09 14:03:01"/>
    <x v="3"/>
    <x v="1"/>
    <x v="1"/>
    <n v="481"/>
    <x v="208"/>
    <n v="20"/>
    <n v="55.25"/>
    <n v="6087"/>
    <n v="78"/>
    <x v="0"/>
    <s v="Low"/>
    <s v="Medium"/>
    <s v="C"/>
  </r>
  <r>
    <n v="19363"/>
    <s v="05C22E7F"/>
    <s v="2021-06-07 11:54:08"/>
    <x v="3"/>
    <x v="0"/>
    <x v="5"/>
    <n v="309"/>
    <x v="547"/>
    <n v="17"/>
    <n v="313.75"/>
    <n v="3917"/>
    <n v="66"/>
    <x v="6"/>
    <s v="Medium"/>
    <s v="Medium"/>
    <s v="T"/>
  </r>
  <r>
    <n v="19364"/>
    <s v="C65B280F"/>
    <s v="2021-04-02 14:21:30"/>
    <x v="0"/>
    <x v="0"/>
    <x v="2"/>
    <n v="4394"/>
    <x v="161"/>
    <n v="32"/>
    <n v="979.25"/>
    <n v="2600"/>
    <n v="19"/>
    <x v="2"/>
    <s v="Medium"/>
    <s v="High"/>
    <s v="C"/>
  </r>
  <r>
    <n v="19365"/>
    <s v="4F5F74BF"/>
    <s v="2021-05-15 11:40:27"/>
    <x v="3"/>
    <x v="1"/>
    <x v="1"/>
    <n v="537"/>
    <x v="540"/>
    <n v="16"/>
    <n v="879.5"/>
    <n v="2294"/>
    <n v="97"/>
    <x v="0"/>
    <s v="Low"/>
    <s v="High"/>
    <s v="C"/>
  </r>
  <r>
    <n v="19366"/>
    <s v="E7FED527"/>
    <s v="2021-06-07 12:50:52"/>
    <x v="0"/>
    <x v="1"/>
    <x v="2"/>
    <n v="3613"/>
    <x v="174"/>
    <n v="53"/>
    <n v="1010.25"/>
    <n v="4592.75"/>
    <n v="13"/>
    <x v="5"/>
    <s v="Medium"/>
    <s v="High"/>
    <s v="C"/>
  </r>
  <r>
    <n v="19367"/>
    <s v="344EA48F"/>
    <s v="2021-03-21 07:19:35"/>
    <x v="2"/>
    <x v="0"/>
    <x v="0"/>
    <n v="903"/>
    <x v="525"/>
    <n v="14"/>
    <n v="1122.5"/>
    <n v="2032.75"/>
    <n v="81"/>
    <x v="1"/>
    <s v="Medium"/>
    <s v="Medium"/>
    <s v="T"/>
  </r>
  <r>
    <n v="19368"/>
    <s v="D0C5838A"/>
    <s v="2021-03-01 22:33:09"/>
    <x v="3"/>
    <x v="0"/>
    <x v="5"/>
    <n v="733"/>
    <x v="213"/>
    <n v="17"/>
    <n v="82.25"/>
    <n v="7245.5"/>
    <n v="55"/>
    <x v="6"/>
    <s v="Low"/>
    <s v="Low"/>
    <s v="T"/>
  </r>
  <r>
    <n v="19369"/>
    <s v="262F1740"/>
    <s v="2021-05-10 02:35:20"/>
    <x v="0"/>
    <x v="0"/>
    <x v="2"/>
    <n v="4336"/>
    <x v="59"/>
    <n v="35"/>
    <n v="1809"/>
    <n v="854.25"/>
    <n v="16"/>
    <x v="4"/>
    <s v="Medium"/>
    <s v="Medium"/>
    <s v="T"/>
  </r>
  <r>
    <n v="19370"/>
    <s v="225F9399"/>
    <s v="2021-04-24 17:11:17"/>
    <x v="3"/>
    <x v="1"/>
    <x v="1"/>
    <n v="927"/>
    <x v="344"/>
    <n v="14"/>
    <n v="1112.75"/>
    <n v="3213.75"/>
    <n v="77"/>
    <x v="0"/>
    <s v="Low"/>
    <s v="High"/>
    <s v="T"/>
  </r>
  <r>
    <n v="19371"/>
    <s v="84B89058"/>
    <s v="2021-04-13 11:21:04"/>
    <x v="3"/>
    <x v="0"/>
    <x v="4"/>
    <n v="510"/>
    <x v="37"/>
    <n v="8"/>
    <n v="2646.75"/>
    <n v="943.25"/>
    <n v="49"/>
    <x v="0"/>
    <s v="High"/>
    <s v="Medium"/>
    <s v="T"/>
  </r>
  <r>
    <n v="19372"/>
    <s v="5B61889B"/>
    <s v="2021-05-28 05:22:52"/>
    <x v="0"/>
    <x v="0"/>
    <x v="3"/>
    <n v="2931"/>
    <x v="262"/>
    <n v="26"/>
    <n v="6090"/>
    <n v="650.75"/>
    <n v="20"/>
    <x v="5"/>
    <s v="About_to_churn"/>
    <s v="High"/>
    <s v="C"/>
  </r>
  <r>
    <n v="19373"/>
    <s v="46E48E2C"/>
    <s v="2021-04-04 05:24:02"/>
    <x v="1"/>
    <x v="1"/>
    <x v="1"/>
    <n v="204"/>
    <x v="260"/>
    <n v="7"/>
    <n v="1231.5"/>
    <n v="4096.5"/>
    <n v="91"/>
    <x v="1"/>
    <s v="Medium"/>
    <s v="Medium"/>
    <s v="C"/>
  </r>
  <r>
    <n v="19374"/>
    <s v="34E44E0E"/>
    <s v="2021-05-08 10:43:55"/>
    <x v="0"/>
    <x v="0"/>
    <x v="2"/>
    <n v="4956"/>
    <x v="491"/>
    <n v="33"/>
    <n v="216.25"/>
    <n v="2999.25"/>
    <n v="16"/>
    <x v="3"/>
    <s v="High"/>
    <s v="High"/>
    <s v="C"/>
  </r>
  <r>
    <n v="19375"/>
    <s v="96BF5476"/>
    <s v="2021-03-06 17:01:36"/>
    <x v="3"/>
    <x v="1"/>
    <x v="1"/>
    <n v="881"/>
    <x v="47"/>
    <n v="3"/>
    <n v="339.5"/>
    <n v="3208.5"/>
    <n v="99"/>
    <x v="1"/>
    <s v="Low"/>
    <s v="High"/>
    <s v="C"/>
  </r>
  <r>
    <n v="19376"/>
    <s v="DBCD97B6"/>
    <s v="2021-05-13 22:16:53"/>
    <x v="3"/>
    <x v="1"/>
    <x v="1"/>
    <n v="185"/>
    <x v="61"/>
    <n v="2"/>
    <n v="497.5"/>
    <n v="5697.25"/>
    <n v="89"/>
    <x v="0"/>
    <s v="Medium"/>
    <s v="Medium"/>
    <s v="C"/>
  </r>
  <r>
    <n v="19377"/>
    <s v="7C83AD32"/>
    <s v="2021-06-03 04:35:45"/>
    <x v="1"/>
    <x v="1"/>
    <x v="1"/>
    <n v="171"/>
    <x v="206"/>
    <n v="8"/>
    <n v="326.75"/>
    <n v="3094"/>
    <n v="100"/>
    <x v="0"/>
    <s v="Low"/>
    <s v="High"/>
    <s v="C"/>
  </r>
  <r>
    <n v="19378"/>
    <s v="B92CA40D"/>
    <s v="2021-06-01 08:37:56"/>
    <x v="3"/>
    <x v="0"/>
    <x v="4"/>
    <n v="404"/>
    <x v="520"/>
    <n v="6"/>
    <n v="7092.75"/>
    <n v="968.5"/>
    <n v="40"/>
    <x v="1"/>
    <s v="About_to_churn"/>
    <s v="High"/>
    <s v="C"/>
  </r>
  <r>
    <n v="19379"/>
    <s v="541C04E9"/>
    <s v="2021-04-16 10:45:18"/>
    <x v="1"/>
    <x v="1"/>
    <x v="1"/>
    <n v="183"/>
    <x v="179"/>
    <n v="12"/>
    <n v="293.5"/>
    <n v="7499.75"/>
    <n v="95"/>
    <x v="0"/>
    <s v="Low"/>
    <s v="High"/>
    <s v="C"/>
  </r>
  <r>
    <n v="19380"/>
    <s v="25698014"/>
    <s v="2021-05-24 11:47:01"/>
    <x v="3"/>
    <x v="1"/>
    <x v="1"/>
    <n v="139"/>
    <x v="156"/>
    <n v="2"/>
    <n v="1487.25"/>
    <n v="4202.25"/>
    <n v="83"/>
    <x v="1"/>
    <s v="Low"/>
    <s v="High"/>
    <s v="C"/>
  </r>
  <r>
    <n v="19381"/>
    <s v="8DD98281"/>
    <s v="2021-03-22 07:30:24"/>
    <x v="0"/>
    <x v="0"/>
    <x v="3"/>
    <n v="1275"/>
    <x v="538"/>
    <n v="28"/>
    <n v="1572.5"/>
    <n v="2789"/>
    <n v="13"/>
    <x v="3"/>
    <s v="Medium"/>
    <s v="Medium"/>
    <s v="C"/>
  </r>
  <r>
    <n v="19382"/>
    <s v="C5004F2D"/>
    <s v="2021-06-01 18:04:41"/>
    <x v="1"/>
    <x v="0"/>
    <x v="1"/>
    <n v="146"/>
    <x v="506"/>
    <n v="18"/>
    <n v="56.5"/>
    <n v="6792"/>
    <n v="86"/>
    <x v="0"/>
    <s v="Medium"/>
    <s v="High"/>
    <s v="T"/>
  </r>
  <r>
    <n v="19383"/>
    <s v="3F6DF75C"/>
    <s v="2021-04-10 14:20:56"/>
    <x v="1"/>
    <x v="0"/>
    <x v="1"/>
    <n v="194"/>
    <x v="320"/>
    <n v="2"/>
    <n v="440"/>
    <n v="3047.75"/>
    <n v="82"/>
    <x v="1"/>
    <s v="About_to_churn"/>
    <s v="Medium"/>
    <s v="T"/>
  </r>
  <r>
    <n v="19384"/>
    <s v="6D9C5081"/>
    <s v="2021-03-11 00:32:42"/>
    <x v="1"/>
    <x v="1"/>
    <x v="1"/>
    <n v="176"/>
    <x v="376"/>
    <n v="7"/>
    <n v="10499.5"/>
    <n v="828"/>
    <n v="94"/>
    <x v="0"/>
    <s v="Medium"/>
    <s v="High"/>
    <s v="C"/>
  </r>
  <r>
    <n v="19385"/>
    <s v="0426F653"/>
    <s v="2021-04-04 10:40:43"/>
    <x v="0"/>
    <x v="2"/>
    <x v="3"/>
    <n v="3775"/>
    <x v="407"/>
    <n v="29"/>
    <n v="7784.75"/>
    <n v="541.75"/>
    <n v="12"/>
    <x v="3"/>
    <s v="Medium"/>
    <s v="High"/>
    <s v="T"/>
  </r>
  <r>
    <n v="19386"/>
    <s v="34AC04E3"/>
    <s v="2021-04-20 12:01:33"/>
    <x v="2"/>
    <x v="0"/>
    <x v="4"/>
    <n v="384"/>
    <x v="548"/>
    <n v="6"/>
    <n v="1262.75"/>
    <n v="4338.75"/>
    <n v="55"/>
    <x v="1"/>
    <s v="Medium"/>
    <s v="Medium"/>
    <s v="C"/>
  </r>
  <r>
    <n v="19387"/>
    <s v="D9105E8B"/>
    <s v="2021-06-06 16:27:38"/>
    <x v="2"/>
    <x v="1"/>
    <x v="0"/>
    <n v="1023"/>
    <x v="224"/>
    <n v="15"/>
    <n v="160"/>
    <n v="7101"/>
    <n v="60"/>
    <x v="4"/>
    <s v="Medium"/>
    <s v="High"/>
    <s v="C"/>
  </r>
  <r>
    <n v="19388"/>
    <s v="B4073FCB"/>
    <s v="2021-03-17 05:22:55"/>
    <x v="0"/>
    <x v="0"/>
    <x v="3"/>
    <n v="1095"/>
    <x v="508"/>
    <n v="31"/>
    <n v="318.5"/>
    <n v="4380.75"/>
    <n v="11"/>
    <x v="3"/>
    <s v="Low"/>
    <s v="High"/>
    <s v="T"/>
  </r>
  <r>
    <n v="19389"/>
    <s v="7B74E277"/>
    <s v="2021-04-04 19:54:37"/>
    <x v="1"/>
    <x v="1"/>
    <x v="1"/>
    <n v="143"/>
    <x v="267"/>
    <n v="13"/>
    <n v="410.75"/>
    <n v="2761.5"/>
    <n v="88"/>
    <x v="0"/>
    <s v="Low"/>
    <s v="High"/>
    <s v="C"/>
  </r>
  <r>
    <n v="19390"/>
    <s v="E11E5317"/>
    <s v="2021-05-18 03:35:34"/>
    <x v="2"/>
    <x v="0"/>
    <x v="5"/>
    <n v="359"/>
    <x v="338"/>
    <n v="18"/>
    <n v="506.5"/>
    <n v="4159.25"/>
    <n v="60"/>
    <x v="6"/>
    <s v="Medium"/>
    <s v="High"/>
    <s v="C"/>
  </r>
  <r>
    <n v="19391"/>
    <s v="924841D2"/>
    <s v="2021-04-20 12:06:52"/>
    <x v="2"/>
    <x v="0"/>
    <x v="5"/>
    <n v="406"/>
    <x v="507"/>
    <n v="8"/>
    <n v="251.75"/>
    <n v="5678.5"/>
    <n v="64"/>
    <x v="6"/>
    <s v="About_to_churn"/>
    <s v="High"/>
    <s v="C"/>
  </r>
  <r>
    <n v="19392"/>
    <s v="EC5CC32F"/>
    <s v="2021-05-17 05:45:44"/>
    <x v="3"/>
    <x v="0"/>
    <x v="0"/>
    <n v="591"/>
    <x v="113"/>
    <n v="16"/>
    <n v="4785"/>
    <n v="1105"/>
    <n v="67"/>
    <x v="4"/>
    <s v="Low"/>
    <s v="High"/>
    <s v="T"/>
  </r>
  <r>
    <n v="19393"/>
    <s v="472594FD"/>
    <s v="2021-03-02 00:46:07"/>
    <x v="0"/>
    <x v="0"/>
    <x v="4"/>
    <n v="2433"/>
    <x v="366"/>
    <n v="9"/>
    <n v="1089"/>
    <n v="3324"/>
    <n v="50"/>
    <x v="4"/>
    <s v="Medium"/>
    <s v="High"/>
    <s v="T"/>
  </r>
  <r>
    <n v="19394"/>
    <s v="3436E8EB"/>
    <s v="2021-04-26 04:06:36"/>
    <x v="1"/>
    <x v="1"/>
    <x v="1"/>
    <n v="176"/>
    <x v="44"/>
    <n v="19"/>
    <n v="152.5"/>
    <n v="6663"/>
    <n v="99"/>
    <x v="0"/>
    <s v="Low"/>
    <s v="High"/>
    <s v="T"/>
  </r>
  <r>
    <n v="19395"/>
    <s v="1B8EAC59"/>
    <s v="2021-05-31 06:22:59"/>
    <x v="4"/>
    <x v="0"/>
    <x v="1"/>
    <n v="190"/>
    <x v="107"/>
    <n v="14"/>
    <n v="3608.75"/>
    <n v="623.75"/>
    <n v="94"/>
    <x v="1"/>
    <s v="Low"/>
    <s v="Medium"/>
    <s v="T"/>
  </r>
  <r>
    <n v="19396"/>
    <s v="94529892"/>
    <s v="2021-05-20 13:33:42"/>
    <x v="4"/>
    <x v="0"/>
    <x v="1"/>
    <n v="22"/>
    <x v="399"/>
    <n v="7"/>
    <n v="1393"/>
    <n v="2550.25"/>
    <n v="85"/>
    <x v="1"/>
    <s v="Medium"/>
    <s v="High"/>
    <s v="C"/>
  </r>
  <r>
    <n v="19397"/>
    <s v="D99D28A9"/>
    <s v="2021-05-25 18:18:00"/>
    <x v="1"/>
    <x v="0"/>
    <x v="1"/>
    <n v="76"/>
    <x v="503"/>
    <n v="9"/>
    <n v="487"/>
    <n v="5516.75"/>
    <n v="79"/>
    <x v="1"/>
    <s v="About_to_churn"/>
    <s v="Medium"/>
    <s v="T"/>
  </r>
  <r>
    <n v="19398"/>
    <s v="9A0358AF"/>
    <s v="2021-04-03 11:37:26"/>
    <x v="0"/>
    <x v="2"/>
    <x v="3"/>
    <n v="3242"/>
    <x v="404"/>
    <n v="29"/>
    <n v="440.5"/>
    <n v="4724.5"/>
    <n v="23"/>
    <x v="2"/>
    <s v="Medium"/>
    <s v="High"/>
    <s v="T"/>
  </r>
  <r>
    <n v="19399"/>
    <s v="C2894405"/>
    <s v="2021-03-26 14:15:53"/>
    <x v="0"/>
    <x v="1"/>
    <x v="2"/>
    <n v="4510"/>
    <x v="430"/>
    <n v="46"/>
    <n v="65.5"/>
    <n v="7498"/>
    <n v="17"/>
    <x v="2"/>
    <s v="Medium"/>
    <s v="Medium"/>
    <s v="T"/>
  </r>
  <r>
    <n v="19400"/>
    <s v="F02765E4"/>
    <s v="2021-04-26 22:38:18"/>
    <x v="3"/>
    <x v="1"/>
    <x v="4"/>
    <n v="246"/>
    <x v="90"/>
    <n v="6"/>
    <n v="1810.5"/>
    <n v="2616.25"/>
    <n v="50"/>
    <x v="1"/>
    <s v="About_to_churn"/>
    <s v="Medium"/>
    <s v="T"/>
  </r>
  <r>
    <n v="19401"/>
    <s v="EF3696AD"/>
    <s v="2021-03-26 20:50:10"/>
    <x v="0"/>
    <x v="0"/>
    <x v="0"/>
    <n v="3380"/>
    <x v="348"/>
    <n v="16"/>
    <n v="4217"/>
    <n v="598.5"/>
    <n v="57"/>
    <x v="1"/>
    <s v="Medium"/>
    <s v="High"/>
    <s v="C"/>
  </r>
  <r>
    <n v="19402"/>
    <s v="BE388FA8"/>
    <s v="2021-03-20 22:19:52"/>
    <x v="0"/>
    <x v="1"/>
    <x v="2"/>
    <n v="4371"/>
    <x v="138"/>
    <n v="51"/>
    <n v="431"/>
    <n v="7437"/>
    <n v="15"/>
    <x v="3"/>
    <s v="Medium"/>
    <s v="Medium"/>
    <s v="T"/>
  </r>
  <r>
    <n v="19403"/>
    <s v="30EC19FF"/>
    <s v="2021-04-04 12:00:27"/>
    <x v="3"/>
    <x v="0"/>
    <x v="4"/>
    <n v="993"/>
    <x v="321"/>
    <n v="2"/>
    <n v="161.75"/>
    <n v="7486.75"/>
    <n v="58"/>
    <x v="1"/>
    <s v="Medium"/>
    <s v="High"/>
    <s v="T"/>
  </r>
  <r>
    <n v="19404"/>
    <s v="07DFA978"/>
    <s v="2021-04-23 23:15:03"/>
    <x v="1"/>
    <x v="0"/>
    <x v="4"/>
    <n v="201"/>
    <x v="236"/>
    <n v="12"/>
    <n v="394"/>
    <n v="5123.25"/>
    <n v="45"/>
    <x v="4"/>
    <s v="About_to_churn"/>
    <s v="High"/>
    <s v="C"/>
  </r>
  <r>
    <n v="19405"/>
    <s v="E1F29D35"/>
    <s v="2021-06-09 01:46:49"/>
    <x v="0"/>
    <x v="1"/>
    <x v="2"/>
    <n v="4046"/>
    <x v="132"/>
    <n v="48"/>
    <n v="443"/>
    <n v="5306"/>
    <n v="21"/>
    <x v="4"/>
    <s v="High"/>
    <s v="High"/>
    <s v="T"/>
  </r>
  <r>
    <n v="19406"/>
    <s v="1F7D8BA7"/>
    <s v="2021-04-26 09:35:41"/>
    <x v="3"/>
    <x v="0"/>
    <x v="1"/>
    <n v="306"/>
    <x v="235"/>
    <n v="17"/>
    <n v="372.5"/>
    <n v="5887.5"/>
    <n v="75"/>
    <x v="1"/>
    <s v="About_to_churn"/>
    <s v="Medium"/>
    <s v="T"/>
  </r>
  <r>
    <n v="19407"/>
    <s v="988985E8"/>
    <s v="2021-04-04 22:39:57"/>
    <x v="2"/>
    <x v="0"/>
    <x v="4"/>
    <n v="597"/>
    <x v="491"/>
    <n v="3"/>
    <n v="449"/>
    <n v="4382"/>
    <n v="56"/>
    <x v="0"/>
    <s v="Medium"/>
    <s v="High"/>
    <s v="C"/>
  </r>
  <r>
    <n v="19408"/>
    <s v="A34583EB"/>
    <s v="2021-03-31 09:45:17"/>
    <x v="0"/>
    <x v="0"/>
    <x v="4"/>
    <n v="1772"/>
    <x v="23"/>
    <n v="15"/>
    <n v="926.75"/>
    <n v="4733.5"/>
    <n v="62"/>
    <x v="1"/>
    <s v="Medium"/>
    <s v="High"/>
    <s v="T"/>
  </r>
  <r>
    <n v="19409"/>
    <s v="70FD1F48"/>
    <s v="2021-03-27 18:07:47"/>
    <x v="4"/>
    <x v="0"/>
    <x v="1"/>
    <n v="351"/>
    <x v="549"/>
    <n v="11"/>
    <n v="317.25"/>
    <n v="4361.5"/>
    <n v="95"/>
    <x v="0"/>
    <s v="Medium"/>
    <s v="Medium"/>
    <s v="C"/>
  </r>
  <r>
    <n v="19410"/>
    <s v="86B07A5A"/>
    <s v="2021-04-11 10:18:44"/>
    <x v="1"/>
    <x v="1"/>
    <x v="1"/>
    <n v="146"/>
    <x v="53"/>
    <n v="12"/>
    <n v="762"/>
    <n v="2597.75"/>
    <n v="89"/>
    <x v="0"/>
    <s v="About_to_churn"/>
    <s v="Medium"/>
    <s v="C"/>
  </r>
  <r>
    <n v="19411"/>
    <s v="E923C598"/>
    <s v="2021-04-26 23:53:08"/>
    <x v="1"/>
    <x v="1"/>
    <x v="1"/>
    <n v="247"/>
    <x v="19"/>
    <n v="11"/>
    <n v="1330"/>
    <n v="2558.5"/>
    <n v="91"/>
    <x v="1"/>
    <s v="Medium"/>
    <s v="High"/>
    <s v="T"/>
  </r>
  <r>
    <n v="19412"/>
    <s v="EAC5E6C8"/>
    <s v="2021-06-08 12:15:26"/>
    <x v="1"/>
    <x v="1"/>
    <x v="1"/>
    <n v="78"/>
    <x v="535"/>
    <n v="20"/>
    <n v="1207.25"/>
    <n v="2332"/>
    <n v="94"/>
    <x v="0"/>
    <s v="Medium"/>
    <s v="High"/>
    <s v="C"/>
  </r>
  <r>
    <n v="19413"/>
    <s v="67531506"/>
    <s v="2021-04-16 19:21:04"/>
    <x v="1"/>
    <x v="1"/>
    <x v="1"/>
    <n v="59"/>
    <x v="38"/>
    <n v="16"/>
    <n v="306.25"/>
    <n v="3466.5"/>
    <n v="86"/>
    <x v="1"/>
    <s v="Medium"/>
    <s v="Medium"/>
    <s v="T"/>
  </r>
  <r>
    <n v="19414"/>
    <s v="A20CE73A"/>
    <s v="2021-04-19 00:56:35"/>
    <x v="1"/>
    <x v="0"/>
    <x v="5"/>
    <n v="238"/>
    <x v="118"/>
    <n v="9"/>
    <n v="1092"/>
    <n v="3920.25"/>
    <n v="59"/>
    <x v="0"/>
    <s v="High"/>
    <s v="High"/>
    <s v="T"/>
  </r>
  <r>
    <n v="19415"/>
    <s v="B48E9FAC"/>
    <s v="2021-03-07 19:41:48"/>
    <x v="2"/>
    <x v="1"/>
    <x v="1"/>
    <n v="417"/>
    <x v="526"/>
    <n v="2"/>
    <n v="59.25"/>
    <n v="5889"/>
    <n v="95"/>
    <x v="1"/>
    <s v="Low"/>
    <s v="High"/>
    <s v="T"/>
  </r>
  <r>
    <n v="19416"/>
    <s v="658E7297"/>
    <s v="2021-03-27 00:29:29"/>
    <x v="0"/>
    <x v="0"/>
    <x v="3"/>
    <n v="2607"/>
    <x v="2"/>
    <n v="21"/>
    <n v="85"/>
    <n v="5436.5"/>
    <n v="20"/>
    <x v="8"/>
    <s v="High"/>
    <s v="High"/>
    <s v="T"/>
  </r>
  <r>
    <n v="19417"/>
    <s v="B207C2A5"/>
    <s v="2021-04-19 05:48:02"/>
    <x v="1"/>
    <x v="1"/>
    <x v="1"/>
    <n v="89"/>
    <x v="25"/>
    <n v="14"/>
    <n v="9450.5"/>
    <n v="951"/>
    <n v="79"/>
    <x v="0"/>
    <s v="Medium"/>
    <s v="High"/>
    <s v="T"/>
  </r>
  <r>
    <n v="19418"/>
    <s v="2D92F6B4"/>
    <s v="2021-03-15 10:00:15"/>
    <x v="0"/>
    <x v="0"/>
    <x v="2"/>
    <n v="4812"/>
    <x v="71"/>
    <n v="43"/>
    <n v="446.75"/>
    <n v="3033.25"/>
    <n v="14"/>
    <x v="5"/>
    <s v="Medium"/>
    <s v="Medium"/>
    <s v="T"/>
  </r>
  <r>
    <n v="19419"/>
    <s v="B1B70263"/>
    <s v="2021-04-07 08:26:48"/>
    <x v="0"/>
    <x v="0"/>
    <x v="2"/>
    <n v="4780"/>
    <x v="469"/>
    <n v="48"/>
    <n v="909.25"/>
    <n v="2655.25"/>
    <n v="12"/>
    <x v="5"/>
    <s v="High"/>
    <s v="Medium"/>
    <s v="C"/>
  </r>
  <r>
    <n v="19420"/>
    <s v="73491EBF"/>
    <s v="2021-04-22 00:49:00"/>
    <x v="0"/>
    <x v="0"/>
    <x v="2"/>
    <n v="3755"/>
    <x v="45"/>
    <n v="32"/>
    <n v="10554.5"/>
    <n v="1005.25"/>
    <n v="12"/>
    <x v="2"/>
    <s v="High"/>
    <s v="High"/>
    <s v="T"/>
  </r>
  <r>
    <n v="19421"/>
    <s v="B25C0710"/>
    <s v="2021-03-13 03:00:57"/>
    <x v="1"/>
    <x v="1"/>
    <x v="1"/>
    <n v="126"/>
    <x v="165"/>
    <n v="15"/>
    <n v="6368.5"/>
    <n v="782.5"/>
    <n v="89"/>
    <x v="1"/>
    <s v="About_to_churn"/>
    <s v="High"/>
    <s v="T"/>
  </r>
  <r>
    <n v="19422"/>
    <s v="73AD8E5A"/>
    <s v="2021-04-04 07:43:26"/>
    <x v="2"/>
    <x v="1"/>
    <x v="2"/>
    <n v="1186"/>
    <x v="532"/>
    <n v="32"/>
    <n v="354.5"/>
    <n v="3995"/>
    <n v="12"/>
    <x v="4"/>
    <s v="Medium"/>
    <s v="High"/>
    <s v="T"/>
  </r>
  <r>
    <n v="19423"/>
    <s v="BB6D1D40"/>
    <s v="2021-06-06 02:50:33"/>
    <x v="3"/>
    <x v="1"/>
    <x v="1"/>
    <n v="144"/>
    <x v="198"/>
    <n v="4"/>
    <n v="508.75"/>
    <n v="2444.25"/>
    <n v="96"/>
    <x v="1"/>
    <s v="About_to_churn"/>
    <s v="Medium"/>
    <s v="T"/>
  </r>
  <r>
    <n v="19424"/>
    <s v="F9E137E0"/>
    <s v="2021-04-30 14:07:03"/>
    <x v="0"/>
    <x v="0"/>
    <x v="0"/>
    <n v="2066"/>
    <x v="373"/>
    <n v="23"/>
    <n v="394.75"/>
    <n v="3883.75"/>
    <n v="65"/>
    <x v="0"/>
    <s v="Low"/>
    <s v="Medium"/>
    <s v="C"/>
  </r>
  <r>
    <n v="19425"/>
    <s v="6A40BE08"/>
    <s v="2021-03-09 13:18:21"/>
    <x v="0"/>
    <x v="0"/>
    <x v="0"/>
    <n v="2849"/>
    <x v="349"/>
    <n v="6"/>
    <n v="6882.25"/>
    <n v="587.5"/>
    <n v="66"/>
    <x v="1"/>
    <s v="Medium"/>
    <s v="Medium"/>
    <s v="C"/>
  </r>
  <r>
    <n v="19426"/>
    <s v="6E97CB94"/>
    <s v="2021-03-25 21:08:09"/>
    <x v="1"/>
    <x v="1"/>
    <x v="1"/>
    <n v="162"/>
    <x v="110"/>
    <n v="13"/>
    <n v="1195.75"/>
    <n v="4869.75"/>
    <n v="80"/>
    <x v="0"/>
    <s v="About_to_churn"/>
    <s v="Medium"/>
    <s v="C"/>
  </r>
  <r>
    <n v="19427"/>
    <s v="B9C02EA7"/>
    <s v="2021-03-13 22:44:05"/>
    <x v="3"/>
    <x v="0"/>
    <x v="0"/>
    <n v="989"/>
    <x v="441"/>
    <n v="17"/>
    <n v="397.25"/>
    <n v="4578.25"/>
    <n v="69"/>
    <x v="1"/>
    <s v="Low"/>
    <s v="Medium"/>
    <s v="C"/>
  </r>
  <r>
    <n v="19428"/>
    <s v="1CB7F127"/>
    <s v="2021-05-13 09:03:43"/>
    <x v="1"/>
    <x v="1"/>
    <x v="1"/>
    <n v="81"/>
    <x v="121"/>
    <n v="8"/>
    <n v="107.5"/>
    <n v="3688"/>
    <n v="95"/>
    <x v="1"/>
    <s v="Low"/>
    <s v="High"/>
    <s v="C"/>
  </r>
  <r>
    <n v="19429"/>
    <s v="40E31D00"/>
    <s v="2021-04-11 11:16:19"/>
    <x v="1"/>
    <x v="0"/>
    <x v="1"/>
    <n v="189"/>
    <x v="417"/>
    <n v="15"/>
    <n v="573"/>
    <n v="4853.75"/>
    <n v="86"/>
    <x v="1"/>
    <s v="About_to_churn"/>
    <s v="High"/>
    <s v="C"/>
  </r>
  <r>
    <n v="19430"/>
    <s v="FA6C1D86"/>
    <s v="2021-05-31 13:24:39"/>
    <x v="2"/>
    <x v="1"/>
    <x v="1"/>
    <n v="433"/>
    <x v="410"/>
    <n v="7"/>
    <n v="445"/>
    <n v="6902.75"/>
    <n v="81"/>
    <x v="1"/>
    <s v="Medium"/>
    <s v="High"/>
    <s v="C"/>
  </r>
  <r>
    <n v="19431"/>
    <s v="29FBC7BF"/>
    <s v="2021-05-29 11:11:16"/>
    <x v="5"/>
    <x v="0"/>
    <x v="4"/>
    <n v="2073"/>
    <x v="403"/>
    <n v="15"/>
    <n v="616.5"/>
    <n v="2366.25"/>
    <n v="59"/>
    <x v="1"/>
    <s v="Low"/>
    <s v="High"/>
    <s v="T"/>
  </r>
  <r>
    <n v="19432"/>
    <s v="2C91E2D7"/>
    <s v="2021-05-16 11:13:29"/>
    <x v="2"/>
    <x v="0"/>
    <x v="0"/>
    <n v="741"/>
    <x v="353"/>
    <n v="15"/>
    <n v="6305.75"/>
    <n v="721"/>
    <n v="84"/>
    <x v="4"/>
    <s v="Medium"/>
    <s v="High"/>
    <s v="C"/>
  </r>
  <r>
    <n v="19433"/>
    <s v="32B73B27"/>
    <s v="2021-04-16 17:32:53"/>
    <x v="0"/>
    <x v="2"/>
    <x v="3"/>
    <n v="3784"/>
    <x v="99"/>
    <n v="23"/>
    <n v="132.25"/>
    <n v="4504.25"/>
    <n v="17"/>
    <x v="8"/>
    <s v="Medium"/>
    <s v="High"/>
    <s v="C"/>
  </r>
  <r>
    <n v="19434"/>
    <s v="7FB36BB2"/>
    <s v="2021-04-10 12:39:05"/>
    <x v="1"/>
    <x v="1"/>
    <x v="1"/>
    <n v="186"/>
    <x v="491"/>
    <n v="2"/>
    <n v="599.75"/>
    <n v="2308.25"/>
    <n v="88"/>
    <x v="0"/>
    <s v="Low"/>
    <s v="High"/>
    <s v="T"/>
  </r>
  <r>
    <n v="19435"/>
    <s v="0E46AC1E"/>
    <s v="2021-05-15 12:24:12"/>
    <x v="0"/>
    <x v="0"/>
    <x v="0"/>
    <n v="2128"/>
    <x v="467"/>
    <n v="8"/>
    <n v="2591.75"/>
    <n v="938"/>
    <n v="52"/>
    <x v="1"/>
    <s v="Medium"/>
    <s v="High"/>
    <s v="C"/>
  </r>
  <r>
    <n v="19436"/>
    <s v="E5DA459F"/>
    <s v="2021-06-09 12:45:36"/>
    <x v="3"/>
    <x v="0"/>
    <x v="4"/>
    <n v="428"/>
    <x v="539"/>
    <n v="4"/>
    <n v="378"/>
    <n v="4579.25"/>
    <n v="42"/>
    <x v="1"/>
    <s v="Medium"/>
    <s v="High"/>
    <s v="T"/>
  </r>
  <r>
    <n v="19437"/>
    <s v="95E942E3"/>
    <s v="2021-05-06 08:50:28"/>
    <x v="2"/>
    <x v="1"/>
    <x v="1"/>
    <n v="161"/>
    <x v="18"/>
    <n v="9"/>
    <n v="4946.75"/>
    <n v="923.75"/>
    <n v="76"/>
    <x v="1"/>
    <s v="Low"/>
    <s v="High"/>
    <s v="C"/>
  </r>
  <r>
    <n v="19438"/>
    <s v="94787786"/>
    <s v="2021-03-16 11:39:35"/>
    <x v="4"/>
    <x v="0"/>
    <x v="1"/>
    <n v="209"/>
    <x v="446"/>
    <n v="3"/>
    <n v="1987.25"/>
    <n v="2896.25"/>
    <n v="89"/>
    <x v="0"/>
    <s v="About_to_churn"/>
    <s v="Medium"/>
    <s v="T"/>
  </r>
  <r>
    <n v="19439"/>
    <s v="D49BAEA6"/>
    <s v="2021-03-19 09:16:37"/>
    <x v="3"/>
    <x v="0"/>
    <x v="5"/>
    <n v="510"/>
    <x v="271"/>
    <n v="17"/>
    <n v="893"/>
    <n v="4860.25"/>
    <n v="70"/>
    <x v="0"/>
    <s v="Medium"/>
    <s v="High"/>
    <s v="C"/>
  </r>
  <r>
    <n v="19440"/>
    <s v="D04375FA"/>
    <s v="2021-04-11 11:07:39"/>
    <x v="0"/>
    <x v="2"/>
    <x v="3"/>
    <n v="2841"/>
    <x v="438"/>
    <n v="42"/>
    <n v="1119.5"/>
    <n v="2852.5"/>
    <n v="6"/>
    <x v="8"/>
    <s v="Medium"/>
    <s v="High"/>
    <s v="T"/>
  </r>
  <r>
    <n v="19441"/>
    <s v="DDD64408"/>
    <s v="2021-05-24 07:23:14"/>
    <x v="0"/>
    <x v="0"/>
    <x v="2"/>
    <n v="3760"/>
    <x v="83"/>
    <n v="44"/>
    <n v="2986"/>
    <n v="655.25"/>
    <n v="14"/>
    <x v="4"/>
    <s v="Medium"/>
    <s v="High"/>
    <s v="C"/>
  </r>
  <r>
    <n v="19442"/>
    <s v="E28ED3C6"/>
    <s v="2021-03-17 19:43:33"/>
    <x v="1"/>
    <x v="0"/>
    <x v="5"/>
    <n v="235"/>
    <x v="157"/>
    <n v="16"/>
    <n v="4791"/>
    <n v="828.5"/>
    <n v="69"/>
    <x v="6"/>
    <s v="High"/>
    <s v="High"/>
    <s v="C"/>
  </r>
  <r>
    <n v="19443"/>
    <s v="A14FA9CA"/>
    <s v="2021-04-17 06:49:31"/>
    <x v="3"/>
    <x v="0"/>
    <x v="5"/>
    <n v="442"/>
    <x v="348"/>
    <n v="8"/>
    <n v="1274.5"/>
    <n v="2970.25"/>
    <n v="57"/>
    <x v="0"/>
    <s v="Medium"/>
    <s v="High"/>
    <s v="T"/>
  </r>
  <r>
    <n v="19444"/>
    <s v="C88E7BD9"/>
    <s v="2021-06-06 15:03:28"/>
    <x v="0"/>
    <x v="2"/>
    <x v="3"/>
    <n v="1074"/>
    <x v="21"/>
    <n v="38"/>
    <n v="179.25"/>
    <n v="5371.25"/>
    <n v="8"/>
    <x v="2"/>
    <s v="Medium"/>
    <s v="High"/>
    <s v="C"/>
  </r>
  <r>
    <n v="19445"/>
    <s v="FA017896"/>
    <s v="2021-05-14 11:52:18"/>
    <x v="2"/>
    <x v="0"/>
    <x v="0"/>
    <n v="702"/>
    <x v="292"/>
    <n v="5"/>
    <n v="433"/>
    <n v="6628.25"/>
    <n v="53"/>
    <x v="1"/>
    <s v="About_to_churn"/>
    <s v="Medium"/>
    <s v="C"/>
  </r>
  <r>
    <n v="19446"/>
    <s v="85E08B2B"/>
    <s v="2021-03-20 20:22:26"/>
    <x v="0"/>
    <x v="0"/>
    <x v="0"/>
    <n v="916"/>
    <x v="289"/>
    <n v="21"/>
    <n v="5883"/>
    <n v="926.75"/>
    <n v="53"/>
    <x v="0"/>
    <s v="Low"/>
    <s v="High"/>
    <s v="C"/>
  </r>
  <r>
    <n v="19447"/>
    <s v="DDA66C8E"/>
    <s v="2021-03-09 07:27:41"/>
    <x v="3"/>
    <x v="0"/>
    <x v="5"/>
    <n v="759"/>
    <x v="42"/>
    <n v="12"/>
    <n v="384"/>
    <n v="5528"/>
    <n v="68"/>
    <x v="6"/>
    <s v="About_to_churn"/>
    <s v="High"/>
    <s v="T"/>
  </r>
  <r>
    <n v="19448"/>
    <s v="12A9270A"/>
    <s v="2021-05-26 05:20:33"/>
    <x v="2"/>
    <x v="1"/>
    <x v="0"/>
    <n v="945"/>
    <x v="550"/>
    <n v="3"/>
    <n v="110.25"/>
    <n v="5078.75"/>
    <n v="81"/>
    <x v="4"/>
    <s v="Low"/>
    <s v="Medium"/>
    <s v="C"/>
  </r>
  <r>
    <n v="19449"/>
    <s v="62361073"/>
    <s v="2021-05-08 01:01:30"/>
    <x v="3"/>
    <x v="1"/>
    <x v="0"/>
    <n v="642"/>
    <x v="288"/>
    <n v="15"/>
    <n v="382.75"/>
    <n v="5807"/>
    <n v="55"/>
    <x v="1"/>
    <s v="Low"/>
    <s v="High"/>
    <s v="T"/>
  </r>
  <r>
    <n v="19450"/>
    <s v="1206FDF0"/>
    <s v="2021-04-23 18:54:29"/>
    <x v="2"/>
    <x v="0"/>
    <x v="5"/>
    <n v="964"/>
    <x v="470"/>
    <n v="5"/>
    <n v="2661.75"/>
    <n v="599.5"/>
    <n v="58"/>
    <x v="0"/>
    <s v="High"/>
    <s v="Medium"/>
    <s v="T"/>
  </r>
  <r>
    <n v="19451"/>
    <s v="7BBAE376"/>
    <s v="2021-05-06 03:07:19"/>
    <x v="1"/>
    <x v="0"/>
    <x v="1"/>
    <n v="72"/>
    <x v="417"/>
    <n v="11"/>
    <n v="285.75"/>
    <n v="3796"/>
    <n v="88"/>
    <x v="1"/>
    <s v="About_to_churn"/>
    <s v="High"/>
    <s v="T"/>
  </r>
  <r>
    <n v="19452"/>
    <s v="F29348B2"/>
    <s v="2021-03-07 19:09:11"/>
    <x v="1"/>
    <x v="1"/>
    <x v="1"/>
    <n v="158"/>
    <x v="525"/>
    <n v="9"/>
    <n v="1387.5"/>
    <n v="2634.75"/>
    <n v="91"/>
    <x v="1"/>
    <s v="Low"/>
    <s v="High"/>
    <s v="T"/>
  </r>
  <r>
    <n v="19453"/>
    <s v="E9ABE0DF"/>
    <s v="2021-06-05 07:28:15"/>
    <x v="1"/>
    <x v="1"/>
    <x v="1"/>
    <n v="181"/>
    <x v="350"/>
    <n v="17"/>
    <n v="8199.25"/>
    <n v="560.75"/>
    <n v="100"/>
    <x v="1"/>
    <s v="Medium"/>
    <s v="High"/>
    <s v="C"/>
  </r>
  <r>
    <n v="19454"/>
    <s v="A609D559"/>
    <s v="2021-04-23 05:40:11"/>
    <x v="1"/>
    <x v="0"/>
    <x v="1"/>
    <n v="179"/>
    <x v="306"/>
    <n v="8"/>
    <n v="387.75"/>
    <n v="6604.75"/>
    <n v="97"/>
    <x v="0"/>
    <s v="Medium"/>
    <s v="Medium"/>
    <s v="C"/>
  </r>
  <r>
    <n v="19455"/>
    <s v="19B7263D"/>
    <s v="2021-04-20 00:07:05"/>
    <x v="1"/>
    <x v="1"/>
    <x v="1"/>
    <n v="71"/>
    <x v="329"/>
    <n v="12"/>
    <n v="1126.25"/>
    <n v="2745"/>
    <n v="83"/>
    <x v="1"/>
    <s v="Low"/>
    <s v="Medium"/>
    <s v="T"/>
  </r>
  <r>
    <n v="19456"/>
    <s v="3B4B3407"/>
    <s v="2021-05-13 20:35:59"/>
    <x v="1"/>
    <x v="1"/>
    <x v="1"/>
    <n v="110"/>
    <x v="48"/>
    <n v="13"/>
    <n v="222.25"/>
    <n v="3277"/>
    <n v="94"/>
    <x v="1"/>
    <s v="Low"/>
    <s v="Medium"/>
    <s v="C"/>
  </r>
  <r>
    <n v="19457"/>
    <s v="03DC0343"/>
    <s v="2021-04-06 00:18:14"/>
    <x v="3"/>
    <x v="0"/>
    <x v="4"/>
    <n v="370"/>
    <x v="382"/>
    <n v="9"/>
    <n v="1482"/>
    <n v="2909.75"/>
    <n v="55"/>
    <x v="1"/>
    <s v="Medium"/>
    <s v="Medium"/>
    <s v="C"/>
  </r>
  <r>
    <n v="19458"/>
    <s v="A8EFD08C"/>
    <s v="2021-05-01 05:31:45"/>
    <x v="2"/>
    <x v="0"/>
    <x v="0"/>
    <n v="1157"/>
    <x v="277"/>
    <n v="4"/>
    <n v="2197.5"/>
    <n v="333.75"/>
    <n v="56"/>
    <x v="4"/>
    <s v="High"/>
    <s v="High"/>
    <s v="C"/>
  </r>
  <r>
    <n v="19459"/>
    <s v="1EF4DF27"/>
    <s v="2021-04-09 09:04:56"/>
    <x v="0"/>
    <x v="0"/>
    <x v="2"/>
    <n v="4493"/>
    <x v="319"/>
    <n v="42"/>
    <n v="10542"/>
    <n v="293.5"/>
    <n v="13"/>
    <x v="3"/>
    <s v="Medium"/>
    <s v="Medium"/>
    <s v="C"/>
  </r>
  <r>
    <n v="19460"/>
    <s v="9813B8AA"/>
    <s v="2021-04-03 08:40:50"/>
    <x v="0"/>
    <x v="1"/>
    <x v="0"/>
    <n v="2316"/>
    <x v="301"/>
    <n v="22"/>
    <n v="1531"/>
    <n v="2250"/>
    <n v="67"/>
    <x v="4"/>
    <s v="About_to_churn"/>
    <s v="High"/>
    <s v="C"/>
  </r>
  <r>
    <n v="19461"/>
    <s v="6F4BDEE4"/>
    <s v="2021-03-25 11:41:57"/>
    <x v="0"/>
    <x v="0"/>
    <x v="2"/>
    <n v="3041"/>
    <x v="359"/>
    <n v="51"/>
    <n v="482.75"/>
    <n v="3091.75"/>
    <n v="20"/>
    <x v="4"/>
    <s v="Medium"/>
    <s v="High"/>
    <s v="C"/>
  </r>
  <r>
    <n v="19462"/>
    <s v="67F2BD09"/>
    <s v="2021-05-29 00:39:01"/>
    <x v="0"/>
    <x v="1"/>
    <x v="2"/>
    <n v="4690"/>
    <x v="435"/>
    <n v="58"/>
    <n v="319.25"/>
    <n v="4586"/>
    <n v="16"/>
    <x v="3"/>
    <s v="High"/>
    <s v="High"/>
    <s v="C"/>
  </r>
  <r>
    <n v="19463"/>
    <s v="30CE2F8F"/>
    <s v="2021-03-21 00:25:20"/>
    <x v="2"/>
    <x v="0"/>
    <x v="4"/>
    <n v="592"/>
    <x v="248"/>
    <n v="15"/>
    <n v="9622"/>
    <n v="1097"/>
    <n v="51"/>
    <x v="1"/>
    <s v="Medium"/>
    <s v="High"/>
    <s v="C"/>
  </r>
  <r>
    <n v="19464"/>
    <s v="F6CF225E"/>
    <s v="2021-05-25 22:09:13"/>
    <x v="2"/>
    <x v="0"/>
    <x v="1"/>
    <n v="967"/>
    <x v="478"/>
    <n v="20"/>
    <n v="254.5"/>
    <n v="5397"/>
    <n v="89"/>
    <x v="1"/>
    <s v="About_to_churn"/>
    <s v="High"/>
    <s v="T"/>
  </r>
  <r>
    <n v="19465"/>
    <s v="06CA4A28"/>
    <s v="2021-04-24 10:12:23"/>
    <x v="3"/>
    <x v="0"/>
    <x v="5"/>
    <n v="957"/>
    <x v="289"/>
    <n v="13"/>
    <n v="8288.5"/>
    <n v="727"/>
    <n v="69"/>
    <x v="6"/>
    <s v="About_to_churn"/>
    <s v="High"/>
    <s v="C"/>
  </r>
  <r>
    <n v="19466"/>
    <s v="19639282"/>
    <s v="2021-03-09 21:32:04"/>
    <x v="2"/>
    <x v="1"/>
    <x v="4"/>
    <n v="376"/>
    <x v="414"/>
    <n v="12"/>
    <n v="412.5"/>
    <n v="2919.25"/>
    <n v="54"/>
    <x v="4"/>
    <s v="Low"/>
    <s v="Medium"/>
    <s v="T"/>
  </r>
  <r>
    <n v="19467"/>
    <s v="4D27F6D4"/>
    <s v="2021-06-01 21:03:36"/>
    <x v="1"/>
    <x v="0"/>
    <x v="5"/>
    <n v="214"/>
    <x v="274"/>
    <n v="14"/>
    <n v="9102.5"/>
    <n v="669"/>
    <n v="52"/>
    <x v="0"/>
    <s v="Medium"/>
    <s v="High"/>
    <s v="C"/>
  </r>
  <r>
    <n v="19468"/>
    <s v="ED9D2751"/>
    <s v="2021-05-21 06:47:14"/>
    <x v="3"/>
    <x v="0"/>
    <x v="0"/>
    <n v="659"/>
    <x v="466"/>
    <n v="10"/>
    <n v="338.5"/>
    <n v="4859.25"/>
    <n v="77"/>
    <x v="0"/>
    <s v="Medium"/>
    <s v="High"/>
    <s v="C"/>
  </r>
  <r>
    <n v="19469"/>
    <s v="3521C222"/>
    <s v="2021-05-18 18:03:23"/>
    <x v="0"/>
    <x v="1"/>
    <x v="2"/>
    <n v="4824"/>
    <x v="494"/>
    <n v="54"/>
    <n v="312.75"/>
    <n v="6594.75"/>
    <n v="19"/>
    <x v="3"/>
    <s v="High"/>
    <s v="High"/>
    <s v="C"/>
  </r>
  <r>
    <n v="19470"/>
    <s v="69538549"/>
    <s v="2021-03-13 22:32:20"/>
    <x v="0"/>
    <x v="1"/>
    <x v="2"/>
    <n v="4248"/>
    <x v="46"/>
    <n v="41"/>
    <n v="6362.75"/>
    <n v="511.75"/>
    <n v="12"/>
    <x v="3"/>
    <s v="High"/>
    <s v="Medium"/>
    <s v="C"/>
  </r>
  <r>
    <n v="19471"/>
    <s v="7DAE8822"/>
    <s v="2021-05-06 11:25:36"/>
    <x v="3"/>
    <x v="1"/>
    <x v="1"/>
    <n v="718"/>
    <x v="480"/>
    <n v="18"/>
    <n v="152.75"/>
    <n v="6365"/>
    <n v="96"/>
    <x v="1"/>
    <s v="Medium"/>
    <s v="Medium"/>
    <s v="C"/>
  </r>
  <r>
    <n v="19472"/>
    <s v="C60CF8DA"/>
    <s v="2021-03-23 23:02:50"/>
    <x v="1"/>
    <x v="1"/>
    <x v="1"/>
    <n v="238"/>
    <x v="348"/>
    <n v="12"/>
    <n v="224.25"/>
    <n v="6853"/>
    <n v="88"/>
    <x v="0"/>
    <s v="Medium"/>
    <s v="High"/>
    <s v="C"/>
  </r>
  <r>
    <n v="19473"/>
    <s v="3C50013A"/>
    <s v="2021-04-01 07:52:13"/>
    <x v="4"/>
    <x v="0"/>
    <x v="1"/>
    <n v="50"/>
    <x v="546"/>
    <n v="19"/>
    <n v="2941.25"/>
    <n v="449.75"/>
    <n v="96"/>
    <x v="0"/>
    <s v="Low"/>
    <s v="Medium"/>
    <s v="T"/>
  </r>
  <r>
    <n v="19474"/>
    <s v="BA520809"/>
    <s v="2021-03-10 14:56:09"/>
    <x v="3"/>
    <x v="1"/>
    <x v="1"/>
    <n v="355"/>
    <x v="306"/>
    <n v="10"/>
    <n v="66"/>
    <n v="5863"/>
    <n v="83"/>
    <x v="0"/>
    <s v="About_to_churn"/>
    <s v="High"/>
    <s v="T"/>
  </r>
  <r>
    <n v="19475"/>
    <s v="35ACD15F"/>
    <s v="2021-06-04 06:21:24"/>
    <x v="1"/>
    <x v="1"/>
    <x v="1"/>
    <n v="65"/>
    <x v="123"/>
    <n v="13"/>
    <n v="376.25"/>
    <n v="4176"/>
    <n v="94"/>
    <x v="1"/>
    <s v="About_to_churn"/>
    <s v="High"/>
    <s v="C"/>
  </r>
  <r>
    <n v="19476"/>
    <s v="8BF45992"/>
    <s v="2021-03-19 02:09:59"/>
    <x v="0"/>
    <x v="0"/>
    <x v="2"/>
    <n v="4184"/>
    <x v="129"/>
    <n v="59"/>
    <n v="520.5"/>
    <n v="4336.25"/>
    <n v="18"/>
    <x v="2"/>
    <s v="Medium"/>
    <s v="Medium"/>
    <s v="T"/>
  </r>
  <r>
    <n v="19477"/>
    <s v="C2615556"/>
    <s v="2021-05-22 04:34:35"/>
    <x v="0"/>
    <x v="1"/>
    <x v="3"/>
    <n v="3728"/>
    <x v="158"/>
    <n v="35"/>
    <n v="3226.5"/>
    <n v="598.75"/>
    <n v="12"/>
    <x v="3"/>
    <s v="Medium"/>
    <s v="High"/>
    <s v="C"/>
  </r>
  <r>
    <n v="19478"/>
    <s v="EADE4B3A"/>
    <s v="2021-04-19 22:46:24"/>
    <x v="4"/>
    <x v="0"/>
    <x v="1"/>
    <n v="106"/>
    <x v="526"/>
    <n v="9"/>
    <n v="431"/>
    <n v="2722"/>
    <n v="77"/>
    <x v="1"/>
    <s v="About_to_churn"/>
    <s v="Medium"/>
    <s v="T"/>
  </r>
  <r>
    <n v="19479"/>
    <s v="4BD9D549"/>
    <s v="2021-06-04 23:44:13"/>
    <x v="1"/>
    <x v="0"/>
    <x v="1"/>
    <n v="55"/>
    <x v="453"/>
    <n v="17"/>
    <n v="2144"/>
    <n v="492.5"/>
    <n v="75"/>
    <x v="0"/>
    <s v="Low"/>
    <s v="High"/>
    <s v="T"/>
  </r>
  <r>
    <n v="19480"/>
    <s v="5443491E"/>
    <s v="2021-05-25 04:28:47"/>
    <x v="0"/>
    <x v="0"/>
    <x v="3"/>
    <n v="3431"/>
    <x v="429"/>
    <n v="41"/>
    <n v="6875.25"/>
    <n v="809.25"/>
    <n v="23"/>
    <x v="7"/>
    <s v="Medium"/>
    <s v="High"/>
    <s v="T"/>
  </r>
  <r>
    <n v="19481"/>
    <s v="9391ABBB"/>
    <s v="2021-05-06 14:08:50"/>
    <x v="0"/>
    <x v="0"/>
    <x v="0"/>
    <n v="3115"/>
    <x v="318"/>
    <n v="11"/>
    <n v="339.5"/>
    <n v="5161.25"/>
    <n v="51"/>
    <x v="1"/>
    <s v="Low"/>
    <s v="High"/>
    <s v="C"/>
  </r>
  <r>
    <n v="19482"/>
    <s v="0AF7EC5B"/>
    <s v="2021-05-09 10:36:53"/>
    <x v="0"/>
    <x v="1"/>
    <x v="2"/>
    <n v="4235"/>
    <x v="256"/>
    <n v="48"/>
    <n v="1554.75"/>
    <n v="2672.75"/>
    <n v="21"/>
    <x v="4"/>
    <s v="Medium"/>
    <s v="High"/>
    <s v="C"/>
  </r>
  <r>
    <n v="19483"/>
    <s v="AF8E9E2B"/>
    <s v="2021-05-31 21:15:58"/>
    <x v="3"/>
    <x v="0"/>
    <x v="0"/>
    <n v="636"/>
    <x v="282"/>
    <n v="14"/>
    <n v="366.5"/>
    <n v="2907.25"/>
    <n v="74"/>
    <x v="0"/>
    <s v="Medium"/>
    <s v="Medium"/>
    <s v="C"/>
  </r>
  <r>
    <n v="19484"/>
    <s v="B1A48A06"/>
    <s v="2021-04-01 04:23:00"/>
    <x v="3"/>
    <x v="1"/>
    <x v="0"/>
    <n v="708"/>
    <x v="44"/>
    <n v="4"/>
    <n v="1878.25"/>
    <n v="2449.25"/>
    <n v="58"/>
    <x v="4"/>
    <s v="High"/>
    <s v="Medium"/>
    <s v="T"/>
  </r>
  <r>
    <n v="19485"/>
    <s v="64FBE68E"/>
    <s v="2021-04-19 17:01:42"/>
    <x v="3"/>
    <x v="1"/>
    <x v="4"/>
    <n v="306"/>
    <x v="525"/>
    <n v="6"/>
    <n v="84.25"/>
    <n v="4415.25"/>
    <n v="65"/>
    <x v="0"/>
    <s v="Low"/>
    <s v="Medium"/>
    <s v="C"/>
  </r>
  <r>
    <n v="19486"/>
    <s v="834339AF"/>
    <s v="2021-03-28 01:30:35"/>
    <x v="4"/>
    <x v="1"/>
    <x v="1"/>
    <n v="184"/>
    <x v="72"/>
    <n v="12"/>
    <n v="811.5"/>
    <n v="2754.25"/>
    <n v="95"/>
    <x v="1"/>
    <s v="Low"/>
    <s v="High"/>
    <s v="T"/>
  </r>
  <r>
    <n v="19487"/>
    <s v="1B1DE2FE"/>
    <s v="2021-04-16 11:21:50"/>
    <x v="3"/>
    <x v="0"/>
    <x v="1"/>
    <n v="331"/>
    <x v="509"/>
    <n v="7"/>
    <n v="3849.25"/>
    <n v="717.25"/>
    <n v="81"/>
    <x v="0"/>
    <s v="Medium"/>
    <s v="Medium"/>
    <s v="T"/>
  </r>
  <r>
    <n v="19488"/>
    <s v="6480D43A"/>
    <s v="2021-03-06 10:43:02"/>
    <x v="0"/>
    <x v="0"/>
    <x v="0"/>
    <n v="3310"/>
    <x v="373"/>
    <n v="17"/>
    <n v="3720.5"/>
    <n v="474.5"/>
    <n v="63"/>
    <x v="0"/>
    <s v="Low"/>
    <s v="High"/>
    <s v="C"/>
  </r>
  <r>
    <n v="19489"/>
    <s v="B49551EB"/>
    <s v="2021-04-01 03:34:15"/>
    <x v="2"/>
    <x v="0"/>
    <x v="4"/>
    <n v="427"/>
    <x v="11"/>
    <n v="1"/>
    <n v="969.75"/>
    <n v="2258.5"/>
    <n v="63"/>
    <x v="4"/>
    <s v="Low"/>
    <s v="Low"/>
    <s v="T"/>
  </r>
  <r>
    <n v="19490"/>
    <s v="859C157B"/>
    <s v="2021-03-29 00:59:44"/>
    <x v="1"/>
    <x v="0"/>
    <x v="5"/>
    <n v="233"/>
    <x v="457"/>
    <n v="9"/>
    <n v="2007"/>
    <n v="584"/>
    <n v="58"/>
    <x v="0"/>
    <s v="Medium"/>
    <s v="High"/>
    <s v="C"/>
  </r>
  <r>
    <n v="19491"/>
    <s v="2DB957F0"/>
    <s v="2021-05-31 01:36:34"/>
    <x v="1"/>
    <x v="1"/>
    <x v="1"/>
    <n v="126"/>
    <x v="234"/>
    <n v="15"/>
    <n v="1665.75"/>
    <n v="2751.5"/>
    <n v="84"/>
    <x v="0"/>
    <s v="Medium"/>
    <s v="Low"/>
    <s v="C"/>
  </r>
  <r>
    <n v="19492"/>
    <s v="7C4D300D"/>
    <s v="2021-05-30 14:09:00"/>
    <x v="1"/>
    <x v="1"/>
    <x v="1"/>
    <n v="87"/>
    <x v="510"/>
    <n v="2"/>
    <n v="360.75"/>
    <n v="2614.25"/>
    <n v="100"/>
    <x v="0"/>
    <s v="About_to_churn"/>
    <s v="High"/>
    <s v="T"/>
  </r>
  <r>
    <n v="19493"/>
    <s v="03565C34"/>
    <s v="2021-03-26 16:59:03"/>
    <x v="0"/>
    <x v="0"/>
    <x v="2"/>
    <n v="4111"/>
    <x v="495"/>
    <n v="33"/>
    <n v="7871.5"/>
    <n v="342.25"/>
    <n v="18"/>
    <x v="5"/>
    <s v="Medium"/>
    <s v="Medium"/>
    <s v="C"/>
  </r>
  <r>
    <n v="19494"/>
    <s v="1B11F73D"/>
    <s v="2021-04-11 02:10:02"/>
    <x v="3"/>
    <x v="0"/>
    <x v="4"/>
    <n v="598"/>
    <x v="551"/>
    <n v="4"/>
    <n v="9886"/>
    <n v="481.25"/>
    <n v="52"/>
    <x v="0"/>
    <s v="Medium"/>
    <s v="High"/>
    <s v="C"/>
  </r>
  <r>
    <n v="19495"/>
    <s v="50DC0AE7"/>
    <s v="2021-04-27 13:32:56"/>
    <x v="0"/>
    <x v="0"/>
    <x v="0"/>
    <n v="3172"/>
    <x v="331"/>
    <n v="11"/>
    <n v="1077.25"/>
    <n v="599.25"/>
    <n v="53"/>
    <x v="4"/>
    <s v="Medium"/>
    <s v="Medium"/>
    <s v="C"/>
  </r>
  <r>
    <n v="19496"/>
    <s v="060706F7"/>
    <s v="2021-03-14 17:55:28"/>
    <x v="3"/>
    <x v="1"/>
    <x v="1"/>
    <n v="606"/>
    <x v="171"/>
    <n v="19"/>
    <n v="5496"/>
    <n v="938"/>
    <n v="97"/>
    <x v="1"/>
    <s v="Medium"/>
    <s v="Medium"/>
    <s v="C"/>
  </r>
  <r>
    <n v="19497"/>
    <s v="F28074F1"/>
    <s v="2021-04-19 16:15:00"/>
    <x v="1"/>
    <x v="1"/>
    <x v="4"/>
    <n v="245"/>
    <x v="468"/>
    <n v="10"/>
    <n v="396.25"/>
    <n v="3887"/>
    <n v="58"/>
    <x v="4"/>
    <s v="Medium"/>
    <s v="Medium"/>
    <s v="T"/>
  </r>
  <r>
    <n v="19498"/>
    <s v="3D52189C"/>
    <s v="2021-03-02 06:32:44"/>
    <x v="0"/>
    <x v="1"/>
    <x v="3"/>
    <n v="3755"/>
    <x v="200"/>
    <n v="19"/>
    <n v="256.5"/>
    <n v="7368.25"/>
    <n v="13"/>
    <x v="8"/>
    <s v="About_to_churn"/>
    <s v="High"/>
    <s v="C"/>
  </r>
  <r>
    <n v="19499"/>
    <s v="C0043F80"/>
    <s v="2021-04-27 01:42:32"/>
    <x v="0"/>
    <x v="0"/>
    <x v="3"/>
    <n v="3844"/>
    <x v="195"/>
    <n v="32"/>
    <n v="161.25"/>
    <n v="6114.5"/>
    <n v="23"/>
    <x v="8"/>
    <s v="Medium"/>
    <s v="High"/>
    <s v="T"/>
  </r>
  <r>
    <n v="19500"/>
    <s v="EEBC6998"/>
    <s v="2021-03-26 07:55:03"/>
    <x v="4"/>
    <x v="0"/>
    <x v="5"/>
    <n v="303"/>
    <x v="148"/>
    <n v="16"/>
    <n v="3338.75"/>
    <n v="681"/>
    <n v="53"/>
    <x v="6"/>
    <s v="High"/>
    <s v="Medium"/>
    <s v="T"/>
  </r>
  <r>
    <n v="19501"/>
    <s v="D25EE4E9"/>
    <s v="2021-05-02 04:20:32"/>
    <x v="3"/>
    <x v="0"/>
    <x v="5"/>
    <n v="702"/>
    <x v="522"/>
    <n v="8"/>
    <n v="1082.5"/>
    <n v="2360.5"/>
    <n v="56"/>
    <x v="6"/>
    <s v="About_to_churn"/>
    <s v="High"/>
    <s v="T"/>
  </r>
  <r>
    <n v="19502"/>
    <s v="613E2F4C"/>
    <s v="2021-04-19 02:22:04"/>
    <x v="2"/>
    <x v="0"/>
    <x v="4"/>
    <n v="302"/>
    <x v="423"/>
    <n v="9"/>
    <n v="10915.25"/>
    <n v="731.5"/>
    <n v="54"/>
    <x v="0"/>
    <s v="High"/>
    <s v="High"/>
    <s v="C"/>
  </r>
  <r>
    <n v="19503"/>
    <s v="B7494932"/>
    <s v="2021-05-09 06:32:52"/>
    <x v="2"/>
    <x v="2"/>
    <x v="3"/>
    <n v="1110"/>
    <x v="285"/>
    <n v="28"/>
    <n v="138.5"/>
    <n v="5240"/>
    <n v="7"/>
    <x v="3"/>
    <s v="High"/>
    <s v="Medium"/>
    <s v="C"/>
  </r>
  <r>
    <n v="19504"/>
    <s v="7EA96379"/>
    <s v="2021-05-07 16:17:25"/>
    <x v="0"/>
    <x v="1"/>
    <x v="0"/>
    <n v="2709"/>
    <x v="317"/>
    <n v="10"/>
    <n v="524.5"/>
    <n v="4034.5"/>
    <n v="70"/>
    <x v="1"/>
    <s v="Medium"/>
    <s v="High"/>
    <s v="C"/>
  </r>
  <r>
    <n v="19505"/>
    <s v="AB5641BD"/>
    <s v="2021-05-12 02:31:14"/>
    <x v="4"/>
    <x v="1"/>
    <x v="1"/>
    <n v="397"/>
    <x v="235"/>
    <n v="15"/>
    <n v="4379.75"/>
    <n v="252.5"/>
    <n v="96"/>
    <x v="0"/>
    <s v="About_to_churn"/>
    <s v="High"/>
    <s v="T"/>
  </r>
  <r>
    <n v="19506"/>
    <s v="14E0B501"/>
    <s v="2021-06-05 04:35:59"/>
    <x v="1"/>
    <x v="0"/>
    <x v="4"/>
    <n v="248"/>
    <x v="405"/>
    <n v="14"/>
    <n v="3998.25"/>
    <n v="1076.5"/>
    <n v="47"/>
    <x v="4"/>
    <s v="Low"/>
    <s v="High"/>
    <s v="C"/>
  </r>
  <r>
    <n v="19507"/>
    <s v="2B312D4F"/>
    <s v="2021-04-07 01:26:17"/>
    <x v="3"/>
    <x v="1"/>
    <x v="1"/>
    <n v="816"/>
    <x v="532"/>
    <n v="11"/>
    <n v="1249.25"/>
    <n v="4745"/>
    <n v="100"/>
    <x v="1"/>
    <s v="Medium"/>
    <s v="Medium"/>
    <s v="T"/>
  </r>
  <r>
    <n v="19508"/>
    <s v="05BBEC60"/>
    <s v="2021-04-27 10:02:53"/>
    <x v="1"/>
    <x v="0"/>
    <x v="1"/>
    <n v="101"/>
    <x v="476"/>
    <n v="13"/>
    <n v="340.25"/>
    <n v="4306.75"/>
    <n v="95"/>
    <x v="1"/>
    <s v="Medium"/>
    <s v="High"/>
    <s v="T"/>
  </r>
  <r>
    <n v="19509"/>
    <s v="730687DD"/>
    <s v="2021-04-06 08:53:29"/>
    <x v="0"/>
    <x v="1"/>
    <x v="1"/>
    <n v="986"/>
    <x v="408"/>
    <n v="9"/>
    <n v="458.5"/>
    <n v="5983.5"/>
    <n v="75"/>
    <x v="0"/>
    <s v="Medium"/>
    <s v="High"/>
    <s v="C"/>
  </r>
  <r>
    <n v="19510"/>
    <s v="075776AA"/>
    <s v="2021-05-04 21:25:27"/>
    <x v="2"/>
    <x v="0"/>
    <x v="4"/>
    <n v="458"/>
    <x v="341"/>
    <n v="2"/>
    <n v="5467.5"/>
    <n v="670.25"/>
    <n v="44"/>
    <x v="0"/>
    <s v="Medium"/>
    <s v="High"/>
    <s v="T"/>
  </r>
  <r>
    <n v="19511"/>
    <s v="7654E17B"/>
    <s v="2021-03-27 23:57:28"/>
    <x v="1"/>
    <x v="0"/>
    <x v="1"/>
    <n v="180"/>
    <x v="226"/>
    <n v="14"/>
    <n v="1181"/>
    <n v="3524"/>
    <n v="78"/>
    <x v="0"/>
    <s v="Low"/>
    <s v="High"/>
    <s v="C"/>
  </r>
  <r>
    <n v="19512"/>
    <s v="E481B885"/>
    <s v="2021-04-12 02:28:25"/>
    <x v="1"/>
    <x v="0"/>
    <x v="5"/>
    <n v="212"/>
    <x v="90"/>
    <n v="17"/>
    <n v="915"/>
    <n v="3755.5"/>
    <n v="65"/>
    <x v="0"/>
    <s v="Medium"/>
    <s v="High"/>
    <s v="T"/>
  </r>
  <r>
    <n v="19513"/>
    <s v="AAA3857D"/>
    <s v="2021-03-12 18:40:47"/>
    <x v="3"/>
    <x v="0"/>
    <x v="4"/>
    <n v="308"/>
    <x v="283"/>
    <n v="8"/>
    <n v="440.5"/>
    <n v="5945.75"/>
    <n v="56"/>
    <x v="1"/>
    <s v="About_to_churn"/>
    <s v="High"/>
    <s v="T"/>
  </r>
  <r>
    <n v="19514"/>
    <s v="7FD40B12"/>
    <s v="2021-04-25 14:55:54"/>
    <x v="3"/>
    <x v="1"/>
    <x v="1"/>
    <n v="571"/>
    <x v="528"/>
    <n v="14"/>
    <n v="1407"/>
    <n v="2951.75"/>
    <n v="97"/>
    <x v="0"/>
    <s v="Medium"/>
    <s v="High"/>
    <s v="C"/>
  </r>
  <r>
    <n v="19515"/>
    <s v="405C5341"/>
    <s v="2021-03-24 22:53:36"/>
    <x v="3"/>
    <x v="1"/>
    <x v="1"/>
    <n v="658"/>
    <x v="150"/>
    <n v="11"/>
    <n v="294"/>
    <n v="5869.75"/>
    <n v="87"/>
    <x v="0"/>
    <s v="Medium"/>
    <s v="Medium"/>
    <s v="T"/>
  </r>
  <r>
    <n v="19516"/>
    <s v="225C5687"/>
    <s v="2021-05-31 16:45:05"/>
    <x v="0"/>
    <x v="0"/>
    <x v="4"/>
    <n v="2249"/>
    <x v="241"/>
    <n v="4"/>
    <n v="4840"/>
    <n v="786.5"/>
    <n v="58"/>
    <x v="4"/>
    <s v="Medium"/>
    <s v="High"/>
    <s v="T"/>
  </r>
  <r>
    <n v="19517"/>
    <s v="5B2FE5EE"/>
    <s v="2021-03-05 15:49:30"/>
    <x v="3"/>
    <x v="0"/>
    <x v="5"/>
    <n v="603"/>
    <x v="300"/>
    <n v="8"/>
    <n v="352.75"/>
    <n v="3623"/>
    <n v="70"/>
    <x v="6"/>
    <s v="Low"/>
    <s v="High"/>
    <s v="C"/>
  </r>
  <r>
    <n v="19518"/>
    <s v="DE2402C1"/>
    <s v="2021-04-29 08:15:12"/>
    <x v="0"/>
    <x v="1"/>
    <x v="2"/>
    <n v="4167"/>
    <x v="84"/>
    <n v="60"/>
    <n v="7904"/>
    <n v="543.75"/>
    <n v="11"/>
    <x v="3"/>
    <s v="Medium"/>
    <s v="High"/>
    <s v="C"/>
  </r>
  <r>
    <n v="19519"/>
    <s v="8D9B6C81"/>
    <s v="2021-03-23 23:03:44"/>
    <x v="3"/>
    <x v="0"/>
    <x v="4"/>
    <n v="626"/>
    <x v="214"/>
    <n v="14"/>
    <n v="9328"/>
    <n v="331"/>
    <n v="40"/>
    <x v="4"/>
    <s v="Low"/>
    <s v="High"/>
    <s v="C"/>
  </r>
  <r>
    <n v="19520"/>
    <s v="42FCCD27"/>
    <s v="2021-06-06 01:56:34"/>
    <x v="0"/>
    <x v="1"/>
    <x v="2"/>
    <n v="4799"/>
    <x v="404"/>
    <n v="35"/>
    <n v="606.75"/>
    <n v="2622.25"/>
    <n v="21"/>
    <x v="2"/>
    <s v="High"/>
    <s v="High"/>
    <s v="C"/>
  </r>
  <r>
    <n v="19521"/>
    <s v="A9BF36FB"/>
    <s v="2021-04-15 01:23:23"/>
    <x v="0"/>
    <x v="1"/>
    <x v="2"/>
    <n v="1255"/>
    <x v="262"/>
    <n v="44"/>
    <n v="144.5"/>
    <n v="4080"/>
    <n v="19"/>
    <x v="5"/>
    <s v="High"/>
    <s v="High"/>
    <s v="C"/>
  </r>
  <r>
    <n v="19522"/>
    <s v="13045657"/>
    <s v="2021-05-06 05:03:37"/>
    <x v="4"/>
    <x v="1"/>
    <x v="4"/>
    <n v="269"/>
    <x v="411"/>
    <n v="10"/>
    <n v="431.25"/>
    <n v="2082.25"/>
    <n v="44"/>
    <x v="0"/>
    <s v="Medium"/>
    <s v="Medium"/>
    <s v="C"/>
  </r>
  <r>
    <n v="19523"/>
    <s v="AFB231B9"/>
    <s v="2021-03-16 16:37:22"/>
    <x v="4"/>
    <x v="0"/>
    <x v="4"/>
    <n v="281"/>
    <x v="83"/>
    <n v="2"/>
    <n v="186.25"/>
    <n v="4567.25"/>
    <n v="49"/>
    <x v="1"/>
    <s v="Medium"/>
    <s v="Medium"/>
    <s v="C"/>
  </r>
  <r>
    <n v="19524"/>
    <s v="8A37C355"/>
    <s v="2021-03-08 08:35:04"/>
    <x v="4"/>
    <x v="1"/>
    <x v="1"/>
    <n v="67"/>
    <x v="134"/>
    <n v="8"/>
    <n v="335.75"/>
    <n v="3647.5"/>
    <n v="81"/>
    <x v="1"/>
    <s v="Low"/>
    <s v="High"/>
    <s v="C"/>
  </r>
  <r>
    <n v="19525"/>
    <s v="5C949999"/>
    <s v="2021-04-13 20:51:27"/>
    <x v="0"/>
    <x v="0"/>
    <x v="3"/>
    <n v="2202"/>
    <x v="361"/>
    <n v="32"/>
    <n v="212.25"/>
    <n v="3095"/>
    <n v="23"/>
    <x v="8"/>
    <s v="About_to_churn"/>
    <s v="High"/>
    <s v="C"/>
  </r>
  <r>
    <n v="19526"/>
    <s v="49F31C63"/>
    <s v="2021-04-09 17:42:33"/>
    <x v="0"/>
    <x v="0"/>
    <x v="3"/>
    <n v="2561"/>
    <x v="335"/>
    <n v="20"/>
    <n v="375.5"/>
    <n v="5642.25"/>
    <n v="14"/>
    <x v="3"/>
    <s v="Medium"/>
    <s v="High"/>
    <s v="T"/>
  </r>
  <r>
    <n v="19527"/>
    <s v="F3E00837"/>
    <s v="2021-04-19 07:19:09"/>
    <x v="4"/>
    <x v="1"/>
    <x v="1"/>
    <n v="53"/>
    <x v="303"/>
    <n v="18"/>
    <n v="92.75"/>
    <n v="4531.5"/>
    <n v="98"/>
    <x v="1"/>
    <s v="About_to_churn"/>
    <s v="High"/>
    <s v="C"/>
  </r>
  <r>
    <n v="19528"/>
    <s v="E8B05219"/>
    <s v="2021-03-26 03:31:42"/>
    <x v="2"/>
    <x v="0"/>
    <x v="2"/>
    <n v="1084"/>
    <x v="135"/>
    <n v="35"/>
    <n v="129.25"/>
    <n v="4885.5"/>
    <n v="21"/>
    <x v="3"/>
    <s v="High"/>
    <s v="High"/>
    <s v="T"/>
  </r>
  <r>
    <n v="19529"/>
    <s v="652CCACF"/>
    <s v="2021-05-21 00:59:58"/>
    <x v="1"/>
    <x v="0"/>
    <x v="5"/>
    <n v="202"/>
    <x v="150"/>
    <n v="10"/>
    <n v="139.5"/>
    <n v="6440"/>
    <n v="70"/>
    <x v="0"/>
    <s v="Medium"/>
    <s v="Low"/>
    <s v="T"/>
  </r>
  <r>
    <n v="19530"/>
    <s v="9610D621"/>
    <s v="2021-05-26 16:54:09"/>
    <x v="0"/>
    <x v="1"/>
    <x v="2"/>
    <n v="4802"/>
    <x v="72"/>
    <n v="49"/>
    <n v="299.75"/>
    <n v="5061.5"/>
    <n v="19"/>
    <x v="2"/>
    <s v="Medium"/>
    <s v="Medium"/>
    <s v="T"/>
  </r>
  <r>
    <n v="19531"/>
    <s v="3B6A245C"/>
    <s v="2021-05-04 19:46:39"/>
    <x v="3"/>
    <x v="1"/>
    <x v="4"/>
    <n v="443"/>
    <x v="416"/>
    <n v="15"/>
    <n v="5853.75"/>
    <n v="372.25"/>
    <n v="55"/>
    <x v="0"/>
    <s v="Low"/>
    <s v="High"/>
    <s v="T"/>
  </r>
  <r>
    <n v="19532"/>
    <s v="9E0E7490"/>
    <s v="2021-05-06 21:34:15"/>
    <x v="1"/>
    <x v="1"/>
    <x v="1"/>
    <n v="52"/>
    <x v="221"/>
    <n v="11"/>
    <n v="2251.25"/>
    <n v="727.25"/>
    <n v="99"/>
    <x v="1"/>
    <s v="Medium"/>
    <s v="High"/>
    <s v="C"/>
  </r>
  <r>
    <n v="19533"/>
    <s v="FE0CB0AA"/>
    <s v="2021-04-21 02:06:53"/>
    <x v="4"/>
    <x v="1"/>
    <x v="1"/>
    <n v="249"/>
    <x v="162"/>
    <n v="15"/>
    <n v="505.25"/>
    <n v="4388.75"/>
    <n v="88"/>
    <x v="1"/>
    <s v="Medium"/>
    <s v="High"/>
    <s v="C"/>
  </r>
  <r>
    <n v="19534"/>
    <s v="6302FCCA"/>
    <s v="2021-03-09 17:30:52"/>
    <x v="1"/>
    <x v="0"/>
    <x v="1"/>
    <n v="87"/>
    <x v="149"/>
    <n v="4"/>
    <n v="3067"/>
    <n v="406.75"/>
    <n v="82"/>
    <x v="0"/>
    <s v="Medium"/>
    <s v="High"/>
    <s v="C"/>
  </r>
  <r>
    <n v="19535"/>
    <s v="68124798"/>
    <s v="2021-05-28 14:37:34"/>
    <x v="0"/>
    <x v="0"/>
    <x v="2"/>
    <n v="1254"/>
    <x v="333"/>
    <n v="34"/>
    <n v="725.25"/>
    <n v="2580.75"/>
    <n v="19"/>
    <x v="5"/>
    <s v="Medium"/>
    <s v="Medium"/>
    <s v="C"/>
  </r>
  <r>
    <n v="19536"/>
    <s v="D5CD4B91"/>
    <s v="2021-05-28 15:34:28"/>
    <x v="0"/>
    <x v="0"/>
    <x v="2"/>
    <n v="4243"/>
    <x v="537"/>
    <n v="36"/>
    <n v="2293.75"/>
    <n v="584.5"/>
    <n v="18"/>
    <x v="4"/>
    <s v="High"/>
    <s v="High"/>
    <s v="T"/>
  </r>
  <r>
    <n v="19537"/>
    <s v="8F138531"/>
    <s v="2021-03-14 22:40:16"/>
    <x v="4"/>
    <x v="0"/>
    <x v="1"/>
    <n v="349"/>
    <x v="501"/>
    <n v="8"/>
    <n v="914.75"/>
    <n v="2974.75"/>
    <n v="88"/>
    <x v="0"/>
    <s v="Medium"/>
    <s v="Medium"/>
    <s v="T"/>
  </r>
  <r>
    <n v="19538"/>
    <s v="DAB95543"/>
    <s v="2021-05-14 23:33:55"/>
    <x v="0"/>
    <x v="1"/>
    <x v="1"/>
    <n v="951"/>
    <x v="50"/>
    <n v="5"/>
    <n v="2721.5"/>
    <n v="611.75"/>
    <n v="97"/>
    <x v="1"/>
    <s v="Medium"/>
    <s v="Medium"/>
    <s v="T"/>
  </r>
  <r>
    <n v="19539"/>
    <s v="98590FE8"/>
    <s v="2021-04-27 11:56:01"/>
    <x v="3"/>
    <x v="0"/>
    <x v="4"/>
    <n v="575"/>
    <x v="213"/>
    <n v="3"/>
    <n v="7580.5"/>
    <n v="702.5"/>
    <n v="56"/>
    <x v="1"/>
    <s v="Medium"/>
    <s v="High"/>
    <s v="C"/>
  </r>
  <r>
    <n v="19540"/>
    <s v="828B9201"/>
    <s v="2021-06-07 08:22:03"/>
    <x v="2"/>
    <x v="0"/>
    <x v="5"/>
    <n v="304"/>
    <x v="363"/>
    <n v="11"/>
    <n v="399.5"/>
    <n v="3124.25"/>
    <n v="63"/>
    <x v="6"/>
    <s v="Medium"/>
    <s v="High"/>
    <s v="T"/>
  </r>
  <r>
    <n v="19541"/>
    <s v="436B9F30"/>
    <s v="2021-04-01 13:15:53"/>
    <x v="2"/>
    <x v="0"/>
    <x v="4"/>
    <n v="764"/>
    <x v="87"/>
    <n v="10"/>
    <n v="855.75"/>
    <n v="2484.75"/>
    <n v="50"/>
    <x v="0"/>
    <s v="High"/>
    <s v="Medium"/>
    <s v="T"/>
  </r>
  <r>
    <n v="19542"/>
    <s v="796D864F"/>
    <s v="2021-05-17 10:53:53"/>
    <x v="1"/>
    <x v="0"/>
    <x v="4"/>
    <n v="244"/>
    <x v="445"/>
    <n v="12"/>
    <n v="286.75"/>
    <n v="4081.25"/>
    <n v="62"/>
    <x v="1"/>
    <s v="Medium"/>
    <s v="High"/>
    <s v="C"/>
  </r>
  <r>
    <n v="19543"/>
    <s v="ACC3145F"/>
    <s v="2021-06-07 00:08:46"/>
    <x v="0"/>
    <x v="0"/>
    <x v="2"/>
    <n v="2838"/>
    <x v="503"/>
    <n v="42"/>
    <n v="7238"/>
    <n v="550.25"/>
    <n v="20"/>
    <x v="3"/>
    <s v="Medium"/>
    <s v="High"/>
    <s v="C"/>
  </r>
  <r>
    <n v="19544"/>
    <s v="EF960C3F"/>
    <s v="2021-04-15 13:54:55"/>
    <x v="3"/>
    <x v="1"/>
    <x v="0"/>
    <n v="844"/>
    <x v="466"/>
    <n v="7"/>
    <n v="417.75"/>
    <n v="5831"/>
    <n v="69"/>
    <x v="0"/>
    <s v="Medium"/>
    <s v="High"/>
    <s v="C"/>
  </r>
  <r>
    <n v="19545"/>
    <s v="C2514BE5"/>
    <s v="2021-04-13 22:44:35"/>
    <x v="0"/>
    <x v="1"/>
    <x v="2"/>
    <n v="4994"/>
    <x v="313"/>
    <n v="42"/>
    <n v="7098.5"/>
    <n v="499.75"/>
    <n v="12"/>
    <x v="5"/>
    <s v="High"/>
    <s v="High"/>
    <s v="T"/>
  </r>
  <r>
    <n v="19546"/>
    <s v="851A8BEB"/>
    <s v="2021-05-05 07:42:53"/>
    <x v="1"/>
    <x v="0"/>
    <x v="4"/>
    <n v="212"/>
    <x v="69"/>
    <n v="7"/>
    <n v="287"/>
    <n v="4631.5"/>
    <n v="62"/>
    <x v="1"/>
    <s v="About_to_churn"/>
    <s v="High"/>
    <s v="C"/>
  </r>
  <r>
    <n v="19547"/>
    <s v="92EFC751"/>
    <s v="2021-03-14 20:15:02"/>
    <x v="0"/>
    <x v="2"/>
    <x v="3"/>
    <n v="1348"/>
    <x v="14"/>
    <n v="22"/>
    <n v="1312.75"/>
    <n v="4753.5"/>
    <n v="20"/>
    <x v="8"/>
    <s v="About_to_churn"/>
    <s v="High"/>
    <s v="C"/>
  </r>
  <r>
    <n v="19548"/>
    <s v="3E90637A"/>
    <s v="2021-03-24 03:30:01"/>
    <x v="1"/>
    <x v="1"/>
    <x v="1"/>
    <n v="166"/>
    <x v="441"/>
    <n v="14"/>
    <n v="876.25"/>
    <n v="3549.75"/>
    <n v="85"/>
    <x v="1"/>
    <s v="Low"/>
    <s v="High"/>
    <s v="T"/>
  </r>
  <r>
    <n v="19549"/>
    <s v="934FE207"/>
    <s v="2021-04-17 11:48:23"/>
    <x v="3"/>
    <x v="1"/>
    <x v="1"/>
    <n v="344"/>
    <x v="512"/>
    <n v="13"/>
    <n v="3526"/>
    <n v="467"/>
    <n v="99"/>
    <x v="0"/>
    <s v="About_to_churn"/>
    <s v="Medium"/>
    <s v="C"/>
  </r>
  <r>
    <n v="19550"/>
    <s v="5CEA15DF"/>
    <s v="2021-05-29 18:10:48"/>
    <x v="0"/>
    <x v="1"/>
    <x v="0"/>
    <n v="2274"/>
    <x v="286"/>
    <n v="13"/>
    <n v="66.75"/>
    <n v="6061.5"/>
    <n v="64"/>
    <x v="4"/>
    <s v="Medium"/>
    <s v="High"/>
    <s v="T"/>
  </r>
  <r>
    <n v="19551"/>
    <s v="BAC16C5A"/>
    <s v="2021-04-28 16:35:23"/>
    <x v="1"/>
    <x v="1"/>
    <x v="1"/>
    <n v="106"/>
    <x v="236"/>
    <n v="17"/>
    <n v="6824.75"/>
    <n v="551.5"/>
    <n v="90"/>
    <x v="1"/>
    <s v="About_to_churn"/>
    <s v="High"/>
    <s v="C"/>
  </r>
  <r>
    <n v="19552"/>
    <s v="35BD932A"/>
    <s v="2021-03-11 01:04:04"/>
    <x v="3"/>
    <x v="1"/>
    <x v="1"/>
    <n v="168"/>
    <x v="458"/>
    <n v="4"/>
    <n v="330.75"/>
    <n v="5583"/>
    <n v="94"/>
    <x v="1"/>
    <s v="Medium"/>
    <s v="High"/>
    <s v="C"/>
  </r>
  <r>
    <n v="19553"/>
    <s v="0B2BEDF4"/>
    <s v="2021-03-15 12:30:30"/>
    <x v="4"/>
    <x v="1"/>
    <x v="1"/>
    <n v="235"/>
    <x v="526"/>
    <n v="13"/>
    <n v="2595.5"/>
    <n v="721.25"/>
    <n v="89"/>
    <x v="1"/>
    <s v="About_to_churn"/>
    <s v="High"/>
    <s v="T"/>
  </r>
  <r>
    <n v="19554"/>
    <s v="3BAB4D39"/>
    <s v="2021-03-12 14:29:14"/>
    <x v="1"/>
    <x v="1"/>
    <x v="1"/>
    <n v="66"/>
    <x v="112"/>
    <n v="11"/>
    <n v="1651.25"/>
    <n v="2459.5"/>
    <n v="85"/>
    <x v="1"/>
    <s v="About_to_churn"/>
    <s v="High"/>
    <s v="T"/>
  </r>
  <r>
    <n v="19555"/>
    <s v="5765A771"/>
    <s v="2021-05-23 02:02:34"/>
    <x v="1"/>
    <x v="0"/>
    <x v="1"/>
    <n v="112"/>
    <x v="506"/>
    <n v="13"/>
    <n v="359.5"/>
    <n v="5802.75"/>
    <n v="80"/>
    <x v="1"/>
    <s v="Medium"/>
    <s v="High"/>
    <s v="T"/>
  </r>
  <r>
    <n v="19556"/>
    <s v="9D54A9EA"/>
    <s v="2021-03-13 10:30:46"/>
    <x v="0"/>
    <x v="2"/>
    <x v="3"/>
    <n v="1737"/>
    <x v="539"/>
    <n v="21"/>
    <n v="437.5"/>
    <n v="3963.25"/>
    <n v="5"/>
    <x v="7"/>
    <s v="Medium"/>
    <s v="Medium"/>
    <s v="C"/>
  </r>
  <r>
    <n v="19557"/>
    <s v="A3C1C023"/>
    <s v="2021-03-29 06:06:46"/>
    <x v="1"/>
    <x v="1"/>
    <x v="1"/>
    <n v="152"/>
    <x v="506"/>
    <n v="16"/>
    <n v="266.75"/>
    <n v="7296.25"/>
    <n v="99"/>
    <x v="0"/>
    <s v="Low"/>
    <s v="High"/>
    <s v="C"/>
  </r>
  <r>
    <n v="19558"/>
    <s v="8A641935"/>
    <s v="2021-06-08 07:13:34"/>
    <x v="1"/>
    <x v="1"/>
    <x v="1"/>
    <n v="83"/>
    <x v="461"/>
    <n v="6"/>
    <n v="401.75"/>
    <n v="3713"/>
    <n v="89"/>
    <x v="1"/>
    <s v="Medium"/>
    <s v="Low"/>
    <s v="C"/>
  </r>
  <r>
    <n v="19559"/>
    <s v="421B46D0"/>
    <s v="2021-04-03 02:21:00"/>
    <x v="5"/>
    <x v="2"/>
    <x v="3"/>
    <n v="3956"/>
    <x v="45"/>
    <n v="42"/>
    <n v="441"/>
    <n v="6752"/>
    <n v="7"/>
    <x v="7"/>
    <s v="High"/>
    <s v="Medium"/>
    <s v="T"/>
  </r>
  <r>
    <n v="19560"/>
    <s v="44170B90"/>
    <s v="2021-03-28 21:18:32"/>
    <x v="0"/>
    <x v="0"/>
    <x v="2"/>
    <n v="3848"/>
    <x v="292"/>
    <n v="33"/>
    <n v="3230.25"/>
    <n v="396.5"/>
    <n v="16"/>
    <x v="2"/>
    <s v="Medium"/>
    <s v="High"/>
    <s v="T"/>
  </r>
  <r>
    <n v="19561"/>
    <s v="C8805C10"/>
    <s v="2021-03-04 13:19:04"/>
    <x v="1"/>
    <x v="1"/>
    <x v="1"/>
    <n v="146"/>
    <x v="499"/>
    <n v="3"/>
    <n v="485"/>
    <n v="3631"/>
    <n v="87"/>
    <x v="0"/>
    <s v="About_to_churn"/>
    <s v="Medium"/>
    <s v="T"/>
  </r>
  <r>
    <n v="19562"/>
    <s v="AE6E1E94"/>
    <s v="2021-03-14 15:39:12"/>
    <x v="3"/>
    <x v="0"/>
    <x v="5"/>
    <n v="977"/>
    <x v="532"/>
    <n v="17"/>
    <n v="73.5"/>
    <n v="3163.75"/>
    <n v="63"/>
    <x v="6"/>
    <s v="High"/>
    <s v="High"/>
    <s v="C"/>
  </r>
  <r>
    <n v="19563"/>
    <s v="1A716E99"/>
    <s v="2021-04-05 08:03:57"/>
    <x v="3"/>
    <x v="1"/>
    <x v="1"/>
    <n v="824"/>
    <x v="137"/>
    <n v="14"/>
    <n v="4808.5"/>
    <n v="524.25"/>
    <n v="98"/>
    <x v="0"/>
    <s v="About_to_churn"/>
    <s v="High"/>
    <s v="C"/>
  </r>
  <r>
    <n v="19564"/>
    <s v="4FA3DA2D"/>
    <s v="2021-03-30 15:36:27"/>
    <x v="0"/>
    <x v="0"/>
    <x v="4"/>
    <n v="2404"/>
    <x v="404"/>
    <n v="8"/>
    <n v="401.5"/>
    <n v="4651.75"/>
    <n v="59"/>
    <x v="4"/>
    <s v="Low"/>
    <s v="High"/>
    <s v="T"/>
  </r>
  <r>
    <n v="19565"/>
    <s v="16D8E185"/>
    <s v="2021-05-02 11:03:30"/>
    <x v="3"/>
    <x v="0"/>
    <x v="5"/>
    <n v="657"/>
    <x v="501"/>
    <n v="9"/>
    <n v="256.5"/>
    <n v="3369.25"/>
    <n v="69"/>
    <x v="0"/>
    <s v="High"/>
    <s v="High"/>
    <s v="C"/>
  </r>
  <r>
    <n v="19566"/>
    <s v="F0816662"/>
    <s v="2021-06-03 01:21:55"/>
    <x v="0"/>
    <x v="0"/>
    <x v="2"/>
    <n v="4900"/>
    <x v="405"/>
    <n v="49"/>
    <n v="333"/>
    <n v="4193"/>
    <n v="22"/>
    <x v="2"/>
    <s v="Medium"/>
    <s v="High"/>
    <s v="T"/>
  </r>
  <r>
    <n v="19567"/>
    <s v="71DF3C6B"/>
    <s v="2021-05-28 08:15:25"/>
    <x v="1"/>
    <x v="1"/>
    <x v="1"/>
    <n v="83"/>
    <x v="436"/>
    <n v="7"/>
    <n v="285.25"/>
    <n v="4186"/>
    <n v="89"/>
    <x v="0"/>
    <s v="Medium"/>
    <s v="High"/>
    <s v="C"/>
  </r>
  <r>
    <n v="19568"/>
    <s v="21371D17"/>
    <s v="2021-06-03 00:10:39"/>
    <x v="3"/>
    <x v="1"/>
    <x v="1"/>
    <n v="717"/>
    <x v="280"/>
    <n v="5"/>
    <n v="1172.75"/>
    <n v="2525.5"/>
    <n v="83"/>
    <x v="1"/>
    <s v="Low"/>
    <s v="High"/>
    <s v="T"/>
  </r>
  <r>
    <n v="19569"/>
    <s v="8BBD8D51"/>
    <s v="2021-03-13 02:42:55"/>
    <x v="0"/>
    <x v="0"/>
    <x v="4"/>
    <n v="2013"/>
    <x v="370"/>
    <n v="7"/>
    <n v="1029.75"/>
    <n v="1988.5"/>
    <n v="64"/>
    <x v="4"/>
    <s v="High"/>
    <s v="High"/>
    <s v="T"/>
  </r>
  <r>
    <n v="19570"/>
    <s v="C691D153"/>
    <s v="2021-05-06 23:38:54"/>
    <x v="1"/>
    <x v="0"/>
    <x v="1"/>
    <n v="190"/>
    <x v="108"/>
    <n v="9"/>
    <n v="667"/>
    <n v="2668.5"/>
    <n v="99"/>
    <x v="0"/>
    <s v="About_to_churn"/>
    <s v="Medium"/>
    <s v="T"/>
  </r>
  <r>
    <n v="19571"/>
    <s v="3501D932"/>
    <s v="2021-03-16 11:48:09"/>
    <x v="1"/>
    <x v="1"/>
    <x v="1"/>
    <n v="115"/>
    <x v="464"/>
    <n v="7"/>
    <n v="107.5"/>
    <n v="6892.5"/>
    <n v="95"/>
    <x v="1"/>
    <s v="Low"/>
    <s v="High"/>
    <s v="T"/>
  </r>
  <r>
    <n v="19572"/>
    <s v="848BC692"/>
    <s v="2021-05-03 11:58:33"/>
    <x v="5"/>
    <x v="0"/>
    <x v="0"/>
    <n v="2864"/>
    <x v="346"/>
    <n v="20"/>
    <n v="723.75"/>
    <n v="2640.75"/>
    <n v="72"/>
    <x v="1"/>
    <s v="Medium"/>
    <s v="High"/>
    <s v="C"/>
  </r>
  <r>
    <n v="19573"/>
    <s v="56A31108"/>
    <s v="2021-05-03 03:32:10"/>
    <x v="3"/>
    <x v="1"/>
    <x v="1"/>
    <n v="138"/>
    <x v="329"/>
    <n v="20"/>
    <n v="3950.25"/>
    <n v="701.75"/>
    <n v="82"/>
    <x v="0"/>
    <s v="Medium"/>
    <s v="High"/>
    <s v="T"/>
  </r>
  <r>
    <n v="19574"/>
    <s v="933DB13F"/>
    <s v="2021-03-15 14:46:06"/>
    <x v="0"/>
    <x v="0"/>
    <x v="4"/>
    <n v="2121"/>
    <x v="319"/>
    <n v="5"/>
    <n v="1099.5"/>
    <n v="3581.25"/>
    <n v="50"/>
    <x v="1"/>
    <s v="Medium"/>
    <s v="Medium"/>
    <s v="C"/>
  </r>
  <r>
    <n v="19575"/>
    <s v="116F6463"/>
    <s v="2021-05-13 23:56:09"/>
    <x v="4"/>
    <x v="0"/>
    <x v="5"/>
    <n v="307"/>
    <x v="86"/>
    <n v="17"/>
    <n v="1357.5"/>
    <n v="4328.25"/>
    <n v="69"/>
    <x v="6"/>
    <s v="Low"/>
    <s v="Medium"/>
    <s v="C"/>
  </r>
  <r>
    <n v="19576"/>
    <s v="C835AA60"/>
    <s v="2021-03-11 10:53:29"/>
    <x v="0"/>
    <x v="0"/>
    <x v="3"/>
    <n v="3376"/>
    <x v="1"/>
    <n v="42"/>
    <n v="288"/>
    <n v="5751"/>
    <n v="17"/>
    <x v="7"/>
    <s v="Low"/>
    <s v="High"/>
    <s v="C"/>
  </r>
  <r>
    <n v="19577"/>
    <s v="490DEB71"/>
    <s v="2021-05-24 11:13:46"/>
    <x v="1"/>
    <x v="1"/>
    <x v="1"/>
    <n v="121"/>
    <x v="287"/>
    <n v="7"/>
    <n v="362"/>
    <n v="4901"/>
    <n v="87"/>
    <x v="1"/>
    <s v="Medium"/>
    <s v="Medium"/>
    <s v="T"/>
  </r>
  <r>
    <n v="19578"/>
    <s v="A0D229E4"/>
    <s v="2021-05-14 18:31:16"/>
    <x v="1"/>
    <x v="1"/>
    <x v="1"/>
    <n v="59"/>
    <x v="323"/>
    <n v="12"/>
    <n v="4854.75"/>
    <n v="1005.75"/>
    <n v="97"/>
    <x v="0"/>
    <s v="Low"/>
    <s v="Medium"/>
    <s v="T"/>
  </r>
  <r>
    <n v="19579"/>
    <s v="E1AE837D"/>
    <s v="2021-03-02 10:02:58"/>
    <x v="0"/>
    <x v="0"/>
    <x v="0"/>
    <n v="1593"/>
    <x v="384"/>
    <n v="13"/>
    <n v="373"/>
    <n v="2715.5"/>
    <n v="75"/>
    <x v="0"/>
    <s v="About_to_churn"/>
    <s v="High"/>
    <s v="C"/>
  </r>
  <r>
    <n v="19580"/>
    <s v="09F1237C"/>
    <s v="2021-06-07 20:00:21"/>
    <x v="0"/>
    <x v="1"/>
    <x v="2"/>
    <n v="4306"/>
    <x v="343"/>
    <n v="56"/>
    <n v="89.5"/>
    <n v="4589.25"/>
    <n v="17"/>
    <x v="3"/>
    <s v="Medium"/>
    <s v="High"/>
    <s v="C"/>
  </r>
  <r>
    <n v="19581"/>
    <s v="48587D42"/>
    <s v="2021-03-10 22:58:44"/>
    <x v="0"/>
    <x v="2"/>
    <x v="3"/>
    <n v="1267"/>
    <x v="493"/>
    <n v="31"/>
    <n v="4634.25"/>
    <n v="493.25"/>
    <n v="10"/>
    <x v="7"/>
    <s v="Medium"/>
    <s v="High"/>
    <s v="C"/>
  </r>
  <r>
    <n v="19582"/>
    <s v="9D546D84"/>
    <s v="2021-04-29 17:18:54"/>
    <x v="3"/>
    <x v="1"/>
    <x v="1"/>
    <n v="108"/>
    <x v="135"/>
    <n v="18"/>
    <n v="6110.25"/>
    <n v="975.25"/>
    <n v="80"/>
    <x v="1"/>
    <s v="About_to_churn"/>
    <s v="High"/>
    <s v="C"/>
  </r>
  <r>
    <n v="19583"/>
    <s v="9BF6B9C0"/>
    <s v="2021-05-23 03:34:07"/>
    <x v="3"/>
    <x v="0"/>
    <x v="1"/>
    <n v="133"/>
    <x v="230"/>
    <n v="10"/>
    <n v="60.25"/>
    <n v="7169.25"/>
    <n v="90"/>
    <x v="1"/>
    <s v="Medium"/>
    <s v="Medium"/>
    <s v="T"/>
  </r>
  <r>
    <n v="19584"/>
    <s v="B422CD69"/>
    <s v="2021-05-22 10:16:26"/>
    <x v="2"/>
    <x v="1"/>
    <x v="1"/>
    <n v="405"/>
    <x v="120"/>
    <n v="19"/>
    <n v="368.75"/>
    <n v="7482.5"/>
    <n v="81"/>
    <x v="1"/>
    <s v="Medium"/>
    <s v="Low"/>
    <s v="T"/>
  </r>
  <r>
    <n v="19585"/>
    <s v="F7A3E7EA"/>
    <s v="2021-05-12 21:22:26"/>
    <x v="3"/>
    <x v="0"/>
    <x v="5"/>
    <n v="365"/>
    <x v="369"/>
    <n v="6"/>
    <n v="1284"/>
    <n v="2597.25"/>
    <n v="62"/>
    <x v="0"/>
    <s v="About_to_churn"/>
    <s v="High"/>
    <s v="C"/>
  </r>
  <r>
    <n v="19586"/>
    <s v="BC48AE02"/>
    <s v="2021-04-26 21:44:02"/>
    <x v="3"/>
    <x v="1"/>
    <x v="1"/>
    <n v="341"/>
    <x v="23"/>
    <n v="10"/>
    <n v="324.5"/>
    <n v="4335.25"/>
    <n v="78"/>
    <x v="0"/>
    <s v="Medium"/>
    <s v="High"/>
    <s v="C"/>
  </r>
  <r>
    <n v="19587"/>
    <s v="EDAFDCB5"/>
    <s v="2021-04-29 02:26:49"/>
    <x v="1"/>
    <x v="1"/>
    <x v="1"/>
    <n v="148"/>
    <x v="32"/>
    <n v="10"/>
    <n v="310.25"/>
    <n v="7257"/>
    <n v="75"/>
    <x v="1"/>
    <s v="About_to_churn"/>
    <s v="High"/>
    <s v="C"/>
  </r>
  <r>
    <n v="19588"/>
    <s v="2E8E7CA4"/>
    <s v="2021-03-12 11:51:47"/>
    <x v="3"/>
    <x v="0"/>
    <x v="0"/>
    <n v="835"/>
    <x v="28"/>
    <n v="15"/>
    <n v="2059"/>
    <n v="726"/>
    <n v="53"/>
    <x v="0"/>
    <s v="Medium"/>
    <s v="High"/>
    <s v="T"/>
  </r>
  <r>
    <n v="19589"/>
    <s v="E02FF864"/>
    <s v="2021-05-18 00:48:09"/>
    <x v="0"/>
    <x v="0"/>
    <x v="2"/>
    <n v="4269"/>
    <x v="190"/>
    <n v="51"/>
    <n v="371"/>
    <n v="5478.5"/>
    <n v="16"/>
    <x v="2"/>
    <s v="High"/>
    <s v="Medium"/>
    <s v="T"/>
  </r>
  <r>
    <n v="19590"/>
    <s v="4B2C2FD8"/>
    <s v="2021-05-24 19:54:42"/>
    <x v="1"/>
    <x v="1"/>
    <x v="1"/>
    <n v="108"/>
    <x v="8"/>
    <n v="15"/>
    <n v="8751.25"/>
    <n v="685.75"/>
    <n v="95"/>
    <x v="0"/>
    <s v="Medium"/>
    <s v="High"/>
    <s v="C"/>
  </r>
  <r>
    <n v="19591"/>
    <s v="00CCD6C1"/>
    <s v="2021-03-05 18:27:01"/>
    <x v="3"/>
    <x v="1"/>
    <x v="1"/>
    <n v="759"/>
    <x v="417"/>
    <n v="17"/>
    <n v="375.25"/>
    <n v="4144"/>
    <n v="88"/>
    <x v="0"/>
    <s v="About_to_churn"/>
    <s v="Medium"/>
    <s v="T"/>
  </r>
  <r>
    <n v="19592"/>
    <s v="847E33C1"/>
    <s v="2021-03-25 04:53:50"/>
    <x v="0"/>
    <x v="1"/>
    <x v="2"/>
    <n v="4004"/>
    <x v="433"/>
    <n v="39"/>
    <n v="208.5"/>
    <n v="5568.5"/>
    <n v="12"/>
    <x v="5"/>
    <s v="High"/>
    <s v="Low"/>
    <s v="T"/>
  </r>
  <r>
    <n v="19593"/>
    <s v="67BF819A"/>
    <s v="2021-03-11 05:24:25"/>
    <x v="0"/>
    <x v="0"/>
    <x v="2"/>
    <n v="3137"/>
    <x v="87"/>
    <n v="50"/>
    <n v="739"/>
    <n v="3945.75"/>
    <n v="16"/>
    <x v="5"/>
    <s v="High"/>
    <s v="High"/>
    <s v="C"/>
  </r>
  <r>
    <n v="19594"/>
    <s v="C9439430"/>
    <s v="2021-03-29 15:37:15"/>
    <x v="3"/>
    <x v="1"/>
    <x v="1"/>
    <n v="800"/>
    <x v="249"/>
    <n v="18"/>
    <n v="7051.75"/>
    <n v="462"/>
    <n v="89"/>
    <x v="0"/>
    <s v="About_to_churn"/>
    <s v="High"/>
    <s v="C"/>
  </r>
  <r>
    <n v="19595"/>
    <s v="AC5EECE5"/>
    <s v="2021-05-13 00:06:51"/>
    <x v="1"/>
    <x v="1"/>
    <x v="1"/>
    <n v="160"/>
    <x v="518"/>
    <n v="9"/>
    <n v="1027.25"/>
    <n v="4706.75"/>
    <n v="100"/>
    <x v="0"/>
    <s v="Low"/>
    <s v="High"/>
    <s v="C"/>
  </r>
  <r>
    <n v="19596"/>
    <s v="9836CB6B"/>
    <s v="2021-04-05 23:26:40"/>
    <x v="3"/>
    <x v="0"/>
    <x v="4"/>
    <n v="556"/>
    <x v="283"/>
    <n v="11"/>
    <n v="271"/>
    <n v="6628.25"/>
    <n v="62"/>
    <x v="1"/>
    <s v="About_to_churn"/>
    <s v="High"/>
    <s v="C"/>
  </r>
  <r>
    <n v="19597"/>
    <s v="8366B027"/>
    <s v="2021-03-19 05:29:00"/>
    <x v="1"/>
    <x v="1"/>
    <x v="1"/>
    <n v="67"/>
    <x v="414"/>
    <n v="5"/>
    <n v="282.25"/>
    <n v="4174.25"/>
    <n v="86"/>
    <x v="0"/>
    <s v="About_to_churn"/>
    <s v="High"/>
    <s v="T"/>
  </r>
  <r>
    <n v="19598"/>
    <s v="A32EF9C0"/>
    <s v="2021-03-03 22:59:09"/>
    <x v="0"/>
    <x v="0"/>
    <x v="2"/>
    <n v="1242"/>
    <x v="18"/>
    <n v="50"/>
    <n v="6963.5"/>
    <n v="970.75"/>
    <n v="22"/>
    <x v="5"/>
    <s v="High"/>
    <s v="High"/>
    <s v="T"/>
  </r>
  <r>
    <n v="19599"/>
    <s v="21C9AA3C"/>
    <s v="2021-03-02 01:04:26"/>
    <x v="0"/>
    <x v="1"/>
    <x v="2"/>
    <n v="4171"/>
    <x v="184"/>
    <n v="56"/>
    <n v="1573"/>
    <n v="2956.75"/>
    <n v="19"/>
    <x v="3"/>
    <s v="High"/>
    <s v="High"/>
    <s v="T"/>
  </r>
  <r>
    <n v="19600"/>
    <s v="5EDDEA9C"/>
    <s v="2021-04-15 18:48:01"/>
    <x v="3"/>
    <x v="1"/>
    <x v="1"/>
    <n v="174"/>
    <x v="411"/>
    <n v="17"/>
    <n v="1114.75"/>
    <n v="4490.75"/>
    <n v="90"/>
    <x v="0"/>
    <s v="Low"/>
    <s v="Medium"/>
    <s v="C"/>
  </r>
  <r>
    <n v="19601"/>
    <s v="4673A13E"/>
    <s v="2021-03-12 21:32:27"/>
    <x v="0"/>
    <x v="1"/>
    <x v="2"/>
    <n v="4671"/>
    <x v="139"/>
    <n v="38"/>
    <n v="485.25"/>
    <n v="3771.75"/>
    <n v="11"/>
    <x v="4"/>
    <s v="Medium"/>
    <s v="High"/>
    <s v="C"/>
  </r>
  <r>
    <n v="19602"/>
    <s v="B266D2D0"/>
    <s v="2021-04-02 17:34:34"/>
    <x v="3"/>
    <x v="1"/>
    <x v="1"/>
    <n v="527"/>
    <x v="72"/>
    <n v="17"/>
    <n v="408.5"/>
    <n v="5898.5"/>
    <n v="92"/>
    <x v="1"/>
    <s v="About_to_churn"/>
    <s v="High"/>
    <s v="T"/>
  </r>
  <r>
    <n v="19603"/>
    <s v="F2893D90"/>
    <s v="2021-03-09 19:59:58"/>
    <x v="3"/>
    <x v="0"/>
    <x v="4"/>
    <n v="957"/>
    <x v="550"/>
    <n v="8"/>
    <n v="158.75"/>
    <n v="3005.25"/>
    <n v="48"/>
    <x v="4"/>
    <s v="Medium"/>
    <s v="Medium"/>
    <s v="T"/>
  </r>
  <r>
    <n v="19604"/>
    <s v="4D770C3B"/>
    <s v="2021-05-06 16:16:38"/>
    <x v="0"/>
    <x v="0"/>
    <x v="0"/>
    <n v="1791"/>
    <x v="552"/>
    <n v="1"/>
    <n v="720"/>
    <n v="2801.5"/>
    <n v="52"/>
    <x v="1"/>
    <s v="About_to_churn"/>
    <s v="High"/>
    <s v="T"/>
  </r>
  <r>
    <n v="19605"/>
    <s v="6350DBE4"/>
    <s v="2021-04-15 17:24:43"/>
    <x v="0"/>
    <x v="1"/>
    <x v="0"/>
    <n v="3093"/>
    <x v="45"/>
    <n v="22"/>
    <n v="8661.5"/>
    <n v="394.25"/>
    <n v="50"/>
    <x v="1"/>
    <s v="Medium"/>
    <s v="High"/>
    <s v="C"/>
  </r>
  <r>
    <n v="19606"/>
    <s v="0C7BFB3D"/>
    <s v="2021-04-26 19:50:44"/>
    <x v="1"/>
    <x v="1"/>
    <x v="1"/>
    <n v="138"/>
    <x v="35"/>
    <n v="4"/>
    <n v="136.75"/>
    <n v="6793.75"/>
    <n v="82"/>
    <x v="1"/>
    <s v="Low"/>
    <s v="Medium"/>
    <s v="T"/>
  </r>
  <r>
    <n v="19607"/>
    <s v="1CB66A09"/>
    <s v="2021-05-22 19:36:41"/>
    <x v="1"/>
    <x v="0"/>
    <x v="4"/>
    <n v="212"/>
    <x v="524"/>
    <n v="13"/>
    <n v="429.75"/>
    <n v="3935.25"/>
    <n v="61"/>
    <x v="0"/>
    <s v="High"/>
    <s v="High"/>
    <s v="C"/>
  </r>
  <r>
    <n v="19608"/>
    <s v="8C6D7685"/>
    <s v="2021-03-05 19:29:53"/>
    <x v="0"/>
    <x v="0"/>
    <x v="3"/>
    <n v="2442"/>
    <x v="287"/>
    <n v="22"/>
    <n v="199.5"/>
    <n v="4782.75"/>
    <n v="23"/>
    <x v="7"/>
    <s v="Medium"/>
    <s v="Medium"/>
    <s v="C"/>
  </r>
  <r>
    <n v="19609"/>
    <s v="BE40D376"/>
    <s v="2021-03-13 07:19:00"/>
    <x v="3"/>
    <x v="0"/>
    <x v="5"/>
    <n v="358"/>
    <x v="184"/>
    <n v="15"/>
    <n v="422"/>
    <n v="7275.75"/>
    <n v="65"/>
    <x v="0"/>
    <s v="High"/>
    <s v="High"/>
    <s v="T"/>
  </r>
  <r>
    <n v="19610"/>
    <s v="4177E4BB"/>
    <s v="2021-03-02 19:57:19"/>
    <x v="0"/>
    <x v="0"/>
    <x v="2"/>
    <n v="4858"/>
    <x v="553"/>
    <n v="60"/>
    <n v="204"/>
    <n v="5967.5"/>
    <n v="12"/>
    <x v="3"/>
    <s v="High"/>
    <s v="Medium"/>
    <s v="C"/>
  </r>
  <r>
    <n v="19611"/>
    <s v="59CA9C81"/>
    <s v="2021-03-18 10:50:43"/>
    <x v="0"/>
    <x v="0"/>
    <x v="2"/>
    <n v="4830"/>
    <x v="106"/>
    <n v="45"/>
    <n v="387.25"/>
    <n v="7329.25"/>
    <n v="17"/>
    <x v="2"/>
    <s v="High"/>
    <s v="High"/>
    <s v="C"/>
  </r>
  <r>
    <n v="19612"/>
    <s v="5E9FDCF4"/>
    <s v="2021-04-01 22:46:58"/>
    <x v="3"/>
    <x v="1"/>
    <x v="1"/>
    <n v="281"/>
    <x v="238"/>
    <n v="5"/>
    <n v="519.25"/>
    <n v="4987.25"/>
    <n v="85"/>
    <x v="0"/>
    <s v="Low"/>
    <s v="Medium"/>
    <s v="C"/>
  </r>
  <r>
    <n v="19613"/>
    <s v="7A883C7F"/>
    <s v="2021-05-20 20:50:53"/>
    <x v="2"/>
    <x v="0"/>
    <x v="0"/>
    <n v="704"/>
    <x v="55"/>
    <n v="2"/>
    <n v="100.75"/>
    <n v="3275.25"/>
    <n v="65"/>
    <x v="1"/>
    <s v="Low"/>
    <s v="Low"/>
    <s v="C"/>
  </r>
  <r>
    <n v="19614"/>
    <s v="2C75D6EC"/>
    <s v="2021-05-16 00:58:37"/>
    <x v="1"/>
    <x v="0"/>
    <x v="1"/>
    <n v="209"/>
    <x v="36"/>
    <n v="13"/>
    <n v="10163.5"/>
    <n v="665.5"/>
    <n v="75"/>
    <x v="0"/>
    <s v="Low"/>
    <s v="High"/>
    <s v="C"/>
  </r>
  <r>
    <n v="19615"/>
    <s v="369E8E02"/>
    <s v="2021-05-15 03:19:49"/>
    <x v="3"/>
    <x v="0"/>
    <x v="5"/>
    <n v="273"/>
    <x v="180"/>
    <n v="14"/>
    <n v="6324.25"/>
    <n v="624.25"/>
    <n v="60"/>
    <x v="0"/>
    <s v="Medium"/>
    <s v="High"/>
    <s v="T"/>
  </r>
  <r>
    <n v="19616"/>
    <s v="28F1EDA0"/>
    <s v="2021-03-06 01:14:31"/>
    <x v="2"/>
    <x v="0"/>
    <x v="4"/>
    <n v="435"/>
    <x v="458"/>
    <n v="9"/>
    <n v="1985.25"/>
    <n v="2305.5"/>
    <n v="47"/>
    <x v="1"/>
    <s v="About_to_churn"/>
    <s v="High"/>
    <s v="C"/>
  </r>
  <r>
    <n v="19617"/>
    <s v="5B796A78"/>
    <s v="2021-04-13 22:53:05"/>
    <x v="3"/>
    <x v="0"/>
    <x v="5"/>
    <n v="578"/>
    <x v="249"/>
    <n v="18"/>
    <n v="230"/>
    <n v="6204.25"/>
    <n v="54"/>
    <x v="0"/>
    <s v="Medium"/>
    <s v="High"/>
    <s v="T"/>
  </r>
  <r>
    <n v="19618"/>
    <s v="C9869E2C"/>
    <s v="2021-04-24 15:36:47"/>
    <x v="1"/>
    <x v="0"/>
    <x v="1"/>
    <n v="129"/>
    <x v="527"/>
    <n v="19"/>
    <n v="856.25"/>
    <n v="2617"/>
    <n v="93"/>
    <x v="1"/>
    <s v="Low"/>
    <s v="High"/>
    <s v="T"/>
  </r>
  <r>
    <n v="19619"/>
    <s v="737A2667"/>
    <s v="2021-04-13 10:11:04"/>
    <x v="0"/>
    <x v="0"/>
    <x v="0"/>
    <n v="1117"/>
    <x v="262"/>
    <n v="13"/>
    <n v="400.25"/>
    <n v="3864.75"/>
    <n v="61"/>
    <x v="4"/>
    <s v="Medium"/>
    <s v="Medium"/>
    <s v="C"/>
  </r>
  <r>
    <n v="19620"/>
    <s v="FCDED8AB"/>
    <s v="2021-05-28 02:54:19"/>
    <x v="3"/>
    <x v="0"/>
    <x v="4"/>
    <n v="546"/>
    <x v="49"/>
    <n v="15"/>
    <n v="398.5"/>
    <n v="3899"/>
    <n v="45"/>
    <x v="1"/>
    <s v="Medium"/>
    <s v="Medium"/>
    <s v="T"/>
  </r>
  <r>
    <n v="19621"/>
    <s v="1708ABB4"/>
    <s v="2021-03-14 14:26:04"/>
    <x v="0"/>
    <x v="0"/>
    <x v="0"/>
    <n v="1761"/>
    <x v="339"/>
    <n v="7"/>
    <n v="397.5"/>
    <n v="4603.75"/>
    <n v="78"/>
    <x v="4"/>
    <s v="About_to_churn"/>
    <s v="High"/>
    <s v="T"/>
  </r>
  <r>
    <n v="19622"/>
    <s v="A9C2F558"/>
    <s v="2021-05-21 04:36:32"/>
    <x v="3"/>
    <x v="1"/>
    <x v="1"/>
    <n v="869"/>
    <x v="490"/>
    <n v="6"/>
    <n v="1205.5"/>
    <n v="2340"/>
    <n v="95"/>
    <x v="1"/>
    <s v="Low"/>
    <s v="High"/>
    <s v="T"/>
  </r>
  <r>
    <n v="19623"/>
    <s v="E360008E"/>
    <s v="2021-04-01 08:23:49"/>
    <x v="1"/>
    <x v="1"/>
    <x v="1"/>
    <n v="177"/>
    <x v="354"/>
    <n v="3"/>
    <n v="3990.5"/>
    <n v="693.75"/>
    <n v="75"/>
    <x v="0"/>
    <s v="About_to_churn"/>
    <s v="High"/>
    <s v="T"/>
  </r>
  <r>
    <n v="19624"/>
    <s v="967187F3"/>
    <s v="2021-05-12 09:59:32"/>
    <x v="3"/>
    <x v="0"/>
    <x v="4"/>
    <n v="414"/>
    <x v="77"/>
    <n v="4"/>
    <n v="8030.25"/>
    <n v="1074.25"/>
    <n v="48"/>
    <x v="1"/>
    <s v="Medium"/>
    <s v="Medium"/>
    <s v="T"/>
  </r>
  <r>
    <n v="19625"/>
    <s v="233FCC41"/>
    <s v="2021-03-03 03:33:29"/>
    <x v="0"/>
    <x v="1"/>
    <x v="2"/>
    <n v="4772"/>
    <x v="307"/>
    <n v="43"/>
    <n v="7790.75"/>
    <n v="661.75"/>
    <n v="17"/>
    <x v="4"/>
    <s v="High"/>
    <s v="Medium"/>
    <s v="C"/>
  </r>
  <r>
    <n v="19626"/>
    <s v="533BBDBB"/>
    <s v="2021-03-12 21:37:24"/>
    <x v="0"/>
    <x v="2"/>
    <x v="3"/>
    <n v="2440"/>
    <x v="90"/>
    <n v="30"/>
    <n v="922"/>
    <n v="2827"/>
    <n v="15"/>
    <x v="7"/>
    <s v="Medium"/>
    <s v="High"/>
    <s v="C"/>
  </r>
  <r>
    <n v="19627"/>
    <s v="DFD56EFD"/>
    <s v="2021-05-29 22:36:23"/>
    <x v="0"/>
    <x v="1"/>
    <x v="2"/>
    <n v="2417"/>
    <x v="24"/>
    <n v="44"/>
    <n v="1017.25"/>
    <n v="3914.5"/>
    <n v="17"/>
    <x v="4"/>
    <s v="Medium"/>
    <s v="High"/>
    <s v="C"/>
  </r>
  <r>
    <n v="19628"/>
    <s v="380923B5"/>
    <s v="2021-06-08 11:12:17"/>
    <x v="2"/>
    <x v="1"/>
    <x v="1"/>
    <n v="956"/>
    <x v="222"/>
    <n v="3"/>
    <n v="4525.75"/>
    <n v="637"/>
    <n v="81"/>
    <x v="1"/>
    <s v="Low"/>
    <s v="High"/>
    <s v="C"/>
  </r>
  <r>
    <n v="19629"/>
    <s v="F482769B"/>
    <s v="2021-05-07 23:04:20"/>
    <x v="1"/>
    <x v="0"/>
    <x v="1"/>
    <n v="119"/>
    <x v="337"/>
    <n v="12"/>
    <n v="146"/>
    <n v="3179"/>
    <n v="78"/>
    <x v="1"/>
    <s v="Medium"/>
    <s v="Medium"/>
    <s v="T"/>
  </r>
  <r>
    <n v="19630"/>
    <s v="18AD2D82"/>
    <s v="2021-04-14 07:40:40"/>
    <x v="0"/>
    <x v="1"/>
    <x v="4"/>
    <n v="2224"/>
    <x v="491"/>
    <n v="15"/>
    <n v="555.75"/>
    <n v="2613.75"/>
    <n v="57"/>
    <x v="4"/>
    <s v="High"/>
    <s v="Low"/>
    <s v="C"/>
  </r>
  <r>
    <n v="19631"/>
    <s v="E206936D"/>
    <s v="2021-04-26 04:12:54"/>
    <x v="3"/>
    <x v="0"/>
    <x v="0"/>
    <n v="954"/>
    <x v="271"/>
    <n v="2"/>
    <n v="525"/>
    <n v="4564.5"/>
    <n v="76"/>
    <x v="0"/>
    <s v="High"/>
    <s v="High"/>
    <s v="C"/>
  </r>
  <r>
    <n v="19632"/>
    <s v="DD61D4AE"/>
    <s v="2021-05-09 21:16:21"/>
    <x v="0"/>
    <x v="0"/>
    <x v="2"/>
    <n v="4475"/>
    <x v="251"/>
    <n v="38"/>
    <n v="492"/>
    <n v="3682.75"/>
    <n v="17"/>
    <x v="5"/>
    <s v="Medium"/>
    <s v="High"/>
    <s v="T"/>
  </r>
  <r>
    <n v="19633"/>
    <s v="132FF5FD"/>
    <s v="2021-05-13 08:31:08"/>
    <x v="3"/>
    <x v="0"/>
    <x v="5"/>
    <n v="672"/>
    <x v="93"/>
    <n v="16"/>
    <n v="190.75"/>
    <n v="4799.25"/>
    <n v="54"/>
    <x v="6"/>
    <s v="Low"/>
    <s v="High"/>
    <s v="T"/>
  </r>
  <r>
    <n v="19634"/>
    <s v="B2861C19"/>
    <s v="2021-05-10 03:21:27"/>
    <x v="3"/>
    <x v="0"/>
    <x v="4"/>
    <n v="365"/>
    <x v="418"/>
    <n v="2"/>
    <n v="242.25"/>
    <n v="6877.5"/>
    <n v="56"/>
    <x v="1"/>
    <s v="High"/>
    <s v="High"/>
    <s v="C"/>
  </r>
  <r>
    <n v="19635"/>
    <s v="8FCC079C"/>
    <s v="2021-06-06 04:55:35"/>
    <x v="2"/>
    <x v="1"/>
    <x v="1"/>
    <n v="166"/>
    <x v="266"/>
    <n v="7"/>
    <n v="1170.25"/>
    <n v="3947.5"/>
    <n v="85"/>
    <x v="1"/>
    <s v="About_to_churn"/>
    <s v="Medium"/>
    <s v="T"/>
  </r>
  <r>
    <n v="19636"/>
    <s v="ADBA399C"/>
    <s v="2021-04-09 22:17:54"/>
    <x v="1"/>
    <x v="0"/>
    <x v="1"/>
    <n v="136"/>
    <x v="157"/>
    <n v="12"/>
    <n v="1281.25"/>
    <n v="4274.25"/>
    <n v="94"/>
    <x v="0"/>
    <s v="About_to_churn"/>
    <s v="Medium"/>
    <s v="T"/>
  </r>
  <r>
    <n v="19637"/>
    <s v="C3A5FBCF"/>
    <s v="2021-04-09 13:05:56"/>
    <x v="2"/>
    <x v="1"/>
    <x v="4"/>
    <n v="410"/>
    <x v="353"/>
    <n v="5"/>
    <n v="634.5"/>
    <n v="2168.25"/>
    <n v="49"/>
    <x v="0"/>
    <s v="Medium"/>
    <s v="High"/>
    <s v="C"/>
  </r>
  <r>
    <n v="19638"/>
    <s v="1DD8C8CF"/>
    <s v="2021-05-15 12:25:45"/>
    <x v="2"/>
    <x v="0"/>
    <x v="0"/>
    <n v="765"/>
    <x v="242"/>
    <n v="22"/>
    <n v="308.5"/>
    <n v="7259.25"/>
    <n v="50"/>
    <x v="4"/>
    <s v="Medium"/>
    <s v="Medium"/>
    <s v="T"/>
  </r>
  <r>
    <n v="19639"/>
    <s v="769E0C0A"/>
    <s v="2021-05-26 12:21:51"/>
    <x v="2"/>
    <x v="0"/>
    <x v="5"/>
    <n v="978"/>
    <x v="510"/>
    <n v="14"/>
    <n v="7317.5"/>
    <n v="873.25"/>
    <n v="55"/>
    <x v="0"/>
    <s v="High"/>
    <s v="Medium"/>
    <s v="T"/>
  </r>
  <r>
    <n v="19640"/>
    <s v="DF07A0EC"/>
    <s v="2021-04-16 23:44:03"/>
    <x v="0"/>
    <x v="1"/>
    <x v="2"/>
    <n v="1504"/>
    <x v="96"/>
    <n v="53"/>
    <n v="139"/>
    <n v="6011.75"/>
    <n v="15"/>
    <x v="2"/>
    <s v="Medium"/>
    <s v="High"/>
    <s v="T"/>
  </r>
  <r>
    <n v="19641"/>
    <s v="F15E11AD"/>
    <s v="2021-03-03 05:21:49"/>
    <x v="4"/>
    <x v="1"/>
    <x v="1"/>
    <n v="106"/>
    <x v="407"/>
    <n v="17"/>
    <n v="5001.75"/>
    <n v="639.25"/>
    <n v="84"/>
    <x v="1"/>
    <s v="Medium"/>
    <s v="Medium"/>
    <s v="T"/>
  </r>
  <r>
    <n v="19642"/>
    <s v="C9A2D580"/>
    <s v="2021-05-06 06:27:25"/>
    <x v="1"/>
    <x v="1"/>
    <x v="1"/>
    <n v="102"/>
    <x v="348"/>
    <n v="6"/>
    <n v="377"/>
    <n v="2738.5"/>
    <n v="100"/>
    <x v="1"/>
    <s v="Low"/>
    <s v="High"/>
    <s v="C"/>
  </r>
  <r>
    <n v="19643"/>
    <s v="3F946E92"/>
    <s v="2021-03-17 07:12:39"/>
    <x v="0"/>
    <x v="2"/>
    <x v="3"/>
    <n v="2945"/>
    <x v="499"/>
    <n v="40"/>
    <n v="548.5"/>
    <n v="3421"/>
    <n v="10"/>
    <x v="2"/>
    <s v="Medium"/>
    <s v="Medium"/>
    <s v="T"/>
  </r>
  <r>
    <n v="19644"/>
    <s v="CBBE0EA9"/>
    <s v="2021-03-14 04:17:22"/>
    <x v="3"/>
    <x v="1"/>
    <x v="1"/>
    <n v="121"/>
    <x v="492"/>
    <n v="17"/>
    <n v="291.75"/>
    <n v="3158.75"/>
    <n v="94"/>
    <x v="0"/>
    <s v="Medium"/>
    <s v="High"/>
    <s v="T"/>
  </r>
  <r>
    <n v="19645"/>
    <s v="E71CA846"/>
    <s v="2021-04-16 10:59:19"/>
    <x v="1"/>
    <x v="1"/>
    <x v="1"/>
    <n v="76"/>
    <x v="469"/>
    <n v="9"/>
    <n v="125.25"/>
    <n v="3145.5"/>
    <n v="83"/>
    <x v="1"/>
    <s v="Low"/>
    <s v="High"/>
    <s v="T"/>
  </r>
  <r>
    <n v="19646"/>
    <s v="41E63456"/>
    <s v="2021-03-25 21:06:06"/>
    <x v="3"/>
    <x v="1"/>
    <x v="1"/>
    <n v="104"/>
    <x v="0"/>
    <n v="5"/>
    <n v="405.75"/>
    <n v="5548.25"/>
    <n v="93"/>
    <x v="0"/>
    <s v="About_to_churn"/>
    <s v="Low"/>
    <s v="T"/>
  </r>
  <r>
    <n v="19647"/>
    <s v="A93C345A"/>
    <s v="2021-06-06 13:39:24"/>
    <x v="1"/>
    <x v="1"/>
    <x v="1"/>
    <n v="114"/>
    <x v="514"/>
    <n v="16"/>
    <n v="7365.5"/>
    <n v="966.25"/>
    <n v="76"/>
    <x v="0"/>
    <s v="Medium"/>
    <s v="High"/>
    <s v="C"/>
  </r>
  <r>
    <n v="19648"/>
    <s v="EEAEBA56"/>
    <s v="2021-03-14 21:05:40"/>
    <x v="3"/>
    <x v="1"/>
    <x v="4"/>
    <n v="578"/>
    <x v="554"/>
    <n v="13"/>
    <n v="6875"/>
    <n v="761.25"/>
    <n v="43"/>
    <x v="4"/>
    <s v="Medium"/>
    <s v="High"/>
    <s v="T"/>
  </r>
  <r>
    <n v="19649"/>
    <s v="D6313C5D"/>
    <s v="2021-04-14 05:38:47"/>
    <x v="2"/>
    <x v="1"/>
    <x v="1"/>
    <n v="524"/>
    <x v="107"/>
    <n v="20"/>
    <n v="3345.75"/>
    <n v="584.75"/>
    <n v="100"/>
    <x v="1"/>
    <s v="About_to_churn"/>
    <s v="Medium"/>
    <s v="T"/>
  </r>
  <r>
    <n v="19650"/>
    <s v="40BB52D6"/>
    <s v="2021-05-24 12:48:28"/>
    <x v="3"/>
    <x v="0"/>
    <x v="4"/>
    <n v="618"/>
    <x v="471"/>
    <n v="9"/>
    <n v="1342"/>
    <n v="3186.75"/>
    <n v="64"/>
    <x v="4"/>
    <s v="Medium"/>
    <s v="High"/>
    <s v="T"/>
  </r>
  <r>
    <n v="19651"/>
    <s v="473A2589"/>
    <s v="2021-05-31 02:55:28"/>
    <x v="0"/>
    <x v="0"/>
    <x v="2"/>
    <n v="3110"/>
    <x v="95"/>
    <n v="40"/>
    <n v="4027.75"/>
    <n v="682.25"/>
    <n v="20"/>
    <x v="5"/>
    <s v="High"/>
    <s v="High"/>
    <s v="C"/>
  </r>
  <r>
    <n v="19652"/>
    <s v="D5AAE5B3"/>
    <s v="2021-04-09 17:56:56"/>
    <x v="1"/>
    <x v="1"/>
    <x v="1"/>
    <n v="146"/>
    <x v="159"/>
    <n v="18"/>
    <n v="1016.75"/>
    <n v="3002"/>
    <n v="78"/>
    <x v="0"/>
    <s v="About_to_churn"/>
    <s v="High"/>
    <s v="T"/>
  </r>
  <r>
    <n v="19653"/>
    <s v="7D461E52"/>
    <s v="2021-03-13 23:16:44"/>
    <x v="2"/>
    <x v="0"/>
    <x v="4"/>
    <n v="715"/>
    <x v="98"/>
    <n v="11"/>
    <n v="466.75"/>
    <n v="4099.25"/>
    <n v="55"/>
    <x v="0"/>
    <s v="Low"/>
    <s v="High"/>
    <s v="C"/>
  </r>
  <r>
    <n v="19654"/>
    <s v="7E9841A6"/>
    <s v="2021-05-27 20:46:17"/>
    <x v="0"/>
    <x v="1"/>
    <x v="4"/>
    <n v="1362"/>
    <x v="17"/>
    <n v="9"/>
    <n v="322"/>
    <n v="4543.5"/>
    <n v="63"/>
    <x v="0"/>
    <s v="High"/>
    <s v="Medium"/>
    <s v="C"/>
  </r>
  <r>
    <n v="19655"/>
    <s v="A47AA5BD"/>
    <s v="2021-06-09 05:44:17"/>
    <x v="3"/>
    <x v="1"/>
    <x v="4"/>
    <n v="214"/>
    <x v="221"/>
    <n v="10"/>
    <n v="289"/>
    <n v="4278.75"/>
    <n v="52"/>
    <x v="1"/>
    <s v="Medium"/>
    <s v="High"/>
    <s v="T"/>
  </r>
  <r>
    <n v="19656"/>
    <s v="05441E34"/>
    <s v="2021-03-10 01:08:41"/>
    <x v="0"/>
    <x v="0"/>
    <x v="5"/>
    <n v="935"/>
    <x v="236"/>
    <n v="8"/>
    <n v="97.75"/>
    <n v="4916.75"/>
    <n v="52"/>
    <x v="0"/>
    <s v="Medium"/>
    <s v="Medium"/>
    <s v="C"/>
  </r>
  <r>
    <n v="19657"/>
    <s v="FE570115"/>
    <s v="2021-04-19 07:29:04"/>
    <x v="1"/>
    <x v="0"/>
    <x v="1"/>
    <n v="213"/>
    <x v="475"/>
    <n v="4"/>
    <n v="4601.5"/>
    <n v="716.25"/>
    <n v="76"/>
    <x v="0"/>
    <s v="Medium"/>
    <s v="High"/>
    <s v="C"/>
  </r>
  <r>
    <n v="19658"/>
    <s v="D93E6B30"/>
    <s v="2021-04-02 23:46:57"/>
    <x v="0"/>
    <x v="0"/>
    <x v="3"/>
    <n v="3926"/>
    <x v="401"/>
    <n v="36"/>
    <n v="1270.5"/>
    <n v="753"/>
    <n v="24"/>
    <x v="3"/>
    <s v="Medium"/>
    <s v="High"/>
    <s v="C"/>
  </r>
  <r>
    <n v="19659"/>
    <s v="1D0A7AE7"/>
    <s v="2021-06-03 00:02:55"/>
    <x v="1"/>
    <x v="1"/>
    <x v="1"/>
    <n v="67"/>
    <x v="179"/>
    <n v="9"/>
    <n v="973.75"/>
    <n v="3168.25"/>
    <n v="78"/>
    <x v="1"/>
    <s v="About_to_churn"/>
    <s v="High"/>
    <s v="T"/>
  </r>
  <r>
    <n v="19660"/>
    <s v="CD5C9884"/>
    <s v="2021-05-16 05:25:50"/>
    <x v="0"/>
    <x v="0"/>
    <x v="0"/>
    <n v="3108"/>
    <x v="181"/>
    <n v="18"/>
    <n v="10567.75"/>
    <n v="820"/>
    <n v="50"/>
    <x v="4"/>
    <s v="Medium"/>
    <s v="High"/>
    <s v="T"/>
  </r>
  <r>
    <n v="19661"/>
    <s v="3B564118"/>
    <s v="2021-05-29 07:40:12"/>
    <x v="0"/>
    <x v="0"/>
    <x v="4"/>
    <n v="2124"/>
    <x v="172"/>
    <n v="2"/>
    <n v="340"/>
    <n v="4450.25"/>
    <n v="45"/>
    <x v="4"/>
    <s v="Medium"/>
    <s v="High"/>
    <s v="C"/>
  </r>
  <r>
    <n v="19662"/>
    <s v="AA67F045"/>
    <s v="2021-03-04 14:40:17"/>
    <x v="3"/>
    <x v="0"/>
    <x v="1"/>
    <n v="960"/>
    <x v="235"/>
    <n v="20"/>
    <n v="403.25"/>
    <n v="4324.25"/>
    <n v="87"/>
    <x v="0"/>
    <s v="About_to_churn"/>
    <s v="Medium"/>
    <s v="T"/>
  </r>
  <r>
    <n v="19663"/>
    <s v="A1DCE31A"/>
    <s v="2021-03-16 07:59:44"/>
    <x v="2"/>
    <x v="0"/>
    <x v="0"/>
    <n v="717"/>
    <x v="435"/>
    <n v="24"/>
    <n v="1065.75"/>
    <n v="2736.75"/>
    <n v="74"/>
    <x v="4"/>
    <s v="Medium"/>
    <s v="High"/>
    <s v="C"/>
  </r>
  <r>
    <n v="19664"/>
    <s v="DF5D47F5"/>
    <s v="2021-06-03 09:16:38"/>
    <x v="3"/>
    <x v="1"/>
    <x v="1"/>
    <n v="850"/>
    <x v="555"/>
    <n v="8"/>
    <n v="1972.25"/>
    <n v="986.75"/>
    <n v="99"/>
    <x v="1"/>
    <s v="About_to_churn"/>
    <s v="High"/>
    <s v="T"/>
  </r>
  <r>
    <n v="19665"/>
    <s v="67A6E19C"/>
    <s v="2021-04-14 22:08:00"/>
    <x v="4"/>
    <x v="1"/>
    <x v="1"/>
    <n v="26"/>
    <x v="373"/>
    <n v="19"/>
    <n v="7505"/>
    <n v="338.25"/>
    <n v="85"/>
    <x v="1"/>
    <s v="About_to_churn"/>
    <s v="High"/>
    <s v="T"/>
  </r>
  <r>
    <n v="19666"/>
    <s v="3495C094"/>
    <s v="2021-06-10 01:46:01"/>
    <x v="1"/>
    <x v="0"/>
    <x v="4"/>
    <n v="223"/>
    <x v="487"/>
    <n v="2"/>
    <n v="218"/>
    <n v="3204.75"/>
    <n v="54"/>
    <x v="4"/>
    <s v="Medium"/>
    <s v="High"/>
    <s v="T"/>
  </r>
  <r>
    <n v="19667"/>
    <s v="71EF448A"/>
    <s v="2021-03-22 14:17:27"/>
    <x v="3"/>
    <x v="1"/>
    <x v="1"/>
    <n v="174"/>
    <x v="35"/>
    <n v="19"/>
    <n v="562.75"/>
    <n v="2577"/>
    <n v="95"/>
    <x v="0"/>
    <s v="About_to_churn"/>
    <s v="Medium"/>
    <s v="C"/>
  </r>
  <r>
    <n v="19668"/>
    <s v="D10B7DC5"/>
    <s v="2021-06-04 07:27:40"/>
    <x v="2"/>
    <x v="1"/>
    <x v="1"/>
    <n v="147"/>
    <x v="74"/>
    <n v="3"/>
    <n v="336"/>
    <n v="6435.75"/>
    <n v="91"/>
    <x v="0"/>
    <s v="Low"/>
    <s v="High"/>
    <s v="C"/>
  </r>
  <r>
    <n v="19669"/>
    <s v="1A71CC07"/>
    <s v="2021-06-05 05:51:59"/>
    <x v="0"/>
    <x v="0"/>
    <x v="0"/>
    <n v="1065"/>
    <x v="347"/>
    <n v="9"/>
    <n v="1903.25"/>
    <n v="761"/>
    <n v="61"/>
    <x v="4"/>
    <s v="High"/>
    <s v="High"/>
    <s v="T"/>
  </r>
  <r>
    <n v="19670"/>
    <s v="8212FCD5"/>
    <s v="2021-03-24 12:52:42"/>
    <x v="3"/>
    <x v="0"/>
    <x v="5"/>
    <n v="620"/>
    <x v="252"/>
    <n v="16"/>
    <n v="252.25"/>
    <n v="2863.75"/>
    <n v="70"/>
    <x v="0"/>
    <s v="Medium"/>
    <s v="High"/>
    <s v="C"/>
  </r>
  <r>
    <n v="19671"/>
    <s v="525EE234"/>
    <s v="2021-05-22 08:48:27"/>
    <x v="0"/>
    <x v="0"/>
    <x v="3"/>
    <n v="2818"/>
    <x v="530"/>
    <n v="18"/>
    <n v="406.25"/>
    <n v="4856.5"/>
    <n v="7"/>
    <x v="2"/>
    <s v="About_to_churn"/>
    <s v="Medium"/>
    <s v="T"/>
  </r>
  <r>
    <n v="19672"/>
    <s v="810081C4"/>
    <s v="2021-05-24 21:00:37"/>
    <x v="1"/>
    <x v="1"/>
    <x v="1"/>
    <n v="83"/>
    <x v="338"/>
    <n v="9"/>
    <n v="487.25"/>
    <n v="2332"/>
    <n v="93"/>
    <x v="0"/>
    <s v="About_to_churn"/>
    <s v="Medium"/>
    <s v="T"/>
  </r>
  <r>
    <n v="19673"/>
    <s v="D45B330E"/>
    <s v="2021-05-22 20:43:38"/>
    <x v="3"/>
    <x v="1"/>
    <x v="4"/>
    <n v="262"/>
    <x v="328"/>
    <n v="5"/>
    <n v="5773.75"/>
    <n v="450"/>
    <n v="52"/>
    <x v="4"/>
    <s v="High"/>
    <s v="Medium"/>
    <s v="C"/>
  </r>
  <r>
    <n v="19674"/>
    <s v="448C2171"/>
    <s v="2021-04-28 13:42:10"/>
    <x v="1"/>
    <x v="1"/>
    <x v="1"/>
    <n v="188"/>
    <x v="472"/>
    <n v="13"/>
    <n v="615.5"/>
    <n v="3916.75"/>
    <n v="76"/>
    <x v="0"/>
    <s v="Low"/>
    <s v="Medium"/>
    <s v="C"/>
  </r>
  <r>
    <n v="19675"/>
    <s v="A4EA1986"/>
    <s v="2021-05-02 10:59:24"/>
    <x v="2"/>
    <x v="0"/>
    <x v="1"/>
    <n v="178"/>
    <x v="294"/>
    <n v="9"/>
    <n v="325.25"/>
    <n v="4120.25"/>
    <n v="97"/>
    <x v="0"/>
    <s v="About_to_churn"/>
    <s v="Medium"/>
    <s v="C"/>
  </r>
  <r>
    <n v="19676"/>
    <s v="4D6AA088"/>
    <s v="2021-05-06 23:08:09"/>
    <x v="0"/>
    <x v="1"/>
    <x v="2"/>
    <n v="2970"/>
    <x v="75"/>
    <n v="53"/>
    <n v="424.5"/>
    <n v="4719"/>
    <n v="17"/>
    <x v="2"/>
    <s v="High"/>
    <s v="High"/>
    <s v="C"/>
  </r>
  <r>
    <n v="19677"/>
    <s v="8197A88B"/>
    <s v="2021-05-01 17:13:54"/>
    <x v="1"/>
    <x v="1"/>
    <x v="1"/>
    <n v="190"/>
    <x v="307"/>
    <n v="10"/>
    <n v="137.5"/>
    <n v="6806"/>
    <n v="90"/>
    <x v="1"/>
    <s v="About_to_churn"/>
    <s v="High"/>
    <s v="C"/>
  </r>
  <r>
    <n v="19678"/>
    <s v="0DD7ACF7"/>
    <s v="2021-04-09 11:49:57"/>
    <x v="4"/>
    <x v="1"/>
    <x v="1"/>
    <n v="110"/>
    <x v="214"/>
    <n v="7"/>
    <n v="453"/>
    <n v="2617.5"/>
    <n v="97"/>
    <x v="1"/>
    <s v="About_to_churn"/>
    <s v="High"/>
    <s v="C"/>
  </r>
  <r>
    <n v="19679"/>
    <s v="80FBECD4"/>
    <s v="2021-03-27 11:12:22"/>
    <x v="1"/>
    <x v="1"/>
    <x v="1"/>
    <n v="68"/>
    <x v="508"/>
    <n v="9"/>
    <n v="3285.75"/>
    <n v="607.75"/>
    <n v="86"/>
    <x v="0"/>
    <s v="Medium"/>
    <s v="High"/>
    <s v="C"/>
  </r>
  <r>
    <n v="19680"/>
    <s v="E50D688B"/>
    <s v="2021-05-24 04:13:45"/>
    <x v="0"/>
    <x v="0"/>
    <x v="2"/>
    <n v="4911"/>
    <x v="56"/>
    <n v="41"/>
    <n v="8330.25"/>
    <n v="340.75"/>
    <n v="14"/>
    <x v="4"/>
    <s v="Medium"/>
    <s v="High"/>
    <s v="C"/>
  </r>
  <r>
    <n v="19681"/>
    <s v="7A062307"/>
    <s v="2021-03-29 06:15:21"/>
    <x v="1"/>
    <x v="0"/>
    <x v="1"/>
    <n v="100"/>
    <x v="258"/>
    <n v="11"/>
    <n v="3095.25"/>
    <n v="748.75"/>
    <n v="96"/>
    <x v="1"/>
    <s v="About_to_churn"/>
    <s v="High"/>
    <s v="C"/>
  </r>
  <r>
    <n v="19682"/>
    <s v="1C269AC5"/>
    <s v="2021-03-24 14:29:28"/>
    <x v="0"/>
    <x v="0"/>
    <x v="2"/>
    <n v="2512"/>
    <x v="202"/>
    <n v="56"/>
    <n v="151.75"/>
    <n v="3758"/>
    <n v="22"/>
    <x v="2"/>
    <s v="Medium"/>
    <s v="Low"/>
    <s v="T"/>
  </r>
  <r>
    <n v="19683"/>
    <s v="87214516"/>
    <s v="2021-05-15 11:20:02"/>
    <x v="3"/>
    <x v="1"/>
    <x v="1"/>
    <n v="173"/>
    <x v="341"/>
    <n v="18"/>
    <n v="312"/>
    <n v="5935.75"/>
    <n v="98"/>
    <x v="1"/>
    <s v="Low"/>
    <s v="High"/>
    <s v="C"/>
  </r>
  <r>
    <n v="19684"/>
    <s v="38CCFF98"/>
    <s v="2021-04-16 07:55:06"/>
    <x v="1"/>
    <x v="0"/>
    <x v="1"/>
    <n v="161"/>
    <x v="256"/>
    <n v="4"/>
    <n v="7438"/>
    <n v="481"/>
    <n v="76"/>
    <x v="0"/>
    <s v="Low"/>
    <s v="High"/>
    <s v="C"/>
  </r>
  <r>
    <n v="19685"/>
    <s v="D7C664C8"/>
    <s v="2021-05-06 16:54:33"/>
    <x v="0"/>
    <x v="0"/>
    <x v="4"/>
    <n v="866"/>
    <x v="232"/>
    <n v="13"/>
    <n v="156.25"/>
    <n v="4953.75"/>
    <n v="41"/>
    <x v="1"/>
    <s v="Medium"/>
    <s v="High"/>
    <s v="T"/>
  </r>
  <r>
    <n v="19686"/>
    <s v="96316EEB"/>
    <s v="2021-03-12 08:45:29"/>
    <x v="0"/>
    <x v="0"/>
    <x v="2"/>
    <n v="4899"/>
    <x v="409"/>
    <n v="46"/>
    <n v="446.25"/>
    <n v="2491"/>
    <n v="15"/>
    <x v="4"/>
    <s v="Medium"/>
    <s v="High"/>
    <s v="T"/>
  </r>
  <r>
    <n v="19687"/>
    <s v="0DAEDD20"/>
    <s v="2021-04-15 01:31:36"/>
    <x v="0"/>
    <x v="0"/>
    <x v="0"/>
    <n v="2694"/>
    <x v="402"/>
    <n v="15"/>
    <n v="206"/>
    <n v="7064"/>
    <n v="79"/>
    <x v="1"/>
    <s v="High"/>
    <s v="Medium"/>
    <s v="T"/>
  </r>
  <r>
    <n v="19688"/>
    <s v="B61EF2B2"/>
    <s v="2021-05-09 01:59:27"/>
    <x v="0"/>
    <x v="1"/>
    <x v="1"/>
    <n v="803"/>
    <x v="284"/>
    <n v="8"/>
    <n v="395"/>
    <n v="3076.25"/>
    <n v="85"/>
    <x v="1"/>
    <s v="Low"/>
    <s v="High"/>
    <s v="C"/>
  </r>
  <r>
    <n v="19689"/>
    <s v="4B4C0B41"/>
    <s v="2021-03-06 13:38:13"/>
    <x v="4"/>
    <x v="1"/>
    <x v="1"/>
    <n v="125"/>
    <x v="273"/>
    <n v="17"/>
    <n v="1401.25"/>
    <n v="2349"/>
    <n v="75"/>
    <x v="1"/>
    <s v="Low"/>
    <s v="High"/>
    <s v="C"/>
  </r>
  <r>
    <n v="19690"/>
    <s v="41185DBE"/>
    <s v="2021-05-12 19:38:09"/>
    <x v="0"/>
    <x v="0"/>
    <x v="2"/>
    <n v="4898"/>
    <x v="345"/>
    <n v="35"/>
    <n v="4703.25"/>
    <n v="611.25"/>
    <n v="13"/>
    <x v="5"/>
    <s v="High"/>
    <s v="Medium"/>
    <s v="C"/>
  </r>
  <r>
    <n v="19691"/>
    <s v="B4068F3C"/>
    <s v="2021-04-30 08:53:35"/>
    <x v="0"/>
    <x v="0"/>
    <x v="4"/>
    <n v="873"/>
    <x v="471"/>
    <n v="6"/>
    <n v="196"/>
    <n v="4164.75"/>
    <n v="44"/>
    <x v="0"/>
    <s v="Medium"/>
    <s v="Medium"/>
    <s v="T"/>
  </r>
  <r>
    <n v="19692"/>
    <s v="69A3EB1A"/>
    <s v="2021-05-16 08:11:22"/>
    <x v="1"/>
    <x v="1"/>
    <x v="1"/>
    <n v="213"/>
    <x v="22"/>
    <n v="2"/>
    <n v="1493.75"/>
    <n v="2675.5"/>
    <n v="94"/>
    <x v="0"/>
    <s v="Low"/>
    <s v="Medium"/>
    <s v="T"/>
  </r>
  <r>
    <n v="19693"/>
    <s v="16BE11AF"/>
    <s v="2021-03-23 12:10:15"/>
    <x v="2"/>
    <x v="1"/>
    <x v="1"/>
    <n v="740"/>
    <x v="553"/>
    <n v="17"/>
    <n v="332.5"/>
    <n v="7455.25"/>
    <n v="92"/>
    <x v="1"/>
    <s v="Medium"/>
    <s v="High"/>
    <s v="T"/>
  </r>
  <r>
    <n v="19694"/>
    <s v="C854C7E8"/>
    <s v="2021-05-26 11:49:28"/>
    <x v="4"/>
    <x v="1"/>
    <x v="1"/>
    <n v="20"/>
    <x v="533"/>
    <n v="2"/>
    <n v="759.5"/>
    <n v="4408.75"/>
    <n v="83"/>
    <x v="1"/>
    <s v="About_to_churn"/>
    <s v="High"/>
    <s v="T"/>
  </r>
  <r>
    <n v="19695"/>
    <s v="211054C4"/>
    <s v="2021-03-03 16:25:03"/>
    <x v="0"/>
    <x v="1"/>
    <x v="3"/>
    <n v="2586"/>
    <x v="464"/>
    <n v="25"/>
    <n v="286.75"/>
    <n v="3084.75"/>
    <n v="16"/>
    <x v="5"/>
    <s v="Low"/>
    <s v="High"/>
    <s v="T"/>
  </r>
  <r>
    <n v="19696"/>
    <s v="B52B11E1"/>
    <s v="2021-04-26 21:37:48"/>
    <x v="0"/>
    <x v="0"/>
    <x v="4"/>
    <n v="1779"/>
    <x v="345"/>
    <n v="13"/>
    <n v="7484.5"/>
    <n v="815.5"/>
    <n v="65"/>
    <x v="4"/>
    <s v="Low"/>
    <s v="High"/>
    <s v="T"/>
  </r>
  <r>
    <n v="19697"/>
    <s v="9B53CDD5"/>
    <s v="2021-05-15 15:11:42"/>
    <x v="0"/>
    <x v="2"/>
    <x v="3"/>
    <n v="3616"/>
    <x v="15"/>
    <n v="28"/>
    <n v="221.5"/>
    <n v="7282.25"/>
    <n v="6"/>
    <x v="8"/>
    <s v="About_to_churn"/>
    <s v="High"/>
    <s v="C"/>
  </r>
  <r>
    <n v="19698"/>
    <s v="DB6CBA49"/>
    <s v="2021-05-15 03:16:23"/>
    <x v="0"/>
    <x v="1"/>
    <x v="2"/>
    <n v="4087"/>
    <x v="182"/>
    <n v="34"/>
    <n v="458"/>
    <n v="2845.75"/>
    <n v="12"/>
    <x v="5"/>
    <s v="Medium"/>
    <s v="High"/>
    <s v="T"/>
  </r>
  <r>
    <n v="19699"/>
    <s v="72DCA43C"/>
    <s v="2021-05-27 07:01:32"/>
    <x v="1"/>
    <x v="1"/>
    <x v="1"/>
    <n v="81"/>
    <x v="139"/>
    <n v="19"/>
    <n v="256"/>
    <n v="4220.5"/>
    <n v="87"/>
    <x v="1"/>
    <s v="Low"/>
    <s v="High"/>
    <s v="C"/>
  </r>
  <r>
    <n v="19700"/>
    <s v="B9F73ED8"/>
    <s v="2021-03-20 20:16:44"/>
    <x v="2"/>
    <x v="1"/>
    <x v="4"/>
    <n v="969"/>
    <x v="245"/>
    <n v="1"/>
    <n v="508.75"/>
    <n v="3069.25"/>
    <n v="44"/>
    <x v="4"/>
    <s v="Low"/>
    <s v="High"/>
    <s v="T"/>
  </r>
  <r>
    <n v="19701"/>
    <s v="42760733"/>
    <s v="2021-04-17 21:40:29"/>
    <x v="0"/>
    <x v="2"/>
    <x v="3"/>
    <n v="2899"/>
    <x v="147"/>
    <n v="40"/>
    <n v="995"/>
    <n v="475.25"/>
    <n v="20"/>
    <x v="8"/>
    <s v="Medium"/>
    <s v="High"/>
    <s v="C"/>
  </r>
  <r>
    <n v="19702"/>
    <s v="57D3A182"/>
    <s v="2021-05-20 11:57:25"/>
    <x v="2"/>
    <x v="2"/>
    <x v="3"/>
    <n v="1072"/>
    <x v="454"/>
    <n v="25"/>
    <n v="1425.5"/>
    <n v="2443.25"/>
    <n v="14"/>
    <x v="3"/>
    <s v="About_to_churn"/>
    <s v="Medium"/>
    <s v="T"/>
  </r>
  <r>
    <n v="19703"/>
    <s v="96C98764"/>
    <s v="2021-04-12 15:20:16"/>
    <x v="1"/>
    <x v="1"/>
    <x v="1"/>
    <n v="132"/>
    <x v="476"/>
    <n v="6"/>
    <n v="379.75"/>
    <n v="5645.25"/>
    <n v="85"/>
    <x v="0"/>
    <s v="Low"/>
    <s v="High"/>
    <s v="T"/>
  </r>
  <r>
    <n v="19704"/>
    <s v="B8AE3A0B"/>
    <s v="2021-04-14 13:00:24"/>
    <x v="0"/>
    <x v="0"/>
    <x v="2"/>
    <n v="1089"/>
    <x v="280"/>
    <n v="54"/>
    <n v="139.25"/>
    <n v="6914.25"/>
    <n v="16"/>
    <x v="2"/>
    <s v="High"/>
    <s v="High"/>
    <s v="C"/>
  </r>
  <r>
    <n v="19705"/>
    <s v="369ABF84"/>
    <s v="2021-06-02 18:03:59"/>
    <x v="0"/>
    <x v="1"/>
    <x v="2"/>
    <n v="3295"/>
    <x v="219"/>
    <n v="42"/>
    <n v="442.75"/>
    <n v="3382"/>
    <n v="13"/>
    <x v="5"/>
    <s v="Medium"/>
    <s v="Low"/>
    <s v="T"/>
  </r>
  <r>
    <n v="19706"/>
    <s v="3CFED592"/>
    <s v="2021-03-09 06:04:11"/>
    <x v="3"/>
    <x v="1"/>
    <x v="1"/>
    <n v="519"/>
    <x v="45"/>
    <n v="4"/>
    <n v="425.5"/>
    <n v="2850.5"/>
    <n v="87"/>
    <x v="1"/>
    <s v="Low"/>
    <s v="High"/>
    <s v="T"/>
  </r>
  <r>
    <n v="19707"/>
    <s v="D0FB5D58"/>
    <s v="2021-04-17 07:59:29"/>
    <x v="5"/>
    <x v="1"/>
    <x v="2"/>
    <n v="4336"/>
    <x v="372"/>
    <n v="50"/>
    <n v="443.75"/>
    <n v="3128.5"/>
    <n v="18"/>
    <x v="3"/>
    <s v="Medium"/>
    <s v="Medium"/>
    <s v="C"/>
  </r>
  <r>
    <n v="19708"/>
    <s v="B0277BF3"/>
    <s v="2021-05-12 04:57:54"/>
    <x v="0"/>
    <x v="0"/>
    <x v="0"/>
    <n v="2629"/>
    <x v="137"/>
    <n v="1"/>
    <n v="138.75"/>
    <n v="4195.75"/>
    <n v="79"/>
    <x v="1"/>
    <s v="High"/>
    <s v="High"/>
    <s v="C"/>
  </r>
  <r>
    <n v="19709"/>
    <s v="A02C1728"/>
    <s v="2021-04-12 07:43:50"/>
    <x v="3"/>
    <x v="0"/>
    <x v="4"/>
    <n v="846"/>
    <x v="196"/>
    <n v="3"/>
    <n v="436.25"/>
    <n v="4331.25"/>
    <n v="51"/>
    <x v="1"/>
    <s v="Medium"/>
    <s v="Medium"/>
    <s v="T"/>
  </r>
  <r>
    <n v="19710"/>
    <s v="2508904B"/>
    <s v="2021-04-13 23:06:15"/>
    <x v="2"/>
    <x v="0"/>
    <x v="5"/>
    <n v="776"/>
    <x v="473"/>
    <n v="6"/>
    <n v="451"/>
    <n v="5836"/>
    <n v="64"/>
    <x v="0"/>
    <s v="Medium"/>
    <s v="Medium"/>
    <s v="C"/>
  </r>
  <r>
    <n v="19711"/>
    <s v="D54E3C90"/>
    <s v="2021-04-14 01:12:57"/>
    <x v="0"/>
    <x v="0"/>
    <x v="2"/>
    <n v="4332"/>
    <x v="33"/>
    <n v="47"/>
    <n v="171"/>
    <n v="6589.75"/>
    <n v="15"/>
    <x v="2"/>
    <s v="Medium"/>
    <s v="Medium"/>
    <s v="T"/>
  </r>
  <r>
    <n v="19712"/>
    <s v="55388C89"/>
    <s v="2021-04-28 16:32:34"/>
    <x v="0"/>
    <x v="0"/>
    <x v="3"/>
    <n v="2255"/>
    <x v="377"/>
    <n v="24"/>
    <n v="317.5"/>
    <n v="2903"/>
    <n v="24"/>
    <x v="2"/>
    <s v="High"/>
    <s v="Medium"/>
    <s v="T"/>
  </r>
  <r>
    <n v="19713"/>
    <s v="0F4C0B23"/>
    <s v="2021-03-04 19:54:04"/>
    <x v="3"/>
    <x v="1"/>
    <x v="1"/>
    <n v="869"/>
    <x v="263"/>
    <n v="12"/>
    <n v="496.5"/>
    <n v="2943"/>
    <n v="99"/>
    <x v="0"/>
    <s v="Low"/>
    <s v="Medium"/>
    <s v="T"/>
  </r>
  <r>
    <n v="19714"/>
    <s v="93F2743E"/>
    <s v="2021-03-14 11:33:16"/>
    <x v="3"/>
    <x v="0"/>
    <x v="1"/>
    <n v="192"/>
    <x v="352"/>
    <n v="19"/>
    <n v="1285.5"/>
    <n v="4088.75"/>
    <n v="98"/>
    <x v="0"/>
    <s v="Medium"/>
    <s v="High"/>
    <s v="C"/>
  </r>
  <r>
    <n v="19715"/>
    <s v="29803363"/>
    <s v="2021-03-03 06:44:20"/>
    <x v="3"/>
    <x v="0"/>
    <x v="0"/>
    <n v="779"/>
    <x v="95"/>
    <n v="17"/>
    <n v="131.25"/>
    <n v="5028"/>
    <n v="62"/>
    <x v="1"/>
    <s v="Medium"/>
    <s v="Medium"/>
    <s v="T"/>
  </r>
  <r>
    <n v="19716"/>
    <s v="A92AC09E"/>
    <s v="2021-04-09 09:34:05"/>
    <x v="1"/>
    <x v="0"/>
    <x v="4"/>
    <n v="213"/>
    <x v="108"/>
    <n v="15"/>
    <n v="100.25"/>
    <n v="6733.25"/>
    <n v="63"/>
    <x v="1"/>
    <s v="About_to_churn"/>
    <s v="Medium"/>
    <s v="C"/>
  </r>
  <r>
    <n v="19717"/>
    <s v="8135FC1F"/>
    <s v="2021-03-23 15:18:47"/>
    <x v="2"/>
    <x v="0"/>
    <x v="0"/>
    <n v="523"/>
    <x v="152"/>
    <n v="13"/>
    <n v="156.25"/>
    <n v="3551.25"/>
    <n v="56"/>
    <x v="1"/>
    <s v="High"/>
    <s v="Medium"/>
    <s v="C"/>
  </r>
  <r>
    <n v="19718"/>
    <s v="48D93F16"/>
    <s v="2021-03-18 18:42:05"/>
    <x v="3"/>
    <x v="0"/>
    <x v="1"/>
    <n v="571"/>
    <x v="524"/>
    <n v="3"/>
    <n v="5008.75"/>
    <n v="301.5"/>
    <n v="77"/>
    <x v="0"/>
    <s v="Low"/>
    <s v="High"/>
    <s v="C"/>
  </r>
  <r>
    <n v="19719"/>
    <s v="759A69D9"/>
    <s v="2021-04-21 23:58:51"/>
    <x v="2"/>
    <x v="0"/>
    <x v="5"/>
    <n v="375"/>
    <x v="186"/>
    <n v="15"/>
    <n v="548.75"/>
    <n v="4348.5"/>
    <n v="64"/>
    <x v="0"/>
    <s v="High"/>
    <s v="High"/>
    <s v="C"/>
  </r>
  <r>
    <n v="19720"/>
    <s v="5D20AB6C"/>
    <s v="2021-03-16 22:59:06"/>
    <x v="2"/>
    <x v="0"/>
    <x v="4"/>
    <n v="372"/>
    <x v="407"/>
    <n v="8"/>
    <n v="729"/>
    <n v="793"/>
    <n v="57"/>
    <x v="0"/>
    <s v="Medium"/>
    <s v="High"/>
    <s v="C"/>
  </r>
  <r>
    <n v="19721"/>
    <s v="C48AD8F5"/>
    <s v="2021-03-06 22:34:37"/>
    <x v="4"/>
    <x v="1"/>
    <x v="1"/>
    <n v="386"/>
    <x v="409"/>
    <n v="16"/>
    <n v="210"/>
    <n v="3009.25"/>
    <n v="82"/>
    <x v="0"/>
    <s v="About_to_churn"/>
    <s v="High"/>
    <s v="C"/>
  </r>
  <r>
    <n v="19722"/>
    <s v="88BFE125"/>
    <s v="2021-04-17 01:04:57"/>
    <x v="0"/>
    <x v="0"/>
    <x v="2"/>
    <n v="1015"/>
    <x v="14"/>
    <n v="50"/>
    <n v="137"/>
    <n v="3917.75"/>
    <n v="18"/>
    <x v="2"/>
    <s v="Medium"/>
    <s v="Medium"/>
    <s v="T"/>
  </r>
  <r>
    <n v="19723"/>
    <s v="54D293AB"/>
    <s v="2021-05-24 21:40:44"/>
    <x v="0"/>
    <x v="0"/>
    <x v="0"/>
    <n v="2406"/>
    <x v="338"/>
    <n v="15"/>
    <n v="8388.25"/>
    <n v="827"/>
    <n v="54"/>
    <x v="4"/>
    <s v="Medium"/>
    <s v="High"/>
    <s v="C"/>
  </r>
  <r>
    <n v="19724"/>
    <s v="20980888"/>
    <s v="2021-03-02 00:04:53"/>
    <x v="1"/>
    <x v="0"/>
    <x v="1"/>
    <n v="141"/>
    <x v="556"/>
    <n v="5"/>
    <n v="380.5"/>
    <n v="3861.25"/>
    <n v="85"/>
    <x v="1"/>
    <s v="About_to_churn"/>
    <s v="High"/>
    <s v="T"/>
  </r>
  <r>
    <n v="19725"/>
    <s v="9BAF1C96"/>
    <s v="2021-04-07 01:37:36"/>
    <x v="1"/>
    <x v="1"/>
    <x v="1"/>
    <n v="200"/>
    <x v="240"/>
    <n v="8"/>
    <n v="278"/>
    <n v="4153.25"/>
    <n v="96"/>
    <x v="0"/>
    <s v="Low"/>
    <s v="High"/>
    <s v="T"/>
  </r>
  <r>
    <n v="19726"/>
    <s v="0D747FC8"/>
    <s v="2021-06-04 13:24:01"/>
    <x v="2"/>
    <x v="0"/>
    <x v="5"/>
    <n v="381"/>
    <x v="126"/>
    <n v="10"/>
    <n v="4381.5"/>
    <n v="700.75"/>
    <n v="64"/>
    <x v="0"/>
    <s v="Medium"/>
    <s v="High"/>
    <s v="T"/>
  </r>
  <r>
    <n v="19727"/>
    <s v="25F8464D"/>
    <s v="2021-03-10 16:19:37"/>
    <x v="1"/>
    <x v="1"/>
    <x v="1"/>
    <n v="116"/>
    <x v="52"/>
    <n v="15"/>
    <n v="7394.5"/>
    <n v="589.25"/>
    <n v="82"/>
    <x v="0"/>
    <s v="Low"/>
    <s v="High"/>
    <s v="T"/>
  </r>
  <r>
    <n v="19728"/>
    <s v="EBC3CA8B"/>
    <s v="2021-04-03 20:06:01"/>
    <x v="1"/>
    <x v="1"/>
    <x v="1"/>
    <n v="112"/>
    <x v="128"/>
    <n v="8"/>
    <n v="580.25"/>
    <n v="3363.25"/>
    <n v="90"/>
    <x v="1"/>
    <s v="Low"/>
    <s v="Medium"/>
    <s v="T"/>
  </r>
  <r>
    <n v="19729"/>
    <s v="B48EC4C8"/>
    <s v="2021-05-06 02:47:44"/>
    <x v="0"/>
    <x v="1"/>
    <x v="3"/>
    <n v="2680"/>
    <x v="506"/>
    <n v="40"/>
    <n v="4258.25"/>
    <n v="689.75"/>
    <n v="21"/>
    <x v="2"/>
    <s v="High"/>
    <s v="Medium"/>
    <s v="T"/>
  </r>
  <r>
    <n v="19730"/>
    <s v="D30237CC"/>
    <s v="2021-05-06 00:24:55"/>
    <x v="3"/>
    <x v="1"/>
    <x v="0"/>
    <n v="737"/>
    <x v="484"/>
    <n v="17"/>
    <n v="206"/>
    <n v="4744.5"/>
    <n v="72"/>
    <x v="1"/>
    <s v="Medium"/>
    <s v="High"/>
    <s v="C"/>
  </r>
  <r>
    <n v="19731"/>
    <s v="5973B0F2"/>
    <s v="2021-04-13 05:01:20"/>
    <x v="2"/>
    <x v="1"/>
    <x v="1"/>
    <n v="736"/>
    <x v="528"/>
    <n v="13"/>
    <n v="169.75"/>
    <n v="5159.5"/>
    <n v="89"/>
    <x v="0"/>
    <s v="Low"/>
    <s v="Medium"/>
    <s v="C"/>
  </r>
  <r>
    <n v="19732"/>
    <s v="918E7C45"/>
    <s v="2021-05-09 20:22:31"/>
    <x v="2"/>
    <x v="0"/>
    <x v="2"/>
    <n v="1140"/>
    <x v="99"/>
    <n v="38"/>
    <n v="1512.25"/>
    <n v="2791.75"/>
    <n v="21"/>
    <x v="3"/>
    <s v="High"/>
    <s v="Medium"/>
    <s v="C"/>
  </r>
  <r>
    <n v="19733"/>
    <s v="9BB5116B"/>
    <s v="2021-03-30 06:36:45"/>
    <x v="3"/>
    <x v="1"/>
    <x v="1"/>
    <n v="880"/>
    <x v="364"/>
    <n v="12"/>
    <n v="4663"/>
    <n v="667"/>
    <n v="80"/>
    <x v="1"/>
    <s v="Low"/>
    <s v="Medium"/>
    <s v="C"/>
  </r>
  <r>
    <n v="19734"/>
    <s v="B31F2CFC"/>
    <s v="2021-05-10 06:51:45"/>
    <x v="1"/>
    <x v="1"/>
    <x v="1"/>
    <n v="125"/>
    <x v="122"/>
    <n v="6"/>
    <n v="410"/>
    <n v="6848.25"/>
    <n v="97"/>
    <x v="0"/>
    <s v="About_to_churn"/>
    <s v="Medium"/>
    <s v="C"/>
  </r>
  <r>
    <n v="19735"/>
    <s v="DE5F08DA"/>
    <s v="2021-05-22 23:56:56"/>
    <x v="0"/>
    <x v="0"/>
    <x v="2"/>
    <n v="1163"/>
    <x v="532"/>
    <n v="59"/>
    <n v="138.5"/>
    <n v="3334.5"/>
    <n v="15"/>
    <x v="5"/>
    <s v="Medium"/>
    <s v="High"/>
    <s v="T"/>
  </r>
  <r>
    <n v="19736"/>
    <s v="8C5C96EC"/>
    <s v="2021-03-22 14:44:17"/>
    <x v="4"/>
    <x v="1"/>
    <x v="1"/>
    <n v="147"/>
    <x v="481"/>
    <n v="8"/>
    <n v="435.25"/>
    <n v="5652.75"/>
    <n v="98"/>
    <x v="1"/>
    <s v="Medium"/>
    <s v="Medium"/>
    <s v="C"/>
  </r>
  <r>
    <n v="19737"/>
    <s v="4F2A1E1E"/>
    <s v="2021-06-07 16:14:13"/>
    <x v="3"/>
    <x v="0"/>
    <x v="0"/>
    <n v="768"/>
    <x v="143"/>
    <n v="5"/>
    <n v="9999.75"/>
    <n v="392"/>
    <n v="52"/>
    <x v="1"/>
    <s v="Medium"/>
    <s v="Medium"/>
    <s v="T"/>
  </r>
  <r>
    <n v="19738"/>
    <s v="DCE422B8"/>
    <s v="2021-04-22 19:00:09"/>
    <x v="1"/>
    <x v="0"/>
    <x v="5"/>
    <n v="238"/>
    <x v="385"/>
    <n v="18"/>
    <n v="1798.75"/>
    <n v="2668.75"/>
    <n v="67"/>
    <x v="0"/>
    <s v="Medium"/>
    <s v="Medium"/>
    <s v="T"/>
  </r>
  <r>
    <n v="19739"/>
    <s v="10FB142D"/>
    <s v="2021-05-06 12:05:47"/>
    <x v="4"/>
    <x v="0"/>
    <x v="1"/>
    <n v="333"/>
    <x v="334"/>
    <n v="7"/>
    <n v="337"/>
    <n v="2961"/>
    <n v="94"/>
    <x v="1"/>
    <s v="Medium"/>
    <s v="High"/>
    <s v="C"/>
  </r>
  <r>
    <n v="19740"/>
    <s v="FD1D263C"/>
    <s v="2021-05-16 06:31:41"/>
    <x v="0"/>
    <x v="0"/>
    <x v="0"/>
    <n v="2742"/>
    <x v="493"/>
    <n v="18"/>
    <n v="1482.75"/>
    <n v="2448.75"/>
    <n v="58"/>
    <x v="0"/>
    <s v="Medium"/>
    <s v="High"/>
    <s v="C"/>
  </r>
  <r>
    <n v="19741"/>
    <s v="723F22A6"/>
    <s v="2021-05-02 15:31:04"/>
    <x v="2"/>
    <x v="0"/>
    <x v="0"/>
    <n v="681"/>
    <x v="141"/>
    <n v="14"/>
    <n v="1452.25"/>
    <n v="2278"/>
    <n v="53"/>
    <x v="0"/>
    <s v="High"/>
    <s v="Medium"/>
    <s v="T"/>
  </r>
  <r>
    <n v="19742"/>
    <s v="84441B78"/>
    <s v="2021-03-27 05:45:30"/>
    <x v="3"/>
    <x v="0"/>
    <x v="4"/>
    <n v="373"/>
    <x v="91"/>
    <n v="12"/>
    <n v="350.75"/>
    <n v="5651.75"/>
    <n v="51"/>
    <x v="0"/>
    <s v="Medium"/>
    <s v="Medium"/>
    <s v="C"/>
  </r>
  <r>
    <n v="19743"/>
    <s v="FD34364A"/>
    <s v="2021-04-29 10:51:01"/>
    <x v="1"/>
    <x v="1"/>
    <x v="1"/>
    <n v="54"/>
    <x v="269"/>
    <n v="3"/>
    <n v="152.5"/>
    <n v="6737.5"/>
    <n v="80"/>
    <x v="0"/>
    <s v="Medium"/>
    <s v="High"/>
    <s v="C"/>
  </r>
  <r>
    <n v="19744"/>
    <s v="60809399"/>
    <s v="2021-05-15 18:16:08"/>
    <x v="1"/>
    <x v="1"/>
    <x v="1"/>
    <n v="175"/>
    <x v="30"/>
    <n v="10"/>
    <n v="3962"/>
    <n v="945.75"/>
    <n v="88"/>
    <x v="0"/>
    <s v="About_to_churn"/>
    <s v="High"/>
    <s v="T"/>
  </r>
  <r>
    <n v="19745"/>
    <s v="72D77EEE"/>
    <s v="2021-03-08 13:44:27"/>
    <x v="1"/>
    <x v="0"/>
    <x v="4"/>
    <n v="230"/>
    <x v="285"/>
    <n v="7"/>
    <n v="1256.25"/>
    <n v="4379.25"/>
    <n v="51"/>
    <x v="1"/>
    <s v="Medium"/>
    <s v="High"/>
    <s v="C"/>
  </r>
  <r>
    <n v="19746"/>
    <s v="EEED954D"/>
    <s v="2021-05-03 10:05:02"/>
    <x v="1"/>
    <x v="1"/>
    <x v="1"/>
    <n v="83"/>
    <x v="225"/>
    <n v="17"/>
    <n v="6789.25"/>
    <n v="678.25"/>
    <n v="100"/>
    <x v="0"/>
    <s v="Medium"/>
    <s v="High"/>
    <s v="T"/>
  </r>
  <r>
    <n v="19747"/>
    <s v="3FACB80F"/>
    <s v="2021-04-16 06:54:30"/>
    <x v="1"/>
    <x v="1"/>
    <x v="1"/>
    <n v="147"/>
    <x v="65"/>
    <n v="12"/>
    <n v="999.75"/>
    <n v="2950.75"/>
    <n v="79"/>
    <x v="0"/>
    <s v="About_to_churn"/>
    <s v="High"/>
    <s v="C"/>
  </r>
  <r>
    <n v="19748"/>
    <s v="331DCF91"/>
    <s v="2021-06-01 01:52:19"/>
    <x v="1"/>
    <x v="0"/>
    <x v="1"/>
    <n v="167"/>
    <x v="145"/>
    <n v="2"/>
    <n v="987"/>
    <n v="4694"/>
    <n v="85"/>
    <x v="0"/>
    <s v="About_to_churn"/>
    <s v="Medium"/>
    <s v="T"/>
  </r>
  <r>
    <n v="19749"/>
    <s v="979BAC32"/>
    <s v="2021-05-02 01:12:02"/>
    <x v="0"/>
    <x v="2"/>
    <x v="3"/>
    <n v="3706"/>
    <x v="252"/>
    <n v="30"/>
    <n v="2677"/>
    <n v="681"/>
    <n v="22"/>
    <x v="7"/>
    <s v="About_to_churn"/>
    <s v="High"/>
    <s v="C"/>
  </r>
  <r>
    <n v="19750"/>
    <s v="1A182E8E"/>
    <s v="2021-03-15 11:19:49"/>
    <x v="1"/>
    <x v="1"/>
    <x v="1"/>
    <n v="58"/>
    <x v="59"/>
    <n v="14"/>
    <n v="855"/>
    <n v="2513.5"/>
    <n v="83"/>
    <x v="0"/>
    <s v="Medium"/>
    <s v="High"/>
    <s v="C"/>
  </r>
  <r>
    <n v="19751"/>
    <s v="9FC2B9B5"/>
    <s v="2021-04-01 04:27:07"/>
    <x v="3"/>
    <x v="0"/>
    <x v="1"/>
    <n v="285"/>
    <x v="213"/>
    <n v="8"/>
    <n v="101.5"/>
    <n v="7181.5"/>
    <n v="94"/>
    <x v="0"/>
    <s v="Medium"/>
    <s v="High"/>
    <s v="C"/>
  </r>
  <r>
    <n v="19752"/>
    <s v="F3FF9CAC"/>
    <s v="2021-06-05 16:14:47"/>
    <x v="0"/>
    <x v="1"/>
    <x v="3"/>
    <n v="1915"/>
    <x v="56"/>
    <n v="23"/>
    <n v="4924.25"/>
    <n v="735.75"/>
    <n v="6"/>
    <x v="7"/>
    <s v="High"/>
    <s v="High"/>
    <s v="T"/>
  </r>
  <r>
    <n v="19753"/>
    <s v="28E0439A"/>
    <s v="2021-06-03 22:08:04"/>
    <x v="0"/>
    <x v="2"/>
    <x v="3"/>
    <n v="2231"/>
    <x v="78"/>
    <n v="27"/>
    <n v="5923"/>
    <n v="545"/>
    <n v="16"/>
    <x v="3"/>
    <s v="Medium"/>
    <s v="Medium"/>
    <s v="C"/>
  </r>
  <r>
    <n v="19754"/>
    <s v="3A043C28"/>
    <s v="2021-04-19 09:22:21"/>
    <x v="1"/>
    <x v="1"/>
    <x v="1"/>
    <n v="139"/>
    <x v="456"/>
    <n v="16"/>
    <n v="369.75"/>
    <n v="5136.25"/>
    <n v="81"/>
    <x v="1"/>
    <s v="About_to_churn"/>
    <s v="High"/>
    <s v="C"/>
  </r>
  <r>
    <n v="19755"/>
    <s v="C64FC1DD"/>
    <s v="2021-04-21 21:15:21"/>
    <x v="3"/>
    <x v="1"/>
    <x v="1"/>
    <n v="162"/>
    <x v="453"/>
    <n v="12"/>
    <n v="4110.75"/>
    <n v="1069.75"/>
    <n v="78"/>
    <x v="0"/>
    <s v="Low"/>
    <s v="Medium"/>
    <s v="C"/>
  </r>
  <r>
    <n v="19756"/>
    <s v="95FFA2D0"/>
    <s v="2021-03-15 19:06:53"/>
    <x v="5"/>
    <x v="0"/>
    <x v="5"/>
    <n v="736"/>
    <x v="266"/>
    <n v="17"/>
    <n v="1557.5"/>
    <n v="747.75"/>
    <n v="58"/>
    <x v="6"/>
    <s v="High"/>
    <s v="Medium"/>
    <s v="T"/>
  </r>
  <r>
    <n v="19757"/>
    <s v="5035608C"/>
    <s v="2021-05-05 03:18:48"/>
    <x v="4"/>
    <x v="1"/>
    <x v="1"/>
    <n v="150"/>
    <x v="516"/>
    <n v="3"/>
    <n v="268"/>
    <n v="3675.25"/>
    <n v="98"/>
    <x v="0"/>
    <s v="About_to_churn"/>
    <s v="Medium"/>
    <s v="C"/>
  </r>
  <r>
    <n v="19758"/>
    <s v="00ABFDCE"/>
    <s v="2021-03-17 21:27:00"/>
    <x v="0"/>
    <x v="0"/>
    <x v="2"/>
    <n v="4163"/>
    <x v="411"/>
    <n v="49"/>
    <n v="394"/>
    <n v="4844"/>
    <n v="16"/>
    <x v="3"/>
    <s v="Medium"/>
    <s v="High"/>
    <s v="C"/>
  </r>
  <r>
    <n v="19759"/>
    <s v="9DC3B520"/>
    <s v="2021-03-09 20:04:03"/>
    <x v="4"/>
    <x v="1"/>
    <x v="1"/>
    <n v="140"/>
    <x v="173"/>
    <n v="20"/>
    <n v="1267.75"/>
    <n v="3189"/>
    <n v="77"/>
    <x v="1"/>
    <s v="Medium"/>
    <s v="High"/>
    <s v="C"/>
  </r>
  <r>
    <n v="19760"/>
    <s v="AADCBD8D"/>
    <s v="2021-05-29 05:35:20"/>
    <x v="1"/>
    <x v="0"/>
    <x v="1"/>
    <n v="82"/>
    <x v="285"/>
    <n v="11"/>
    <n v="428.25"/>
    <n v="3491"/>
    <n v="97"/>
    <x v="1"/>
    <s v="About_to_churn"/>
    <s v="High"/>
    <s v="T"/>
  </r>
  <r>
    <n v="19761"/>
    <s v="1F8AB036"/>
    <s v="2021-03-29 00:35:31"/>
    <x v="4"/>
    <x v="1"/>
    <x v="1"/>
    <n v="392"/>
    <x v="165"/>
    <n v="2"/>
    <n v="130.25"/>
    <n v="2405.25"/>
    <n v="100"/>
    <x v="0"/>
    <s v="Medium"/>
    <s v="High"/>
    <s v="C"/>
  </r>
  <r>
    <n v="19762"/>
    <s v="C5B63B75"/>
    <s v="2021-03-20 22:16:41"/>
    <x v="1"/>
    <x v="1"/>
    <x v="1"/>
    <n v="171"/>
    <x v="272"/>
    <n v="10"/>
    <n v="6365.25"/>
    <n v="552"/>
    <n v="82"/>
    <x v="1"/>
    <s v="Medium"/>
    <s v="High"/>
    <s v="C"/>
  </r>
  <r>
    <n v="19763"/>
    <s v="9C504F87"/>
    <s v="2021-03-18 07:38:51"/>
    <x v="0"/>
    <x v="0"/>
    <x v="2"/>
    <n v="1789"/>
    <x v="352"/>
    <n v="33"/>
    <n v="1296.25"/>
    <n v="2929.25"/>
    <n v="16"/>
    <x v="5"/>
    <s v="Medium"/>
    <s v="High"/>
    <s v="C"/>
  </r>
  <r>
    <n v="19764"/>
    <s v="73955D4A"/>
    <s v="2021-04-17 10:57:43"/>
    <x v="2"/>
    <x v="2"/>
    <x v="3"/>
    <n v="1067"/>
    <x v="224"/>
    <n v="42"/>
    <n v="1032"/>
    <n v="3200"/>
    <n v="6"/>
    <x v="5"/>
    <s v="Medium"/>
    <s v="High"/>
    <s v="C"/>
  </r>
  <r>
    <n v="19765"/>
    <s v="6502B859"/>
    <s v="2021-06-02 20:57:49"/>
    <x v="3"/>
    <x v="0"/>
    <x v="5"/>
    <n v="779"/>
    <x v="476"/>
    <n v="8"/>
    <n v="324.75"/>
    <n v="3397.5"/>
    <n v="57"/>
    <x v="0"/>
    <s v="Medium"/>
    <s v="High"/>
    <s v="T"/>
  </r>
  <r>
    <n v="19766"/>
    <s v="5BFF3089"/>
    <s v="2021-06-09 23:18:26"/>
    <x v="0"/>
    <x v="0"/>
    <x v="4"/>
    <n v="2059"/>
    <x v="550"/>
    <n v="5"/>
    <n v="524.5"/>
    <n v="4738"/>
    <n v="58"/>
    <x v="4"/>
    <s v="Medium"/>
    <s v="High"/>
    <s v="C"/>
  </r>
  <r>
    <n v="19767"/>
    <s v="89D5EF40"/>
    <s v="2021-04-29 10:06:43"/>
    <x v="0"/>
    <x v="1"/>
    <x v="3"/>
    <n v="3016"/>
    <x v="130"/>
    <n v="28"/>
    <n v="4380.75"/>
    <n v="917.5"/>
    <n v="8"/>
    <x v="5"/>
    <s v="Medium"/>
    <s v="Medium"/>
    <s v="C"/>
  </r>
  <r>
    <n v="19768"/>
    <s v="876D70CE"/>
    <s v="2021-05-24 18:45:20"/>
    <x v="0"/>
    <x v="0"/>
    <x v="0"/>
    <n v="1146"/>
    <x v="187"/>
    <n v="14"/>
    <n v="7219.75"/>
    <n v="640.25"/>
    <n v="81"/>
    <x v="0"/>
    <s v="Medium"/>
    <s v="High"/>
    <s v="T"/>
  </r>
  <r>
    <n v="19769"/>
    <s v="66710E7D"/>
    <s v="2021-03-02 09:36:34"/>
    <x v="0"/>
    <x v="0"/>
    <x v="2"/>
    <n v="4530"/>
    <x v="176"/>
    <n v="33"/>
    <n v="1149.25"/>
    <n v="2089"/>
    <n v="19"/>
    <x v="2"/>
    <s v="Medium"/>
    <s v="High"/>
    <s v="C"/>
  </r>
  <r>
    <n v="19770"/>
    <s v="1E1EF853"/>
    <s v="2021-05-26 08:12:34"/>
    <x v="4"/>
    <x v="0"/>
    <x v="4"/>
    <n v="318"/>
    <x v="326"/>
    <n v="13"/>
    <n v="294.5"/>
    <n v="3620.5"/>
    <n v="52"/>
    <x v="0"/>
    <s v="High"/>
    <s v="High"/>
    <s v="C"/>
  </r>
  <r>
    <n v="19771"/>
    <s v="549FBC8D"/>
    <s v="2021-03-02 17:13:24"/>
    <x v="5"/>
    <x v="0"/>
    <x v="2"/>
    <n v="1572"/>
    <x v="286"/>
    <n v="53"/>
    <n v="1298.25"/>
    <n v="623"/>
    <n v="18"/>
    <x v="3"/>
    <s v="High"/>
    <s v="High"/>
    <s v="C"/>
  </r>
  <r>
    <n v="19772"/>
    <s v="6709E477"/>
    <s v="2021-03-09 08:49:31"/>
    <x v="1"/>
    <x v="0"/>
    <x v="4"/>
    <n v="248"/>
    <x v="312"/>
    <n v="14"/>
    <n v="77.75"/>
    <n v="5475.25"/>
    <n v="62"/>
    <x v="0"/>
    <s v="High"/>
    <s v="Medium"/>
    <s v="C"/>
  </r>
  <r>
    <n v="19773"/>
    <s v="18BA8850"/>
    <s v="2021-05-15 00:19:48"/>
    <x v="4"/>
    <x v="0"/>
    <x v="4"/>
    <n v="262"/>
    <x v="555"/>
    <n v="14"/>
    <n v="1745.5"/>
    <n v="2365.25"/>
    <n v="43"/>
    <x v="4"/>
    <s v="High"/>
    <s v="High"/>
    <s v="C"/>
  </r>
  <r>
    <n v="19774"/>
    <s v="E06BD961"/>
    <s v="2021-05-31 06:44:32"/>
    <x v="1"/>
    <x v="1"/>
    <x v="1"/>
    <n v="179"/>
    <x v="168"/>
    <n v="3"/>
    <n v="571.5"/>
    <n v="3723"/>
    <n v="79"/>
    <x v="1"/>
    <s v="About_to_churn"/>
    <s v="High"/>
    <s v="C"/>
  </r>
  <r>
    <n v="19775"/>
    <s v="9F55A070"/>
    <s v="2021-03-30 12:57:08"/>
    <x v="3"/>
    <x v="0"/>
    <x v="4"/>
    <n v="223"/>
    <x v="169"/>
    <n v="7"/>
    <n v="400.75"/>
    <n v="7489"/>
    <n v="63"/>
    <x v="1"/>
    <s v="Medium"/>
    <s v="High"/>
    <s v="C"/>
  </r>
  <r>
    <n v="19776"/>
    <s v="2CE097FA"/>
    <s v="2021-03-12 01:02:57"/>
    <x v="2"/>
    <x v="0"/>
    <x v="0"/>
    <n v="780"/>
    <x v="138"/>
    <n v="8"/>
    <n v="1777.25"/>
    <n v="575"/>
    <n v="80"/>
    <x v="1"/>
    <s v="About_to_churn"/>
    <s v="High"/>
    <s v="T"/>
  </r>
  <r>
    <n v="19777"/>
    <s v="4F3C132D"/>
    <s v="2021-06-06 09:42:12"/>
    <x v="0"/>
    <x v="1"/>
    <x v="2"/>
    <n v="1033"/>
    <x v="34"/>
    <n v="54"/>
    <n v="319"/>
    <n v="6017.25"/>
    <n v="11"/>
    <x v="2"/>
    <s v="Medium"/>
    <s v="High"/>
    <s v="C"/>
  </r>
  <r>
    <n v="19778"/>
    <s v="665DE925"/>
    <s v="2021-06-08 11:35:37"/>
    <x v="2"/>
    <x v="0"/>
    <x v="5"/>
    <n v="659"/>
    <x v="55"/>
    <n v="9"/>
    <n v="387.25"/>
    <n v="4235.5"/>
    <n v="60"/>
    <x v="6"/>
    <s v="Medium"/>
    <s v="Medium"/>
    <s v="T"/>
  </r>
  <r>
    <n v="19779"/>
    <s v="1DF86269"/>
    <s v="2021-03-27 02:44:47"/>
    <x v="1"/>
    <x v="1"/>
    <x v="1"/>
    <n v="99"/>
    <x v="541"/>
    <n v="2"/>
    <n v="1863"/>
    <n v="2504.5"/>
    <n v="95"/>
    <x v="1"/>
    <s v="Medium"/>
    <s v="Medium"/>
    <s v="T"/>
  </r>
  <r>
    <n v="19780"/>
    <s v="FAEEC71C"/>
    <s v="2021-03-17 10:03:39"/>
    <x v="0"/>
    <x v="0"/>
    <x v="2"/>
    <n v="2412"/>
    <x v="47"/>
    <n v="40"/>
    <n v="237.5"/>
    <n v="5236.75"/>
    <n v="22"/>
    <x v="5"/>
    <s v="High"/>
    <s v="High"/>
    <s v="T"/>
  </r>
  <r>
    <n v="19781"/>
    <s v="C0CA44A6"/>
    <s v="2021-04-04 14:26:25"/>
    <x v="0"/>
    <x v="0"/>
    <x v="2"/>
    <n v="3434"/>
    <x v="12"/>
    <n v="45"/>
    <n v="4061.75"/>
    <n v="662"/>
    <n v="19"/>
    <x v="3"/>
    <s v="Medium"/>
    <s v="High"/>
    <s v="C"/>
  </r>
  <r>
    <n v="19782"/>
    <s v="6390D1B3"/>
    <s v="2021-04-28 21:40:47"/>
    <x v="4"/>
    <x v="0"/>
    <x v="5"/>
    <n v="229"/>
    <x v="105"/>
    <n v="17"/>
    <n v="3179.25"/>
    <n v="957.75"/>
    <n v="61"/>
    <x v="6"/>
    <s v="High"/>
    <s v="Medium"/>
    <s v="T"/>
  </r>
  <r>
    <n v="19783"/>
    <s v="9F9D6F17"/>
    <s v="2021-05-29 03:11:13"/>
    <x v="3"/>
    <x v="0"/>
    <x v="4"/>
    <n v="316"/>
    <x v="357"/>
    <n v="5"/>
    <n v="364.75"/>
    <n v="3606.5"/>
    <n v="50"/>
    <x v="4"/>
    <s v="High"/>
    <s v="High"/>
    <s v="C"/>
  </r>
  <r>
    <n v="19784"/>
    <s v="5205F99B"/>
    <s v="2021-03-08 12:37:48"/>
    <x v="1"/>
    <x v="0"/>
    <x v="1"/>
    <n v="243"/>
    <x v="312"/>
    <n v="14"/>
    <n v="890.75"/>
    <n v="2849.25"/>
    <n v="98"/>
    <x v="0"/>
    <s v="About_to_churn"/>
    <s v="High"/>
    <s v="T"/>
  </r>
  <r>
    <n v="19785"/>
    <s v="FB7AFE8D"/>
    <s v="2021-03-12 23:10:21"/>
    <x v="0"/>
    <x v="1"/>
    <x v="1"/>
    <n v="823"/>
    <x v="126"/>
    <n v="2"/>
    <n v="834.25"/>
    <n v="3277.75"/>
    <n v="86"/>
    <x v="0"/>
    <s v="About_to_churn"/>
    <s v="Medium"/>
    <s v="C"/>
  </r>
  <r>
    <n v="19786"/>
    <s v="3CC9E644"/>
    <s v="2021-04-23 09:15:02"/>
    <x v="4"/>
    <x v="0"/>
    <x v="1"/>
    <n v="397"/>
    <x v="501"/>
    <n v="9"/>
    <n v="571.5"/>
    <n v="5602.5"/>
    <n v="80"/>
    <x v="0"/>
    <s v="Low"/>
    <s v="High"/>
    <s v="T"/>
  </r>
  <r>
    <n v="19787"/>
    <s v="EB085959"/>
    <s v="2021-05-16 11:47:16"/>
    <x v="2"/>
    <x v="1"/>
    <x v="1"/>
    <n v="810"/>
    <x v="127"/>
    <n v="17"/>
    <n v="407.5"/>
    <n v="3804.5"/>
    <n v="94"/>
    <x v="1"/>
    <s v="Medium"/>
    <s v="Medium"/>
    <s v="T"/>
  </r>
  <r>
    <n v="19788"/>
    <s v="2548DE35"/>
    <s v="2021-03-15 06:46:36"/>
    <x v="1"/>
    <x v="0"/>
    <x v="1"/>
    <n v="79"/>
    <x v="194"/>
    <n v="15"/>
    <n v="9921.5"/>
    <n v="299.5"/>
    <n v="79"/>
    <x v="0"/>
    <s v="About_to_churn"/>
    <s v="High"/>
    <s v="T"/>
  </r>
  <r>
    <n v="19789"/>
    <s v="9F6CA084"/>
    <s v="2021-05-12 15:10:11"/>
    <x v="3"/>
    <x v="1"/>
    <x v="1"/>
    <n v="135"/>
    <x v="269"/>
    <n v="9"/>
    <n v="397.75"/>
    <n v="4089.75"/>
    <n v="78"/>
    <x v="0"/>
    <s v="Medium"/>
    <s v="Medium"/>
    <s v="C"/>
  </r>
  <r>
    <n v="19790"/>
    <s v="C2B80101"/>
    <s v="2021-03-08 21:54:52"/>
    <x v="0"/>
    <x v="0"/>
    <x v="0"/>
    <n v="3203"/>
    <x v="484"/>
    <n v="12"/>
    <n v="7743.5"/>
    <n v="490.25"/>
    <n v="62"/>
    <x v="0"/>
    <s v="Medium"/>
    <s v="High"/>
    <s v="C"/>
  </r>
  <r>
    <n v="19791"/>
    <s v="246C7B73"/>
    <s v="2021-05-26 11:31:03"/>
    <x v="0"/>
    <x v="1"/>
    <x v="4"/>
    <n v="2399"/>
    <x v="176"/>
    <n v="10"/>
    <n v="3684"/>
    <n v="410.25"/>
    <n v="43"/>
    <x v="4"/>
    <s v="About_to_churn"/>
    <s v="Medium"/>
    <s v="T"/>
  </r>
  <r>
    <n v="19792"/>
    <s v="58FEBDE8"/>
    <s v="2021-03-02 17:08:21"/>
    <x v="2"/>
    <x v="0"/>
    <x v="0"/>
    <n v="808"/>
    <x v="423"/>
    <n v="4"/>
    <n v="987.25"/>
    <n v="2656.5"/>
    <n v="84"/>
    <x v="4"/>
    <s v="Medium"/>
    <s v="Medium"/>
    <s v="C"/>
  </r>
  <r>
    <n v="19793"/>
    <s v="1BAB128A"/>
    <s v="2021-05-19 02:18:29"/>
    <x v="0"/>
    <x v="0"/>
    <x v="2"/>
    <n v="1779"/>
    <x v="300"/>
    <n v="54"/>
    <n v="60.75"/>
    <n v="6933.75"/>
    <n v="11"/>
    <x v="3"/>
    <s v="High"/>
    <s v="Medium"/>
    <s v="C"/>
  </r>
  <r>
    <n v="19794"/>
    <s v="DC3138FE"/>
    <s v="2021-04-20 04:04:17"/>
    <x v="1"/>
    <x v="1"/>
    <x v="1"/>
    <n v="133"/>
    <x v="283"/>
    <n v="13"/>
    <n v="7353"/>
    <n v="649"/>
    <n v="98"/>
    <x v="1"/>
    <s v="Low"/>
    <s v="High"/>
    <s v="T"/>
  </r>
  <r>
    <n v="19795"/>
    <s v="E29C19B5"/>
    <s v="2021-05-11 17:22:06"/>
    <x v="4"/>
    <x v="0"/>
    <x v="1"/>
    <n v="90"/>
    <x v="508"/>
    <n v="6"/>
    <n v="259.5"/>
    <n v="3776"/>
    <n v="99"/>
    <x v="0"/>
    <s v="About_to_churn"/>
    <s v="Medium"/>
    <s v="C"/>
  </r>
  <r>
    <n v="19796"/>
    <s v="1857182A"/>
    <s v="2021-04-18 12:49:41"/>
    <x v="3"/>
    <x v="0"/>
    <x v="0"/>
    <n v="640"/>
    <x v="80"/>
    <n v="8"/>
    <n v="7079"/>
    <n v="659"/>
    <n v="50"/>
    <x v="0"/>
    <s v="Low"/>
    <s v="High"/>
    <s v="C"/>
  </r>
  <r>
    <n v="19797"/>
    <s v="9D69D5CF"/>
    <s v="2021-03-14 12:36:50"/>
    <x v="3"/>
    <x v="0"/>
    <x v="5"/>
    <n v="340"/>
    <x v="44"/>
    <n v="15"/>
    <n v="183"/>
    <n v="4793.25"/>
    <n v="54"/>
    <x v="0"/>
    <s v="Medium"/>
    <s v="High"/>
    <s v="C"/>
  </r>
  <r>
    <n v="19798"/>
    <s v="D109541D"/>
    <s v="2021-03-07 17:04:05"/>
    <x v="3"/>
    <x v="1"/>
    <x v="1"/>
    <n v="132"/>
    <x v="244"/>
    <n v="8"/>
    <n v="532.5"/>
    <n v="3244.25"/>
    <n v="95"/>
    <x v="0"/>
    <s v="Medium"/>
    <s v="High"/>
    <s v="T"/>
  </r>
  <r>
    <n v="19799"/>
    <s v="316E1DDE"/>
    <s v="2021-03-21 04:36:32"/>
    <x v="2"/>
    <x v="1"/>
    <x v="0"/>
    <n v="1017"/>
    <x v="383"/>
    <n v="4"/>
    <n v="96.25"/>
    <n v="4790.5"/>
    <n v="64"/>
    <x v="0"/>
    <s v="About_to_churn"/>
    <s v="High"/>
    <s v="C"/>
  </r>
  <r>
    <n v="19800"/>
    <s v="AEF3B964"/>
    <s v="2021-05-06 05:33:00"/>
    <x v="4"/>
    <x v="1"/>
    <x v="4"/>
    <n v="297"/>
    <x v="166"/>
    <n v="15"/>
    <n v="789.25"/>
    <n v="2186.5"/>
    <n v="58"/>
    <x v="1"/>
    <s v="Medium"/>
    <s v="High"/>
    <s v="C"/>
  </r>
  <r>
    <n v="19801"/>
    <s v="4B4504B8"/>
    <s v="2021-03-20 20:34:23"/>
    <x v="0"/>
    <x v="2"/>
    <x v="3"/>
    <n v="2371"/>
    <x v="218"/>
    <n v="26"/>
    <n v="765.75"/>
    <n v="2080.25"/>
    <n v="25"/>
    <x v="7"/>
    <s v="Medium"/>
    <s v="Medium"/>
    <s v="C"/>
  </r>
  <r>
    <n v="19802"/>
    <s v="74082FB6"/>
    <s v="2021-05-07 14:58:38"/>
    <x v="0"/>
    <x v="0"/>
    <x v="0"/>
    <n v="1831"/>
    <x v="370"/>
    <n v="24"/>
    <n v="79"/>
    <n v="3203.75"/>
    <n v="54"/>
    <x v="1"/>
    <s v="Medium"/>
    <s v="Low"/>
    <s v="T"/>
  </r>
  <r>
    <n v="19803"/>
    <s v="16D6F80D"/>
    <s v="2021-03-14 14:34:23"/>
    <x v="1"/>
    <x v="0"/>
    <x v="1"/>
    <n v="103"/>
    <x v="553"/>
    <n v="13"/>
    <n v="887"/>
    <n v="2658.5"/>
    <n v="82"/>
    <x v="1"/>
    <s v="About_to_churn"/>
    <s v="High"/>
    <s v="C"/>
  </r>
  <r>
    <n v="19804"/>
    <s v="06E98399"/>
    <s v="2021-04-24 12:02:02"/>
    <x v="3"/>
    <x v="1"/>
    <x v="1"/>
    <n v="350"/>
    <x v="434"/>
    <n v="20"/>
    <n v="85.25"/>
    <n v="7137.75"/>
    <n v="83"/>
    <x v="0"/>
    <s v="Low"/>
    <s v="Medium"/>
    <s v="C"/>
  </r>
  <r>
    <n v="19805"/>
    <s v="51BB1A0F"/>
    <s v="2021-05-28 10:15:11"/>
    <x v="4"/>
    <x v="1"/>
    <x v="4"/>
    <n v="255"/>
    <x v="333"/>
    <n v="2"/>
    <n v="550"/>
    <n v="5059.75"/>
    <n v="55"/>
    <x v="4"/>
    <s v="Medium"/>
    <s v="Medium"/>
    <s v="T"/>
  </r>
  <r>
    <n v="19806"/>
    <s v="EDB73727"/>
    <s v="2021-03-25 16:29:51"/>
    <x v="3"/>
    <x v="0"/>
    <x v="5"/>
    <n v="724"/>
    <x v="197"/>
    <n v="14"/>
    <n v="343.5"/>
    <n v="4223.5"/>
    <n v="58"/>
    <x v="0"/>
    <s v="Low"/>
    <s v="Medium"/>
    <s v="C"/>
  </r>
  <r>
    <n v="19807"/>
    <s v="449DCC99"/>
    <s v="2021-03-20 21:55:41"/>
    <x v="5"/>
    <x v="0"/>
    <x v="5"/>
    <n v="738"/>
    <x v="508"/>
    <n v="9"/>
    <n v="520.25"/>
    <n v="3174"/>
    <n v="68"/>
    <x v="6"/>
    <s v="Medium"/>
    <s v="High"/>
    <s v="T"/>
  </r>
  <r>
    <n v="19808"/>
    <s v="5B858C76"/>
    <s v="2021-04-22 00:56:08"/>
    <x v="4"/>
    <x v="1"/>
    <x v="4"/>
    <n v="261"/>
    <x v="543"/>
    <n v="3"/>
    <n v="395.75"/>
    <n v="7400.5"/>
    <n v="65"/>
    <x v="0"/>
    <s v="Medium"/>
    <s v="Medium"/>
    <s v="T"/>
  </r>
  <r>
    <n v="19809"/>
    <s v="DDD589F8"/>
    <s v="2021-03-15 00:41:42"/>
    <x v="0"/>
    <x v="0"/>
    <x v="0"/>
    <n v="2758"/>
    <x v="496"/>
    <n v="12"/>
    <n v="814.25"/>
    <n v="4880.5"/>
    <n v="55"/>
    <x v="0"/>
    <s v="Medium"/>
    <s v="High"/>
    <s v="T"/>
  </r>
  <r>
    <n v="19810"/>
    <s v="146F6F1B"/>
    <s v="2021-05-07 00:24:52"/>
    <x v="1"/>
    <x v="1"/>
    <x v="1"/>
    <n v="165"/>
    <x v="97"/>
    <n v="11"/>
    <n v="909.75"/>
    <n v="3057.75"/>
    <n v="84"/>
    <x v="0"/>
    <s v="About_to_churn"/>
    <s v="Medium"/>
    <s v="C"/>
  </r>
  <r>
    <n v="19811"/>
    <s v="81DA8F38"/>
    <s v="2021-03-05 17:17:32"/>
    <x v="0"/>
    <x v="0"/>
    <x v="2"/>
    <n v="2528"/>
    <x v="180"/>
    <n v="40"/>
    <n v="2819"/>
    <n v="796"/>
    <n v="14"/>
    <x v="3"/>
    <s v="Medium"/>
    <s v="High"/>
    <s v="C"/>
  </r>
  <r>
    <n v="19812"/>
    <s v="EECC7439"/>
    <s v="2021-03-22 09:05:51"/>
    <x v="2"/>
    <x v="0"/>
    <x v="4"/>
    <n v="942"/>
    <x v="363"/>
    <n v="15"/>
    <n v="316.5"/>
    <n v="3557.75"/>
    <n v="52"/>
    <x v="4"/>
    <s v="Medium"/>
    <s v="Medium"/>
    <s v="T"/>
  </r>
  <r>
    <n v="19813"/>
    <s v="B49E0724"/>
    <s v="2021-03-26 21:43:14"/>
    <x v="2"/>
    <x v="1"/>
    <x v="1"/>
    <n v="137"/>
    <x v="485"/>
    <n v="20"/>
    <n v="154.5"/>
    <n v="6792.5"/>
    <n v="100"/>
    <x v="0"/>
    <s v="About_to_churn"/>
    <s v="Medium"/>
    <s v="C"/>
  </r>
  <r>
    <n v="19814"/>
    <s v="67E99FEC"/>
    <s v="2021-05-18 06:17:41"/>
    <x v="0"/>
    <x v="2"/>
    <x v="3"/>
    <n v="2877"/>
    <x v="271"/>
    <n v="38"/>
    <n v="725"/>
    <n v="2753"/>
    <n v="24"/>
    <x v="8"/>
    <s v="About_to_churn"/>
    <s v="High"/>
    <s v="C"/>
  </r>
  <r>
    <n v="19815"/>
    <s v="95B3CE42"/>
    <s v="2021-03-05 01:19:41"/>
    <x v="3"/>
    <x v="0"/>
    <x v="4"/>
    <n v="405"/>
    <x v="3"/>
    <n v="8"/>
    <n v="10368.25"/>
    <n v="957"/>
    <n v="56"/>
    <x v="0"/>
    <s v="Medium"/>
    <s v="High"/>
    <s v="C"/>
  </r>
  <r>
    <n v="19816"/>
    <s v="558A6351"/>
    <s v="2021-04-09 13:23:00"/>
    <x v="0"/>
    <x v="0"/>
    <x v="0"/>
    <n v="2703"/>
    <x v="186"/>
    <n v="6"/>
    <n v="5946"/>
    <n v="826.5"/>
    <n v="60"/>
    <x v="0"/>
    <s v="High"/>
    <s v="High"/>
    <s v="C"/>
  </r>
  <r>
    <n v="19817"/>
    <s v="F8A587BE"/>
    <s v="2021-03-11 02:31:17"/>
    <x v="3"/>
    <x v="0"/>
    <x v="4"/>
    <n v="875"/>
    <x v="25"/>
    <n v="1"/>
    <n v="7588.5"/>
    <n v="617"/>
    <n v="61"/>
    <x v="4"/>
    <s v="Low"/>
    <s v="Medium"/>
    <s v="C"/>
  </r>
  <r>
    <n v="19818"/>
    <s v="D9D1DB43"/>
    <s v="2021-05-09 07:22:04"/>
    <x v="3"/>
    <x v="0"/>
    <x v="0"/>
    <n v="638"/>
    <x v="403"/>
    <n v="7"/>
    <n v="948.5"/>
    <n v="2233.5"/>
    <n v="65"/>
    <x v="4"/>
    <s v="High"/>
    <s v="Medium"/>
    <s v="T"/>
  </r>
  <r>
    <n v="19819"/>
    <s v="4B4632F0"/>
    <s v="2021-03-01 15:27:00"/>
    <x v="1"/>
    <x v="1"/>
    <x v="1"/>
    <n v="158"/>
    <x v="221"/>
    <n v="2"/>
    <n v="1274.5"/>
    <n v="900.5"/>
    <n v="96"/>
    <x v="0"/>
    <s v="About_to_churn"/>
    <s v="High"/>
    <s v="C"/>
  </r>
  <r>
    <n v="19820"/>
    <s v="1A95B8F9"/>
    <s v="2021-04-24 15:53:55"/>
    <x v="0"/>
    <x v="1"/>
    <x v="0"/>
    <n v="1216"/>
    <x v="341"/>
    <n v="1"/>
    <n v="9701.25"/>
    <n v="692"/>
    <n v="81"/>
    <x v="0"/>
    <s v="Medium"/>
    <s v="High"/>
    <s v="C"/>
  </r>
  <r>
    <n v="19821"/>
    <s v="D8FC1A64"/>
    <s v="2021-06-03 09:04:48"/>
    <x v="3"/>
    <x v="1"/>
    <x v="4"/>
    <n v="262"/>
    <x v="157"/>
    <n v="13"/>
    <n v="323.25"/>
    <n v="3497.25"/>
    <n v="54"/>
    <x v="4"/>
    <s v="Medium"/>
    <s v="Low"/>
    <s v="T"/>
  </r>
  <r>
    <n v="19822"/>
    <s v="D12BFC2C"/>
    <s v="2021-03-20 10:12:11"/>
    <x v="3"/>
    <x v="0"/>
    <x v="5"/>
    <n v="589"/>
    <x v="188"/>
    <n v="7"/>
    <n v="195.75"/>
    <n v="3426"/>
    <n v="55"/>
    <x v="0"/>
    <s v="High"/>
    <s v="High"/>
    <s v="C"/>
  </r>
  <r>
    <n v="19823"/>
    <s v="0BCAF2CD"/>
    <s v="2021-05-20 07:36:41"/>
    <x v="4"/>
    <x v="0"/>
    <x v="5"/>
    <n v="355"/>
    <x v="111"/>
    <n v="16"/>
    <n v="1470"/>
    <n v="2036.5"/>
    <n v="55"/>
    <x v="0"/>
    <s v="Low"/>
    <s v="High"/>
    <s v="T"/>
  </r>
  <r>
    <n v="19824"/>
    <s v="8633E6A8"/>
    <s v="2021-06-10 00:07:30"/>
    <x v="0"/>
    <x v="0"/>
    <x v="5"/>
    <n v="821"/>
    <x v="479"/>
    <n v="14"/>
    <n v="151.5"/>
    <n v="4693.25"/>
    <n v="57"/>
    <x v="0"/>
    <s v="Medium"/>
    <s v="High"/>
    <s v="C"/>
  </r>
  <r>
    <n v="19825"/>
    <s v="CF002F99"/>
    <s v="2021-05-02 08:24:20"/>
    <x v="3"/>
    <x v="0"/>
    <x v="4"/>
    <n v="340"/>
    <x v="461"/>
    <n v="9"/>
    <n v="423.5"/>
    <n v="6597.5"/>
    <n v="55"/>
    <x v="0"/>
    <s v="Low"/>
    <s v="Low"/>
    <s v="T"/>
  </r>
  <r>
    <n v="19826"/>
    <s v="5E5302DC"/>
    <s v="2021-03-09 03:48:52"/>
    <x v="1"/>
    <x v="1"/>
    <x v="1"/>
    <n v="212"/>
    <x v="111"/>
    <n v="9"/>
    <n v="521.25"/>
    <n v="4181.75"/>
    <n v="76"/>
    <x v="0"/>
    <s v="Low"/>
    <s v="Medium"/>
    <s v="C"/>
  </r>
  <r>
    <n v="19827"/>
    <s v="451CF609"/>
    <s v="2021-04-15 22:17:32"/>
    <x v="0"/>
    <x v="1"/>
    <x v="0"/>
    <n v="2862"/>
    <x v="416"/>
    <n v="17"/>
    <n v="312.5"/>
    <n v="5182.75"/>
    <n v="61"/>
    <x v="1"/>
    <s v="Medium"/>
    <s v="High"/>
    <s v="C"/>
  </r>
  <r>
    <n v="19828"/>
    <s v="D31DB14B"/>
    <s v="2021-03-24 14:37:35"/>
    <x v="4"/>
    <x v="0"/>
    <x v="5"/>
    <n v="203"/>
    <x v="173"/>
    <n v="8"/>
    <n v="840.75"/>
    <n v="4891.5"/>
    <n v="56"/>
    <x v="6"/>
    <s v="Low"/>
    <s v="Medium"/>
    <s v="T"/>
  </r>
  <r>
    <n v="19829"/>
    <s v="8E5B1C23"/>
    <s v="2021-06-02 03:51:55"/>
    <x v="2"/>
    <x v="0"/>
    <x v="4"/>
    <n v="593"/>
    <x v="207"/>
    <n v="8"/>
    <n v="259.25"/>
    <n v="6669.25"/>
    <n v="45"/>
    <x v="4"/>
    <s v="Low"/>
    <s v="High"/>
    <s v="T"/>
  </r>
  <r>
    <n v="19830"/>
    <s v="FBD22BB5"/>
    <s v="2021-05-10 02:30:20"/>
    <x v="4"/>
    <x v="1"/>
    <x v="1"/>
    <n v="175"/>
    <x v="16"/>
    <n v="11"/>
    <n v="282.75"/>
    <n v="2586.75"/>
    <n v="85"/>
    <x v="0"/>
    <s v="Low"/>
    <s v="Medium"/>
    <s v="C"/>
  </r>
  <r>
    <n v="19831"/>
    <s v="8B88A27E"/>
    <s v="2021-06-07 01:54:43"/>
    <x v="0"/>
    <x v="1"/>
    <x v="1"/>
    <n v="776"/>
    <x v="98"/>
    <n v="12"/>
    <n v="1047"/>
    <n v="4907.5"/>
    <n v="84"/>
    <x v="1"/>
    <s v="Medium"/>
    <s v="Medium"/>
    <s v="T"/>
  </r>
  <r>
    <n v="19832"/>
    <s v="1AF93679"/>
    <s v="2021-05-11 11:45:29"/>
    <x v="0"/>
    <x v="2"/>
    <x v="3"/>
    <n v="1192"/>
    <x v="554"/>
    <n v="37"/>
    <n v="197"/>
    <n v="4762.25"/>
    <n v="13"/>
    <x v="5"/>
    <s v="Medium"/>
    <s v="High"/>
    <s v="T"/>
  </r>
  <r>
    <n v="19833"/>
    <s v="8E0960E0"/>
    <s v="2021-05-25 04:14:59"/>
    <x v="0"/>
    <x v="1"/>
    <x v="2"/>
    <n v="4557"/>
    <x v="222"/>
    <n v="48"/>
    <n v="447"/>
    <n v="4192.75"/>
    <n v="20"/>
    <x v="4"/>
    <s v="Medium"/>
    <s v="Medium"/>
    <s v="T"/>
  </r>
  <r>
    <n v="19834"/>
    <s v="448D297D"/>
    <s v="2021-06-01 04:09:25"/>
    <x v="0"/>
    <x v="2"/>
    <x v="3"/>
    <n v="2742"/>
    <x v="299"/>
    <n v="37"/>
    <n v="380.25"/>
    <n v="3793.75"/>
    <n v="22"/>
    <x v="2"/>
    <s v="Medium"/>
    <s v="Medium"/>
    <s v="T"/>
  </r>
  <r>
    <n v="19835"/>
    <s v="B225046D"/>
    <s v="2021-04-30 03:56:42"/>
    <x v="0"/>
    <x v="2"/>
    <x v="3"/>
    <n v="3442"/>
    <x v="398"/>
    <n v="23"/>
    <n v="207"/>
    <n v="5610"/>
    <n v="12"/>
    <x v="2"/>
    <s v="About_to_churn"/>
    <s v="High"/>
    <s v="C"/>
  </r>
  <r>
    <n v="19836"/>
    <s v="9593BC23"/>
    <s v="2021-04-18 23:05:31"/>
    <x v="0"/>
    <x v="0"/>
    <x v="0"/>
    <n v="956"/>
    <x v="274"/>
    <n v="9"/>
    <n v="821.5"/>
    <n v="3753.5"/>
    <n v="84"/>
    <x v="0"/>
    <s v="Medium"/>
    <s v="Medium"/>
    <s v="T"/>
  </r>
  <r>
    <n v="19837"/>
    <s v="16EF62A1"/>
    <s v="2021-05-15 14:49:19"/>
    <x v="2"/>
    <x v="0"/>
    <x v="1"/>
    <n v="180"/>
    <x v="538"/>
    <n v="17"/>
    <n v="361.75"/>
    <n v="4682.5"/>
    <n v="79"/>
    <x v="0"/>
    <s v="Low"/>
    <s v="High"/>
    <s v="T"/>
  </r>
  <r>
    <n v="19838"/>
    <s v="05710532"/>
    <s v="2021-06-01 19:00:18"/>
    <x v="3"/>
    <x v="0"/>
    <x v="5"/>
    <n v="338"/>
    <x v="6"/>
    <n v="6"/>
    <n v="1661.5"/>
    <n v="2488.5"/>
    <n v="55"/>
    <x v="6"/>
    <s v="Low"/>
    <s v="High"/>
    <s v="C"/>
  </r>
  <r>
    <n v="19839"/>
    <s v="18CFCD1A"/>
    <s v="2021-03-15 06:33:47"/>
    <x v="1"/>
    <x v="0"/>
    <x v="1"/>
    <n v="120"/>
    <x v="476"/>
    <n v="17"/>
    <n v="189.75"/>
    <n v="2746.5"/>
    <n v="89"/>
    <x v="0"/>
    <s v="Low"/>
    <s v="Medium"/>
    <s v="C"/>
  </r>
  <r>
    <n v="19840"/>
    <s v="4E6EF5A2"/>
    <s v="2021-03-30 02:45:01"/>
    <x v="0"/>
    <x v="1"/>
    <x v="2"/>
    <n v="2690"/>
    <x v="49"/>
    <n v="57"/>
    <n v="327.75"/>
    <n v="4091.25"/>
    <n v="20"/>
    <x v="5"/>
    <s v="High"/>
    <s v="High"/>
    <s v="T"/>
  </r>
  <r>
    <n v="19841"/>
    <s v="3B042E8E"/>
    <s v="2021-03-28 13:41:35"/>
    <x v="1"/>
    <x v="0"/>
    <x v="1"/>
    <n v="152"/>
    <x v="56"/>
    <n v="3"/>
    <n v="3325.25"/>
    <n v="688"/>
    <n v="82"/>
    <x v="0"/>
    <s v="About_to_churn"/>
    <s v="High"/>
    <s v="C"/>
  </r>
  <r>
    <n v="19842"/>
    <s v="C2D3A532"/>
    <s v="2021-05-18 22:56:55"/>
    <x v="0"/>
    <x v="1"/>
    <x v="2"/>
    <n v="3106"/>
    <x v="140"/>
    <n v="37"/>
    <n v="449.75"/>
    <n v="6102.25"/>
    <n v="13"/>
    <x v="4"/>
    <s v="Medium"/>
    <s v="High"/>
    <s v="C"/>
  </r>
  <r>
    <n v="19843"/>
    <s v="8B0961B5"/>
    <s v="2021-06-05 21:51:16"/>
    <x v="3"/>
    <x v="1"/>
    <x v="1"/>
    <n v="718"/>
    <x v="346"/>
    <n v="9"/>
    <n v="61.5"/>
    <n v="7486"/>
    <n v="76"/>
    <x v="0"/>
    <s v="About_to_churn"/>
    <s v="Medium"/>
    <s v="T"/>
  </r>
  <r>
    <n v="19844"/>
    <s v="4D6C09BA"/>
    <s v="2021-05-17 11:26:40"/>
    <x v="0"/>
    <x v="0"/>
    <x v="3"/>
    <n v="3110"/>
    <x v="160"/>
    <n v="26"/>
    <n v="238"/>
    <n v="7493.5"/>
    <n v="24"/>
    <x v="2"/>
    <s v="Low"/>
    <s v="Medium"/>
    <s v="C"/>
  </r>
  <r>
    <n v="19845"/>
    <s v="4F2A4608"/>
    <s v="2021-03-05 06:02:55"/>
    <x v="0"/>
    <x v="0"/>
    <x v="4"/>
    <n v="2274"/>
    <x v="362"/>
    <n v="11"/>
    <n v="688.25"/>
    <n v="2433.5"/>
    <n v="51"/>
    <x v="0"/>
    <s v="Medium"/>
    <s v="High"/>
    <s v="T"/>
  </r>
  <r>
    <n v="19846"/>
    <s v="0A762E9E"/>
    <s v="2021-05-14 03:14:16"/>
    <x v="1"/>
    <x v="1"/>
    <x v="1"/>
    <n v="86"/>
    <x v="132"/>
    <n v="15"/>
    <n v="4845.25"/>
    <n v="494.75"/>
    <n v="86"/>
    <x v="1"/>
    <s v="About_to_churn"/>
    <s v="High"/>
    <s v="C"/>
  </r>
  <r>
    <n v="19847"/>
    <s v="6790A0D4"/>
    <s v="2021-05-28 19:26:07"/>
    <x v="1"/>
    <x v="0"/>
    <x v="1"/>
    <n v="58"/>
    <x v="185"/>
    <n v="19"/>
    <n v="1389.25"/>
    <n v="3339.25"/>
    <n v="77"/>
    <x v="1"/>
    <s v="Low"/>
    <s v="Medium"/>
    <s v="C"/>
  </r>
  <r>
    <n v="19848"/>
    <s v="146E9380"/>
    <s v="2021-04-14 10:30:49"/>
    <x v="5"/>
    <x v="0"/>
    <x v="0"/>
    <n v="2603"/>
    <x v="475"/>
    <n v="14"/>
    <n v="3668"/>
    <n v="560.75"/>
    <n v="84"/>
    <x v="0"/>
    <s v="Medium"/>
    <s v="Medium"/>
    <s v="T"/>
  </r>
  <r>
    <n v="19849"/>
    <s v="A982AEF3"/>
    <s v="2021-05-01 16:21:25"/>
    <x v="0"/>
    <x v="0"/>
    <x v="0"/>
    <n v="3656"/>
    <x v="463"/>
    <n v="20"/>
    <n v="551.25"/>
    <n v="3367.5"/>
    <n v="57"/>
    <x v="4"/>
    <s v="Low"/>
    <s v="High"/>
    <s v="C"/>
  </r>
  <r>
    <n v="19850"/>
    <s v="945110A9"/>
    <s v="2021-05-21 04:34:35"/>
    <x v="0"/>
    <x v="1"/>
    <x v="3"/>
    <n v="3646"/>
    <x v="235"/>
    <n v="42"/>
    <n v="5240.75"/>
    <n v="564.5"/>
    <n v="21"/>
    <x v="5"/>
    <s v="Medium"/>
    <s v="High"/>
    <s v="C"/>
  </r>
  <r>
    <n v="19851"/>
    <s v="B6A19F85"/>
    <s v="2021-04-04 01:36:53"/>
    <x v="1"/>
    <x v="1"/>
    <x v="1"/>
    <n v="65"/>
    <x v="494"/>
    <n v="19"/>
    <n v="266.25"/>
    <n v="3041.25"/>
    <n v="76"/>
    <x v="1"/>
    <s v="Medium"/>
    <s v="High"/>
    <s v="C"/>
  </r>
  <r>
    <n v="19852"/>
    <s v="7339572B"/>
    <s v="2021-04-20 10:34:38"/>
    <x v="0"/>
    <x v="0"/>
    <x v="2"/>
    <n v="4116"/>
    <x v="526"/>
    <n v="44"/>
    <n v="1774.5"/>
    <n v="1046.25"/>
    <n v="18"/>
    <x v="2"/>
    <s v="Medium"/>
    <s v="Medium"/>
    <s v="C"/>
  </r>
  <r>
    <n v="19853"/>
    <s v="9D8E111B"/>
    <s v="2021-04-27 08:50:17"/>
    <x v="3"/>
    <x v="1"/>
    <x v="1"/>
    <n v="157"/>
    <x v="137"/>
    <n v="12"/>
    <n v="121"/>
    <n v="5842.5"/>
    <n v="79"/>
    <x v="0"/>
    <s v="Medium"/>
    <s v="Medium"/>
    <s v="C"/>
  </r>
  <r>
    <n v="19854"/>
    <s v="638D4C51"/>
    <s v="2021-06-07 18:52:03"/>
    <x v="1"/>
    <x v="1"/>
    <x v="1"/>
    <n v="126"/>
    <x v="414"/>
    <n v="14"/>
    <n v="4466.5"/>
    <n v="750"/>
    <n v="77"/>
    <x v="0"/>
    <s v="Medium"/>
    <s v="Medium"/>
    <s v="T"/>
  </r>
  <r>
    <n v="19855"/>
    <s v="9F8B1CAB"/>
    <s v="2021-04-22 08:09:51"/>
    <x v="0"/>
    <x v="1"/>
    <x v="0"/>
    <n v="3559"/>
    <x v="211"/>
    <n v="14"/>
    <n v="82.5"/>
    <n v="7207"/>
    <n v="55"/>
    <x v="0"/>
    <s v="Medium"/>
    <s v="Medium"/>
    <s v="C"/>
  </r>
  <r>
    <n v="19856"/>
    <s v="EF0850A7"/>
    <s v="2021-03-07 18:00:14"/>
    <x v="4"/>
    <x v="0"/>
    <x v="1"/>
    <n v="109"/>
    <x v="28"/>
    <n v="3"/>
    <n v="86"/>
    <n v="5378.75"/>
    <n v="96"/>
    <x v="1"/>
    <s v="About_to_churn"/>
    <s v="High"/>
    <s v="T"/>
  </r>
  <r>
    <n v="19857"/>
    <s v="E825D63B"/>
    <s v="2021-03-15 07:48:17"/>
    <x v="3"/>
    <x v="1"/>
    <x v="4"/>
    <n v="389"/>
    <x v="353"/>
    <n v="12"/>
    <n v="1460.25"/>
    <n v="745.25"/>
    <n v="45"/>
    <x v="0"/>
    <s v="High"/>
    <s v="High"/>
    <s v="T"/>
  </r>
  <r>
    <n v="19858"/>
    <s v="5D01FC28"/>
    <s v="2021-04-22 12:34:09"/>
    <x v="3"/>
    <x v="1"/>
    <x v="1"/>
    <n v="819"/>
    <x v="370"/>
    <n v="7"/>
    <n v="373.75"/>
    <n v="4141"/>
    <n v="89"/>
    <x v="0"/>
    <s v="About_to_churn"/>
    <s v="Medium"/>
    <s v="C"/>
  </r>
  <r>
    <n v="19859"/>
    <s v="7AB32FE4"/>
    <s v="2021-06-08 23:07:18"/>
    <x v="2"/>
    <x v="1"/>
    <x v="4"/>
    <n v="1096"/>
    <x v="275"/>
    <n v="1"/>
    <n v="2219.75"/>
    <n v="459.25"/>
    <n v="53"/>
    <x v="1"/>
    <s v="Medium"/>
    <s v="Medium"/>
    <s v="C"/>
  </r>
  <r>
    <n v="19860"/>
    <s v="E70089D1"/>
    <s v="2021-03-29 04:01:24"/>
    <x v="2"/>
    <x v="0"/>
    <x v="5"/>
    <n v="440"/>
    <x v="311"/>
    <n v="8"/>
    <n v="290.25"/>
    <n v="3836.5"/>
    <n v="65"/>
    <x v="0"/>
    <s v="Medium"/>
    <s v="Medium"/>
    <s v="C"/>
  </r>
  <r>
    <n v="19861"/>
    <s v="3129B119"/>
    <s v="2021-03-13 14:28:04"/>
    <x v="1"/>
    <x v="1"/>
    <x v="1"/>
    <n v="73"/>
    <x v="441"/>
    <n v="12"/>
    <n v="182.5"/>
    <n v="2708.75"/>
    <n v="85"/>
    <x v="0"/>
    <s v="Low"/>
    <s v="High"/>
    <s v="T"/>
  </r>
  <r>
    <n v="19862"/>
    <s v="87866E8A"/>
    <s v="2021-05-24 09:42:37"/>
    <x v="0"/>
    <x v="1"/>
    <x v="2"/>
    <n v="4153"/>
    <x v="184"/>
    <n v="35"/>
    <n v="514.25"/>
    <n v="2406.75"/>
    <n v="16"/>
    <x v="5"/>
    <s v="High"/>
    <s v="Medium"/>
    <s v="C"/>
  </r>
  <r>
    <n v="19863"/>
    <s v="8451E24E"/>
    <s v="2021-03-30 23:17:20"/>
    <x v="1"/>
    <x v="1"/>
    <x v="1"/>
    <n v="217"/>
    <x v="149"/>
    <n v="16"/>
    <n v="153.25"/>
    <n v="3916.75"/>
    <n v="77"/>
    <x v="1"/>
    <s v="Low"/>
    <s v="High"/>
    <s v="C"/>
  </r>
  <r>
    <n v="19864"/>
    <s v="61F88D46"/>
    <s v="2021-03-08 12:09:10"/>
    <x v="4"/>
    <x v="0"/>
    <x v="1"/>
    <n v="356"/>
    <x v="325"/>
    <n v="3"/>
    <n v="370.5"/>
    <n v="4602.75"/>
    <n v="78"/>
    <x v="1"/>
    <s v="About_to_churn"/>
    <s v="Medium"/>
    <s v="C"/>
  </r>
  <r>
    <n v="19865"/>
    <s v="85AE541D"/>
    <s v="2021-05-12 18:17:38"/>
    <x v="1"/>
    <x v="1"/>
    <x v="1"/>
    <n v="148"/>
    <x v="480"/>
    <n v="19"/>
    <n v="6643.75"/>
    <n v="318.5"/>
    <n v="96"/>
    <x v="1"/>
    <s v="About_to_churn"/>
    <s v="Medium"/>
    <s v="T"/>
  </r>
  <r>
    <n v="19866"/>
    <s v="4F8C404A"/>
    <s v="2021-05-16 19:55:56"/>
    <x v="0"/>
    <x v="1"/>
    <x v="2"/>
    <n v="1289"/>
    <x v="336"/>
    <n v="56"/>
    <n v="452"/>
    <n v="5454.25"/>
    <n v="16"/>
    <x v="5"/>
    <s v="High"/>
    <s v="High"/>
    <s v="C"/>
  </r>
  <r>
    <n v="19867"/>
    <s v="D379C051"/>
    <s v="2021-05-19 14:42:44"/>
    <x v="0"/>
    <x v="0"/>
    <x v="0"/>
    <n v="2613"/>
    <x v="429"/>
    <n v="24"/>
    <n v="170.25"/>
    <n v="3472.5"/>
    <n v="59"/>
    <x v="4"/>
    <s v="Medium"/>
    <s v="High"/>
    <s v="C"/>
  </r>
  <r>
    <n v="19868"/>
    <s v="435BB401"/>
    <s v="2021-04-10 14:04:38"/>
    <x v="3"/>
    <x v="1"/>
    <x v="0"/>
    <n v="939"/>
    <x v="35"/>
    <n v="1"/>
    <n v="268"/>
    <n v="7172.5"/>
    <n v="76"/>
    <x v="4"/>
    <s v="Medium"/>
    <s v="High"/>
    <s v="T"/>
  </r>
  <r>
    <n v="19869"/>
    <s v="1053E717"/>
    <s v="2021-05-26 16:02:33"/>
    <x v="0"/>
    <x v="2"/>
    <x v="3"/>
    <n v="1868"/>
    <x v="358"/>
    <n v="41"/>
    <n v="430"/>
    <n v="2722.25"/>
    <n v="16"/>
    <x v="8"/>
    <s v="Medium"/>
    <s v="Medium"/>
    <s v="C"/>
  </r>
  <r>
    <n v="19870"/>
    <s v="783818B6"/>
    <s v="2021-03-02 21:59:18"/>
    <x v="0"/>
    <x v="0"/>
    <x v="2"/>
    <n v="2056"/>
    <x v="415"/>
    <n v="36"/>
    <n v="928"/>
    <n v="2714.25"/>
    <n v="18"/>
    <x v="5"/>
    <s v="Medium"/>
    <s v="Low"/>
    <s v="C"/>
  </r>
  <r>
    <n v="19871"/>
    <s v="0D0B0123"/>
    <s v="2021-04-20 17:31:39"/>
    <x v="0"/>
    <x v="0"/>
    <x v="3"/>
    <n v="1171"/>
    <x v="414"/>
    <n v="30"/>
    <n v="8894"/>
    <n v="716.5"/>
    <n v="25"/>
    <x v="5"/>
    <s v="Low"/>
    <s v="High"/>
    <s v="C"/>
  </r>
  <r>
    <n v="19872"/>
    <s v="C1CDF4B9"/>
    <s v="2021-03-18 11:38:50"/>
    <x v="0"/>
    <x v="1"/>
    <x v="0"/>
    <n v="1497"/>
    <x v="224"/>
    <n v="19"/>
    <n v="278.75"/>
    <n v="5145.25"/>
    <n v="55"/>
    <x v="0"/>
    <s v="Low"/>
    <s v="Medium"/>
    <s v="C"/>
  </r>
  <r>
    <n v="19873"/>
    <s v="BF26BE7D"/>
    <s v="2021-03-09 07:42:50"/>
    <x v="0"/>
    <x v="1"/>
    <x v="0"/>
    <n v="3822"/>
    <x v="270"/>
    <n v="6"/>
    <n v="233.75"/>
    <n v="4754.5"/>
    <n v="63"/>
    <x v="4"/>
    <s v="About_to_churn"/>
    <s v="Medium"/>
    <s v="C"/>
  </r>
  <r>
    <n v="19874"/>
    <s v="3D92A356"/>
    <s v="2021-05-28 19:55:25"/>
    <x v="3"/>
    <x v="0"/>
    <x v="5"/>
    <n v="268"/>
    <x v="373"/>
    <n v="18"/>
    <n v="362.25"/>
    <n v="4906.25"/>
    <n v="64"/>
    <x v="6"/>
    <s v="Medium"/>
    <s v="High"/>
    <s v="T"/>
  </r>
  <r>
    <n v="19875"/>
    <s v="8EC78157"/>
    <s v="2021-03-23 06:32:48"/>
    <x v="1"/>
    <x v="0"/>
    <x v="1"/>
    <n v="165"/>
    <x v="488"/>
    <n v="17"/>
    <n v="743"/>
    <n v="3124.25"/>
    <n v="83"/>
    <x v="0"/>
    <s v="Low"/>
    <s v="High"/>
    <s v="T"/>
  </r>
  <r>
    <n v="19876"/>
    <s v="37CCB2FB"/>
    <s v="2021-03-22 21:33:54"/>
    <x v="4"/>
    <x v="1"/>
    <x v="1"/>
    <n v="116"/>
    <x v="442"/>
    <n v="12"/>
    <n v="244.75"/>
    <n v="3903.75"/>
    <n v="97"/>
    <x v="0"/>
    <s v="Medium"/>
    <s v="High"/>
    <s v="C"/>
  </r>
  <r>
    <n v="19877"/>
    <s v="FC236745"/>
    <s v="2021-05-15 19:05:25"/>
    <x v="3"/>
    <x v="0"/>
    <x v="5"/>
    <n v="474"/>
    <x v="97"/>
    <n v="11"/>
    <n v="6707.25"/>
    <n v="262"/>
    <n v="58"/>
    <x v="0"/>
    <s v="Low"/>
    <s v="High"/>
    <s v="T"/>
  </r>
  <r>
    <n v="19878"/>
    <s v="464CE9D7"/>
    <s v="2021-05-19 21:39:09"/>
    <x v="2"/>
    <x v="2"/>
    <x v="3"/>
    <n v="1050"/>
    <x v="425"/>
    <n v="38"/>
    <n v="404.75"/>
    <n v="6901.75"/>
    <n v="6"/>
    <x v="7"/>
    <s v="High"/>
    <s v="High"/>
    <s v="C"/>
  </r>
  <r>
    <n v="19879"/>
    <s v="82F64E77"/>
    <s v="2021-03-18 02:18:02"/>
    <x v="4"/>
    <x v="1"/>
    <x v="1"/>
    <n v="141"/>
    <x v="358"/>
    <n v="11"/>
    <n v="1358.75"/>
    <n v="559.25"/>
    <n v="81"/>
    <x v="1"/>
    <s v="Low"/>
    <s v="Medium"/>
    <s v="T"/>
  </r>
  <r>
    <n v="19880"/>
    <s v="559E87F1"/>
    <s v="2021-04-15 17:08:51"/>
    <x v="0"/>
    <x v="1"/>
    <x v="2"/>
    <n v="3152"/>
    <x v="119"/>
    <n v="47"/>
    <n v="5657.75"/>
    <n v="462"/>
    <n v="13"/>
    <x v="3"/>
    <s v="Medium"/>
    <s v="Medium"/>
    <s v="T"/>
  </r>
  <r>
    <n v="19881"/>
    <s v="0918AA06"/>
    <s v="2021-03-21 12:30:17"/>
    <x v="3"/>
    <x v="0"/>
    <x v="4"/>
    <n v="762"/>
    <x v="351"/>
    <n v="9"/>
    <n v="9220.5"/>
    <n v="831.25"/>
    <n v="50"/>
    <x v="0"/>
    <s v="High"/>
    <s v="High"/>
    <s v="T"/>
  </r>
  <r>
    <n v="19882"/>
    <s v="A5314C50"/>
    <s v="2021-05-28 17:01:44"/>
    <x v="1"/>
    <x v="0"/>
    <x v="1"/>
    <n v="55"/>
    <x v="45"/>
    <n v="8"/>
    <n v="275"/>
    <n v="6305"/>
    <n v="87"/>
    <x v="1"/>
    <s v="About_to_churn"/>
    <s v="Low"/>
    <s v="T"/>
  </r>
  <r>
    <n v="19883"/>
    <s v="60B3A4E3"/>
    <s v="2021-05-14 18:26:45"/>
    <x v="1"/>
    <x v="0"/>
    <x v="5"/>
    <n v="223"/>
    <x v="5"/>
    <n v="5"/>
    <n v="283.75"/>
    <n v="5710.25"/>
    <n v="68"/>
    <x v="6"/>
    <s v="Medium"/>
    <s v="High"/>
    <s v="T"/>
  </r>
  <r>
    <n v="19884"/>
    <s v="E829DB8B"/>
    <s v="2021-03-19 15:24:24"/>
    <x v="4"/>
    <x v="0"/>
    <x v="5"/>
    <n v="299"/>
    <x v="63"/>
    <n v="17"/>
    <n v="379.5"/>
    <n v="5355.75"/>
    <n v="64"/>
    <x v="6"/>
    <s v="Medium"/>
    <s v="High"/>
    <s v="C"/>
  </r>
  <r>
    <n v="19885"/>
    <s v="56D8921A"/>
    <s v="2021-04-16 18:30:56"/>
    <x v="4"/>
    <x v="1"/>
    <x v="1"/>
    <n v="36"/>
    <x v="68"/>
    <n v="16"/>
    <n v="172.75"/>
    <n v="4206"/>
    <n v="100"/>
    <x v="0"/>
    <s v="About_to_churn"/>
    <s v="Medium"/>
    <s v="C"/>
  </r>
  <r>
    <n v="19886"/>
    <s v="88D92ECA"/>
    <s v="2021-03-04 23:37:04"/>
    <x v="1"/>
    <x v="1"/>
    <x v="1"/>
    <n v="181"/>
    <x v="460"/>
    <n v="3"/>
    <n v="780"/>
    <n v="4523.5"/>
    <n v="75"/>
    <x v="1"/>
    <s v="Low"/>
    <s v="Medium"/>
    <s v="C"/>
  </r>
  <r>
    <n v="19887"/>
    <s v="2E518B15"/>
    <s v="2021-04-02 02:47:41"/>
    <x v="4"/>
    <x v="1"/>
    <x v="1"/>
    <n v="56"/>
    <x v="469"/>
    <n v="13"/>
    <n v="2293.25"/>
    <n v="472.25"/>
    <n v="90"/>
    <x v="0"/>
    <s v="About_to_churn"/>
    <s v="High"/>
    <s v="C"/>
  </r>
  <r>
    <n v="19888"/>
    <s v="8F773AC4"/>
    <s v="2021-05-08 06:42:35"/>
    <x v="1"/>
    <x v="0"/>
    <x v="1"/>
    <n v="124"/>
    <x v="58"/>
    <n v="6"/>
    <n v="378"/>
    <n v="6260.75"/>
    <n v="91"/>
    <x v="1"/>
    <s v="Low"/>
    <s v="Medium"/>
    <s v="C"/>
  </r>
  <r>
    <n v="19889"/>
    <s v="92658A4F"/>
    <s v="2021-03-03 11:51:02"/>
    <x v="0"/>
    <x v="0"/>
    <x v="5"/>
    <n v="845"/>
    <x v="186"/>
    <n v="11"/>
    <n v="261.25"/>
    <n v="3040.5"/>
    <n v="52"/>
    <x v="0"/>
    <s v="High"/>
    <s v="Medium"/>
    <s v="T"/>
  </r>
  <r>
    <n v="19890"/>
    <s v="7F888A55"/>
    <s v="2021-03-19 05:21:04"/>
    <x v="2"/>
    <x v="0"/>
    <x v="4"/>
    <n v="906"/>
    <x v="177"/>
    <n v="15"/>
    <n v="368.25"/>
    <n v="7026.75"/>
    <n v="62"/>
    <x v="0"/>
    <s v="Medium"/>
    <s v="High"/>
    <s v="C"/>
  </r>
  <r>
    <n v="19891"/>
    <s v="00C51B37"/>
    <s v="2021-05-05 22:31:12"/>
    <x v="3"/>
    <x v="1"/>
    <x v="1"/>
    <n v="365"/>
    <x v="233"/>
    <n v="11"/>
    <n v="348"/>
    <n v="4788"/>
    <n v="94"/>
    <x v="0"/>
    <s v="Medium"/>
    <s v="High"/>
    <s v="T"/>
  </r>
  <r>
    <n v="19892"/>
    <s v="5252B450"/>
    <s v="2021-04-26 11:07:47"/>
    <x v="3"/>
    <x v="0"/>
    <x v="5"/>
    <n v="876"/>
    <x v="36"/>
    <n v="18"/>
    <n v="1699"/>
    <n v="2882.5"/>
    <n v="50"/>
    <x v="0"/>
    <s v="Medium"/>
    <s v="High"/>
    <s v="C"/>
  </r>
  <r>
    <n v="19893"/>
    <s v="74EF9C17"/>
    <s v="2021-06-07 15:16:36"/>
    <x v="0"/>
    <x v="1"/>
    <x v="4"/>
    <n v="1568"/>
    <x v="181"/>
    <n v="1"/>
    <n v="118.5"/>
    <n v="7120.25"/>
    <n v="63"/>
    <x v="4"/>
    <s v="Medium"/>
    <s v="High"/>
    <s v="T"/>
  </r>
  <r>
    <n v="19894"/>
    <s v="1A766427"/>
    <s v="2021-03-28 05:29:16"/>
    <x v="3"/>
    <x v="1"/>
    <x v="1"/>
    <n v="852"/>
    <x v="480"/>
    <n v="20"/>
    <n v="317"/>
    <n v="5511.25"/>
    <n v="76"/>
    <x v="0"/>
    <s v="About_to_churn"/>
    <s v="Medium"/>
    <s v="T"/>
  </r>
  <r>
    <n v="19895"/>
    <s v="A8AAF001"/>
    <s v="2021-03-06 17:29:30"/>
    <x v="1"/>
    <x v="0"/>
    <x v="1"/>
    <n v="151"/>
    <x v="451"/>
    <n v="12"/>
    <n v="611.25"/>
    <n v="2519"/>
    <n v="94"/>
    <x v="0"/>
    <s v="Medium"/>
    <s v="Medium"/>
    <s v="T"/>
  </r>
  <r>
    <n v="19896"/>
    <s v="4F115F6B"/>
    <s v="2021-05-09 10:02:45"/>
    <x v="1"/>
    <x v="1"/>
    <x v="1"/>
    <n v="145"/>
    <x v="206"/>
    <n v="18"/>
    <n v="330.5"/>
    <n v="3353.75"/>
    <n v="81"/>
    <x v="0"/>
    <s v="Medium"/>
    <s v="Medium"/>
    <s v="T"/>
  </r>
  <r>
    <n v="19897"/>
    <s v="BAFD166C"/>
    <s v="2021-04-07 17:33:09"/>
    <x v="3"/>
    <x v="0"/>
    <x v="1"/>
    <n v="354"/>
    <x v="499"/>
    <n v="14"/>
    <n v="425.5"/>
    <n v="4154.25"/>
    <n v="82"/>
    <x v="1"/>
    <s v="Medium"/>
    <s v="High"/>
    <s v="C"/>
  </r>
  <r>
    <n v="19898"/>
    <s v="955D0D90"/>
    <s v="2021-05-08 23:05:41"/>
    <x v="0"/>
    <x v="1"/>
    <x v="2"/>
    <n v="4766"/>
    <x v="494"/>
    <n v="52"/>
    <n v="2100.5"/>
    <n v="324.75"/>
    <n v="17"/>
    <x v="3"/>
    <s v="Medium"/>
    <s v="Medium"/>
    <s v="T"/>
  </r>
  <r>
    <n v="19899"/>
    <s v="FBF3485F"/>
    <s v="2021-05-27 08:12:35"/>
    <x v="3"/>
    <x v="0"/>
    <x v="0"/>
    <n v="553"/>
    <x v="160"/>
    <n v="3"/>
    <n v="4864.25"/>
    <n v="472.75"/>
    <n v="82"/>
    <x v="0"/>
    <s v="About_to_churn"/>
    <s v="High"/>
    <s v="C"/>
  </r>
  <r>
    <n v="19900"/>
    <s v="61B48E6F"/>
    <s v="2021-05-08 17:37:26"/>
    <x v="3"/>
    <x v="0"/>
    <x v="5"/>
    <n v="504"/>
    <x v="174"/>
    <n v="14"/>
    <n v="420.75"/>
    <n v="7430.25"/>
    <n v="63"/>
    <x v="0"/>
    <s v="About_to_churn"/>
    <s v="High"/>
    <s v="T"/>
  </r>
  <r>
    <n v="19901"/>
    <s v="660789A6"/>
    <s v="2021-03-05 22:23:55"/>
    <x v="0"/>
    <x v="1"/>
    <x v="2"/>
    <n v="2367"/>
    <x v="417"/>
    <n v="44"/>
    <n v="5136.75"/>
    <n v="798"/>
    <n v="19"/>
    <x v="5"/>
    <s v="Medium"/>
    <s v="High"/>
    <s v="C"/>
  </r>
  <r>
    <n v="19902"/>
    <s v="D3BB9DC0"/>
    <s v="2021-05-01 09:30:18"/>
    <x v="2"/>
    <x v="0"/>
    <x v="1"/>
    <n v="470"/>
    <x v="486"/>
    <n v="16"/>
    <n v="253.25"/>
    <n v="4479.75"/>
    <n v="89"/>
    <x v="1"/>
    <s v="Low"/>
    <s v="Medium"/>
    <s v="C"/>
  </r>
  <r>
    <n v="19903"/>
    <s v="F194194E"/>
    <s v="2021-04-19 00:35:36"/>
    <x v="1"/>
    <x v="1"/>
    <x v="1"/>
    <n v="120"/>
    <x v="344"/>
    <n v="10"/>
    <n v="136.25"/>
    <n v="6133"/>
    <n v="85"/>
    <x v="0"/>
    <s v="About_to_churn"/>
    <s v="High"/>
    <s v="T"/>
  </r>
  <r>
    <n v="19904"/>
    <s v="0B9655BE"/>
    <s v="2021-05-22 11:31:17"/>
    <x v="0"/>
    <x v="0"/>
    <x v="0"/>
    <n v="3841"/>
    <x v="269"/>
    <n v="15"/>
    <n v="1050.75"/>
    <n v="2050.25"/>
    <n v="65"/>
    <x v="4"/>
    <s v="Low"/>
    <s v="Medium"/>
    <s v="T"/>
  </r>
  <r>
    <n v="19905"/>
    <s v="9585E270"/>
    <s v="2021-05-22 12:37:49"/>
    <x v="0"/>
    <x v="1"/>
    <x v="2"/>
    <n v="3107"/>
    <x v="156"/>
    <n v="32"/>
    <n v="1246"/>
    <n v="2481.75"/>
    <n v="13"/>
    <x v="4"/>
    <s v="High"/>
    <s v="Medium"/>
    <s v="C"/>
  </r>
  <r>
    <n v="19906"/>
    <s v="920CF397"/>
    <s v="2021-05-04 14:56:50"/>
    <x v="1"/>
    <x v="0"/>
    <x v="1"/>
    <n v="97"/>
    <x v="85"/>
    <n v="8"/>
    <n v="666.25"/>
    <n v="2513.75"/>
    <n v="93"/>
    <x v="1"/>
    <s v="About_to_churn"/>
    <s v="High"/>
    <s v="C"/>
  </r>
  <r>
    <n v="19907"/>
    <s v="EE887B35"/>
    <s v="2021-04-16 11:39:51"/>
    <x v="3"/>
    <x v="1"/>
    <x v="0"/>
    <n v="686"/>
    <x v="113"/>
    <n v="21"/>
    <n v="587.75"/>
    <n v="2145.75"/>
    <n v="72"/>
    <x v="1"/>
    <s v="High"/>
    <s v="High"/>
    <s v="T"/>
  </r>
  <r>
    <n v="19908"/>
    <s v="7B09C6AA"/>
    <s v="2021-03-27 16:42:24"/>
    <x v="2"/>
    <x v="0"/>
    <x v="5"/>
    <n v="874"/>
    <x v="162"/>
    <n v="12"/>
    <n v="5630.25"/>
    <n v="757.5"/>
    <n v="70"/>
    <x v="6"/>
    <s v="About_to_churn"/>
    <s v="High"/>
    <s v="C"/>
  </r>
  <r>
    <n v="19909"/>
    <s v="4D4D7B87"/>
    <s v="2021-05-09 05:56:30"/>
    <x v="1"/>
    <x v="1"/>
    <x v="1"/>
    <n v="74"/>
    <x v="283"/>
    <n v="19"/>
    <n v="360.75"/>
    <n v="5131"/>
    <n v="93"/>
    <x v="0"/>
    <s v="Medium"/>
    <s v="Medium"/>
    <s v="C"/>
  </r>
  <r>
    <n v="19910"/>
    <s v="1A1DC17B"/>
    <s v="2021-05-29 03:36:30"/>
    <x v="4"/>
    <x v="0"/>
    <x v="1"/>
    <n v="366"/>
    <x v="375"/>
    <n v="6"/>
    <n v="188"/>
    <n v="5523.25"/>
    <n v="90"/>
    <x v="0"/>
    <s v="About_to_churn"/>
    <s v="Medium"/>
    <s v="C"/>
  </r>
  <r>
    <n v="19911"/>
    <s v="9B7A61EB"/>
    <s v="2021-05-10 05:03:40"/>
    <x v="1"/>
    <x v="1"/>
    <x v="1"/>
    <n v="72"/>
    <x v="196"/>
    <n v="13"/>
    <n v="235"/>
    <n v="3045"/>
    <n v="76"/>
    <x v="1"/>
    <s v="Low"/>
    <s v="High"/>
    <s v="T"/>
  </r>
  <r>
    <n v="19912"/>
    <s v="C5F0B126"/>
    <s v="2021-05-06 04:43:37"/>
    <x v="3"/>
    <x v="0"/>
    <x v="0"/>
    <n v="944"/>
    <x v="548"/>
    <n v="21"/>
    <n v="105.25"/>
    <n v="3462.75"/>
    <n v="54"/>
    <x v="0"/>
    <s v="Medium"/>
    <s v="Medium"/>
    <s v="C"/>
  </r>
  <r>
    <n v="19913"/>
    <s v="9621E3B2"/>
    <s v="2021-06-06 03:52:33"/>
    <x v="0"/>
    <x v="1"/>
    <x v="2"/>
    <n v="4042"/>
    <x v="346"/>
    <n v="37"/>
    <n v="312.25"/>
    <n v="6608.5"/>
    <n v="15"/>
    <x v="4"/>
    <s v="Medium"/>
    <s v="High"/>
    <s v="C"/>
  </r>
  <r>
    <n v="19914"/>
    <s v="E8DE4A69"/>
    <s v="2021-04-14 13:02:11"/>
    <x v="4"/>
    <x v="0"/>
    <x v="5"/>
    <n v="347"/>
    <x v="226"/>
    <n v="6"/>
    <n v="7339.75"/>
    <n v="498.5"/>
    <n v="55"/>
    <x v="6"/>
    <s v="About_to_churn"/>
    <s v="Medium"/>
    <s v="C"/>
  </r>
  <r>
    <n v="19915"/>
    <s v="DCB9AA03"/>
    <s v="2021-05-04 05:31:46"/>
    <x v="3"/>
    <x v="0"/>
    <x v="4"/>
    <n v="243"/>
    <x v="511"/>
    <n v="9"/>
    <n v="56.75"/>
    <n v="4649"/>
    <n v="44"/>
    <x v="1"/>
    <s v="Low"/>
    <s v="High"/>
    <s v="C"/>
  </r>
  <r>
    <n v="19916"/>
    <s v="E2010B23"/>
    <s v="2021-06-05 23:55:43"/>
    <x v="1"/>
    <x v="1"/>
    <x v="1"/>
    <n v="126"/>
    <x v="56"/>
    <n v="2"/>
    <n v="584.75"/>
    <n v="3607.25"/>
    <n v="81"/>
    <x v="1"/>
    <s v="Medium"/>
    <s v="High"/>
    <s v="T"/>
  </r>
  <r>
    <n v="19917"/>
    <s v="74544A5E"/>
    <s v="2021-04-16 07:32:21"/>
    <x v="0"/>
    <x v="0"/>
    <x v="4"/>
    <n v="2304"/>
    <x v="177"/>
    <n v="9"/>
    <n v="295.25"/>
    <n v="2587.5"/>
    <n v="44"/>
    <x v="4"/>
    <s v="About_to_churn"/>
    <s v="High"/>
    <s v="C"/>
  </r>
  <r>
    <n v="19918"/>
    <s v="52DE4831"/>
    <s v="2021-06-03 20:49:29"/>
    <x v="0"/>
    <x v="0"/>
    <x v="0"/>
    <n v="3366"/>
    <x v="344"/>
    <n v="4"/>
    <n v="308.75"/>
    <n v="7345.75"/>
    <n v="74"/>
    <x v="1"/>
    <s v="Medium"/>
    <s v="High"/>
    <s v="T"/>
  </r>
  <r>
    <n v="19919"/>
    <s v="C4FC2978"/>
    <s v="2021-03-28 01:56:31"/>
    <x v="0"/>
    <x v="0"/>
    <x v="2"/>
    <n v="3884"/>
    <x v="157"/>
    <n v="51"/>
    <n v="416.75"/>
    <n v="2677.5"/>
    <n v="16"/>
    <x v="5"/>
    <s v="High"/>
    <s v="High"/>
    <s v="T"/>
  </r>
  <r>
    <n v="19920"/>
    <s v="3F9571B9"/>
    <s v="2021-05-20 00:35:24"/>
    <x v="0"/>
    <x v="2"/>
    <x v="3"/>
    <n v="1677"/>
    <x v="38"/>
    <n v="37"/>
    <n v="409.25"/>
    <n v="2628"/>
    <n v="19"/>
    <x v="3"/>
    <s v="About_to_churn"/>
    <s v="High"/>
    <s v="C"/>
  </r>
  <r>
    <n v="19921"/>
    <s v="00188455"/>
    <s v="2021-05-21 03:56:42"/>
    <x v="4"/>
    <x v="1"/>
    <x v="1"/>
    <n v="140"/>
    <x v="298"/>
    <n v="15"/>
    <n v="367.75"/>
    <n v="4178.75"/>
    <n v="88"/>
    <x v="1"/>
    <s v="Medium"/>
    <s v="High"/>
    <s v="T"/>
  </r>
  <r>
    <n v="19922"/>
    <s v="4927A4EA"/>
    <s v="2021-05-22 20:11:46"/>
    <x v="0"/>
    <x v="0"/>
    <x v="0"/>
    <n v="2120"/>
    <x v="518"/>
    <n v="22"/>
    <n v="1013.5"/>
    <n v="4744.25"/>
    <n v="81"/>
    <x v="0"/>
    <s v="Medium"/>
    <s v="Medium"/>
    <s v="T"/>
  </r>
  <r>
    <n v="19923"/>
    <s v="758F8487"/>
    <s v="2021-06-06 06:58:56"/>
    <x v="0"/>
    <x v="1"/>
    <x v="2"/>
    <n v="4363"/>
    <x v="536"/>
    <n v="41"/>
    <n v="1165.5"/>
    <n v="4120.25"/>
    <n v="16"/>
    <x v="2"/>
    <s v="Medium"/>
    <s v="High"/>
    <s v="T"/>
  </r>
  <r>
    <n v="19924"/>
    <s v="E47970A4"/>
    <s v="2021-05-25 11:30:42"/>
    <x v="0"/>
    <x v="2"/>
    <x v="3"/>
    <n v="3823"/>
    <x v="267"/>
    <n v="23"/>
    <n v="392.5"/>
    <n v="3765.5"/>
    <n v="9"/>
    <x v="5"/>
    <s v="Medium"/>
    <s v="High"/>
    <s v="C"/>
  </r>
  <r>
    <n v="19925"/>
    <s v="FFCA63C5"/>
    <s v="2021-03-26 15:40:06"/>
    <x v="3"/>
    <x v="0"/>
    <x v="5"/>
    <n v="894"/>
    <x v="472"/>
    <n v="6"/>
    <n v="6847.5"/>
    <n v="676.5"/>
    <n v="59"/>
    <x v="0"/>
    <s v="High"/>
    <s v="High"/>
    <s v="C"/>
  </r>
  <r>
    <n v="19926"/>
    <s v="E35A1A10"/>
    <s v="2021-05-31 01:35:23"/>
    <x v="1"/>
    <x v="0"/>
    <x v="5"/>
    <n v="241"/>
    <x v="249"/>
    <n v="5"/>
    <n v="65.75"/>
    <n v="4451.75"/>
    <n v="62"/>
    <x v="0"/>
    <s v="High"/>
    <s v="Medium"/>
    <s v="T"/>
  </r>
  <r>
    <n v="19927"/>
    <s v="F40147D8"/>
    <s v="2021-05-17 16:35:35"/>
    <x v="0"/>
    <x v="0"/>
    <x v="2"/>
    <n v="4798"/>
    <x v="222"/>
    <n v="32"/>
    <n v="140"/>
    <n v="4838.75"/>
    <n v="20"/>
    <x v="4"/>
    <s v="Medium"/>
    <s v="High"/>
    <s v="T"/>
  </r>
  <r>
    <n v="19928"/>
    <s v="667962DC"/>
    <s v="2021-04-05 01:32:56"/>
    <x v="0"/>
    <x v="0"/>
    <x v="4"/>
    <n v="1410"/>
    <x v="502"/>
    <n v="15"/>
    <n v="6291.75"/>
    <n v="426.75"/>
    <n v="50"/>
    <x v="0"/>
    <s v="Medium"/>
    <s v="Medium"/>
    <s v="T"/>
  </r>
  <r>
    <n v="19929"/>
    <s v="98EB08CA"/>
    <s v="2021-06-02 00:35:02"/>
    <x v="3"/>
    <x v="1"/>
    <x v="1"/>
    <n v="283"/>
    <x v="148"/>
    <n v="6"/>
    <n v="7328.5"/>
    <n v="502.75"/>
    <n v="97"/>
    <x v="1"/>
    <s v="Medium"/>
    <s v="High"/>
    <s v="C"/>
  </r>
  <r>
    <n v="19930"/>
    <s v="AC906A96"/>
    <s v="2021-03-04 14:05:29"/>
    <x v="3"/>
    <x v="1"/>
    <x v="1"/>
    <n v="120"/>
    <x v="557"/>
    <n v="19"/>
    <n v="1649"/>
    <n v="455.25"/>
    <n v="98"/>
    <x v="1"/>
    <s v="About_to_churn"/>
    <s v="High"/>
    <s v="T"/>
  </r>
  <r>
    <n v="19931"/>
    <s v="E7D9D7B3"/>
    <s v="2021-04-21 03:20:23"/>
    <x v="3"/>
    <x v="1"/>
    <x v="1"/>
    <n v="633"/>
    <x v="363"/>
    <n v="10"/>
    <n v="3816"/>
    <n v="765"/>
    <n v="81"/>
    <x v="1"/>
    <s v="Low"/>
    <s v="High"/>
    <s v="T"/>
  </r>
  <r>
    <n v="19932"/>
    <s v="8F788D01"/>
    <s v="2021-03-05 01:40:53"/>
    <x v="3"/>
    <x v="1"/>
    <x v="1"/>
    <n v="800"/>
    <x v="365"/>
    <n v="8"/>
    <n v="461.5"/>
    <n v="3283.25"/>
    <n v="95"/>
    <x v="1"/>
    <s v="Medium"/>
    <s v="High"/>
    <s v="T"/>
  </r>
  <r>
    <n v="19933"/>
    <s v="38AC0D39"/>
    <s v="2021-03-09 08:02:11"/>
    <x v="1"/>
    <x v="0"/>
    <x v="5"/>
    <n v="215"/>
    <x v="46"/>
    <n v="13"/>
    <n v="5843.5"/>
    <n v="977.75"/>
    <n v="54"/>
    <x v="0"/>
    <s v="High"/>
    <s v="Medium"/>
    <s v="C"/>
  </r>
  <r>
    <n v="19934"/>
    <s v="3A110D8D"/>
    <s v="2021-05-04 03:49:30"/>
    <x v="0"/>
    <x v="0"/>
    <x v="4"/>
    <n v="1850"/>
    <x v="541"/>
    <n v="5"/>
    <n v="276.5"/>
    <n v="4805"/>
    <n v="47"/>
    <x v="4"/>
    <s v="About_to_churn"/>
    <s v="High"/>
    <s v="T"/>
  </r>
  <r>
    <n v="19935"/>
    <s v="4E780B6D"/>
    <s v="2021-04-13 01:38:30"/>
    <x v="0"/>
    <x v="1"/>
    <x v="3"/>
    <n v="2261"/>
    <x v="56"/>
    <n v="40"/>
    <n v="1389"/>
    <n v="2837.75"/>
    <n v="8"/>
    <x v="8"/>
    <s v="High"/>
    <s v="Medium"/>
    <s v="C"/>
  </r>
  <r>
    <n v="19936"/>
    <s v="ACD671BB"/>
    <s v="2021-03-08 13:06:08"/>
    <x v="1"/>
    <x v="1"/>
    <x v="1"/>
    <n v="146"/>
    <x v="286"/>
    <n v="6"/>
    <n v="827.75"/>
    <n v="2301.5"/>
    <n v="76"/>
    <x v="1"/>
    <s v="Low"/>
    <s v="High"/>
    <s v="T"/>
  </r>
  <r>
    <n v="19937"/>
    <s v="29214D00"/>
    <s v="2021-03-07 18:20:39"/>
    <x v="4"/>
    <x v="1"/>
    <x v="1"/>
    <n v="20"/>
    <x v="264"/>
    <n v="8"/>
    <n v="317"/>
    <n v="7233.5"/>
    <n v="92"/>
    <x v="1"/>
    <s v="Medium"/>
    <s v="Medium"/>
    <s v="C"/>
  </r>
  <r>
    <n v="19938"/>
    <s v="C7806B48"/>
    <s v="2021-06-10 06:01:03"/>
    <x v="4"/>
    <x v="0"/>
    <x v="5"/>
    <n v="386"/>
    <x v="549"/>
    <n v="10"/>
    <n v="9513.5"/>
    <n v="681.5"/>
    <n v="68"/>
    <x v="0"/>
    <s v="Medium"/>
    <s v="High"/>
    <s v="C"/>
  </r>
  <r>
    <n v="19939"/>
    <s v="DDD917CB"/>
    <s v="2021-03-07 12:59:17"/>
    <x v="1"/>
    <x v="1"/>
    <x v="1"/>
    <n v="109"/>
    <x v="151"/>
    <n v="3"/>
    <n v="582.25"/>
    <n v="2626.75"/>
    <n v="88"/>
    <x v="0"/>
    <s v="Medium"/>
    <s v="Medium"/>
    <s v="C"/>
  </r>
  <r>
    <n v="19940"/>
    <s v="9DA063B6"/>
    <s v="2021-03-26 21:18:14"/>
    <x v="4"/>
    <x v="1"/>
    <x v="1"/>
    <n v="143"/>
    <x v="525"/>
    <n v="13"/>
    <n v="4623.75"/>
    <n v="524.5"/>
    <n v="84"/>
    <x v="0"/>
    <s v="Low"/>
    <s v="High"/>
    <s v="T"/>
  </r>
  <r>
    <n v="19941"/>
    <s v="F50DF99B"/>
    <s v="2021-04-02 10:29:23"/>
    <x v="0"/>
    <x v="2"/>
    <x v="3"/>
    <n v="2596"/>
    <x v="238"/>
    <n v="39"/>
    <n v="136.75"/>
    <n v="6653.5"/>
    <n v="6"/>
    <x v="7"/>
    <s v="About_to_churn"/>
    <s v="High"/>
    <s v="C"/>
  </r>
  <r>
    <n v="19942"/>
    <s v="AAF12760"/>
    <s v="2021-04-02 09:26:36"/>
    <x v="0"/>
    <x v="1"/>
    <x v="2"/>
    <n v="4186"/>
    <x v="312"/>
    <n v="33"/>
    <n v="106.5"/>
    <n v="5785"/>
    <n v="12"/>
    <x v="3"/>
    <s v="High"/>
    <s v="High"/>
    <s v="T"/>
  </r>
  <r>
    <n v="19943"/>
    <s v="5C0C6291"/>
    <s v="2021-05-06 17:40:34"/>
    <x v="3"/>
    <x v="0"/>
    <x v="1"/>
    <n v="547"/>
    <x v="513"/>
    <n v="4"/>
    <n v="195.5"/>
    <n v="5099.25"/>
    <n v="99"/>
    <x v="1"/>
    <s v="About_to_churn"/>
    <s v="High"/>
    <s v="T"/>
  </r>
  <r>
    <n v="19944"/>
    <s v="2B247670"/>
    <s v="2021-04-26 18:03:35"/>
    <x v="4"/>
    <x v="0"/>
    <x v="4"/>
    <n v="310"/>
    <x v="229"/>
    <n v="7"/>
    <n v="293.5"/>
    <n v="5006.5"/>
    <n v="62"/>
    <x v="4"/>
    <s v="Medium"/>
    <s v="High"/>
    <s v="C"/>
  </r>
  <r>
    <n v="19945"/>
    <s v="743C541F"/>
    <s v="2021-03-14 23:48:20"/>
    <x v="0"/>
    <x v="1"/>
    <x v="2"/>
    <n v="1175"/>
    <x v="428"/>
    <n v="45"/>
    <n v="6664"/>
    <n v="578.5"/>
    <n v="18"/>
    <x v="3"/>
    <s v="Medium"/>
    <s v="High"/>
    <s v="C"/>
  </r>
  <r>
    <n v="19946"/>
    <s v="33C525F8"/>
    <s v="2021-06-05 08:45:07"/>
    <x v="0"/>
    <x v="1"/>
    <x v="2"/>
    <n v="4491"/>
    <x v="52"/>
    <n v="54"/>
    <n v="4168.25"/>
    <n v="1002"/>
    <n v="17"/>
    <x v="3"/>
    <s v="Medium"/>
    <s v="High"/>
    <s v="T"/>
  </r>
  <r>
    <n v="19947"/>
    <s v="412587FE"/>
    <s v="2021-05-23 19:22:02"/>
    <x v="1"/>
    <x v="1"/>
    <x v="1"/>
    <n v="99"/>
    <x v="536"/>
    <n v="6"/>
    <n v="73.75"/>
    <n v="3991.5"/>
    <n v="84"/>
    <x v="0"/>
    <s v="About_to_churn"/>
    <s v="High"/>
    <s v="C"/>
  </r>
  <r>
    <n v="19948"/>
    <s v="9FD76C05"/>
    <s v="2021-03-26 16:19:56"/>
    <x v="4"/>
    <x v="0"/>
    <x v="1"/>
    <n v="93"/>
    <x v="425"/>
    <n v="7"/>
    <n v="230.25"/>
    <n v="7363.75"/>
    <n v="98"/>
    <x v="0"/>
    <s v="About_to_churn"/>
    <s v="Low"/>
    <s v="T"/>
  </r>
  <r>
    <n v="19949"/>
    <s v="12C9AE59"/>
    <s v="2021-04-11 18:53:21"/>
    <x v="1"/>
    <x v="1"/>
    <x v="1"/>
    <n v="86"/>
    <x v="392"/>
    <n v="8"/>
    <n v="804"/>
    <n v="4116.5"/>
    <n v="94"/>
    <x v="0"/>
    <s v="Medium"/>
    <s v="Medium"/>
    <s v="C"/>
  </r>
  <r>
    <n v="19950"/>
    <s v="B28F2F15"/>
    <s v="2021-05-28 17:58:23"/>
    <x v="0"/>
    <x v="1"/>
    <x v="2"/>
    <n v="3150"/>
    <x v="236"/>
    <n v="42"/>
    <n v="464.5"/>
    <n v="4727.5"/>
    <n v="21"/>
    <x v="2"/>
    <s v="Medium"/>
    <s v="Medium"/>
    <s v="T"/>
  </r>
  <r>
    <n v="19951"/>
    <s v="55F64A56"/>
    <s v="2021-05-03 05:53:43"/>
    <x v="1"/>
    <x v="0"/>
    <x v="1"/>
    <n v="185"/>
    <x v="467"/>
    <n v="8"/>
    <n v="294"/>
    <n v="6802"/>
    <n v="76"/>
    <x v="0"/>
    <s v="Medium"/>
    <s v="High"/>
    <s v="C"/>
  </r>
  <r>
    <n v="19952"/>
    <s v="5F631829"/>
    <s v="2021-04-23 19:33:29"/>
    <x v="0"/>
    <x v="0"/>
    <x v="2"/>
    <n v="4776"/>
    <x v="68"/>
    <n v="56"/>
    <n v="422.5"/>
    <n v="4158.25"/>
    <n v="14"/>
    <x v="2"/>
    <s v="Medium"/>
    <s v="Medium"/>
    <s v="C"/>
  </r>
  <r>
    <n v="19953"/>
    <s v="2EBB9173"/>
    <s v="2021-03-21 05:58:17"/>
    <x v="3"/>
    <x v="0"/>
    <x v="5"/>
    <n v="203"/>
    <x v="274"/>
    <n v="5"/>
    <n v="8010"/>
    <n v="755.25"/>
    <n v="59"/>
    <x v="0"/>
    <s v="High"/>
    <s v="High"/>
    <s v="T"/>
  </r>
  <r>
    <n v="19954"/>
    <s v="8EC04509"/>
    <s v="2021-04-11 16:52:06"/>
    <x v="1"/>
    <x v="0"/>
    <x v="4"/>
    <n v="206"/>
    <x v="263"/>
    <n v="14"/>
    <n v="214"/>
    <n v="3834.75"/>
    <n v="58"/>
    <x v="0"/>
    <s v="Medium"/>
    <s v="Medium"/>
    <s v="C"/>
  </r>
  <r>
    <n v="19955"/>
    <s v="0C83CBD8"/>
    <s v="2021-03-17 07:35:38"/>
    <x v="0"/>
    <x v="0"/>
    <x v="2"/>
    <n v="4303"/>
    <x v="88"/>
    <n v="54"/>
    <n v="536.5"/>
    <n v="5648"/>
    <n v="14"/>
    <x v="4"/>
    <s v="Medium"/>
    <s v="High"/>
    <s v="T"/>
  </r>
  <r>
    <n v="19956"/>
    <s v="30FA7A9A"/>
    <s v="2021-04-29 22:36:38"/>
    <x v="2"/>
    <x v="0"/>
    <x v="0"/>
    <n v="846"/>
    <x v="367"/>
    <n v="6"/>
    <n v="512"/>
    <n v="2789.25"/>
    <n v="57"/>
    <x v="4"/>
    <s v="High"/>
    <s v="High"/>
    <s v="C"/>
  </r>
  <r>
    <n v="19957"/>
    <s v="8227E774"/>
    <s v="2021-03-24 03:26:46"/>
    <x v="1"/>
    <x v="1"/>
    <x v="1"/>
    <n v="53"/>
    <x v="19"/>
    <n v="15"/>
    <n v="852"/>
    <n v="3045.75"/>
    <n v="90"/>
    <x v="1"/>
    <s v="Low"/>
    <s v="Medium"/>
    <s v="C"/>
  </r>
  <r>
    <n v="19958"/>
    <s v="4E08005C"/>
    <s v="2021-04-15 06:06:05"/>
    <x v="3"/>
    <x v="0"/>
    <x v="5"/>
    <n v="691"/>
    <x v="481"/>
    <n v="16"/>
    <n v="3619.5"/>
    <n v="462.5"/>
    <n v="56"/>
    <x v="0"/>
    <s v="Low"/>
    <s v="High"/>
    <s v="C"/>
  </r>
  <r>
    <n v="19959"/>
    <s v="7EAFFEBD"/>
    <s v="2021-04-12 13:15:41"/>
    <x v="5"/>
    <x v="0"/>
    <x v="2"/>
    <n v="4075"/>
    <x v="54"/>
    <n v="42"/>
    <n v="3066.25"/>
    <n v="488.75"/>
    <n v="20"/>
    <x v="3"/>
    <s v="Medium"/>
    <s v="High"/>
    <s v="T"/>
  </r>
  <r>
    <n v="19960"/>
    <s v="586E938A"/>
    <s v="2021-04-04 11:30:05"/>
    <x v="0"/>
    <x v="0"/>
    <x v="0"/>
    <n v="4000"/>
    <x v="160"/>
    <n v="6"/>
    <n v="396.5"/>
    <n v="7429.25"/>
    <n v="73"/>
    <x v="1"/>
    <s v="Medium"/>
    <s v="High"/>
    <s v="C"/>
  </r>
  <r>
    <n v="19961"/>
    <s v="CD847C8D"/>
    <s v="2021-04-28 00:45:37"/>
    <x v="3"/>
    <x v="0"/>
    <x v="0"/>
    <n v="947"/>
    <x v="375"/>
    <n v="4"/>
    <n v="3143.25"/>
    <n v="940.25"/>
    <n v="84"/>
    <x v="0"/>
    <s v="Medium"/>
    <s v="High"/>
    <s v="T"/>
  </r>
  <r>
    <n v="19962"/>
    <s v="9F6F1169"/>
    <s v="2021-05-12 17:45:37"/>
    <x v="0"/>
    <x v="0"/>
    <x v="0"/>
    <n v="3710"/>
    <x v="539"/>
    <n v="7"/>
    <n v="9638.75"/>
    <n v="853.25"/>
    <n v="64"/>
    <x v="4"/>
    <s v="Low"/>
    <s v="High"/>
    <s v="C"/>
  </r>
  <r>
    <n v="19963"/>
    <s v="E462F408"/>
    <s v="2021-03-04 00:05:01"/>
    <x v="0"/>
    <x v="0"/>
    <x v="0"/>
    <n v="3559"/>
    <x v="334"/>
    <n v="22"/>
    <n v="1109"/>
    <n v="4244.25"/>
    <n v="83"/>
    <x v="0"/>
    <s v="Medium"/>
    <s v="High"/>
    <s v="C"/>
  </r>
  <r>
    <n v="19964"/>
    <s v="FED2613C"/>
    <s v="2021-03-15 20:45:13"/>
    <x v="0"/>
    <x v="0"/>
    <x v="3"/>
    <n v="3544"/>
    <x v="271"/>
    <n v="42"/>
    <n v="422.25"/>
    <n v="4987"/>
    <n v="9"/>
    <x v="8"/>
    <s v="Low"/>
    <s v="Medium"/>
    <s v="T"/>
  </r>
  <r>
    <n v="19965"/>
    <s v="659640B4"/>
    <s v="2021-04-02 06:55:41"/>
    <x v="1"/>
    <x v="1"/>
    <x v="1"/>
    <n v="130"/>
    <x v="329"/>
    <n v="8"/>
    <n v="274.75"/>
    <n v="7321"/>
    <n v="79"/>
    <x v="1"/>
    <s v="Medium"/>
    <s v="High"/>
    <s v="T"/>
  </r>
  <r>
    <n v="19966"/>
    <s v="13337C41"/>
    <s v="2021-03-06 18:15:23"/>
    <x v="0"/>
    <x v="1"/>
    <x v="2"/>
    <n v="1423"/>
    <x v="445"/>
    <n v="50"/>
    <n v="2321.5"/>
    <n v="1095.5"/>
    <n v="21"/>
    <x v="2"/>
    <s v="Medium"/>
    <s v="High"/>
    <s v="C"/>
  </r>
  <r>
    <n v="19967"/>
    <s v="EB760BF3"/>
    <s v="2021-03-20 14:10:11"/>
    <x v="0"/>
    <x v="1"/>
    <x v="2"/>
    <n v="4261"/>
    <x v="165"/>
    <n v="43"/>
    <n v="941"/>
    <n v="3733.75"/>
    <n v="15"/>
    <x v="4"/>
    <s v="Medium"/>
    <s v="Medium"/>
    <s v="T"/>
  </r>
  <r>
    <n v="19968"/>
    <s v="7A38594C"/>
    <s v="2021-04-29 05:44:06"/>
    <x v="1"/>
    <x v="1"/>
    <x v="1"/>
    <n v="241"/>
    <x v="95"/>
    <n v="7"/>
    <n v="415.5"/>
    <n v="6807"/>
    <n v="86"/>
    <x v="1"/>
    <s v="About_to_churn"/>
    <s v="Low"/>
    <s v="T"/>
  </r>
  <r>
    <n v="19969"/>
    <s v="50EB4F50"/>
    <s v="2021-04-21 00:53:40"/>
    <x v="0"/>
    <x v="0"/>
    <x v="3"/>
    <n v="2652"/>
    <x v="209"/>
    <n v="31"/>
    <n v="7978.75"/>
    <n v="1058.75"/>
    <n v="9"/>
    <x v="7"/>
    <s v="Medium"/>
    <s v="High"/>
    <s v="C"/>
  </r>
  <r>
    <n v="19970"/>
    <s v="6F703923"/>
    <s v="2021-06-02 02:02:04"/>
    <x v="1"/>
    <x v="1"/>
    <x v="1"/>
    <n v="55"/>
    <x v="210"/>
    <n v="20"/>
    <n v="7444.5"/>
    <n v="642.5"/>
    <n v="94"/>
    <x v="1"/>
    <s v="Low"/>
    <s v="High"/>
    <s v="C"/>
  </r>
  <r>
    <n v="19971"/>
    <s v="C2346A80"/>
    <s v="2021-05-31 16:03:49"/>
    <x v="0"/>
    <x v="0"/>
    <x v="2"/>
    <n v="4409"/>
    <x v="4"/>
    <n v="35"/>
    <n v="1306.25"/>
    <n v="4900.75"/>
    <n v="18"/>
    <x v="5"/>
    <s v="High"/>
    <s v="High"/>
    <s v="T"/>
  </r>
  <r>
    <n v="19972"/>
    <s v="A7CB88EE"/>
    <s v="2021-03-20 03:04:26"/>
    <x v="0"/>
    <x v="0"/>
    <x v="2"/>
    <n v="4001"/>
    <x v="266"/>
    <n v="48"/>
    <n v="1759"/>
    <n v="413"/>
    <n v="21"/>
    <x v="4"/>
    <s v="High"/>
    <s v="High"/>
    <s v="T"/>
  </r>
  <r>
    <n v="19973"/>
    <s v="6BAC59E7"/>
    <s v="2021-03-20 12:08:54"/>
    <x v="4"/>
    <x v="0"/>
    <x v="1"/>
    <n v="62"/>
    <x v="86"/>
    <n v="20"/>
    <n v="233.5"/>
    <n v="5789.25"/>
    <n v="91"/>
    <x v="0"/>
    <s v="Low"/>
    <s v="Medium"/>
    <s v="C"/>
  </r>
  <r>
    <n v="19974"/>
    <s v="3F7DD7BE"/>
    <s v="2021-03-03 20:33:22"/>
    <x v="1"/>
    <x v="1"/>
    <x v="1"/>
    <n v="186"/>
    <x v="303"/>
    <n v="4"/>
    <n v="50"/>
    <n v="3519.75"/>
    <n v="85"/>
    <x v="1"/>
    <s v="Medium"/>
    <s v="High"/>
    <s v="C"/>
  </r>
  <r>
    <n v="19975"/>
    <s v="768FFD0C"/>
    <s v="2021-04-21 23:25:43"/>
    <x v="3"/>
    <x v="1"/>
    <x v="4"/>
    <n v="388"/>
    <x v="282"/>
    <n v="14"/>
    <n v="7041.25"/>
    <n v="1001"/>
    <n v="47"/>
    <x v="4"/>
    <s v="About_to_churn"/>
    <s v="Medium"/>
    <s v="T"/>
  </r>
  <r>
    <n v="19976"/>
    <s v="7748E261"/>
    <s v="2021-03-17 13:23:42"/>
    <x v="3"/>
    <x v="1"/>
    <x v="1"/>
    <n v="425"/>
    <x v="260"/>
    <n v="8"/>
    <n v="322"/>
    <n v="6503.25"/>
    <n v="99"/>
    <x v="0"/>
    <s v="About_to_churn"/>
    <s v="High"/>
    <s v="C"/>
  </r>
  <r>
    <n v="19977"/>
    <s v="648A4144"/>
    <s v="2021-05-10 12:03:02"/>
    <x v="2"/>
    <x v="0"/>
    <x v="5"/>
    <n v="321"/>
    <x v="133"/>
    <n v="17"/>
    <n v="9531"/>
    <n v="723"/>
    <n v="50"/>
    <x v="0"/>
    <s v="Low"/>
    <s v="High"/>
    <s v="C"/>
  </r>
  <r>
    <n v="19978"/>
    <s v="A58E0DD3"/>
    <s v="2021-03-18 16:47:09"/>
    <x v="3"/>
    <x v="1"/>
    <x v="4"/>
    <n v="456"/>
    <x v="444"/>
    <n v="1"/>
    <n v="319.25"/>
    <n v="3013.5"/>
    <n v="46"/>
    <x v="4"/>
    <s v="High"/>
    <s v="Low"/>
    <s v="C"/>
  </r>
  <r>
    <n v="19979"/>
    <s v="F5CFEF82"/>
    <s v="2021-03-04 20:43:34"/>
    <x v="3"/>
    <x v="1"/>
    <x v="1"/>
    <n v="168"/>
    <x v="248"/>
    <n v="18"/>
    <n v="447.25"/>
    <n v="3507.25"/>
    <n v="89"/>
    <x v="1"/>
    <s v="Low"/>
    <s v="Medium"/>
    <s v="T"/>
  </r>
  <r>
    <n v="19980"/>
    <s v="BE9CBC66"/>
    <s v="2021-03-26 02:54:33"/>
    <x v="0"/>
    <x v="1"/>
    <x v="2"/>
    <n v="4192"/>
    <x v="194"/>
    <n v="57"/>
    <n v="2933.75"/>
    <n v="750"/>
    <n v="11"/>
    <x v="4"/>
    <s v="High"/>
    <s v="Medium"/>
    <s v="C"/>
  </r>
  <r>
    <n v="19981"/>
    <s v="4B23111A"/>
    <s v="2021-03-07 18:06:18"/>
    <x v="3"/>
    <x v="0"/>
    <x v="5"/>
    <n v="834"/>
    <x v="67"/>
    <n v="5"/>
    <n v="105.75"/>
    <n v="4241.75"/>
    <n v="67"/>
    <x v="0"/>
    <s v="About_to_churn"/>
    <s v="High"/>
    <s v="C"/>
  </r>
  <r>
    <n v="19982"/>
    <s v="06EB8854"/>
    <s v="2021-04-22 20:13:05"/>
    <x v="1"/>
    <x v="1"/>
    <x v="1"/>
    <n v="55"/>
    <x v="280"/>
    <n v="7"/>
    <n v="384.5"/>
    <n v="5246.25"/>
    <n v="82"/>
    <x v="0"/>
    <s v="Medium"/>
    <s v="High"/>
    <s v="T"/>
  </r>
  <r>
    <n v="19983"/>
    <s v="0598B865"/>
    <s v="2021-03-30 15:23:03"/>
    <x v="0"/>
    <x v="1"/>
    <x v="2"/>
    <n v="4206"/>
    <x v="531"/>
    <n v="50"/>
    <n v="559"/>
    <n v="5318"/>
    <n v="14"/>
    <x v="4"/>
    <s v="High"/>
    <s v="High"/>
    <s v="C"/>
  </r>
  <r>
    <n v="19984"/>
    <s v="8DD46BED"/>
    <s v="2021-03-18 18:24:06"/>
    <x v="0"/>
    <x v="1"/>
    <x v="0"/>
    <n v="3663"/>
    <x v="64"/>
    <n v="15"/>
    <n v="695"/>
    <n v="4982.25"/>
    <n v="77"/>
    <x v="4"/>
    <s v="About_to_churn"/>
    <s v="Medium"/>
    <s v="T"/>
  </r>
  <r>
    <n v="19985"/>
    <s v="E1BC4EF4"/>
    <s v="2021-05-10 11:13:29"/>
    <x v="2"/>
    <x v="1"/>
    <x v="1"/>
    <n v="259"/>
    <x v="188"/>
    <n v="16"/>
    <n v="7385.5"/>
    <n v="563.75"/>
    <n v="97"/>
    <x v="1"/>
    <s v="About_to_churn"/>
    <s v="High"/>
    <s v="C"/>
  </r>
  <r>
    <n v="19986"/>
    <s v="A8801296"/>
    <s v="2021-05-19 19:16:27"/>
    <x v="3"/>
    <x v="0"/>
    <x v="4"/>
    <n v="990"/>
    <x v="413"/>
    <n v="11"/>
    <n v="76.5"/>
    <n v="5331.25"/>
    <n v="44"/>
    <x v="1"/>
    <s v="Low"/>
    <s v="Medium"/>
    <s v="T"/>
  </r>
  <r>
    <n v="19987"/>
    <s v="8105EC20"/>
    <s v="2021-05-19 04:56:15"/>
    <x v="1"/>
    <x v="0"/>
    <x v="1"/>
    <n v="54"/>
    <x v="517"/>
    <n v="10"/>
    <n v="1356"/>
    <n v="4643.75"/>
    <n v="75"/>
    <x v="1"/>
    <s v="Low"/>
    <s v="High"/>
    <s v="T"/>
  </r>
  <r>
    <n v="19988"/>
    <s v="92BCD2DD"/>
    <s v="2021-05-14 17:13:42"/>
    <x v="1"/>
    <x v="1"/>
    <x v="1"/>
    <n v="119"/>
    <x v="163"/>
    <n v="20"/>
    <n v="1192.5"/>
    <n v="3318"/>
    <n v="77"/>
    <x v="0"/>
    <s v="About_to_churn"/>
    <s v="High"/>
    <s v="C"/>
  </r>
  <r>
    <n v="19989"/>
    <s v="500E8A91"/>
    <s v="2021-05-07 14:16:41"/>
    <x v="0"/>
    <x v="1"/>
    <x v="2"/>
    <n v="4366"/>
    <x v="150"/>
    <n v="37"/>
    <n v="368.25"/>
    <n v="6265.5"/>
    <n v="13"/>
    <x v="2"/>
    <s v="High"/>
    <s v="Medium"/>
    <s v="T"/>
  </r>
  <r>
    <n v="19990"/>
    <s v="64B715B2"/>
    <s v="2021-05-20 00:38:39"/>
    <x v="3"/>
    <x v="1"/>
    <x v="1"/>
    <n v="141"/>
    <x v="121"/>
    <n v="17"/>
    <n v="220"/>
    <n v="4810.75"/>
    <n v="76"/>
    <x v="1"/>
    <s v="Low"/>
    <s v="Medium"/>
    <s v="C"/>
  </r>
  <r>
    <n v="19991"/>
    <s v="C071AC57"/>
    <s v="2021-03-31 21:44:58"/>
    <x v="1"/>
    <x v="0"/>
    <x v="1"/>
    <n v="163"/>
    <x v="466"/>
    <n v="2"/>
    <n v="483.5"/>
    <n v="5761.5"/>
    <n v="77"/>
    <x v="0"/>
    <s v="Medium"/>
    <s v="High"/>
    <s v="C"/>
  </r>
  <r>
    <n v="19992"/>
    <s v="7B2F3209"/>
    <s v="2021-04-09 12:09:34"/>
    <x v="2"/>
    <x v="0"/>
    <x v="1"/>
    <n v="204"/>
    <x v="393"/>
    <n v="18"/>
    <n v="107.25"/>
    <n v="5580.5"/>
    <n v="80"/>
    <x v="0"/>
    <s v="Low"/>
    <s v="Medium"/>
    <s v="C"/>
  </r>
  <r>
    <n v="19993"/>
    <s v="86E139D2"/>
    <s v="2021-05-25 16:04:46"/>
    <x v="0"/>
    <x v="0"/>
    <x v="0"/>
    <n v="1822"/>
    <x v="524"/>
    <n v="7"/>
    <n v="1384"/>
    <n v="2398"/>
    <n v="69"/>
    <x v="4"/>
    <s v="Medium"/>
    <s v="Medium"/>
    <s v="T"/>
  </r>
  <r>
    <n v="19994"/>
    <s v="B81187D5"/>
    <s v="2021-05-27 13:28:47"/>
    <x v="3"/>
    <x v="1"/>
    <x v="1"/>
    <n v="142"/>
    <x v="268"/>
    <n v="20"/>
    <n v="7791.25"/>
    <n v="565"/>
    <n v="99"/>
    <x v="0"/>
    <s v="Low"/>
    <s v="Medium"/>
    <s v="C"/>
  </r>
  <r>
    <n v="19995"/>
    <s v="02D1CDB4"/>
    <s v="2021-06-08 11:19:27"/>
    <x v="1"/>
    <x v="0"/>
    <x v="1"/>
    <n v="98"/>
    <x v="536"/>
    <n v="7"/>
    <n v="373.5"/>
    <n v="5954.75"/>
    <n v="76"/>
    <x v="0"/>
    <s v="Low"/>
    <s v="High"/>
    <s v="T"/>
  </r>
  <r>
    <n v="19996"/>
    <s v="F4E7BE46"/>
    <s v="2021-03-06 23:50:40"/>
    <x v="4"/>
    <x v="0"/>
    <x v="1"/>
    <n v="67"/>
    <x v="260"/>
    <n v="15"/>
    <n v="6769.75"/>
    <n v="1038"/>
    <n v="90"/>
    <x v="1"/>
    <s v="About_to_churn"/>
    <s v="High"/>
    <s v="T"/>
  </r>
  <r>
    <n v="19997"/>
    <s v="A1F5B915"/>
    <s v="2021-05-10 16:58:49"/>
    <x v="3"/>
    <x v="1"/>
    <x v="4"/>
    <n v="228"/>
    <x v="426"/>
    <n v="5"/>
    <n v="3243.25"/>
    <n v="520.75"/>
    <n v="54"/>
    <x v="4"/>
    <s v="Medium"/>
    <s v="Medium"/>
    <s v="C"/>
  </r>
  <r>
    <n v="19998"/>
    <s v="B95FE9E0"/>
    <s v="2021-05-04 07:03:57"/>
    <x v="2"/>
    <x v="0"/>
    <x v="4"/>
    <n v="1094"/>
    <x v="25"/>
    <n v="3"/>
    <n v="334.25"/>
    <n v="6734"/>
    <n v="51"/>
    <x v="4"/>
    <s v="Medium"/>
    <s v="High"/>
    <s v="C"/>
  </r>
  <r>
    <n v="19999"/>
    <s v="494A2599"/>
    <s v="2021-05-19 19:47:02"/>
    <x v="0"/>
    <x v="0"/>
    <x v="2"/>
    <n v="4380"/>
    <x v="5"/>
    <n v="46"/>
    <n v="276.5"/>
    <n v="4670.75"/>
    <n v="19"/>
    <x v="3"/>
    <s v="High"/>
    <s v="High"/>
    <s v="C"/>
  </r>
  <r>
    <n v="20000"/>
    <s v="BCA02EEF"/>
    <s v="2021-03-19 06:07:14"/>
    <x v="0"/>
    <x v="1"/>
    <x v="2"/>
    <n v="4755"/>
    <x v="40"/>
    <n v="51"/>
    <n v="376"/>
    <n v="2671.25"/>
    <n v="15"/>
    <x v="4"/>
    <s v="Medium"/>
    <s v="Medium"/>
    <s v="C"/>
  </r>
  <r>
    <n v="20001"/>
    <s v="CE2998C1"/>
    <s v="2021-03-26 12:04:50"/>
    <x v="1"/>
    <x v="1"/>
    <x v="1"/>
    <n v="59"/>
    <x v="432"/>
    <n v="3"/>
    <n v="5066.75"/>
    <n v="962.5"/>
    <n v="84"/>
    <x v="1"/>
    <s v="Medium"/>
    <s v="High"/>
    <s v="T"/>
  </r>
  <r>
    <n v="20002"/>
    <s v="138B910D"/>
    <s v="2021-04-30 11:39:20"/>
    <x v="4"/>
    <x v="0"/>
    <x v="4"/>
    <n v="328"/>
    <x v="468"/>
    <n v="7"/>
    <n v="73.75"/>
    <n v="7016"/>
    <n v="57"/>
    <x v="4"/>
    <s v="High"/>
    <s v="High"/>
    <s v="C"/>
  </r>
  <r>
    <n v="20003"/>
    <s v="E1DA6E59"/>
    <s v="2021-05-16 10:46:16"/>
    <x v="3"/>
    <x v="0"/>
    <x v="5"/>
    <n v="934"/>
    <x v="195"/>
    <n v="18"/>
    <n v="248.5"/>
    <n v="4809.75"/>
    <n v="50"/>
    <x v="0"/>
    <s v="Medium"/>
    <s v="High"/>
    <s v="C"/>
  </r>
  <r>
    <n v="20004"/>
    <s v="C01E1C6C"/>
    <s v="2021-06-07 19:51:50"/>
    <x v="5"/>
    <x v="1"/>
    <x v="2"/>
    <n v="4198"/>
    <x v="439"/>
    <n v="58"/>
    <n v="344.25"/>
    <n v="4778.75"/>
    <n v="18"/>
    <x v="5"/>
    <s v="High"/>
    <s v="High"/>
    <s v="T"/>
  </r>
  <r>
    <n v="20005"/>
    <s v="E15E4356"/>
    <s v="2021-03-09 12:12:30"/>
    <x v="3"/>
    <x v="1"/>
    <x v="1"/>
    <n v="630"/>
    <x v="553"/>
    <n v="5"/>
    <n v="170.25"/>
    <n v="5195.5"/>
    <n v="80"/>
    <x v="0"/>
    <s v="Low"/>
    <s v="Medium"/>
    <s v="C"/>
  </r>
  <r>
    <n v="20006"/>
    <s v="693CBA2B"/>
    <s v="2021-03-24 23:07:11"/>
    <x v="3"/>
    <x v="0"/>
    <x v="1"/>
    <n v="909"/>
    <x v="344"/>
    <n v="20"/>
    <n v="858.25"/>
    <n v="3827.75"/>
    <n v="85"/>
    <x v="1"/>
    <s v="Medium"/>
    <s v="High"/>
    <s v="C"/>
  </r>
  <r>
    <n v="20007"/>
    <s v="47E52D41"/>
    <s v="2021-03-11 11:48:52"/>
    <x v="0"/>
    <x v="0"/>
    <x v="2"/>
    <n v="4718"/>
    <x v="203"/>
    <n v="46"/>
    <n v="9476.25"/>
    <n v="938.75"/>
    <n v="15"/>
    <x v="2"/>
    <s v="High"/>
    <s v="High"/>
    <s v="C"/>
  </r>
  <r>
    <n v="20008"/>
    <s v="5D07FCBC"/>
    <s v="2021-03-10 15:49:26"/>
    <x v="0"/>
    <x v="0"/>
    <x v="0"/>
    <n v="834"/>
    <x v="6"/>
    <n v="2"/>
    <n v="8998"/>
    <n v="816.25"/>
    <n v="75"/>
    <x v="1"/>
    <s v="High"/>
    <s v="Medium"/>
    <s v="C"/>
  </r>
  <r>
    <n v="20009"/>
    <s v="9F84FA66"/>
    <s v="2021-05-20 06:55:15"/>
    <x v="1"/>
    <x v="1"/>
    <x v="1"/>
    <n v="136"/>
    <x v="241"/>
    <n v="13"/>
    <n v="2393.75"/>
    <n v="699.75"/>
    <n v="75"/>
    <x v="0"/>
    <s v="About_to_churn"/>
    <s v="High"/>
    <s v="C"/>
  </r>
  <r>
    <n v="20010"/>
    <s v="5A09D743"/>
    <s v="2021-04-06 16:39:45"/>
    <x v="3"/>
    <x v="0"/>
    <x v="5"/>
    <n v="815"/>
    <x v="442"/>
    <n v="7"/>
    <n v="90.25"/>
    <n v="3488.75"/>
    <n v="61"/>
    <x v="0"/>
    <s v="Medium"/>
    <s v="High"/>
    <s v="C"/>
  </r>
  <r>
    <n v="20011"/>
    <s v="7FDB607B"/>
    <s v="2021-05-05 07:29:43"/>
    <x v="0"/>
    <x v="0"/>
    <x v="2"/>
    <n v="1442"/>
    <x v="166"/>
    <n v="56"/>
    <n v="156"/>
    <n v="5198.75"/>
    <n v="12"/>
    <x v="3"/>
    <s v="High"/>
    <s v="High"/>
    <s v="C"/>
  </r>
  <r>
    <n v="20012"/>
    <s v="E0F6D183"/>
    <s v="2021-03-05 04:51:30"/>
    <x v="1"/>
    <x v="1"/>
    <x v="1"/>
    <n v="193"/>
    <x v="134"/>
    <n v="7"/>
    <n v="7609.25"/>
    <n v="521"/>
    <n v="93"/>
    <x v="1"/>
    <s v="Low"/>
    <s v="High"/>
    <s v="C"/>
  </r>
  <r>
    <n v="20013"/>
    <s v="0CCD2A6A"/>
    <s v="2021-04-17 16:50:24"/>
    <x v="1"/>
    <x v="0"/>
    <x v="1"/>
    <n v="193"/>
    <x v="266"/>
    <n v="16"/>
    <n v="432.75"/>
    <n v="5935.5"/>
    <n v="96"/>
    <x v="0"/>
    <s v="Low"/>
    <s v="Medium"/>
    <s v="C"/>
  </r>
  <r>
    <n v="20014"/>
    <s v="39397DD5"/>
    <s v="2021-04-17 01:23:29"/>
    <x v="0"/>
    <x v="1"/>
    <x v="2"/>
    <n v="4199"/>
    <x v="331"/>
    <n v="33"/>
    <n v="1547"/>
    <n v="2834.5"/>
    <n v="15"/>
    <x v="2"/>
    <s v="Medium"/>
    <s v="Medium"/>
    <s v="C"/>
  </r>
  <r>
    <n v="20015"/>
    <s v="6EBFD13B"/>
    <s v="2021-05-24 22:48:33"/>
    <x v="3"/>
    <x v="0"/>
    <x v="0"/>
    <n v="600"/>
    <x v="336"/>
    <n v="6"/>
    <n v="447.5"/>
    <n v="3199.75"/>
    <n v="75"/>
    <x v="4"/>
    <s v="Medium"/>
    <s v="High"/>
    <s v="T"/>
  </r>
  <r>
    <n v="20016"/>
    <s v="E0155256"/>
    <s v="2021-05-27 03:57:00"/>
    <x v="0"/>
    <x v="2"/>
    <x v="3"/>
    <n v="2323"/>
    <x v="244"/>
    <n v="28"/>
    <n v="1217.75"/>
    <n v="2486.5"/>
    <n v="18"/>
    <x v="5"/>
    <s v="Medium"/>
    <s v="High"/>
    <s v="T"/>
  </r>
  <r>
    <n v="20017"/>
    <s v="101980DF"/>
    <s v="2021-03-13 10:59:39"/>
    <x v="3"/>
    <x v="1"/>
    <x v="4"/>
    <n v="764"/>
    <x v="280"/>
    <n v="15"/>
    <n v="598.5"/>
    <n v="2824.25"/>
    <n v="54"/>
    <x v="4"/>
    <s v="Medium"/>
    <s v="High"/>
    <s v="T"/>
  </r>
  <r>
    <n v="20018"/>
    <s v="7E5C77B4"/>
    <s v="2021-04-03 21:03:26"/>
    <x v="0"/>
    <x v="1"/>
    <x v="2"/>
    <n v="4769"/>
    <x v="152"/>
    <n v="44"/>
    <n v="327"/>
    <n v="4240.25"/>
    <n v="12"/>
    <x v="2"/>
    <s v="Medium"/>
    <s v="Medium"/>
    <s v="C"/>
  </r>
  <r>
    <n v="20019"/>
    <s v="686AC343"/>
    <s v="2021-03-07 20:31:40"/>
    <x v="1"/>
    <x v="0"/>
    <x v="5"/>
    <n v="207"/>
    <x v="232"/>
    <n v="8"/>
    <n v="161.75"/>
    <n v="6727.5"/>
    <n v="67"/>
    <x v="0"/>
    <s v="Medium"/>
    <s v="High"/>
    <s v="T"/>
  </r>
  <r>
    <n v="20020"/>
    <s v="504542F5"/>
    <s v="2021-04-11 11:42:47"/>
    <x v="1"/>
    <x v="1"/>
    <x v="1"/>
    <n v="80"/>
    <x v="487"/>
    <n v="7"/>
    <n v="425"/>
    <n v="3900"/>
    <n v="93"/>
    <x v="0"/>
    <s v="Low"/>
    <s v="High"/>
    <s v="C"/>
  </r>
  <r>
    <n v="20021"/>
    <s v="75BED058"/>
    <s v="2021-03-26 16:28:30"/>
    <x v="0"/>
    <x v="1"/>
    <x v="3"/>
    <n v="2850"/>
    <x v="370"/>
    <n v="41"/>
    <n v="1686.75"/>
    <n v="829"/>
    <n v="16"/>
    <x v="3"/>
    <s v="Medium"/>
    <s v="Medium"/>
    <s v="C"/>
  </r>
  <r>
    <n v="20022"/>
    <s v="868BD989"/>
    <s v="2021-03-22 17:38:33"/>
    <x v="1"/>
    <x v="1"/>
    <x v="1"/>
    <n v="106"/>
    <x v="547"/>
    <n v="3"/>
    <n v="309.75"/>
    <n v="2352"/>
    <n v="99"/>
    <x v="1"/>
    <s v="Medium"/>
    <s v="High"/>
    <s v="C"/>
  </r>
  <r>
    <n v="20023"/>
    <s v="5FD7530C"/>
    <s v="2021-03-11 09:25:23"/>
    <x v="3"/>
    <x v="0"/>
    <x v="5"/>
    <n v="636"/>
    <x v="307"/>
    <n v="16"/>
    <n v="426.5"/>
    <n v="3735.75"/>
    <n v="61"/>
    <x v="0"/>
    <s v="About_to_churn"/>
    <s v="High"/>
    <s v="C"/>
  </r>
  <r>
    <n v="20024"/>
    <s v="026321A9"/>
    <s v="2021-04-08 06:11:24"/>
    <x v="0"/>
    <x v="0"/>
    <x v="3"/>
    <n v="3788"/>
    <x v="346"/>
    <n v="31"/>
    <n v="168.25"/>
    <n v="3203"/>
    <n v="8"/>
    <x v="7"/>
    <s v="About_to_churn"/>
    <s v="Medium"/>
    <s v="T"/>
  </r>
  <r>
    <n v="20025"/>
    <s v="F06F8F9A"/>
    <s v="2021-06-06 10:31:42"/>
    <x v="3"/>
    <x v="0"/>
    <x v="5"/>
    <n v="403"/>
    <x v="118"/>
    <n v="17"/>
    <n v="152"/>
    <n v="3808.5"/>
    <n v="61"/>
    <x v="0"/>
    <s v="Low"/>
    <s v="Medium"/>
    <s v="T"/>
  </r>
  <r>
    <n v="20026"/>
    <s v="47FB316A"/>
    <s v="2021-03-17 17:27:51"/>
    <x v="2"/>
    <x v="0"/>
    <x v="4"/>
    <n v="498"/>
    <x v="372"/>
    <n v="13"/>
    <n v="417.75"/>
    <n v="3614.25"/>
    <n v="55"/>
    <x v="1"/>
    <s v="Medium"/>
    <s v="High"/>
    <s v="C"/>
  </r>
  <r>
    <n v="20027"/>
    <s v="6CEAEC1E"/>
    <s v="2021-04-04 18:37:11"/>
    <x v="1"/>
    <x v="1"/>
    <x v="4"/>
    <n v="224"/>
    <x v="198"/>
    <n v="10"/>
    <n v="278.25"/>
    <n v="3931"/>
    <n v="41"/>
    <x v="1"/>
    <s v="High"/>
    <s v="High"/>
    <s v="C"/>
  </r>
  <r>
    <n v="20028"/>
    <s v="06A0C0A2"/>
    <s v="2021-06-04 11:00:42"/>
    <x v="0"/>
    <x v="0"/>
    <x v="2"/>
    <n v="4650"/>
    <x v="273"/>
    <n v="49"/>
    <n v="1020.5"/>
    <n v="3858.5"/>
    <n v="17"/>
    <x v="2"/>
    <s v="High"/>
    <s v="High"/>
    <s v="T"/>
  </r>
  <r>
    <n v="20029"/>
    <s v="0B58AE33"/>
    <s v="2021-04-04 16:27:08"/>
    <x v="0"/>
    <x v="1"/>
    <x v="2"/>
    <n v="4677"/>
    <x v="420"/>
    <n v="42"/>
    <n v="199"/>
    <n v="6078.25"/>
    <n v="18"/>
    <x v="3"/>
    <s v="Medium"/>
    <s v="High"/>
    <s v="T"/>
  </r>
  <r>
    <n v="20030"/>
    <s v="A653370D"/>
    <s v="2021-03-09 16:59:21"/>
    <x v="2"/>
    <x v="0"/>
    <x v="5"/>
    <n v="637"/>
    <x v="286"/>
    <n v="11"/>
    <n v="783.5"/>
    <n v="2991.25"/>
    <n v="57"/>
    <x v="0"/>
    <s v="Medium"/>
    <s v="Medium"/>
    <s v="T"/>
  </r>
  <r>
    <n v="20031"/>
    <s v="C73E8F45"/>
    <s v="2021-06-08 13:06:30"/>
    <x v="0"/>
    <x v="0"/>
    <x v="4"/>
    <n v="1126"/>
    <x v="49"/>
    <n v="13"/>
    <n v="371"/>
    <n v="3719.25"/>
    <n v="63"/>
    <x v="4"/>
    <s v="Medium"/>
    <s v="Medium"/>
    <s v="C"/>
  </r>
  <r>
    <n v="20032"/>
    <s v="99924540"/>
    <s v="2021-05-13 17:26:43"/>
    <x v="1"/>
    <x v="0"/>
    <x v="5"/>
    <n v="206"/>
    <x v="232"/>
    <n v="15"/>
    <n v="1261.25"/>
    <n v="2772.75"/>
    <n v="64"/>
    <x v="0"/>
    <s v="About_to_churn"/>
    <s v="High"/>
    <s v="C"/>
  </r>
  <r>
    <n v="20033"/>
    <s v="F94766EA"/>
    <s v="2021-03-19 06:10:13"/>
    <x v="0"/>
    <x v="0"/>
    <x v="4"/>
    <n v="969"/>
    <x v="545"/>
    <n v="9"/>
    <n v="383.75"/>
    <n v="3857.75"/>
    <n v="64"/>
    <x v="0"/>
    <s v="Medium"/>
    <s v="High"/>
    <s v="T"/>
  </r>
  <r>
    <n v="20034"/>
    <s v="D72185B9"/>
    <s v="2021-06-10 04:42:43"/>
    <x v="0"/>
    <x v="0"/>
    <x v="3"/>
    <n v="1601"/>
    <x v="312"/>
    <n v="37"/>
    <n v="671.75"/>
    <n v="519.25"/>
    <n v="6"/>
    <x v="3"/>
    <s v="About_to_churn"/>
    <s v="Medium"/>
    <s v="T"/>
  </r>
  <r>
    <n v="20035"/>
    <s v="5B482443"/>
    <s v="2021-03-23 08:50:46"/>
    <x v="1"/>
    <x v="1"/>
    <x v="1"/>
    <n v="100"/>
    <x v="309"/>
    <n v="7"/>
    <n v="1334"/>
    <n v="820.25"/>
    <n v="78"/>
    <x v="0"/>
    <s v="Medium"/>
    <s v="High"/>
    <s v="C"/>
  </r>
  <r>
    <n v="20036"/>
    <s v="0B146B91"/>
    <s v="2021-05-12 17:06:46"/>
    <x v="3"/>
    <x v="0"/>
    <x v="5"/>
    <n v="657"/>
    <x v="493"/>
    <n v="7"/>
    <n v="165.5"/>
    <n v="7070"/>
    <n v="54"/>
    <x v="0"/>
    <s v="About_to_churn"/>
    <s v="Medium"/>
    <s v="T"/>
  </r>
  <r>
    <n v="20037"/>
    <s v="78B340F5"/>
    <s v="2021-03-24 18:56:03"/>
    <x v="2"/>
    <x v="0"/>
    <x v="5"/>
    <n v="356"/>
    <x v="146"/>
    <n v="15"/>
    <n v="605.75"/>
    <n v="4016.5"/>
    <n v="52"/>
    <x v="0"/>
    <s v="Medium"/>
    <s v="High"/>
    <s v="C"/>
  </r>
  <r>
    <n v="20038"/>
    <s v="1F703B36"/>
    <s v="2021-04-09 21:23:51"/>
    <x v="0"/>
    <x v="0"/>
    <x v="2"/>
    <n v="4056"/>
    <x v="113"/>
    <n v="36"/>
    <n v="64.75"/>
    <n v="4446.5"/>
    <n v="12"/>
    <x v="2"/>
    <s v="Medium"/>
    <s v="High"/>
    <s v="T"/>
  </r>
  <r>
    <n v="20039"/>
    <s v="5FD94B76"/>
    <s v="2021-04-09 22:47:44"/>
    <x v="3"/>
    <x v="0"/>
    <x v="0"/>
    <n v="521"/>
    <x v="429"/>
    <n v="6"/>
    <n v="594.75"/>
    <n v="4273.25"/>
    <n v="72"/>
    <x v="1"/>
    <s v="Medium"/>
    <s v="Low"/>
    <s v="C"/>
  </r>
  <r>
    <n v="20040"/>
    <s v="A249691B"/>
    <s v="2021-06-02 23:09:06"/>
    <x v="0"/>
    <x v="0"/>
    <x v="3"/>
    <n v="1853"/>
    <x v="108"/>
    <n v="35"/>
    <n v="114"/>
    <n v="4739.75"/>
    <n v="24"/>
    <x v="8"/>
    <s v="About_to_churn"/>
    <s v="High"/>
    <s v="T"/>
  </r>
  <r>
    <n v="20041"/>
    <s v="1DE08C55"/>
    <s v="2021-03-15 12:29:53"/>
    <x v="3"/>
    <x v="1"/>
    <x v="1"/>
    <n v="380"/>
    <x v="401"/>
    <n v="15"/>
    <n v="207.75"/>
    <n v="6893"/>
    <n v="93"/>
    <x v="1"/>
    <s v="Low"/>
    <s v="High"/>
    <s v="C"/>
  </r>
  <r>
    <n v="20042"/>
    <s v="12A1C9BF"/>
    <s v="2021-03-26 16:46:38"/>
    <x v="1"/>
    <x v="0"/>
    <x v="5"/>
    <n v="232"/>
    <x v="466"/>
    <n v="16"/>
    <n v="5520.5"/>
    <n v="897.75"/>
    <n v="61"/>
    <x v="6"/>
    <s v="Medium"/>
    <s v="High"/>
    <s v="T"/>
  </r>
  <r>
    <n v="20043"/>
    <s v="4D53FC0A"/>
    <s v="2021-05-31 16:46:21"/>
    <x v="2"/>
    <x v="0"/>
    <x v="4"/>
    <n v="621"/>
    <x v="23"/>
    <n v="3"/>
    <n v="236"/>
    <n v="6033.75"/>
    <n v="62"/>
    <x v="4"/>
    <s v="About_to_churn"/>
    <s v="Medium"/>
    <s v="C"/>
  </r>
  <r>
    <n v="20044"/>
    <s v="D8057C8A"/>
    <s v="2021-05-30 11:08:43"/>
    <x v="0"/>
    <x v="0"/>
    <x v="4"/>
    <n v="1325"/>
    <x v="493"/>
    <n v="12"/>
    <n v="312.25"/>
    <n v="3821"/>
    <n v="44"/>
    <x v="1"/>
    <s v="Medium"/>
    <s v="Medium"/>
    <s v="T"/>
  </r>
  <r>
    <n v="20045"/>
    <s v="3BF6A519"/>
    <s v="2021-04-21 08:01:54"/>
    <x v="0"/>
    <x v="0"/>
    <x v="0"/>
    <n v="3307"/>
    <x v="250"/>
    <n v="15"/>
    <n v="83.75"/>
    <n v="4041.75"/>
    <n v="69"/>
    <x v="1"/>
    <s v="Medium"/>
    <s v="Medium"/>
    <s v="C"/>
  </r>
  <r>
    <n v="20046"/>
    <s v="908A7342"/>
    <s v="2021-05-04 18:53:40"/>
    <x v="3"/>
    <x v="1"/>
    <x v="1"/>
    <n v="140"/>
    <x v="353"/>
    <n v="8"/>
    <n v="1999.75"/>
    <n v="2406.5"/>
    <n v="83"/>
    <x v="1"/>
    <s v="About_to_churn"/>
    <s v="High"/>
    <s v="C"/>
  </r>
  <r>
    <n v="20047"/>
    <s v="2E92E357"/>
    <s v="2021-04-02 19:39:40"/>
    <x v="3"/>
    <x v="1"/>
    <x v="0"/>
    <n v="536"/>
    <x v="424"/>
    <n v="17"/>
    <n v="10324.25"/>
    <n v="768.5"/>
    <n v="62"/>
    <x v="1"/>
    <s v="About_to_churn"/>
    <s v="High"/>
    <s v="T"/>
  </r>
  <r>
    <n v="20048"/>
    <s v="21734BEC"/>
    <s v="2021-05-16 18:19:45"/>
    <x v="4"/>
    <x v="1"/>
    <x v="4"/>
    <n v="325"/>
    <x v="93"/>
    <n v="5"/>
    <n v="384.75"/>
    <n v="4175.5"/>
    <n v="48"/>
    <x v="1"/>
    <s v="About_to_churn"/>
    <s v="Medium"/>
    <s v="T"/>
  </r>
  <r>
    <n v="20049"/>
    <s v="AAE8EFA1"/>
    <s v="2021-04-10 00:37:11"/>
    <x v="1"/>
    <x v="0"/>
    <x v="4"/>
    <n v="217"/>
    <x v="439"/>
    <n v="10"/>
    <n v="5596.75"/>
    <n v="763"/>
    <n v="56"/>
    <x v="0"/>
    <s v="Medium"/>
    <s v="High"/>
    <s v="T"/>
  </r>
  <r>
    <n v="20050"/>
    <s v="71E9643A"/>
    <s v="2021-05-08 15:30:38"/>
    <x v="1"/>
    <x v="1"/>
    <x v="1"/>
    <n v="157"/>
    <x v="129"/>
    <n v="12"/>
    <n v="1241.75"/>
    <n v="2920.75"/>
    <n v="79"/>
    <x v="0"/>
    <s v="About_to_churn"/>
    <s v="Medium"/>
    <s v="T"/>
  </r>
  <r>
    <n v="20051"/>
    <s v="1F38F766"/>
    <s v="2021-06-07 07:13:08"/>
    <x v="4"/>
    <x v="0"/>
    <x v="5"/>
    <n v="281"/>
    <x v="273"/>
    <n v="13"/>
    <n v="546.75"/>
    <n v="4706.25"/>
    <n v="63"/>
    <x v="0"/>
    <s v="Medium"/>
    <s v="Medium"/>
    <s v="C"/>
  </r>
  <r>
    <n v="20052"/>
    <s v="14197CEA"/>
    <s v="2021-05-01 11:48:36"/>
    <x v="0"/>
    <x v="1"/>
    <x v="3"/>
    <n v="1269"/>
    <x v="167"/>
    <n v="29"/>
    <n v="74"/>
    <n v="3458.75"/>
    <n v="25"/>
    <x v="2"/>
    <s v="Low"/>
    <s v="High"/>
    <s v="C"/>
  </r>
  <r>
    <n v="20053"/>
    <s v="82C414DF"/>
    <s v="2021-04-05 17:53:33"/>
    <x v="4"/>
    <x v="0"/>
    <x v="1"/>
    <n v="246"/>
    <x v="173"/>
    <n v="7"/>
    <n v="235"/>
    <n v="6216.25"/>
    <n v="75"/>
    <x v="1"/>
    <s v="Medium"/>
    <s v="High"/>
    <s v="T"/>
  </r>
  <r>
    <n v="20054"/>
    <s v="35A181D9"/>
    <s v="2021-04-14 00:01:42"/>
    <x v="0"/>
    <x v="2"/>
    <x v="3"/>
    <n v="3194"/>
    <x v="193"/>
    <n v="37"/>
    <n v="504.5"/>
    <n v="5096.75"/>
    <n v="16"/>
    <x v="2"/>
    <s v="Medium"/>
    <s v="High"/>
    <s v="C"/>
  </r>
  <r>
    <n v="20055"/>
    <s v="567A3E61"/>
    <s v="2021-04-06 16:50:12"/>
    <x v="0"/>
    <x v="0"/>
    <x v="3"/>
    <n v="2225"/>
    <x v="512"/>
    <n v="36"/>
    <n v="141"/>
    <n v="3536.75"/>
    <n v="7"/>
    <x v="3"/>
    <s v="About_to_churn"/>
    <s v="Medium"/>
    <s v="T"/>
  </r>
  <r>
    <n v="20056"/>
    <s v="3AD4DDDF"/>
    <s v="2021-03-26 13:40:08"/>
    <x v="0"/>
    <x v="1"/>
    <x v="4"/>
    <n v="1004"/>
    <x v="377"/>
    <n v="8"/>
    <n v="3871"/>
    <n v="778"/>
    <n v="43"/>
    <x v="4"/>
    <s v="Low"/>
    <s v="High"/>
    <s v="C"/>
  </r>
  <r>
    <n v="20057"/>
    <s v="9B7F1043"/>
    <s v="2021-05-01 11:31:33"/>
    <x v="1"/>
    <x v="0"/>
    <x v="1"/>
    <n v="92"/>
    <x v="431"/>
    <n v="9"/>
    <n v="1547.75"/>
    <n v="469.25"/>
    <n v="76"/>
    <x v="1"/>
    <s v="Low"/>
    <s v="High"/>
    <s v="T"/>
  </r>
  <r>
    <n v="20058"/>
    <s v="FAD599E9"/>
    <s v="2021-04-15 04:36:34"/>
    <x v="0"/>
    <x v="1"/>
    <x v="0"/>
    <n v="2954"/>
    <x v="147"/>
    <n v="14"/>
    <n v="577"/>
    <n v="4330.25"/>
    <n v="70"/>
    <x v="4"/>
    <s v="Low"/>
    <s v="High"/>
    <s v="C"/>
  </r>
  <r>
    <n v="20059"/>
    <s v="FBB0A094"/>
    <s v="2021-03-27 07:54:28"/>
    <x v="1"/>
    <x v="1"/>
    <x v="1"/>
    <n v="78"/>
    <x v="3"/>
    <n v="7"/>
    <n v="1453.25"/>
    <n v="2456.75"/>
    <n v="91"/>
    <x v="0"/>
    <s v="About_to_churn"/>
    <s v="High"/>
    <s v="C"/>
  </r>
  <r>
    <n v="20060"/>
    <s v="656E3439"/>
    <s v="2021-05-30 23:09:57"/>
    <x v="0"/>
    <x v="1"/>
    <x v="0"/>
    <n v="2829"/>
    <x v="449"/>
    <n v="6"/>
    <n v="1885"/>
    <n v="256.5"/>
    <n v="83"/>
    <x v="0"/>
    <s v="Medium"/>
    <s v="Medium"/>
    <s v="C"/>
  </r>
  <r>
    <n v="20061"/>
    <s v="92922884"/>
    <s v="2021-05-15 14:52:25"/>
    <x v="3"/>
    <x v="1"/>
    <x v="1"/>
    <n v="622"/>
    <x v="255"/>
    <n v="3"/>
    <n v="315.25"/>
    <n v="5846.75"/>
    <n v="79"/>
    <x v="1"/>
    <s v="Low"/>
    <s v="High"/>
    <s v="C"/>
  </r>
  <r>
    <n v="20062"/>
    <s v="6040236F"/>
    <s v="2021-03-28 05:26:46"/>
    <x v="0"/>
    <x v="0"/>
    <x v="2"/>
    <n v="4103"/>
    <x v="336"/>
    <n v="51"/>
    <n v="349"/>
    <n v="3760.5"/>
    <n v="12"/>
    <x v="5"/>
    <s v="High"/>
    <s v="Medium"/>
    <s v="T"/>
  </r>
  <r>
    <n v="20063"/>
    <s v="7C24BCD7"/>
    <s v="2021-03-05 17:48:14"/>
    <x v="0"/>
    <x v="0"/>
    <x v="2"/>
    <n v="2848"/>
    <x v="558"/>
    <n v="33"/>
    <n v="1392.25"/>
    <n v="1078.5"/>
    <n v="17"/>
    <x v="5"/>
    <s v="Medium"/>
    <s v="High"/>
    <s v="T"/>
  </r>
  <r>
    <n v="20064"/>
    <s v="B2A20949"/>
    <s v="2021-05-13 14:43:33"/>
    <x v="0"/>
    <x v="0"/>
    <x v="2"/>
    <n v="1301"/>
    <x v="116"/>
    <n v="39"/>
    <n v="269"/>
    <n v="7353.75"/>
    <n v="12"/>
    <x v="4"/>
    <s v="Medium"/>
    <s v="High"/>
    <s v="T"/>
  </r>
  <r>
    <n v="20065"/>
    <s v="0AA8A9DE"/>
    <s v="2021-04-28 15:32:22"/>
    <x v="3"/>
    <x v="1"/>
    <x v="0"/>
    <n v="742"/>
    <x v="275"/>
    <n v="21"/>
    <n v="4607"/>
    <n v="1025"/>
    <n v="82"/>
    <x v="1"/>
    <s v="Medium"/>
    <s v="High"/>
    <s v="C"/>
  </r>
  <r>
    <n v="20066"/>
    <s v="1128B58A"/>
    <s v="2021-03-07 10:06:15"/>
    <x v="0"/>
    <x v="0"/>
    <x v="2"/>
    <n v="4050"/>
    <x v="9"/>
    <n v="39"/>
    <n v="462.25"/>
    <n v="2689.75"/>
    <n v="19"/>
    <x v="5"/>
    <s v="High"/>
    <s v="Medium"/>
    <s v="C"/>
  </r>
  <r>
    <n v="20067"/>
    <s v="D0BAD768"/>
    <s v="2021-05-14 20:14:09"/>
    <x v="1"/>
    <x v="1"/>
    <x v="1"/>
    <n v="234"/>
    <x v="68"/>
    <n v="10"/>
    <n v="1409.75"/>
    <n v="2638.5"/>
    <n v="93"/>
    <x v="0"/>
    <s v="About_to_churn"/>
    <s v="High"/>
    <s v="C"/>
  </r>
  <r>
    <n v="20068"/>
    <s v="A050D94A"/>
    <s v="2021-06-07 08:12:31"/>
    <x v="0"/>
    <x v="1"/>
    <x v="2"/>
    <n v="2728"/>
    <x v="181"/>
    <n v="34"/>
    <n v="9086.75"/>
    <n v="729.75"/>
    <n v="12"/>
    <x v="3"/>
    <s v="Medium"/>
    <s v="High"/>
    <s v="T"/>
  </r>
  <r>
    <n v="20069"/>
    <s v="297C765F"/>
    <s v="2021-03-18 09:27:23"/>
    <x v="1"/>
    <x v="1"/>
    <x v="1"/>
    <n v="194"/>
    <x v="355"/>
    <n v="19"/>
    <n v="641.5"/>
    <n v="3088"/>
    <n v="75"/>
    <x v="1"/>
    <s v="Low"/>
    <s v="Medium"/>
    <s v="C"/>
  </r>
  <r>
    <n v="20070"/>
    <s v="DC0C7D0B"/>
    <s v="2021-05-26 10:17:47"/>
    <x v="3"/>
    <x v="1"/>
    <x v="1"/>
    <n v="777"/>
    <x v="525"/>
    <n v="19"/>
    <n v="402.5"/>
    <n v="3299.75"/>
    <n v="100"/>
    <x v="1"/>
    <s v="Low"/>
    <s v="Medium"/>
    <s v="T"/>
  </r>
  <r>
    <n v="20071"/>
    <s v="5E7D65CD"/>
    <s v="2021-03-31 08:06:35"/>
    <x v="0"/>
    <x v="2"/>
    <x v="3"/>
    <n v="3715"/>
    <x v="29"/>
    <n v="36"/>
    <n v="2412.25"/>
    <n v="583.75"/>
    <n v="20"/>
    <x v="7"/>
    <s v="Medium"/>
    <s v="High"/>
    <s v="C"/>
  </r>
  <r>
    <n v="20072"/>
    <s v="CE52E0EE"/>
    <s v="2021-05-30 09:51:07"/>
    <x v="0"/>
    <x v="0"/>
    <x v="2"/>
    <n v="4659"/>
    <x v="205"/>
    <n v="57"/>
    <n v="1390.75"/>
    <n v="766.5"/>
    <n v="19"/>
    <x v="3"/>
    <s v="Medium"/>
    <s v="High"/>
    <s v="T"/>
  </r>
  <r>
    <n v="20073"/>
    <s v="91AB92E7"/>
    <s v="2021-03-18 13:45:38"/>
    <x v="3"/>
    <x v="1"/>
    <x v="1"/>
    <n v="642"/>
    <x v="3"/>
    <n v="18"/>
    <n v="1144.5"/>
    <n v="3623.5"/>
    <n v="87"/>
    <x v="1"/>
    <s v="About_to_churn"/>
    <s v="Medium"/>
    <s v="C"/>
  </r>
  <r>
    <n v="20074"/>
    <s v="20E9CD21"/>
    <s v="2021-03-05 04:55:50"/>
    <x v="1"/>
    <x v="0"/>
    <x v="4"/>
    <n v="227"/>
    <x v="314"/>
    <n v="14"/>
    <n v="260.75"/>
    <n v="6462.5"/>
    <n v="50"/>
    <x v="0"/>
    <s v="About_to_churn"/>
    <s v="High"/>
    <s v="T"/>
  </r>
  <r>
    <n v="20075"/>
    <s v="80120347"/>
    <s v="2021-04-24 08:30:32"/>
    <x v="0"/>
    <x v="0"/>
    <x v="2"/>
    <n v="4542"/>
    <x v="521"/>
    <n v="33"/>
    <n v="8790"/>
    <n v="486.75"/>
    <n v="22"/>
    <x v="4"/>
    <s v="High"/>
    <s v="High"/>
    <s v="T"/>
  </r>
  <r>
    <n v="20076"/>
    <s v="68D66E9F"/>
    <s v="2021-03-12 16:45:42"/>
    <x v="2"/>
    <x v="1"/>
    <x v="1"/>
    <n v="398"/>
    <x v="19"/>
    <n v="20"/>
    <n v="341.75"/>
    <n v="4174"/>
    <n v="96"/>
    <x v="0"/>
    <s v="About_to_churn"/>
    <s v="High"/>
    <s v="C"/>
  </r>
  <r>
    <n v="20077"/>
    <s v="8C8824FF"/>
    <s v="2021-04-13 23:07:56"/>
    <x v="0"/>
    <x v="1"/>
    <x v="2"/>
    <n v="4455"/>
    <x v="479"/>
    <n v="45"/>
    <n v="70.5"/>
    <n v="3540.5"/>
    <n v="14"/>
    <x v="4"/>
    <s v="High"/>
    <s v="Medium"/>
    <s v="T"/>
  </r>
  <r>
    <n v="20078"/>
    <s v="9C5ABE1C"/>
    <s v="2021-06-07 04:28:50"/>
    <x v="3"/>
    <x v="0"/>
    <x v="4"/>
    <n v="426"/>
    <x v="75"/>
    <n v="15"/>
    <n v="121.25"/>
    <n v="7293"/>
    <n v="49"/>
    <x v="4"/>
    <s v="Low"/>
    <s v="Medium"/>
    <s v="T"/>
  </r>
  <r>
    <n v="20079"/>
    <s v="20219185"/>
    <s v="2021-04-19 00:45:47"/>
    <x v="1"/>
    <x v="1"/>
    <x v="1"/>
    <n v="168"/>
    <x v="145"/>
    <n v="10"/>
    <n v="411.75"/>
    <n v="4411.25"/>
    <n v="93"/>
    <x v="1"/>
    <s v="Medium"/>
    <s v="High"/>
    <s v="C"/>
  </r>
  <r>
    <n v="20080"/>
    <s v="FE660837"/>
    <s v="2021-04-13 06:39:26"/>
    <x v="0"/>
    <x v="0"/>
    <x v="2"/>
    <n v="3171"/>
    <x v="480"/>
    <n v="39"/>
    <n v="4312"/>
    <n v="723"/>
    <n v="18"/>
    <x v="5"/>
    <s v="Medium"/>
    <s v="High"/>
    <s v="T"/>
  </r>
  <r>
    <n v="20081"/>
    <s v="BEA16567"/>
    <s v="2021-05-14 21:21:50"/>
    <x v="3"/>
    <x v="0"/>
    <x v="4"/>
    <n v="522"/>
    <x v="412"/>
    <n v="9"/>
    <n v="431.75"/>
    <n v="2959.25"/>
    <n v="63"/>
    <x v="0"/>
    <s v="About_to_churn"/>
    <s v="Medium"/>
    <s v="C"/>
  </r>
  <r>
    <n v="20082"/>
    <s v="45C3CC33"/>
    <s v="2021-04-09 14:04:49"/>
    <x v="3"/>
    <x v="1"/>
    <x v="4"/>
    <n v="926"/>
    <x v="277"/>
    <n v="10"/>
    <n v="405.5"/>
    <n v="3459.5"/>
    <n v="45"/>
    <x v="4"/>
    <s v="Medium"/>
    <s v="High"/>
    <s v="C"/>
  </r>
  <r>
    <n v="20083"/>
    <s v="F605D560"/>
    <s v="2021-04-18 02:23:31"/>
    <x v="0"/>
    <x v="0"/>
    <x v="0"/>
    <n v="3372"/>
    <x v="170"/>
    <n v="5"/>
    <n v="1218.75"/>
    <n v="3439.75"/>
    <n v="62"/>
    <x v="1"/>
    <s v="Medium"/>
    <s v="High"/>
    <s v="C"/>
  </r>
  <r>
    <n v="20084"/>
    <s v="69CD2E4E"/>
    <s v="2021-04-10 23:44:35"/>
    <x v="0"/>
    <x v="1"/>
    <x v="2"/>
    <n v="4164"/>
    <x v="547"/>
    <n v="54"/>
    <n v="326"/>
    <n v="5835.25"/>
    <n v="13"/>
    <x v="5"/>
    <s v="High"/>
    <s v="High"/>
    <s v="C"/>
  </r>
  <r>
    <n v="20085"/>
    <s v="B775B4C8"/>
    <s v="2021-03-25 18:24:49"/>
    <x v="0"/>
    <x v="0"/>
    <x v="0"/>
    <n v="3775"/>
    <x v="222"/>
    <n v="9"/>
    <n v="879.75"/>
    <n v="1061.75"/>
    <n v="54"/>
    <x v="0"/>
    <s v="About_to_churn"/>
    <s v="High"/>
    <s v="T"/>
  </r>
  <r>
    <n v="20086"/>
    <s v="3CC6E498"/>
    <s v="2021-03-07 20:35:36"/>
    <x v="3"/>
    <x v="0"/>
    <x v="5"/>
    <n v="747"/>
    <x v="443"/>
    <n v="11"/>
    <n v="672.25"/>
    <n v="2279.25"/>
    <n v="61"/>
    <x v="6"/>
    <s v="Medium"/>
    <s v="Medium"/>
    <s v="T"/>
  </r>
  <r>
    <n v="20087"/>
    <s v="FFCD58DB"/>
    <s v="2021-06-10 01:21:21"/>
    <x v="0"/>
    <x v="0"/>
    <x v="0"/>
    <n v="3270"/>
    <x v="500"/>
    <n v="22"/>
    <n v="8921.5"/>
    <n v="902.25"/>
    <n v="61"/>
    <x v="0"/>
    <s v="High"/>
    <s v="High"/>
    <s v="T"/>
  </r>
  <r>
    <n v="20088"/>
    <s v="5608C8C3"/>
    <s v="2021-05-28 04:28:28"/>
    <x v="0"/>
    <x v="1"/>
    <x v="3"/>
    <n v="3771"/>
    <x v="533"/>
    <n v="42"/>
    <n v="67.25"/>
    <n v="4487.75"/>
    <n v="15"/>
    <x v="2"/>
    <s v="Medium"/>
    <s v="Low"/>
    <s v="T"/>
  </r>
  <r>
    <n v="20089"/>
    <s v="F347CC77"/>
    <s v="2021-04-09 18:28:08"/>
    <x v="0"/>
    <x v="2"/>
    <x v="3"/>
    <n v="3765"/>
    <x v="125"/>
    <n v="26"/>
    <n v="340.25"/>
    <n v="3194.5"/>
    <n v="18"/>
    <x v="5"/>
    <s v="Medium"/>
    <s v="High"/>
    <s v="C"/>
  </r>
  <r>
    <n v="20090"/>
    <s v="31F336B3"/>
    <s v="2021-05-11 06:49:39"/>
    <x v="3"/>
    <x v="0"/>
    <x v="4"/>
    <n v="938"/>
    <x v="480"/>
    <n v="9"/>
    <n v="317"/>
    <n v="6964.25"/>
    <n v="57"/>
    <x v="1"/>
    <s v="Low"/>
    <s v="Low"/>
    <s v="C"/>
  </r>
  <r>
    <n v="20091"/>
    <s v="A7D169E3"/>
    <s v="2021-03-31 09:30:33"/>
    <x v="0"/>
    <x v="0"/>
    <x v="0"/>
    <n v="3465"/>
    <x v="304"/>
    <n v="24"/>
    <n v="118.5"/>
    <n v="3421"/>
    <n v="67"/>
    <x v="1"/>
    <s v="Medium"/>
    <s v="Medium"/>
    <s v="C"/>
  </r>
  <r>
    <n v="20092"/>
    <s v="7A9A68B3"/>
    <s v="2021-04-13 00:03:19"/>
    <x v="0"/>
    <x v="1"/>
    <x v="2"/>
    <n v="2980"/>
    <x v="157"/>
    <n v="53"/>
    <n v="253.75"/>
    <n v="4840.75"/>
    <n v="20"/>
    <x v="4"/>
    <s v="Medium"/>
    <s v="Medium"/>
    <s v="T"/>
  </r>
  <r>
    <n v="20093"/>
    <s v="3ECE8FB0"/>
    <s v="2021-05-08 17:10:46"/>
    <x v="4"/>
    <x v="0"/>
    <x v="1"/>
    <n v="53"/>
    <x v="167"/>
    <n v="12"/>
    <n v="526"/>
    <n v="2775.5"/>
    <n v="84"/>
    <x v="0"/>
    <s v="Low"/>
    <s v="High"/>
    <s v="T"/>
  </r>
  <r>
    <n v="20094"/>
    <s v="90AE3CA6"/>
    <s v="2021-06-09 03:04:46"/>
    <x v="2"/>
    <x v="0"/>
    <x v="5"/>
    <n v="573"/>
    <x v="60"/>
    <n v="14"/>
    <n v="1366.75"/>
    <n v="2467.25"/>
    <n v="53"/>
    <x v="0"/>
    <s v="Medium"/>
    <s v="Medium"/>
    <s v="T"/>
  </r>
  <r>
    <n v="20095"/>
    <s v="DF238ADA"/>
    <s v="2021-03-22 04:26:04"/>
    <x v="0"/>
    <x v="1"/>
    <x v="2"/>
    <n v="2833"/>
    <x v="474"/>
    <n v="39"/>
    <n v="6041"/>
    <n v="856.25"/>
    <n v="17"/>
    <x v="2"/>
    <s v="Medium"/>
    <s v="High"/>
    <s v="C"/>
  </r>
  <r>
    <n v="20096"/>
    <s v="16A7B752"/>
    <s v="2021-05-29 07:49:05"/>
    <x v="0"/>
    <x v="0"/>
    <x v="2"/>
    <n v="4447"/>
    <x v="524"/>
    <n v="51"/>
    <n v="9425.5"/>
    <n v="492.25"/>
    <n v="20"/>
    <x v="3"/>
    <s v="High"/>
    <s v="Medium"/>
    <s v="C"/>
  </r>
  <r>
    <n v="20097"/>
    <s v="FD0AE5F1"/>
    <s v="2021-06-06 04:42:25"/>
    <x v="4"/>
    <x v="0"/>
    <x v="4"/>
    <n v="302"/>
    <x v="75"/>
    <n v="9"/>
    <n v="133.25"/>
    <n v="4498.75"/>
    <n v="51"/>
    <x v="4"/>
    <s v="High"/>
    <s v="Medium"/>
    <s v="C"/>
  </r>
  <r>
    <n v="20098"/>
    <s v="545F4A63"/>
    <s v="2021-05-08 16:30:30"/>
    <x v="4"/>
    <x v="0"/>
    <x v="4"/>
    <n v="226"/>
    <x v="539"/>
    <n v="15"/>
    <n v="120"/>
    <n v="5939.75"/>
    <n v="64"/>
    <x v="0"/>
    <s v="Medium"/>
    <s v="High"/>
    <s v="C"/>
  </r>
  <r>
    <n v="20099"/>
    <s v="63170A15"/>
    <s v="2021-06-02 02:32:58"/>
    <x v="4"/>
    <x v="1"/>
    <x v="1"/>
    <n v="58"/>
    <x v="399"/>
    <n v="19"/>
    <n v="3825.5"/>
    <n v="298"/>
    <n v="91"/>
    <x v="1"/>
    <s v="Medium"/>
    <s v="High"/>
    <s v="T"/>
  </r>
  <r>
    <n v="20100"/>
    <s v="C8E93FC1"/>
    <s v="2021-05-01 02:18:04"/>
    <x v="4"/>
    <x v="1"/>
    <x v="1"/>
    <n v="134"/>
    <x v="384"/>
    <n v="8"/>
    <n v="519.25"/>
    <n v="3202"/>
    <n v="76"/>
    <x v="1"/>
    <s v="Low"/>
    <s v="Low"/>
    <s v="C"/>
  </r>
  <r>
    <n v="20101"/>
    <s v="30025187"/>
    <s v="2021-04-20 18:27:21"/>
    <x v="0"/>
    <x v="0"/>
    <x v="2"/>
    <n v="3626"/>
    <x v="242"/>
    <n v="46"/>
    <n v="416.75"/>
    <n v="4990.5"/>
    <n v="13"/>
    <x v="3"/>
    <s v="High"/>
    <s v="Medium"/>
    <s v="C"/>
  </r>
  <r>
    <n v="20102"/>
    <s v="3956223D"/>
    <s v="2021-03-27 17:10:25"/>
    <x v="2"/>
    <x v="0"/>
    <x v="2"/>
    <n v="1152"/>
    <x v="492"/>
    <n v="33"/>
    <n v="424.5"/>
    <n v="2852.25"/>
    <n v="18"/>
    <x v="3"/>
    <s v="High"/>
    <s v="High"/>
    <s v="T"/>
  </r>
  <r>
    <n v="20103"/>
    <s v="2E1C327F"/>
    <s v="2021-06-08 11:53:13"/>
    <x v="0"/>
    <x v="2"/>
    <x v="3"/>
    <n v="1069"/>
    <x v="457"/>
    <n v="22"/>
    <n v="311"/>
    <n v="7186"/>
    <n v="17"/>
    <x v="7"/>
    <s v="High"/>
    <s v="High"/>
    <s v="T"/>
  </r>
  <r>
    <n v="20104"/>
    <s v="420B5E0D"/>
    <s v="2021-04-29 17:10:43"/>
    <x v="1"/>
    <x v="1"/>
    <x v="1"/>
    <n v="115"/>
    <x v="498"/>
    <n v="5"/>
    <n v="10802"/>
    <n v="333.25"/>
    <n v="81"/>
    <x v="0"/>
    <s v="About_to_churn"/>
    <s v="Medium"/>
    <s v="C"/>
  </r>
  <r>
    <n v="20105"/>
    <s v="80D74DA9"/>
    <s v="2021-06-05 08:41:00"/>
    <x v="0"/>
    <x v="1"/>
    <x v="2"/>
    <n v="2545"/>
    <x v="504"/>
    <n v="32"/>
    <n v="94.75"/>
    <n v="4554"/>
    <n v="20"/>
    <x v="3"/>
    <s v="High"/>
    <s v="High"/>
    <s v="C"/>
  </r>
  <r>
    <n v="20106"/>
    <s v="62629C4F"/>
    <s v="2021-05-11 11:24:30"/>
    <x v="3"/>
    <x v="0"/>
    <x v="5"/>
    <n v="724"/>
    <x v="151"/>
    <n v="16"/>
    <n v="367.75"/>
    <n v="6538.75"/>
    <n v="53"/>
    <x v="0"/>
    <s v="About_to_churn"/>
    <s v="High"/>
    <s v="C"/>
  </r>
  <r>
    <n v="20107"/>
    <s v="0667063D"/>
    <s v="2021-04-27 19:17:13"/>
    <x v="1"/>
    <x v="1"/>
    <x v="4"/>
    <n v="234"/>
    <x v="112"/>
    <n v="9"/>
    <n v="184"/>
    <n v="6615.75"/>
    <n v="49"/>
    <x v="1"/>
    <s v="Medium"/>
    <s v="High"/>
    <s v="C"/>
  </r>
  <r>
    <n v="20108"/>
    <s v="CDD6431E"/>
    <s v="2021-06-10 01:52:30"/>
    <x v="3"/>
    <x v="0"/>
    <x v="5"/>
    <n v="812"/>
    <x v="467"/>
    <n v="18"/>
    <n v="120.5"/>
    <n v="3290.75"/>
    <n v="51"/>
    <x v="0"/>
    <s v="About_to_churn"/>
    <s v="High"/>
    <s v="C"/>
  </r>
  <r>
    <n v="20109"/>
    <s v="9990E99A"/>
    <s v="2021-03-24 19:00:42"/>
    <x v="1"/>
    <x v="0"/>
    <x v="1"/>
    <n v="232"/>
    <x v="146"/>
    <n v="2"/>
    <n v="358"/>
    <n v="3114.75"/>
    <n v="92"/>
    <x v="0"/>
    <s v="Low"/>
    <s v="Medium"/>
    <s v="T"/>
  </r>
  <r>
    <n v="20110"/>
    <s v="2D0812A9"/>
    <s v="2021-04-18 19:04:02"/>
    <x v="0"/>
    <x v="0"/>
    <x v="2"/>
    <n v="4961"/>
    <x v="243"/>
    <n v="46"/>
    <n v="4608"/>
    <n v="603.75"/>
    <n v="14"/>
    <x v="2"/>
    <s v="Medium"/>
    <s v="Medium"/>
    <s v="C"/>
  </r>
  <r>
    <n v="20111"/>
    <s v="AA9FC025"/>
    <s v="2021-06-03 10:21:10"/>
    <x v="0"/>
    <x v="1"/>
    <x v="2"/>
    <n v="3093"/>
    <x v="204"/>
    <n v="45"/>
    <n v="7215.75"/>
    <n v="597.25"/>
    <n v="12"/>
    <x v="5"/>
    <s v="Medium"/>
    <s v="Medium"/>
    <s v="T"/>
  </r>
  <r>
    <n v="20112"/>
    <s v="70136E3C"/>
    <s v="2021-03-15 12:12:36"/>
    <x v="3"/>
    <x v="0"/>
    <x v="1"/>
    <n v="338"/>
    <x v="302"/>
    <n v="6"/>
    <n v="1189"/>
    <n v="2273.75"/>
    <n v="95"/>
    <x v="1"/>
    <s v="About_to_churn"/>
    <s v="Medium"/>
    <s v="T"/>
  </r>
  <r>
    <n v="20113"/>
    <s v="EC18CD32"/>
    <s v="2021-04-22 20:49:56"/>
    <x v="0"/>
    <x v="1"/>
    <x v="3"/>
    <n v="3899"/>
    <x v="473"/>
    <n v="33"/>
    <n v="1751.75"/>
    <n v="634.75"/>
    <n v="8"/>
    <x v="2"/>
    <s v="Medium"/>
    <s v="Medium"/>
    <s v="T"/>
  </r>
  <r>
    <n v="20114"/>
    <s v="C3ABB14C"/>
    <s v="2021-03-20 18:51:32"/>
    <x v="0"/>
    <x v="0"/>
    <x v="0"/>
    <n v="3383"/>
    <x v="136"/>
    <n v="7"/>
    <n v="1051.75"/>
    <n v="4590.5"/>
    <n v="66"/>
    <x v="0"/>
    <s v="Medium"/>
    <s v="High"/>
    <s v="T"/>
  </r>
  <r>
    <n v="20115"/>
    <s v="536F2C76"/>
    <s v="2021-04-28 06:01:17"/>
    <x v="0"/>
    <x v="2"/>
    <x v="3"/>
    <n v="3359"/>
    <x v="356"/>
    <n v="38"/>
    <n v="995"/>
    <n v="2645.75"/>
    <n v="9"/>
    <x v="2"/>
    <s v="Low"/>
    <s v="High"/>
    <s v="T"/>
  </r>
  <r>
    <n v="20116"/>
    <s v="B0F3258A"/>
    <s v="2021-04-23 01:36:16"/>
    <x v="4"/>
    <x v="0"/>
    <x v="5"/>
    <n v="345"/>
    <x v="377"/>
    <n v="18"/>
    <n v="385.25"/>
    <n v="3973.5"/>
    <n v="57"/>
    <x v="0"/>
    <s v="About_to_churn"/>
    <s v="High"/>
    <s v="T"/>
  </r>
  <r>
    <n v="20117"/>
    <s v="81BC7C45"/>
    <s v="2021-05-01 06:41:56"/>
    <x v="1"/>
    <x v="1"/>
    <x v="1"/>
    <n v="71"/>
    <x v="39"/>
    <n v="16"/>
    <n v="355.5"/>
    <n v="3936.75"/>
    <n v="81"/>
    <x v="1"/>
    <s v="About_to_churn"/>
    <s v="Medium"/>
    <s v="C"/>
  </r>
  <r>
    <n v="20118"/>
    <s v="EEA3C27C"/>
    <s v="2021-06-09 23:15:07"/>
    <x v="0"/>
    <x v="2"/>
    <x v="3"/>
    <n v="1750"/>
    <x v="70"/>
    <n v="35"/>
    <n v="8372.5"/>
    <n v="828.25"/>
    <n v="22"/>
    <x v="5"/>
    <s v="Medium"/>
    <s v="Medium"/>
    <s v="T"/>
  </r>
  <r>
    <n v="20119"/>
    <s v="7198A518"/>
    <s v="2021-06-09 05:37:12"/>
    <x v="3"/>
    <x v="0"/>
    <x v="4"/>
    <n v="309"/>
    <x v="276"/>
    <n v="14"/>
    <n v="768.75"/>
    <n v="4888.25"/>
    <n v="48"/>
    <x v="4"/>
    <s v="Medium"/>
    <s v="Medium"/>
    <s v="T"/>
  </r>
  <r>
    <n v="20120"/>
    <s v="A3EA35C0"/>
    <s v="2021-04-10 20:16:57"/>
    <x v="0"/>
    <x v="2"/>
    <x v="3"/>
    <n v="2737"/>
    <x v="505"/>
    <n v="30"/>
    <n v="305"/>
    <n v="3363.25"/>
    <n v="13"/>
    <x v="7"/>
    <s v="Low"/>
    <s v="High"/>
    <s v="C"/>
  </r>
  <r>
    <n v="20121"/>
    <s v="2A006B87"/>
    <s v="2021-05-18 04:28:58"/>
    <x v="0"/>
    <x v="0"/>
    <x v="2"/>
    <n v="1521"/>
    <x v="22"/>
    <n v="56"/>
    <n v="584.75"/>
    <n v="2369"/>
    <n v="19"/>
    <x v="2"/>
    <s v="High"/>
    <s v="High"/>
    <s v="T"/>
  </r>
  <r>
    <n v="20122"/>
    <s v="45145F12"/>
    <s v="2021-05-15 19:44:29"/>
    <x v="0"/>
    <x v="0"/>
    <x v="4"/>
    <n v="1001"/>
    <x v="343"/>
    <n v="6"/>
    <n v="329.5"/>
    <n v="6639.5"/>
    <n v="56"/>
    <x v="1"/>
    <s v="High"/>
    <s v="Low"/>
    <s v="T"/>
  </r>
  <r>
    <n v="20123"/>
    <s v="3CB0C12D"/>
    <s v="2021-04-22 05:52:06"/>
    <x v="5"/>
    <x v="0"/>
    <x v="0"/>
    <n v="2207"/>
    <x v="292"/>
    <n v="13"/>
    <n v="525.75"/>
    <n v="4556"/>
    <n v="55"/>
    <x v="0"/>
    <s v="Medium"/>
    <s v="High"/>
    <s v="C"/>
  </r>
  <r>
    <n v="20124"/>
    <s v="A2BF1E2C"/>
    <s v="2021-05-18 12:06:58"/>
    <x v="2"/>
    <x v="1"/>
    <x v="1"/>
    <n v="139"/>
    <x v="131"/>
    <n v="16"/>
    <n v="7851.75"/>
    <n v="753"/>
    <n v="100"/>
    <x v="1"/>
    <s v="Medium"/>
    <s v="High"/>
    <s v="C"/>
  </r>
  <r>
    <n v="20125"/>
    <s v="F4B9E8A8"/>
    <s v="2021-05-10 12:31:24"/>
    <x v="1"/>
    <x v="0"/>
    <x v="5"/>
    <n v="233"/>
    <x v="539"/>
    <n v="6"/>
    <n v="9972"/>
    <n v="817"/>
    <n v="66"/>
    <x v="6"/>
    <s v="Medium"/>
    <s v="High"/>
    <s v="C"/>
  </r>
  <r>
    <n v="20126"/>
    <s v="E66B2BB7"/>
    <s v="2021-05-18 22:23:49"/>
    <x v="5"/>
    <x v="0"/>
    <x v="2"/>
    <n v="2389"/>
    <x v="191"/>
    <n v="54"/>
    <n v="274.25"/>
    <n v="7412.25"/>
    <n v="15"/>
    <x v="2"/>
    <s v="High"/>
    <s v="Medium"/>
    <s v="C"/>
  </r>
  <r>
    <n v="20127"/>
    <s v="DDFC3D52"/>
    <s v="2021-03-16 22:41:37"/>
    <x v="3"/>
    <x v="1"/>
    <x v="1"/>
    <n v="111"/>
    <x v="188"/>
    <n v="16"/>
    <n v="589.25"/>
    <n v="5634.75"/>
    <n v="84"/>
    <x v="1"/>
    <s v="Medium"/>
    <s v="Low"/>
    <s v="C"/>
  </r>
  <r>
    <n v="20128"/>
    <s v="FAE98FBF"/>
    <s v="2021-04-07 15:15:11"/>
    <x v="0"/>
    <x v="2"/>
    <x v="3"/>
    <n v="2781"/>
    <x v="333"/>
    <n v="30"/>
    <n v="1063.5"/>
    <n v="2720"/>
    <n v="9"/>
    <x v="7"/>
    <s v="Low"/>
    <s v="High"/>
    <s v="T"/>
  </r>
  <r>
    <n v="20129"/>
    <s v="8AA76D1B"/>
    <s v="2021-04-08 13:15:06"/>
    <x v="4"/>
    <x v="1"/>
    <x v="1"/>
    <n v="171"/>
    <x v="190"/>
    <n v="8"/>
    <n v="686.5"/>
    <n v="2841.75"/>
    <n v="94"/>
    <x v="1"/>
    <s v="About_to_churn"/>
    <s v="High"/>
    <s v="C"/>
  </r>
  <r>
    <n v="20130"/>
    <s v="09265A3B"/>
    <s v="2021-04-24 00:39:48"/>
    <x v="3"/>
    <x v="1"/>
    <x v="1"/>
    <n v="983"/>
    <x v="132"/>
    <n v="5"/>
    <n v="3669.75"/>
    <n v="682.25"/>
    <n v="80"/>
    <x v="0"/>
    <s v="About_to_churn"/>
    <s v="High"/>
    <s v="T"/>
  </r>
  <r>
    <n v="20131"/>
    <s v="ACD965F2"/>
    <s v="2021-06-03 14:11:09"/>
    <x v="1"/>
    <x v="1"/>
    <x v="1"/>
    <n v="63"/>
    <x v="181"/>
    <n v="13"/>
    <n v="379.25"/>
    <n v="5690.75"/>
    <n v="86"/>
    <x v="0"/>
    <s v="Low"/>
    <s v="Medium"/>
    <s v="T"/>
  </r>
  <r>
    <n v="20132"/>
    <s v="9B4D6350"/>
    <s v="2021-05-16 10:10:02"/>
    <x v="1"/>
    <x v="1"/>
    <x v="1"/>
    <n v="102"/>
    <x v="91"/>
    <n v="11"/>
    <n v="688"/>
    <n v="2320.5"/>
    <n v="82"/>
    <x v="1"/>
    <s v="Low"/>
    <s v="High"/>
    <s v="T"/>
  </r>
  <r>
    <n v="20133"/>
    <s v="9C0352AD"/>
    <s v="2021-04-19 02:21:43"/>
    <x v="0"/>
    <x v="0"/>
    <x v="2"/>
    <n v="4930"/>
    <x v="335"/>
    <n v="54"/>
    <n v="1133.5"/>
    <n v="2702"/>
    <n v="22"/>
    <x v="3"/>
    <s v="Medium"/>
    <s v="High"/>
    <s v="T"/>
  </r>
  <r>
    <n v="20134"/>
    <s v="989E259B"/>
    <s v="2021-03-12 14:43:51"/>
    <x v="3"/>
    <x v="1"/>
    <x v="1"/>
    <n v="147"/>
    <x v="95"/>
    <n v="17"/>
    <n v="69.25"/>
    <n v="7019.75"/>
    <n v="77"/>
    <x v="1"/>
    <s v="About_to_churn"/>
    <s v="High"/>
    <s v="T"/>
  </r>
  <r>
    <n v="20135"/>
    <s v="6A3EB1E2"/>
    <s v="2021-05-22 18:13:31"/>
    <x v="0"/>
    <x v="0"/>
    <x v="2"/>
    <n v="2995"/>
    <x v="463"/>
    <n v="41"/>
    <n v="345.25"/>
    <n v="5547.25"/>
    <n v="13"/>
    <x v="5"/>
    <s v="Medium"/>
    <s v="High"/>
    <s v="C"/>
  </r>
  <r>
    <n v="20136"/>
    <s v="1535627D"/>
    <s v="2021-05-21 04:48:07"/>
    <x v="3"/>
    <x v="1"/>
    <x v="1"/>
    <n v="156"/>
    <x v="192"/>
    <n v="7"/>
    <n v="5007.25"/>
    <n v="614.25"/>
    <n v="92"/>
    <x v="0"/>
    <s v="Medium"/>
    <s v="Medium"/>
    <s v="C"/>
  </r>
  <r>
    <n v="20137"/>
    <s v="E9A8AF97"/>
    <s v="2021-03-09 07:32:18"/>
    <x v="3"/>
    <x v="0"/>
    <x v="0"/>
    <n v="539"/>
    <x v="422"/>
    <n v="1"/>
    <n v="1658.5"/>
    <n v="2673"/>
    <n v="50"/>
    <x v="1"/>
    <s v="Medium"/>
    <s v="Medium"/>
    <s v="T"/>
  </r>
  <r>
    <n v="20138"/>
    <s v="E43B50A9"/>
    <s v="2021-05-19 08:17:16"/>
    <x v="0"/>
    <x v="1"/>
    <x v="2"/>
    <n v="1921"/>
    <x v="60"/>
    <n v="35"/>
    <n v="398.5"/>
    <n v="2670.75"/>
    <n v="18"/>
    <x v="4"/>
    <s v="Medium"/>
    <s v="High"/>
    <s v="C"/>
  </r>
  <r>
    <n v="20139"/>
    <s v="B04E5EA7"/>
    <s v="2021-05-01 16:45:17"/>
    <x v="2"/>
    <x v="0"/>
    <x v="0"/>
    <n v="773"/>
    <x v="380"/>
    <n v="12"/>
    <n v="941.5"/>
    <n v="3584.25"/>
    <n v="82"/>
    <x v="0"/>
    <s v="Medium"/>
    <s v="High"/>
    <s v="C"/>
  </r>
  <r>
    <n v="20140"/>
    <s v="5A8C83AD"/>
    <s v="2021-04-12 08:22:46"/>
    <x v="0"/>
    <x v="0"/>
    <x v="0"/>
    <n v="3837"/>
    <x v="220"/>
    <n v="3"/>
    <n v="3250.75"/>
    <n v="462"/>
    <n v="72"/>
    <x v="1"/>
    <s v="Medium"/>
    <s v="High"/>
    <s v="C"/>
  </r>
  <r>
    <n v="20141"/>
    <s v="AF15DC71"/>
    <s v="2021-05-08 17:38:42"/>
    <x v="1"/>
    <x v="0"/>
    <x v="4"/>
    <n v="209"/>
    <x v="473"/>
    <n v="9"/>
    <n v="1117.75"/>
    <n v="4551"/>
    <n v="60"/>
    <x v="1"/>
    <s v="Low"/>
    <s v="Medium"/>
    <s v="T"/>
  </r>
  <r>
    <n v="20142"/>
    <s v="7059C96B"/>
    <s v="2021-03-24 03:41:02"/>
    <x v="1"/>
    <x v="0"/>
    <x v="1"/>
    <n v="128"/>
    <x v="202"/>
    <n v="4"/>
    <n v="200.5"/>
    <n v="4426.75"/>
    <n v="77"/>
    <x v="1"/>
    <s v="Low"/>
    <s v="Medium"/>
    <s v="C"/>
  </r>
  <r>
    <n v="20143"/>
    <s v="140CCA57"/>
    <s v="2021-03-09 23:21:26"/>
    <x v="3"/>
    <x v="1"/>
    <x v="1"/>
    <n v="861"/>
    <x v="417"/>
    <n v="4"/>
    <n v="524"/>
    <n v="5992"/>
    <n v="84"/>
    <x v="0"/>
    <s v="Medium"/>
    <s v="High"/>
    <s v="C"/>
  </r>
  <r>
    <n v="20144"/>
    <s v="726DDE43"/>
    <s v="2021-06-07 05:23:35"/>
    <x v="3"/>
    <x v="1"/>
    <x v="1"/>
    <n v="163"/>
    <x v="514"/>
    <n v="11"/>
    <n v="144.75"/>
    <n v="4294.75"/>
    <n v="80"/>
    <x v="0"/>
    <s v="Medium"/>
    <s v="Medium"/>
    <s v="T"/>
  </r>
  <r>
    <n v="20145"/>
    <s v="8D8DB3AD"/>
    <s v="2021-05-03 02:36:18"/>
    <x v="2"/>
    <x v="1"/>
    <x v="1"/>
    <n v="97"/>
    <x v="400"/>
    <n v="17"/>
    <n v="1796.25"/>
    <n v="2491.75"/>
    <n v="90"/>
    <x v="0"/>
    <s v="Low"/>
    <s v="High"/>
    <s v="C"/>
  </r>
  <r>
    <n v="20146"/>
    <s v="2BD0131B"/>
    <s v="2021-03-05 23:48:15"/>
    <x v="2"/>
    <x v="1"/>
    <x v="4"/>
    <n v="882"/>
    <x v="162"/>
    <n v="12"/>
    <n v="1289.75"/>
    <n v="4665.75"/>
    <n v="49"/>
    <x v="4"/>
    <s v="About_to_churn"/>
    <s v="Medium"/>
    <s v="T"/>
  </r>
  <r>
    <n v="20147"/>
    <s v="5B5141B6"/>
    <s v="2021-05-11 20:05:54"/>
    <x v="0"/>
    <x v="1"/>
    <x v="2"/>
    <n v="3903"/>
    <x v="416"/>
    <n v="57"/>
    <n v="401.75"/>
    <n v="4816.75"/>
    <n v="13"/>
    <x v="2"/>
    <s v="Medium"/>
    <s v="Medium"/>
    <s v="T"/>
  </r>
  <r>
    <n v="20148"/>
    <s v="4DEEA877"/>
    <s v="2021-05-07 10:29:07"/>
    <x v="1"/>
    <x v="0"/>
    <x v="1"/>
    <n v="178"/>
    <x v="97"/>
    <n v="6"/>
    <n v="6899.75"/>
    <n v="756.25"/>
    <n v="90"/>
    <x v="1"/>
    <s v="Medium"/>
    <s v="Medium"/>
    <s v="C"/>
  </r>
  <r>
    <n v="20149"/>
    <s v="09401C54"/>
    <s v="2021-04-01 17:56:57"/>
    <x v="5"/>
    <x v="0"/>
    <x v="2"/>
    <n v="3347"/>
    <x v="265"/>
    <n v="40"/>
    <n v="7293"/>
    <n v="642.5"/>
    <n v="13"/>
    <x v="3"/>
    <s v="Medium"/>
    <s v="High"/>
    <s v="C"/>
  </r>
  <r>
    <n v="20150"/>
    <s v="D53E9EF9"/>
    <s v="2021-05-20 09:21:02"/>
    <x v="4"/>
    <x v="1"/>
    <x v="1"/>
    <n v="395"/>
    <x v="397"/>
    <n v="10"/>
    <n v="343"/>
    <n v="6989.5"/>
    <n v="89"/>
    <x v="0"/>
    <s v="Medium"/>
    <s v="Medium"/>
    <s v="T"/>
  </r>
  <r>
    <n v="20151"/>
    <s v="42014723"/>
    <s v="2021-03-27 08:36:52"/>
    <x v="0"/>
    <x v="0"/>
    <x v="0"/>
    <n v="2621"/>
    <x v="436"/>
    <n v="21"/>
    <n v="133.5"/>
    <n v="4004.5"/>
    <n v="57"/>
    <x v="1"/>
    <s v="Medium"/>
    <s v="Medium"/>
    <s v="C"/>
  </r>
  <r>
    <n v="20152"/>
    <s v="9C04D541"/>
    <s v="2021-05-16 22:42:51"/>
    <x v="0"/>
    <x v="1"/>
    <x v="2"/>
    <n v="3956"/>
    <x v="185"/>
    <n v="34"/>
    <n v="436.25"/>
    <n v="4295.25"/>
    <n v="21"/>
    <x v="5"/>
    <s v="High"/>
    <s v="High"/>
    <s v="T"/>
  </r>
  <r>
    <n v="20153"/>
    <s v="4044AFDE"/>
    <s v="2021-05-12 23:05:24"/>
    <x v="1"/>
    <x v="1"/>
    <x v="1"/>
    <n v="119"/>
    <x v="454"/>
    <n v="14"/>
    <n v="6361.25"/>
    <n v="395.5"/>
    <n v="100"/>
    <x v="0"/>
    <s v="About_to_churn"/>
    <s v="High"/>
    <s v="C"/>
  </r>
  <r>
    <n v="20154"/>
    <s v="5F2695D1"/>
    <s v="2021-04-16 18:43:16"/>
    <x v="3"/>
    <x v="0"/>
    <x v="5"/>
    <n v="814"/>
    <x v="20"/>
    <n v="17"/>
    <n v="3459.25"/>
    <n v="415.5"/>
    <n v="68"/>
    <x v="6"/>
    <s v="High"/>
    <s v="High"/>
    <s v="C"/>
  </r>
  <r>
    <n v="20155"/>
    <s v="2678131E"/>
    <s v="2021-03-22 07:23:33"/>
    <x v="0"/>
    <x v="1"/>
    <x v="2"/>
    <n v="4726"/>
    <x v="10"/>
    <n v="55"/>
    <n v="297.25"/>
    <n v="5020.75"/>
    <n v="21"/>
    <x v="4"/>
    <s v="High"/>
    <s v="High"/>
    <s v="T"/>
  </r>
  <r>
    <n v="20156"/>
    <s v="F42B7E37"/>
    <s v="2021-03-31 16:06:03"/>
    <x v="2"/>
    <x v="0"/>
    <x v="4"/>
    <n v="928"/>
    <x v="58"/>
    <n v="10"/>
    <n v="577"/>
    <n v="2904.5"/>
    <n v="41"/>
    <x v="0"/>
    <s v="High"/>
    <s v="High"/>
    <s v="T"/>
  </r>
  <r>
    <n v="20157"/>
    <s v="19D370BE"/>
    <s v="2021-06-05 12:21:48"/>
    <x v="0"/>
    <x v="0"/>
    <x v="2"/>
    <n v="4063"/>
    <x v="221"/>
    <n v="48"/>
    <n v="67.5"/>
    <n v="5703.5"/>
    <n v="11"/>
    <x v="4"/>
    <s v="High"/>
    <s v="Medium"/>
    <s v="C"/>
  </r>
  <r>
    <n v="20158"/>
    <s v="59423ACE"/>
    <s v="2021-03-10 07:38:58"/>
    <x v="0"/>
    <x v="0"/>
    <x v="0"/>
    <n v="885"/>
    <x v="60"/>
    <n v="10"/>
    <n v="6999.25"/>
    <n v="638.75"/>
    <n v="79"/>
    <x v="4"/>
    <s v="About_to_churn"/>
    <s v="High"/>
    <s v="T"/>
  </r>
  <r>
    <n v="20159"/>
    <s v="0575131A"/>
    <s v="2021-05-11 00:21:53"/>
    <x v="3"/>
    <x v="1"/>
    <x v="1"/>
    <n v="309"/>
    <x v="22"/>
    <n v="11"/>
    <n v="415.75"/>
    <n v="2569"/>
    <n v="97"/>
    <x v="1"/>
    <s v="Low"/>
    <s v="High"/>
    <s v="C"/>
  </r>
  <r>
    <n v="20160"/>
    <s v="7B51F227"/>
    <s v="2021-04-08 08:02:45"/>
    <x v="0"/>
    <x v="1"/>
    <x v="2"/>
    <n v="4515"/>
    <x v="405"/>
    <n v="53"/>
    <n v="6162"/>
    <n v="451.25"/>
    <n v="15"/>
    <x v="2"/>
    <s v="High"/>
    <s v="High"/>
    <s v="T"/>
  </r>
  <r>
    <n v="20161"/>
    <s v="FB25CC77"/>
    <s v="2021-04-26 14:59:34"/>
    <x v="1"/>
    <x v="0"/>
    <x v="4"/>
    <n v="214"/>
    <x v="107"/>
    <n v="9"/>
    <n v="419"/>
    <n v="6018.5"/>
    <n v="57"/>
    <x v="0"/>
    <s v="Medium"/>
    <s v="High"/>
    <s v="C"/>
  </r>
  <r>
    <n v="20162"/>
    <s v="C3CAC1CD"/>
    <s v="2021-06-04 18:58:04"/>
    <x v="5"/>
    <x v="1"/>
    <x v="0"/>
    <n v="3351"/>
    <x v="242"/>
    <n v="21"/>
    <n v="442.25"/>
    <n v="4559.75"/>
    <n v="66"/>
    <x v="4"/>
    <s v="Medium"/>
    <s v="High"/>
    <s v="C"/>
  </r>
  <r>
    <n v="20163"/>
    <s v="1CDEE606"/>
    <s v="2021-05-11 20:24:20"/>
    <x v="0"/>
    <x v="0"/>
    <x v="2"/>
    <n v="4480"/>
    <x v="431"/>
    <n v="35"/>
    <n v="147.75"/>
    <n v="5540.75"/>
    <n v="19"/>
    <x v="3"/>
    <s v="High"/>
    <s v="High"/>
    <s v="C"/>
  </r>
  <r>
    <n v="20164"/>
    <s v="6CF1E3EC"/>
    <s v="2021-03-05 03:07:40"/>
    <x v="3"/>
    <x v="0"/>
    <x v="5"/>
    <n v="624"/>
    <x v="293"/>
    <n v="13"/>
    <n v="536.75"/>
    <n v="5253"/>
    <n v="60"/>
    <x v="6"/>
    <s v="Low"/>
    <s v="Medium"/>
    <s v="T"/>
  </r>
  <r>
    <n v="20165"/>
    <s v="3558CC61"/>
    <s v="2021-06-03 04:38:50"/>
    <x v="2"/>
    <x v="0"/>
    <x v="4"/>
    <n v="397"/>
    <x v="66"/>
    <n v="2"/>
    <n v="630.5"/>
    <n v="3662.75"/>
    <n v="64"/>
    <x v="1"/>
    <s v="Medium"/>
    <s v="Medium"/>
    <s v="C"/>
  </r>
  <r>
    <n v="20166"/>
    <s v="613AA919"/>
    <s v="2021-05-03 11:50:24"/>
    <x v="0"/>
    <x v="1"/>
    <x v="2"/>
    <n v="4014"/>
    <x v="272"/>
    <n v="41"/>
    <n v="372.25"/>
    <n v="5178"/>
    <n v="12"/>
    <x v="3"/>
    <s v="Medium"/>
    <s v="High"/>
    <s v="C"/>
  </r>
  <r>
    <n v="20167"/>
    <s v="1670C789"/>
    <s v="2021-05-20 09:41:32"/>
    <x v="4"/>
    <x v="1"/>
    <x v="1"/>
    <n v="298"/>
    <x v="315"/>
    <n v="3"/>
    <n v="389"/>
    <n v="5242.75"/>
    <n v="75"/>
    <x v="0"/>
    <s v="About_to_churn"/>
    <s v="High"/>
    <s v="C"/>
  </r>
  <r>
    <n v="20168"/>
    <s v="3B3A202D"/>
    <s v="2021-03-13 04:30:24"/>
    <x v="1"/>
    <x v="0"/>
    <x v="4"/>
    <n v="238"/>
    <x v="129"/>
    <n v="13"/>
    <n v="242.75"/>
    <n v="3018.25"/>
    <n v="41"/>
    <x v="0"/>
    <s v="About_to_churn"/>
    <s v="High"/>
    <s v="T"/>
  </r>
  <r>
    <n v="20169"/>
    <s v="25575A4E"/>
    <s v="2021-05-14 07:33:57"/>
    <x v="3"/>
    <x v="1"/>
    <x v="1"/>
    <n v="716"/>
    <x v="280"/>
    <n v="11"/>
    <n v="222.5"/>
    <n v="5607.5"/>
    <n v="92"/>
    <x v="1"/>
    <s v="Medium"/>
    <s v="High"/>
    <s v="C"/>
  </r>
  <r>
    <n v="20170"/>
    <s v="2D3F63F2"/>
    <s v="2021-05-24 23:37:27"/>
    <x v="3"/>
    <x v="1"/>
    <x v="4"/>
    <n v="282"/>
    <x v="439"/>
    <n v="10"/>
    <n v="83.5"/>
    <n v="4661"/>
    <n v="41"/>
    <x v="4"/>
    <s v="Medium"/>
    <s v="High"/>
    <s v="T"/>
  </r>
  <r>
    <n v="20171"/>
    <s v="F53F0DF5"/>
    <s v="2021-04-25 14:25:23"/>
    <x v="1"/>
    <x v="1"/>
    <x v="1"/>
    <n v="154"/>
    <x v="182"/>
    <n v="19"/>
    <n v="3588.75"/>
    <n v="718.5"/>
    <n v="78"/>
    <x v="1"/>
    <s v="About_to_churn"/>
    <s v="Medium"/>
    <s v="C"/>
  </r>
  <r>
    <n v="20172"/>
    <s v="B9146F8A"/>
    <s v="2021-03-13 09:36:33"/>
    <x v="3"/>
    <x v="0"/>
    <x v="0"/>
    <n v="907"/>
    <x v="166"/>
    <n v="12"/>
    <n v="768"/>
    <n v="2104.25"/>
    <n v="65"/>
    <x v="0"/>
    <s v="High"/>
    <s v="High"/>
    <s v="C"/>
  </r>
  <r>
    <n v="20173"/>
    <s v="B60A79F5"/>
    <s v="2021-03-17 09:34:16"/>
    <x v="0"/>
    <x v="0"/>
    <x v="4"/>
    <n v="1230"/>
    <x v="58"/>
    <n v="10"/>
    <n v="67"/>
    <n v="6409.25"/>
    <n v="47"/>
    <x v="1"/>
    <s v="Medium"/>
    <s v="Medium"/>
    <s v="C"/>
  </r>
  <r>
    <n v="20174"/>
    <s v="D02030FF"/>
    <s v="2021-04-10 14:01:50"/>
    <x v="0"/>
    <x v="0"/>
    <x v="0"/>
    <n v="1272"/>
    <x v="309"/>
    <n v="20"/>
    <n v="389"/>
    <n v="6074.75"/>
    <n v="62"/>
    <x v="1"/>
    <s v="Low"/>
    <s v="Medium"/>
    <s v="T"/>
  </r>
  <r>
    <n v="20175"/>
    <s v="70C5F0D2"/>
    <s v="2021-05-29 06:18:39"/>
    <x v="0"/>
    <x v="0"/>
    <x v="3"/>
    <n v="2179"/>
    <x v="400"/>
    <n v="35"/>
    <n v="203"/>
    <n v="2919.75"/>
    <n v="24"/>
    <x v="3"/>
    <s v="Medium"/>
    <s v="High"/>
    <s v="C"/>
  </r>
  <r>
    <n v="20176"/>
    <s v="0F958808"/>
    <s v="2021-06-04 02:35:19"/>
    <x v="3"/>
    <x v="0"/>
    <x v="0"/>
    <n v="863"/>
    <x v="242"/>
    <n v="1"/>
    <n v="918"/>
    <n v="2473.25"/>
    <n v="63"/>
    <x v="0"/>
    <s v="Medium"/>
    <s v="Medium"/>
    <s v="T"/>
  </r>
  <r>
    <n v="20177"/>
    <s v="5BE3A60B"/>
    <s v="2021-04-12 18:49:38"/>
    <x v="3"/>
    <x v="0"/>
    <x v="5"/>
    <n v="815"/>
    <x v="317"/>
    <n v="5"/>
    <n v="131.25"/>
    <n v="7488.75"/>
    <n v="57"/>
    <x v="0"/>
    <s v="High"/>
    <s v="Medium"/>
    <s v="T"/>
  </r>
  <r>
    <n v="20178"/>
    <s v="1EDA5D72"/>
    <s v="2021-05-23 06:56:08"/>
    <x v="3"/>
    <x v="0"/>
    <x v="5"/>
    <n v="579"/>
    <x v="89"/>
    <n v="10"/>
    <n v="379.75"/>
    <n v="6441.75"/>
    <n v="61"/>
    <x v="0"/>
    <s v="Medium"/>
    <s v="High"/>
    <s v="T"/>
  </r>
  <r>
    <n v="20179"/>
    <s v="4579B520"/>
    <s v="2021-04-06 05:30:42"/>
    <x v="0"/>
    <x v="1"/>
    <x v="4"/>
    <n v="1104"/>
    <x v="246"/>
    <n v="1"/>
    <n v="560.75"/>
    <n v="2612.25"/>
    <n v="50"/>
    <x v="0"/>
    <s v="Medium"/>
    <s v="High"/>
    <s v="C"/>
  </r>
  <r>
    <n v="20180"/>
    <s v="3E9DA1A0"/>
    <s v="2021-05-02 01:38:46"/>
    <x v="0"/>
    <x v="0"/>
    <x v="4"/>
    <n v="1745"/>
    <x v="440"/>
    <n v="15"/>
    <n v="342"/>
    <n v="3191.25"/>
    <n v="59"/>
    <x v="4"/>
    <s v="High"/>
    <s v="High"/>
    <s v="C"/>
  </r>
  <r>
    <n v="20181"/>
    <s v="DE8A3A86"/>
    <s v="2021-06-07 19:39:21"/>
    <x v="1"/>
    <x v="1"/>
    <x v="1"/>
    <n v="232"/>
    <x v="25"/>
    <n v="6"/>
    <n v="407.5"/>
    <n v="6124"/>
    <n v="81"/>
    <x v="1"/>
    <s v="About_to_churn"/>
    <s v="Medium"/>
    <s v="C"/>
  </r>
  <r>
    <n v="20182"/>
    <s v="DE11A51C"/>
    <s v="2021-04-17 20:20:05"/>
    <x v="2"/>
    <x v="1"/>
    <x v="4"/>
    <n v="446"/>
    <x v="254"/>
    <n v="7"/>
    <n v="364.25"/>
    <n v="3415.25"/>
    <n v="47"/>
    <x v="1"/>
    <s v="High"/>
    <s v="Low"/>
    <s v="T"/>
  </r>
  <r>
    <n v="20183"/>
    <s v="31A4CCEB"/>
    <s v="2021-04-24 13:23:14"/>
    <x v="3"/>
    <x v="0"/>
    <x v="0"/>
    <n v="502"/>
    <x v="183"/>
    <n v="3"/>
    <n v="6613.25"/>
    <n v="595.75"/>
    <n v="54"/>
    <x v="1"/>
    <s v="Medium"/>
    <s v="Medium"/>
    <s v="T"/>
  </r>
  <r>
    <n v="20184"/>
    <s v="0CCAC85A"/>
    <s v="2021-04-17 21:12:43"/>
    <x v="4"/>
    <x v="1"/>
    <x v="1"/>
    <n v="50"/>
    <x v="461"/>
    <n v="8"/>
    <n v="146.25"/>
    <n v="7103.5"/>
    <n v="78"/>
    <x v="0"/>
    <s v="Medium"/>
    <s v="High"/>
    <s v="C"/>
  </r>
  <r>
    <n v="20185"/>
    <s v="94F4B0E8"/>
    <s v="2021-03-02 03:26:33"/>
    <x v="4"/>
    <x v="1"/>
    <x v="1"/>
    <n v="94"/>
    <x v="147"/>
    <n v="5"/>
    <n v="360.25"/>
    <n v="3139.5"/>
    <n v="75"/>
    <x v="1"/>
    <s v="Medium"/>
    <s v="Medium"/>
    <s v="C"/>
  </r>
  <r>
    <n v="20186"/>
    <s v="70BFA59C"/>
    <s v="2021-03-26 22:41:08"/>
    <x v="2"/>
    <x v="1"/>
    <x v="4"/>
    <n v="815"/>
    <x v="133"/>
    <n v="5"/>
    <n v="9170.25"/>
    <n v="472.75"/>
    <n v="46"/>
    <x v="1"/>
    <s v="Medium"/>
    <s v="Medium"/>
    <s v="T"/>
  </r>
  <r>
    <n v="20187"/>
    <s v="ADD99455"/>
    <s v="2021-03-03 00:56:26"/>
    <x v="1"/>
    <x v="1"/>
    <x v="1"/>
    <n v="217"/>
    <x v="356"/>
    <n v="17"/>
    <n v="945.25"/>
    <n v="2872.5"/>
    <n v="96"/>
    <x v="1"/>
    <s v="Medium"/>
    <s v="High"/>
    <s v="T"/>
  </r>
  <r>
    <n v="20188"/>
    <s v="42E3B8DA"/>
    <s v="2021-05-24 12:37:28"/>
    <x v="0"/>
    <x v="0"/>
    <x v="0"/>
    <n v="1442"/>
    <x v="403"/>
    <n v="18"/>
    <n v="189.5"/>
    <n v="3395.5"/>
    <n v="82"/>
    <x v="1"/>
    <s v="High"/>
    <s v="High"/>
    <s v="T"/>
  </r>
  <r>
    <n v="20189"/>
    <s v="B6F39FAE"/>
    <s v="2021-03-25 23:45:18"/>
    <x v="3"/>
    <x v="1"/>
    <x v="1"/>
    <n v="643"/>
    <x v="220"/>
    <n v="6"/>
    <n v="2344"/>
    <n v="532.75"/>
    <n v="94"/>
    <x v="0"/>
    <s v="About_to_churn"/>
    <s v="Medium"/>
    <s v="C"/>
  </r>
  <r>
    <n v="20190"/>
    <s v="4C4431DD"/>
    <s v="2021-05-15 15:07:54"/>
    <x v="3"/>
    <x v="0"/>
    <x v="5"/>
    <n v="441"/>
    <x v="480"/>
    <n v="16"/>
    <n v="284.75"/>
    <n v="4965"/>
    <n v="69"/>
    <x v="0"/>
    <s v="Low"/>
    <s v="High"/>
    <s v="C"/>
  </r>
  <r>
    <n v="20191"/>
    <s v="8B8BC6D1"/>
    <s v="2021-05-05 23:40:13"/>
    <x v="0"/>
    <x v="1"/>
    <x v="0"/>
    <n v="1477"/>
    <x v="163"/>
    <n v="15"/>
    <n v="216"/>
    <n v="2618.25"/>
    <n v="69"/>
    <x v="0"/>
    <s v="Medium"/>
    <s v="High"/>
    <s v="T"/>
  </r>
  <r>
    <n v="20192"/>
    <s v="D47DD085"/>
    <s v="2021-03-10 14:28:54"/>
    <x v="0"/>
    <x v="0"/>
    <x v="2"/>
    <n v="2284"/>
    <x v="241"/>
    <n v="59"/>
    <n v="1226"/>
    <n v="3232.75"/>
    <n v="21"/>
    <x v="5"/>
    <s v="Medium"/>
    <s v="Medium"/>
    <s v="T"/>
  </r>
  <r>
    <n v="20193"/>
    <s v="25569BDC"/>
    <s v="2021-03-27 02:22:37"/>
    <x v="3"/>
    <x v="0"/>
    <x v="5"/>
    <n v="565"/>
    <x v="109"/>
    <n v="14"/>
    <n v="181.25"/>
    <n v="6646.75"/>
    <n v="57"/>
    <x v="0"/>
    <s v="Medium"/>
    <s v="High"/>
    <s v="C"/>
  </r>
  <r>
    <n v="20194"/>
    <s v="1D961614"/>
    <s v="2021-04-18 10:03:18"/>
    <x v="3"/>
    <x v="0"/>
    <x v="5"/>
    <n v="812"/>
    <x v="559"/>
    <n v="11"/>
    <n v="324.5"/>
    <n v="7304"/>
    <n v="61"/>
    <x v="6"/>
    <s v="High"/>
    <s v="Medium"/>
    <s v="C"/>
  </r>
  <r>
    <n v="20195"/>
    <s v="1366211F"/>
    <s v="2021-05-25 15:47:39"/>
    <x v="1"/>
    <x v="1"/>
    <x v="1"/>
    <n v="99"/>
    <x v="39"/>
    <n v="8"/>
    <n v="412.75"/>
    <n v="2694.5"/>
    <n v="92"/>
    <x v="0"/>
    <s v="Medium"/>
    <s v="High"/>
    <s v="C"/>
  </r>
  <r>
    <n v="20196"/>
    <s v="4968FD3D"/>
    <s v="2021-04-08 08:36:30"/>
    <x v="5"/>
    <x v="0"/>
    <x v="0"/>
    <n v="3055"/>
    <x v="158"/>
    <n v="8"/>
    <n v="76.25"/>
    <n v="6165"/>
    <n v="70"/>
    <x v="4"/>
    <s v="Medium"/>
    <s v="Medium"/>
    <s v="T"/>
  </r>
  <r>
    <n v="20197"/>
    <s v="800B2863"/>
    <s v="2021-04-04 04:36:27"/>
    <x v="0"/>
    <x v="1"/>
    <x v="0"/>
    <n v="3357"/>
    <x v="118"/>
    <n v="19"/>
    <n v="2748.5"/>
    <n v="628.75"/>
    <n v="54"/>
    <x v="1"/>
    <s v="Medium"/>
    <s v="Medium"/>
    <s v="C"/>
  </r>
  <r>
    <n v="20198"/>
    <s v="ACEC3CE8"/>
    <s v="2021-05-21 08:59:41"/>
    <x v="0"/>
    <x v="0"/>
    <x v="2"/>
    <n v="3749"/>
    <x v="514"/>
    <n v="40"/>
    <n v="1144.25"/>
    <n v="2876"/>
    <n v="19"/>
    <x v="4"/>
    <s v="High"/>
    <s v="High"/>
    <s v="T"/>
  </r>
  <r>
    <n v="20199"/>
    <s v="B13A778A"/>
    <s v="2021-03-29 03:40:21"/>
    <x v="0"/>
    <x v="0"/>
    <x v="4"/>
    <n v="2039"/>
    <x v="80"/>
    <n v="2"/>
    <n v="4503.25"/>
    <n v="305.25"/>
    <n v="60"/>
    <x v="0"/>
    <s v="Medium"/>
    <s v="High"/>
    <s v="T"/>
  </r>
  <r>
    <n v="20200"/>
    <s v="2BB9460E"/>
    <s v="2021-06-07 14:15:10"/>
    <x v="5"/>
    <x v="0"/>
    <x v="0"/>
    <n v="1716"/>
    <x v="495"/>
    <n v="11"/>
    <n v="424.5"/>
    <n v="2365.25"/>
    <n v="64"/>
    <x v="1"/>
    <s v="High"/>
    <s v="High"/>
    <s v="T"/>
  </r>
  <r>
    <n v="20201"/>
    <s v="A4012BE7"/>
    <s v="2021-03-24 16:31:27"/>
    <x v="2"/>
    <x v="1"/>
    <x v="1"/>
    <n v="287"/>
    <x v="45"/>
    <n v="12"/>
    <n v="414.5"/>
    <n v="2807"/>
    <n v="76"/>
    <x v="1"/>
    <s v="About_to_churn"/>
    <s v="Medium"/>
    <s v="T"/>
  </r>
  <r>
    <n v="20202"/>
    <s v="34C719A3"/>
    <s v="2021-05-28 02:15:03"/>
    <x v="0"/>
    <x v="0"/>
    <x v="2"/>
    <n v="4401"/>
    <x v="483"/>
    <n v="58"/>
    <n v="9520.75"/>
    <n v="940.5"/>
    <n v="14"/>
    <x v="4"/>
    <s v="Medium"/>
    <s v="High"/>
    <s v="C"/>
  </r>
  <r>
    <n v="20203"/>
    <s v="2A771B4D"/>
    <s v="2021-06-01 20:09:18"/>
    <x v="3"/>
    <x v="0"/>
    <x v="4"/>
    <n v="387"/>
    <x v="454"/>
    <n v="15"/>
    <n v="1267.75"/>
    <n v="515.25"/>
    <n v="46"/>
    <x v="1"/>
    <s v="Medium"/>
    <s v="High"/>
    <s v="T"/>
  </r>
  <r>
    <n v="20204"/>
    <s v="2378B233"/>
    <s v="2021-04-26 01:55:41"/>
    <x v="1"/>
    <x v="1"/>
    <x v="1"/>
    <n v="186"/>
    <x v="202"/>
    <n v="13"/>
    <n v="7039.75"/>
    <n v="912"/>
    <n v="95"/>
    <x v="1"/>
    <s v="About_to_churn"/>
    <s v="High"/>
    <s v="C"/>
  </r>
  <r>
    <n v="20205"/>
    <s v="D647D102"/>
    <s v="2021-03-21 18:00:38"/>
    <x v="4"/>
    <x v="0"/>
    <x v="1"/>
    <n v="191"/>
    <x v="205"/>
    <n v="11"/>
    <n v="366.75"/>
    <n v="5954"/>
    <n v="91"/>
    <x v="1"/>
    <s v="Low"/>
    <s v="Low"/>
    <s v="T"/>
  </r>
  <r>
    <n v="20206"/>
    <s v="FBA60178"/>
    <s v="2021-03-13 19:42:05"/>
    <x v="0"/>
    <x v="0"/>
    <x v="2"/>
    <n v="4631"/>
    <x v="313"/>
    <n v="47"/>
    <n v="992"/>
    <n v="987"/>
    <n v="20"/>
    <x v="2"/>
    <s v="High"/>
    <s v="High"/>
    <s v="C"/>
  </r>
  <r>
    <n v="20207"/>
    <s v="84A4702B"/>
    <s v="2021-03-24 21:26:36"/>
    <x v="2"/>
    <x v="1"/>
    <x v="1"/>
    <n v="263"/>
    <x v="334"/>
    <n v="5"/>
    <n v="444.75"/>
    <n v="5402.5"/>
    <n v="79"/>
    <x v="1"/>
    <s v="Medium"/>
    <s v="High"/>
    <s v="C"/>
  </r>
  <r>
    <n v="20208"/>
    <s v="1B1DECB7"/>
    <s v="2021-05-09 16:58:02"/>
    <x v="3"/>
    <x v="0"/>
    <x v="4"/>
    <n v="866"/>
    <x v="112"/>
    <n v="9"/>
    <n v="341"/>
    <n v="2443.25"/>
    <n v="48"/>
    <x v="4"/>
    <s v="Medium"/>
    <s v="High"/>
    <s v="T"/>
  </r>
  <r>
    <n v="20209"/>
    <s v="484F206E"/>
    <s v="2021-03-05 05:11:39"/>
    <x v="0"/>
    <x v="1"/>
    <x v="2"/>
    <n v="1854"/>
    <x v="222"/>
    <n v="56"/>
    <n v="1356.75"/>
    <n v="2942.25"/>
    <n v="12"/>
    <x v="3"/>
    <s v="Medium"/>
    <s v="High"/>
    <s v="T"/>
  </r>
  <r>
    <n v="20210"/>
    <s v="78536D84"/>
    <s v="2021-06-08 11:29:42"/>
    <x v="0"/>
    <x v="2"/>
    <x v="3"/>
    <n v="1765"/>
    <x v="533"/>
    <n v="18"/>
    <n v="189"/>
    <n v="4530.5"/>
    <n v="7"/>
    <x v="3"/>
    <s v="Low"/>
    <s v="High"/>
    <s v="C"/>
  </r>
  <r>
    <n v="20211"/>
    <s v="E1643D79"/>
    <s v="2021-04-23 07:15:12"/>
    <x v="2"/>
    <x v="1"/>
    <x v="1"/>
    <n v="161"/>
    <x v="396"/>
    <n v="11"/>
    <n v="1336.5"/>
    <n v="2319"/>
    <n v="87"/>
    <x v="1"/>
    <s v="Low"/>
    <s v="Low"/>
    <s v="T"/>
  </r>
  <r>
    <n v="20212"/>
    <s v="34E01ADF"/>
    <s v="2021-05-29 16:47:57"/>
    <x v="4"/>
    <x v="1"/>
    <x v="1"/>
    <n v="58"/>
    <x v="284"/>
    <n v="4"/>
    <n v="1974.75"/>
    <n v="2579.5"/>
    <n v="80"/>
    <x v="1"/>
    <s v="About_to_churn"/>
    <s v="High"/>
    <s v="C"/>
  </r>
  <r>
    <n v="20213"/>
    <s v="4C6BE01A"/>
    <s v="2021-03-16 10:07:54"/>
    <x v="0"/>
    <x v="1"/>
    <x v="3"/>
    <n v="3353"/>
    <x v="240"/>
    <n v="23"/>
    <n v="440.25"/>
    <n v="6807"/>
    <n v="8"/>
    <x v="5"/>
    <s v="Medium"/>
    <s v="Medium"/>
    <s v="C"/>
  </r>
  <r>
    <n v="20214"/>
    <s v="7FCB2F70"/>
    <s v="2021-03-04 07:57:57"/>
    <x v="0"/>
    <x v="1"/>
    <x v="2"/>
    <n v="3524"/>
    <x v="58"/>
    <n v="59"/>
    <n v="427"/>
    <n v="4058"/>
    <n v="19"/>
    <x v="3"/>
    <s v="High"/>
    <s v="High"/>
    <s v="T"/>
  </r>
  <r>
    <n v="20215"/>
    <s v="6FB92006"/>
    <s v="2021-03-29 09:41:34"/>
    <x v="2"/>
    <x v="1"/>
    <x v="1"/>
    <n v="176"/>
    <x v="429"/>
    <n v="18"/>
    <n v="490.75"/>
    <n v="3115"/>
    <n v="98"/>
    <x v="0"/>
    <s v="About_to_churn"/>
    <s v="High"/>
    <s v="T"/>
  </r>
  <r>
    <n v="20216"/>
    <s v="95D7FAC4"/>
    <s v="2021-05-13 12:23:17"/>
    <x v="0"/>
    <x v="0"/>
    <x v="4"/>
    <n v="2026"/>
    <x v="190"/>
    <n v="8"/>
    <n v="519.5"/>
    <n v="3568.25"/>
    <n v="57"/>
    <x v="4"/>
    <s v="Medium"/>
    <s v="High"/>
    <s v="C"/>
  </r>
  <r>
    <n v="20217"/>
    <s v="97447BC2"/>
    <s v="2021-04-19 00:19:30"/>
    <x v="5"/>
    <x v="0"/>
    <x v="0"/>
    <n v="901"/>
    <x v="459"/>
    <n v="2"/>
    <n v="8003.5"/>
    <n v="843.75"/>
    <n v="50"/>
    <x v="0"/>
    <s v="High"/>
    <s v="High"/>
    <s v="C"/>
  </r>
  <r>
    <n v="20218"/>
    <s v="63D8FA81"/>
    <s v="2021-03-16 19:14:33"/>
    <x v="5"/>
    <x v="1"/>
    <x v="0"/>
    <n v="906"/>
    <x v="88"/>
    <n v="17"/>
    <n v="574.75"/>
    <n v="4514"/>
    <n v="54"/>
    <x v="1"/>
    <s v="Medium"/>
    <s v="Medium"/>
    <s v="T"/>
  </r>
  <r>
    <n v="20219"/>
    <s v="01C94567"/>
    <s v="2021-04-20 17:50:25"/>
    <x v="0"/>
    <x v="0"/>
    <x v="0"/>
    <n v="3019"/>
    <x v="119"/>
    <n v="20"/>
    <n v="288.5"/>
    <n v="5676.25"/>
    <n v="79"/>
    <x v="1"/>
    <s v="Medium"/>
    <s v="Medium"/>
    <s v="C"/>
  </r>
  <r>
    <n v="20220"/>
    <s v="DEE80A7F"/>
    <s v="2021-03-03 11:18:18"/>
    <x v="1"/>
    <x v="0"/>
    <x v="5"/>
    <n v="218"/>
    <x v="515"/>
    <n v="17"/>
    <n v="167.25"/>
    <n v="6695.75"/>
    <n v="68"/>
    <x v="6"/>
    <s v="About_to_churn"/>
    <s v="High"/>
    <s v="T"/>
  </r>
  <r>
    <n v="20221"/>
    <s v="7FAC6C00"/>
    <s v="2021-04-20 04:13:27"/>
    <x v="0"/>
    <x v="1"/>
    <x v="2"/>
    <n v="2823"/>
    <x v="230"/>
    <n v="34"/>
    <n v="169.5"/>
    <n v="4858.25"/>
    <n v="21"/>
    <x v="5"/>
    <s v="High"/>
    <s v="Medium"/>
    <s v="T"/>
  </r>
  <r>
    <n v="20222"/>
    <s v="CE2688BF"/>
    <s v="2021-04-30 17:39:17"/>
    <x v="1"/>
    <x v="0"/>
    <x v="1"/>
    <n v="160"/>
    <x v="94"/>
    <n v="15"/>
    <n v="449.5"/>
    <n v="5851"/>
    <n v="100"/>
    <x v="1"/>
    <s v="Medium"/>
    <s v="Medium"/>
    <s v="C"/>
  </r>
  <r>
    <n v="20223"/>
    <s v="E6B44582"/>
    <s v="2021-03-22 17:09:37"/>
    <x v="2"/>
    <x v="1"/>
    <x v="4"/>
    <n v="662"/>
    <x v="16"/>
    <n v="7"/>
    <n v="572.75"/>
    <n v="2909.75"/>
    <n v="49"/>
    <x v="1"/>
    <s v="Medium"/>
    <s v="High"/>
    <s v="T"/>
  </r>
  <r>
    <n v="20224"/>
    <s v="58ED25AE"/>
    <s v="2021-03-13 20:03:27"/>
    <x v="1"/>
    <x v="0"/>
    <x v="5"/>
    <n v="219"/>
    <x v="525"/>
    <n v="10"/>
    <n v="442"/>
    <n v="7415"/>
    <n v="63"/>
    <x v="0"/>
    <s v="Low"/>
    <s v="High"/>
    <s v="C"/>
  </r>
  <r>
    <n v="20225"/>
    <s v="988C4D8A"/>
    <s v="2021-03-15 02:00:37"/>
    <x v="3"/>
    <x v="0"/>
    <x v="1"/>
    <n v="869"/>
    <x v="80"/>
    <n v="7"/>
    <n v="219.5"/>
    <n v="7269"/>
    <n v="90"/>
    <x v="0"/>
    <s v="Low"/>
    <s v="High"/>
    <s v="C"/>
  </r>
  <r>
    <n v="20226"/>
    <s v="60758146"/>
    <s v="2021-06-08 00:56:44"/>
    <x v="0"/>
    <x v="2"/>
    <x v="3"/>
    <n v="3508"/>
    <x v="507"/>
    <n v="42"/>
    <n v="523.75"/>
    <n v="4015.5"/>
    <n v="10"/>
    <x v="2"/>
    <s v="High"/>
    <s v="Medium"/>
    <s v="T"/>
  </r>
  <r>
    <n v="20227"/>
    <s v="B46D13D9"/>
    <s v="2021-03-31 04:57:43"/>
    <x v="1"/>
    <x v="1"/>
    <x v="1"/>
    <n v="66"/>
    <x v="354"/>
    <n v="9"/>
    <n v="245.5"/>
    <n v="5521.75"/>
    <n v="85"/>
    <x v="0"/>
    <s v="Medium"/>
    <s v="Low"/>
    <s v="C"/>
  </r>
  <r>
    <n v="20228"/>
    <s v="5D4BADD1"/>
    <s v="2021-04-29 04:42:54"/>
    <x v="1"/>
    <x v="1"/>
    <x v="1"/>
    <n v="79"/>
    <x v="482"/>
    <n v="19"/>
    <n v="191.75"/>
    <n v="5651.75"/>
    <n v="97"/>
    <x v="1"/>
    <s v="About_to_churn"/>
    <s v="Medium"/>
    <s v="T"/>
  </r>
  <r>
    <n v="20229"/>
    <s v="9EC35A0D"/>
    <s v="2021-04-07 22:43:12"/>
    <x v="1"/>
    <x v="0"/>
    <x v="1"/>
    <n v="134"/>
    <x v="19"/>
    <n v="15"/>
    <n v="422"/>
    <n v="2726"/>
    <n v="79"/>
    <x v="1"/>
    <s v="Low"/>
    <s v="Medium"/>
    <s v="C"/>
  </r>
  <r>
    <n v="20230"/>
    <s v="D4824587"/>
    <s v="2021-05-04 16:21:27"/>
    <x v="1"/>
    <x v="1"/>
    <x v="1"/>
    <n v="83"/>
    <x v="145"/>
    <n v="2"/>
    <n v="391.75"/>
    <n v="4708.5"/>
    <n v="92"/>
    <x v="1"/>
    <s v="About_to_churn"/>
    <s v="Medium"/>
    <s v="C"/>
  </r>
  <r>
    <n v="20231"/>
    <s v="7C550E5A"/>
    <s v="2021-05-29 04:13:48"/>
    <x v="4"/>
    <x v="0"/>
    <x v="4"/>
    <n v="365"/>
    <x v="307"/>
    <n v="14"/>
    <n v="3925.5"/>
    <n v="616.5"/>
    <n v="54"/>
    <x v="4"/>
    <s v="About_to_churn"/>
    <s v="High"/>
    <s v="T"/>
  </r>
  <r>
    <n v="20232"/>
    <s v="6BB37BAA"/>
    <s v="2021-05-07 14:43:03"/>
    <x v="1"/>
    <x v="0"/>
    <x v="1"/>
    <n v="108"/>
    <x v="502"/>
    <n v="18"/>
    <n v="382.5"/>
    <n v="2493"/>
    <n v="76"/>
    <x v="1"/>
    <s v="Low"/>
    <s v="High"/>
    <s v="C"/>
  </r>
  <r>
    <n v="20233"/>
    <s v="5EE35EF6"/>
    <s v="2021-05-11 07:17:31"/>
    <x v="3"/>
    <x v="1"/>
    <x v="1"/>
    <n v="222"/>
    <x v="433"/>
    <n v="13"/>
    <n v="5326"/>
    <n v="475"/>
    <n v="77"/>
    <x v="0"/>
    <s v="Low"/>
    <s v="Medium"/>
    <s v="T"/>
  </r>
  <r>
    <n v="20234"/>
    <s v="57E3722A"/>
    <s v="2021-05-03 14:05:13"/>
    <x v="0"/>
    <x v="1"/>
    <x v="2"/>
    <n v="4095"/>
    <x v="369"/>
    <n v="48"/>
    <n v="255.75"/>
    <n v="2680.25"/>
    <n v="22"/>
    <x v="3"/>
    <s v="Medium"/>
    <s v="High"/>
    <s v="T"/>
  </r>
  <r>
    <n v="20235"/>
    <s v="2BF12845"/>
    <s v="2021-05-08 08:22:00"/>
    <x v="1"/>
    <x v="1"/>
    <x v="4"/>
    <n v="246"/>
    <x v="171"/>
    <n v="14"/>
    <n v="440"/>
    <n v="4857"/>
    <n v="64"/>
    <x v="0"/>
    <s v="High"/>
    <s v="Medium"/>
    <s v="T"/>
  </r>
  <r>
    <n v="20236"/>
    <s v="C26C5F6A"/>
    <s v="2021-04-23 13:00:18"/>
    <x v="0"/>
    <x v="0"/>
    <x v="2"/>
    <n v="2916"/>
    <x v="252"/>
    <n v="33"/>
    <n v="425.75"/>
    <n v="4061"/>
    <n v="19"/>
    <x v="5"/>
    <s v="High"/>
    <s v="Medium"/>
    <s v="T"/>
  </r>
  <r>
    <n v="20237"/>
    <s v="E186A7A0"/>
    <s v="2021-03-18 16:42:40"/>
    <x v="3"/>
    <x v="0"/>
    <x v="1"/>
    <n v="144"/>
    <x v="127"/>
    <n v="20"/>
    <n v="497"/>
    <n v="2680.25"/>
    <n v="79"/>
    <x v="1"/>
    <s v="Medium"/>
    <s v="High"/>
    <s v="T"/>
  </r>
  <r>
    <n v="20238"/>
    <s v="484D681C"/>
    <s v="2021-04-18 04:35:04"/>
    <x v="0"/>
    <x v="1"/>
    <x v="2"/>
    <n v="2940"/>
    <x v="122"/>
    <n v="38"/>
    <n v="125.25"/>
    <n v="4534"/>
    <n v="21"/>
    <x v="4"/>
    <s v="High"/>
    <s v="Low"/>
    <s v="T"/>
  </r>
  <r>
    <n v="20239"/>
    <s v="525D1295"/>
    <s v="2021-05-14 21:43:30"/>
    <x v="1"/>
    <x v="0"/>
    <x v="5"/>
    <n v="234"/>
    <x v="520"/>
    <n v="6"/>
    <n v="319.25"/>
    <n v="2268.25"/>
    <n v="51"/>
    <x v="0"/>
    <s v="Medium"/>
    <s v="High"/>
    <s v="C"/>
  </r>
  <r>
    <n v="20240"/>
    <s v="BBC28749"/>
    <s v="2021-03-25 02:25:31"/>
    <x v="4"/>
    <x v="1"/>
    <x v="1"/>
    <n v="178"/>
    <x v="144"/>
    <n v="10"/>
    <n v="6405.5"/>
    <n v="493.75"/>
    <n v="87"/>
    <x v="1"/>
    <s v="Low"/>
    <s v="Medium"/>
    <s v="T"/>
  </r>
  <r>
    <n v="20241"/>
    <s v="48F9E7D0"/>
    <s v="2021-03-14 09:24:43"/>
    <x v="4"/>
    <x v="0"/>
    <x v="4"/>
    <n v="290"/>
    <x v="477"/>
    <n v="11"/>
    <n v="664.5"/>
    <n v="4688.5"/>
    <n v="46"/>
    <x v="1"/>
    <s v="Medium"/>
    <s v="High"/>
    <s v="T"/>
  </r>
  <r>
    <n v="20242"/>
    <s v="1B1ECF34"/>
    <s v="2021-04-02 02:00:36"/>
    <x v="3"/>
    <x v="1"/>
    <x v="1"/>
    <n v="310"/>
    <x v="245"/>
    <n v="7"/>
    <n v="1387"/>
    <n v="2744.5"/>
    <n v="89"/>
    <x v="0"/>
    <s v="Low"/>
    <s v="High"/>
    <s v="T"/>
  </r>
  <r>
    <n v="20243"/>
    <s v="C33714AB"/>
    <s v="2021-04-11 15:59:10"/>
    <x v="1"/>
    <x v="1"/>
    <x v="1"/>
    <n v="148"/>
    <x v="215"/>
    <n v="8"/>
    <n v="1471.25"/>
    <n v="2632.25"/>
    <n v="85"/>
    <x v="0"/>
    <s v="Low"/>
    <s v="High"/>
    <s v="C"/>
  </r>
  <r>
    <n v="20244"/>
    <s v="C73AD340"/>
    <s v="2021-03-19 05:30:43"/>
    <x v="0"/>
    <x v="1"/>
    <x v="2"/>
    <n v="4572"/>
    <x v="25"/>
    <n v="41"/>
    <n v="1012"/>
    <n v="3767.75"/>
    <n v="14"/>
    <x v="5"/>
    <s v="Medium"/>
    <s v="High"/>
    <s v="C"/>
  </r>
  <r>
    <n v="20245"/>
    <s v="4E44EC75"/>
    <s v="2021-04-02 13:39:52"/>
    <x v="1"/>
    <x v="0"/>
    <x v="4"/>
    <n v="230"/>
    <x v="542"/>
    <n v="13"/>
    <n v="171.5"/>
    <n v="6640.5"/>
    <n v="59"/>
    <x v="1"/>
    <s v="Low"/>
    <s v="High"/>
    <s v="T"/>
  </r>
  <r>
    <n v="20246"/>
    <s v="3C179C9A"/>
    <s v="2021-05-05 09:01:44"/>
    <x v="0"/>
    <x v="1"/>
    <x v="2"/>
    <n v="4094"/>
    <x v="48"/>
    <n v="42"/>
    <n v="4811.75"/>
    <n v="651.5"/>
    <n v="18"/>
    <x v="4"/>
    <s v="High"/>
    <s v="Medium"/>
    <s v="T"/>
  </r>
  <r>
    <n v="20247"/>
    <s v="6C290CA3"/>
    <s v="2021-04-19 07:12:20"/>
    <x v="3"/>
    <x v="1"/>
    <x v="1"/>
    <n v="346"/>
    <x v="108"/>
    <n v="17"/>
    <n v="375.75"/>
    <n v="6141.5"/>
    <n v="91"/>
    <x v="1"/>
    <s v="Low"/>
    <s v="High"/>
    <s v="C"/>
  </r>
  <r>
    <n v="20248"/>
    <s v="7A9E818C"/>
    <s v="2021-04-17 10:19:23"/>
    <x v="1"/>
    <x v="0"/>
    <x v="1"/>
    <n v="59"/>
    <x v="540"/>
    <n v="14"/>
    <n v="3153.75"/>
    <n v="800"/>
    <n v="87"/>
    <x v="1"/>
    <s v="Low"/>
    <s v="High"/>
    <s v="C"/>
  </r>
  <r>
    <n v="20249"/>
    <s v="87831C45"/>
    <s v="2021-05-15 05:30:21"/>
    <x v="0"/>
    <x v="1"/>
    <x v="2"/>
    <n v="2964"/>
    <x v="123"/>
    <n v="60"/>
    <n v="439.25"/>
    <n v="4287.25"/>
    <n v="12"/>
    <x v="3"/>
    <s v="High"/>
    <s v="High"/>
    <s v="C"/>
  </r>
  <r>
    <n v="20250"/>
    <s v="50B3577E"/>
    <s v="2021-03-05 14:38:00"/>
    <x v="1"/>
    <x v="1"/>
    <x v="1"/>
    <n v="156"/>
    <x v="98"/>
    <n v="2"/>
    <n v="8395.5"/>
    <n v="679"/>
    <n v="82"/>
    <x v="0"/>
    <s v="Medium"/>
    <s v="High"/>
    <s v="T"/>
  </r>
  <r>
    <n v="20251"/>
    <s v="93ACEE64"/>
    <s v="2021-03-20 02:02:25"/>
    <x v="3"/>
    <x v="1"/>
    <x v="4"/>
    <n v="494"/>
    <x v="271"/>
    <n v="6"/>
    <n v="386.75"/>
    <n v="3870"/>
    <n v="57"/>
    <x v="0"/>
    <s v="Medium"/>
    <s v="High"/>
    <s v="T"/>
  </r>
  <r>
    <n v="20252"/>
    <s v="BA0A4DF9"/>
    <s v="2021-05-08 11:38:05"/>
    <x v="3"/>
    <x v="0"/>
    <x v="0"/>
    <n v="826"/>
    <x v="311"/>
    <n v="12"/>
    <n v="521.25"/>
    <n v="3810.75"/>
    <n v="78"/>
    <x v="4"/>
    <s v="Medium"/>
    <s v="Medium"/>
    <s v="T"/>
  </r>
  <r>
    <n v="20253"/>
    <s v="A84858D8"/>
    <s v="2021-03-17 11:57:41"/>
    <x v="1"/>
    <x v="1"/>
    <x v="1"/>
    <n v="242"/>
    <x v="199"/>
    <n v="10"/>
    <n v="466.25"/>
    <n v="2956.25"/>
    <n v="95"/>
    <x v="0"/>
    <s v="About_to_churn"/>
    <s v="Medium"/>
    <s v="T"/>
  </r>
  <r>
    <n v="20254"/>
    <s v="F409060A"/>
    <s v="2021-05-01 07:06:41"/>
    <x v="3"/>
    <x v="1"/>
    <x v="1"/>
    <n v="576"/>
    <x v="111"/>
    <n v="17"/>
    <n v="1454"/>
    <n v="2824.25"/>
    <n v="83"/>
    <x v="0"/>
    <s v="About_to_churn"/>
    <s v="Medium"/>
    <s v="T"/>
  </r>
  <r>
    <n v="20255"/>
    <s v="189C2B05"/>
    <s v="2021-03-06 22:54:37"/>
    <x v="4"/>
    <x v="0"/>
    <x v="4"/>
    <n v="267"/>
    <x v="97"/>
    <n v="14"/>
    <n v="1447.75"/>
    <n v="4378"/>
    <n v="63"/>
    <x v="4"/>
    <s v="High"/>
    <s v="High"/>
    <s v="T"/>
  </r>
  <r>
    <n v="20256"/>
    <s v="A87119AF"/>
    <s v="2021-05-02 06:11:38"/>
    <x v="0"/>
    <x v="1"/>
    <x v="2"/>
    <n v="1144"/>
    <x v="202"/>
    <n v="58"/>
    <n v="8142.25"/>
    <n v="891.5"/>
    <n v="17"/>
    <x v="4"/>
    <s v="Medium"/>
    <s v="High"/>
    <s v="T"/>
  </r>
  <r>
    <n v="20257"/>
    <s v="D4FAB21F"/>
    <s v="2021-05-24 21:44:32"/>
    <x v="0"/>
    <x v="0"/>
    <x v="2"/>
    <n v="3903"/>
    <x v="359"/>
    <n v="40"/>
    <n v="59"/>
    <n v="4995"/>
    <n v="16"/>
    <x v="3"/>
    <s v="High"/>
    <s v="Medium"/>
    <s v="C"/>
  </r>
  <r>
    <n v="20258"/>
    <s v="F2FC7EAD"/>
    <s v="2021-05-03 05:01:08"/>
    <x v="2"/>
    <x v="0"/>
    <x v="1"/>
    <n v="382"/>
    <x v="145"/>
    <n v="20"/>
    <n v="313"/>
    <n v="3072.25"/>
    <n v="97"/>
    <x v="1"/>
    <s v="Low"/>
    <s v="Medium"/>
    <s v="C"/>
  </r>
  <r>
    <n v="20259"/>
    <s v="06F87752"/>
    <s v="2021-05-02 17:05:40"/>
    <x v="0"/>
    <x v="0"/>
    <x v="2"/>
    <n v="4681"/>
    <x v="386"/>
    <n v="32"/>
    <n v="1393"/>
    <n v="4879"/>
    <n v="16"/>
    <x v="2"/>
    <s v="Medium"/>
    <s v="High"/>
    <s v="C"/>
  </r>
  <r>
    <n v="20260"/>
    <s v="BB621948"/>
    <s v="2021-04-14 18:12:37"/>
    <x v="0"/>
    <x v="0"/>
    <x v="0"/>
    <n v="2994"/>
    <x v="456"/>
    <n v="7"/>
    <n v="1822"/>
    <n v="2897"/>
    <n v="68"/>
    <x v="1"/>
    <s v="Medium"/>
    <s v="High"/>
    <s v="T"/>
  </r>
  <r>
    <n v="20261"/>
    <s v="1AEAA44E"/>
    <s v="2021-03-29 16:58:27"/>
    <x v="4"/>
    <x v="0"/>
    <x v="5"/>
    <n v="343"/>
    <x v="423"/>
    <n v="10"/>
    <n v="420.25"/>
    <n v="5019.5"/>
    <n v="51"/>
    <x v="6"/>
    <s v="Medium"/>
    <s v="High"/>
    <s v="T"/>
  </r>
  <r>
    <n v="20262"/>
    <s v="1908A7F7"/>
    <s v="2021-05-28 07:32:28"/>
    <x v="3"/>
    <x v="0"/>
    <x v="5"/>
    <n v="910"/>
    <x v="385"/>
    <n v="13"/>
    <n v="9897.5"/>
    <n v="642"/>
    <n v="67"/>
    <x v="0"/>
    <s v="Medium"/>
    <s v="High"/>
    <s v="T"/>
  </r>
  <r>
    <n v="20263"/>
    <s v="9A91EEF3"/>
    <s v="2021-03-21 03:17:11"/>
    <x v="0"/>
    <x v="0"/>
    <x v="1"/>
    <n v="805"/>
    <x v="329"/>
    <n v="5"/>
    <n v="591"/>
    <n v="4106.75"/>
    <n v="91"/>
    <x v="0"/>
    <s v="About_to_churn"/>
    <s v="Medium"/>
    <s v="C"/>
  </r>
  <r>
    <n v="20264"/>
    <s v="9AB3865E"/>
    <s v="2021-03-21 05:38:12"/>
    <x v="1"/>
    <x v="0"/>
    <x v="1"/>
    <n v="115"/>
    <x v="108"/>
    <n v="13"/>
    <n v="7079"/>
    <n v="536.25"/>
    <n v="75"/>
    <x v="0"/>
    <s v="About_to_churn"/>
    <s v="High"/>
    <s v="C"/>
  </r>
  <r>
    <n v="20265"/>
    <s v="1EECE837"/>
    <s v="2021-03-07 21:47:50"/>
    <x v="4"/>
    <x v="0"/>
    <x v="1"/>
    <n v="174"/>
    <x v="263"/>
    <n v="15"/>
    <n v="4140.25"/>
    <n v="656"/>
    <n v="96"/>
    <x v="0"/>
    <s v="About_to_churn"/>
    <s v="High"/>
    <s v="T"/>
  </r>
  <r>
    <n v="20266"/>
    <s v="413E7245"/>
    <s v="2021-04-15 14:33:42"/>
    <x v="0"/>
    <x v="1"/>
    <x v="0"/>
    <n v="3610"/>
    <x v="261"/>
    <n v="12"/>
    <n v="4657.25"/>
    <n v="646.5"/>
    <n v="52"/>
    <x v="1"/>
    <s v="Medium"/>
    <s v="Medium"/>
    <s v="C"/>
  </r>
  <r>
    <n v="20267"/>
    <s v="FABED8B1"/>
    <s v="2021-05-24 19:13:07"/>
    <x v="1"/>
    <x v="1"/>
    <x v="1"/>
    <n v="145"/>
    <x v="241"/>
    <n v="6"/>
    <n v="450"/>
    <n v="6411.5"/>
    <n v="97"/>
    <x v="1"/>
    <s v="Medium"/>
    <s v="High"/>
    <s v="T"/>
  </r>
  <r>
    <n v="20268"/>
    <s v="C2CE72F9"/>
    <s v="2021-03-04 03:35:07"/>
    <x v="1"/>
    <x v="1"/>
    <x v="1"/>
    <n v="142"/>
    <x v="177"/>
    <n v="2"/>
    <n v="271.25"/>
    <n v="3285.75"/>
    <n v="96"/>
    <x v="0"/>
    <s v="Low"/>
    <s v="High"/>
    <s v="T"/>
  </r>
  <r>
    <n v="20269"/>
    <s v="EB29EB79"/>
    <s v="2021-05-31 23:07:11"/>
    <x v="0"/>
    <x v="1"/>
    <x v="3"/>
    <n v="3595"/>
    <x v="261"/>
    <n v="42"/>
    <n v="549.75"/>
    <n v="3315.75"/>
    <n v="13"/>
    <x v="5"/>
    <s v="Medium"/>
    <s v="High"/>
    <s v="C"/>
  </r>
  <r>
    <n v="20270"/>
    <s v="E98688C7"/>
    <s v="2021-03-03 13:34:21"/>
    <x v="1"/>
    <x v="0"/>
    <x v="4"/>
    <n v="227"/>
    <x v="172"/>
    <n v="5"/>
    <n v="1172.5"/>
    <n v="2724.5"/>
    <n v="48"/>
    <x v="4"/>
    <s v="Low"/>
    <s v="Medium"/>
    <s v="C"/>
  </r>
  <r>
    <n v="20271"/>
    <s v="08C63379"/>
    <s v="2021-05-03 22:16:50"/>
    <x v="1"/>
    <x v="1"/>
    <x v="1"/>
    <n v="92"/>
    <x v="68"/>
    <n v="13"/>
    <n v="805.5"/>
    <n v="4380.75"/>
    <n v="91"/>
    <x v="0"/>
    <s v="Low"/>
    <s v="High"/>
    <s v="T"/>
  </r>
  <r>
    <n v="20272"/>
    <s v="A6499E45"/>
    <s v="2021-06-05 21:25:44"/>
    <x v="0"/>
    <x v="1"/>
    <x v="4"/>
    <n v="1750"/>
    <x v="233"/>
    <n v="9"/>
    <n v="1457.75"/>
    <n v="2120.5"/>
    <n v="41"/>
    <x v="1"/>
    <s v="Medium"/>
    <s v="Medium"/>
    <s v="T"/>
  </r>
  <r>
    <n v="20273"/>
    <s v="24BE757B"/>
    <s v="2021-03-19 17:09:45"/>
    <x v="3"/>
    <x v="1"/>
    <x v="1"/>
    <n v="622"/>
    <x v="483"/>
    <n v="12"/>
    <n v="390.75"/>
    <n v="5640"/>
    <n v="95"/>
    <x v="1"/>
    <s v="Medium"/>
    <s v="High"/>
    <s v="C"/>
  </r>
  <r>
    <n v="20274"/>
    <s v="B1E68A82"/>
    <s v="2021-03-24 08:11:29"/>
    <x v="0"/>
    <x v="0"/>
    <x v="0"/>
    <n v="3048"/>
    <x v="419"/>
    <n v="6"/>
    <n v="356.5"/>
    <n v="4665.5"/>
    <n v="69"/>
    <x v="0"/>
    <s v="About_to_churn"/>
    <s v="High"/>
    <s v="T"/>
  </r>
  <r>
    <n v="20275"/>
    <s v="AF2D18E5"/>
    <s v="2021-03-16 14:21:00"/>
    <x v="4"/>
    <x v="1"/>
    <x v="1"/>
    <n v="82"/>
    <x v="184"/>
    <n v="13"/>
    <n v="3869.5"/>
    <n v="545.5"/>
    <n v="97"/>
    <x v="0"/>
    <s v="About_to_churn"/>
    <s v="High"/>
    <s v="T"/>
  </r>
  <r>
    <n v="20276"/>
    <s v="D2FF83BA"/>
    <s v="2021-03-14 06:40:51"/>
    <x v="0"/>
    <x v="0"/>
    <x v="0"/>
    <n v="775"/>
    <x v="481"/>
    <n v="24"/>
    <n v="294"/>
    <n v="4338.5"/>
    <n v="74"/>
    <x v="4"/>
    <s v="About_to_churn"/>
    <s v="Medium"/>
    <s v="T"/>
  </r>
  <r>
    <n v="20277"/>
    <s v="7DFABB3C"/>
    <s v="2021-05-20 12:28:22"/>
    <x v="3"/>
    <x v="1"/>
    <x v="1"/>
    <n v="705"/>
    <x v="380"/>
    <n v="10"/>
    <n v="386"/>
    <n v="4363"/>
    <n v="98"/>
    <x v="1"/>
    <s v="About_to_churn"/>
    <s v="High"/>
    <s v="T"/>
  </r>
  <r>
    <n v="20278"/>
    <s v="D320577D"/>
    <s v="2021-03-22 07:36:54"/>
    <x v="0"/>
    <x v="1"/>
    <x v="0"/>
    <n v="3145"/>
    <x v="310"/>
    <n v="22"/>
    <n v="1090"/>
    <n v="2607.75"/>
    <n v="52"/>
    <x v="0"/>
    <s v="Medium"/>
    <s v="Medium"/>
    <s v="T"/>
  </r>
  <r>
    <n v="20279"/>
    <s v="09A6FCB0"/>
    <s v="2021-04-21 00:56:03"/>
    <x v="0"/>
    <x v="2"/>
    <x v="3"/>
    <n v="2763"/>
    <x v="227"/>
    <n v="27"/>
    <n v="622.5"/>
    <n v="3413.5"/>
    <n v="8"/>
    <x v="3"/>
    <s v="Low"/>
    <s v="Medium"/>
    <s v="C"/>
  </r>
  <r>
    <n v="20280"/>
    <s v="F00CF368"/>
    <s v="2021-05-15 03:23:35"/>
    <x v="0"/>
    <x v="1"/>
    <x v="3"/>
    <n v="1076"/>
    <x v="113"/>
    <n v="42"/>
    <n v="280"/>
    <n v="7245"/>
    <n v="15"/>
    <x v="2"/>
    <s v="Medium"/>
    <s v="Medium"/>
    <s v="T"/>
  </r>
  <r>
    <n v="20281"/>
    <s v="91AD52DA"/>
    <s v="2021-03-03 20:34:53"/>
    <x v="1"/>
    <x v="1"/>
    <x v="1"/>
    <n v="148"/>
    <x v="289"/>
    <n v="7"/>
    <n v="409.75"/>
    <n v="3803.25"/>
    <n v="93"/>
    <x v="1"/>
    <s v="About_to_churn"/>
    <s v="High"/>
    <s v="C"/>
  </r>
  <r>
    <n v="20282"/>
    <s v="42DF329C"/>
    <s v="2021-03-23 19:47:04"/>
    <x v="0"/>
    <x v="1"/>
    <x v="2"/>
    <n v="4295"/>
    <x v="461"/>
    <n v="39"/>
    <n v="821.25"/>
    <n v="2579.75"/>
    <n v="21"/>
    <x v="3"/>
    <s v="Medium"/>
    <s v="Medium"/>
    <s v="T"/>
  </r>
  <r>
    <n v="20283"/>
    <s v="D5C50C72"/>
    <s v="2021-05-16 12:27:17"/>
    <x v="3"/>
    <x v="1"/>
    <x v="4"/>
    <n v="356"/>
    <x v="1"/>
    <n v="7"/>
    <n v="302.5"/>
    <n v="2263"/>
    <n v="48"/>
    <x v="4"/>
    <s v="Medium"/>
    <s v="High"/>
    <s v="T"/>
  </r>
  <r>
    <n v="20284"/>
    <s v="8E05211B"/>
    <s v="2021-04-05 04:15:00"/>
    <x v="3"/>
    <x v="0"/>
    <x v="5"/>
    <n v="245"/>
    <x v="272"/>
    <n v="18"/>
    <n v="2520.25"/>
    <n v="1056.75"/>
    <n v="69"/>
    <x v="0"/>
    <s v="Medium"/>
    <s v="Medium"/>
    <s v="T"/>
  </r>
  <r>
    <n v="20285"/>
    <s v="D164470C"/>
    <s v="2021-03-22 13:32:28"/>
    <x v="2"/>
    <x v="0"/>
    <x v="5"/>
    <n v="932"/>
    <x v="95"/>
    <n v="7"/>
    <n v="142"/>
    <n v="3731"/>
    <n v="66"/>
    <x v="0"/>
    <s v="Medium"/>
    <s v="High"/>
    <s v="C"/>
  </r>
  <r>
    <n v="20286"/>
    <s v="58FCA597"/>
    <s v="2021-03-27 20:33:06"/>
    <x v="0"/>
    <x v="1"/>
    <x v="4"/>
    <n v="1796"/>
    <x v="50"/>
    <n v="11"/>
    <n v="131"/>
    <n v="6731.25"/>
    <n v="63"/>
    <x v="1"/>
    <s v="High"/>
    <s v="High"/>
    <s v="T"/>
  </r>
  <r>
    <n v="20287"/>
    <s v="92376493"/>
    <s v="2021-04-04 08:37:36"/>
    <x v="1"/>
    <x v="0"/>
    <x v="5"/>
    <n v="249"/>
    <x v="46"/>
    <n v="6"/>
    <n v="7866"/>
    <n v="273.25"/>
    <n v="57"/>
    <x v="6"/>
    <s v="About_to_churn"/>
    <s v="High"/>
    <s v="T"/>
  </r>
  <r>
    <n v="20288"/>
    <s v="23763AE5"/>
    <s v="2021-03-20 03:41:30"/>
    <x v="2"/>
    <x v="0"/>
    <x v="4"/>
    <n v="750"/>
    <x v="555"/>
    <n v="6"/>
    <n v="770.25"/>
    <n v="3984"/>
    <n v="45"/>
    <x v="1"/>
    <s v="About_to_churn"/>
    <s v="Medium"/>
    <s v="C"/>
  </r>
  <r>
    <n v="20289"/>
    <s v="4093945C"/>
    <s v="2021-03-15 11:53:17"/>
    <x v="0"/>
    <x v="1"/>
    <x v="2"/>
    <n v="1796"/>
    <x v="274"/>
    <n v="56"/>
    <n v="197"/>
    <n v="6633"/>
    <n v="22"/>
    <x v="4"/>
    <s v="High"/>
    <s v="High"/>
    <s v="T"/>
  </r>
  <r>
    <n v="20290"/>
    <s v="3B1A7E15"/>
    <s v="2021-04-15 02:34:10"/>
    <x v="4"/>
    <x v="0"/>
    <x v="5"/>
    <n v="362"/>
    <x v="230"/>
    <n v="11"/>
    <n v="535.75"/>
    <n v="2781.5"/>
    <n v="56"/>
    <x v="6"/>
    <s v="Medium"/>
    <s v="High"/>
    <s v="T"/>
  </r>
  <r>
    <n v="20291"/>
    <s v="9DF4A44C"/>
    <s v="2021-05-08 08:11:34"/>
    <x v="2"/>
    <x v="0"/>
    <x v="1"/>
    <n v="163"/>
    <x v="9"/>
    <n v="19"/>
    <n v="438"/>
    <n v="6103.25"/>
    <n v="86"/>
    <x v="1"/>
    <s v="Medium"/>
    <s v="High"/>
    <s v="C"/>
  </r>
  <r>
    <n v="20292"/>
    <s v="BABC4545"/>
    <s v="2021-06-05 05:02:15"/>
    <x v="3"/>
    <x v="0"/>
    <x v="5"/>
    <n v="983"/>
    <x v="409"/>
    <n v="15"/>
    <n v="5197"/>
    <n v="1027.5"/>
    <n v="66"/>
    <x v="0"/>
    <s v="Medium"/>
    <s v="Medium"/>
    <s v="T"/>
  </r>
  <r>
    <n v="20293"/>
    <s v="0E9774E9"/>
    <s v="2021-04-12 21:59:48"/>
    <x v="4"/>
    <x v="1"/>
    <x v="1"/>
    <n v="47"/>
    <x v="47"/>
    <n v="18"/>
    <n v="2355.25"/>
    <n v="610.75"/>
    <n v="84"/>
    <x v="1"/>
    <s v="Low"/>
    <s v="High"/>
    <s v="T"/>
  </r>
  <r>
    <n v="20294"/>
    <s v="A9D41620"/>
    <s v="2021-03-04 18:57:36"/>
    <x v="1"/>
    <x v="1"/>
    <x v="1"/>
    <n v="57"/>
    <x v="505"/>
    <n v="13"/>
    <n v="385.5"/>
    <n v="4271.75"/>
    <n v="95"/>
    <x v="1"/>
    <s v="About_to_churn"/>
    <s v="Medium"/>
    <s v="T"/>
  </r>
  <r>
    <n v="20295"/>
    <s v="E925088D"/>
    <s v="2021-05-10 22:27:25"/>
    <x v="3"/>
    <x v="1"/>
    <x v="0"/>
    <n v="988"/>
    <x v="243"/>
    <n v="16"/>
    <n v="2156"/>
    <n v="1073.25"/>
    <n v="82"/>
    <x v="4"/>
    <s v="Medium"/>
    <s v="Medium"/>
    <s v="T"/>
  </r>
  <r>
    <n v="20296"/>
    <s v="7019A430"/>
    <s v="2021-03-26 23:47:05"/>
    <x v="0"/>
    <x v="1"/>
    <x v="2"/>
    <n v="3252"/>
    <x v="24"/>
    <n v="33"/>
    <n v="253.5"/>
    <n v="5350.25"/>
    <n v="16"/>
    <x v="4"/>
    <s v="Medium"/>
    <s v="High"/>
    <s v="C"/>
  </r>
  <r>
    <n v="20297"/>
    <s v="6107C082"/>
    <s v="2021-05-27 01:44:24"/>
    <x v="4"/>
    <x v="0"/>
    <x v="4"/>
    <n v="248"/>
    <x v="95"/>
    <n v="5"/>
    <n v="474.5"/>
    <n v="2787.5"/>
    <n v="63"/>
    <x v="0"/>
    <s v="About_to_churn"/>
    <s v="Low"/>
    <s v="T"/>
  </r>
  <r>
    <n v="20298"/>
    <s v="C918A7C9"/>
    <s v="2021-06-10 02:50:52"/>
    <x v="1"/>
    <x v="0"/>
    <x v="1"/>
    <n v="139"/>
    <x v="404"/>
    <n v="11"/>
    <n v="153.5"/>
    <n v="6568"/>
    <n v="98"/>
    <x v="0"/>
    <s v="Low"/>
    <s v="High"/>
    <s v="C"/>
  </r>
  <r>
    <n v="20299"/>
    <s v="CC34AFB5"/>
    <s v="2021-05-03 19:37:33"/>
    <x v="1"/>
    <x v="1"/>
    <x v="1"/>
    <n v="194"/>
    <x v="513"/>
    <n v="20"/>
    <n v="329.5"/>
    <n v="3482"/>
    <n v="91"/>
    <x v="0"/>
    <s v="About_to_churn"/>
    <s v="Medium"/>
    <s v="T"/>
  </r>
  <r>
    <n v="20300"/>
    <s v="9A35A47E"/>
    <s v="2021-04-14 04:39:23"/>
    <x v="1"/>
    <x v="1"/>
    <x v="4"/>
    <n v="233"/>
    <x v="395"/>
    <n v="15"/>
    <n v="965"/>
    <n v="4865.75"/>
    <n v="65"/>
    <x v="0"/>
    <s v="About_to_churn"/>
    <s v="High"/>
    <s v="T"/>
  </r>
  <r>
    <n v="20301"/>
    <s v="F67F43D2"/>
    <s v="2021-03-09 17:06:19"/>
    <x v="0"/>
    <x v="0"/>
    <x v="3"/>
    <n v="3086"/>
    <x v="447"/>
    <n v="19"/>
    <n v="427.5"/>
    <n v="3048"/>
    <n v="12"/>
    <x v="7"/>
    <s v="Medium"/>
    <s v="Medium"/>
    <s v="C"/>
  </r>
  <r>
    <n v="20302"/>
    <s v="4E948490"/>
    <s v="2021-04-15 14:21:21"/>
    <x v="4"/>
    <x v="1"/>
    <x v="1"/>
    <n v="151"/>
    <x v="6"/>
    <n v="2"/>
    <n v="1778.5"/>
    <n v="549"/>
    <n v="96"/>
    <x v="0"/>
    <s v="Low"/>
    <s v="High"/>
    <s v="C"/>
  </r>
  <r>
    <n v="20303"/>
    <s v="F09B2BC7"/>
    <s v="2021-05-20 12:05:37"/>
    <x v="0"/>
    <x v="0"/>
    <x v="0"/>
    <n v="1331"/>
    <x v="545"/>
    <n v="9"/>
    <n v="281"/>
    <n v="4956.75"/>
    <n v="75"/>
    <x v="4"/>
    <s v="Medium"/>
    <s v="Medium"/>
    <s v="T"/>
  </r>
  <r>
    <n v="20304"/>
    <s v="CE4BDACE"/>
    <s v="2021-03-10 13:56:12"/>
    <x v="0"/>
    <x v="2"/>
    <x v="3"/>
    <n v="2798"/>
    <x v="155"/>
    <n v="35"/>
    <n v="267.5"/>
    <n v="2970.75"/>
    <n v="11"/>
    <x v="2"/>
    <s v="Medium"/>
    <s v="Low"/>
    <s v="T"/>
  </r>
  <r>
    <n v="20305"/>
    <s v="C4EBEAB1"/>
    <s v="2021-05-18 16:51:14"/>
    <x v="1"/>
    <x v="1"/>
    <x v="1"/>
    <n v="212"/>
    <x v="282"/>
    <n v="8"/>
    <n v="2403.75"/>
    <n v="531.5"/>
    <n v="81"/>
    <x v="0"/>
    <s v="About_to_churn"/>
    <s v="Medium"/>
    <s v="T"/>
  </r>
  <r>
    <n v="20306"/>
    <s v="32713275"/>
    <s v="2021-03-02 01:18:54"/>
    <x v="5"/>
    <x v="0"/>
    <x v="0"/>
    <n v="2616"/>
    <x v="235"/>
    <n v="3"/>
    <n v="915"/>
    <n v="767"/>
    <n v="60"/>
    <x v="0"/>
    <s v="Medium"/>
    <s v="High"/>
    <s v="C"/>
  </r>
  <r>
    <n v="20307"/>
    <s v="2A7E7762"/>
    <s v="2021-05-10 11:03:45"/>
    <x v="3"/>
    <x v="0"/>
    <x v="4"/>
    <n v="245"/>
    <x v="339"/>
    <n v="11"/>
    <n v="421.25"/>
    <n v="6091.75"/>
    <n v="58"/>
    <x v="1"/>
    <s v="High"/>
    <s v="High"/>
    <s v="T"/>
  </r>
  <r>
    <n v="20308"/>
    <s v="424103B1"/>
    <s v="2021-04-23 00:39:48"/>
    <x v="0"/>
    <x v="1"/>
    <x v="2"/>
    <n v="1585"/>
    <x v="553"/>
    <n v="50"/>
    <n v="1378.25"/>
    <n v="614"/>
    <n v="14"/>
    <x v="3"/>
    <s v="High"/>
    <s v="High"/>
    <s v="C"/>
  </r>
  <r>
    <n v="20309"/>
    <s v="0B177888"/>
    <s v="2021-05-11 14:36:26"/>
    <x v="3"/>
    <x v="1"/>
    <x v="4"/>
    <n v="588"/>
    <x v="126"/>
    <n v="15"/>
    <n v="391.5"/>
    <n v="5227"/>
    <n v="56"/>
    <x v="0"/>
    <s v="About_to_churn"/>
    <s v="Medium"/>
    <s v="C"/>
  </r>
  <r>
    <n v="20310"/>
    <s v="C58A27E0"/>
    <s v="2021-04-04 07:10:28"/>
    <x v="3"/>
    <x v="0"/>
    <x v="1"/>
    <n v="337"/>
    <x v="179"/>
    <n v="13"/>
    <n v="441.5"/>
    <n v="5196"/>
    <n v="87"/>
    <x v="0"/>
    <s v="About_to_churn"/>
    <s v="High"/>
    <s v="T"/>
  </r>
  <r>
    <n v="20311"/>
    <s v="99A19FB0"/>
    <s v="2021-06-08 17:51:21"/>
    <x v="1"/>
    <x v="1"/>
    <x v="4"/>
    <n v="212"/>
    <x v="475"/>
    <n v="8"/>
    <n v="1049.25"/>
    <n v="2502.25"/>
    <n v="46"/>
    <x v="0"/>
    <s v="Medium"/>
    <s v="High"/>
    <s v="T"/>
  </r>
  <r>
    <n v="20312"/>
    <s v="CE2F01EC"/>
    <s v="2021-05-09 09:00:24"/>
    <x v="0"/>
    <x v="1"/>
    <x v="0"/>
    <n v="2425"/>
    <x v="364"/>
    <n v="23"/>
    <n v="1580"/>
    <n v="2596.75"/>
    <n v="77"/>
    <x v="0"/>
    <s v="Low"/>
    <s v="High"/>
    <s v="C"/>
  </r>
  <r>
    <n v="20313"/>
    <s v="8B1F8D23"/>
    <s v="2021-03-31 19:57:10"/>
    <x v="0"/>
    <x v="0"/>
    <x v="4"/>
    <n v="1144"/>
    <x v="560"/>
    <n v="9"/>
    <n v="266.75"/>
    <n v="6168"/>
    <n v="45"/>
    <x v="4"/>
    <s v="Low"/>
    <s v="Medium"/>
    <s v="C"/>
  </r>
  <r>
    <n v="20314"/>
    <s v="5848EB5D"/>
    <s v="2021-04-12 18:29:28"/>
    <x v="1"/>
    <x v="1"/>
    <x v="1"/>
    <n v="209"/>
    <x v="243"/>
    <n v="10"/>
    <n v="7211.5"/>
    <n v="720"/>
    <n v="89"/>
    <x v="1"/>
    <s v="About_to_churn"/>
    <s v="High"/>
    <s v="C"/>
  </r>
  <r>
    <n v="20315"/>
    <s v="3DF4BB32"/>
    <s v="2021-03-17 01:11:19"/>
    <x v="0"/>
    <x v="1"/>
    <x v="0"/>
    <n v="3848"/>
    <x v="254"/>
    <n v="19"/>
    <n v="740"/>
    <n v="2370.5"/>
    <n v="65"/>
    <x v="0"/>
    <s v="Medium"/>
    <s v="High"/>
    <s v="C"/>
  </r>
  <r>
    <n v="20316"/>
    <s v="7AF358F5"/>
    <s v="2021-04-30 19:03:12"/>
    <x v="3"/>
    <x v="0"/>
    <x v="0"/>
    <n v="618"/>
    <x v="81"/>
    <n v="15"/>
    <n v="178.5"/>
    <n v="3128.75"/>
    <n v="59"/>
    <x v="4"/>
    <s v="Medium"/>
    <s v="Medium"/>
    <s v="C"/>
  </r>
  <r>
    <n v="20317"/>
    <s v="B152CE94"/>
    <s v="2021-03-05 14:50:20"/>
    <x v="4"/>
    <x v="0"/>
    <x v="1"/>
    <n v="324"/>
    <x v="336"/>
    <n v="14"/>
    <n v="10651"/>
    <n v="1053"/>
    <n v="97"/>
    <x v="0"/>
    <s v="Medium"/>
    <s v="High"/>
    <s v="C"/>
  </r>
  <r>
    <n v="20318"/>
    <s v="0D7C4DD8"/>
    <s v="2021-05-20 03:56:13"/>
    <x v="0"/>
    <x v="1"/>
    <x v="2"/>
    <n v="2598"/>
    <x v="404"/>
    <n v="41"/>
    <n v="290.75"/>
    <n v="3807"/>
    <n v="11"/>
    <x v="3"/>
    <s v="Medium"/>
    <s v="Medium"/>
    <s v="T"/>
  </r>
  <r>
    <n v="20319"/>
    <s v="BB153CD5"/>
    <s v="2021-05-21 00:32:41"/>
    <x v="0"/>
    <x v="0"/>
    <x v="4"/>
    <n v="1657"/>
    <x v="143"/>
    <n v="9"/>
    <n v="195.75"/>
    <n v="4366.5"/>
    <n v="64"/>
    <x v="0"/>
    <s v="High"/>
    <s v="High"/>
    <s v="T"/>
  </r>
  <r>
    <n v="20320"/>
    <s v="42798836"/>
    <s v="2021-05-31 14:06:42"/>
    <x v="2"/>
    <x v="0"/>
    <x v="0"/>
    <n v="747"/>
    <x v="554"/>
    <n v="23"/>
    <n v="385.25"/>
    <n v="2875"/>
    <n v="74"/>
    <x v="0"/>
    <s v="Low"/>
    <s v="High"/>
    <s v="T"/>
  </r>
  <r>
    <n v="20321"/>
    <s v="155B064B"/>
    <s v="2021-06-03 04:51:56"/>
    <x v="0"/>
    <x v="0"/>
    <x v="0"/>
    <n v="3429"/>
    <x v="228"/>
    <n v="8"/>
    <n v="421.5"/>
    <n v="7463"/>
    <n v="84"/>
    <x v="1"/>
    <s v="High"/>
    <s v="High"/>
    <s v="C"/>
  </r>
  <r>
    <n v="20322"/>
    <s v="01F549A3"/>
    <s v="2021-05-19 12:24:17"/>
    <x v="2"/>
    <x v="1"/>
    <x v="1"/>
    <n v="147"/>
    <x v="390"/>
    <n v="9"/>
    <n v="459"/>
    <n v="5481"/>
    <n v="91"/>
    <x v="0"/>
    <s v="Low"/>
    <s v="High"/>
    <s v="C"/>
  </r>
  <r>
    <n v="20323"/>
    <s v="2C038A48"/>
    <s v="2021-04-20 22:04:18"/>
    <x v="1"/>
    <x v="0"/>
    <x v="5"/>
    <n v="215"/>
    <x v="26"/>
    <n v="5"/>
    <n v="407.5"/>
    <n v="4115.5"/>
    <n v="50"/>
    <x v="6"/>
    <s v="About_to_churn"/>
    <s v="High"/>
    <s v="C"/>
  </r>
  <r>
    <n v="20324"/>
    <s v="E66F4038"/>
    <s v="2021-03-07 01:45:25"/>
    <x v="1"/>
    <x v="0"/>
    <x v="1"/>
    <n v="195"/>
    <x v="531"/>
    <n v="6"/>
    <n v="8097"/>
    <n v="621.75"/>
    <n v="88"/>
    <x v="1"/>
    <s v="About_to_churn"/>
    <s v="Medium"/>
    <s v="T"/>
  </r>
  <r>
    <n v="20325"/>
    <s v="6EA10DD4"/>
    <s v="2021-06-02 08:50:10"/>
    <x v="0"/>
    <x v="2"/>
    <x v="3"/>
    <n v="2287"/>
    <x v="89"/>
    <n v="28"/>
    <n v="155"/>
    <n v="4642"/>
    <n v="17"/>
    <x v="7"/>
    <s v="Medium"/>
    <s v="High"/>
    <s v="T"/>
  </r>
  <r>
    <n v="20326"/>
    <s v="B9C7197B"/>
    <s v="2021-05-28 23:26:35"/>
    <x v="3"/>
    <x v="1"/>
    <x v="4"/>
    <n v="949"/>
    <x v="442"/>
    <n v="13"/>
    <n v="7406"/>
    <n v="350.75"/>
    <n v="43"/>
    <x v="0"/>
    <s v="High"/>
    <s v="High"/>
    <s v="C"/>
  </r>
  <r>
    <n v="20327"/>
    <s v="F481D39F"/>
    <s v="2021-03-17 06:18:21"/>
    <x v="4"/>
    <x v="0"/>
    <x v="5"/>
    <n v="365"/>
    <x v="353"/>
    <n v="6"/>
    <n v="1702"/>
    <n v="2341.5"/>
    <n v="70"/>
    <x v="0"/>
    <s v="Medium"/>
    <s v="Medium"/>
    <s v="T"/>
  </r>
  <r>
    <n v="20328"/>
    <s v="044C32A3"/>
    <s v="2021-05-26 14:22:36"/>
    <x v="4"/>
    <x v="1"/>
    <x v="1"/>
    <n v="237"/>
    <x v="74"/>
    <n v="18"/>
    <n v="312.5"/>
    <n v="6329.75"/>
    <n v="77"/>
    <x v="0"/>
    <s v="Medium"/>
    <s v="High"/>
    <s v="T"/>
  </r>
  <r>
    <n v="20329"/>
    <s v="7F4EE1EB"/>
    <s v="2021-03-18 16:01:31"/>
    <x v="4"/>
    <x v="0"/>
    <x v="5"/>
    <n v="308"/>
    <x v="116"/>
    <n v="8"/>
    <n v="405"/>
    <n v="5676"/>
    <n v="58"/>
    <x v="6"/>
    <s v="Medium"/>
    <s v="High"/>
    <s v="T"/>
  </r>
  <r>
    <n v="20330"/>
    <s v="63CACE81"/>
    <s v="2021-03-07 01:50:36"/>
    <x v="4"/>
    <x v="1"/>
    <x v="1"/>
    <n v="50"/>
    <x v="79"/>
    <n v="3"/>
    <n v="519.5"/>
    <n v="2791.25"/>
    <n v="87"/>
    <x v="1"/>
    <s v="Medium"/>
    <s v="Medium"/>
    <s v="T"/>
  </r>
  <r>
    <n v="20331"/>
    <s v="B1496893"/>
    <s v="2021-03-24 21:06:31"/>
    <x v="1"/>
    <x v="1"/>
    <x v="1"/>
    <n v="95"/>
    <x v="472"/>
    <n v="11"/>
    <n v="471.25"/>
    <n v="3822.75"/>
    <n v="91"/>
    <x v="0"/>
    <s v="About_to_churn"/>
    <s v="High"/>
    <s v="T"/>
  </r>
  <r>
    <n v="20332"/>
    <s v="7EDF00DD"/>
    <s v="2021-04-25 05:37:55"/>
    <x v="0"/>
    <x v="2"/>
    <x v="3"/>
    <n v="1524"/>
    <x v="290"/>
    <n v="33"/>
    <n v="365.25"/>
    <n v="3789.5"/>
    <n v="7"/>
    <x v="2"/>
    <s v="High"/>
    <s v="Medium"/>
    <s v="T"/>
  </r>
  <r>
    <n v="20333"/>
    <s v="18D81D9D"/>
    <s v="2021-04-05 07:22:37"/>
    <x v="5"/>
    <x v="0"/>
    <x v="0"/>
    <n v="3921"/>
    <x v="484"/>
    <n v="21"/>
    <n v="570.5"/>
    <n v="3175.25"/>
    <n v="61"/>
    <x v="1"/>
    <s v="High"/>
    <s v="High"/>
    <s v="C"/>
  </r>
  <r>
    <n v="20334"/>
    <s v="DFF1EBAB"/>
    <s v="2021-03-27 23:45:04"/>
    <x v="4"/>
    <x v="1"/>
    <x v="4"/>
    <n v="269"/>
    <x v="83"/>
    <n v="3"/>
    <n v="432.5"/>
    <n v="6876.5"/>
    <n v="57"/>
    <x v="1"/>
    <s v="About_to_churn"/>
    <s v="High"/>
    <s v="T"/>
  </r>
  <r>
    <n v="20335"/>
    <s v="E60116B4"/>
    <s v="2021-04-02 21:47:54"/>
    <x v="3"/>
    <x v="0"/>
    <x v="5"/>
    <n v="422"/>
    <x v="555"/>
    <n v="5"/>
    <n v="6250.75"/>
    <n v="610.75"/>
    <n v="58"/>
    <x v="0"/>
    <s v="About_to_churn"/>
    <s v="High"/>
    <s v="T"/>
  </r>
  <r>
    <n v="20336"/>
    <s v="8490E3AC"/>
    <s v="2021-05-30 09:03:37"/>
    <x v="1"/>
    <x v="0"/>
    <x v="1"/>
    <n v="101"/>
    <x v="480"/>
    <n v="20"/>
    <n v="828"/>
    <n v="2520.75"/>
    <n v="80"/>
    <x v="0"/>
    <s v="Medium"/>
    <s v="High"/>
    <s v="C"/>
  </r>
  <r>
    <n v="20337"/>
    <s v="DFC9DE7C"/>
    <s v="2021-05-06 11:21:10"/>
    <x v="0"/>
    <x v="0"/>
    <x v="0"/>
    <n v="3370"/>
    <x v="473"/>
    <n v="21"/>
    <n v="813"/>
    <n v="4990.75"/>
    <n v="80"/>
    <x v="0"/>
    <s v="Medium"/>
    <s v="High"/>
    <s v="T"/>
  </r>
  <r>
    <n v="20338"/>
    <s v="BD1302EE"/>
    <s v="2021-03-15 16:50:15"/>
    <x v="3"/>
    <x v="1"/>
    <x v="1"/>
    <n v="528"/>
    <x v="498"/>
    <n v="3"/>
    <n v="526.75"/>
    <n v="3433.25"/>
    <n v="96"/>
    <x v="1"/>
    <s v="About_to_churn"/>
    <s v="High"/>
    <s v="T"/>
  </r>
  <r>
    <n v="20339"/>
    <s v="0D79472B"/>
    <s v="2021-05-17 02:34:39"/>
    <x v="0"/>
    <x v="2"/>
    <x v="3"/>
    <n v="3797"/>
    <x v="232"/>
    <n v="39"/>
    <n v="184.25"/>
    <n v="4970.75"/>
    <n v="13"/>
    <x v="5"/>
    <s v="Medium"/>
    <s v="High"/>
    <s v="T"/>
  </r>
  <r>
    <n v="20340"/>
    <s v="89CAD919"/>
    <s v="2021-03-29 11:38:22"/>
    <x v="1"/>
    <x v="1"/>
    <x v="1"/>
    <n v="191"/>
    <x v="258"/>
    <n v="11"/>
    <n v="395"/>
    <n v="5349.75"/>
    <n v="75"/>
    <x v="1"/>
    <s v="Low"/>
    <s v="Medium"/>
    <s v="T"/>
  </r>
  <r>
    <n v="20341"/>
    <s v="845520BA"/>
    <s v="2021-05-17 13:14:13"/>
    <x v="1"/>
    <x v="1"/>
    <x v="1"/>
    <n v="246"/>
    <x v="259"/>
    <n v="3"/>
    <n v="360.75"/>
    <n v="5814.5"/>
    <n v="100"/>
    <x v="0"/>
    <s v="Medium"/>
    <s v="High"/>
    <s v="T"/>
  </r>
  <r>
    <n v="20342"/>
    <s v="5B19B381"/>
    <s v="2021-03-17 14:37:47"/>
    <x v="3"/>
    <x v="0"/>
    <x v="0"/>
    <n v="631"/>
    <x v="271"/>
    <n v="3"/>
    <n v="330"/>
    <n v="4883.5"/>
    <n v="78"/>
    <x v="0"/>
    <s v="Medium"/>
    <s v="High"/>
    <s v="C"/>
  </r>
  <r>
    <n v="20343"/>
    <s v="A5B646BB"/>
    <s v="2021-03-13 23:54:03"/>
    <x v="0"/>
    <x v="1"/>
    <x v="0"/>
    <n v="3531"/>
    <x v="495"/>
    <n v="4"/>
    <n v="191.25"/>
    <n v="5479.75"/>
    <n v="68"/>
    <x v="4"/>
    <s v="High"/>
    <s v="Medium"/>
    <s v="C"/>
  </r>
  <r>
    <n v="20344"/>
    <s v="EAF88E9F"/>
    <s v="2021-06-09 09:34:18"/>
    <x v="2"/>
    <x v="1"/>
    <x v="1"/>
    <n v="170"/>
    <x v="186"/>
    <n v="17"/>
    <n v="310.75"/>
    <n v="5375.5"/>
    <n v="76"/>
    <x v="0"/>
    <s v="Low"/>
    <s v="High"/>
    <s v="T"/>
  </r>
  <r>
    <n v="20345"/>
    <s v="F74153E4"/>
    <s v="2021-04-24 20:42:38"/>
    <x v="0"/>
    <x v="0"/>
    <x v="0"/>
    <n v="3883"/>
    <x v="495"/>
    <n v="21"/>
    <n v="1311.25"/>
    <n v="2603.25"/>
    <n v="71"/>
    <x v="1"/>
    <s v="About_to_churn"/>
    <s v="Medium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1" firstDataRow="2" firstDataCol="1"/>
  <pivotFields count="16">
    <pivotField dataField="1"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5"/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 ID" fld="0" subtotal="count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15">
    <pivotField showAll="0"/>
    <pivotField showAll="0"/>
    <pivotField showAll="0"/>
    <pivotField showAll="0"/>
    <pivotField showAll="0"/>
    <pivotField axis="axisRow" dataField="1" showAll="0" sortType="ascending">
      <items count="7">
        <item x="0"/>
        <item x="4"/>
        <item x="3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 v="2"/>
    </i>
    <i>
      <x v="5"/>
    </i>
    <i>
      <x/>
    </i>
    <i>
      <x v="1"/>
    </i>
    <i>
      <x v="3"/>
    </i>
    <i>
      <x v="4"/>
    </i>
    <i t="grand">
      <x/>
    </i>
  </rowItems>
  <colItems count="1">
    <i/>
  </colItems>
  <dataFields count="1">
    <dataField name="Count of Funding Instru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3:G10" firstHeaderRow="1" firstDataRow="1" firstDataCol="1" rowPageCount="1" colPageCount="1"/>
  <pivotFields count="16">
    <pivotField dataField="1" showAll="0"/>
    <pivotField showAll="0"/>
    <pivotField showAll="0"/>
    <pivotField axis="axisRow" showAll="0" sortType="descending">
      <items count="7">
        <item x="2"/>
        <item x="1"/>
        <item x="5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1"/>
    </i>
    <i>
      <x v="4"/>
    </i>
    <i>
      <x v="5"/>
    </i>
    <i>
      <x v="3"/>
    </i>
    <i>
      <x/>
    </i>
    <i>
      <x v="2"/>
    </i>
    <i t="grand">
      <x/>
    </i>
  </rowItems>
  <colItems count="1">
    <i/>
  </colItems>
  <pageFields count="1">
    <pageField fld="4" item="0" hier="-1"/>
  </pageFields>
  <dataFields count="1">
    <dataField name="Count of Cust 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 rowPageCount="1" colPageCount="1"/>
  <pivotFields count="16">
    <pivotField dataField="1" showAll="0"/>
    <pivotField showAll="0"/>
    <pivotField showAll="0"/>
    <pivotField showAll="0" sortType="descending">
      <items count="7">
        <item x="2"/>
        <item x="1"/>
        <item x="5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axis="axisRow" showAll="0" sortType="descending">
      <items count="7">
        <item x="0"/>
        <item x="4"/>
        <item x="3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562">
        <item x="423"/>
        <item x="438"/>
        <item x="311"/>
        <item x="208"/>
        <item x="383"/>
        <item x="493"/>
        <item x="77"/>
        <item x="15"/>
        <item x="10"/>
        <item x="477"/>
        <item x="121"/>
        <item x="326"/>
        <item x="88"/>
        <item x="20"/>
        <item x="304"/>
        <item x="291"/>
        <item x="332"/>
        <item x="398"/>
        <item x="533"/>
        <item x="358"/>
        <item x="39"/>
        <item x="122"/>
        <item x="395"/>
        <item x="436"/>
        <item x="344"/>
        <item x="232"/>
        <item x="394"/>
        <item x="127"/>
        <item x="339"/>
        <item x="403"/>
        <item x="111"/>
        <item x="248"/>
        <item x="238"/>
        <item x="242"/>
        <item x="270"/>
        <item x="537"/>
        <item x="120"/>
        <item x="433"/>
        <item x="557"/>
        <item x="456"/>
        <item x="91"/>
        <item x="353"/>
        <item x="54"/>
        <item x="231"/>
        <item x="475"/>
        <item x="410"/>
        <item x="389"/>
        <item x="22"/>
        <item x="241"/>
        <item x="543"/>
        <item x="534"/>
        <item x="17"/>
        <item x="113"/>
        <item x="145"/>
        <item x="112"/>
        <item x="524"/>
        <item x="187"/>
        <item x="161"/>
        <item x="359"/>
        <item x="153"/>
        <item x="429"/>
        <item x="446"/>
        <item x="78"/>
        <item x="85"/>
        <item x="234"/>
        <item x="240"/>
        <item x="314"/>
        <item x="372"/>
        <item x="125"/>
        <item x="69"/>
        <item x="263"/>
        <item x="115"/>
        <item x="452"/>
        <item x="553"/>
        <item x="163"/>
        <item x="18"/>
        <item x="284"/>
        <item x="330"/>
        <item x="382"/>
        <item x="289"/>
        <item x="485"/>
        <item x="535"/>
        <item x="136"/>
        <item x="51"/>
        <item x="529"/>
        <item x="345"/>
        <item x="531"/>
        <item x="422"/>
        <item x="501"/>
        <item x="239"/>
        <item x="55"/>
        <item x="293"/>
        <item x="198"/>
        <item x="368"/>
        <item x="547"/>
        <item x="124"/>
        <item x="321"/>
        <item x="41"/>
        <item x="23"/>
        <item x="31"/>
        <item x="517"/>
        <item x="536"/>
        <item x="540"/>
        <item x="149"/>
        <item x="190"/>
        <item x="431"/>
        <item x="350"/>
        <item x="504"/>
        <item x="26"/>
        <item x="184"/>
        <item x="140"/>
        <item x="254"/>
        <item x="511"/>
        <item x="67"/>
        <item x="349"/>
        <item x="32"/>
        <item x="490"/>
        <item x="337"/>
        <item x="560"/>
        <item x="366"/>
        <item x="558"/>
        <item x="508"/>
        <item x="346"/>
        <item x="454"/>
        <item x="513"/>
        <item x="285"/>
        <item x="385"/>
        <item x="424"/>
        <item x="365"/>
        <item x="209"/>
        <item x="328"/>
        <item x="81"/>
        <item x="118"/>
        <item x="463"/>
        <item x="408"/>
        <item x="280"/>
        <item x="56"/>
        <item x="487"/>
        <item x="444"/>
        <item x="439"/>
        <item x="162"/>
        <item x="306"/>
        <item x="388"/>
        <item x="169"/>
        <item x="355"/>
        <item x="27"/>
        <item x="476"/>
        <item x="199"/>
        <item x="261"/>
        <item x="322"/>
        <item x="53"/>
        <item x="217"/>
        <item x="549"/>
        <item x="129"/>
        <item x="45"/>
        <item x="215"/>
        <item x="137"/>
        <item x="338"/>
        <item x="142"/>
        <item x="441"/>
        <item x="486"/>
        <item x="246"/>
        <item x="131"/>
        <item x="34"/>
        <item x="527"/>
        <item x="176"/>
        <item x="58"/>
        <item x="282"/>
        <item x="80"/>
        <item x="16"/>
        <item x="252"/>
        <item x="412"/>
        <item x="24"/>
        <item x="236"/>
        <item x="258"/>
        <item x="505"/>
        <item x="415"/>
        <item x="33"/>
        <item x="548"/>
        <item x="11"/>
        <item x="308"/>
        <item x="405"/>
        <item x="262"/>
        <item x="420"/>
        <item x="427"/>
        <item x="166"/>
        <item x="457"/>
        <item x="183"/>
        <item x="204"/>
        <item x="57"/>
        <item x="139"/>
        <item x="497"/>
        <item x="205"/>
        <item x="484"/>
        <item x="506"/>
        <item x="47"/>
        <item x="297"/>
        <item x="552"/>
        <item x="29"/>
        <item x="0"/>
        <item x="62"/>
        <item x="319"/>
        <item x="315"/>
        <item x="9"/>
        <item x="399"/>
        <item x="320"/>
        <item x="411"/>
        <item x="430"/>
        <item x="177"/>
        <item x="154"/>
        <item x="460"/>
        <item x="292"/>
        <item x="352"/>
        <item x="105"/>
        <item x="502"/>
        <item x="212"/>
        <item x="478"/>
        <item x="90"/>
        <item x="369"/>
        <item x="44"/>
        <item x="193"/>
        <item x="253"/>
        <item x="331"/>
        <item x="7"/>
        <item x="49"/>
        <item x="189"/>
        <item x="76"/>
        <item x="237"/>
        <item x="507"/>
        <item x="203"/>
        <item x="101"/>
        <item x="179"/>
        <item x="279"/>
        <item x="132"/>
        <item x="317"/>
        <item x="1"/>
        <item x="342"/>
        <item x="526"/>
        <item x="249"/>
        <item x="13"/>
        <item x="170"/>
        <item x="482"/>
        <item x="84"/>
        <item x="525"/>
        <item x="514"/>
        <item x="276"/>
        <item x="354"/>
        <item x="377"/>
        <item x="107"/>
        <item x="528"/>
        <item x="318"/>
        <item x="167"/>
        <item x="74"/>
        <item x="95"/>
        <item x="68"/>
        <item x="30"/>
        <item x="128"/>
        <item x="235"/>
        <item x="313"/>
        <item x="461"/>
        <item x="195"/>
        <item x="108"/>
        <item x="407"/>
        <item x="397"/>
        <item x="492"/>
        <item x="421"/>
        <item x="266"/>
        <item x="432"/>
        <item x="357"/>
        <item x="310"/>
        <item x="196"/>
        <item x="380"/>
        <item x="468"/>
        <item x="393"/>
        <item x="152"/>
        <item x="164"/>
        <item x="494"/>
        <item x="37"/>
        <item x="301"/>
        <item x="387"/>
        <item x="278"/>
        <item x="43"/>
        <item x="83"/>
        <item x="65"/>
        <item x="150"/>
        <item x="375"/>
        <item x="481"/>
        <item x="191"/>
        <item x="373"/>
        <item x="406"/>
        <item x="396"/>
        <item x="371"/>
        <item x="116"/>
        <item x="257"/>
        <item x="123"/>
        <item x="260"/>
        <item x="271"/>
        <item x="384"/>
        <item x="19"/>
        <item x="469"/>
        <item x="327"/>
        <item x="87"/>
        <item x="5"/>
        <item x="336"/>
        <item x="227"/>
        <item x="264"/>
        <item x="216"/>
        <item x="141"/>
        <item x="173"/>
        <item x="221"/>
        <item x="519"/>
        <item x="247"/>
        <item x="250"/>
        <item x="498"/>
        <item x="544"/>
        <item x="340"/>
        <item x="473"/>
        <item x="110"/>
        <item x="267"/>
        <item x="361"/>
        <item x="480"/>
        <item x="157"/>
        <item x="307"/>
        <item x="89"/>
        <item x="251"/>
        <item x="171"/>
        <item x="288"/>
        <item x="459"/>
        <item x="6"/>
        <item x="363"/>
        <item x="442"/>
        <item x="21"/>
        <item x="360"/>
        <item x="435"/>
        <item x="165"/>
        <item x="94"/>
        <item x="59"/>
        <item x="499"/>
        <item x="538"/>
        <item x="273"/>
        <item x="467"/>
        <item x="381"/>
        <item x="530"/>
        <item x="299"/>
        <item x="130"/>
        <item x="539"/>
        <item x="496"/>
        <item x="555"/>
        <item x="265"/>
        <item x="341"/>
        <item x="434"/>
        <item x="206"/>
        <item x="489"/>
        <item x="255"/>
        <item x="98"/>
        <item x="48"/>
        <item x="14"/>
        <item x="335"/>
        <item x="229"/>
        <item x="172"/>
        <item x="158"/>
        <item x="207"/>
        <item x="197"/>
        <item x="378"/>
        <item x="269"/>
        <item x="82"/>
        <item x="440"/>
        <item x="303"/>
        <item x="109"/>
        <item x="449"/>
        <item x="409"/>
        <item x="219"/>
        <item x="92"/>
        <item x="400"/>
        <item x="448"/>
        <item x="521"/>
        <item x="188"/>
        <item x="202"/>
        <item x="283"/>
        <item x="52"/>
        <item x="364"/>
        <item x="97"/>
        <item x="290"/>
        <item x="148"/>
        <item x="362"/>
        <item x="333"/>
        <item x="181"/>
        <item x="230"/>
        <item x="451"/>
        <item x="515"/>
        <item x="168"/>
        <item x="503"/>
        <item x="455"/>
        <item x="268"/>
        <item x="25"/>
        <item x="275"/>
        <item x="343"/>
        <item x="348"/>
        <item x="437"/>
        <item x="402"/>
        <item x="472"/>
        <item x="302"/>
        <item x="295"/>
        <item x="356"/>
        <item x="296"/>
        <item x="479"/>
        <item x="28"/>
        <item x="159"/>
        <item x="491"/>
        <item x="316"/>
        <item x="256"/>
        <item x="500"/>
        <item x="72"/>
        <item x="218"/>
        <item x="79"/>
        <item x="156"/>
        <item x="146"/>
        <item x="281"/>
        <item x="8"/>
        <item x="40"/>
        <item x="185"/>
        <item x="244"/>
        <item x="419"/>
        <item x="541"/>
        <item x="554"/>
        <item x="379"/>
        <item x="367"/>
        <item x="453"/>
        <item x="329"/>
        <item x="160"/>
        <item x="556"/>
        <item x="391"/>
        <item x="559"/>
        <item x="3"/>
        <item x="46"/>
        <item x="471"/>
        <item x="495"/>
        <item x="222"/>
        <item x="175"/>
        <item x="134"/>
        <item x="223"/>
        <item x="210"/>
        <item x="509"/>
        <item x="93"/>
        <item x="73"/>
        <item x="550"/>
        <item x="523"/>
        <item x="143"/>
        <item x="416"/>
        <item x="35"/>
        <item x="516"/>
        <item x="325"/>
        <item x="323"/>
        <item x="259"/>
        <item x="70"/>
        <item x="426"/>
        <item x="294"/>
        <item x="324"/>
        <item x="512"/>
        <item x="135"/>
        <item x="61"/>
        <item x="351"/>
        <item x="50"/>
        <item x="551"/>
        <item x="220"/>
        <item x="182"/>
        <item x="309"/>
        <item x="274"/>
        <item x="376"/>
        <item x="38"/>
        <item x="510"/>
        <item x="192"/>
        <item x="133"/>
        <item x="374"/>
        <item x="63"/>
        <item x="245"/>
        <item x="520"/>
        <item x="211"/>
        <item x="228"/>
        <item x="103"/>
        <item x="272"/>
        <item x="180"/>
        <item x="277"/>
        <item x="66"/>
        <item x="42"/>
        <item x="305"/>
        <item x="392"/>
        <item x="60"/>
        <item x="287"/>
        <item x="114"/>
        <item x="532"/>
        <item x="96"/>
        <item x="86"/>
        <item x="464"/>
        <item x="64"/>
        <item x="465"/>
        <item x="213"/>
        <item x="386"/>
        <item x="312"/>
        <item x="483"/>
        <item x="425"/>
        <item x="224"/>
        <item x="522"/>
        <item x="370"/>
        <item x="401"/>
        <item x="488"/>
        <item x="414"/>
        <item x="226"/>
        <item x="390"/>
        <item x="214"/>
        <item x="155"/>
        <item x="99"/>
        <item x="201"/>
        <item x="147"/>
        <item x="102"/>
        <item x="200"/>
        <item x="542"/>
        <item x="144"/>
        <item x="417"/>
        <item x="36"/>
        <item x="450"/>
        <item x="300"/>
        <item x="447"/>
        <item x="100"/>
        <item x="126"/>
        <item x="546"/>
        <item x="466"/>
        <item x="428"/>
        <item x="298"/>
        <item x="12"/>
        <item x="404"/>
        <item x="470"/>
        <item x="474"/>
        <item x="119"/>
        <item x="225"/>
        <item x="106"/>
        <item x="194"/>
        <item x="443"/>
        <item x="418"/>
        <item x="518"/>
        <item x="462"/>
        <item x="233"/>
        <item x="104"/>
        <item x="117"/>
        <item x="545"/>
        <item x="178"/>
        <item x="413"/>
        <item x="347"/>
        <item x="138"/>
        <item x="2"/>
        <item x="151"/>
        <item x="174"/>
        <item x="186"/>
        <item x="286"/>
        <item x="71"/>
        <item x="445"/>
        <item x="4"/>
        <item x="75"/>
        <item x="334"/>
        <item x="243"/>
        <item x="458"/>
        <item t="default"/>
      </items>
    </pivotField>
    <pivotField showAll="0"/>
    <pivotField numFmtId="1" showAll="0"/>
    <pivotField numFmtId="1" showAll="0"/>
    <pivotField showAll="0"/>
    <pivotField showAll="0">
      <items count="10">
        <item x="6"/>
        <item x="0"/>
        <item x="1"/>
        <item x="4"/>
        <item x="5"/>
        <item x="3"/>
        <item x="2"/>
        <item x="7"/>
        <item x="8"/>
        <item t="default"/>
      </items>
    </pivotField>
    <pivotField showAll="0"/>
    <pivotField showAll="0"/>
    <pivotField showAll="0"/>
  </pivotFields>
  <rowFields count="1">
    <field x="5"/>
  </rowFields>
  <rowItems count="7">
    <i>
      <x v="4"/>
    </i>
    <i>
      <x v="3"/>
    </i>
    <i>
      <x v="1"/>
    </i>
    <i>
      <x/>
    </i>
    <i>
      <x v="5"/>
    </i>
    <i>
      <x v="2"/>
    </i>
    <i t="grand">
      <x/>
    </i>
  </rowItems>
  <colItems count="1">
    <i/>
  </colItems>
  <pageFields count="1">
    <pageField fld="7" hier="-1"/>
  </pageFields>
  <dataFields count="1">
    <dataField name="Count of Cust 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58"/>
  <sheetViews>
    <sheetView topLeftCell="B1" zoomScaleNormal="100" workbookViewId="0">
      <selection activeCell="R2" sqref="R2:R3058"/>
    </sheetView>
  </sheetViews>
  <sheetFormatPr defaultColWidth="10.59765625" defaultRowHeight="15.6" x14ac:dyDescent="0.3"/>
  <cols>
    <col min="5" max="5" width="10.796875" style="4"/>
  </cols>
  <sheetData>
    <row r="1" spans="1:18" s="8" customFormat="1" ht="62.4" x14ac:dyDescent="0.3">
      <c r="A1" s="8" t="s">
        <v>0</v>
      </c>
      <c r="B1" s="8" t="s">
        <v>1</v>
      </c>
      <c r="C1" s="8" t="s">
        <v>6181</v>
      </c>
      <c r="D1" s="8" t="s">
        <v>2</v>
      </c>
      <c r="E1" s="10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6178</v>
      </c>
      <c r="P1" s="8" t="s">
        <v>6192</v>
      </c>
      <c r="Q1" s="8" t="s">
        <v>6193</v>
      </c>
      <c r="R1" s="8" t="s">
        <v>6194</v>
      </c>
    </row>
    <row r="2" spans="1:18" x14ac:dyDescent="0.3">
      <c r="A2">
        <v>17289</v>
      </c>
      <c r="B2" s="2">
        <v>44275</v>
      </c>
      <c r="C2" s="2" t="str">
        <f>TEXT(B2,"mmmm")</f>
        <v>March</v>
      </c>
      <c r="D2" t="s">
        <v>32</v>
      </c>
      <c r="E2" s="4">
        <v>609</v>
      </c>
      <c r="F2">
        <v>93</v>
      </c>
      <c r="G2" t="s">
        <v>33</v>
      </c>
      <c r="H2" t="s">
        <v>34</v>
      </c>
      <c r="I2" s="2">
        <v>44305</v>
      </c>
      <c r="J2" s="2">
        <v>44335</v>
      </c>
      <c r="K2" s="2">
        <v>44365</v>
      </c>
      <c r="L2" s="2" t="s">
        <v>34</v>
      </c>
      <c r="M2" s="2" t="s">
        <v>34</v>
      </c>
      <c r="N2" s="2" t="s">
        <v>34</v>
      </c>
      <c r="O2" t="s">
        <v>6179</v>
      </c>
      <c r="P2" s="17">
        <f>IF(G2="Approved",F2*0.035,0)</f>
        <v>3.2550000000000003</v>
      </c>
      <c r="Q2" s="17">
        <f>IF(O2="Defaulted",F2,0)</f>
        <v>93</v>
      </c>
      <c r="R2" s="17">
        <f>P2-Q2</f>
        <v>-89.745000000000005</v>
      </c>
    </row>
    <row r="3" spans="1:18" x14ac:dyDescent="0.3">
      <c r="A3">
        <v>17290</v>
      </c>
      <c r="B3" s="2">
        <v>44268</v>
      </c>
      <c r="C3" s="2" t="str">
        <f t="shared" ref="C3:C66" si="0">TEXT(B3,"mmmm")</f>
        <v>March</v>
      </c>
      <c r="D3" t="s">
        <v>35</v>
      </c>
      <c r="E3" s="4">
        <v>588</v>
      </c>
      <c r="F3">
        <v>82</v>
      </c>
      <c r="G3" t="s">
        <v>33</v>
      </c>
      <c r="H3" t="s">
        <v>34</v>
      </c>
      <c r="I3" s="2">
        <v>44298</v>
      </c>
      <c r="J3" s="2">
        <v>44328</v>
      </c>
      <c r="K3" s="2">
        <v>44358</v>
      </c>
      <c r="L3" s="2">
        <v>44322</v>
      </c>
      <c r="M3" s="2">
        <v>44328</v>
      </c>
      <c r="N3" s="2">
        <v>44358</v>
      </c>
      <c r="O3" t="s">
        <v>6180</v>
      </c>
      <c r="P3" s="17">
        <f t="shared" ref="P3:P66" si="1">IF(G3="Approved",F3*0.035,0)</f>
        <v>2.87</v>
      </c>
      <c r="Q3" s="17">
        <f t="shared" ref="Q3:Q66" si="2">IF(O3="Defaulted",F3,0)</f>
        <v>0</v>
      </c>
      <c r="R3" s="17">
        <f t="shared" ref="R3:R66" si="3">P3-Q3</f>
        <v>2.87</v>
      </c>
    </row>
    <row r="4" spans="1:18" x14ac:dyDescent="0.3">
      <c r="A4">
        <v>17291</v>
      </c>
      <c r="B4" s="2">
        <v>44202</v>
      </c>
      <c r="C4" s="2" t="str">
        <f t="shared" si="0"/>
        <v>January</v>
      </c>
      <c r="D4" t="s">
        <v>32</v>
      </c>
      <c r="E4" s="4">
        <v>617</v>
      </c>
      <c r="F4">
        <v>31</v>
      </c>
      <c r="G4" t="s">
        <v>36</v>
      </c>
      <c r="H4" t="s">
        <v>37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t="s">
        <v>34</v>
      </c>
      <c r="P4" s="17">
        <f t="shared" si="1"/>
        <v>0</v>
      </c>
      <c r="Q4" s="17">
        <f t="shared" si="2"/>
        <v>0</v>
      </c>
      <c r="R4" s="17">
        <f t="shared" si="3"/>
        <v>0</v>
      </c>
    </row>
    <row r="5" spans="1:18" x14ac:dyDescent="0.3">
      <c r="A5">
        <v>17292</v>
      </c>
      <c r="B5" s="2">
        <v>44201</v>
      </c>
      <c r="C5" s="2" t="str">
        <f t="shared" si="0"/>
        <v>January</v>
      </c>
      <c r="D5" t="s">
        <v>38</v>
      </c>
      <c r="E5" s="4">
        <v>613</v>
      </c>
      <c r="F5">
        <v>81</v>
      </c>
      <c r="G5" t="s">
        <v>33</v>
      </c>
      <c r="H5" t="s">
        <v>34</v>
      </c>
      <c r="I5" s="2">
        <v>44231</v>
      </c>
      <c r="J5" s="2">
        <v>44261</v>
      </c>
      <c r="K5" s="2">
        <v>44291</v>
      </c>
      <c r="L5" s="2">
        <v>44249</v>
      </c>
      <c r="M5" s="2">
        <v>44261</v>
      </c>
      <c r="N5" s="2">
        <v>44291</v>
      </c>
      <c r="O5" t="s">
        <v>6180</v>
      </c>
      <c r="P5" s="17">
        <f t="shared" si="1"/>
        <v>2.8350000000000004</v>
      </c>
      <c r="Q5" s="17">
        <f t="shared" si="2"/>
        <v>0</v>
      </c>
      <c r="R5" s="17">
        <f t="shared" si="3"/>
        <v>2.8350000000000004</v>
      </c>
    </row>
    <row r="6" spans="1:18" x14ac:dyDescent="0.3">
      <c r="A6">
        <v>17293</v>
      </c>
      <c r="B6" s="2">
        <v>44279</v>
      </c>
      <c r="C6" s="2" t="str">
        <f t="shared" si="0"/>
        <v>March</v>
      </c>
      <c r="D6" t="s">
        <v>38</v>
      </c>
      <c r="E6" s="4">
        <v>666</v>
      </c>
      <c r="F6">
        <v>132</v>
      </c>
      <c r="G6" t="s">
        <v>33</v>
      </c>
      <c r="H6" t="s">
        <v>34</v>
      </c>
      <c r="I6" s="2">
        <v>44309</v>
      </c>
      <c r="J6" s="2">
        <v>44339</v>
      </c>
      <c r="K6" s="2">
        <v>44369</v>
      </c>
      <c r="L6" s="2">
        <v>44316</v>
      </c>
      <c r="M6" s="2">
        <v>44339</v>
      </c>
      <c r="N6" s="2">
        <v>44369</v>
      </c>
      <c r="O6" t="s">
        <v>6180</v>
      </c>
      <c r="P6" s="17">
        <f t="shared" si="1"/>
        <v>4.62</v>
      </c>
      <c r="Q6" s="17">
        <f t="shared" si="2"/>
        <v>0</v>
      </c>
      <c r="R6" s="17">
        <f t="shared" si="3"/>
        <v>4.62</v>
      </c>
    </row>
    <row r="7" spans="1:18" x14ac:dyDescent="0.3">
      <c r="A7">
        <v>17294</v>
      </c>
      <c r="B7" s="2">
        <v>44224</v>
      </c>
      <c r="C7" s="2" t="str">
        <f t="shared" si="0"/>
        <v>January</v>
      </c>
      <c r="D7" t="s">
        <v>32</v>
      </c>
      <c r="E7" s="4">
        <v>632</v>
      </c>
      <c r="F7">
        <v>81</v>
      </c>
      <c r="G7" t="s">
        <v>33</v>
      </c>
      <c r="H7" t="s">
        <v>34</v>
      </c>
      <c r="I7" s="2">
        <v>44254</v>
      </c>
      <c r="J7" s="2">
        <v>44284</v>
      </c>
      <c r="K7" s="2">
        <v>44314</v>
      </c>
      <c r="L7" s="2" t="s">
        <v>34</v>
      </c>
      <c r="M7" s="2" t="s">
        <v>34</v>
      </c>
      <c r="N7" s="2" t="s">
        <v>34</v>
      </c>
      <c r="O7" t="s">
        <v>6179</v>
      </c>
      <c r="P7" s="17">
        <f t="shared" si="1"/>
        <v>2.8350000000000004</v>
      </c>
      <c r="Q7" s="17">
        <f t="shared" si="2"/>
        <v>81</v>
      </c>
      <c r="R7" s="17">
        <f t="shared" si="3"/>
        <v>-78.165000000000006</v>
      </c>
    </row>
    <row r="8" spans="1:18" x14ac:dyDescent="0.3">
      <c r="A8">
        <v>17295</v>
      </c>
      <c r="B8" s="2">
        <v>44266</v>
      </c>
      <c r="C8" s="2" t="str">
        <f t="shared" si="0"/>
        <v>March</v>
      </c>
      <c r="D8" t="s">
        <v>38</v>
      </c>
      <c r="E8" s="4">
        <v>575</v>
      </c>
      <c r="F8">
        <v>79</v>
      </c>
      <c r="G8" t="s">
        <v>36</v>
      </c>
      <c r="H8" t="s">
        <v>39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t="s">
        <v>34</v>
      </c>
      <c r="P8" s="17">
        <f t="shared" si="1"/>
        <v>0</v>
      </c>
      <c r="Q8" s="17">
        <f t="shared" si="2"/>
        <v>0</v>
      </c>
      <c r="R8" s="17">
        <f t="shared" si="3"/>
        <v>0</v>
      </c>
    </row>
    <row r="9" spans="1:18" x14ac:dyDescent="0.3">
      <c r="A9">
        <v>17296</v>
      </c>
      <c r="B9" s="2">
        <v>44269</v>
      </c>
      <c r="C9" s="2" t="str">
        <f t="shared" si="0"/>
        <v>March</v>
      </c>
      <c r="D9" t="s">
        <v>38</v>
      </c>
      <c r="E9" s="4">
        <v>562</v>
      </c>
      <c r="F9">
        <v>103</v>
      </c>
      <c r="G9" t="s">
        <v>36</v>
      </c>
      <c r="H9" t="s">
        <v>40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t="s">
        <v>34</v>
      </c>
      <c r="P9" s="17">
        <f t="shared" si="1"/>
        <v>0</v>
      </c>
      <c r="Q9" s="17">
        <f t="shared" si="2"/>
        <v>0</v>
      </c>
      <c r="R9" s="17">
        <f t="shared" si="3"/>
        <v>0</v>
      </c>
    </row>
    <row r="10" spans="1:18" x14ac:dyDescent="0.3">
      <c r="A10">
        <v>17297</v>
      </c>
      <c r="B10" s="2">
        <v>44264</v>
      </c>
      <c r="C10" s="2" t="str">
        <f t="shared" si="0"/>
        <v>March</v>
      </c>
      <c r="D10" t="s">
        <v>38</v>
      </c>
      <c r="E10" s="4">
        <v>605</v>
      </c>
      <c r="F10">
        <v>95</v>
      </c>
      <c r="G10" t="s">
        <v>33</v>
      </c>
      <c r="H10" t="s">
        <v>34</v>
      </c>
      <c r="I10" s="2">
        <v>44294</v>
      </c>
      <c r="J10" s="2">
        <v>44324</v>
      </c>
      <c r="K10" s="2">
        <v>44354</v>
      </c>
      <c r="L10" s="2">
        <v>44326</v>
      </c>
      <c r="M10" s="2">
        <v>44324</v>
      </c>
      <c r="N10" s="2">
        <v>44354</v>
      </c>
      <c r="O10" t="s">
        <v>6180</v>
      </c>
      <c r="P10" s="17">
        <f t="shared" si="1"/>
        <v>3.3250000000000002</v>
      </c>
      <c r="Q10" s="17">
        <f t="shared" si="2"/>
        <v>0</v>
      </c>
      <c r="R10" s="17">
        <f t="shared" si="3"/>
        <v>3.3250000000000002</v>
      </c>
    </row>
    <row r="11" spans="1:18" x14ac:dyDescent="0.3">
      <c r="A11">
        <v>17298</v>
      </c>
      <c r="B11" s="2">
        <v>44282</v>
      </c>
      <c r="C11" s="2" t="str">
        <f t="shared" si="0"/>
        <v>March</v>
      </c>
      <c r="D11" t="s">
        <v>35</v>
      </c>
      <c r="E11" s="4">
        <v>581</v>
      </c>
      <c r="F11">
        <v>64</v>
      </c>
      <c r="G11" t="s">
        <v>33</v>
      </c>
      <c r="H11" t="s">
        <v>34</v>
      </c>
      <c r="I11" s="2">
        <v>44312</v>
      </c>
      <c r="J11" s="2">
        <v>44342</v>
      </c>
      <c r="K11" s="2">
        <v>44372</v>
      </c>
      <c r="L11" s="2">
        <v>44400</v>
      </c>
      <c r="M11" s="2">
        <v>44342</v>
      </c>
      <c r="N11" s="2">
        <v>44372</v>
      </c>
      <c r="O11" t="s">
        <v>6180</v>
      </c>
      <c r="P11" s="17">
        <f t="shared" si="1"/>
        <v>2.2400000000000002</v>
      </c>
      <c r="Q11" s="17">
        <f t="shared" si="2"/>
        <v>0</v>
      </c>
      <c r="R11" s="17">
        <f t="shared" si="3"/>
        <v>2.2400000000000002</v>
      </c>
    </row>
    <row r="12" spans="1:18" x14ac:dyDescent="0.3">
      <c r="A12">
        <v>17299</v>
      </c>
      <c r="B12" s="2">
        <v>44230</v>
      </c>
      <c r="C12" s="2" t="str">
        <f t="shared" si="0"/>
        <v>February</v>
      </c>
      <c r="D12" t="s">
        <v>32</v>
      </c>
      <c r="E12" s="4">
        <v>710</v>
      </c>
      <c r="F12">
        <v>111</v>
      </c>
      <c r="G12" t="s">
        <v>33</v>
      </c>
      <c r="H12" t="s">
        <v>34</v>
      </c>
      <c r="I12" s="2">
        <v>44260</v>
      </c>
      <c r="J12" s="2">
        <v>44290</v>
      </c>
      <c r="K12" s="2">
        <v>44320</v>
      </c>
      <c r="L12" s="2">
        <v>44266</v>
      </c>
      <c r="M12" s="2">
        <v>44290</v>
      </c>
      <c r="N12" s="2">
        <v>44320</v>
      </c>
      <c r="O12" t="s">
        <v>6180</v>
      </c>
      <c r="P12" s="17">
        <f t="shared" si="1"/>
        <v>3.8850000000000002</v>
      </c>
      <c r="Q12" s="17">
        <f t="shared" si="2"/>
        <v>0</v>
      </c>
      <c r="R12" s="17">
        <f t="shared" si="3"/>
        <v>3.8850000000000002</v>
      </c>
    </row>
    <row r="13" spans="1:18" x14ac:dyDescent="0.3">
      <c r="A13">
        <v>17300</v>
      </c>
      <c r="B13" s="2">
        <v>44276</v>
      </c>
      <c r="C13" s="2" t="str">
        <f t="shared" si="0"/>
        <v>March</v>
      </c>
      <c r="D13" t="s">
        <v>38</v>
      </c>
      <c r="E13" s="4">
        <v>562</v>
      </c>
      <c r="F13">
        <v>62</v>
      </c>
      <c r="G13" t="s">
        <v>36</v>
      </c>
      <c r="H13" t="s">
        <v>41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t="s">
        <v>34</v>
      </c>
      <c r="P13" s="17">
        <f t="shared" si="1"/>
        <v>0</v>
      </c>
      <c r="Q13" s="17">
        <f t="shared" si="2"/>
        <v>0</v>
      </c>
      <c r="R13" s="17">
        <f t="shared" si="3"/>
        <v>0</v>
      </c>
    </row>
    <row r="14" spans="1:18" x14ac:dyDescent="0.3">
      <c r="A14">
        <v>17301</v>
      </c>
      <c r="B14" s="2">
        <v>44204</v>
      </c>
      <c r="C14" s="2" t="str">
        <f t="shared" si="0"/>
        <v>January</v>
      </c>
      <c r="D14" t="s">
        <v>32</v>
      </c>
      <c r="E14" s="4">
        <v>593</v>
      </c>
      <c r="F14">
        <v>125</v>
      </c>
      <c r="G14" t="s">
        <v>36</v>
      </c>
      <c r="H14" t="s">
        <v>42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t="s">
        <v>34</v>
      </c>
      <c r="P14" s="17">
        <f t="shared" si="1"/>
        <v>0</v>
      </c>
      <c r="Q14" s="17">
        <f t="shared" si="2"/>
        <v>0</v>
      </c>
      <c r="R14" s="17">
        <f t="shared" si="3"/>
        <v>0</v>
      </c>
    </row>
    <row r="15" spans="1:18" x14ac:dyDescent="0.3">
      <c r="A15">
        <v>17302</v>
      </c>
      <c r="B15" s="2">
        <v>44258</v>
      </c>
      <c r="C15" s="2" t="str">
        <f t="shared" si="0"/>
        <v>March</v>
      </c>
      <c r="D15" t="s">
        <v>35</v>
      </c>
      <c r="E15" s="4">
        <v>654</v>
      </c>
      <c r="F15">
        <v>36</v>
      </c>
      <c r="G15" t="s">
        <v>33</v>
      </c>
      <c r="H15" t="s">
        <v>34</v>
      </c>
      <c r="I15" s="2">
        <v>44288</v>
      </c>
      <c r="J15" s="2">
        <v>44318</v>
      </c>
      <c r="K15" s="2">
        <v>44348</v>
      </c>
      <c r="L15" s="2" t="s">
        <v>34</v>
      </c>
      <c r="M15" s="2" t="s">
        <v>34</v>
      </c>
      <c r="N15" s="2" t="s">
        <v>34</v>
      </c>
      <c r="O15" t="s">
        <v>6179</v>
      </c>
      <c r="P15" s="17">
        <f t="shared" si="1"/>
        <v>1.2600000000000002</v>
      </c>
      <c r="Q15" s="17">
        <f t="shared" si="2"/>
        <v>36</v>
      </c>
      <c r="R15" s="17">
        <f t="shared" si="3"/>
        <v>-34.74</v>
      </c>
    </row>
    <row r="16" spans="1:18" x14ac:dyDescent="0.3">
      <c r="A16">
        <v>17303</v>
      </c>
      <c r="B16" s="2">
        <v>44236</v>
      </c>
      <c r="C16" s="2" t="str">
        <f t="shared" si="0"/>
        <v>February</v>
      </c>
      <c r="D16" t="s">
        <v>35</v>
      </c>
      <c r="E16" s="4">
        <v>642</v>
      </c>
      <c r="F16">
        <v>79</v>
      </c>
      <c r="G16" t="s">
        <v>33</v>
      </c>
      <c r="H16" t="s">
        <v>34</v>
      </c>
      <c r="I16" s="2">
        <v>44266</v>
      </c>
      <c r="J16" s="2">
        <v>44296</v>
      </c>
      <c r="K16" s="2">
        <v>44326</v>
      </c>
      <c r="L16" s="2">
        <v>44275</v>
      </c>
      <c r="M16" s="2">
        <v>44296</v>
      </c>
      <c r="N16" s="2">
        <v>44326</v>
      </c>
      <c r="O16" t="s">
        <v>6180</v>
      </c>
      <c r="P16" s="17">
        <f t="shared" si="1"/>
        <v>2.7650000000000001</v>
      </c>
      <c r="Q16" s="17">
        <f t="shared" si="2"/>
        <v>0</v>
      </c>
      <c r="R16" s="17">
        <f t="shared" si="3"/>
        <v>2.7650000000000001</v>
      </c>
    </row>
    <row r="17" spans="1:18" x14ac:dyDescent="0.3">
      <c r="A17">
        <v>17304</v>
      </c>
      <c r="B17" s="2">
        <v>44246</v>
      </c>
      <c r="C17" s="2" t="str">
        <f t="shared" si="0"/>
        <v>February</v>
      </c>
      <c r="D17" t="s">
        <v>32</v>
      </c>
      <c r="E17" s="4">
        <v>632</v>
      </c>
      <c r="F17">
        <v>108</v>
      </c>
      <c r="G17" t="s">
        <v>33</v>
      </c>
      <c r="H17" t="s">
        <v>34</v>
      </c>
      <c r="I17" s="2">
        <v>44276</v>
      </c>
      <c r="J17" s="2">
        <v>44306</v>
      </c>
      <c r="K17" s="2">
        <v>44336</v>
      </c>
      <c r="L17" s="2" t="s">
        <v>34</v>
      </c>
      <c r="M17" s="2" t="s">
        <v>34</v>
      </c>
      <c r="N17" s="2" t="s">
        <v>34</v>
      </c>
      <c r="O17" t="s">
        <v>6179</v>
      </c>
      <c r="P17" s="17">
        <f t="shared" si="1"/>
        <v>3.7800000000000002</v>
      </c>
      <c r="Q17" s="17">
        <f t="shared" si="2"/>
        <v>108</v>
      </c>
      <c r="R17" s="17">
        <f t="shared" si="3"/>
        <v>-104.22</v>
      </c>
    </row>
    <row r="18" spans="1:18" x14ac:dyDescent="0.3">
      <c r="A18">
        <v>17305</v>
      </c>
      <c r="B18" s="2">
        <v>44235</v>
      </c>
      <c r="C18" s="2" t="str">
        <f t="shared" si="0"/>
        <v>February</v>
      </c>
      <c r="D18" t="s">
        <v>35</v>
      </c>
      <c r="E18" s="4">
        <v>625</v>
      </c>
      <c r="F18">
        <v>84</v>
      </c>
      <c r="G18" t="s">
        <v>36</v>
      </c>
      <c r="H18" t="s">
        <v>37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t="s">
        <v>34</v>
      </c>
      <c r="P18" s="17">
        <f t="shared" si="1"/>
        <v>0</v>
      </c>
      <c r="Q18" s="17">
        <f t="shared" si="2"/>
        <v>0</v>
      </c>
      <c r="R18" s="17">
        <f t="shared" si="3"/>
        <v>0</v>
      </c>
    </row>
    <row r="19" spans="1:18" x14ac:dyDescent="0.3">
      <c r="A19">
        <v>17306</v>
      </c>
      <c r="B19" s="2">
        <v>44280</v>
      </c>
      <c r="C19" s="2" t="str">
        <f t="shared" si="0"/>
        <v>March</v>
      </c>
      <c r="D19" t="s">
        <v>32</v>
      </c>
      <c r="E19" s="4">
        <v>668</v>
      </c>
      <c r="F19">
        <v>83</v>
      </c>
      <c r="G19" t="s">
        <v>33</v>
      </c>
      <c r="H19" t="s">
        <v>34</v>
      </c>
      <c r="I19" s="2">
        <v>44310</v>
      </c>
      <c r="J19" s="2">
        <v>44340</v>
      </c>
      <c r="K19" s="2">
        <v>44370</v>
      </c>
      <c r="L19" s="2">
        <v>44311</v>
      </c>
      <c r="M19" s="2">
        <v>44340</v>
      </c>
      <c r="N19" s="2">
        <v>44370</v>
      </c>
      <c r="O19" t="s">
        <v>6180</v>
      </c>
      <c r="P19" s="17">
        <f t="shared" si="1"/>
        <v>2.9050000000000002</v>
      </c>
      <c r="Q19" s="17">
        <f t="shared" si="2"/>
        <v>0</v>
      </c>
      <c r="R19" s="17">
        <f t="shared" si="3"/>
        <v>2.9050000000000002</v>
      </c>
    </row>
    <row r="20" spans="1:18" x14ac:dyDescent="0.3">
      <c r="A20">
        <v>17307</v>
      </c>
      <c r="B20" s="2">
        <v>44267</v>
      </c>
      <c r="C20" s="2" t="str">
        <f t="shared" si="0"/>
        <v>March</v>
      </c>
      <c r="D20" t="s">
        <v>32</v>
      </c>
      <c r="E20" s="4">
        <v>599</v>
      </c>
      <c r="F20">
        <v>77</v>
      </c>
      <c r="G20" t="s">
        <v>36</v>
      </c>
      <c r="H20" t="s">
        <v>37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t="s">
        <v>34</v>
      </c>
      <c r="P20" s="17">
        <f t="shared" si="1"/>
        <v>0</v>
      </c>
      <c r="Q20" s="17">
        <f t="shared" si="2"/>
        <v>0</v>
      </c>
      <c r="R20" s="17">
        <f t="shared" si="3"/>
        <v>0</v>
      </c>
    </row>
    <row r="21" spans="1:18" x14ac:dyDescent="0.3">
      <c r="A21">
        <v>17308</v>
      </c>
      <c r="B21" s="2">
        <v>44242</v>
      </c>
      <c r="C21" s="2" t="str">
        <f t="shared" si="0"/>
        <v>February</v>
      </c>
      <c r="D21" t="s">
        <v>38</v>
      </c>
      <c r="E21" s="4">
        <v>560</v>
      </c>
      <c r="F21">
        <v>82</v>
      </c>
      <c r="G21" t="s">
        <v>36</v>
      </c>
      <c r="H21" t="s">
        <v>39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t="s">
        <v>34</v>
      </c>
      <c r="P21" s="17">
        <f t="shared" si="1"/>
        <v>0</v>
      </c>
      <c r="Q21" s="17">
        <f t="shared" si="2"/>
        <v>0</v>
      </c>
      <c r="R21" s="17">
        <f t="shared" si="3"/>
        <v>0</v>
      </c>
    </row>
    <row r="22" spans="1:18" x14ac:dyDescent="0.3">
      <c r="A22">
        <v>17309</v>
      </c>
      <c r="B22" s="2">
        <v>44245</v>
      </c>
      <c r="C22" s="2" t="str">
        <f t="shared" si="0"/>
        <v>February</v>
      </c>
      <c r="D22" t="s">
        <v>38</v>
      </c>
      <c r="E22" s="4">
        <v>625</v>
      </c>
      <c r="F22">
        <v>96</v>
      </c>
      <c r="G22" t="s">
        <v>33</v>
      </c>
      <c r="H22" t="s">
        <v>34</v>
      </c>
      <c r="I22" s="2">
        <v>44275</v>
      </c>
      <c r="J22" s="2">
        <v>44305</v>
      </c>
      <c r="K22" s="2">
        <v>44335</v>
      </c>
      <c r="L22" s="2">
        <v>44297</v>
      </c>
      <c r="M22" s="2">
        <v>44305</v>
      </c>
      <c r="N22" s="2">
        <v>44335</v>
      </c>
      <c r="O22" t="s">
        <v>6180</v>
      </c>
      <c r="P22" s="17">
        <f t="shared" si="1"/>
        <v>3.3600000000000003</v>
      </c>
      <c r="Q22" s="17">
        <f t="shared" si="2"/>
        <v>0</v>
      </c>
      <c r="R22" s="17">
        <f t="shared" si="3"/>
        <v>3.3600000000000003</v>
      </c>
    </row>
    <row r="23" spans="1:18" x14ac:dyDescent="0.3">
      <c r="A23">
        <v>17310</v>
      </c>
      <c r="B23" s="2">
        <v>44267</v>
      </c>
      <c r="C23" s="2" t="str">
        <f t="shared" si="0"/>
        <v>March</v>
      </c>
      <c r="D23" t="s">
        <v>38</v>
      </c>
      <c r="E23" s="4">
        <v>599</v>
      </c>
      <c r="F23">
        <v>81</v>
      </c>
      <c r="G23" t="s">
        <v>36</v>
      </c>
      <c r="H23" t="s">
        <v>42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t="s">
        <v>34</v>
      </c>
      <c r="P23" s="17">
        <f t="shared" si="1"/>
        <v>0</v>
      </c>
      <c r="Q23" s="17">
        <f t="shared" si="2"/>
        <v>0</v>
      </c>
      <c r="R23" s="17">
        <f t="shared" si="3"/>
        <v>0</v>
      </c>
    </row>
    <row r="24" spans="1:18" x14ac:dyDescent="0.3">
      <c r="A24">
        <v>17311</v>
      </c>
      <c r="B24" s="2">
        <v>44261</v>
      </c>
      <c r="C24" s="2" t="str">
        <f t="shared" si="0"/>
        <v>March</v>
      </c>
      <c r="D24" t="s">
        <v>35</v>
      </c>
      <c r="E24" s="4">
        <v>605</v>
      </c>
      <c r="F24">
        <v>61</v>
      </c>
      <c r="G24" t="s">
        <v>36</v>
      </c>
      <c r="H24" t="s">
        <v>42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t="s">
        <v>34</v>
      </c>
      <c r="P24" s="17">
        <f t="shared" si="1"/>
        <v>0</v>
      </c>
      <c r="Q24" s="17">
        <f t="shared" si="2"/>
        <v>0</v>
      </c>
      <c r="R24" s="17">
        <f t="shared" si="3"/>
        <v>0</v>
      </c>
    </row>
    <row r="25" spans="1:18" x14ac:dyDescent="0.3">
      <c r="A25">
        <v>17312</v>
      </c>
      <c r="B25" s="2">
        <v>44275</v>
      </c>
      <c r="C25" s="2" t="str">
        <f t="shared" si="0"/>
        <v>March</v>
      </c>
      <c r="D25" t="s">
        <v>35</v>
      </c>
      <c r="E25" s="4">
        <v>636</v>
      </c>
      <c r="F25">
        <v>61</v>
      </c>
      <c r="G25" t="s">
        <v>36</v>
      </c>
      <c r="H25" t="s">
        <v>41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t="s">
        <v>34</v>
      </c>
      <c r="P25" s="17">
        <f t="shared" si="1"/>
        <v>0</v>
      </c>
      <c r="Q25" s="17">
        <f t="shared" si="2"/>
        <v>0</v>
      </c>
      <c r="R25" s="17">
        <f t="shared" si="3"/>
        <v>0</v>
      </c>
    </row>
    <row r="26" spans="1:18" x14ac:dyDescent="0.3">
      <c r="A26">
        <v>17313</v>
      </c>
      <c r="B26" s="2">
        <v>44255</v>
      </c>
      <c r="C26" s="2" t="str">
        <f t="shared" si="0"/>
        <v>February</v>
      </c>
      <c r="D26" t="s">
        <v>38</v>
      </c>
      <c r="E26" s="4">
        <v>630</v>
      </c>
      <c r="F26">
        <v>113</v>
      </c>
      <c r="G26" t="s">
        <v>33</v>
      </c>
      <c r="H26" t="s">
        <v>34</v>
      </c>
      <c r="I26" s="2">
        <v>44285</v>
      </c>
      <c r="J26" s="2">
        <v>44315</v>
      </c>
      <c r="K26" s="2">
        <v>44345</v>
      </c>
      <c r="L26" s="2" t="s">
        <v>34</v>
      </c>
      <c r="M26" s="2" t="s">
        <v>34</v>
      </c>
      <c r="N26" s="2" t="s">
        <v>34</v>
      </c>
      <c r="O26" t="s">
        <v>6179</v>
      </c>
      <c r="P26" s="17">
        <f t="shared" si="1"/>
        <v>3.9550000000000005</v>
      </c>
      <c r="Q26" s="17">
        <f t="shared" si="2"/>
        <v>113</v>
      </c>
      <c r="R26" s="17">
        <f t="shared" si="3"/>
        <v>-109.045</v>
      </c>
    </row>
    <row r="27" spans="1:18" x14ac:dyDescent="0.3">
      <c r="A27">
        <v>17314</v>
      </c>
      <c r="B27" s="2">
        <v>44253</v>
      </c>
      <c r="C27" s="2" t="str">
        <f t="shared" si="0"/>
        <v>February</v>
      </c>
      <c r="D27" t="s">
        <v>35</v>
      </c>
      <c r="E27" s="4">
        <v>575</v>
      </c>
      <c r="F27">
        <v>75</v>
      </c>
      <c r="G27" t="s">
        <v>36</v>
      </c>
      <c r="H27" t="s">
        <v>41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t="s">
        <v>34</v>
      </c>
      <c r="P27" s="17">
        <f t="shared" si="1"/>
        <v>0</v>
      </c>
      <c r="Q27" s="17">
        <f t="shared" si="2"/>
        <v>0</v>
      </c>
      <c r="R27" s="17">
        <f t="shared" si="3"/>
        <v>0</v>
      </c>
    </row>
    <row r="28" spans="1:18" x14ac:dyDescent="0.3">
      <c r="A28">
        <v>17315</v>
      </c>
      <c r="B28" s="2">
        <v>44204</v>
      </c>
      <c r="C28" s="2" t="str">
        <f t="shared" si="0"/>
        <v>January</v>
      </c>
      <c r="D28" t="s">
        <v>35</v>
      </c>
      <c r="E28" s="4">
        <v>666</v>
      </c>
      <c r="F28">
        <v>102</v>
      </c>
      <c r="G28" t="s">
        <v>33</v>
      </c>
      <c r="H28" t="s">
        <v>34</v>
      </c>
      <c r="I28" s="2">
        <v>44234</v>
      </c>
      <c r="J28" s="2">
        <v>44264</v>
      </c>
      <c r="K28" s="2">
        <v>44294</v>
      </c>
      <c r="L28" s="2" t="s">
        <v>34</v>
      </c>
      <c r="M28" s="2" t="s">
        <v>34</v>
      </c>
      <c r="N28" s="2" t="s">
        <v>34</v>
      </c>
      <c r="O28" t="s">
        <v>6179</v>
      </c>
      <c r="P28" s="17">
        <f t="shared" si="1"/>
        <v>3.5700000000000003</v>
      </c>
      <c r="Q28" s="17">
        <f t="shared" si="2"/>
        <v>102</v>
      </c>
      <c r="R28" s="17">
        <f t="shared" si="3"/>
        <v>-98.43</v>
      </c>
    </row>
    <row r="29" spans="1:18" x14ac:dyDescent="0.3">
      <c r="A29">
        <v>17316</v>
      </c>
      <c r="B29" s="2">
        <v>44251</v>
      </c>
      <c r="C29" s="2" t="str">
        <f t="shared" si="0"/>
        <v>February</v>
      </c>
      <c r="D29" t="s">
        <v>32</v>
      </c>
      <c r="E29" s="4">
        <v>589</v>
      </c>
      <c r="F29">
        <v>74</v>
      </c>
      <c r="G29" t="s">
        <v>36</v>
      </c>
      <c r="H29" t="s">
        <v>41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t="s">
        <v>34</v>
      </c>
      <c r="P29" s="17">
        <f t="shared" si="1"/>
        <v>0</v>
      </c>
      <c r="Q29" s="17">
        <f t="shared" si="2"/>
        <v>0</v>
      </c>
      <c r="R29" s="17">
        <f t="shared" si="3"/>
        <v>0</v>
      </c>
    </row>
    <row r="30" spans="1:18" x14ac:dyDescent="0.3">
      <c r="A30">
        <v>17317</v>
      </c>
      <c r="B30" s="2">
        <v>44251</v>
      </c>
      <c r="C30" s="2" t="str">
        <f t="shared" si="0"/>
        <v>February</v>
      </c>
      <c r="D30" t="s">
        <v>32</v>
      </c>
      <c r="E30" s="4">
        <v>663</v>
      </c>
      <c r="F30">
        <v>114</v>
      </c>
      <c r="G30" t="s">
        <v>33</v>
      </c>
      <c r="H30" t="s">
        <v>34</v>
      </c>
      <c r="I30" s="2">
        <v>44281</v>
      </c>
      <c r="J30" s="2">
        <v>44311</v>
      </c>
      <c r="K30" s="2">
        <v>44341</v>
      </c>
      <c r="L30" s="2">
        <v>44291</v>
      </c>
      <c r="M30" s="2">
        <v>44311</v>
      </c>
      <c r="N30" s="2">
        <v>44341</v>
      </c>
      <c r="O30" t="s">
        <v>6180</v>
      </c>
      <c r="P30" s="17">
        <f t="shared" si="1"/>
        <v>3.99</v>
      </c>
      <c r="Q30" s="17">
        <f t="shared" si="2"/>
        <v>0</v>
      </c>
      <c r="R30" s="17">
        <f t="shared" si="3"/>
        <v>3.99</v>
      </c>
    </row>
    <row r="31" spans="1:18" x14ac:dyDescent="0.3">
      <c r="A31">
        <v>17318</v>
      </c>
      <c r="B31" s="2">
        <v>44248</v>
      </c>
      <c r="C31" s="2" t="str">
        <f t="shared" si="0"/>
        <v>February</v>
      </c>
      <c r="D31" t="s">
        <v>35</v>
      </c>
      <c r="E31" s="4">
        <v>657</v>
      </c>
      <c r="F31">
        <v>154</v>
      </c>
      <c r="G31" t="s">
        <v>33</v>
      </c>
      <c r="H31" t="s">
        <v>34</v>
      </c>
      <c r="I31" s="2">
        <v>44278</v>
      </c>
      <c r="J31" s="2">
        <v>44308</v>
      </c>
      <c r="K31" s="2">
        <v>44338</v>
      </c>
      <c r="L31" s="2">
        <v>44285</v>
      </c>
      <c r="M31" s="2">
        <v>44308</v>
      </c>
      <c r="N31" s="2">
        <v>44338</v>
      </c>
      <c r="O31" t="s">
        <v>6180</v>
      </c>
      <c r="P31" s="17">
        <f t="shared" si="1"/>
        <v>5.3900000000000006</v>
      </c>
      <c r="Q31" s="17">
        <f t="shared" si="2"/>
        <v>0</v>
      </c>
      <c r="R31" s="17">
        <f t="shared" si="3"/>
        <v>5.3900000000000006</v>
      </c>
    </row>
    <row r="32" spans="1:18" x14ac:dyDescent="0.3">
      <c r="A32">
        <v>17319</v>
      </c>
      <c r="B32" s="2">
        <v>44267</v>
      </c>
      <c r="C32" s="2" t="str">
        <f t="shared" si="0"/>
        <v>March</v>
      </c>
      <c r="D32" t="s">
        <v>32</v>
      </c>
      <c r="E32" s="4">
        <v>674</v>
      </c>
      <c r="F32">
        <v>127</v>
      </c>
      <c r="G32" t="s">
        <v>33</v>
      </c>
      <c r="H32" t="s">
        <v>34</v>
      </c>
      <c r="I32" s="2">
        <v>44297</v>
      </c>
      <c r="J32" s="2">
        <v>44327</v>
      </c>
      <c r="K32" s="2">
        <v>44357</v>
      </c>
      <c r="L32" s="2">
        <v>44299</v>
      </c>
      <c r="M32" s="2">
        <v>44327</v>
      </c>
      <c r="N32" s="2">
        <v>44357</v>
      </c>
      <c r="O32" t="s">
        <v>6180</v>
      </c>
      <c r="P32" s="17">
        <f t="shared" si="1"/>
        <v>4.4450000000000003</v>
      </c>
      <c r="Q32" s="17">
        <f t="shared" si="2"/>
        <v>0</v>
      </c>
      <c r="R32" s="17">
        <f t="shared" si="3"/>
        <v>4.4450000000000003</v>
      </c>
    </row>
    <row r="33" spans="1:18" x14ac:dyDescent="0.3">
      <c r="A33">
        <v>17320</v>
      </c>
      <c r="B33" s="2">
        <v>44207</v>
      </c>
      <c r="C33" s="2" t="str">
        <f t="shared" si="0"/>
        <v>January</v>
      </c>
      <c r="D33" t="s">
        <v>38</v>
      </c>
      <c r="E33" s="4">
        <v>625</v>
      </c>
      <c r="F33">
        <v>100</v>
      </c>
      <c r="G33" t="s">
        <v>33</v>
      </c>
      <c r="H33" t="s">
        <v>34</v>
      </c>
      <c r="I33" s="2">
        <v>44237</v>
      </c>
      <c r="J33" s="2">
        <v>44267</v>
      </c>
      <c r="K33" s="2">
        <v>44297</v>
      </c>
      <c r="L33" s="2">
        <v>44252</v>
      </c>
      <c r="M33" s="2">
        <v>44267</v>
      </c>
      <c r="N33" s="2">
        <v>44297</v>
      </c>
      <c r="O33" t="s">
        <v>6180</v>
      </c>
      <c r="P33" s="17">
        <f t="shared" si="1"/>
        <v>3.5000000000000004</v>
      </c>
      <c r="Q33" s="17">
        <f t="shared" si="2"/>
        <v>0</v>
      </c>
      <c r="R33" s="17">
        <f t="shared" si="3"/>
        <v>3.5000000000000004</v>
      </c>
    </row>
    <row r="34" spans="1:18" x14ac:dyDescent="0.3">
      <c r="A34">
        <v>17321</v>
      </c>
      <c r="B34" s="2">
        <v>44238</v>
      </c>
      <c r="C34" s="2" t="str">
        <f t="shared" si="0"/>
        <v>February</v>
      </c>
      <c r="D34" t="s">
        <v>35</v>
      </c>
      <c r="E34" s="4">
        <v>715</v>
      </c>
      <c r="F34">
        <v>172</v>
      </c>
      <c r="G34" t="s">
        <v>33</v>
      </c>
      <c r="H34" t="s">
        <v>34</v>
      </c>
      <c r="I34" s="2">
        <v>44268</v>
      </c>
      <c r="J34" s="2">
        <v>44298</v>
      </c>
      <c r="K34" s="2">
        <v>44328</v>
      </c>
      <c r="L34" s="2" t="s">
        <v>34</v>
      </c>
      <c r="M34" s="2" t="s">
        <v>34</v>
      </c>
      <c r="N34" s="2" t="s">
        <v>34</v>
      </c>
      <c r="O34" t="s">
        <v>6179</v>
      </c>
      <c r="P34" s="17">
        <f t="shared" si="1"/>
        <v>6.0200000000000005</v>
      </c>
      <c r="Q34" s="17">
        <f t="shared" si="2"/>
        <v>172</v>
      </c>
      <c r="R34" s="17">
        <f t="shared" si="3"/>
        <v>-165.98</v>
      </c>
    </row>
    <row r="35" spans="1:18" x14ac:dyDescent="0.3">
      <c r="A35">
        <v>17322</v>
      </c>
      <c r="B35" s="2">
        <v>44238</v>
      </c>
      <c r="C35" s="2" t="str">
        <f t="shared" si="0"/>
        <v>February</v>
      </c>
      <c r="D35" t="s">
        <v>32</v>
      </c>
      <c r="E35" s="4">
        <v>524</v>
      </c>
      <c r="F35">
        <v>109</v>
      </c>
      <c r="G35" t="s">
        <v>36</v>
      </c>
      <c r="H35" t="s">
        <v>40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t="s">
        <v>34</v>
      </c>
      <c r="P35" s="17">
        <f t="shared" si="1"/>
        <v>0</v>
      </c>
      <c r="Q35" s="17">
        <f t="shared" si="2"/>
        <v>0</v>
      </c>
      <c r="R35" s="17">
        <f t="shared" si="3"/>
        <v>0</v>
      </c>
    </row>
    <row r="36" spans="1:18" x14ac:dyDescent="0.3">
      <c r="A36">
        <v>17323</v>
      </c>
      <c r="B36" s="2">
        <v>44280</v>
      </c>
      <c r="C36" s="2" t="str">
        <f t="shared" si="0"/>
        <v>March</v>
      </c>
      <c r="D36" t="s">
        <v>35</v>
      </c>
      <c r="E36" s="4">
        <v>565</v>
      </c>
      <c r="F36">
        <v>85</v>
      </c>
      <c r="G36" t="s">
        <v>36</v>
      </c>
      <c r="H36" t="s">
        <v>40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t="s">
        <v>34</v>
      </c>
      <c r="P36" s="17">
        <f t="shared" si="1"/>
        <v>0</v>
      </c>
      <c r="Q36" s="17">
        <f t="shared" si="2"/>
        <v>0</v>
      </c>
      <c r="R36" s="17">
        <f t="shared" si="3"/>
        <v>0</v>
      </c>
    </row>
    <row r="37" spans="1:18" x14ac:dyDescent="0.3">
      <c r="A37">
        <v>17324</v>
      </c>
      <c r="B37" s="2">
        <v>44239</v>
      </c>
      <c r="C37" s="2" t="str">
        <f t="shared" si="0"/>
        <v>February</v>
      </c>
      <c r="D37" t="s">
        <v>32</v>
      </c>
      <c r="E37" s="4">
        <v>626</v>
      </c>
      <c r="F37">
        <v>133</v>
      </c>
      <c r="G37" t="s">
        <v>33</v>
      </c>
      <c r="H37" t="s">
        <v>34</v>
      </c>
      <c r="I37" s="2">
        <v>44269</v>
      </c>
      <c r="J37" s="2">
        <v>44299</v>
      </c>
      <c r="K37" s="2">
        <v>44329</v>
      </c>
      <c r="L37" s="2" t="s">
        <v>34</v>
      </c>
      <c r="M37" s="2" t="s">
        <v>34</v>
      </c>
      <c r="N37" s="2" t="s">
        <v>34</v>
      </c>
      <c r="O37" t="s">
        <v>6179</v>
      </c>
      <c r="P37" s="17">
        <f t="shared" si="1"/>
        <v>4.6550000000000002</v>
      </c>
      <c r="Q37" s="17">
        <f t="shared" si="2"/>
        <v>133</v>
      </c>
      <c r="R37" s="17">
        <f t="shared" si="3"/>
        <v>-128.345</v>
      </c>
    </row>
    <row r="38" spans="1:18" x14ac:dyDescent="0.3">
      <c r="A38">
        <v>17325</v>
      </c>
      <c r="B38" s="2">
        <v>44279</v>
      </c>
      <c r="C38" s="2" t="str">
        <f t="shared" si="0"/>
        <v>March</v>
      </c>
      <c r="D38" t="s">
        <v>35</v>
      </c>
      <c r="E38" s="4">
        <v>588</v>
      </c>
      <c r="F38">
        <v>125</v>
      </c>
      <c r="G38" t="s">
        <v>33</v>
      </c>
      <c r="H38" t="s">
        <v>34</v>
      </c>
      <c r="I38" s="2">
        <v>44309</v>
      </c>
      <c r="J38" s="2">
        <v>44339</v>
      </c>
      <c r="K38" s="2">
        <v>44369</v>
      </c>
      <c r="L38" s="2">
        <v>44366</v>
      </c>
      <c r="M38" s="2">
        <v>44339</v>
      </c>
      <c r="N38" s="2">
        <v>44369</v>
      </c>
      <c r="O38" t="s">
        <v>6180</v>
      </c>
      <c r="P38" s="17">
        <f t="shared" si="1"/>
        <v>4.375</v>
      </c>
      <c r="Q38" s="17">
        <f t="shared" si="2"/>
        <v>0</v>
      </c>
      <c r="R38" s="17">
        <f t="shared" si="3"/>
        <v>4.375</v>
      </c>
    </row>
    <row r="39" spans="1:18" x14ac:dyDescent="0.3">
      <c r="A39">
        <v>17326</v>
      </c>
      <c r="B39" s="2">
        <v>44199</v>
      </c>
      <c r="C39" s="2" t="str">
        <f t="shared" si="0"/>
        <v>January</v>
      </c>
      <c r="D39" t="s">
        <v>38</v>
      </c>
      <c r="E39" s="4">
        <v>591</v>
      </c>
      <c r="F39">
        <v>66</v>
      </c>
      <c r="G39" t="s">
        <v>36</v>
      </c>
      <c r="H39" t="s">
        <v>40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t="s">
        <v>34</v>
      </c>
      <c r="P39" s="17">
        <f t="shared" si="1"/>
        <v>0</v>
      </c>
      <c r="Q39" s="17">
        <f t="shared" si="2"/>
        <v>0</v>
      </c>
      <c r="R39" s="17">
        <f t="shared" si="3"/>
        <v>0</v>
      </c>
    </row>
    <row r="40" spans="1:18" x14ac:dyDescent="0.3">
      <c r="A40">
        <v>17327</v>
      </c>
      <c r="B40" s="2">
        <v>44246</v>
      </c>
      <c r="C40" s="2" t="str">
        <f t="shared" si="0"/>
        <v>February</v>
      </c>
      <c r="D40" t="s">
        <v>32</v>
      </c>
      <c r="E40" s="4">
        <v>642</v>
      </c>
      <c r="F40">
        <v>79</v>
      </c>
      <c r="G40" t="s">
        <v>33</v>
      </c>
      <c r="H40" t="s">
        <v>34</v>
      </c>
      <c r="I40" s="2">
        <v>44276</v>
      </c>
      <c r="J40" s="2">
        <v>44306</v>
      </c>
      <c r="K40" s="2">
        <v>44336</v>
      </c>
      <c r="L40" s="2">
        <v>44284</v>
      </c>
      <c r="M40" s="2">
        <v>44306</v>
      </c>
      <c r="N40" s="2">
        <v>44336</v>
      </c>
      <c r="O40" t="s">
        <v>6180</v>
      </c>
      <c r="P40" s="17">
        <f t="shared" si="1"/>
        <v>2.7650000000000001</v>
      </c>
      <c r="Q40" s="17">
        <f t="shared" si="2"/>
        <v>0</v>
      </c>
      <c r="R40" s="17">
        <f t="shared" si="3"/>
        <v>2.7650000000000001</v>
      </c>
    </row>
    <row r="41" spans="1:18" x14ac:dyDescent="0.3">
      <c r="A41">
        <v>17328</v>
      </c>
      <c r="B41" s="2">
        <v>44277</v>
      </c>
      <c r="C41" s="2" t="str">
        <f t="shared" si="0"/>
        <v>March</v>
      </c>
      <c r="D41" t="s">
        <v>35</v>
      </c>
      <c r="E41" s="4">
        <v>632</v>
      </c>
      <c r="F41">
        <v>90</v>
      </c>
      <c r="G41" t="s">
        <v>36</v>
      </c>
      <c r="H41" t="s">
        <v>42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t="s">
        <v>34</v>
      </c>
      <c r="P41" s="17">
        <f t="shared" si="1"/>
        <v>0</v>
      </c>
      <c r="Q41" s="17">
        <f t="shared" si="2"/>
        <v>0</v>
      </c>
      <c r="R41" s="17">
        <f t="shared" si="3"/>
        <v>0</v>
      </c>
    </row>
    <row r="42" spans="1:18" x14ac:dyDescent="0.3">
      <c r="A42">
        <v>17329</v>
      </c>
      <c r="B42" s="2">
        <v>44288</v>
      </c>
      <c r="C42" s="2" t="str">
        <f t="shared" si="0"/>
        <v>April</v>
      </c>
      <c r="D42" t="s">
        <v>32</v>
      </c>
      <c r="E42" s="4">
        <v>574</v>
      </c>
      <c r="F42">
        <v>106</v>
      </c>
      <c r="G42" t="s">
        <v>36</v>
      </c>
      <c r="H42" t="s">
        <v>41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t="s">
        <v>34</v>
      </c>
      <c r="P42" s="17">
        <f t="shared" si="1"/>
        <v>0</v>
      </c>
      <c r="Q42" s="17">
        <f t="shared" si="2"/>
        <v>0</v>
      </c>
      <c r="R42" s="17">
        <f t="shared" si="3"/>
        <v>0</v>
      </c>
    </row>
    <row r="43" spans="1:18" x14ac:dyDescent="0.3">
      <c r="A43">
        <v>17330</v>
      </c>
      <c r="B43" s="2">
        <v>44239</v>
      </c>
      <c r="C43" s="2" t="str">
        <f t="shared" si="0"/>
        <v>February</v>
      </c>
      <c r="D43" t="s">
        <v>38</v>
      </c>
      <c r="E43" s="4">
        <v>661</v>
      </c>
      <c r="F43">
        <v>62</v>
      </c>
      <c r="G43" t="s">
        <v>33</v>
      </c>
      <c r="H43" t="s">
        <v>34</v>
      </c>
      <c r="I43" s="2">
        <v>44269</v>
      </c>
      <c r="J43" s="2">
        <v>44299</v>
      </c>
      <c r="K43" s="2">
        <v>44329</v>
      </c>
      <c r="L43" s="2" t="s">
        <v>34</v>
      </c>
      <c r="M43" s="2" t="s">
        <v>34</v>
      </c>
      <c r="N43" s="2" t="s">
        <v>34</v>
      </c>
      <c r="O43" t="s">
        <v>6179</v>
      </c>
      <c r="P43" s="17">
        <f t="shared" si="1"/>
        <v>2.1700000000000004</v>
      </c>
      <c r="Q43" s="17">
        <f t="shared" si="2"/>
        <v>62</v>
      </c>
      <c r="R43" s="17">
        <f t="shared" si="3"/>
        <v>-59.83</v>
      </c>
    </row>
    <row r="44" spans="1:18" x14ac:dyDescent="0.3">
      <c r="A44">
        <v>17331</v>
      </c>
      <c r="B44" s="2">
        <v>44247</v>
      </c>
      <c r="C44" s="2" t="str">
        <f t="shared" si="0"/>
        <v>February</v>
      </c>
      <c r="D44" t="s">
        <v>35</v>
      </c>
      <c r="E44" s="4">
        <v>527</v>
      </c>
      <c r="F44">
        <v>107</v>
      </c>
      <c r="G44" t="s">
        <v>36</v>
      </c>
      <c r="H44" t="s">
        <v>39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t="s">
        <v>34</v>
      </c>
      <c r="P44" s="17">
        <f t="shared" si="1"/>
        <v>0</v>
      </c>
      <c r="Q44" s="17">
        <f t="shared" si="2"/>
        <v>0</v>
      </c>
      <c r="R44" s="17">
        <f t="shared" si="3"/>
        <v>0</v>
      </c>
    </row>
    <row r="45" spans="1:18" x14ac:dyDescent="0.3">
      <c r="A45">
        <v>17332</v>
      </c>
      <c r="B45" s="2">
        <v>44258</v>
      </c>
      <c r="C45" s="2" t="str">
        <f t="shared" si="0"/>
        <v>March</v>
      </c>
      <c r="D45" t="s">
        <v>35</v>
      </c>
      <c r="E45" s="4">
        <v>611</v>
      </c>
      <c r="F45">
        <v>123</v>
      </c>
      <c r="G45" t="s">
        <v>36</v>
      </c>
      <c r="H45" t="s">
        <v>37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t="s">
        <v>34</v>
      </c>
      <c r="P45" s="17">
        <f t="shared" si="1"/>
        <v>0</v>
      </c>
      <c r="Q45" s="17">
        <f t="shared" si="2"/>
        <v>0</v>
      </c>
      <c r="R45" s="17">
        <f t="shared" si="3"/>
        <v>0</v>
      </c>
    </row>
    <row r="46" spans="1:18" x14ac:dyDescent="0.3">
      <c r="A46">
        <v>17333</v>
      </c>
      <c r="B46" s="2">
        <v>44282</v>
      </c>
      <c r="C46" s="2" t="str">
        <f t="shared" si="0"/>
        <v>March</v>
      </c>
      <c r="D46" t="s">
        <v>32</v>
      </c>
      <c r="E46" s="4">
        <v>614</v>
      </c>
      <c r="F46">
        <v>116</v>
      </c>
      <c r="G46" t="s">
        <v>36</v>
      </c>
      <c r="H46" t="s">
        <v>37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t="s">
        <v>34</v>
      </c>
      <c r="P46" s="17">
        <f t="shared" si="1"/>
        <v>0</v>
      </c>
      <c r="Q46" s="17">
        <f t="shared" si="2"/>
        <v>0</v>
      </c>
      <c r="R46" s="17">
        <f t="shared" si="3"/>
        <v>0</v>
      </c>
    </row>
    <row r="47" spans="1:18" x14ac:dyDescent="0.3">
      <c r="A47">
        <v>17334</v>
      </c>
      <c r="B47" s="2">
        <v>44266</v>
      </c>
      <c r="C47" s="2" t="str">
        <f t="shared" si="0"/>
        <v>March</v>
      </c>
      <c r="D47" t="s">
        <v>32</v>
      </c>
      <c r="E47" s="4">
        <v>596</v>
      </c>
      <c r="F47">
        <v>87</v>
      </c>
      <c r="G47" t="s">
        <v>36</v>
      </c>
      <c r="H47" t="s">
        <v>37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t="s">
        <v>34</v>
      </c>
      <c r="P47" s="17">
        <f t="shared" si="1"/>
        <v>0</v>
      </c>
      <c r="Q47" s="17">
        <f t="shared" si="2"/>
        <v>0</v>
      </c>
      <c r="R47" s="17">
        <f t="shared" si="3"/>
        <v>0</v>
      </c>
    </row>
    <row r="48" spans="1:18" x14ac:dyDescent="0.3">
      <c r="A48">
        <v>17335</v>
      </c>
      <c r="B48" s="2">
        <v>44201</v>
      </c>
      <c r="C48" s="2" t="str">
        <f t="shared" si="0"/>
        <v>January</v>
      </c>
      <c r="D48" t="s">
        <v>35</v>
      </c>
      <c r="E48" s="4">
        <v>619</v>
      </c>
      <c r="F48">
        <v>126</v>
      </c>
      <c r="G48" t="s">
        <v>36</v>
      </c>
      <c r="H48" t="s">
        <v>37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t="s">
        <v>34</v>
      </c>
      <c r="P48" s="17">
        <f t="shared" si="1"/>
        <v>0</v>
      </c>
      <c r="Q48" s="17">
        <f t="shared" si="2"/>
        <v>0</v>
      </c>
      <c r="R48" s="17">
        <f t="shared" si="3"/>
        <v>0</v>
      </c>
    </row>
    <row r="49" spans="1:18" x14ac:dyDescent="0.3">
      <c r="A49">
        <v>17336</v>
      </c>
      <c r="B49" s="2">
        <v>44250</v>
      </c>
      <c r="C49" s="2" t="str">
        <f t="shared" si="0"/>
        <v>February</v>
      </c>
      <c r="D49" t="s">
        <v>32</v>
      </c>
      <c r="E49" s="4">
        <v>631</v>
      </c>
      <c r="F49">
        <v>104</v>
      </c>
      <c r="G49" t="s">
        <v>33</v>
      </c>
      <c r="H49" t="s">
        <v>34</v>
      </c>
      <c r="I49" s="2">
        <v>44280</v>
      </c>
      <c r="J49" s="2">
        <v>44310</v>
      </c>
      <c r="K49" s="2">
        <v>44340</v>
      </c>
      <c r="L49" s="2" t="s">
        <v>34</v>
      </c>
      <c r="M49" s="2" t="s">
        <v>34</v>
      </c>
      <c r="N49" s="2" t="s">
        <v>34</v>
      </c>
      <c r="O49" t="s">
        <v>6179</v>
      </c>
      <c r="P49" s="17">
        <f t="shared" si="1"/>
        <v>3.6400000000000006</v>
      </c>
      <c r="Q49" s="17">
        <f t="shared" si="2"/>
        <v>104</v>
      </c>
      <c r="R49" s="17">
        <f t="shared" si="3"/>
        <v>-100.36</v>
      </c>
    </row>
    <row r="50" spans="1:18" x14ac:dyDescent="0.3">
      <c r="A50">
        <v>17337</v>
      </c>
      <c r="B50" s="2">
        <v>44241</v>
      </c>
      <c r="C50" s="2" t="str">
        <f t="shared" si="0"/>
        <v>February</v>
      </c>
      <c r="D50" t="s">
        <v>32</v>
      </c>
      <c r="E50" s="4">
        <v>629</v>
      </c>
      <c r="F50">
        <v>84</v>
      </c>
      <c r="G50" t="s">
        <v>33</v>
      </c>
      <c r="H50" t="s">
        <v>34</v>
      </c>
      <c r="I50" s="2">
        <v>44271</v>
      </c>
      <c r="J50" s="2">
        <v>44301</v>
      </c>
      <c r="K50" s="2">
        <v>44331</v>
      </c>
      <c r="L50" s="2" t="s">
        <v>34</v>
      </c>
      <c r="M50" s="2" t="s">
        <v>34</v>
      </c>
      <c r="N50" s="2" t="s">
        <v>34</v>
      </c>
      <c r="O50" t="s">
        <v>6179</v>
      </c>
      <c r="P50" s="17">
        <f t="shared" si="1"/>
        <v>2.9400000000000004</v>
      </c>
      <c r="Q50" s="17">
        <f t="shared" si="2"/>
        <v>84</v>
      </c>
      <c r="R50" s="17">
        <f t="shared" si="3"/>
        <v>-81.06</v>
      </c>
    </row>
    <row r="51" spans="1:18" x14ac:dyDescent="0.3">
      <c r="A51">
        <v>17338</v>
      </c>
      <c r="B51" s="2">
        <v>44273</v>
      </c>
      <c r="C51" s="2" t="str">
        <f t="shared" si="0"/>
        <v>March</v>
      </c>
      <c r="D51" t="s">
        <v>32</v>
      </c>
      <c r="E51" s="4">
        <v>614</v>
      </c>
      <c r="F51">
        <v>81</v>
      </c>
      <c r="G51" t="s">
        <v>33</v>
      </c>
      <c r="H51" t="s">
        <v>34</v>
      </c>
      <c r="I51" s="2">
        <v>44303</v>
      </c>
      <c r="J51" s="2">
        <v>44333</v>
      </c>
      <c r="K51" s="2">
        <v>44363</v>
      </c>
      <c r="L51" s="2" t="s">
        <v>34</v>
      </c>
      <c r="M51" s="2" t="s">
        <v>34</v>
      </c>
      <c r="N51" s="2" t="s">
        <v>34</v>
      </c>
      <c r="O51" t="s">
        <v>6179</v>
      </c>
      <c r="P51" s="17">
        <f t="shared" si="1"/>
        <v>2.8350000000000004</v>
      </c>
      <c r="Q51" s="17">
        <f t="shared" si="2"/>
        <v>81</v>
      </c>
      <c r="R51" s="17">
        <f t="shared" si="3"/>
        <v>-78.165000000000006</v>
      </c>
    </row>
    <row r="52" spans="1:18" x14ac:dyDescent="0.3">
      <c r="A52">
        <v>17339</v>
      </c>
      <c r="B52" s="2">
        <v>44242</v>
      </c>
      <c r="C52" s="2" t="str">
        <f t="shared" si="0"/>
        <v>February</v>
      </c>
      <c r="D52" t="s">
        <v>35</v>
      </c>
      <c r="E52" s="4">
        <v>575</v>
      </c>
      <c r="F52">
        <v>117</v>
      </c>
      <c r="G52" t="s">
        <v>36</v>
      </c>
      <c r="H52" t="s">
        <v>42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t="s">
        <v>34</v>
      </c>
      <c r="P52" s="17">
        <f t="shared" si="1"/>
        <v>0</v>
      </c>
      <c r="Q52" s="17">
        <f t="shared" si="2"/>
        <v>0</v>
      </c>
      <c r="R52" s="17">
        <f t="shared" si="3"/>
        <v>0</v>
      </c>
    </row>
    <row r="53" spans="1:18" x14ac:dyDescent="0.3">
      <c r="A53">
        <v>17340</v>
      </c>
      <c r="B53" s="2">
        <v>44246</v>
      </c>
      <c r="C53" s="2" t="str">
        <f t="shared" si="0"/>
        <v>February</v>
      </c>
      <c r="D53" t="s">
        <v>38</v>
      </c>
      <c r="E53" s="4">
        <v>581</v>
      </c>
      <c r="F53">
        <v>75</v>
      </c>
      <c r="G53" t="s">
        <v>36</v>
      </c>
      <c r="H53" t="s">
        <v>42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t="s">
        <v>34</v>
      </c>
      <c r="P53" s="17">
        <f t="shared" si="1"/>
        <v>0</v>
      </c>
      <c r="Q53" s="17">
        <f t="shared" si="2"/>
        <v>0</v>
      </c>
      <c r="R53" s="17">
        <f t="shared" si="3"/>
        <v>0</v>
      </c>
    </row>
    <row r="54" spans="1:18" x14ac:dyDescent="0.3">
      <c r="A54">
        <v>17341</v>
      </c>
      <c r="B54" s="2">
        <v>44231</v>
      </c>
      <c r="C54" s="2" t="str">
        <f t="shared" si="0"/>
        <v>February</v>
      </c>
      <c r="D54" t="s">
        <v>38</v>
      </c>
      <c r="E54" s="4">
        <v>620</v>
      </c>
      <c r="F54">
        <v>109</v>
      </c>
      <c r="G54" t="s">
        <v>33</v>
      </c>
      <c r="H54" t="s">
        <v>34</v>
      </c>
      <c r="I54" s="2">
        <v>44261</v>
      </c>
      <c r="J54" s="2">
        <v>44291</v>
      </c>
      <c r="K54" s="2">
        <v>44321</v>
      </c>
      <c r="L54" s="2" t="s">
        <v>34</v>
      </c>
      <c r="M54" s="2" t="s">
        <v>34</v>
      </c>
      <c r="N54" s="2" t="s">
        <v>34</v>
      </c>
      <c r="O54" t="s">
        <v>6179</v>
      </c>
      <c r="P54" s="17">
        <f t="shared" si="1"/>
        <v>3.8150000000000004</v>
      </c>
      <c r="Q54" s="17">
        <f t="shared" si="2"/>
        <v>109</v>
      </c>
      <c r="R54" s="17">
        <f t="shared" si="3"/>
        <v>-105.185</v>
      </c>
    </row>
    <row r="55" spans="1:18" x14ac:dyDescent="0.3">
      <c r="A55">
        <v>17342</v>
      </c>
      <c r="B55" s="2">
        <v>44259</v>
      </c>
      <c r="C55" s="2" t="str">
        <f t="shared" si="0"/>
        <v>March</v>
      </c>
      <c r="D55" t="s">
        <v>35</v>
      </c>
      <c r="E55" s="4">
        <v>627</v>
      </c>
      <c r="F55">
        <v>130</v>
      </c>
      <c r="G55" t="s">
        <v>36</v>
      </c>
      <c r="H55" t="s">
        <v>42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t="s">
        <v>34</v>
      </c>
      <c r="P55" s="17">
        <f t="shared" si="1"/>
        <v>0</v>
      </c>
      <c r="Q55" s="17">
        <f t="shared" si="2"/>
        <v>0</v>
      </c>
      <c r="R55" s="17">
        <f t="shared" si="3"/>
        <v>0</v>
      </c>
    </row>
    <row r="56" spans="1:18" x14ac:dyDescent="0.3">
      <c r="A56">
        <v>17343</v>
      </c>
      <c r="B56" s="2">
        <v>44215</v>
      </c>
      <c r="C56" s="2" t="str">
        <f t="shared" si="0"/>
        <v>January</v>
      </c>
      <c r="D56" t="s">
        <v>35</v>
      </c>
      <c r="E56" s="4">
        <v>588</v>
      </c>
      <c r="F56">
        <v>119</v>
      </c>
      <c r="G56" t="s">
        <v>36</v>
      </c>
      <c r="H56" t="s">
        <v>42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t="s">
        <v>34</v>
      </c>
      <c r="P56" s="17">
        <f t="shared" si="1"/>
        <v>0</v>
      </c>
      <c r="Q56" s="17">
        <f t="shared" si="2"/>
        <v>0</v>
      </c>
      <c r="R56" s="17">
        <f t="shared" si="3"/>
        <v>0</v>
      </c>
    </row>
    <row r="57" spans="1:18" x14ac:dyDescent="0.3">
      <c r="A57">
        <v>17344</v>
      </c>
      <c r="B57" s="2">
        <v>44252</v>
      </c>
      <c r="C57" s="2" t="str">
        <f t="shared" si="0"/>
        <v>February</v>
      </c>
      <c r="D57" t="s">
        <v>35</v>
      </c>
      <c r="E57" s="4">
        <v>596</v>
      </c>
      <c r="F57">
        <v>109</v>
      </c>
      <c r="G57" t="s">
        <v>36</v>
      </c>
      <c r="H57" t="s">
        <v>39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t="s">
        <v>34</v>
      </c>
      <c r="P57" s="17">
        <f t="shared" si="1"/>
        <v>0</v>
      </c>
      <c r="Q57" s="17">
        <f t="shared" si="2"/>
        <v>0</v>
      </c>
      <c r="R57" s="17">
        <f t="shared" si="3"/>
        <v>0</v>
      </c>
    </row>
    <row r="58" spans="1:18" x14ac:dyDescent="0.3">
      <c r="A58">
        <v>17345</v>
      </c>
      <c r="B58" s="2">
        <v>44261</v>
      </c>
      <c r="C58" s="2" t="str">
        <f t="shared" si="0"/>
        <v>March</v>
      </c>
      <c r="D58" t="s">
        <v>35</v>
      </c>
      <c r="E58" s="4">
        <v>625</v>
      </c>
      <c r="F58">
        <v>108</v>
      </c>
      <c r="G58" t="s">
        <v>33</v>
      </c>
      <c r="H58" t="s">
        <v>34</v>
      </c>
      <c r="I58" s="2">
        <v>44291</v>
      </c>
      <c r="J58" s="2">
        <v>44321</v>
      </c>
      <c r="K58" s="2">
        <v>44351</v>
      </c>
      <c r="L58" s="2">
        <v>44292</v>
      </c>
      <c r="M58" s="2">
        <v>44321</v>
      </c>
      <c r="N58" s="2">
        <v>44351</v>
      </c>
      <c r="O58" t="s">
        <v>6180</v>
      </c>
      <c r="P58" s="17">
        <f t="shared" si="1"/>
        <v>3.7800000000000002</v>
      </c>
      <c r="Q58" s="17">
        <f t="shared" si="2"/>
        <v>0</v>
      </c>
      <c r="R58" s="17">
        <f t="shared" si="3"/>
        <v>3.7800000000000002</v>
      </c>
    </row>
    <row r="59" spans="1:18" x14ac:dyDescent="0.3">
      <c r="A59">
        <v>17346</v>
      </c>
      <c r="B59" s="2">
        <v>44253</v>
      </c>
      <c r="C59" s="2" t="str">
        <f t="shared" si="0"/>
        <v>February</v>
      </c>
      <c r="D59" t="s">
        <v>35</v>
      </c>
      <c r="E59" s="4">
        <v>584</v>
      </c>
      <c r="F59">
        <v>89</v>
      </c>
      <c r="G59" t="s">
        <v>36</v>
      </c>
      <c r="H59" t="s">
        <v>37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t="s">
        <v>34</v>
      </c>
      <c r="P59" s="17">
        <f t="shared" si="1"/>
        <v>0</v>
      </c>
      <c r="Q59" s="17">
        <f t="shared" si="2"/>
        <v>0</v>
      </c>
      <c r="R59" s="17">
        <f t="shared" si="3"/>
        <v>0</v>
      </c>
    </row>
    <row r="60" spans="1:18" x14ac:dyDescent="0.3">
      <c r="A60">
        <v>17347</v>
      </c>
      <c r="B60" s="2">
        <v>44229</v>
      </c>
      <c r="C60" s="2" t="str">
        <f t="shared" si="0"/>
        <v>February</v>
      </c>
      <c r="D60" t="s">
        <v>35</v>
      </c>
      <c r="E60" s="4">
        <v>612</v>
      </c>
      <c r="F60">
        <v>86</v>
      </c>
      <c r="G60" t="s">
        <v>36</v>
      </c>
      <c r="H60" t="s">
        <v>39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t="s">
        <v>34</v>
      </c>
      <c r="P60" s="17">
        <f t="shared" si="1"/>
        <v>0</v>
      </c>
      <c r="Q60" s="17">
        <f t="shared" si="2"/>
        <v>0</v>
      </c>
      <c r="R60" s="17">
        <f t="shared" si="3"/>
        <v>0</v>
      </c>
    </row>
    <row r="61" spans="1:18" x14ac:dyDescent="0.3">
      <c r="A61">
        <v>17348</v>
      </c>
      <c r="B61" s="2">
        <v>44227</v>
      </c>
      <c r="C61" s="2" t="str">
        <f t="shared" si="0"/>
        <v>January</v>
      </c>
      <c r="D61" t="s">
        <v>32</v>
      </c>
      <c r="E61" s="4">
        <v>621</v>
      </c>
      <c r="F61">
        <v>109</v>
      </c>
      <c r="G61" t="s">
        <v>33</v>
      </c>
      <c r="H61" t="s">
        <v>34</v>
      </c>
      <c r="I61" s="2">
        <v>44257</v>
      </c>
      <c r="J61" s="2">
        <v>44287</v>
      </c>
      <c r="K61" s="2">
        <v>44317</v>
      </c>
      <c r="L61" s="2">
        <v>44272</v>
      </c>
      <c r="M61" s="2">
        <v>44287</v>
      </c>
      <c r="N61" s="2">
        <v>44317</v>
      </c>
      <c r="O61" t="s">
        <v>6180</v>
      </c>
      <c r="P61" s="17">
        <f t="shared" si="1"/>
        <v>3.8150000000000004</v>
      </c>
      <c r="Q61" s="17">
        <f t="shared" si="2"/>
        <v>0</v>
      </c>
      <c r="R61" s="17">
        <f t="shared" si="3"/>
        <v>3.8150000000000004</v>
      </c>
    </row>
    <row r="62" spans="1:18" x14ac:dyDescent="0.3">
      <c r="A62">
        <v>17349</v>
      </c>
      <c r="B62" s="2">
        <v>44231</v>
      </c>
      <c r="C62" s="2" t="str">
        <f t="shared" si="0"/>
        <v>February</v>
      </c>
      <c r="D62" t="s">
        <v>32</v>
      </c>
      <c r="E62" s="4">
        <v>632</v>
      </c>
      <c r="F62">
        <v>190</v>
      </c>
      <c r="G62" t="s">
        <v>33</v>
      </c>
      <c r="H62" t="s">
        <v>34</v>
      </c>
      <c r="I62" s="2">
        <v>44261</v>
      </c>
      <c r="J62" s="2">
        <v>44291</v>
      </c>
      <c r="K62" s="2">
        <v>44321</v>
      </c>
      <c r="L62" s="2" t="s">
        <v>34</v>
      </c>
      <c r="M62" s="2" t="s">
        <v>34</v>
      </c>
      <c r="N62" s="2" t="s">
        <v>34</v>
      </c>
      <c r="O62" t="s">
        <v>6179</v>
      </c>
      <c r="P62" s="17">
        <f t="shared" si="1"/>
        <v>6.65</v>
      </c>
      <c r="Q62" s="17">
        <f t="shared" si="2"/>
        <v>190</v>
      </c>
      <c r="R62" s="17">
        <f t="shared" si="3"/>
        <v>-183.35</v>
      </c>
    </row>
    <row r="63" spans="1:18" x14ac:dyDescent="0.3">
      <c r="A63">
        <v>17350</v>
      </c>
      <c r="B63" s="2">
        <v>44250</v>
      </c>
      <c r="C63" s="2" t="str">
        <f t="shared" si="0"/>
        <v>February</v>
      </c>
      <c r="D63" t="s">
        <v>35</v>
      </c>
      <c r="E63" s="4">
        <v>545</v>
      </c>
      <c r="F63">
        <v>118</v>
      </c>
      <c r="G63" t="s">
        <v>36</v>
      </c>
      <c r="H63" t="s">
        <v>41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t="s">
        <v>34</v>
      </c>
      <c r="P63" s="17">
        <f t="shared" si="1"/>
        <v>0</v>
      </c>
      <c r="Q63" s="17">
        <f t="shared" si="2"/>
        <v>0</v>
      </c>
      <c r="R63" s="17">
        <f t="shared" si="3"/>
        <v>0</v>
      </c>
    </row>
    <row r="64" spans="1:18" x14ac:dyDescent="0.3">
      <c r="A64">
        <v>17351</v>
      </c>
      <c r="B64" s="2">
        <v>44246</v>
      </c>
      <c r="C64" s="2" t="str">
        <f t="shared" si="0"/>
        <v>February</v>
      </c>
      <c r="D64" t="s">
        <v>38</v>
      </c>
      <c r="E64" s="4">
        <v>645</v>
      </c>
      <c r="F64">
        <v>110</v>
      </c>
      <c r="G64" t="s">
        <v>33</v>
      </c>
      <c r="H64" t="s">
        <v>34</v>
      </c>
      <c r="I64" s="2">
        <v>44276</v>
      </c>
      <c r="J64" s="2">
        <v>44306</v>
      </c>
      <c r="K64" s="2">
        <v>44336</v>
      </c>
      <c r="L64" s="2">
        <v>44278</v>
      </c>
      <c r="M64" s="2">
        <v>44306</v>
      </c>
      <c r="N64" s="2">
        <v>44336</v>
      </c>
      <c r="O64" t="s">
        <v>6180</v>
      </c>
      <c r="P64" s="17">
        <f t="shared" si="1"/>
        <v>3.8500000000000005</v>
      </c>
      <c r="Q64" s="17">
        <f t="shared" si="2"/>
        <v>0</v>
      </c>
      <c r="R64" s="17">
        <f t="shared" si="3"/>
        <v>3.8500000000000005</v>
      </c>
    </row>
    <row r="65" spans="1:18" x14ac:dyDescent="0.3">
      <c r="A65">
        <v>17352</v>
      </c>
      <c r="B65" s="2">
        <v>44234</v>
      </c>
      <c r="C65" s="2" t="str">
        <f t="shared" si="0"/>
        <v>February</v>
      </c>
      <c r="D65" t="s">
        <v>35</v>
      </c>
      <c r="E65" s="4">
        <v>607</v>
      </c>
      <c r="F65">
        <v>96</v>
      </c>
      <c r="G65" t="s">
        <v>36</v>
      </c>
      <c r="H65" t="s">
        <v>41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t="s">
        <v>34</v>
      </c>
      <c r="P65" s="17">
        <f t="shared" si="1"/>
        <v>0</v>
      </c>
      <c r="Q65" s="17">
        <f t="shared" si="2"/>
        <v>0</v>
      </c>
      <c r="R65" s="17">
        <f t="shared" si="3"/>
        <v>0</v>
      </c>
    </row>
    <row r="66" spans="1:18" x14ac:dyDescent="0.3">
      <c r="A66">
        <v>17353</v>
      </c>
      <c r="B66" s="2">
        <v>44274</v>
      </c>
      <c r="C66" s="2" t="str">
        <f t="shared" si="0"/>
        <v>March</v>
      </c>
      <c r="D66" t="s">
        <v>35</v>
      </c>
      <c r="E66" s="4">
        <v>620</v>
      </c>
      <c r="F66">
        <v>79</v>
      </c>
      <c r="G66" t="s">
        <v>36</v>
      </c>
      <c r="H66" t="s">
        <v>40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t="s">
        <v>34</v>
      </c>
      <c r="P66" s="17">
        <f t="shared" si="1"/>
        <v>0</v>
      </c>
      <c r="Q66" s="17">
        <f t="shared" si="2"/>
        <v>0</v>
      </c>
      <c r="R66" s="17">
        <f t="shared" si="3"/>
        <v>0</v>
      </c>
    </row>
    <row r="67" spans="1:18" x14ac:dyDescent="0.3">
      <c r="A67">
        <v>17354</v>
      </c>
      <c r="B67" s="2">
        <v>44251</v>
      </c>
      <c r="C67" s="2" t="str">
        <f t="shared" ref="C67:C130" si="4">TEXT(B67,"mmmm")</f>
        <v>February</v>
      </c>
      <c r="D67" t="s">
        <v>35</v>
      </c>
      <c r="E67" s="4">
        <v>634</v>
      </c>
      <c r="F67">
        <v>121</v>
      </c>
      <c r="G67" t="s">
        <v>36</v>
      </c>
      <c r="H67" t="s">
        <v>39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t="s">
        <v>34</v>
      </c>
      <c r="P67" s="17">
        <f t="shared" ref="P67:P130" si="5">IF(G67="Approved",F67*0.035,0)</f>
        <v>0</v>
      </c>
      <c r="Q67" s="17">
        <f t="shared" ref="Q67:Q130" si="6">IF(O67="Defaulted",F67,0)</f>
        <v>0</v>
      </c>
      <c r="R67" s="17">
        <f t="shared" ref="R67:R130" si="7">P67-Q67</f>
        <v>0</v>
      </c>
    </row>
    <row r="68" spans="1:18" x14ac:dyDescent="0.3">
      <c r="A68">
        <v>17355</v>
      </c>
      <c r="B68" s="2">
        <v>44239</v>
      </c>
      <c r="C68" s="2" t="str">
        <f t="shared" si="4"/>
        <v>February</v>
      </c>
      <c r="D68" t="s">
        <v>38</v>
      </c>
      <c r="E68" s="4">
        <v>646</v>
      </c>
      <c r="F68">
        <v>62</v>
      </c>
      <c r="G68" t="s">
        <v>33</v>
      </c>
      <c r="H68" t="s">
        <v>34</v>
      </c>
      <c r="I68" s="2">
        <v>44269</v>
      </c>
      <c r="J68" s="2">
        <v>44299</v>
      </c>
      <c r="K68" s="2">
        <v>44329</v>
      </c>
      <c r="L68" s="2" t="s">
        <v>34</v>
      </c>
      <c r="M68" s="2" t="s">
        <v>34</v>
      </c>
      <c r="N68" s="2" t="s">
        <v>34</v>
      </c>
      <c r="O68" t="s">
        <v>6179</v>
      </c>
      <c r="P68" s="17">
        <f t="shared" si="5"/>
        <v>2.1700000000000004</v>
      </c>
      <c r="Q68" s="17">
        <f t="shared" si="6"/>
        <v>62</v>
      </c>
      <c r="R68" s="17">
        <f t="shared" si="7"/>
        <v>-59.83</v>
      </c>
    </row>
    <row r="69" spans="1:18" x14ac:dyDescent="0.3">
      <c r="A69">
        <v>17356</v>
      </c>
      <c r="B69" s="2">
        <v>44242</v>
      </c>
      <c r="C69" s="2" t="str">
        <f t="shared" si="4"/>
        <v>February</v>
      </c>
      <c r="D69" t="s">
        <v>38</v>
      </c>
      <c r="E69" s="4">
        <v>642</v>
      </c>
      <c r="F69">
        <v>75</v>
      </c>
      <c r="G69" t="s">
        <v>33</v>
      </c>
      <c r="H69" t="s">
        <v>34</v>
      </c>
      <c r="I69" s="2">
        <v>44272</v>
      </c>
      <c r="J69" s="2">
        <v>44302</v>
      </c>
      <c r="K69" s="2">
        <v>44332</v>
      </c>
      <c r="L69" s="2" t="s">
        <v>34</v>
      </c>
      <c r="M69" s="2" t="s">
        <v>34</v>
      </c>
      <c r="N69" s="2" t="s">
        <v>34</v>
      </c>
      <c r="O69" t="s">
        <v>6179</v>
      </c>
      <c r="P69" s="17">
        <f t="shared" si="5"/>
        <v>2.6250000000000004</v>
      </c>
      <c r="Q69" s="17">
        <f t="shared" si="6"/>
        <v>75</v>
      </c>
      <c r="R69" s="17">
        <f t="shared" si="7"/>
        <v>-72.375</v>
      </c>
    </row>
    <row r="70" spans="1:18" x14ac:dyDescent="0.3">
      <c r="A70">
        <v>17357</v>
      </c>
      <c r="B70" s="2">
        <v>44243</v>
      </c>
      <c r="C70" s="2" t="str">
        <f t="shared" si="4"/>
        <v>February</v>
      </c>
      <c r="D70" t="s">
        <v>35</v>
      </c>
      <c r="E70" s="4">
        <v>575</v>
      </c>
      <c r="F70">
        <v>114</v>
      </c>
      <c r="G70" t="s">
        <v>36</v>
      </c>
      <c r="H70" t="s">
        <v>42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t="s">
        <v>34</v>
      </c>
      <c r="P70" s="17">
        <f t="shared" si="5"/>
        <v>0</v>
      </c>
      <c r="Q70" s="17">
        <f t="shared" si="6"/>
        <v>0</v>
      </c>
      <c r="R70" s="17">
        <f t="shared" si="7"/>
        <v>0</v>
      </c>
    </row>
    <row r="71" spans="1:18" x14ac:dyDescent="0.3">
      <c r="A71">
        <v>17358</v>
      </c>
      <c r="B71" s="2">
        <v>44254</v>
      </c>
      <c r="C71" s="2" t="str">
        <f t="shared" si="4"/>
        <v>February</v>
      </c>
      <c r="D71" t="s">
        <v>35</v>
      </c>
      <c r="E71" s="4">
        <v>613</v>
      </c>
      <c r="F71">
        <v>112</v>
      </c>
      <c r="G71" t="s">
        <v>36</v>
      </c>
      <c r="H71" t="s">
        <v>42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t="s">
        <v>34</v>
      </c>
      <c r="P71" s="17">
        <f t="shared" si="5"/>
        <v>0</v>
      </c>
      <c r="Q71" s="17">
        <f t="shared" si="6"/>
        <v>0</v>
      </c>
      <c r="R71" s="17">
        <f t="shared" si="7"/>
        <v>0</v>
      </c>
    </row>
    <row r="72" spans="1:18" x14ac:dyDescent="0.3">
      <c r="A72">
        <v>17359</v>
      </c>
      <c r="B72" s="2">
        <v>44233</v>
      </c>
      <c r="C72" s="2" t="str">
        <f t="shared" si="4"/>
        <v>February</v>
      </c>
      <c r="D72" t="s">
        <v>38</v>
      </c>
      <c r="E72" s="4">
        <v>584</v>
      </c>
      <c r="F72">
        <v>44</v>
      </c>
      <c r="G72" t="s">
        <v>36</v>
      </c>
      <c r="H72" t="s">
        <v>42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t="s">
        <v>34</v>
      </c>
      <c r="P72" s="17">
        <f t="shared" si="5"/>
        <v>0</v>
      </c>
      <c r="Q72" s="17">
        <f t="shared" si="6"/>
        <v>0</v>
      </c>
      <c r="R72" s="17">
        <f t="shared" si="7"/>
        <v>0</v>
      </c>
    </row>
    <row r="73" spans="1:18" x14ac:dyDescent="0.3">
      <c r="A73">
        <v>17360</v>
      </c>
      <c r="B73" s="2">
        <v>44280</v>
      </c>
      <c r="C73" s="2" t="str">
        <f t="shared" si="4"/>
        <v>March</v>
      </c>
      <c r="D73" t="s">
        <v>35</v>
      </c>
      <c r="E73" s="4">
        <v>552</v>
      </c>
      <c r="F73">
        <v>64</v>
      </c>
      <c r="G73" t="s">
        <v>36</v>
      </c>
      <c r="H73" t="s">
        <v>37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t="s">
        <v>34</v>
      </c>
      <c r="P73" s="17">
        <f t="shared" si="5"/>
        <v>0</v>
      </c>
      <c r="Q73" s="17">
        <f t="shared" si="6"/>
        <v>0</v>
      </c>
      <c r="R73" s="17">
        <f t="shared" si="7"/>
        <v>0</v>
      </c>
    </row>
    <row r="74" spans="1:18" x14ac:dyDescent="0.3">
      <c r="A74">
        <v>17361</v>
      </c>
      <c r="B74" s="2">
        <v>44267</v>
      </c>
      <c r="C74" s="2" t="str">
        <f t="shared" si="4"/>
        <v>March</v>
      </c>
      <c r="D74" t="s">
        <v>35</v>
      </c>
      <c r="E74" s="4">
        <v>612</v>
      </c>
      <c r="F74">
        <v>105</v>
      </c>
      <c r="G74" t="s">
        <v>36</v>
      </c>
      <c r="H74" t="s">
        <v>37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t="s">
        <v>34</v>
      </c>
      <c r="P74" s="17">
        <f t="shared" si="5"/>
        <v>0</v>
      </c>
      <c r="Q74" s="17">
        <f t="shared" si="6"/>
        <v>0</v>
      </c>
      <c r="R74" s="17">
        <f t="shared" si="7"/>
        <v>0</v>
      </c>
    </row>
    <row r="75" spans="1:18" x14ac:dyDescent="0.3">
      <c r="A75">
        <v>17362</v>
      </c>
      <c r="B75" s="2">
        <v>44252</v>
      </c>
      <c r="C75" s="2" t="str">
        <f t="shared" si="4"/>
        <v>February</v>
      </c>
      <c r="D75" t="s">
        <v>32</v>
      </c>
      <c r="E75" s="4">
        <v>643</v>
      </c>
      <c r="F75">
        <v>83</v>
      </c>
      <c r="G75" t="s">
        <v>33</v>
      </c>
      <c r="H75" t="s">
        <v>34</v>
      </c>
      <c r="I75" s="2">
        <v>44282</v>
      </c>
      <c r="J75" s="2">
        <v>44312</v>
      </c>
      <c r="K75" s="2">
        <v>44342</v>
      </c>
      <c r="L75" s="2">
        <v>44287</v>
      </c>
      <c r="M75" s="2">
        <v>44312</v>
      </c>
      <c r="N75" s="2">
        <v>44342</v>
      </c>
      <c r="O75" t="s">
        <v>6180</v>
      </c>
      <c r="P75" s="17">
        <f t="shared" si="5"/>
        <v>2.9050000000000002</v>
      </c>
      <c r="Q75" s="17">
        <f t="shared" si="6"/>
        <v>0</v>
      </c>
      <c r="R75" s="17">
        <f t="shared" si="7"/>
        <v>2.9050000000000002</v>
      </c>
    </row>
    <row r="76" spans="1:18" x14ac:dyDescent="0.3">
      <c r="A76">
        <v>17363</v>
      </c>
      <c r="B76" s="2">
        <v>44252</v>
      </c>
      <c r="C76" s="2" t="str">
        <f t="shared" si="4"/>
        <v>February</v>
      </c>
      <c r="D76" t="s">
        <v>35</v>
      </c>
      <c r="E76" s="4">
        <v>643</v>
      </c>
      <c r="F76">
        <v>150</v>
      </c>
      <c r="G76" t="s">
        <v>33</v>
      </c>
      <c r="H76" t="s">
        <v>34</v>
      </c>
      <c r="I76" s="2">
        <v>44282</v>
      </c>
      <c r="J76" s="2">
        <v>44312</v>
      </c>
      <c r="K76" s="2">
        <v>44342</v>
      </c>
      <c r="L76" s="2" t="s">
        <v>34</v>
      </c>
      <c r="M76" s="2" t="s">
        <v>34</v>
      </c>
      <c r="N76" s="2" t="s">
        <v>34</v>
      </c>
      <c r="O76" t="s">
        <v>6179</v>
      </c>
      <c r="P76" s="17">
        <f t="shared" si="5"/>
        <v>5.2500000000000009</v>
      </c>
      <c r="Q76" s="17">
        <f t="shared" si="6"/>
        <v>150</v>
      </c>
      <c r="R76" s="17">
        <f t="shared" si="7"/>
        <v>-144.75</v>
      </c>
    </row>
    <row r="77" spans="1:18" x14ac:dyDescent="0.3">
      <c r="A77">
        <v>17364</v>
      </c>
      <c r="B77" s="2">
        <v>44218</v>
      </c>
      <c r="C77" s="2" t="str">
        <f t="shared" si="4"/>
        <v>January</v>
      </c>
      <c r="D77" t="s">
        <v>35</v>
      </c>
      <c r="E77" s="4">
        <v>652</v>
      </c>
      <c r="F77">
        <v>97</v>
      </c>
      <c r="G77" t="s">
        <v>33</v>
      </c>
      <c r="H77" t="s">
        <v>34</v>
      </c>
      <c r="I77" s="2">
        <v>44248</v>
      </c>
      <c r="J77" s="2">
        <v>44278</v>
      </c>
      <c r="K77" s="2">
        <v>44308</v>
      </c>
      <c r="L77" s="2" t="s">
        <v>34</v>
      </c>
      <c r="M77" s="2" t="s">
        <v>34</v>
      </c>
      <c r="N77" s="2" t="s">
        <v>34</v>
      </c>
      <c r="O77" t="s">
        <v>6179</v>
      </c>
      <c r="P77" s="17">
        <f t="shared" si="5"/>
        <v>3.3950000000000005</v>
      </c>
      <c r="Q77" s="17">
        <f t="shared" si="6"/>
        <v>97</v>
      </c>
      <c r="R77" s="17">
        <f t="shared" si="7"/>
        <v>-93.605000000000004</v>
      </c>
    </row>
    <row r="78" spans="1:18" x14ac:dyDescent="0.3">
      <c r="A78">
        <v>17365</v>
      </c>
      <c r="B78" s="2">
        <v>44232</v>
      </c>
      <c r="C78" s="2" t="str">
        <f t="shared" si="4"/>
        <v>February</v>
      </c>
      <c r="D78" t="s">
        <v>38</v>
      </c>
      <c r="E78" s="4">
        <v>588</v>
      </c>
      <c r="F78">
        <v>123</v>
      </c>
      <c r="G78" t="s">
        <v>36</v>
      </c>
      <c r="H78" t="s">
        <v>42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t="s">
        <v>34</v>
      </c>
      <c r="P78" s="17">
        <f t="shared" si="5"/>
        <v>0</v>
      </c>
      <c r="Q78" s="17">
        <f t="shared" si="6"/>
        <v>0</v>
      </c>
      <c r="R78" s="17">
        <f t="shared" si="7"/>
        <v>0</v>
      </c>
    </row>
    <row r="79" spans="1:18" x14ac:dyDescent="0.3">
      <c r="A79">
        <v>17366</v>
      </c>
      <c r="B79" s="2">
        <v>44249</v>
      </c>
      <c r="C79" s="2" t="str">
        <f t="shared" si="4"/>
        <v>February</v>
      </c>
      <c r="D79" t="s">
        <v>35</v>
      </c>
      <c r="E79" s="4">
        <v>649</v>
      </c>
      <c r="F79">
        <v>106</v>
      </c>
      <c r="G79" t="s">
        <v>33</v>
      </c>
      <c r="H79" t="s">
        <v>34</v>
      </c>
      <c r="I79" s="2">
        <v>44279</v>
      </c>
      <c r="J79" s="2">
        <v>44309</v>
      </c>
      <c r="K79" s="2">
        <v>44339</v>
      </c>
      <c r="L79" s="2" t="s">
        <v>34</v>
      </c>
      <c r="M79" s="2" t="s">
        <v>34</v>
      </c>
      <c r="N79" s="2" t="s">
        <v>34</v>
      </c>
      <c r="O79" t="s">
        <v>6179</v>
      </c>
      <c r="P79" s="17">
        <f t="shared" si="5"/>
        <v>3.7100000000000004</v>
      </c>
      <c r="Q79" s="17">
        <f t="shared" si="6"/>
        <v>106</v>
      </c>
      <c r="R79" s="17">
        <f t="shared" si="7"/>
        <v>-102.29</v>
      </c>
    </row>
    <row r="80" spans="1:18" x14ac:dyDescent="0.3">
      <c r="A80">
        <v>17367</v>
      </c>
      <c r="B80" s="2">
        <v>44248</v>
      </c>
      <c r="C80" s="2" t="str">
        <f t="shared" si="4"/>
        <v>February</v>
      </c>
      <c r="D80" t="s">
        <v>35</v>
      </c>
      <c r="E80" s="4">
        <v>577</v>
      </c>
      <c r="F80">
        <v>130</v>
      </c>
      <c r="G80" t="s">
        <v>36</v>
      </c>
      <c r="H80" t="s">
        <v>42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t="s">
        <v>34</v>
      </c>
      <c r="P80" s="17">
        <f t="shared" si="5"/>
        <v>0</v>
      </c>
      <c r="Q80" s="17">
        <f t="shared" si="6"/>
        <v>0</v>
      </c>
      <c r="R80" s="17">
        <f t="shared" si="7"/>
        <v>0</v>
      </c>
    </row>
    <row r="81" spans="1:18" x14ac:dyDescent="0.3">
      <c r="A81">
        <v>17368</v>
      </c>
      <c r="B81" s="2">
        <v>44270</v>
      </c>
      <c r="C81" s="2" t="str">
        <f t="shared" si="4"/>
        <v>March</v>
      </c>
      <c r="D81" t="s">
        <v>38</v>
      </c>
      <c r="E81" s="4">
        <v>675</v>
      </c>
      <c r="F81">
        <v>81</v>
      </c>
      <c r="G81" t="s">
        <v>33</v>
      </c>
      <c r="H81" t="s">
        <v>34</v>
      </c>
      <c r="I81" s="2">
        <v>44300</v>
      </c>
      <c r="J81" s="2">
        <v>44330</v>
      </c>
      <c r="K81" s="2">
        <v>44360</v>
      </c>
      <c r="L81" s="2">
        <v>44303</v>
      </c>
      <c r="M81" s="2">
        <v>44330</v>
      </c>
      <c r="N81" s="2">
        <v>44360</v>
      </c>
      <c r="O81" t="s">
        <v>6180</v>
      </c>
      <c r="P81" s="17">
        <f t="shared" si="5"/>
        <v>2.8350000000000004</v>
      </c>
      <c r="Q81" s="17">
        <f t="shared" si="6"/>
        <v>0</v>
      </c>
      <c r="R81" s="17">
        <f t="shared" si="7"/>
        <v>2.8350000000000004</v>
      </c>
    </row>
    <row r="82" spans="1:18" x14ac:dyDescent="0.3">
      <c r="A82">
        <v>17369</v>
      </c>
      <c r="B82" s="2">
        <v>44257</v>
      </c>
      <c r="C82" s="2" t="str">
        <f t="shared" si="4"/>
        <v>March</v>
      </c>
      <c r="D82" t="s">
        <v>35</v>
      </c>
      <c r="E82" s="4">
        <v>602</v>
      </c>
      <c r="F82">
        <v>112</v>
      </c>
      <c r="G82" t="s">
        <v>33</v>
      </c>
      <c r="H82" t="s">
        <v>34</v>
      </c>
      <c r="I82" s="2">
        <v>44287</v>
      </c>
      <c r="J82" s="2">
        <v>44317</v>
      </c>
      <c r="K82" s="2">
        <v>44347</v>
      </c>
      <c r="L82" s="2">
        <v>44299</v>
      </c>
      <c r="M82" s="2">
        <v>44317</v>
      </c>
      <c r="N82" s="2">
        <v>44347</v>
      </c>
      <c r="O82" t="s">
        <v>6180</v>
      </c>
      <c r="P82" s="17">
        <f t="shared" si="5"/>
        <v>3.9200000000000004</v>
      </c>
      <c r="Q82" s="17">
        <f t="shared" si="6"/>
        <v>0</v>
      </c>
      <c r="R82" s="17">
        <f t="shared" si="7"/>
        <v>3.9200000000000004</v>
      </c>
    </row>
    <row r="83" spans="1:18" x14ac:dyDescent="0.3">
      <c r="A83">
        <v>17370</v>
      </c>
      <c r="B83" s="2">
        <v>44253</v>
      </c>
      <c r="C83" s="2" t="str">
        <f t="shared" si="4"/>
        <v>February</v>
      </c>
      <c r="D83" t="s">
        <v>35</v>
      </c>
      <c r="E83" s="4">
        <v>627</v>
      </c>
      <c r="F83">
        <v>105</v>
      </c>
      <c r="G83" t="s">
        <v>36</v>
      </c>
      <c r="H83" t="s">
        <v>37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t="s">
        <v>34</v>
      </c>
      <c r="P83" s="17">
        <f t="shared" si="5"/>
        <v>0</v>
      </c>
      <c r="Q83" s="17">
        <f t="shared" si="6"/>
        <v>0</v>
      </c>
      <c r="R83" s="17">
        <f t="shared" si="7"/>
        <v>0</v>
      </c>
    </row>
    <row r="84" spans="1:18" x14ac:dyDescent="0.3">
      <c r="A84">
        <v>17371</v>
      </c>
      <c r="B84" s="2">
        <v>44231</v>
      </c>
      <c r="C84" s="2" t="str">
        <f t="shared" si="4"/>
        <v>February</v>
      </c>
      <c r="D84" t="s">
        <v>35</v>
      </c>
      <c r="E84" s="4">
        <v>645</v>
      </c>
      <c r="F84">
        <v>126</v>
      </c>
      <c r="G84" t="s">
        <v>33</v>
      </c>
      <c r="H84" t="s">
        <v>34</v>
      </c>
      <c r="I84" s="2">
        <v>44261</v>
      </c>
      <c r="J84" s="2">
        <v>44291</v>
      </c>
      <c r="K84" s="2">
        <v>44321</v>
      </c>
      <c r="L84" s="2" t="s">
        <v>34</v>
      </c>
      <c r="M84" s="2" t="s">
        <v>34</v>
      </c>
      <c r="N84" s="2" t="s">
        <v>34</v>
      </c>
      <c r="O84" t="s">
        <v>6179</v>
      </c>
      <c r="P84" s="17">
        <f t="shared" si="5"/>
        <v>4.41</v>
      </c>
      <c r="Q84" s="17">
        <f t="shared" si="6"/>
        <v>126</v>
      </c>
      <c r="R84" s="17">
        <f t="shared" si="7"/>
        <v>-121.59</v>
      </c>
    </row>
    <row r="85" spans="1:18" x14ac:dyDescent="0.3">
      <c r="A85">
        <v>17372</v>
      </c>
      <c r="B85" s="2">
        <v>44284</v>
      </c>
      <c r="C85" s="2" t="str">
        <f t="shared" si="4"/>
        <v>March</v>
      </c>
      <c r="D85" t="s">
        <v>38</v>
      </c>
      <c r="E85" s="4">
        <v>604</v>
      </c>
      <c r="F85">
        <v>109</v>
      </c>
      <c r="G85" t="s">
        <v>33</v>
      </c>
      <c r="H85" t="s">
        <v>34</v>
      </c>
      <c r="I85" s="2">
        <v>44314</v>
      </c>
      <c r="J85" s="2">
        <v>44344</v>
      </c>
      <c r="K85" s="2">
        <v>44374</v>
      </c>
      <c r="L85" s="2">
        <v>44336</v>
      </c>
      <c r="M85" s="2">
        <v>44344</v>
      </c>
      <c r="N85" s="2">
        <v>44374</v>
      </c>
      <c r="O85" t="s">
        <v>6180</v>
      </c>
      <c r="P85" s="17">
        <f t="shared" si="5"/>
        <v>3.8150000000000004</v>
      </c>
      <c r="Q85" s="17">
        <f t="shared" si="6"/>
        <v>0</v>
      </c>
      <c r="R85" s="17">
        <f t="shared" si="7"/>
        <v>3.8150000000000004</v>
      </c>
    </row>
    <row r="86" spans="1:18" x14ac:dyDescent="0.3">
      <c r="A86">
        <v>17373</v>
      </c>
      <c r="B86" s="2">
        <v>44211</v>
      </c>
      <c r="C86" s="2" t="str">
        <f t="shared" si="4"/>
        <v>January</v>
      </c>
      <c r="D86" t="s">
        <v>32</v>
      </c>
      <c r="E86" s="4">
        <v>573</v>
      </c>
      <c r="F86">
        <v>61</v>
      </c>
      <c r="G86" t="s">
        <v>36</v>
      </c>
      <c r="H86" t="s">
        <v>40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t="s">
        <v>34</v>
      </c>
      <c r="P86" s="17">
        <f t="shared" si="5"/>
        <v>0</v>
      </c>
      <c r="Q86" s="17">
        <f t="shared" si="6"/>
        <v>0</v>
      </c>
      <c r="R86" s="17">
        <f t="shared" si="7"/>
        <v>0</v>
      </c>
    </row>
    <row r="87" spans="1:18" x14ac:dyDescent="0.3">
      <c r="A87">
        <v>17374</v>
      </c>
      <c r="B87" s="2">
        <v>44225</v>
      </c>
      <c r="C87" s="2" t="str">
        <f t="shared" si="4"/>
        <v>January</v>
      </c>
      <c r="D87" t="s">
        <v>32</v>
      </c>
      <c r="E87" s="4">
        <v>610</v>
      </c>
      <c r="F87">
        <v>51</v>
      </c>
      <c r="G87" t="s">
        <v>36</v>
      </c>
      <c r="H87" t="s">
        <v>42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t="s">
        <v>34</v>
      </c>
      <c r="P87" s="17">
        <f t="shared" si="5"/>
        <v>0</v>
      </c>
      <c r="Q87" s="17">
        <f t="shared" si="6"/>
        <v>0</v>
      </c>
      <c r="R87" s="17">
        <f t="shared" si="7"/>
        <v>0</v>
      </c>
    </row>
    <row r="88" spans="1:18" x14ac:dyDescent="0.3">
      <c r="A88">
        <v>17375</v>
      </c>
      <c r="B88" s="2">
        <v>44244</v>
      </c>
      <c r="C88" s="2" t="str">
        <f t="shared" si="4"/>
        <v>February</v>
      </c>
      <c r="D88" t="s">
        <v>38</v>
      </c>
      <c r="E88" s="4">
        <v>645</v>
      </c>
      <c r="F88">
        <v>121</v>
      </c>
      <c r="G88" t="s">
        <v>33</v>
      </c>
      <c r="H88" t="s">
        <v>34</v>
      </c>
      <c r="I88" s="2">
        <v>44274</v>
      </c>
      <c r="J88" s="2">
        <v>44304</v>
      </c>
      <c r="K88" s="2">
        <v>44334</v>
      </c>
      <c r="L88" s="2" t="s">
        <v>34</v>
      </c>
      <c r="M88" s="2" t="s">
        <v>34</v>
      </c>
      <c r="N88" s="2" t="s">
        <v>34</v>
      </c>
      <c r="O88" t="s">
        <v>6179</v>
      </c>
      <c r="P88" s="17">
        <f t="shared" si="5"/>
        <v>4.2350000000000003</v>
      </c>
      <c r="Q88" s="17">
        <f t="shared" si="6"/>
        <v>121</v>
      </c>
      <c r="R88" s="17">
        <f t="shared" si="7"/>
        <v>-116.765</v>
      </c>
    </row>
    <row r="89" spans="1:18" x14ac:dyDescent="0.3">
      <c r="A89">
        <v>17376</v>
      </c>
      <c r="B89" s="2">
        <v>44228</v>
      </c>
      <c r="C89" s="2" t="str">
        <f t="shared" si="4"/>
        <v>February</v>
      </c>
      <c r="D89" t="s">
        <v>32</v>
      </c>
      <c r="E89" s="4">
        <v>544</v>
      </c>
      <c r="F89">
        <v>120</v>
      </c>
      <c r="G89" t="s">
        <v>36</v>
      </c>
      <c r="H89" t="s">
        <v>41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t="s">
        <v>34</v>
      </c>
      <c r="P89" s="17">
        <f t="shared" si="5"/>
        <v>0</v>
      </c>
      <c r="Q89" s="17">
        <f t="shared" si="6"/>
        <v>0</v>
      </c>
      <c r="R89" s="17">
        <f t="shared" si="7"/>
        <v>0</v>
      </c>
    </row>
    <row r="90" spans="1:18" x14ac:dyDescent="0.3">
      <c r="A90">
        <v>17377</v>
      </c>
      <c r="B90" s="2">
        <v>44247</v>
      </c>
      <c r="C90" s="2" t="str">
        <f t="shared" si="4"/>
        <v>February</v>
      </c>
      <c r="D90" t="s">
        <v>35</v>
      </c>
      <c r="E90" s="4">
        <v>574</v>
      </c>
      <c r="F90">
        <v>68</v>
      </c>
      <c r="G90" t="s">
        <v>36</v>
      </c>
      <c r="H90" t="s">
        <v>37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t="s">
        <v>34</v>
      </c>
      <c r="P90" s="17">
        <f t="shared" si="5"/>
        <v>0</v>
      </c>
      <c r="Q90" s="17">
        <f t="shared" si="6"/>
        <v>0</v>
      </c>
      <c r="R90" s="17">
        <f t="shared" si="7"/>
        <v>0</v>
      </c>
    </row>
    <row r="91" spans="1:18" x14ac:dyDescent="0.3">
      <c r="A91">
        <v>17378</v>
      </c>
      <c r="B91" s="2">
        <v>44233</v>
      </c>
      <c r="C91" s="2" t="str">
        <f t="shared" si="4"/>
        <v>February</v>
      </c>
      <c r="D91" t="s">
        <v>32</v>
      </c>
      <c r="E91" s="4">
        <v>655</v>
      </c>
      <c r="F91">
        <v>94</v>
      </c>
      <c r="G91" t="s">
        <v>33</v>
      </c>
      <c r="H91" t="s">
        <v>34</v>
      </c>
      <c r="I91" s="2">
        <v>44263</v>
      </c>
      <c r="J91" s="2">
        <v>44293</v>
      </c>
      <c r="K91" s="2">
        <v>44323</v>
      </c>
      <c r="L91" s="2">
        <v>44266</v>
      </c>
      <c r="M91" s="2">
        <v>44293</v>
      </c>
      <c r="N91" s="2">
        <v>44323</v>
      </c>
      <c r="O91" t="s">
        <v>6180</v>
      </c>
      <c r="P91" s="17">
        <f t="shared" si="5"/>
        <v>3.2900000000000005</v>
      </c>
      <c r="Q91" s="17">
        <f t="shared" si="6"/>
        <v>0</v>
      </c>
      <c r="R91" s="17">
        <f t="shared" si="7"/>
        <v>3.2900000000000005</v>
      </c>
    </row>
    <row r="92" spans="1:18" x14ac:dyDescent="0.3">
      <c r="A92">
        <v>17379</v>
      </c>
      <c r="B92" s="2">
        <v>44232</v>
      </c>
      <c r="C92" s="2" t="str">
        <f t="shared" si="4"/>
        <v>February</v>
      </c>
      <c r="D92" t="s">
        <v>35</v>
      </c>
      <c r="E92" s="4">
        <v>587</v>
      </c>
      <c r="F92">
        <v>84</v>
      </c>
      <c r="G92" t="s">
        <v>36</v>
      </c>
      <c r="H92" t="s">
        <v>39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t="s">
        <v>34</v>
      </c>
      <c r="P92" s="17">
        <f t="shared" si="5"/>
        <v>0</v>
      </c>
      <c r="Q92" s="17">
        <f t="shared" si="6"/>
        <v>0</v>
      </c>
      <c r="R92" s="17">
        <f t="shared" si="7"/>
        <v>0</v>
      </c>
    </row>
    <row r="93" spans="1:18" x14ac:dyDescent="0.3">
      <c r="A93">
        <v>17380</v>
      </c>
      <c r="B93" s="2">
        <v>44242</v>
      </c>
      <c r="C93" s="2" t="str">
        <f t="shared" si="4"/>
        <v>February</v>
      </c>
      <c r="D93" t="s">
        <v>38</v>
      </c>
      <c r="E93" s="4">
        <v>610</v>
      </c>
      <c r="F93">
        <v>79</v>
      </c>
      <c r="G93" t="s">
        <v>33</v>
      </c>
      <c r="H93" t="s">
        <v>34</v>
      </c>
      <c r="I93" s="2">
        <v>44272</v>
      </c>
      <c r="J93" s="2">
        <v>44302</v>
      </c>
      <c r="K93" s="2">
        <v>44332</v>
      </c>
      <c r="L93" s="2">
        <v>44308</v>
      </c>
      <c r="M93" s="2">
        <v>44302</v>
      </c>
      <c r="N93" s="2">
        <v>44332</v>
      </c>
      <c r="O93" t="s">
        <v>6180</v>
      </c>
      <c r="P93" s="17">
        <f t="shared" si="5"/>
        <v>2.7650000000000001</v>
      </c>
      <c r="Q93" s="17">
        <f t="shared" si="6"/>
        <v>0</v>
      </c>
      <c r="R93" s="17">
        <f t="shared" si="7"/>
        <v>2.7650000000000001</v>
      </c>
    </row>
    <row r="94" spans="1:18" x14ac:dyDescent="0.3">
      <c r="A94">
        <v>17381</v>
      </c>
      <c r="B94" s="2">
        <v>44208</v>
      </c>
      <c r="C94" s="2" t="str">
        <f t="shared" si="4"/>
        <v>January</v>
      </c>
      <c r="D94" t="s">
        <v>32</v>
      </c>
      <c r="E94" s="4">
        <v>609</v>
      </c>
      <c r="F94">
        <v>96</v>
      </c>
      <c r="G94" t="s">
        <v>36</v>
      </c>
      <c r="H94" t="s">
        <v>37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t="s">
        <v>34</v>
      </c>
      <c r="P94" s="17">
        <f t="shared" si="5"/>
        <v>0</v>
      </c>
      <c r="Q94" s="17">
        <f t="shared" si="6"/>
        <v>0</v>
      </c>
      <c r="R94" s="17">
        <f t="shared" si="7"/>
        <v>0</v>
      </c>
    </row>
    <row r="95" spans="1:18" x14ac:dyDescent="0.3">
      <c r="A95">
        <v>17382</v>
      </c>
      <c r="B95" s="2">
        <v>44282</v>
      </c>
      <c r="C95" s="2" t="str">
        <f t="shared" si="4"/>
        <v>March</v>
      </c>
      <c r="D95" t="s">
        <v>32</v>
      </c>
      <c r="E95" s="4">
        <v>612</v>
      </c>
      <c r="F95">
        <v>129</v>
      </c>
      <c r="G95" t="s">
        <v>33</v>
      </c>
      <c r="H95" t="s">
        <v>34</v>
      </c>
      <c r="I95" s="2">
        <v>44312</v>
      </c>
      <c r="J95" s="2">
        <v>44342</v>
      </c>
      <c r="K95" s="2">
        <v>44372</v>
      </c>
      <c r="L95" s="2">
        <v>44344</v>
      </c>
      <c r="M95" s="2">
        <v>44342</v>
      </c>
      <c r="N95" s="2">
        <v>44372</v>
      </c>
      <c r="O95" t="s">
        <v>6180</v>
      </c>
      <c r="P95" s="17">
        <f t="shared" si="5"/>
        <v>4.5150000000000006</v>
      </c>
      <c r="Q95" s="17">
        <f t="shared" si="6"/>
        <v>0</v>
      </c>
      <c r="R95" s="17">
        <f t="shared" si="7"/>
        <v>4.5150000000000006</v>
      </c>
    </row>
    <row r="96" spans="1:18" x14ac:dyDescent="0.3">
      <c r="A96">
        <v>17383</v>
      </c>
      <c r="B96" s="2">
        <v>44214</v>
      </c>
      <c r="C96" s="2" t="str">
        <f t="shared" si="4"/>
        <v>January</v>
      </c>
      <c r="D96" t="s">
        <v>32</v>
      </c>
      <c r="E96" s="4">
        <v>609</v>
      </c>
      <c r="F96">
        <v>136</v>
      </c>
      <c r="G96" t="s">
        <v>36</v>
      </c>
      <c r="H96" t="s">
        <v>39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t="s">
        <v>34</v>
      </c>
      <c r="P96" s="17">
        <f t="shared" si="5"/>
        <v>0</v>
      </c>
      <c r="Q96" s="17">
        <f t="shared" si="6"/>
        <v>0</v>
      </c>
      <c r="R96" s="17">
        <f t="shared" si="7"/>
        <v>0</v>
      </c>
    </row>
    <row r="97" spans="1:18" x14ac:dyDescent="0.3">
      <c r="A97">
        <v>17384</v>
      </c>
      <c r="B97" s="2">
        <v>44268</v>
      </c>
      <c r="C97" s="2" t="str">
        <f t="shared" si="4"/>
        <v>March</v>
      </c>
      <c r="D97" t="s">
        <v>35</v>
      </c>
      <c r="E97" s="4">
        <v>575</v>
      </c>
      <c r="F97">
        <v>133</v>
      </c>
      <c r="G97" t="s">
        <v>33</v>
      </c>
      <c r="H97" t="s">
        <v>34</v>
      </c>
      <c r="I97" s="2">
        <v>44298</v>
      </c>
      <c r="J97" s="2">
        <v>44328</v>
      </c>
      <c r="K97" s="2">
        <v>44358</v>
      </c>
      <c r="L97" s="2" t="s">
        <v>34</v>
      </c>
      <c r="M97" s="2" t="s">
        <v>34</v>
      </c>
      <c r="N97" s="2" t="s">
        <v>34</v>
      </c>
      <c r="O97" t="s">
        <v>6179</v>
      </c>
      <c r="P97" s="17">
        <f t="shared" si="5"/>
        <v>4.6550000000000002</v>
      </c>
      <c r="Q97" s="17">
        <f t="shared" si="6"/>
        <v>133</v>
      </c>
      <c r="R97" s="17">
        <f t="shared" si="7"/>
        <v>-128.345</v>
      </c>
    </row>
    <row r="98" spans="1:18" x14ac:dyDescent="0.3">
      <c r="A98">
        <v>17385</v>
      </c>
      <c r="B98" s="2">
        <v>44250</v>
      </c>
      <c r="C98" s="2" t="str">
        <f t="shared" si="4"/>
        <v>February</v>
      </c>
      <c r="D98" t="s">
        <v>38</v>
      </c>
      <c r="E98" s="4">
        <v>625</v>
      </c>
      <c r="F98">
        <v>125</v>
      </c>
      <c r="G98" t="s">
        <v>33</v>
      </c>
      <c r="H98" t="s">
        <v>34</v>
      </c>
      <c r="I98" s="2">
        <v>44280</v>
      </c>
      <c r="J98" s="2">
        <v>44310</v>
      </c>
      <c r="K98" s="2">
        <v>44340</v>
      </c>
      <c r="L98" s="2">
        <v>44280</v>
      </c>
      <c r="M98" s="2">
        <v>44310</v>
      </c>
      <c r="N98" s="2">
        <v>44340</v>
      </c>
      <c r="O98" t="s">
        <v>6180</v>
      </c>
      <c r="P98" s="17">
        <f t="shared" si="5"/>
        <v>4.375</v>
      </c>
      <c r="Q98" s="17">
        <f t="shared" si="6"/>
        <v>0</v>
      </c>
      <c r="R98" s="17">
        <f t="shared" si="7"/>
        <v>4.375</v>
      </c>
    </row>
    <row r="99" spans="1:18" x14ac:dyDescent="0.3">
      <c r="A99">
        <v>17386</v>
      </c>
      <c r="B99" s="2">
        <v>44199</v>
      </c>
      <c r="C99" s="2" t="str">
        <f t="shared" si="4"/>
        <v>January</v>
      </c>
      <c r="D99" t="s">
        <v>32</v>
      </c>
      <c r="E99" s="4">
        <v>683</v>
      </c>
      <c r="F99">
        <v>145</v>
      </c>
      <c r="G99" t="s">
        <v>33</v>
      </c>
      <c r="H99" t="s">
        <v>34</v>
      </c>
      <c r="I99" s="2">
        <v>44229</v>
      </c>
      <c r="J99" s="2">
        <v>44259</v>
      </c>
      <c r="K99" s="2">
        <v>44289</v>
      </c>
      <c r="L99" s="2" t="s">
        <v>34</v>
      </c>
      <c r="M99" s="2" t="s">
        <v>34</v>
      </c>
      <c r="N99" s="2" t="s">
        <v>34</v>
      </c>
      <c r="O99" t="s">
        <v>6179</v>
      </c>
      <c r="P99" s="17">
        <f t="shared" si="5"/>
        <v>5.0750000000000002</v>
      </c>
      <c r="Q99" s="17">
        <f t="shared" si="6"/>
        <v>145</v>
      </c>
      <c r="R99" s="17">
        <f t="shared" si="7"/>
        <v>-139.92500000000001</v>
      </c>
    </row>
    <row r="100" spans="1:18" x14ac:dyDescent="0.3">
      <c r="A100">
        <v>17387</v>
      </c>
      <c r="B100" s="2">
        <v>44210</v>
      </c>
      <c r="C100" s="2" t="str">
        <f t="shared" si="4"/>
        <v>January</v>
      </c>
      <c r="D100" t="s">
        <v>32</v>
      </c>
      <c r="E100" s="4">
        <v>572</v>
      </c>
      <c r="F100">
        <v>102</v>
      </c>
      <c r="G100" t="s">
        <v>36</v>
      </c>
      <c r="H100" t="s">
        <v>40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t="s">
        <v>34</v>
      </c>
      <c r="P100" s="17">
        <f t="shared" si="5"/>
        <v>0</v>
      </c>
      <c r="Q100" s="17">
        <f t="shared" si="6"/>
        <v>0</v>
      </c>
      <c r="R100" s="17">
        <f t="shared" si="7"/>
        <v>0</v>
      </c>
    </row>
    <row r="101" spans="1:18" x14ac:dyDescent="0.3">
      <c r="A101">
        <v>17388</v>
      </c>
      <c r="B101" s="2">
        <v>44274</v>
      </c>
      <c r="C101" s="2" t="str">
        <f t="shared" si="4"/>
        <v>March</v>
      </c>
      <c r="D101" t="s">
        <v>38</v>
      </c>
      <c r="E101" s="4">
        <v>654</v>
      </c>
      <c r="F101">
        <v>157</v>
      </c>
      <c r="G101" t="s">
        <v>33</v>
      </c>
      <c r="H101" t="s">
        <v>34</v>
      </c>
      <c r="I101" s="2">
        <v>44304</v>
      </c>
      <c r="J101" s="2">
        <v>44334</v>
      </c>
      <c r="K101" s="2">
        <v>44364</v>
      </c>
      <c r="L101" s="2">
        <v>44313</v>
      </c>
      <c r="M101" s="2">
        <v>44334</v>
      </c>
      <c r="N101" s="2">
        <v>44364</v>
      </c>
      <c r="O101" t="s">
        <v>6180</v>
      </c>
      <c r="P101" s="17">
        <f t="shared" si="5"/>
        <v>5.4950000000000001</v>
      </c>
      <c r="Q101" s="17">
        <f t="shared" si="6"/>
        <v>0</v>
      </c>
      <c r="R101" s="17">
        <f t="shared" si="7"/>
        <v>5.4950000000000001</v>
      </c>
    </row>
    <row r="102" spans="1:18" x14ac:dyDescent="0.3">
      <c r="A102">
        <v>17389</v>
      </c>
      <c r="B102" s="2">
        <v>44203</v>
      </c>
      <c r="C102" s="2" t="str">
        <f t="shared" si="4"/>
        <v>January</v>
      </c>
      <c r="D102" t="s">
        <v>32</v>
      </c>
      <c r="E102" s="4">
        <v>652</v>
      </c>
      <c r="F102">
        <v>121</v>
      </c>
      <c r="G102" t="s">
        <v>33</v>
      </c>
      <c r="H102" t="s">
        <v>34</v>
      </c>
      <c r="I102" s="2">
        <v>44233</v>
      </c>
      <c r="J102" s="2">
        <v>44263</v>
      </c>
      <c r="K102" s="2">
        <v>44293</v>
      </c>
      <c r="L102" s="2">
        <v>44242</v>
      </c>
      <c r="M102" s="2">
        <v>44263</v>
      </c>
      <c r="N102" s="2">
        <v>44293</v>
      </c>
      <c r="O102" t="s">
        <v>6180</v>
      </c>
      <c r="P102" s="17">
        <f t="shared" si="5"/>
        <v>4.2350000000000003</v>
      </c>
      <c r="Q102" s="17">
        <f t="shared" si="6"/>
        <v>0</v>
      </c>
      <c r="R102" s="17">
        <f t="shared" si="7"/>
        <v>4.2350000000000003</v>
      </c>
    </row>
    <row r="103" spans="1:18" x14ac:dyDescent="0.3">
      <c r="A103">
        <v>17390</v>
      </c>
      <c r="B103" s="2">
        <v>44255</v>
      </c>
      <c r="C103" s="2" t="str">
        <f t="shared" si="4"/>
        <v>February</v>
      </c>
      <c r="D103" t="s">
        <v>35</v>
      </c>
      <c r="E103" s="4">
        <v>616</v>
      </c>
      <c r="F103">
        <v>91</v>
      </c>
      <c r="G103" t="s">
        <v>36</v>
      </c>
      <c r="H103" t="s">
        <v>37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t="s">
        <v>34</v>
      </c>
      <c r="P103" s="17">
        <f t="shared" si="5"/>
        <v>0</v>
      </c>
      <c r="Q103" s="17">
        <f t="shared" si="6"/>
        <v>0</v>
      </c>
      <c r="R103" s="17">
        <f t="shared" si="7"/>
        <v>0</v>
      </c>
    </row>
    <row r="104" spans="1:18" x14ac:dyDescent="0.3">
      <c r="A104">
        <v>17391</v>
      </c>
      <c r="B104" s="2">
        <v>44251</v>
      </c>
      <c r="C104" s="2" t="str">
        <f t="shared" si="4"/>
        <v>February</v>
      </c>
      <c r="D104" t="s">
        <v>35</v>
      </c>
      <c r="E104" s="4">
        <v>621</v>
      </c>
      <c r="F104">
        <v>93</v>
      </c>
      <c r="G104" t="s">
        <v>36</v>
      </c>
      <c r="H104" t="s">
        <v>37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t="s">
        <v>34</v>
      </c>
      <c r="P104" s="17">
        <f t="shared" si="5"/>
        <v>0</v>
      </c>
      <c r="Q104" s="17">
        <f t="shared" si="6"/>
        <v>0</v>
      </c>
      <c r="R104" s="17">
        <f t="shared" si="7"/>
        <v>0</v>
      </c>
    </row>
    <row r="105" spans="1:18" x14ac:dyDescent="0.3">
      <c r="A105">
        <v>17392</v>
      </c>
      <c r="B105" s="2">
        <v>44236</v>
      </c>
      <c r="C105" s="2" t="str">
        <f t="shared" si="4"/>
        <v>February</v>
      </c>
      <c r="D105" t="s">
        <v>38</v>
      </c>
      <c r="E105" s="4">
        <v>588</v>
      </c>
      <c r="F105">
        <v>84</v>
      </c>
      <c r="G105" t="s">
        <v>36</v>
      </c>
      <c r="H105" t="s">
        <v>39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t="s">
        <v>34</v>
      </c>
      <c r="P105" s="17">
        <f t="shared" si="5"/>
        <v>0</v>
      </c>
      <c r="Q105" s="17">
        <f t="shared" si="6"/>
        <v>0</v>
      </c>
      <c r="R105" s="17">
        <f t="shared" si="7"/>
        <v>0</v>
      </c>
    </row>
    <row r="106" spans="1:18" x14ac:dyDescent="0.3">
      <c r="A106">
        <v>17393</v>
      </c>
      <c r="B106" s="2">
        <v>44265</v>
      </c>
      <c r="C106" s="2" t="str">
        <f t="shared" si="4"/>
        <v>March</v>
      </c>
      <c r="D106" t="s">
        <v>32</v>
      </c>
      <c r="E106" s="4">
        <v>628</v>
      </c>
      <c r="F106">
        <v>144</v>
      </c>
      <c r="G106" t="s">
        <v>33</v>
      </c>
      <c r="H106" t="s">
        <v>34</v>
      </c>
      <c r="I106" s="2">
        <v>44295</v>
      </c>
      <c r="J106" s="2">
        <v>44325</v>
      </c>
      <c r="K106" s="2">
        <v>44355</v>
      </c>
      <c r="L106" s="2" t="s">
        <v>34</v>
      </c>
      <c r="M106" s="2" t="s">
        <v>34</v>
      </c>
      <c r="N106" s="2" t="s">
        <v>34</v>
      </c>
      <c r="O106" t="s">
        <v>6179</v>
      </c>
      <c r="P106" s="17">
        <f t="shared" si="5"/>
        <v>5.0400000000000009</v>
      </c>
      <c r="Q106" s="17">
        <f t="shared" si="6"/>
        <v>144</v>
      </c>
      <c r="R106" s="17">
        <f t="shared" si="7"/>
        <v>-138.96</v>
      </c>
    </row>
    <row r="107" spans="1:18" x14ac:dyDescent="0.3">
      <c r="A107">
        <v>17394</v>
      </c>
      <c r="B107" s="2">
        <v>44288</v>
      </c>
      <c r="C107" s="2" t="str">
        <f t="shared" si="4"/>
        <v>April</v>
      </c>
      <c r="D107" t="s">
        <v>35</v>
      </c>
      <c r="E107" s="4">
        <v>624</v>
      </c>
      <c r="F107">
        <v>44</v>
      </c>
      <c r="G107" t="s">
        <v>36</v>
      </c>
      <c r="H107" t="s">
        <v>37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t="s">
        <v>34</v>
      </c>
      <c r="P107" s="17">
        <f t="shared" si="5"/>
        <v>0</v>
      </c>
      <c r="Q107" s="17">
        <f t="shared" si="6"/>
        <v>0</v>
      </c>
      <c r="R107" s="17">
        <f t="shared" si="7"/>
        <v>0</v>
      </c>
    </row>
    <row r="108" spans="1:18" x14ac:dyDescent="0.3">
      <c r="A108">
        <v>17395</v>
      </c>
      <c r="B108" s="2">
        <v>44251</v>
      </c>
      <c r="C108" s="2" t="str">
        <f t="shared" si="4"/>
        <v>February</v>
      </c>
      <c r="D108" t="s">
        <v>32</v>
      </c>
      <c r="E108" s="4">
        <v>572</v>
      </c>
      <c r="F108">
        <v>107</v>
      </c>
      <c r="G108" t="s">
        <v>36</v>
      </c>
      <c r="H108" t="s">
        <v>42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t="s">
        <v>34</v>
      </c>
      <c r="P108" s="17">
        <f t="shared" si="5"/>
        <v>0</v>
      </c>
      <c r="Q108" s="17">
        <f t="shared" si="6"/>
        <v>0</v>
      </c>
      <c r="R108" s="17">
        <f t="shared" si="7"/>
        <v>0</v>
      </c>
    </row>
    <row r="109" spans="1:18" x14ac:dyDescent="0.3">
      <c r="A109">
        <v>17396</v>
      </c>
      <c r="B109" s="2">
        <v>44248</v>
      </c>
      <c r="C109" s="2" t="str">
        <f t="shared" si="4"/>
        <v>February</v>
      </c>
      <c r="D109" t="s">
        <v>32</v>
      </c>
      <c r="E109" s="4">
        <v>608</v>
      </c>
      <c r="F109">
        <v>122</v>
      </c>
      <c r="G109" t="s">
        <v>36</v>
      </c>
      <c r="H109" t="s">
        <v>39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t="s">
        <v>34</v>
      </c>
      <c r="P109" s="17">
        <f t="shared" si="5"/>
        <v>0</v>
      </c>
      <c r="Q109" s="17">
        <f t="shared" si="6"/>
        <v>0</v>
      </c>
      <c r="R109" s="17">
        <f t="shared" si="7"/>
        <v>0</v>
      </c>
    </row>
    <row r="110" spans="1:18" x14ac:dyDescent="0.3">
      <c r="A110">
        <v>17397</v>
      </c>
      <c r="B110" s="2">
        <v>44247</v>
      </c>
      <c r="C110" s="2" t="str">
        <f t="shared" si="4"/>
        <v>February</v>
      </c>
      <c r="D110" t="s">
        <v>32</v>
      </c>
      <c r="E110" s="4">
        <v>594</v>
      </c>
      <c r="F110">
        <v>99</v>
      </c>
      <c r="G110" t="s">
        <v>36</v>
      </c>
      <c r="H110" t="s">
        <v>37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t="s">
        <v>34</v>
      </c>
      <c r="P110" s="17">
        <f t="shared" si="5"/>
        <v>0</v>
      </c>
      <c r="Q110" s="17">
        <f t="shared" si="6"/>
        <v>0</v>
      </c>
      <c r="R110" s="17">
        <f t="shared" si="7"/>
        <v>0</v>
      </c>
    </row>
    <row r="111" spans="1:18" x14ac:dyDescent="0.3">
      <c r="A111">
        <v>17398</v>
      </c>
      <c r="B111" s="2">
        <v>44266</v>
      </c>
      <c r="C111" s="2" t="str">
        <f t="shared" si="4"/>
        <v>March</v>
      </c>
      <c r="D111" t="s">
        <v>32</v>
      </c>
      <c r="E111" s="4">
        <v>575</v>
      </c>
      <c r="F111">
        <v>64</v>
      </c>
      <c r="G111" t="s">
        <v>36</v>
      </c>
      <c r="H111" t="s">
        <v>39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t="s">
        <v>34</v>
      </c>
      <c r="P111" s="17">
        <f t="shared" si="5"/>
        <v>0</v>
      </c>
      <c r="Q111" s="17">
        <f t="shared" si="6"/>
        <v>0</v>
      </c>
      <c r="R111" s="17">
        <f t="shared" si="7"/>
        <v>0</v>
      </c>
    </row>
    <row r="112" spans="1:18" x14ac:dyDescent="0.3">
      <c r="A112">
        <v>17399</v>
      </c>
      <c r="B112" s="2">
        <v>44244</v>
      </c>
      <c r="C112" s="2" t="str">
        <f t="shared" si="4"/>
        <v>February</v>
      </c>
      <c r="D112" t="s">
        <v>32</v>
      </c>
      <c r="E112" s="4">
        <v>625</v>
      </c>
      <c r="F112">
        <v>106</v>
      </c>
      <c r="G112" t="s">
        <v>33</v>
      </c>
      <c r="H112" t="s">
        <v>34</v>
      </c>
      <c r="I112" s="2">
        <v>44274</v>
      </c>
      <c r="J112" s="2">
        <v>44304</v>
      </c>
      <c r="K112" s="2">
        <v>44334</v>
      </c>
      <c r="L112" s="2">
        <v>44305</v>
      </c>
      <c r="M112" s="2">
        <v>44304</v>
      </c>
      <c r="N112" s="2">
        <v>44334</v>
      </c>
      <c r="O112" t="s">
        <v>6180</v>
      </c>
      <c r="P112" s="17">
        <f t="shared" si="5"/>
        <v>3.7100000000000004</v>
      </c>
      <c r="Q112" s="17">
        <f t="shared" si="6"/>
        <v>0</v>
      </c>
      <c r="R112" s="17">
        <f t="shared" si="7"/>
        <v>3.7100000000000004</v>
      </c>
    </row>
    <row r="113" spans="1:18" x14ac:dyDescent="0.3">
      <c r="A113">
        <v>17400</v>
      </c>
      <c r="B113" s="2">
        <v>44230</v>
      </c>
      <c r="C113" s="2" t="str">
        <f t="shared" si="4"/>
        <v>February</v>
      </c>
      <c r="D113" t="s">
        <v>35</v>
      </c>
      <c r="E113" s="4">
        <v>641</v>
      </c>
      <c r="F113">
        <v>86</v>
      </c>
      <c r="G113" t="s">
        <v>33</v>
      </c>
      <c r="H113" t="s">
        <v>34</v>
      </c>
      <c r="I113" s="2">
        <v>44260</v>
      </c>
      <c r="J113" s="2">
        <v>44290</v>
      </c>
      <c r="K113" s="2">
        <v>44320</v>
      </c>
      <c r="L113" s="2">
        <v>44265</v>
      </c>
      <c r="M113" s="2">
        <v>44290</v>
      </c>
      <c r="N113" s="2">
        <v>44320</v>
      </c>
      <c r="O113" t="s">
        <v>6180</v>
      </c>
      <c r="P113" s="17">
        <f t="shared" si="5"/>
        <v>3.0100000000000002</v>
      </c>
      <c r="Q113" s="17">
        <f t="shared" si="6"/>
        <v>0</v>
      </c>
      <c r="R113" s="17">
        <f t="shared" si="7"/>
        <v>3.0100000000000002</v>
      </c>
    </row>
    <row r="114" spans="1:18" x14ac:dyDescent="0.3">
      <c r="A114">
        <v>17401</v>
      </c>
      <c r="B114" s="2">
        <v>44280</v>
      </c>
      <c r="C114" s="2" t="str">
        <f t="shared" si="4"/>
        <v>March</v>
      </c>
      <c r="D114" t="s">
        <v>38</v>
      </c>
      <c r="E114" s="4">
        <v>652</v>
      </c>
      <c r="F114">
        <v>103</v>
      </c>
      <c r="G114" t="s">
        <v>33</v>
      </c>
      <c r="H114" t="s">
        <v>34</v>
      </c>
      <c r="I114" s="2">
        <v>44310</v>
      </c>
      <c r="J114" s="2">
        <v>44340</v>
      </c>
      <c r="K114" s="2">
        <v>44370</v>
      </c>
      <c r="L114" s="2" t="s">
        <v>34</v>
      </c>
      <c r="M114" s="2" t="s">
        <v>34</v>
      </c>
      <c r="N114" s="2" t="s">
        <v>34</v>
      </c>
      <c r="O114" t="s">
        <v>6179</v>
      </c>
      <c r="P114" s="17">
        <f t="shared" si="5"/>
        <v>3.6050000000000004</v>
      </c>
      <c r="Q114" s="17">
        <f t="shared" si="6"/>
        <v>103</v>
      </c>
      <c r="R114" s="17">
        <f t="shared" si="7"/>
        <v>-99.394999999999996</v>
      </c>
    </row>
    <row r="115" spans="1:18" x14ac:dyDescent="0.3">
      <c r="A115">
        <v>17402</v>
      </c>
      <c r="B115" s="2">
        <v>44251</v>
      </c>
      <c r="C115" s="2" t="str">
        <f t="shared" si="4"/>
        <v>February</v>
      </c>
      <c r="D115" t="s">
        <v>32</v>
      </c>
      <c r="E115" s="4">
        <v>584</v>
      </c>
      <c r="F115">
        <v>71</v>
      </c>
      <c r="G115" t="s">
        <v>36</v>
      </c>
      <c r="H115" t="s">
        <v>39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t="s">
        <v>34</v>
      </c>
      <c r="P115" s="17">
        <f t="shared" si="5"/>
        <v>0</v>
      </c>
      <c r="Q115" s="17">
        <f t="shared" si="6"/>
        <v>0</v>
      </c>
      <c r="R115" s="17">
        <f t="shared" si="7"/>
        <v>0</v>
      </c>
    </row>
    <row r="116" spans="1:18" x14ac:dyDescent="0.3">
      <c r="A116">
        <v>17403</v>
      </c>
      <c r="B116" s="2">
        <v>44258</v>
      </c>
      <c r="C116" s="2" t="str">
        <f t="shared" si="4"/>
        <v>March</v>
      </c>
      <c r="D116" t="s">
        <v>32</v>
      </c>
      <c r="E116" s="4">
        <v>567</v>
      </c>
      <c r="F116">
        <v>96</v>
      </c>
      <c r="G116" t="s">
        <v>36</v>
      </c>
      <c r="H116" t="s">
        <v>37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t="s">
        <v>34</v>
      </c>
      <c r="P116" s="17">
        <f t="shared" si="5"/>
        <v>0</v>
      </c>
      <c r="Q116" s="17">
        <f t="shared" si="6"/>
        <v>0</v>
      </c>
      <c r="R116" s="17">
        <f t="shared" si="7"/>
        <v>0</v>
      </c>
    </row>
    <row r="117" spans="1:18" x14ac:dyDescent="0.3">
      <c r="A117">
        <v>17404</v>
      </c>
      <c r="B117" s="2">
        <v>44226</v>
      </c>
      <c r="C117" s="2" t="str">
        <f t="shared" si="4"/>
        <v>January</v>
      </c>
      <c r="D117" t="s">
        <v>35</v>
      </c>
      <c r="E117" s="4">
        <v>640</v>
      </c>
      <c r="F117">
        <v>81</v>
      </c>
      <c r="G117" t="s">
        <v>36</v>
      </c>
      <c r="H117" t="s">
        <v>42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t="s">
        <v>34</v>
      </c>
      <c r="P117" s="17">
        <f t="shared" si="5"/>
        <v>0</v>
      </c>
      <c r="Q117" s="17">
        <f t="shared" si="6"/>
        <v>0</v>
      </c>
      <c r="R117" s="17">
        <f t="shared" si="7"/>
        <v>0</v>
      </c>
    </row>
    <row r="118" spans="1:18" x14ac:dyDescent="0.3">
      <c r="A118">
        <v>17405</v>
      </c>
      <c r="B118" s="2">
        <v>44242</v>
      </c>
      <c r="C118" s="2" t="str">
        <f t="shared" si="4"/>
        <v>February</v>
      </c>
      <c r="D118" t="s">
        <v>32</v>
      </c>
      <c r="E118" s="4">
        <v>527</v>
      </c>
      <c r="F118">
        <v>119</v>
      </c>
      <c r="G118" t="s">
        <v>36</v>
      </c>
      <c r="H118" t="s">
        <v>40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t="s">
        <v>34</v>
      </c>
      <c r="P118" s="17">
        <f t="shared" si="5"/>
        <v>0</v>
      </c>
      <c r="Q118" s="17">
        <f t="shared" si="6"/>
        <v>0</v>
      </c>
      <c r="R118" s="17">
        <f t="shared" si="7"/>
        <v>0</v>
      </c>
    </row>
    <row r="119" spans="1:18" x14ac:dyDescent="0.3">
      <c r="A119">
        <v>17406</v>
      </c>
      <c r="B119" s="2">
        <v>44284</v>
      </c>
      <c r="C119" s="2" t="str">
        <f t="shared" si="4"/>
        <v>March</v>
      </c>
      <c r="D119" t="s">
        <v>38</v>
      </c>
      <c r="E119" s="4">
        <v>635</v>
      </c>
      <c r="F119">
        <v>82</v>
      </c>
      <c r="G119" t="s">
        <v>33</v>
      </c>
      <c r="H119" t="s">
        <v>34</v>
      </c>
      <c r="I119" s="2">
        <v>44314</v>
      </c>
      <c r="J119" s="2">
        <v>44344</v>
      </c>
      <c r="K119" s="2">
        <v>44374</v>
      </c>
      <c r="L119" s="2" t="s">
        <v>34</v>
      </c>
      <c r="M119" s="2" t="s">
        <v>34</v>
      </c>
      <c r="N119" s="2" t="s">
        <v>34</v>
      </c>
      <c r="O119" t="s">
        <v>6179</v>
      </c>
      <c r="P119" s="17">
        <f t="shared" si="5"/>
        <v>2.87</v>
      </c>
      <c r="Q119" s="17">
        <f t="shared" si="6"/>
        <v>82</v>
      </c>
      <c r="R119" s="17">
        <f t="shared" si="7"/>
        <v>-79.13</v>
      </c>
    </row>
    <row r="120" spans="1:18" x14ac:dyDescent="0.3">
      <c r="A120">
        <v>17407</v>
      </c>
      <c r="B120" s="2">
        <v>44271</v>
      </c>
      <c r="C120" s="2" t="str">
        <f t="shared" si="4"/>
        <v>March</v>
      </c>
      <c r="D120" t="s">
        <v>35</v>
      </c>
      <c r="E120" s="4">
        <v>585</v>
      </c>
      <c r="F120">
        <v>125</v>
      </c>
      <c r="G120" t="s">
        <v>36</v>
      </c>
      <c r="H120" t="s">
        <v>41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t="s">
        <v>34</v>
      </c>
      <c r="P120" s="17">
        <f t="shared" si="5"/>
        <v>0</v>
      </c>
      <c r="Q120" s="17">
        <f t="shared" si="6"/>
        <v>0</v>
      </c>
      <c r="R120" s="17">
        <f t="shared" si="7"/>
        <v>0</v>
      </c>
    </row>
    <row r="121" spans="1:18" x14ac:dyDescent="0.3">
      <c r="A121">
        <v>17408</v>
      </c>
      <c r="B121" s="2">
        <v>44288</v>
      </c>
      <c r="C121" s="2" t="str">
        <f t="shared" si="4"/>
        <v>April</v>
      </c>
      <c r="D121" t="s">
        <v>38</v>
      </c>
      <c r="E121" s="4">
        <v>631</v>
      </c>
      <c r="F121">
        <v>32</v>
      </c>
      <c r="G121" t="s">
        <v>33</v>
      </c>
      <c r="H121" t="s">
        <v>34</v>
      </c>
      <c r="I121" s="2">
        <v>44318</v>
      </c>
      <c r="J121" s="2">
        <v>44348</v>
      </c>
      <c r="K121" s="2">
        <v>44378</v>
      </c>
      <c r="L121" s="2">
        <v>44358</v>
      </c>
      <c r="M121" s="2">
        <v>44348</v>
      </c>
      <c r="N121" s="2">
        <v>44378</v>
      </c>
      <c r="O121" t="s">
        <v>6180</v>
      </c>
      <c r="P121" s="17">
        <f t="shared" si="5"/>
        <v>1.1200000000000001</v>
      </c>
      <c r="Q121" s="17">
        <f t="shared" si="6"/>
        <v>0</v>
      </c>
      <c r="R121" s="17">
        <f t="shared" si="7"/>
        <v>1.1200000000000001</v>
      </c>
    </row>
    <row r="122" spans="1:18" x14ac:dyDescent="0.3">
      <c r="A122">
        <v>17409</v>
      </c>
      <c r="B122" s="2">
        <v>44261</v>
      </c>
      <c r="C122" s="2" t="str">
        <f t="shared" si="4"/>
        <v>March</v>
      </c>
      <c r="D122" t="s">
        <v>32</v>
      </c>
      <c r="E122" s="4">
        <v>523</v>
      </c>
      <c r="F122">
        <v>88</v>
      </c>
      <c r="G122" t="s">
        <v>36</v>
      </c>
      <c r="H122" t="s">
        <v>41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t="s">
        <v>34</v>
      </c>
      <c r="P122" s="17">
        <f t="shared" si="5"/>
        <v>0</v>
      </c>
      <c r="Q122" s="17">
        <f t="shared" si="6"/>
        <v>0</v>
      </c>
      <c r="R122" s="17">
        <f t="shared" si="7"/>
        <v>0</v>
      </c>
    </row>
    <row r="123" spans="1:18" x14ac:dyDescent="0.3">
      <c r="A123">
        <v>17410</v>
      </c>
      <c r="B123" s="2">
        <v>44222</v>
      </c>
      <c r="C123" s="2" t="str">
        <f t="shared" si="4"/>
        <v>January</v>
      </c>
      <c r="D123" t="s">
        <v>32</v>
      </c>
      <c r="E123" s="4">
        <v>595</v>
      </c>
      <c r="F123">
        <v>117</v>
      </c>
      <c r="G123" t="s">
        <v>36</v>
      </c>
      <c r="H123" t="s">
        <v>41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t="s">
        <v>34</v>
      </c>
      <c r="P123" s="17">
        <f t="shared" si="5"/>
        <v>0</v>
      </c>
      <c r="Q123" s="17">
        <f t="shared" si="6"/>
        <v>0</v>
      </c>
      <c r="R123" s="17">
        <f t="shared" si="7"/>
        <v>0</v>
      </c>
    </row>
    <row r="124" spans="1:18" x14ac:dyDescent="0.3">
      <c r="A124">
        <v>17411</v>
      </c>
      <c r="B124" s="2">
        <v>44268</v>
      </c>
      <c r="C124" s="2" t="str">
        <f t="shared" si="4"/>
        <v>March</v>
      </c>
      <c r="D124" t="s">
        <v>32</v>
      </c>
      <c r="E124" s="4">
        <v>675</v>
      </c>
      <c r="F124">
        <v>70</v>
      </c>
      <c r="G124" t="s">
        <v>33</v>
      </c>
      <c r="H124" t="s">
        <v>34</v>
      </c>
      <c r="I124" s="2">
        <v>44298</v>
      </c>
      <c r="J124" s="2">
        <v>44328</v>
      </c>
      <c r="K124" s="2">
        <v>44358</v>
      </c>
      <c r="L124" s="2" t="s">
        <v>34</v>
      </c>
      <c r="M124" s="2" t="s">
        <v>34</v>
      </c>
      <c r="N124" s="2" t="s">
        <v>34</v>
      </c>
      <c r="O124" t="s">
        <v>6179</v>
      </c>
      <c r="P124" s="17">
        <f t="shared" si="5"/>
        <v>2.4500000000000002</v>
      </c>
      <c r="Q124" s="17">
        <f t="shared" si="6"/>
        <v>70</v>
      </c>
      <c r="R124" s="17">
        <f t="shared" si="7"/>
        <v>-67.55</v>
      </c>
    </row>
    <row r="125" spans="1:18" x14ac:dyDescent="0.3">
      <c r="A125">
        <v>17412</v>
      </c>
      <c r="B125" s="2">
        <v>44221</v>
      </c>
      <c r="C125" s="2" t="str">
        <f t="shared" si="4"/>
        <v>January</v>
      </c>
      <c r="D125" t="s">
        <v>35</v>
      </c>
      <c r="E125" s="4">
        <v>583</v>
      </c>
      <c r="F125">
        <v>76</v>
      </c>
      <c r="G125" t="s">
        <v>36</v>
      </c>
      <c r="H125" t="s">
        <v>37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t="s">
        <v>34</v>
      </c>
      <c r="P125" s="17">
        <f t="shared" si="5"/>
        <v>0</v>
      </c>
      <c r="Q125" s="17">
        <f t="shared" si="6"/>
        <v>0</v>
      </c>
      <c r="R125" s="17">
        <f t="shared" si="7"/>
        <v>0</v>
      </c>
    </row>
    <row r="126" spans="1:18" x14ac:dyDescent="0.3">
      <c r="A126">
        <v>17413</v>
      </c>
      <c r="B126" s="2">
        <v>44252</v>
      </c>
      <c r="C126" s="2" t="str">
        <f t="shared" si="4"/>
        <v>February</v>
      </c>
      <c r="D126" t="s">
        <v>32</v>
      </c>
      <c r="E126" s="4">
        <v>642</v>
      </c>
      <c r="F126">
        <v>63</v>
      </c>
      <c r="G126" t="s">
        <v>33</v>
      </c>
      <c r="H126" t="s">
        <v>34</v>
      </c>
      <c r="I126" s="2">
        <v>44282</v>
      </c>
      <c r="J126" s="2">
        <v>44312</v>
      </c>
      <c r="K126" s="2">
        <v>44342</v>
      </c>
      <c r="L126" s="2">
        <v>44283</v>
      </c>
      <c r="M126" s="2">
        <v>44312</v>
      </c>
      <c r="N126" s="2">
        <v>44342</v>
      </c>
      <c r="O126" t="s">
        <v>6180</v>
      </c>
      <c r="P126" s="17">
        <f t="shared" si="5"/>
        <v>2.2050000000000001</v>
      </c>
      <c r="Q126" s="17">
        <f t="shared" si="6"/>
        <v>0</v>
      </c>
      <c r="R126" s="17">
        <f t="shared" si="7"/>
        <v>2.2050000000000001</v>
      </c>
    </row>
    <row r="127" spans="1:18" x14ac:dyDescent="0.3">
      <c r="A127">
        <v>17414</v>
      </c>
      <c r="B127" s="2">
        <v>44240</v>
      </c>
      <c r="C127" s="2" t="str">
        <f t="shared" si="4"/>
        <v>February</v>
      </c>
      <c r="D127" t="s">
        <v>32</v>
      </c>
      <c r="E127" s="4">
        <v>647</v>
      </c>
      <c r="F127">
        <v>60</v>
      </c>
      <c r="G127" t="s">
        <v>33</v>
      </c>
      <c r="H127" t="s">
        <v>34</v>
      </c>
      <c r="I127" s="2">
        <v>44270</v>
      </c>
      <c r="J127" s="2">
        <v>44300</v>
      </c>
      <c r="K127" s="2">
        <v>44330</v>
      </c>
      <c r="L127" s="2">
        <v>44279</v>
      </c>
      <c r="M127" s="2">
        <v>44300</v>
      </c>
      <c r="N127" s="2">
        <v>44330</v>
      </c>
      <c r="O127" t="s">
        <v>6180</v>
      </c>
      <c r="P127" s="17">
        <f t="shared" si="5"/>
        <v>2.1</v>
      </c>
      <c r="Q127" s="17">
        <f t="shared" si="6"/>
        <v>0</v>
      </c>
      <c r="R127" s="17">
        <f t="shared" si="7"/>
        <v>2.1</v>
      </c>
    </row>
    <row r="128" spans="1:18" x14ac:dyDescent="0.3">
      <c r="A128">
        <v>17415</v>
      </c>
      <c r="B128" s="2">
        <v>44237</v>
      </c>
      <c r="C128" s="2" t="str">
        <f t="shared" si="4"/>
        <v>February</v>
      </c>
      <c r="D128" t="s">
        <v>35</v>
      </c>
      <c r="E128" s="4">
        <v>691</v>
      </c>
      <c r="F128">
        <v>61</v>
      </c>
      <c r="G128" t="s">
        <v>33</v>
      </c>
      <c r="H128" t="s">
        <v>34</v>
      </c>
      <c r="I128" s="2">
        <v>44267</v>
      </c>
      <c r="J128" s="2">
        <v>44297</v>
      </c>
      <c r="K128" s="2">
        <v>44327</v>
      </c>
      <c r="L128" s="2" t="s">
        <v>34</v>
      </c>
      <c r="M128" s="2" t="s">
        <v>34</v>
      </c>
      <c r="N128" s="2" t="s">
        <v>34</v>
      </c>
      <c r="O128" t="s">
        <v>6179</v>
      </c>
      <c r="P128" s="17">
        <f t="shared" si="5"/>
        <v>2.1350000000000002</v>
      </c>
      <c r="Q128" s="17">
        <f t="shared" si="6"/>
        <v>61</v>
      </c>
      <c r="R128" s="17">
        <f t="shared" si="7"/>
        <v>-58.865000000000002</v>
      </c>
    </row>
    <row r="129" spans="1:18" x14ac:dyDescent="0.3">
      <c r="A129">
        <v>17416</v>
      </c>
      <c r="B129" s="2">
        <v>44259</v>
      </c>
      <c r="C129" s="2" t="str">
        <f t="shared" si="4"/>
        <v>March</v>
      </c>
      <c r="D129" t="s">
        <v>35</v>
      </c>
      <c r="E129" s="4">
        <v>641</v>
      </c>
      <c r="F129">
        <v>100</v>
      </c>
      <c r="G129" t="s">
        <v>33</v>
      </c>
      <c r="H129" t="s">
        <v>34</v>
      </c>
      <c r="I129" s="2">
        <v>44289</v>
      </c>
      <c r="J129" s="2">
        <v>44319</v>
      </c>
      <c r="K129" s="2">
        <v>44349</v>
      </c>
      <c r="L129" s="2">
        <v>44297</v>
      </c>
      <c r="M129" s="2">
        <v>44319</v>
      </c>
      <c r="N129" s="2">
        <v>44349</v>
      </c>
      <c r="O129" t="s">
        <v>6180</v>
      </c>
      <c r="P129" s="17">
        <f t="shared" si="5"/>
        <v>3.5000000000000004</v>
      </c>
      <c r="Q129" s="17">
        <f t="shared" si="6"/>
        <v>0</v>
      </c>
      <c r="R129" s="17">
        <f t="shared" si="7"/>
        <v>3.5000000000000004</v>
      </c>
    </row>
    <row r="130" spans="1:18" x14ac:dyDescent="0.3">
      <c r="A130">
        <v>17417</v>
      </c>
      <c r="B130" s="2">
        <v>44265</v>
      </c>
      <c r="C130" s="2" t="str">
        <f t="shared" si="4"/>
        <v>March</v>
      </c>
      <c r="D130" t="s">
        <v>38</v>
      </c>
      <c r="E130" s="4">
        <v>675</v>
      </c>
      <c r="F130">
        <v>96</v>
      </c>
      <c r="G130" t="s">
        <v>33</v>
      </c>
      <c r="H130" t="s">
        <v>34</v>
      </c>
      <c r="I130" s="2">
        <v>44295</v>
      </c>
      <c r="J130" s="2">
        <v>44325</v>
      </c>
      <c r="K130" s="2">
        <v>44355</v>
      </c>
      <c r="L130" s="2" t="s">
        <v>34</v>
      </c>
      <c r="M130" s="2" t="s">
        <v>34</v>
      </c>
      <c r="N130" s="2" t="s">
        <v>34</v>
      </c>
      <c r="O130" t="s">
        <v>6179</v>
      </c>
      <c r="P130" s="17">
        <f t="shared" si="5"/>
        <v>3.3600000000000003</v>
      </c>
      <c r="Q130" s="17">
        <f t="shared" si="6"/>
        <v>96</v>
      </c>
      <c r="R130" s="17">
        <f t="shared" si="7"/>
        <v>-92.64</v>
      </c>
    </row>
    <row r="131" spans="1:18" x14ac:dyDescent="0.3">
      <c r="A131">
        <v>17418</v>
      </c>
      <c r="B131" s="2">
        <v>44270</v>
      </c>
      <c r="C131" s="2" t="str">
        <f t="shared" ref="C131:C194" si="8">TEXT(B131,"mmmm")</f>
        <v>March</v>
      </c>
      <c r="D131" t="s">
        <v>32</v>
      </c>
      <c r="E131" s="4">
        <v>648</v>
      </c>
      <c r="F131">
        <v>56</v>
      </c>
      <c r="G131" t="s">
        <v>33</v>
      </c>
      <c r="H131" t="s">
        <v>34</v>
      </c>
      <c r="I131" s="2">
        <v>44300</v>
      </c>
      <c r="J131" s="2">
        <v>44330</v>
      </c>
      <c r="K131" s="2">
        <v>44360</v>
      </c>
      <c r="L131" s="2" t="s">
        <v>34</v>
      </c>
      <c r="M131" s="2" t="s">
        <v>34</v>
      </c>
      <c r="N131" s="2" t="s">
        <v>34</v>
      </c>
      <c r="O131" t="s">
        <v>6179</v>
      </c>
      <c r="P131" s="17">
        <f t="shared" ref="P131:P194" si="9">IF(G131="Approved",F131*0.035,0)</f>
        <v>1.9600000000000002</v>
      </c>
      <c r="Q131" s="17">
        <f t="shared" ref="Q131:Q194" si="10">IF(O131="Defaulted",F131,0)</f>
        <v>56</v>
      </c>
      <c r="R131" s="17">
        <f t="shared" ref="R131:R194" si="11">P131-Q131</f>
        <v>-54.04</v>
      </c>
    </row>
    <row r="132" spans="1:18" x14ac:dyDescent="0.3">
      <c r="A132">
        <v>17419</v>
      </c>
      <c r="B132" s="2">
        <v>44225</v>
      </c>
      <c r="C132" s="2" t="str">
        <f t="shared" si="8"/>
        <v>January</v>
      </c>
      <c r="D132" t="s">
        <v>32</v>
      </c>
      <c r="E132" s="4">
        <v>548</v>
      </c>
      <c r="F132">
        <v>143</v>
      </c>
      <c r="G132" t="s">
        <v>36</v>
      </c>
      <c r="H132" t="s">
        <v>40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t="s">
        <v>34</v>
      </c>
      <c r="P132" s="17">
        <f t="shared" si="9"/>
        <v>0</v>
      </c>
      <c r="Q132" s="17">
        <f t="shared" si="10"/>
        <v>0</v>
      </c>
      <c r="R132" s="17">
        <f t="shared" si="11"/>
        <v>0</v>
      </c>
    </row>
    <row r="133" spans="1:18" x14ac:dyDescent="0.3">
      <c r="A133">
        <v>17420</v>
      </c>
      <c r="B133" s="2">
        <v>44245</v>
      </c>
      <c r="C133" s="2" t="str">
        <f t="shared" si="8"/>
        <v>February</v>
      </c>
      <c r="D133" t="s">
        <v>35</v>
      </c>
      <c r="E133" s="4">
        <v>678</v>
      </c>
      <c r="F133">
        <v>84</v>
      </c>
      <c r="G133" t="s">
        <v>33</v>
      </c>
      <c r="H133" t="s">
        <v>34</v>
      </c>
      <c r="I133" s="2">
        <v>44275</v>
      </c>
      <c r="J133" s="2">
        <v>44305</v>
      </c>
      <c r="K133" s="2">
        <v>44335</v>
      </c>
      <c r="L133" s="2" t="s">
        <v>34</v>
      </c>
      <c r="M133" s="2" t="s">
        <v>34</v>
      </c>
      <c r="N133" s="2" t="s">
        <v>34</v>
      </c>
      <c r="O133" t="s">
        <v>6179</v>
      </c>
      <c r="P133" s="17">
        <f t="shared" si="9"/>
        <v>2.9400000000000004</v>
      </c>
      <c r="Q133" s="17">
        <f t="shared" si="10"/>
        <v>84</v>
      </c>
      <c r="R133" s="17">
        <f t="shared" si="11"/>
        <v>-81.06</v>
      </c>
    </row>
    <row r="134" spans="1:18" x14ac:dyDescent="0.3">
      <c r="A134">
        <v>17421</v>
      </c>
      <c r="B134" s="2">
        <v>44273</v>
      </c>
      <c r="C134" s="2" t="str">
        <f t="shared" si="8"/>
        <v>March</v>
      </c>
      <c r="D134" t="s">
        <v>32</v>
      </c>
      <c r="E134" s="4">
        <v>585</v>
      </c>
      <c r="F134">
        <v>75</v>
      </c>
      <c r="G134" t="s">
        <v>33</v>
      </c>
      <c r="H134" t="s">
        <v>34</v>
      </c>
      <c r="I134" s="2">
        <v>44303</v>
      </c>
      <c r="J134" s="2">
        <v>44333</v>
      </c>
      <c r="K134" s="2">
        <v>44363</v>
      </c>
      <c r="L134" s="2">
        <v>44387</v>
      </c>
      <c r="M134" s="2">
        <v>44333</v>
      </c>
      <c r="N134" s="2">
        <v>44363</v>
      </c>
      <c r="O134" t="s">
        <v>6180</v>
      </c>
      <c r="P134" s="17">
        <f t="shared" si="9"/>
        <v>2.6250000000000004</v>
      </c>
      <c r="Q134" s="17">
        <f t="shared" si="10"/>
        <v>0</v>
      </c>
      <c r="R134" s="17">
        <f t="shared" si="11"/>
        <v>2.6250000000000004</v>
      </c>
    </row>
    <row r="135" spans="1:18" x14ac:dyDescent="0.3">
      <c r="A135">
        <v>17422</v>
      </c>
      <c r="B135" s="2">
        <v>44288</v>
      </c>
      <c r="C135" s="2" t="str">
        <f t="shared" si="8"/>
        <v>April</v>
      </c>
      <c r="D135" t="s">
        <v>32</v>
      </c>
      <c r="E135" s="4">
        <v>605</v>
      </c>
      <c r="F135">
        <v>84</v>
      </c>
      <c r="G135" t="s">
        <v>36</v>
      </c>
      <c r="H135" t="s">
        <v>37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t="s">
        <v>34</v>
      </c>
      <c r="P135" s="17">
        <f t="shared" si="9"/>
        <v>0</v>
      </c>
      <c r="Q135" s="17">
        <f t="shared" si="10"/>
        <v>0</v>
      </c>
      <c r="R135" s="17">
        <f t="shared" si="11"/>
        <v>0</v>
      </c>
    </row>
    <row r="136" spans="1:18" x14ac:dyDescent="0.3">
      <c r="A136">
        <v>17423</v>
      </c>
      <c r="B136" s="2">
        <v>44248</v>
      </c>
      <c r="C136" s="2" t="str">
        <f t="shared" si="8"/>
        <v>February</v>
      </c>
      <c r="D136" t="s">
        <v>32</v>
      </c>
      <c r="E136" s="4">
        <v>607</v>
      </c>
      <c r="F136">
        <v>146</v>
      </c>
      <c r="G136" t="s">
        <v>36</v>
      </c>
      <c r="H136" t="s">
        <v>39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t="s">
        <v>34</v>
      </c>
      <c r="P136" s="17">
        <f t="shared" si="9"/>
        <v>0</v>
      </c>
      <c r="Q136" s="17">
        <f t="shared" si="10"/>
        <v>0</v>
      </c>
      <c r="R136" s="17">
        <f t="shared" si="11"/>
        <v>0</v>
      </c>
    </row>
    <row r="137" spans="1:18" x14ac:dyDescent="0.3">
      <c r="A137">
        <v>17424</v>
      </c>
      <c r="B137" s="2">
        <v>44237</v>
      </c>
      <c r="C137" s="2" t="str">
        <f t="shared" si="8"/>
        <v>February</v>
      </c>
      <c r="D137" t="s">
        <v>32</v>
      </c>
      <c r="E137" s="4">
        <v>581</v>
      </c>
      <c r="F137">
        <v>73</v>
      </c>
      <c r="G137" t="s">
        <v>36</v>
      </c>
      <c r="H137" t="s">
        <v>42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t="s">
        <v>34</v>
      </c>
      <c r="P137" s="17">
        <f t="shared" si="9"/>
        <v>0</v>
      </c>
      <c r="Q137" s="17">
        <f t="shared" si="10"/>
        <v>0</v>
      </c>
      <c r="R137" s="17">
        <f t="shared" si="11"/>
        <v>0</v>
      </c>
    </row>
    <row r="138" spans="1:18" x14ac:dyDescent="0.3">
      <c r="A138">
        <v>17425</v>
      </c>
      <c r="B138" s="2">
        <v>44284</v>
      </c>
      <c r="C138" s="2" t="str">
        <f t="shared" si="8"/>
        <v>March</v>
      </c>
      <c r="D138" t="s">
        <v>32</v>
      </c>
      <c r="E138" s="4">
        <v>626</v>
      </c>
      <c r="F138">
        <v>39</v>
      </c>
      <c r="G138" t="s">
        <v>33</v>
      </c>
      <c r="H138" t="s">
        <v>34</v>
      </c>
      <c r="I138" s="2">
        <v>44314</v>
      </c>
      <c r="J138" s="2">
        <v>44344</v>
      </c>
      <c r="K138" s="2">
        <v>44374</v>
      </c>
      <c r="L138" s="2">
        <v>44336</v>
      </c>
      <c r="M138" s="2">
        <v>44344</v>
      </c>
      <c r="N138" s="2">
        <v>44374</v>
      </c>
      <c r="O138" t="s">
        <v>6180</v>
      </c>
      <c r="P138" s="17">
        <f t="shared" si="9"/>
        <v>1.3650000000000002</v>
      </c>
      <c r="Q138" s="17">
        <f t="shared" si="10"/>
        <v>0</v>
      </c>
      <c r="R138" s="17">
        <f t="shared" si="11"/>
        <v>1.3650000000000002</v>
      </c>
    </row>
    <row r="139" spans="1:18" x14ac:dyDescent="0.3">
      <c r="A139">
        <v>17426</v>
      </c>
      <c r="B139" s="2">
        <v>44264</v>
      </c>
      <c r="C139" s="2" t="str">
        <f t="shared" si="8"/>
        <v>March</v>
      </c>
      <c r="D139" t="s">
        <v>35</v>
      </c>
      <c r="E139" s="4">
        <v>683</v>
      </c>
      <c r="F139">
        <v>67</v>
      </c>
      <c r="G139" t="s">
        <v>33</v>
      </c>
      <c r="H139" t="s">
        <v>34</v>
      </c>
      <c r="I139" s="2">
        <v>44294</v>
      </c>
      <c r="J139" s="2">
        <v>44324</v>
      </c>
      <c r="K139" s="2">
        <v>44354</v>
      </c>
      <c r="L139" s="2">
        <v>44298</v>
      </c>
      <c r="M139" s="2">
        <v>44324</v>
      </c>
      <c r="N139" s="2">
        <v>44354</v>
      </c>
      <c r="O139" t="s">
        <v>6180</v>
      </c>
      <c r="P139" s="17">
        <f t="shared" si="9"/>
        <v>2.3450000000000002</v>
      </c>
      <c r="Q139" s="17">
        <f t="shared" si="10"/>
        <v>0</v>
      </c>
      <c r="R139" s="17">
        <f t="shared" si="11"/>
        <v>2.3450000000000002</v>
      </c>
    </row>
    <row r="140" spans="1:18" x14ac:dyDescent="0.3">
      <c r="A140">
        <v>17427</v>
      </c>
      <c r="B140" s="2">
        <v>44265</v>
      </c>
      <c r="C140" s="2" t="str">
        <f t="shared" si="8"/>
        <v>March</v>
      </c>
      <c r="D140" t="s">
        <v>35</v>
      </c>
      <c r="E140" s="4">
        <v>646</v>
      </c>
      <c r="F140">
        <v>20</v>
      </c>
      <c r="G140" t="s">
        <v>33</v>
      </c>
      <c r="H140" t="s">
        <v>34</v>
      </c>
      <c r="I140" s="2">
        <v>44295</v>
      </c>
      <c r="J140" s="2">
        <v>44325</v>
      </c>
      <c r="K140" s="2">
        <v>44355</v>
      </c>
      <c r="L140" s="2">
        <v>44295</v>
      </c>
      <c r="M140" s="2">
        <v>44325</v>
      </c>
      <c r="N140" s="2">
        <v>44355</v>
      </c>
      <c r="O140" t="s">
        <v>6180</v>
      </c>
      <c r="P140" s="17">
        <f t="shared" si="9"/>
        <v>0.70000000000000007</v>
      </c>
      <c r="Q140" s="17">
        <f t="shared" si="10"/>
        <v>0</v>
      </c>
      <c r="R140" s="17">
        <f t="shared" si="11"/>
        <v>0.70000000000000007</v>
      </c>
    </row>
    <row r="141" spans="1:18" x14ac:dyDescent="0.3">
      <c r="A141">
        <v>17428</v>
      </c>
      <c r="B141" s="2">
        <v>44250</v>
      </c>
      <c r="C141" s="2" t="str">
        <f t="shared" si="8"/>
        <v>February</v>
      </c>
      <c r="D141" t="s">
        <v>35</v>
      </c>
      <c r="E141" s="4">
        <v>553</v>
      </c>
      <c r="F141">
        <v>104</v>
      </c>
      <c r="G141" t="s">
        <v>36</v>
      </c>
      <c r="H141" t="s">
        <v>37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t="s">
        <v>34</v>
      </c>
      <c r="P141" s="17">
        <f t="shared" si="9"/>
        <v>0</v>
      </c>
      <c r="Q141" s="17">
        <f t="shared" si="10"/>
        <v>0</v>
      </c>
      <c r="R141" s="17">
        <f t="shared" si="11"/>
        <v>0</v>
      </c>
    </row>
    <row r="142" spans="1:18" x14ac:dyDescent="0.3">
      <c r="A142">
        <v>17429</v>
      </c>
      <c r="B142" s="2">
        <v>44271</v>
      </c>
      <c r="C142" s="2" t="str">
        <f t="shared" si="8"/>
        <v>March</v>
      </c>
      <c r="D142" t="s">
        <v>32</v>
      </c>
      <c r="E142" s="4">
        <v>588</v>
      </c>
      <c r="F142">
        <v>44</v>
      </c>
      <c r="G142" t="s">
        <v>33</v>
      </c>
      <c r="H142" t="s">
        <v>34</v>
      </c>
      <c r="I142" s="2">
        <v>44301</v>
      </c>
      <c r="J142" s="2">
        <v>44331</v>
      </c>
      <c r="K142" s="2">
        <v>44361</v>
      </c>
      <c r="L142" s="2" t="s">
        <v>34</v>
      </c>
      <c r="M142" s="2" t="s">
        <v>34</v>
      </c>
      <c r="N142" s="2" t="s">
        <v>34</v>
      </c>
      <c r="O142" t="s">
        <v>6179</v>
      </c>
      <c r="P142" s="17">
        <f t="shared" si="9"/>
        <v>1.54</v>
      </c>
      <c r="Q142" s="17">
        <f t="shared" si="10"/>
        <v>44</v>
      </c>
      <c r="R142" s="17">
        <f t="shared" si="11"/>
        <v>-42.46</v>
      </c>
    </row>
    <row r="143" spans="1:18" x14ac:dyDescent="0.3">
      <c r="A143">
        <v>17430</v>
      </c>
      <c r="B143" s="2">
        <v>44232</v>
      </c>
      <c r="C143" s="2" t="str">
        <f t="shared" si="8"/>
        <v>February</v>
      </c>
      <c r="D143" t="s">
        <v>32</v>
      </c>
      <c r="E143" s="4">
        <v>668</v>
      </c>
      <c r="F143">
        <v>137</v>
      </c>
      <c r="G143" t="s">
        <v>33</v>
      </c>
      <c r="H143" t="s">
        <v>34</v>
      </c>
      <c r="I143" s="2">
        <v>44262</v>
      </c>
      <c r="J143" s="2">
        <v>44292</v>
      </c>
      <c r="K143" s="2">
        <v>44322</v>
      </c>
      <c r="L143" s="2">
        <v>44271</v>
      </c>
      <c r="M143" s="2">
        <v>44292</v>
      </c>
      <c r="N143" s="2">
        <v>44322</v>
      </c>
      <c r="O143" t="s">
        <v>6180</v>
      </c>
      <c r="P143" s="17">
        <f t="shared" si="9"/>
        <v>4.7950000000000008</v>
      </c>
      <c r="Q143" s="17">
        <f t="shared" si="10"/>
        <v>0</v>
      </c>
      <c r="R143" s="17">
        <f t="shared" si="11"/>
        <v>4.7950000000000008</v>
      </c>
    </row>
    <row r="144" spans="1:18" x14ac:dyDescent="0.3">
      <c r="A144">
        <v>17431</v>
      </c>
      <c r="B144" s="2">
        <v>44263</v>
      </c>
      <c r="C144" s="2" t="str">
        <f t="shared" si="8"/>
        <v>March</v>
      </c>
      <c r="D144" t="s">
        <v>32</v>
      </c>
      <c r="E144" s="4">
        <v>589</v>
      </c>
      <c r="F144">
        <v>134</v>
      </c>
      <c r="G144" t="s">
        <v>36</v>
      </c>
      <c r="H144" t="s">
        <v>42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t="s">
        <v>34</v>
      </c>
      <c r="P144" s="17">
        <f t="shared" si="9"/>
        <v>0</v>
      </c>
      <c r="Q144" s="17">
        <f t="shared" si="10"/>
        <v>0</v>
      </c>
      <c r="R144" s="17">
        <f t="shared" si="11"/>
        <v>0</v>
      </c>
    </row>
    <row r="145" spans="1:18" x14ac:dyDescent="0.3">
      <c r="A145">
        <v>17432</v>
      </c>
      <c r="B145" s="2">
        <v>44252</v>
      </c>
      <c r="C145" s="2" t="str">
        <f t="shared" si="8"/>
        <v>February</v>
      </c>
      <c r="D145" t="s">
        <v>35</v>
      </c>
      <c r="E145" s="4">
        <v>587</v>
      </c>
      <c r="F145">
        <v>114</v>
      </c>
      <c r="G145" t="s">
        <v>36</v>
      </c>
      <c r="H145" t="s">
        <v>42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t="s">
        <v>34</v>
      </c>
      <c r="P145" s="17">
        <f t="shared" si="9"/>
        <v>0</v>
      </c>
      <c r="Q145" s="17">
        <f t="shared" si="10"/>
        <v>0</v>
      </c>
      <c r="R145" s="17">
        <f t="shared" si="11"/>
        <v>0</v>
      </c>
    </row>
    <row r="146" spans="1:18" x14ac:dyDescent="0.3">
      <c r="A146">
        <v>17433</v>
      </c>
      <c r="B146" s="2">
        <v>44244</v>
      </c>
      <c r="C146" s="2" t="str">
        <f t="shared" si="8"/>
        <v>February</v>
      </c>
      <c r="D146" t="s">
        <v>32</v>
      </c>
      <c r="E146" s="4">
        <v>658</v>
      </c>
      <c r="F146">
        <v>134</v>
      </c>
      <c r="G146" t="s">
        <v>33</v>
      </c>
      <c r="H146" t="s">
        <v>34</v>
      </c>
      <c r="I146" s="2">
        <v>44274</v>
      </c>
      <c r="J146" s="2">
        <v>44304</v>
      </c>
      <c r="K146" s="2">
        <v>44334</v>
      </c>
      <c r="L146" s="2" t="s">
        <v>34</v>
      </c>
      <c r="M146" s="2" t="s">
        <v>34</v>
      </c>
      <c r="N146" s="2" t="s">
        <v>34</v>
      </c>
      <c r="O146" t="s">
        <v>6179</v>
      </c>
      <c r="P146" s="17">
        <f t="shared" si="9"/>
        <v>4.6900000000000004</v>
      </c>
      <c r="Q146" s="17">
        <f t="shared" si="10"/>
        <v>134</v>
      </c>
      <c r="R146" s="17">
        <f t="shared" si="11"/>
        <v>-129.31</v>
      </c>
    </row>
    <row r="147" spans="1:18" x14ac:dyDescent="0.3">
      <c r="A147">
        <v>17434</v>
      </c>
      <c r="B147" s="2">
        <v>44280</v>
      </c>
      <c r="C147" s="2" t="str">
        <f t="shared" si="8"/>
        <v>March</v>
      </c>
      <c r="D147" t="s">
        <v>35</v>
      </c>
      <c r="E147" s="4">
        <v>652</v>
      </c>
      <c r="F147">
        <v>108</v>
      </c>
      <c r="G147" t="s">
        <v>33</v>
      </c>
      <c r="H147" t="s">
        <v>34</v>
      </c>
      <c r="I147" s="2">
        <v>44310</v>
      </c>
      <c r="J147" s="2">
        <v>44340</v>
      </c>
      <c r="K147" s="2">
        <v>44370</v>
      </c>
      <c r="L147" s="2">
        <v>44314</v>
      </c>
      <c r="M147" s="2">
        <v>44340</v>
      </c>
      <c r="N147" s="2">
        <v>44370</v>
      </c>
      <c r="O147" t="s">
        <v>6180</v>
      </c>
      <c r="P147" s="17">
        <f t="shared" si="9"/>
        <v>3.7800000000000002</v>
      </c>
      <c r="Q147" s="17">
        <f t="shared" si="10"/>
        <v>0</v>
      </c>
      <c r="R147" s="17">
        <f t="shared" si="11"/>
        <v>3.7800000000000002</v>
      </c>
    </row>
    <row r="148" spans="1:18" x14ac:dyDescent="0.3">
      <c r="A148">
        <v>17435</v>
      </c>
      <c r="B148" s="2">
        <v>44250</v>
      </c>
      <c r="C148" s="2" t="str">
        <f t="shared" si="8"/>
        <v>February</v>
      </c>
      <c r="D148" t="s">
        <v>35</v>
      </c>
      <c r="E148" s="4">
        <v>614</v>
      </c>
      <c r="F148">
        <v>79</v>
      </c>
      <c r="G148" t="s">
        <v>36</v>
      </c>
      <c r="H148" t="s">
        <v>42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t="s">
        <v>34</v>
      </c>
      <c r="P148" s="17">
        <f t="shared" si="9"/>
        <v>0</v>
      </c>
      <c r="Q148" s="17">
        <f t="shared" si="10"/>
        <v>0</v>
      </c>
      <c r="R148" s="17">
        <f t="shared" si="11"/>
        <v>0</v>
      </c>
    </row>
    <row r="149" spans="1:18" x14ac:dyDescent="0.3">
      <c r="A149">
        <v>17436</v>
      </c>
      <c r="B149" s="2">
        <v>44232</v>
      </c>
      <c r="C149" s="2" t="str">
        <f t="shared" si="8"/>
        <v>February</v>
      </c>
      <c r="D149" t="s">
        <v>38</v>
      </c>
      <c r="E149" s="4">
        <v>626</v>
      </c>
      <c r="F149">
        <v>74</v>
      </c>
      <c r="G149" t="s">
        <v>33</v>
      </c>
      <c r="H149" t="s">
        <v>34</v>
      </c>
      <c r="I149" s="2">
        <v>44262</v>
      </c>
      <c r="J149" s="2">
        <v>44292</v>
      </c>
      <c r="K149" s="2">
        <v>44322</v>
      </c>
      <c r="L149" s="2">
        <v>44286</v>
      </c>
      <c r="M149" s="2">
        <v>44292</v>
      </c>
      <c r="N149" s="2">
        <v>44322</v>
      </c>
      <c r="O149" t="s">
        <v>6180</v>
      </c>
      <c r="P149" s="17">
        <f t="shared" si="9"/>
        <v>2.5900000000000003</v>
      </c>
      <c r="Q149" s="17">
        <f t="shared" si="10"/>
        <v>0</v>
      </c>
      <c r="R149" s="17">
        <f t="shared" si="11"/>
        <v>2.5900000000000003</v>
      </c>
    </row>
    <row r="150" spans="1:18" x14ac:dyDescent="0.3">
      <c r="A150">
        <v>17437</v>
      </c>
      <c r="B150" s="2">
        <v>44268</v>
      </c>
      <c r="C150" s="2" t="str">
        <f t="shared" si="8"/>
        <v>March</v>
      </c>
      <c r="D150" t="s">
        <v>32</v>
      </c>
      <c r="E150" s="4">
        <v>603</v>
      </c>
      <c r="F150">
        <v>57</v>
      </c>
      <c r="G150" t="s">
        <v>36</v>
      </c>
      <c r="H150" t="s">
        <v>41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t="s">
        <v>34</v>
      </c>
      <c r="P150" s="17">
        <f t="shared" si="9"/>
        <v>0</v>
      </c>
      <c r="Q150" s="17">
        <f t="shared" si="10"/>
        <v>0</v>
      </c>
      <c r="R150" s="17">
        <f t="shared" si="11"/>
        <v>0</v>
      </c>
    </row>
    <row r="151" spans="1:18" x14ac:dyDescent="0.3">
      <c r="A151">
        <v>17438</v>
      </c>
      <c r="B151" s="2">
        <v>44287</v>
      </c>
      <c r="C151" s="2" t="str">
        <f t="shared" si="8"/>
        <v>April</v>
      </c>
      <c r="D151" t="s">
        <v>38</v>
      </c>
      <c r="E151" s="4">
        <v>618</v>
      </c>
      <c r="F151">
        <v>45</v>
      </c>
      <c r="G151" t="s">
        <v>33</v>
      </c>
      <c r="H151" t="s">
        <v>34</v>
      </c>
      <c r="I151" s="2">
        <v>44317</v>
      </c>
      <c r="J151" s="2">
        <v>44347</v>
      </c>
      <c r="K151" s="2">
        <v>44377</v>
      </c>
      <c r="L151" s="2">
        <v>44356</v>
      </c>
      <c r="M151" s="2">
        <v>44347</v>
      </c>
      <c r="N151" s="2">
        <v>44377</v>
      </c>
      <c r="O151" t="s">
        <v>6180</v>
      </c>
      <c r="P151" s="17">
        <f t="shared" si="9"/>
        <v>1.5750000000000002</v>
      </c>
      <c r="Q151" s="17">
        <f t="shared" si="10"/>
        <v>0</v>
      </c>
      <c r="R151" s="17">
        <f t="shared" si="11"/>
        <v>1.5750000000000002</v>
      </c>
    </row>
    <row r="152" spans="1:18" x14ac:dyDescent="0.3">
      <c r="A152">
        <v>17439</v>
      </c>
      <c r="B152" s="2">
        <v>44256</v>
      </c>
      <c r="C152" s="2" t="str">
        <f t="shared" si="8"/>
        <v>March</v>
      </c>
      <c r="D152" t="s">
        <v>32</v>
      </c>
      <c r="E152" s="4">
        <v>628</v>
      </c>
      <c r="F152">
        <v>67</v>
      </c>
      <c r="G152" t="s">
        <v>33</v>
      </c>
      <c r="H152" t="s">
        <v>34</v>
      </c>
      <c r="I152" s="2">
        <v>44286</v>
      </c>
      <c r="J152" s="2">
        <v>44316</v>
      </c>
      <c r="K152" s="2">
        <v>44346</v>
      </c>
      <c r="L152" s="2" t="s">
        <v>34</v>
      </c>
      <c r="M152" s="2" t="s">
        <v>34</v>
      </c>
      <c r="N152" s="2" t="s">
        <v>34</v>
      </c>
      <c r="O152" t="s">
        <v>6179</v>
      </c>
      <c r="P152" s="17">
        <f t="shared" si="9"/>
        <v>2.3450000000000002</v>
      </c>
      <c r="Q152" s="17">
        <f t="shared" si="10"/>
        <v>67</v>
      </c>
      <c r="R152" s="17">
        <f t="shared" si="11"/>
        <v>-64.655000000000001</v>
      </c>
    </row>
    <row r="153" spans="1:18" x14ac:dyDescent="0.3">
      <c r="A153">
        <v>17440</v>
      </c>
      <c r="B153" s="2">
        <v>44215</v>
      </c>
      <c r="C153" s="2" t="str">
        <f t="shared" si="8"/>
        <v>January</v>
      </c>
      <c r="D153" t="s">
        <v>35</v>
      </c>
      <c r="E153" s="4">
        <v>511</v>
      </c>
      <c r="F153">
        <v>106</v>
      </c>
      <c r="G153" t="s">
        <v>36</v>
      </c>
      <c r="H153" t="s">
        <v>39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t="s">
        <v>34</v>
      </c>
      <c r="P153" s="17">
        <f t="shared" si="9"/>
        <v>0</v>
      </c>
      <c r="Q153" s="17">
        <f t="shared" si="10"/>
        <v>0</v>
      </c>
      <c r="R153" s="17">
        <f t="shared" si="11"/>
        <v>0</v>
      </c>
    </row>
    <row r="154" spans="1:18" x14ac:dyDescent="0.3">
      <c r="A154">
        <v>17441</v>
      </c>
      <c r="B154" s="2">
        <v>44281</v>
      </c>
      <c r="C154" s="2" t="str">
        <f t="shared" si="8"/>
        <v>March</v>
      </c>
      <c r="D154" t="s">
        <v>38</v>
      </c>
      <c r="E154" s="4">
        <v>651</v>
      </c>
      <c r="F154">
        <v>56</v>
      </c>
      <c r="G154" t="s">
        <v>33</v>
      </c>
      <c r="H154" t="s">
        <v>34</v>
      </c>
      <c r="I154" s="2">
        <v>44311</v>
      </c>
      <c r="J154" s="2">
        <v>44341</v>
      </c>
      <c r="K154" s="2">
        <v>44371</v>
      </c>
      <c r="L154" s="2">
        <v>44317</v>
      </c>
      <c r="M154" s="2">
        <v>44341</v>
      </c>
      <c r="N154" s="2">
        <v>44371</v>
      </c>
      <c r="O154" t="s">
        <v>6180</v>
      </c>
      <c r="P154" s="17">
        <f t="shared" si="9"/>
        <v>1.9600000000000002</v>
      </c>
      <c r="Q154" s="17">
        <f t="shared" si="10"/>
        <v>0</v>
      </c>
      <c r="R154" s="17">
        <f t="shared" si="11"/>
        <v>1.9600000000000002</v>
      </c>
    </row>
    <row r="155" spans="1:18" x14ac:dyDescent="0.3">
      <c r="A155">
        <v>17442</v>
      </c>
      <c r="B155" s="2">
        <v>44276</v>
      </c>
      <c r="C155" s="2" t="str">
        <f t="shared" si="8"/>
        <v>March</v>
      </c>
      <c r="D155" t="s">
        <v>32</v>
      </c>
      <c r="E155" s="4">
        <v>631</v>
      </c>
      <c r="F155">
        <v>96</v>
      </c>
      <c r="G155" t="s">
        <v>33</v>
      </c>
      <c r="H155" t="s">
        <v>34</v>
      </c>
      <c r="I155" s="2">
        <v>44306</v>
      </c>
      <c r="J155" s="2">
        <v>44336</v>
      </c>
      <c r="K155" s="2">
        <v>44366</v>
      </c>
      <c r="L155" s="2">
        <v>44331</v>
      </c>
      <c r="M155" s="2">
        <v>44336</v>
      </c>
      <c r="N155" s="2">
        <v>44366</v>
      </c>
      <c r="O155" t="s">
        <v>6180</v>
      </c>
      <c r="P155" s="17">
        <f t="shared" si="9"/>
        <v>3.3600000000000003</v>
      </c>
      <c r="Q155" s="17">
        <f t="shared" si="10"/>
        <v>0</v>
      </c>
      <c r="R155" s="17">
        <f t="shared" si="11"/>
        <v>3.3600000000000003</v>
      </c>
    </row>
    <row r="156" spans="1:18" x14ac:dyDescent="0.3">
      <c r="A156">
        <v>17443</v>
      </c>
      <c r="B156" s="2">
        <v>44240</v>
      </c>
      <c r="C156" s="2" t="str">
        <f t="shared" si="8"/>
        <v>February</v>
      </c>
      <c r="D156" t="s">
        <v>35</v>
      </c>
      <c r="E156" s="4">
        <v>628</v>
      </c>
      <c r="F156">
        <v>133</v>
      </c>
      <c r="G156" t="s">
        <v>36</v>
      </c>
      <c r="H156" t="s">
        <v>41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t="s">
        <v>34</v>
      </c>
      <c r="P156" s="17">
        <f t="shared" si="9"/>
        <v>0</v>
      </c>
      <c r="Q156" s="17">
        <f t="shared" si="10"/>
        <v>0</v>
      </c>
      <c r="R156" s="17">
        <f t="shared" si="11"/>
        <v>0</v>
      </c>
    </row>
    <row r="157" spans="1:18" x14ac:dyDescent="0.3">
      <c r="A157">
        <v>17444</v>
      </c>
      <c r="B157" s="2">
        <v>44252</v>
      </c>
      <c r="C157" s="2" t="str">
        <f t="shared" si="8"/>
        <v>February</v>
      </c>
      <c r="D157" t="s">
        <v>38</v>
      </c>
      <c r="E157" s="4">
        <v>573</v>
      </c>
      <c r="F157">
        <v>127</v>
      </c>
      <c r="G157" t="s">
        <v>36</v>
      </c>
      <c r="H157" t="s">
        <v>42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t="s">
        <v>34</v>
      </c>
      <c r="P157" s="17">
        <f t="shared" si="9"/>
        <v>0</v>
      </c>
      <c r="Q157" s="17">
        <f t="shared" si="10"/>
        <v>0</v>
      </c>
      <c r="R157" s="17">
        <f t="shared" si="11"/>
        <v>0</v>
      </c>
    </row>
    <row r="158" spans="1:18" x14ac:dyDescent="0.3">
      <c r="A158">
        <v>17445</v>
      </c>
      <c r="B158" s="2">
        <v>44268</v>
      </c>
      <c r="C158" s="2" t="str">
        <f t="shared" si="8"/>
        <v>March</v>
      </c>
      <c r="D158" t="s">
        <v>35</v>
      </c>
      <c r="E158" s="4">
        <v>576</v>
      </c>
      <c r="F158">
        <v>39</v>
      </c>
      <c r="G158" t="s">
        <v>36</v>
      </c>
      <c r="H158" t="s">
        <v>39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t="s">
        <v>34</v>
      </c>
      <c r="P158" s="17">
        <f t="shared" si="9"/>
        <v>0</v>
      </c>
      <c r="Q158" s="17">
        <f t="shared" si="10"/>
        <v>0</v>
      </c>
      <c r="R158" s="17">
        <f t="shared" si="11"/>
        <v>0</v>
      </c>
    </row>
    <row r="159" spans="1:18" x14ac:dyDescent="0.3">
      <c r="A159">
        <v>17446</v>
      </c>
      <c r="B159" s="2">
        <v>44211</v>
      </c>
      <c r="C159" s="2" t="str">
        <f t="shared" si="8"/>
        <v>January</v>
      </c>
      <c r="D159" t="s">
        <v>35</v>
      </c>
      <c r="E159" s="4">
        <v>630</v>
      </c>
      <c r="F159">
        <v>137</v>
      </c>
      <c r="G159" t="s">
        <v>36</v>
      </c>
      <c r="H159" t="s">
        <v>42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t="s">
        <v>34</v>
      </c>
      <c r="P159" s="17">
        <f t="shared" si="9"/>
        <v>0</v>
      </c>
      <c r="Q159" s="17">
        <f t="shared" si="10"/>
        <v>0</v>
      </c>
      <c r="R159" s="17">
        <f t="shared" si="11"/>
        <v>0</v>
      </c>
    </row>
    <row r="160" spans="1:18" x14ac:dyDescent="0.3">
      <c r="A160">
        <v>17447</v>
      </c>
      <c r="B160" s="2">
        <v>44217</v>
      </c>
      <c r="C160" s="2" t="str">
        <f t="shared" si="8"/>
        <v>January</v>
      </c>
      <c r="D160" t="s">
        <v>32</v>
      </c>
      <c r="E160" s="4">
        <v>685</v>
      </c>
      <c r="F160">
        <v>50</v>
      </c>
      <c r="G160" t="s">
        <v>33</v>
      </c>
      <c r="H160" t="s">
        <v>34</v>
      </c>
      <c r="I160" s="2">
        <v>44247</v>
      </c>
      <c r="J160" s="2">
        <v>44277</v>
      </c>
      <c r="K160" s="2">
        <v>44307</v>
      </c>
      <c r="L160" s="2" t="s">
        <v>34</v>
      </c>
      <c r="M160" s="2" t="s">
        <v>34</v>
      </c>
      <c r="N160" s="2" t="s">
        <v>34</v>
      </c>
      <c r="O160" t="s">
        <v>6179</v>
      </c>
      <c r="P160" s="17">
        <f t="shared" si="9"/>
        <v>1.7500000000000002</v>
      </c>
      <c r="Q160" s="17">
        <f t="shared" si="10"/>
        <v>50</v>
      </c>
      <c r="R160" s="17">
        <f t="shared" si="11"/>
        <v>-48.25</v>
      </c>
    </row>
    <row r="161" spans="1:18" x14ac:dyDescent="0.3">
      <c r="A161">
        <v>17448</v>
      </c>
      <c r="B161" s="2">
        <v>44201</v>
      </c>
      <c r="C161" s="2" t="str">
        <f t="shared" si="8"/>
        <v>January</v>
      </c>
      <c r="D161" t="s">
        <v>32</v>
      </c>
      <c r="E161" s="4">
        <v>536</v>
      </c>
      <c r="F161">
        <v>120</v>
      </c>
      <c r="G161" t="s">
        <v>36</v>
      </c>
      <c r="H161" t="s">
        <v>39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t="s">
        <v>34</v>
      </c>
      <c r="P161" s="17">
        <f t="shared" si="9"/>
        <v>0</v>
      </c>
      <c r="Q161" s="17">
        <f t="shared" si="10"/>
        <v>0</v>
      </c>
      <c r="R161" s="17">
        <f t="shared" si="11"/>
        <v>0</v>
      </c>
    </row>
    <row r="162" spans="1:18" x14ac:dyDescent="0.3">
      <c r="A162">
        <v>17449</v>
      </c>
      <c r="B162" s="2">
        <v>44265</v>
      </c>
      <c r="C162" s="2" t="str">
        <f t="shared" si="8"/>
        <v>March</v>
      </c>
      <c r="D162" t="s">
        <v>32</v>
      </c>
      <c r="E162" s="4">
        <v>560</v>
      </c>
      <c r="F162">
        <v>95</v>
      </c>
      <c r="G162" t="s">
        <v>36</v>
      </c>
      <c r="H162" t="s">
        <v>37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t="s">
        <v>34</v>
      </c>
      <c r="P162" s="17">
        <f t="shared" si="9"/>
        <v>0</v>
      </c>
      <c r="Q162" s="17">
        <f t="shared" si="10"/>
        <v>0</v>
      </c>
      <c r="R162" s="17">
        <f t="shared" si="11"/>
        <v>0</v>
      </c>
    </row>
    <row r="163" spans="1:18" x14ac:dyDescent="0.3">
      <c r="A163">
        <v>17450</v>
      </c>
      <c r="B163" s="2">
        <v>44233</v>
      </c>
      <c r="C163" s="2" t="str">
        <f t="shared" si="8"/>
        <v>February</v>
      </c>
      <c r="D163" t="s">
        <v>35</v>
      </c>
      <c r="E163" s="4">
        <v>632</v>
      </c>
      <c r="F163">
        <v>141</v>
      </c>
      <c r="G163" t="s">
        <v>36</v>
      </c>
      <c r="H163" t="s">
        <v>39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t="s">
        <v>34</v>
      </c>
      <c r="P163" s="17">
        <f t="shared" si="9"/>
        <v>0</v>
      </c>
      <c r="Q163" s="17">
        <f t="shared" si="10"/>
        <v>0</v>
      </c>
      <c r="R163" s="17">
        <f t="shared" si="11"/>
        <v>0</v>
      </c>
    </row>
    <row r="164" spans="1:18" x14ac:dyDescent="0.3">
      <c r="A164">
        <v>17451</v>
      </c>
      <c r="B164" s="2">
        <v>44268</v>
      </c>
      <c r="C164" s="2" t="str">
        <f t="shared" si="8"/>
        <v>March</v>
      </c>
      <c r="D164" t="s">
        <v>32</v>
      </c>
      <c r="E164" s="4">
        <v>620</v>
      </c>
      <c r="F164">
        <v>63</v>
      </c>
      <c r="G164" t="s">
        <v>33</v>
      </c>
      <c r="H164" t="s">
        <v>34</v>
      </c>
      <c r="I164" s="2">
        <v>44298</v>
      </c>
      <c r="J164" s="2">
        <v>44328</v>
      </c>
      <c r="K164" s="2">
        <v>44358</v>
      </c>
      <c r="L164" s="2">
        <v>44326</v>
      </c>
      <c r="M164" s="2">
        <v>44328</v>
      </c>
      <c r="N164" s="2">
        <v>44358</v>
      </c>
      <c r="O164" t="s">
        <v>6180</v>
      </c>
      <c r="P164" s="17">
        <f t="shared" si="9"/>
        <v>2.2050000000000001</v>
      </c>
      <c r="Q164" s="17">
        <f t="shared" si="10"/>
        <v>0</v>
      </c>
      <c r="R164" s="17">
        <f t="shared" si="11"/>
        <v>2.2050000000000001</v>
      </c>
    </row>
    <row r="165" spans="1:18" x14ac:dyDescent="0.3">
      <c r="A165">
        <v>17452</v>
      </c>
      <c r="B165" s="2">
        <v>44266</v>
      </c>
      <c r="C165" s="2" t="str">
        <f t="shared" si="8"/>
        <v>March</v>
      </c>
      <c r="D165" t="s">
        <v>35</v>
      </c>
      <c r="E165" s="4">
        <v>637</v>
      </c>
      <c r="F165">
        <v>142</v>
      </c>
      <c r="G165" t="s">
        <v>33</v>
      </c>
      <c r="H165" t="s">
        <v>34</v>
      </c>
      <c r="I165" s="2">
        <v>44296</v>
      </c>
      <c r="J165" s="2">
        <v>44326</v>
      </c>
      <c r="K165" s="2">
        <v>44356</v>
      </c>
      <c r="L165" s="2" t="s">
        <v>34</v>
      </c>
      <c r="M165" s="2" t="s">
        <v>34</v>
      </c>
      <c r="N165" s="2" t="s">
        <v>34</v>
      </c>
      <c r="O165" t="s">
        <v>6179</v>
      </c>
      <c r="P165" s="17">
        <f t="shared" si="9"/>
        <v>4.9700000000000006</v>
      </c>
      <c r="Q165" s="17">
        <f t="shared" si="10"/>
        <v>142</v>
      </c>
      <c r="R165" s="17">
        <f t="shared" si="11"/>
        <v>-137.03</v>
      </c>
    </row>
    <row r="166" spans="1:18" x14ac:dyDescent="0.3">
      <c r="A166">
        <v>17453</v>
      </c>
      <c r="B166" s="2">
        <v>44278</v>
      </c>
      <c r="C166" s="2" t="str">
        <f t="shared" si="8"/>
        <v>March</v>
      </c>
      <c r="D166" t="s">
        <v>32</v>
      </c>
      <c r="E166" s="4">
        <v>618</v>
      </c>
      <c r="F166">
        <v>121</v>
      </c>
      <c r="G166" t="s">
        <v>36</v>
      </c>
      <c r="H166" t="s">
        <v>41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t="s">
        <v>34</v>
      </c>
      <c r="P166" s="17">
        <f t="shared" si="9"/>
        <v>0</v>
      </c>
      <c r="Q166" s="17">
        <f t="shared" si="10"/>
        <v>0</v>
      </c>
      <c r="R166" s="17">
        <f t="shared" si="11"/>
        <v>0</v>
      </c>
    </row>
    <row r="167" spans="1:18" x14ac:dyDescent="0.3">
      <c r="A167">
        <v>17454</v>
      </c>
      <c r="B167" s="2">
        <v>44229</v>
      </c>
      <c r="C167" s="2" t="str">
        <f t="shared" si="8"/>
        <v>February</v>
      </c>
      <c r="D167" t="s">
        <v>38</v>
      </c>
      <c r="E167" s="4">
        <v>655</v>
      </c>
      <c r="F167">
        <v>75</v>
      </c>
      <c r="G167" t="s">
        <v>33</v>
      </c>
      <c r="H167" t="s">
        <v>34</v>
      </c>
      <c r="I167" s="2">
        <v>44259</v>
      </c>
      <c r="J167" s="2">
        <v>44289</v>
      </c>
      <c r="K167" s="2">
        <v>44319</v>
      </c>
      <c r="L167" s="2" t="s">
        <v>34</v>
      </c>
      <c r="M167" s="2" t="s">
        <v>34</v>
      </c>
      <c r="N167" s="2" t="s">
        <v>34</v>
      </c>
      <c r="O167" t="s">
        <v>6179</v>
      </c>
      <c r="P167" s="17">
        <f t="shared" si="9"/>
        <v>2.6250000000000004</v>
      </c>
      <c r="Q167" s="17">
        <f t="shared" si="10"/>
        <v>75</v>
      </c>
      <c r="R167" s="17">
        <f t="shared" si="11"/>
        <v>-72.375</v>
      </c>
    </row>
    <row r="168" spans="1:18" x14ac:dyDescent="0.3">
      <c r="A168">
        <v>17455</v>
      </c>
      <c r="B168" s="2">
        <v>44287</v>
      </c>
      <c r="C168" s="2" t="str">
        <f t="shared" si="8"/>
        <v>April</v>
      </c>
      <c r="D168" t="s">
        <v>38</v>
      </c>
      <c r="E168" s="4">
        <v>586</v>
      </c>
      <c r="F168">
        <v>55</v>
      </c>
      <c r="G168" t="s">
        <v>36</v>
      </c>
      <c r="H168" t="s">
        <v>41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t="s">
        <v>34</v>
      </c>
      <c r="P168" s="17">
        <f t="shared" si="9"/>
        <v>0</v>
      </c>
      <c r="Q168" s="17">
        <f t="shared" si="10"/>
        <v>0</v>
      </c>
      <c r="R168" s="17">
        <f t="shared" si="11"/>
        <v>0</v>
      </c>
    </row>
    <row r="169" spans="1:18" x14ac:dyDescent="0.3">
      <c r="A169">
        <v>17456</v>
      </c>
      <c r="B169" s="2">
        <v>44255</v>
      </c>
      <c r="C169" s="2" t="str">
        <f t="shared" si="8"/>
        <v>February</v>
      </c>
      <c r="D169" t="s">
        <v>32</v>
      </c>
      <c r="E169" s="4">
        <v>660</v>
      </c>
      <c r="F169">
        <v>192</v>
      </c>
      <c r="G169" t="s">
        <v>33</v>
      </c>
      <c r="H169" t="s">
        <v>34</v>
      </c>
      <c r="I169" s="2">
        <v>44285</v>
      </c>
      <c r="J169" s="2">
        <v>44315</v>
      </c>
      <c r="K169" s="2">
        <v>44345</v>
      </c>
      <c r="L169" s="2">
        <v>44294</v>
      </c>
      <c r="M169" s="2">
        <v>44315</v>
      </c>
      <c r="N169" s="2">
        <v>44345</v>
      </c>
      <c r="O169" t="s">
        <v>6180</v>
      </c>
      <c r="P169" s="17">
        <f t="shared" si="9"/>
        <v>6.7200000000000006</v>
      </c>
      <c r="Q169" s="17">
        <f t="shared" si="10"/>
        <v>0</v>
      </c>
      <c r="R169" s="17">
        <f t="shared" si="11"/>
        <v>6.7200000000000006</v>
      </c>
    </row>
    <row r="170" spans="1:18" x14ac:dyDescent="0.3">
      <c r="A170">
        <v>17457</v>
      </c>
      <c r="B170" s="2">
        <v>44236</v>
      </c>
      <c r="C170" s="2" t="str">
        <f t="shared" si="8"/>
        <v>February</v>
      </c>
      <c r="D170" t="s">
        <v>32</v>
      </c>
      <c r="E170" s="4">
        <v>592</v>
      </c>
      <c r="F170">
        <v>114</v>
      </c>
      <c r="G170" t="s">
        <v>36</v>
      </c>
      <c r="H170" t="s">
        <v>40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t="s">
        <v>34</v>
      </c>
      <c r="P170" s="17">
        <f t="shared" si="9"/>
        <v>0</v>
      </c>
      <c r="Q170" s="17">
        <f t="shared" si="10"/>
        <v>0</v>
      </c>
      <c r="R170" s="17">
        <f t="shared" si="11"/>
        <v>0</v>
      </c>
    </row>
    <row r="171" spans="1:18" x14ac:dyDescent="0.3">
      <c r="A171">
        <v>17458</v>
      </c>
      <c r="B171" s="2">
        <v>44236</v>
      </c>
      <c r="C171" s="2" t="str">
        <f t="shared" si="8"/>
        <v>February</v>
      </c>
      <c r="D171" t="s">
        <v>32</v>
      </c>
      <c r="E171" s="4">
        <v>601</v>
      </c>
      <c r="F171">
        <v>126</v>
      </c>
      <c r="G171" t="s">
        <v>36</v>
      </c>
      <c r="H171" t="s">
        <v>42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t="s">
        <v>34</v>
      </c>
      <c r="P171" s="17">
        <f t="shared" si="9"/>
        <v>0</v>
      </c>
      <c r="Q171" s="17">
        <f t="shared" si="10"/>
        <v>0</v>
      </c>
      <c r="R171" s="17">
        <f t="shared" si="11"/>
        <v>0</v>
      </c>
    </row>
    <row r="172" spans="1:18" x14ac:dyDescent="0.3">
      <c r="A172">
        <v>17459</v>
      </c>
      <c r="B172" s="2">
        <v>44278</v>
      </c>
      <c r="C172" s="2" t="str">
        <f t="shared" si="8"/>
        <v>March</v>
      </c>
      <c r="D172" t="s">
        <v>32</v>
      </c>
      <c r="E172" s="4">
        <v>648</v>
      </c>
      <c r="F172">
        <v>118</v>
      </c>
      <c r="G172" t="s">
        <v>33</v>
      </c>
      <c r="H172" t="s">
        <v>34</v>
      </c>
      <c r="I172" s="2">
        <v>44308</v>
      </c>
      <c r="J172" s="2">
        <v>44338</v>
      </c>
      <c r="K172" s="2">
        <v>44368</v>
      </c>
      <c r="L172" s="2">
        <v>44313</v>
      </c>
      <c r="M172" s="2">
        <v>44338</v>
      </c>
      <c r="N172" s="2">
        <v>44368</v>
      </c>
      <c r="O172" t="s">
        <v>6180</v>
      </c>
      <c r="P172" s="17">
        <f t="shared" si="9"/>
        <v>4.1300000000000008</v>
      </c>
      <c r="Q172" s="17">
        <f t="shared" si="10"/>
        <v>0</v>
      </c>
      <c r="R172" s="17">
        <f t="shared" si="11"/>
        <v>4.1300000000000008</v>
      </c>
    </row>
    <row r="173" spans="1:18" x14ac:dyDescent="0.3">
      <c r="A173">
        <v>17460</v>
      </c>
      <c r="B173" s="2">
        <v>44283</v>
      </c>
      <c r="C173" s="2" t="str">
        <f t="shared" si="8"/>
        <v>March</v>
      </c>
      <c r="D173" t="s">
        <v>35</v>
      </c>
      <c r="E173" s="4">
        <v>643</v>
      </c>
      <c r="F173">
        <v>60</v>
      </c>
      <c r="G173" t="s">
        <v>33</v>
      </c>
      <c r="H173" t="s">
        <v>34</v>
      </c>
      <c r="I173" s="2">
        <v>44313</v>
      </c>
      <c r="J173" s="2">
        <v>44343</v>
      </c>
      <c r="K173" s="2">
        <v>44373</v>
      </c>
      <c r="L173" s="2">
        <v>44318</v>
      </c>
      <c r="M173" s="2">
        <v>44343</v>
      </c>
      <c r="N173" s="2">
        <v>44373</v>
      </c>
      <c r="O173" t="s">
        <v>6180</v>
      </c>
      <c r="P173" s="17">
        <f t="shared" si="9"/>
        <v>2.1</v>
      </c>
      <c r="Q173" s="17">
        <f t="shared" si="10"/>
        <v>0</v>
      </c>
      <c r="R173" s="17">
        <f t="shared" si="11"/>
        <v>2.1</v>
      </c>
    </row>
    <row r="174" spans="1:18" x14ac:dyDescent="0.3">
      <c r="A174">
        <v>17461</v>
      </c>
      <c r="B174" s="2">
        <v>44213</v>
      </c>
      <c r="C174" s="2" t="str">
        <f t="shared" si="8"/>
        <v>January</v>
      </c>
      <c r="D174" t="s">
        <v>32</v>
      </c>
      <c r="E174" s="4">
        <v>579</v>
      </c>
      <c r="F174">
        <v>143</v>
      </c>
      <c r="G174" t="s">
        <v>36</v>
      </c>
      <c r="H174" t="s">
        <v>42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t="s">
        <v>34</v>
      </c>
      <c r="P174" s="17">
        <f t="shared" si="9"/>
        <v>0</v>
      </c>
      <c r="Q174" s="17">
        <f t="shared" si="10"/>
        <v>0</v>
      </c>
      <c r="R174" s="17">
        <f t="shared" si="11"/>
        <v>0</v>
      </c>
    </row>
    <row r="175" spans="1:18" x14ac:dyDescent="0.3">
      <c r="A175">
        <v>17462</v>
      </c>
      <c r="B175" s="2">
        <v>44264</v>
      </c>
      <c r="C175" s="2" t="str">
        <f t="shared" si="8"/>
        <v>March</v>
      </c>
      <c r="D175" t="s">
        <v>35</v>
      </c>
      <c r="E175" s="4">
        <v>643</v>
      </c>
      <c r="F175">
        <v>95</v>
      </c>
      <c r="G175" t="s">
        <v>33</v>
      </c>
      <c r="H175" t="s">
        <v>34</v>
      </c>
      <c r="I175" s="2">
        <v>44294</v>
      </c>
      <c r="J175" s="2">
        <v>44324</v>
      </c>
      <c r="K175" s="2">
        <v>44354</v>
      </c>
      <c r="L175" s="2" t="s">
        <v>34</v>
      </c>
      <c r="M175" s="2" t="s">
        <v>34</v>
      </c>
      <c r="N175" s="2" t="s">
        <v>34</v>
      </c>
      <c r="O175" t="s">
        <v>6179</v>
      </c>
      <c r="P175" s="17">
        <f t="shared" si="9"/>
        <v>3.3250000000000002</v>
      </c>
      <c r="Q175" s="17">
        <f t="shared" si="10"/>
        <v>95</v>
      </c>
      <c r="R175" s="17">
        <f t="shared" si="11"/>
        <v>-91.674999999999997</v>
      </c>
    </row>
    <row r="176" spans="1:18" x14ac:dyDescent="0.3">
      <c r="A176">
        <v>17463</v>
      </c>
      <c r="B176" s="2">
        <v>44279</v>
      </c>
      <c r="C176" s="2" t="str">
        <f t="shared" si="8"/>
        <v>March</v>
      </c>
      <c r="D176" t="s">
        <v>32</v>
      </c>
      <c r="E176" s="4">
        <v>592</v>
      </c>
      <c r="F176">
        <v>127</v>
      </c>
      <c r="G176" t="s">
        <v>36</v>
      </c>
      <c r="H176" t="s">
        <v>42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t="s">
        <v>34</v>
      </c>
      <c r="P176" s="17">
        <f t="shared" si="9"/>
        <v>0</v>
      </c>
      <c r="Q176" s="17">
        <f t="shared" si="10"/>
        <v>0</v>
      </c>
      <c r="R176" s="17">
        <f t="shared" si="11"/>
        <v>0</v>
      </c>
    </row>
    <row r="177" spans="1:18" x14ac:dyDescent="0.3">
      <c r="A177">
        <v>17464</v>
      </c>
      <c r="B177" s="2">
        <v>44285</v>
      </c>
      <c r="C177" s="2" t="str">
        <f t="shared" si="8"/>
        <v>March</v>
      </c>
      <c r="D177" t="s">
        <v>38</v>
      </c>
      <c r="E177" s="4">
        <v>694</v>
      </c>
      <c r="F177">
        <v>69</v>
      </c>
      <c r="G177" t="s">
        <v>33</v>
      </c>
      <c r="H177" t="s">
        <v>34</v>
      </c>
      <c r="I177" s="2">
        <v>44315</v>
      </c>
      <c r="J177" s="2">
        <v>44345</v>
      </c>
      <c r="K177" s="2">
        <v>44375</v>
      </c>
      <c r="L177" s="2" t="s">
        <v>34</v>
      </c>
      <c r="M177" s="2" t="s">
        <v>34</v>
      </c>
      <c r="N177" s="2" t="s">
        <v>34</v>
      </c>
      <c r="O177" t="s">
        <v>6179</v>
      </c>
      <c r="P177" s="17">
        <f t="shared" si="9"/>
        <v>2.415</v>
      </c>
      <c r="Q177" s="17">
        <f t="shared" si="10"/>
        <v>69</v>
      </c>
      <c r="R177" s="17">
        <f t="shared" si="11"/>
        <v>-66.584999999999994</v>
      </c>
    </row>
    <row r="178" spans="1:18" x14ac:dyDescent="0.3">
      <c r="A178">
        <v>17465</v>
      </c>
      <c r="B178" s="2">
        <v>44279</v>
      </c>
      <c r="C178" s="2" t="str">
        <f t="shared" si="8"/>
        <v>March</v>
      </c>
      <c r="D178" t="s">
        <v>35</v>
      </c>
      <c r="E178" s="4">
        <v>653</v>
      </c>
      <c r="F178">
        <v>91</v>
      </c>
      <c r="G178" t="s">
        <v>33</v>
      </c>
      <c r="H178" t="s">
        <v>34</v>
      </c>
      <c r="I178" s="2">
        <v>44309</v>
      </c>
      <c r="J178" s="2">
        <v>44339</v>
      </c>
      <c r="K178" s="2">
        <v>44369</v>
      </c>
      <c r="L178" s="2">
        <v>44318</v>
      </c>
      <c r="M178" s="2">
        <v>44339</v>
      </c>
      <c r="N178" s="2">
        <v>44369</v>
      </c>
      <c r="O178" t="s">
        <v>6180</v>
      </c>
      <c r="P178" s="17">
        <f t="shared" si="9"/>
        <v>3.1850000000000005</v>
      </c>
      <c r="Q178" s="17">
        <f t="shared" si="10"/>
        <v>0</v>
      </c>
      <c r="R178" s="17">
        <f t="shared" si="11"/>
        <v>3.1850000000000005</v>
      </c>
    </row>
    <row r="179" spans="1:18" x14ac:dyDescent="0.3">
      <c r="A179">
        <v>17466</v>
      </c>
      <c r="B179" s="2">
        <v>44264</v>
      </c>
      <c r="C179" s="2" t="str">
        <f t="shared" si="8"/>
        <v>March</v>
      </c>
      <c r="D179" t="s">
        <v>38</v>
      </c>
      <c r="E179" s="4">
        <v>553</v>
      </c>
      <c r="F179">
        <v>131</v>
      </c>
      <c r="G179" t="s">
        <v>36</v>
      </c>
      <c r="H179" t="s">
        <v>40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t="s">
        <v>34</v>
      </c>
      <c r="P179" s="17">
        <f t="shared" si="9"/>
        <v>0</v>
      </c>
      <c r="Q179" s="17">
        <f t="shared" si="10"/>
        <v>0</v>
      </c>
      <c r="R179" s="17">
        <f t="shared" si="11"/>
        <v>0</v>
      </c>
    </row>
    <row r="180" spans="1:18" x14ac:dyDescent="0.3">
      <c r="A180">
        <v>17467</v>
      </c>
      <c r="B180" s="2">
        <v>44287</v>
      </c>
      <c r="C180" s="2" t="str">
        <f t="shared" si="8"/>
        <v>April</v>
      </c>
      <c r="D180" t="s">
        <v>35</v>
      </c>
      <c r="E180" s="4">
        <v>542</v>
      </c>
      <c r="F180">
        <v>107</v>
      </c>
      <c r="G180" t="s">
        <v>36</v>
      </c>
      <c r="H180" t="s">
        <v>41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t="s">
        <v>34</v>
      </c>
      <c r="P180" s="17">
        <f t="shared" si="9"/>
        <v>0</v>
      </c>
      <c r="Q180" s="17">
        <f t="shared" si="10"/>
        <v>0</v>
      </c>
      <c r="R180" s="17">
        <f t="shared" si="11"/>
        <v>0</v>
      </c>
    </row>
    <row r="181" spans="1:18" x14ac:dyDescent="0.3">
      <c r="A181">
        <v>17468</v>
      </c>
      <c r="B181" s="2">
        <v>44255</v>
      </c>
      <c r="C181" s="2" t="str">
        <f t="shared" si="8"/>
        <v>February</v>
      </c>
      <c r="D181" t="s">
        <v>35</v>
      </c>
      <c r="E181" s="4">
        <v>594</v>
      </c>
      <c r="F181">
        <v>99</v>
      </c>
      <c r="G181" t="s">
        <v>36</v>
      </c>
      <c r="H181" t="s">
        <v>40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t="s">
        <v>34</v>
      </c>
      <c r="P181" s="17">
        <f t="shared" si="9"/>
        <v>0</v>
      </c>
      <c r="Q181" s="17">
        <f t="shared" si="10"/>
        <v>0</v>
      </c>
      <c r="R181" s="17">
        <f t="shared" si="11"/>
        <v>0</v>
      </c>
    </row>
    <row r="182" spans="1:18" x14ac:dyDescent="0.3">
      <c r="A182">
        <v>17469</v>
      </c>
      <c r="B182" s="2">
        <v>44266</v>
      </c>
      <c r="C182" s="2" t="str">
        <f t="shared" si="8"/>
        <v>March</v>
      </c>
      <c r="D182" t="s">
        <v>38</v>
      </c>
      <c r="E182" s="4">
        <v>635</v>
      </c>
      <c r="F182">
        <v>89</v>
      </c>
      <c r="G182" t="s">
        <v>33</v>
      </c>
      <c r="H182" t="s">
        <v>34</v>
      </c>
      <c r="I182" s="2">
        <v>44296</v>
      </c>
      <c r="J182" s="2">
        <v>44326</v>
      </c>
      <c r="K182" s="2">
        <v>44356</v>
      </c>
      <c r="L182" s="2" t="s">
        <v>34</v>
      </c>
      <c r="M182" s="2" t="s">
        <v>34</v>
      </c>
      <c r="N182" s="2" t="s">
        <v>34</v>
      </c>
      <c r="O182" t="s">
        <v>6179</v>
      </c>
      <c r="P182" s="17">
        <f t="shared" si="9"/>
        <v>3.1150000000000002</v>
      </c>
      <c r="Q182" s="17">
        <f t="shared" si="10"/>
        <v>89</v>
      </c>
      <c r="R182" s="17">
        <f t="shared" si="11"/>
        <v>-85.885000000000005</v>
      </c>
    </row>
    <row r="183" spans="1:18" x14ac:dyDescent="0.3">
      <c r="A183">
        <v>17470</v>
      </c>
      <c r="B183" s="2">
        <v>44264</v>
      </c>
      <c r="C183" s="2" t="str">
        <f t="shared" si="8"/>
        <v>March</v>
      </c>
      <c r="D183" t="s">
        <v>35</v>
      </c>
      <c r="E183" s="4">
        <v>608</v>
      </c>
      <c r="F183">
        <v>116</v>
      </c>
      <c r="G183" t="s">
        <v>36</v>
      </c>
      <c r="H183" t="s">
        <v>39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t="s">
        <v>34</v>
      </c>
      <c r="P183" s="17">
        <f t="shared" si="9"/>
        <v>0</v>
      </c>
      <c r="Q183" s="17">
        <f t="shared" si="10"/>
        <v>0</v>
      </c>
      <c r="R183" s="17">
        <f t="shared" si="11"/>
        <v>0</v>
      </c>
    </row>
    <row r="184" spans="1:18" x14ac:dyDescent="0.3">
      <c r="A184">
        <v>17471</v>
      </c>
      <c r="B184" s="2">
        <v>44282</v>
      </c>
      <c r="C184" s="2" t="str">
        <f t="shared" si="8"/>
        <v>March</v>
      </c>
      <c r="D184" t="s">
        <v>35</v>
      </c>
      <c r="E184" s="4">
        <v>563</v>
      </c>
      <c r="F184">
        <v>115</v>
      </c>
      <c r="G184" t="s">
        <v>36</v>
      </c>
      <c r="H184" t="s">
        <v>41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t="s">
        <v>34</v>
      </c>
      <c r="P184" s="17">
        <f t="shared" si="9"/>
        <v>0</v>
      </c>
      <c r="Q184" s="17">
        <f t="shared" si="10"/>
        <v>0</v>
      </c>
      <c r="R184" s="17">
        <f t="shared" si="11"/>
        <v>0</v>
      </c>
    </row>
    <row r="185" spans="1:18" x14ac:dyDescent="0.3">
      <c r="A185">
        <v>17472</v>
      </c>
      <c r="B185" s="2">
        <v>44246</v>
      </c>
      <c r="C185" s="2" t="str">
        <f t="shared" si="8"/>
        <v>February</v>
      </c>
      <c r="D185" t="s">
        <v>35</v>
      </c>
      <c r="E185" s="4">
        <v>687</v>
      </c>
      <c r="F185">
        <v>68</v>
      </c>
      <c r="G185" t="s">
        <v>33</v>
      </c>
      <c r="H185" t="s">
        <v>34</v>
      </c>
      <c r="I185" s="2">
        <v>44276</v>
      </c>
      <c r="J185" s="2">
        <v>44306</v>
      </c>
      <c r="K185" s="2">
        <v>44336</v>
      </c>
      <c r="L185" s="2">
        <v>44282</v>
      </c>
      <c r="M185" s="2">
        <v>44306</v>
      </c>
      <c r="N185" s="2">
        <v>44336</v>
      </c>
      <c r="O185" t="s">
        <v>6180</v>
      </c>
      <c r="P185" s="17">
        <f t="shared" si="9"/>
        <v>2.3800000000000003</v>
      </c>
      <c r="Q185" s="17">
        <f t="shared" si="10"/>
        <v>0</v>
      </c>
      <c r="R185" s="17">
        <f t="shared" si="11"/>
        <v>2.3800000000000003</v>
      </c>
    </row>
    <row r="186" spans="1:18" x14ac:dyDescent="0.3">
      <c r="A186">
        <v>17473</v>
      </c>
      <c r="B186" s="2">
        <v>44276</v>
      </c>
      <c r="C186" s="2" t="str">
        <f t="shared" si="8"/>
        <v>March</v>
      </c>
      <c r="D186" t="s">
        <v>38</v>
      </c>
      <c r="E186" s="4">
        <v>619</v>
      </c>
      <c r="F186">
        <v>86</v>
      </c>
      <c r="G186" t="s">
        <v>33</v>
      </c>
      <c r="H186" t="s">
        <v>34</v>
      </c>
      <c r="I186" s="2">
        <v>44306</v>
      </c>
      <c r="J186" s="2">
        <v>44336</v>
      </c>
      <c r="K186" s="2">
        <v>44366</v>
      </c>
      <c r="L186" s="2" t="s">
        <v>34</v>
      </c>
      <c r="M186" s="2" t="s">
        <v>34</v>
      </c>
      <c r="N186" s="2" t="s">
        <v>34</v>
      </c>
      <c r="O186" t="s">
        <v>6179</v>
      </c>
      <c r="P186" s="17">
        <f t="shared" si="9"/>
        <v>3.0100000000000002</v>
      </c>
      <c r="Q186" s="17">
        <f t="shared" si="10"/>
        <v>86</v>
      </c>
      <c r="R186" s="17">
        <f t="shared" si="11"/>
        <v>-82.99</v>
      </c>
    </row>
    <row r="187" spans="1:18" x14ac:dyDescent="0.3">
      <c r="A187">
        <v>17474</v>
      </c>
      <c r="B187" s="2">
        <v>44280</v>
      </c>
      <c r="C187" s="2" t="str">
        <f t="shared" si="8"/>
        <v>March</v>
      </c>
      <c r="D187" t="s">
        <v>32</v>
      </c>
      <c r="E187" s="4">
        <v>645</v>
      </c>
      <c r="F187">
        <v>105</v>
      </c>
      <c r="G187" t="s">
        <v>33</v>
      </c>
      <c r="H187" t="s">
        <v>34</v>
      </c>
      <c r="I187" s="2">
        <v>44310</v>
      </c>
      <c r="J187" s="2">
        <v>44340</v>
      </c>
      <c r="K187" s="2">
        <v>44370</v>
      </c>
      <c r="L187" s="2" t="s">
        <v>34</v>
      </c>
      <c r="M187" s="2" t="s">
        <v>34</v>
      </c>
      <c r="N187" s="2" t="s">
        <v>34</v>
      </c>
      <c r="O187" t="s">
        <v>6179</v>
      </c>
      <c r="P187" s="17">
        <f t="shared" si="9"/>
        <v>3.6750000000000003</v>
      </c>
      <c r="Q187" s="17">
        <f t="shared" si="10"/>
        <v>105</v>
      </c>
      <c r="R187" s="17">
        <f t="shared" si="11"/>
        <v>-101.325</v>
      </c>
    </row>
    <row r="188" spans="1:18" x14ac:dyDescent="0.3">
      <c r="A188">
        <v>17475</v>
      </c>
      <c r="B188" s="2">
        <v>44246</v>
      </c>
      <c r="C188" s="2" t="str">
        <f t="shared" si="8"/>
        <v>February</v>
      </c>
      <c r="D188" t="s">
        <v>32</v>
      </c>
      <c r="E188" s="4">
        <v>628</v>
      </c>
      <c r="F188">
        <v>87</v>
      </c>
      <c r="G188" t="s">
        <v>33</v>
      </c>
      <c r="H188" t="s">
        <v>34</v>
      </c>
      <c r="I188" s="2">
        <v>44276</v>
      </c>
      <c r="J188" s="2">
        <v>44306</v>
      </c>
      <c r="K188" s="2">
        <v>44336</v>
      </c>
      <c r="L188" s="2">
        <v>44287</v>
      </c>
      <c r="M188" s="2">
        <v>44306</v>
      </c>
      <c r="N188" s="2">
        <v>44336</v>
      </c>
      <c r="O188" t="s">
        <v>6180</v>
      </c>
      <c r="P188" s="17">
        <f t="shared" si="9"/>
        <v>3.0450000000000004</v>
      </c>
      <c r="Q188" s="17">
        <f t="shared" si="10"/>
        <v>0</v>
      </c>
      <c r="R188" s="17">
        <f t="shared" si="11"/>
        <v>3.0450000000000004</v>
      </c>
    </row>
    <row r="189" spans="1:18" x14ac:dyDescent="0.3">
      <c r="A189">
        <v>17476</v>
      </c>
      <c r="B189" s="2">
        <v>44267</v>
      </c>
      <c r="C189" s="2" t="str">
        <f t="shared" si="8"/>
        <v>March</v>
      </c>
      <c r="D189" t="s">
        <v>35</v>
      </c>
      <c r="E189" s="4">
        <v>584</v>
      </c>
      <c r="F189">
        <v>83</v>
      </c>
      <c r="G189" t="s">
        <v>36</v>
      </c>
      <c r="H189" t="s">
        <v>41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t="s">
        <v>34</v>
      </c>
      <c r="P189" s="17">
        <f t="shared" si="9"/>
        <v>0</v>
      </c>
      <c r="Q189" s="17">
        <f t="shared" si="10"/>
        <v>0</v>
      </c>
      <c r="R189" s="17">
        <f t="shared" si="11"/>
        <v>0</v>
      </c>
    </row>
    <row r="190" spans="1:18" x14ac:dyDescent="0.3">
      <c r="A190">
        <v>17477</v>
      </c>
      <c r="B190" s="2">
        <v>44270</v>
      </c>
      <c r="C190" s="2" t="str">
        <f t="shared" si="8"/>
        <v>March</v>
      </c>
      <c r="D190" t="s">
        <v>32</v>
      </c>
      <c r="E190" s="4">
        <v>664</v>
      </c>
      <c r="F190">
        <v>91</v>
      </c>
      <c r="G190" t="s">
        <v>33</v>
      </c>
      <c r="H190" t="s">
        <v>34</v>
      </c>
      <c r="I190" s="2">
        <v>44300</v>
      </c>
      <c r="J190" s="2">
        <v>44330</v>
      </c>
      <c r="K190" s="2">
        <v>44360</v>
      </c>
      <c r="L190" s="2">
        <v>44305</v>
      </c>
      <c r="M190" s="2">
        <v>44330</v>
      </c>
      <c r="N190" s="2">
        <v>44360</v>
      </c>
      <c r="O190" t="s">
        <v>6180</v>
      </c>
      <c r="P190" s="17">
        <f t="shared" si="9"/>
        <v>3.1850000000000005</v>
      </c>
      <c r="Q190" s="17">
        <f t="shared" si="10"/>
        <v>0</v>
      </c>
      <c r="R190" s="17">
        <f t="shared" si="11"/>
        <v>3.1850000000000005</v>
      </c>
    </row>
    <row r="191" spans="1:18" x14ac:dyDescent="0.3">
      <c r="A191">
        <v>17478</v>
      </c>
      <c r="B191" s="2">
        <v>44218</v>
      </c>
      <c r="C191" s="2" t="str">
        <f t="shared" si="8"/>
        <v>January</v>
      </c>
      <c r="D191" t="s">
        <v>38</v>
      </c>
      <c r="E191" s="4">
        <v>571</v>
      </c>
      <c r="F191">
        <v>134</v>
      </c>
      <c r="G191" t="s">
        <v>36</v>
      </c>
      <c r="H191" t="s">
        <v>37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t="s">
        <v>34</v>
      </c>
      <c r="P191" s="17">
        <f t="shared" si="9"/>
        <v>0</v>
      </c>
      <c r="Q191" s="17">
        <f t="shared" si="10"/>
        <v>0</v>
      </c>
      <c r="R191" s="17">
        <f t="shared" si="11"/>
        <v>0</v>
      </c>
    </row>
    <row r="192" spans="1:18" x14ac:dyDescent="0.3">
      <c r="A192">
        <v>17479</v>
      </c>
      <c r="B192" s="2">
        <v>44231</v>
      </c>
      <c r="C192" s="2" t="str">
        <f t="shared" si="8"/>
        <v>February</v>
      </c>
      <c r="D192" t="s">
        <v>32</v>
      </c>
      <c r="E192" s="4">
        <v>605</v>
      </c>
      <c r="F192">
        <v>102</v>
      </c>
      <c r="G192" t="s">
        <v>36</v>
      </c>
      <c r="H192" t="s">
        <v>41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t="s">
        <v>34</v>
      </c>
      <c r="P192" s="17">
        <f t="shared" si="9"/>
        <v>0</v>
      </c>
      <c r="Q192" s="17">
        <f t="shared" si="10"/>
        <v>0</v>
      </c>
      <c r="R192" s="17">
        <f t="shared" si="11"/>
        <v>0</v>
      </c>
    </row>
    <row r="193" spans="1:18" x14ac:dyDescent="0.3">
      <c r="A193">
        <v>17480</v>
      </c>
      <c r="B193" s="2">
        <v>44259</v>
      </c>
      <c r="C193" s="2" t="str">
        <f t="shared" si="8"/>
        <v>March</v>
      </c>
      <c r="D193" t="s">
        <v>38</v>
      </c>
      <c r="E193" s="4">
        <v>661</v>
      </c>
      <c r="F193">
        <v>91</v>
      </c>
      <c r="G193" t="s">
        <v>33</v>
      </c>
      <c r="H193" t="s">
        <v>34</v>
      </c>
      <c r="I193" s="2">
        <v>44289</v>
      </c>
      <c r="J193" s="2">
        <v>44319</v>
      </c>
      <c r="K193" s="2">
        <v>44349</v>
      </c>
      <c r="L193" s="2">
        <v>44293</v>
      </c>
      <c r="M193" s="2">
        <v>44319</v>
      </c>
      <c r="N193" s="2">
        <v>44349</v>
      </c>
      <c r="O193" t="s">
        <v>6180</v>
      </c>
      <c r="P193" s="17">
        <f t="shared" si="9"/>
        <v>3.1850000000000005</v>
      </c>
      <c r="Q193" s="17">
        <f t="shared" si="10"/>
        <v>0</v>
      </c>
      <c r="R193" s="17">
        <f t="shared" si="11"/>
        <v>3.1850000000000005</v>
      </c>
    </row>
    <row r="194" spans="1:18" x14ac:dyDescent="0.3">
      <c r="A194">
        <v>17481</v>
      </c>
      <c r="B194" s="2">
        <v>44259</v>
      </c>
      <c r="C194" s="2" t="str">
        <f t="shared" si="8"/>
        <v>March</v>
      </c>
      <c r="D194" t="s">
        <v>35</v>
      </c>
      <c r="E194" s="4">
        <v>664</v>
      </c>
      <c r="F194">
        <v>76</v>
      </c>
      <c r="G194" t="s">
        <v>33</v>
      </c>
      <c r="H194" t="s">
        <v>34</v>
      </c>
      <c r="I194" s="2">
        <v>44289</v>
      </c>
      <c r="J194" s="2">
        <v>44319</v>
      </c>
      <c r="K194" s="2">
        <v>44349</v>
      </c>
      <c r="L194" s="2">
        <v>44293</v>
      </c>
      <c r="M194" s="2">
        <v>44319</v>
      </c>
      <c r="N194" s="2">
        <v>44349</v>
      </c>
      <c r="O194" t="s">
        <v>6180</v>
      </c>
      <c r="P194" s="17">
        <f t="shared" si="9"/>
        <v>2.66</v>
      </c>
      <c r="Q194" s="17">
        <f t="shared" si="10"/>
        <v>0</v>
      </c>
      <c r="R194" s="17">
        <f t="shared" si="11"/>
        <v>2.66</v>
      </c>
    </row>
    <row r="195" spans="1:18" x14ac:dyDescent="0.3">
      <c r="A195">
        <v>17482</v>
      </c>
      <c r="B195" s="2">
        <v>44284</v>
      </c>
      <c r="C195" s="2" t="str">
        <f t="shared" ref="C195:C258" si="12">TEXT(B195,"mmmm")</f>
        <v>March</v>
      </c>
      <c r="D195" t="s">
        <v>35</v>
      </c>
      <c r="E195" s="4">
        <v>601</v>
      </c>
      <c r="F195">
        <v>153</v>
      </c>
      <c r="G195" t="s">
        <v>36</v>
      </c>
      <c r="H195" t="s">
        <v>41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t="s">
        <v>34</v>
      </c>
      <c r="P195" s="17">
        <f t="shared" ref="P195:P258" si="13">IF(G195="Approved",F195*0.035,0)</f>
        <v>0</v>
      </c>
      <c r="Q195" s="17">
        <f t="shared" ref="Q195:Q258" si="14">IF(O195="Defaulted",F195,0)</f>
        <v>0</v>
      </c>
      <c r="R195" s="17">
        <f t="shared" ref="R195:R258" si="15">P195-Q195</f>
        <v>0</v>
      </c>
    </row>
    <row r="196" spans="1:18" x14ac:dyDescent="0.3">
      <c r="A196">
        <v>17483</v>
      </c>
      <c r="B196" s="2">
        <v>44266</v>
      </c>
      <c r="C196" s="2" t="str">
        <f t="shared" si="12"/>
        <v>March</v>
      </c>
      <c r="D196" t="s">
        <v>32</v>
      </c>
      <c r="E196" s="4">
        <v>687</v>
      </c>
      <c r="F196">
        <v>104</v>
      </c>
      <c r="G196" t="s">
        <v>33</v>
      </c>
      <c r="H196" t="s">
        <v>34</v>
      </c>
      <c r="I196" s="2">
        <v>44296</v>
      </c>
      <c r="J196" s="2">
        <v>44326</v>
      </c>
      <c r="K196" s="2">
        <v>44356</v>
      </c>
      <c r="L196" s="2">
        <v>44305</v>
      </c>
      <c r="M196" s="2">
        <v>44326</v>
      </c>
      <c r="N196" s="2">
        <v>44356</v>
      </c>
      <c r="O196" t="s">
        <v>6180</v>
      </c>
      <c r="P196" s="17">
        <f t="shared" si="13"/>
        <v>3.6400000000000006</v>
      </c>
      <c r="Q196" s="17">
        <f t="shared" si="14"/>
        <v>0</v>
      </c>
      <c r="R196" s="17">
        <f t="shared" si="15"/>
        <v>3.6400000000000006</v>
      </c>
    </row>
    <row r="197" spans="1:18" x14ac:dyDescent="0.3">
      <c r="A197">
        <v>17484</v>
      </c>
      <c r="B197" s="2">
        <v>44209</v>
      </c>
      <c r="C197" s="2" t="str">
        <f t="shared" si="12"/>
        <v>January</v>
      </c>
      <c r="D197" t="s">
        <v>32</v>
      </c>
      <c r="E197" s="4">
        <v>568</v>
      </c>
      <c r="F197">
        <v>63</v>
      </c>
      <c r="G197" t="s">
        <v>36</v>
      </c>
      <c r="H197" t="s">
        <v>39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t="s">
        <v>34</v>
      </c>
      <c r="P197" s="17">
        <f t="shared" si="13"/>
        <v>0</v>
      </c>
      <c r="Q197" s="17">
        <f t="shared" si="14"/>
        <v>0</v>
      </c>
      <c r="R197" s="17">
        <f t="shared" si="15"/>
        <v>0</v>
      </c>
    </row>
    <row r="198" spans="1:18" x14ac:dyDescent="0.3">
      <c r="A198">
        <v>17485</v>
      </c>
      <c r="B198" s="2">
        <v>44284</v>
      </c>
      <c r="C198" s="2" t="str">
        <f t="shared" si="12"/>
        <v>March</v>
      </c>
      <c r="D198" t="s">
        <v>38</v>
      </c>
      <c r="E198" s="4">
        <v>652</v>
      </c>
      <c r="F198">
        <v>81</v>
      </c>
      <c r="G198" t="s">
        <v>33</v>
      </c>
      <c r="H198" t="s">
        <v>34</v>
      </c>
      <c r="I198" s="2">
        <v>44314</v>
      </c>
      <c r="J198" s="2">
        <v>44344</v>
      </c>
      <c r="K198" s="2">
        <v>44374</v>
      </c>
      <c r="L198" s="2" t="s">
        <v>34</v>
      </c>
      <c r="M198" s="2" t="s">
        <v>34</v>
      </c>
      <c r="N198" s="2" t="s">
        <v>34</v>
      </c>
      <c r="O198" t="s">
        <v>6179</v>
      </c>
      <c r="P198" s="17">
        <f t="shared" si="13"/>
        <v>2.8350000000000004</v>
      </c>
      <c r="Q198" s="17">
        <f t="shared" si="14"/>
        <v>81</v>
      </c>
      <c r="R198" s="17">
        <f t="shared" si="15"/>
        <v>-78.165000000000006</v>
      </c>
    </row>
    <row r="199" spans="1:18" x14ac:dyDescent="0.3">
      <c r="A199">
        <v>17486</v>
      </c>
      <c r="B199" s="2">
        <v>44272</v>
      </c>
      <c r="C199" s="2" t="str">
        <f t="shared" si="12"/>
        <v>March</v>
      </c>
      <c r="D199" t="s">
        <v>35</v>
      </c>
      <c r="E199" s="4">
        <v>645</v>
      </c>
      <c r="F199">
        <v>127</v>
      </c>
      <c r="G199" t="s">
        <v>33</v>
      </c>
      <c r="H199" t="s">
        <v>34</v>
      </c>
      <c r="I199" s="2">
        <v>44302</v>
      </c>
      <c r="J199" s="2">
        <v>44332</v>
      </c>
      <c r="K199" s="2">
        <v>44362</v>
      </c>
      <c r="L199" s="2" t="s">
        <v>34</v>
      </c>
      <c r="M199" s="2" t="s">
        <v>34</v>
      </c>
      <c r="N199" s="2" t="s">
        <v>34</v>
      </c>
      <c r="O199" t="s">
        <v>6179</v>
      </c>
      <c r="P199" s="17">
        <f t="shared" si="13"/>
        <v>4.4450000000000003</v>
      </c>
      <c r="Q199" s="17">
        <f t="shared" si="14"/>
        <v>127</v>
      </c>
      <c r="R199" s="17">
        <f t="shared" si="15"/>
        <v>-122.55500000000001</v>
      </c>
    </row>
    <row r="200" spans="1:18" x14ac:dyDescent="0.3">
      <c r="A200">
        <v>17487</v>
      </c>
      <c r="B200" s="2">
        <v>44270</v>
      </c>
      <c r="C200" s="2" t="str">
        <f t="shared" si="12"/>
        <v>March</v>
      </c>
      <c r="D200" t="s">
        <v>38</v>
      </c>
      <c r="E200" s="4">
        <v>657</v>
      </c>
      <c r="F200">
        <v>78</v>
      </c>
      <c r="G200" t="s">
        <v>33</v>
      </c>
      <c r="H200" t="s">
        <v>34</v>
      </c>
      <c r="I200" s="2">
        <v>44300</v>
      </c>
      <c r="J200" s="2">
        <v>44330</v>
      </c>
      <c r="K200" s="2">
        <v>44360</v>
      </c>
      <c r="L200" s="2">
        <v>44300</v>
      </c>
      <c r="M200" s="2">
        <v>44330</v>
      </c>
      <c r="N200" s="2">
        <v>44360</v>
      </c>
      <c r="O200" t="s">
        <v>6180</v>
      </c>
      <c r="P200" s="17">
        <f t="shared" si="13"/>
        <v>2.7300000000000004</v>
      </c>
      <c r="Q200" s="17">
        <f t="shared" si="14"/>
        <v>0</v>
      </c>
      <c r="R200" s="17">
        <f t="shared" si="15"/>
        <v>2.7300000000000004</v>
      </c>
    </row>
    <row r="201" spans="1:18" x14ac:dyDescent="0.3">
      <c r="A201">
        <v>17488</v>
      </c>
      <c r="B201" s="2">
        <v>44273</v>
      </c>
      <c r="C201" s="2" t="str">
        <f t="shared" si="12"/>
        <v>March</v>
      </c>
      <c r="D201" t="s">
        <v>32</v>
      </c>
      <c r="E201" s="4">
        <v>645</v>
      </c>
      <c r="F201">
        <v>97</v>
      </c>
      <c r="G201" t="s">
        <v>33</v>
      </c>
      <c r="H201" t="s">
        <v>34</v>
      </c>
      <c r="I201" s="2">
        <v>44303</v>
      </c>
      <c r="J201" s="2">
        <v>44333</v>
      </c>
      <c r="K201" s="2">
        <v>44363</v>
      </c>
      <c r="L201" s="2" t="s">
        <v>34</v>
      </c>
      <c r="M201" s="2" t="s">
        <v>34</v>
      </c>
      <c r="N201" s="2" t="s">
        <v>34</v>
      </c>
      <c r="O201" t="s">
        <v>6179</v>
      </c>
      <c r="P201" s="17">
        <f t="shared" si="13"/>
        <v>3.3950000000000005</v>
      </c>
      <c r="Q201" s="17">
        <f t="shared" si="14"/>
        <v>97</v>
      </c>
      <c r="R201" s="17">
        <f t="shared" si="15"/>
        <v>-93.605000000000004</v>
      </c>
    </row>
    <row r="202" spans="1:18" x14ac:dyDescent="0.3">
      <c r="A202">
        <v>17489</v>
      </c>
      <c r="B202" s="2">
        <v>44259</v>
      </c>
      <c r="C202" s="2" t="str">
        <f t="shared" si="12"/>
        <v>March</v>
      </c>
      <c r="D202" t="s">
        <v>35</v>
      </c>
      <c r="E202" s="4">
        <v>638</v>
      </c>
      <c r="F202">
        <v>77</v>
      </c>
      <c r="G202" t="s">
        <v>36</v>
      </c>
      <c r="H202" t="s">
        <v>40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t="s">
        <v>34</v>
      </c>
      <c r="P202" s="17">
        <f t="shared" si="13"/>
        <v>0</v>
      </c>
      <c r="Q202" s="17">
        <f t="shared" si="14"/>
        <v>0</v>
      </c>
      <c r="R202" s="17">
        <f t="shared" si="15"/>
        <v>0</v>
      </c>
    </row>
    <row r="203" spans="1:18" x14ac:dyDescent="0.3">
      <c r="A203">
        <v>17490</v>
      </c>
      <c r="B203" s="2">
        <v>44236</v>
      </c>
      <c r="C203" s="2" t="str">
        <f t="shared" si="12"/>
        <v>February</v>
      </c>
      <c r="D203" t="s">
        <v>32</v>
      </c>
      <c r="E203" s="4">
        <v>565</v>
      </c>
      <c r="F203">
        <v>147</v>
      </c>
      <c r="G203" t="s">
        <v>36</v>
      </c>
      <c r="H203" t="s">
        <v>41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t="s">
        <v>34</v>
      </c>
      <c r="P203" s="17">
        <f t="shared" si="13"/>
        <v>0</v>
      </c>
      <c r="Q203" s="17">
        <f t="shared" si="14"/>
        <v>0</v>
      </c>
      <c r="R203" s="17">
        <f t="shared" si="15"/>
        <v>0</v>
      </c>
    </row>
    <row r="204" spans="1:18" x14ac:dyDescent="0.3">
      <c r="A204">
        <v>17491</v>
      </c>
      <c r="B204" s="2">
        <v>44240</v>
      </c>
      <c r="C204" s="2" t="str">
        <f t="shared" si="12"/>
        <v>February</v>
      </c>
      <c r="D204" t="s">
        <v>35</v>
      </c>
      <c r="E204" s="4">
        <v>615</v>
      </c>
      <c r="F204">
        <v>82</v>
      </c>
      <c r="G204" t="s">
        <v>36</v>
      </c>
      <c r="H204" t="s">
        <v>41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t="s">
        <v>34</v>
      </c>
      <c r="P204" s="17">
        <f t="shared" si="13"/>
        <v>0</v>
      </c>
      <c r="Q204" s="17">
        <f t="shared" si="14"/>
        <v>0</v>
      </c>
      <c r="R204" s="17">
        <f t="shared" si="15"/>
        <v>0</v>
      </c>
    </row>
    <row r="205" spans="1:18" x14ac:dyDescent="0.3">
      <c r="A205">
        <v>17492</v>
      </c>
      <c r="B205" s="2">
        <v>44232</v>
      </c>
      <c r="C205" s="2" t="str">
        <f t="shared" si="12"/>
        <v>February</v>
      </c>
      <c r="D205" t="s">
        <v>35</v>
      </c>
      <c r="E205" s="4">
        <v>512</v>
      </c>
      <c r="F205">
        <v>138</v>
      </c>
      <c r="G205" t="s">
        <v>36</v>
      </c>
      <c r="H205" t="s">
        <v>40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t="s">
        <v>34</v>
      </c>
      <c r="P205" s="17">
        <f t="shared" si="13"/>
        <v>0</v>
      </c>
      <c r="Q205" s="17">
        <f t="shared" si="14"/>
        <v>0</v>
      </c>
      <c r="R205" s="17">
        <f t="shared" si="15"/>
        <v>0</v>
      </c>
    </row>
    <row r="206" spans="1:18" x14ac:dyDescent="0.3">
      <c r="A206">
        <v>17493</v>
      </c>
      <c r="B206" s="2">
        <v>44198</v>
      </c>
      <c r="C206" s="2" t="str">
        <f t="shared" si="12"/>
        <v>January</v>
      </c>
      <c r="D206" t="s">
        <v>32</v>
      </c>
      <c r="E206" s="4">
        <v>607</v>
      </c>
      <c r="F206">
        <v>97</v>
      </c>
      <c r="G206" t="s">
        <v>36</v>
      </c>
      <c r="H206" t="s">
        <v>40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t="s">
        <v>34</v>
      </c>
      <c r="P206" s="17">
        <f t="shared" si="13"/>
        <v>0</v>
      </c>
      <c r="Q206" s="17">
        <f t="shared" si="14"/>
        <v>0</v>
      </c>
      <c r="R206" s="17">
        <f t="shared" si="15"/>
        <v>0</v>
      </c>
    </row>
    <row r="207" spans="1:18" x14ac:dyDescent="0.3">
      <c r="A207">
        <v>17494</v>
      </c>
      <c r="B207" s="2">
        <v>44283</v>
      </c>
      <c r="C207" s="2" t="str">
        <f t="shared" si="12"/>
        <v>March</v>
      </c>
      <c r="D207" t="s">
        <v>32</v>
      </c>
      <c r="E207" s="4">
        <v>648</v>
      </c>
      <c r="F207">
        <v>110</v>
      </c>
      <c r="G207" t="s">
        <v>33</v>
      </c>
      <c r="H207" t="s">
        <v>34</v>
      </c>
      <c r="I207" s="2">
        <v>44313</v>
      </c>
      <c r="J207" s="2">
        <v>44343</v>
      </c>
      <c r="K207" s="2">
        <v>44373</v>
      </c>
      <c r="L207" s="2" t="s">
        <v>34</v>
      </c>
      <c r="M207" s="2" t="s">
        <v>34</v>
      </c>
      <c r="N207" s="2" t="s">
        <v>34</v>
      </c>
      <c r="O207" t="s">
        <v>6179</v>
      </c>
      <c r="P207" s="17">
        <f t="shared" si="13"/>
        <v>3.8500000000000005</v>
      </c>
      <c r="Q207" s="17">
        <f t="shared" si="14"/>
        <v>110</v>
      </c>
      <c r="R207" s="17">
        <f t="shared" si="15"/>
        <v>-106.15</v>
      </c>
    </row>
    <row r="208" spans="1:18" x14ac:dyDescent="0.3">
      <c r="A208">
        <v>17495</v>
      </c>
      <c r="B208" s="2">
        <v>44282</v>
      </c>
      <c r="C208" s="2" t="str">
        <f t="shared" si="12"/>
        <v>March</v>
      </c>
      <c r="D208" t="s">
        <v>35</v>
      </c>
      <c r="E208" s="4">
        <v>645</v>
      </c>
      <c r="F208">
        <v>94</v>
      </c>
      <c r="G208" t="s">
        <v>33</v>
      </c>
      <c r="H208" t="s">
        <v>34</v>
      </c>
      <c r="I208" s="2">
        <v>44312</v>
      </c>
      <c r="J208" s="2">
        <v>44342</v>
      </c>
      <c r="K208" s="2">
        <v>44372</v>
      </c>
      <c r="L208" s="2">
        <v>44315</v>
      </c>
      <c r="M208" s="2">
        <v>44342</v>
      </c>
      <c r="N208" s="2">
        <v>44372</v>
      </c>
      <c r="O208" t="s">
        <v>6180</v>
      </c>
      <c r="P208" s="17">
        <f t="shared" si="13"/>
        <v>3.2900000000000005</v>
      </c>
      <c r="Q208" s="17">
        <f t="shared" si="14"/>
        <v>0</v>
      </c>
      <c r="R208" s="17">
        <f t="shared" si="15"/>
        <v>3.2900000000000005</v>
      </c>
    </row>
    <row r="209" spans="1:18" x14ac:dyDescent="0.3">
      <c r="A209">
        <v>17496</v>
      </c>
      <c r="B209" s="2">
        <v>44221</v>
      </c>
      <c r="C209" s="2" t="str">
        <f t="shared" si="12"/>
        <v>January</v>
      </c>
      <c r="D209" t="s">
        <v>35</v>
      </c>
      <c r="E209" s="4">
        <v>643</v>
      </c>
      <c r="F209">
        <v>97</v>
      </c>
      <c r="G209" t="s">
        <v>33</v>
      </c>
      <c r="H209" t="s">
        <v>34</v>
      </c>
      <c r="I209" s="2">
        <v>44251</v>
      </c>
      <c r="J209" s="2">
        <v>44281</v>
      </c>
      <c r="K209" s="2">
        <v>44311</v>
      </c>
      <c r="L209" s="2" t="s">
        <v>34</v>
      </c>
      <c r="M209" s="2" t="s">
        <v>34</v>
      </c>
      <c r="N209" s="2" t="s">
        <v>34</v>
      </c>
      <c r="O209" t="s">
        <v>6179</v>
      </c>
      <c r="P209" s="17">
        <f t="shared" si="13"/>
        <v>3.3950000000000005</v>
      </c>
      <c r="Q209" s="17">
        <f t="shared" si="14"/>
        <v>97</v>
      </c>
      <c r="R209" s="17">
        <f t="shared" si="15"/>
        <v>-93.605000000000004</v>
      </c>
    </row>
    <row r="210" spans="1:18" x14ac:dyDescent="0.3">
      <c r="A210">
        <v>17497</v>
      </c>
      <c r="B210" s="2">
        <v>44247</v>
      </c>
      <c r="C210" s="2" t="str">
        <f t="shared" si="12"/>
        <v>February</v>
      </c>
      <c r="D210" t="s">
        <v>38</v>
      </c>
      <c r="E210" s="4">
        <v>637</v>
      </c>
      <c r="F210">
        <v>97</v>
      </c>
      <c r="G210" t="s">
        <v>33</v>
      </c>
      <c r="H210" t="s">
        <v>34</v>
      </c>
      <c r="I210" s="2">
        <v>44277</v>
      </c>
      <c r="J210" s="2">
        <v>44307</v>
      </c>
      <c r="K210" s="2">
        <v>44337</v>
      </c>
      <c r="L210" s="2" t="s">
        <v>34</v>
      </c>
      <c r="M210" s="2" t="s">
        <v>34</v>
      </c>
      <c r="N210" s="2" t="s">
        <v>34</v>
      </c>
      <c r="O210" t="s">
        <v>6179</v>
      </c>
      <c r="P210" s="17">
        <f t="shared" si="13"/>
        <v>3.3950000000000005</v>
      </c>
      <c r="Q210" s="17">
        <f t="shared" si="14"/>
        <v>97</v>
      </c>
      <c r="R210" s="17">
        <f t="shared" si="15"/>
        <v>-93.605000000000004</v>
      </c>
    </row>
    <row r="211" spans="1:18" x14ac:dyDescent="0.3">
      <c r="A211">
        <v>17498</v>
      </c>
      <c r="B211" s="2">
        <v>44283</v>
      </c>
      <c r="C211" s="2" t="str">
        <f t="shared" si="12"/>
        <v>March</v>
      </c>
      <c r="D211" t="s">
        <v>32</v>
      </c>
      <c r="E211" s="4">
        <v>549</v>
      </c>
      <c r="F211">
        <v>127</v>
      </c>
      <c r="G211" t="s">
        <v>36</v>
      </c>
      <c r="H211" t="s">
        <v>41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t="s">
        <v>34</v>
      </c>
      <c r="P211" s="17">
        <f t="shared" si="13"/>
        <v>0</v>
      </c>
      <c r="Q211" s="17">
        <f t="shared" si="14"/>
        <v>0</v>
      </c>
      <c r="R211" s="17">
        <f t="shared" si="15"/>
        <v>0</v>
      </c>
    </row>
    <row r="212" spans="1:18" x14ac:dyDescent="0.3">
      <c r="A212">
        <v>17499</v>
      </c>
      <c r="B212" s="2">
        <v>44272</v>
      </c>
      <c r="C212" s="2" t="str">
        <f t="shared" si="12"/>
        <v>March</v>
      </c>
      <c r="D212" t="s">
        <v>32</v>
      </c>
      <c r="E212" s="4">
        <v>567</v>
      </c>
      <c r="F212">
        <v>87</v>
      </c>
      <c r="G212" t="s">
        <v>36</v>
      </c>
      <c r="H212" t="s">
        <v>39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t="s">
        <v>34</v>
      </c>
      <c r="P212" s="17">
        <f t="shared" si="13"/>
        <v>0</v>
      </c>
      <c r="Q212" s="17">
        <f t="shared" si="14"/>
        <v>0</v>
      </c>
      <c r="R212" s="17">
        <f t="shared" si="15"/>
        <v>0</v>
      </c>
    </row>
    <row r="213" spans="1:18" x14ac:dyDescent="0.3">
      <c r="A213">
        <v>17500</v>
      </c>
      <c r="B213" s="2">
        <v>44262</v>
      </c>
      <c r="C213" s="2" t="str">
        <f t="shared" si="12"/>
        <v>March</v>
      </c>
      <c r="D213" t="s">
        <v>35</v>
      </c>
      <c r="E213" s="4">
        <v>643</v>
      </c>
      <c r="F213">
        <v>107</v>
      </c>
      <c r="G213" t="s">
        <v>33</v>
      </c>
      <c r="H213" t="s">
        <v>34</v>
      </c>
      <c r="I213" s="2">
        <v>44292</v>
      </c>
      <c r="J213" s="2">
        <v>44322</v>
      </c>
      <c r="K213" s="2">
        <v>44352</v>
      </c>
      <c r="L213" s="2">
        <v>44298</v>
      </c>
      <c r="M213" s="2">
        <v>44322</v>
      </c>
      <c r="N213" s="2">
        <v>44352</v>
      </c>
      <c r="O213" t="s">
        <v>6180</v>
      </c>
      <c r="P213" s="17">
        <f t="shared" si="13"/>
        <v>3.7450000000000006</v>
      </c>
      <c r="Q213" s="17">
        <f t="shared" si="14"/>
        <v>0</v>
      </c>
      <c r="R213" s="17">
        <f t="shared" si="15"/>
        <v>3.7450000000000006</v>
      </c>
    </row>
    <row r="214" spans="1:18" x14ac:dyDescent="0.3">
      <c r="A214">
        <v>17501</v>
      </c>
      <c r="B214" s="2">
        <v>44282</v>
      </c>
      <c r="C214" s="2" t="str">
        <f t="shared" si="12"/>
        <v>March</v>
      </c>
      <c r="D214" t="s">
        <v>35</v>
      </c>
      <c r="E214" s="4">
        <v>658</v>
      </c>
      <c r="F214">
        <v>171</v>
      </c>
      <c r="G214" t="s">
        <v>33</v>
      </c>
      <c r="H214" t="s">
        <v>34</v>
      </c>
      <c r="I214" s="2">
        <v>44312</v>
      </c>
      <c r="J214" s="2">
        <v>44342</v>
      </c>
      <c r="K214" s="2">
        <v>44372</v>
      </c>
      <c r="L214" s="2">
        <v>44318</v>
      </c>
      <c r="M214" s="2">
        <v>44342</v>
      </c>
      <c r="N214" s="2">
        <v>44372</v>
      </c>
      <c r="O214" t="s">
        <v>6180</v>
      </c>
      <c r="P214" s="17">
        <f t="shared" si="13"/>
        <v>5.9850000000000003</v>
      </c>
      <c r="Q214" s="17">
        <f t="shared" si="14"/>
        <v>0</v>
      </c>
      <c r="R214" s="17">
        <f t="shared" si="15"/>
        <v>5.9850000000000003</v>
      </c>
    </row>
    <row r="215" spans="1:18" x14ac:dyDescent="0.3">
      <c r="A215">
        <v>17502</v>
      </c>
      <c r="B215" s="2">
        <v>44284</v>
      </c>
      <c r="C215" s="2" t="str">
        <f t="shared" si="12"/>
        <v>March</v>
      </c>
      <c r="D215" t="s">
        <v>32</v>
      </c>
      <c r="E215" s="4">
        <v>646</v>
      </c>
      <c r="F215">
        <v>90</v>
      </c>
      <c r="G215" t="s">
        <v>33</v>
      </c>
      <c r="H215" t="s">
        <v>34</v>
      </c>
      <c r="I215" s="2">
        <v>44314</v>
      </c>
      <c r="J215" s="2">
        <v>44344</v>
      </c>
      <c r="K215" s="2">
        <v>44374</v>
      </c>
      <c r="L215" s="2" t="s">
        <v>34</v>
      </c>
      <c r="M215" s="2" t="s">
        <v>34</v>
      </c>
      <c r="N215" s="2" t="s">
        <v>34</v>
      </c>
      <c r="O215" t="s">
        <v>6179</v>
      </c>
      <c r="P215" s="17">
        <f t="shared" si="13"/>
        <v>3.1500000000000004</v>
      </c>
      <c r="Q215" s="17">
        <f t="shared" si="14"/>
        <v>90</v>
      </c>
      <c r="R215" s="17">
        <f t="shared" si="15"/>
        <v>-86.85</v>
      </c>
    </row>
    <row r="216" spans="1:18" x14ac:dyDescent="0.3">
      <c r="A216">
        <v>17503</v>
      </c>
      <c r="B216" s="2">
        <v>44259</v>
      </c>
      <c r="C216" s="2" t="str">
        <f t="shared" si="12"/>
        <v>March</v>
      </c>
      <c r="D216" t="s">
        <v>32</v>
      </c>
      <c r="E216" s="4">
        <v>690</v>
      </c>
      <c r="F216">
        <v>91</v>
      </c>
      <c r="G216" t="s">
        <v>33</v>
      </c>
      <c r="H216" t="s">
        <v>34</v>
      </c>
      <c r="I216" s="2">
        <v>44289</v>
      </c>
      <c r="J216" s="2">
        <v>44319</v>
      </c>
      <c r="K216" s="2">
        <v>44349</v>
      </c>
      <c r="L216" s="2">
        <v>44297</v>
      </c>
      <c r="M216" s="2">
        <v>44319</v>
      </c>
      <c r="N216" s="2">
        <v>44349</v>
      </c>
      <c r="O216" t="s">
        <v>6180</v>
      </c>
      <c r="P216" s="17">
        <f t="shared" si="13"/>
        <v>3.1850000000000005</v>
      </c>
      <c r="Q216" s="17">
        <f t="shared" si="14"/>
        <v>0</v>
      </c>
      <c r="R216" s="17">
        <f t="shared" si="15"/>
        <v>3.1850000000000005</v>
      </c>
    </row>
    <row r="217" spans="1:18" x14ac:dyDescent="0.3">
      <c r="A217">
        <v>17504</v>
      </c>
      <c r="B217" s="2">
        <v>44247</v>
      </c>
      <c r="C217" s="2" t="str">
        <f t="shared" si="12"/>
        <v>February</v>
      </c>
      <c r="D217" t="s">
        <v>38</v>
      </c>
      <c r="E217" s="4">
        <v>529</v>
      </c>
      <c r="F217">
        <v>102</v>
      </c>
      <c r="G217" t="s">
        <v>36</v>
      </c>
      <c r="H217" t="s">
        <v>37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t="s">
        <v>34</v>
      </c>
      <c r="P217" s="17">
        <f t="shared" si="13"/>
        <v>0</v>
      </c>
      <c r="Q217" s="17">
        <f t="shared" si="14"/>
        <v>0</v>
      </c>
      <c r="R217" s="17">
        <f t="shared" si="15"/>
        <v>0</v>
      </c>
    </row>
    <row r="218" spans="1:18" x14ac:dyDescent="0.3">
      <c r="A218">
        <v>17505</v>
      </c>
      <c r="B218" s="2">
        <v>44242</v>
      </c>
      <c r="C218" s="2" t="str">
        <f t="shared" si="12"/>
        <v>February</v>
      </c>
      <c r="D218" t="s">
        <v>38</v>
      </c>
      <c r="E218" s="4">
        <v>613</v>
      </c>
      <c r="F218">
        <v>114</v>
      </c>
      <c r="G218" t="s">
        <v>33</v>
      </c>
      <c r="H218" t="s">
        <v>34</v>
      </c>
      <c r="I218" s="2">
        <v>44272</v>
      </c>
      <c r="J218" s="2">
        <v>44302</v>
      </c>
      <c r="K218" s="2">
        <v>44332</v>
      </c>
      <c r="L218" s="2" t="s">
        <v>34</v>
      </c>
      <c r="M218" s="2" t="s">
        <v>34</v>
      </c>
      <c r="N218" s="2" t="s">
        <v>34</v>
      </c>
      <c r="O218" t="s">
        <v>6179</v>
      </c>
      <c r="P218" s="17">
        <f t="shared" si="13"/>
        <v>3.99</v>
      </c>
      <c r="Q218" s="17">
        <f t="shared" si="14"/>
        <v>114</v>
      </c>
      <c r="R218" s="17">
        <f t="shared" si="15"/>
        <v>-110.01</v>
      </c>
    </row>
    <row r="219" spans="1:18" x14ac:dyDescent="0.3">
      <c r="A219">
        <v>17506</v>
      </c>
      <c r="B219" s="2">
        <v>44216</v>
      </c>
      <c r="C219" s="2" t="str">
        <f t="shared" si="12"/>
        <v>January</v>
      </c>
      <c r="D219" t="s">
        <v>38</v>
      </c>
      <c r="E219" s="4">
        <v>565</v>
      </c>
      <c r="F219">
        <v>103</v>
      </c>
      <c r="G219" t="s">
        <v>36</v>
      </c>
      <c r="H219" t="s">
        <v>41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t="s">
        <v>34</v>
      </c>
      <c r="P219" s="17">
        <f t="shared" si="13"/>
        <v>0</v>
      </c>
      <c r="Q219" s="17">
        <f t="shared" si="14"/>
        <v>0</v>
      </c>
      <c r="R219" s="17">
        <f t="shared" si="15"/>
        <v>0</v>
      </c>
    </row>
    <row r="220" spans="1:18" x14ac:dyDescent="0.3">
      <c r="A220">
        <v>17507</v>
      </c>
      <c r="B220" s="2">
        <v>44247</v>
      </c>
      <c r="C220" s="2" t="str">
        <f t="shared" si="12"/>
        <v>February</v>
      </c>
      <c r="D220" t="s">
        <v>38</v>
      </c>
      <c r="E220" s="4">
        <v>609</v>
      </c>
      <c r="F220">
        <v>131</v>
      </c>
      <c r="G220" t="s">
        <v>33</v>
      </c>
      <c r="H220" t="s">
        <v>34</v>
      </c>
      <c r="I220" s="2">
        <v>44277</v>
      </c>
      <c r="J220" s="2">
        <v>44307</v>
      </c>
      <c r="K220" s="2">
        <v>44337</v>
      </c>
      <c r="L220" s="2" t="s">
        <v>34</v>
      </c>
      <c r="M220" s="2" t="s">
        <v>34</v>
      </c>
      <c r="N220" s="2" t="s">
        <v>34</v>
      </c>
      <c r="O220" t="s">
        <v>6179</v>
      </c>
      <c r="P220" s="17">
        <f t="shared" si="13"/>
        <v>4.5850000000000009</v>
      </c>
      <c r="Q220" s="17">
        <f t="shared" si="14"/>
        <v>131</v>
      </c>
      <c r="R220" s="17">
        <f t="shared" si="15"/>
        <v>-126.41499999999999</v>
      </c>
    </row>
    <row r="221" spans="1:18" x14ac:dyDescent="0.3">
      <c r="A221">
        <v>17508</v>
      </c>
      <c r="B221" s="2">
        <v>44248</v>
      </c>
      <c r="C221" s="2" t="str">
        <f t="shared" si="12"/>
        <v>February</v>
      </c>
      <c r="D221" t="s">
        <v>32</v>
      </c>
      <c r="E221" s="4">
        <v>571</v>
      </c>
      <c r="F221">
        <v>48</v>
      </c>
      <c r="G221" t="s">
        <v>36</v>
      </c>
      <c r="H221" t="s">
        <v>40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t="s">
        <v>34</v>
      </c>
      <c r="P221" s="17">
        <f t="shared" si="13"/>
        <v>0</v>
      </c>
      <c r="Q221" s="17">
        <f t="shared" si="14"/>
        <v>0</v>
      </c>
      <c r="R221" s="17">
        <f t="shared" si="15"/>
        <v>0</v>
      </c>
    </row>
    <row r="222" spans="1:18" x14ac:dyDescent="0.3">
      <c r="A222">
        <v>17509</v>
      </c>
      <c r="B222" s="2">
        <v>44220</v>
      </c>
      <c r="C222" s="2" t="str">
        <f t="shared" si="12"/>
        <v>January</v>
      </c>
      <c r="D222" t="s">
        <v>35</v>
      </c>
      <c r="E222" s="4">
        <v>641</v>
      </c>
      <c r="F222">
        <v>112</v>
      </c>
      <c r="G222" t="s">
        <v>33</v>
      </c>
      <c r="H222" t="s">
        <v>34</v>
      </c>
      <c r="I222" s="2">
        <v>44250</v>
      </c>
      <c r="J222" s="2">
        <v>44280</v>
      </c>
      <c r="K222" s="2">
        <v>44310</v>
      </c>
      <c r="L222" s="2" t="s">
        <v>34</v>
      </c>
      <c r="M222" s="2" t="s">
        <v>34</v>
      </c>
      <c r="N222" s="2" t="s">
        <v>34</v>
      </c>
      <c r="O222" t="s">
        <v>6179</v>
      </c>
      <c r="P222" s="17">
        <f t="shared" si="13"/>
        <v>3.9200000000000004</v>
      </c>
      <c r="Q222" s="17">
        <f t="shared" si="14"/>
        <v>112</v>
      </c>
      <c r="R222" s="17">
        <f t="shared" si="15"/>
        <v>-108.08</v>
      </c>
    </row>
    <row r="223" spans="1:18" x14ac:dyDescent="0.3">
      <c r="A223">
        <v>17510</v>
      </c>
      <c r="B223" s="2">
        <v>44234</v>
      </c>
      <c r="C223" s="2" t="str">
        <f t="shared" si="12"/>
        <v>February</v>
      </c>
      <c r="D223" t="s">
        <v>32</v>
      </c>
      <c r="E223" s="4">
        <v>597</v>
      </c>
      <c r="F223">
        <v>103</v>
      </c>
      <c r="G223" t="s">
        <v>36</v>
      </c>
      <c r="H223" t="s">
        <v>39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t="s">
        <v>34</v>
      </c>
      <c r="P223" s="17">
        <f t="shared" si="13"/>
        <v>0</v>
      </c>
      <c r="Q223" s="17">
        <f t="shared" si="14"/>
        <v>0</v>
      </c>
      <c r="R223" s="17">
        <f t="shared" si="15"/>
        <v>0</v>
      </c>
    </row>
    <row r="224" spans="1:18" x14ac:dyDescent="0.3">
      <c r="A224">
        <v>17511</v>
      </c>
      <c r="B224" s="2">
        <v>44235</v>
      </c>
      <c r="C224" s="2" t="str">
        <f t="shared" si="12"/>
        <v>February</v>
      </c>
      <c r="D224" t="s">
        <v>32</v>
      </c>
      <c r="E224" s="4">
        <v>585</v>
      </c>
      <c r="F224">
        <v>80</v>
      </c>
      <c r="G224" t="s">
        <v>36</v>
      </c>
      <c r="H224" t="s">
        <v>39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t="s">
        <v>34</v>
      </c>
      <c r="P224" s="17">
        <f t="shared" si="13"/>
        <v>0</v>
      </c>
      <c r="Q224" s="17">
        <f t="shared" si="14"/>
        <v>0</v>
      </c>
      <c r="R224" s="17">
        <f t="shared" si="15"/>
        <v>0</v>
      </c>
    </row>
    <row r="225" spans="1:18" x14ac:dyDescent="0.3">
      <c r="A225">
        <v>17512</v>
      </c>
      <c r="B225" s="2">
        <v>44248</v>
      </c>
      <c r="C225" s="2" t="str">
        <f t="shared" si="12"/>
        <v>February</v>
      </c>
      <c r="D225" t="s">
        <v>35</v>
      </c>
      <c r="E225" s="4">
        <v>568</v>
      </c>
      <c r="F225">
        <v>104</v>
      </c>
      <c r="G225" t="s">
        <v>36</v>
      </c>
      <c r="H225" t="s">
        <v>42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t="s">
        <v>34</v>
      </c>
      <c r="P225" s="17">
        <f t="shared" si="13"/>
        <v>0</v>
      </c>
      <c r="Q225" s="17">
        <f t="shared" si="14"/>
        <v>0</v>
      </c>
      <c r="R225" s="17">
        <f t="shared" si="15"/>
        <v>0</v>
      </c>
    </row>
    <row r="226" spans="1:18" x14ac:dyDescent="0.3">
      <c r="A226">
        <v>17513</v>
      </c>
      <c r="B226" s="2">
        <v>44234</v>
      </c>
      <c r="C226" s="2" t="str">
        <f t="shared" si="12"/>
        <v>February</v>
      </c>
      <c r="D226" t="s">
        <v>35</v>
      </c>
      <c r="E226" s="4">
        <v>618</v>
      </c>
      <c r="F226">
        <v>118</v>
      </c>
      <c r="G226" t="s">
        <v>36</v>
      </c>
      <c r="H226" t="s">
        <v>40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t="s">
        <v>34</v>
      </c>
      <c r="P226" s="17">
        <f t="shared" si="13"/>
        <v>0</v>
      </c>
      <c r="Q226" s="17">
        <f t="shared" si="14"/>
        <v>0</v>
      </c>
      <c r="R226" s="17">
        <f t="shared" si="15"/>
        <v>0</v>
      </c>
    </row>
    <row r="227" spans="1:18" x14ac:dyDescent="0.3">
      <c r="A227">
        <v>17514</v>
      </c>
      <c r="B227" s="2">
        <v>44198</v>
      </c>
      <c r="C227" s="2" t="str">
        <f t="shared" si="12"/>
        <v>January</v>
      </c>
      <c r="D227" t="s">
        <v>35</v>
      </c>
      <c r="E227" s="4">
        <v>633</v>
      </c>
      <c r="F227">
        <v>104</v>
      </c>
      <c r="G227" t="s">
        <v>36</v>
      </c>
      <c r="H227" t="s">
        <v>40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t="s">
        <v>34</v>
      </c>
      <c r="P227" s="17">
        <f t="shared" si="13"/>
        <v>0</v>
      </c>
      <c r="Q227" s="17">
        <f t="shared" si="14"/>
        <v>0</v>
      </c>
      <c r="R227" s="17">
        <f t="shared" si="15"/>
        <v>0</v>
      </c>
    </row>
    <row r="228" spans="1:18" x14ac:dyDescent="0.3">
      <c r="A228">
        <v>17515</v>
      </c>
      <c r="B228" s="2">
        <v>44276</v>
      </c>
      <c r="C228" s="2" t="str">
        <f t="shared" si="12"/>
        <v>March</v>
      </c>
      <c r="D228" t="s">
        <v>32</v>
      </c>
      <c r="E228" s="4">
        <v>669</v>
      </c>
      <c r="F228">
        <v>129</v>
      </c>
      <c r="G228" t="s">
        <v>33</v>
      </c>
      <c r="H228" t="s">
        <v>34</v>
      </c>
      <c r="I228" s="2">
        <v>44306</v>
      </c>
      <c r="J228" s="2">
        <v>44336</v>
      </c>
      <c r="K228" s="2">
        <v>44366</v>
      </c>
      <c r="L228" s="2">
        <v>44307</v>
      </c>
      <c r="M228" s="2">
        <v>44336</v>
      </c>
      <c r="N228" s="2">
        <v>44366</v>
      </c>
      <c r="O228" t="s">
        <v>6180</v>
      </c>
      <c r="P228" s="17">
        <f t="shared" si="13"/>
        <v>4.5150000000000006</v>
      </c>
      <c r="Q228" s="17">
        <f t="shared" si="14"/>
        <v>0</v>
      </c>
      <c r="R228" s="17">
        <f t="shared" si="15"/>
        <v>4.5150000000000006</v>
      </c>
    </row>
    <row r="229" spans="1:18" x14ac:dyDescent="0.3">
      <c r="A229">
        <v>17516</v>
      </c>
      <c r="B229" s="2">
        <v>44226</v>
      </c>
      <c r="C229" s="2" t="str">
        <f t="shared" si="12"/>
        <v>January</v>
      </c>
      <c r="D229" t="s">
        <v>35</v>
      </c>
      <c r="E229" s="4">
        <v>618</v>
      </c>
      <c r="F229">
        <v>129</v>
      </c>
      <c r="G229" t="s">
        <v>36</v>
      </c>
      <c r="H229" t="s">
        <v>42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t="s">
        <v>34</v>
      </c>
      <c r="P229" s="17">
        <f t="shared" si="13"/>
        <v>0</v>
      </c>
      <c r="Q229" s="17">
        <f t="shared" si="14"/>
        <v>0</v>
      </c>
      <c r="R229" s="17">
        <f t="shared" si="15"/>
        <v>0</v>
      </c>
    </row>
    <row r="230" spans="1:18" x14ac:dyDescent="0.3">
      <c r="A230">
        <v>17517</v>
      </c>
      <c r="B230" s="2">
        <v>44280</v>
      </c>
      <c r="C230" s="2" t="str">
        <f t="shared" si="12"/>
        <v>March</v>
      </c>
      <c r="D230" t="s">
        <v>35</v>
      </c>
      <c r="E230" s="4">
        <v>633</v>
      </c>
      <c r="F230">
        <v>106</v>
      </c>
      <c r="G230" t="s">
        <v>36</v>
      </c>
      <c r="H230" t="s">
        <v>41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t="s">
        <v>34</v>
      </c>
      <c r="P230" s="17">
        <f t="shared" si="13"/>
        <v>0</v>
      </c>
      <c r="Q230" s="17">
        <f t="shared" si="14"/>
        <v>0</v>
      </c>
      <c r="R230" s="17">
        <f t="shared" si="15"/>
        <v>0</v>
      </c>
    </row>
    <row r="231" spans="1:18" x14ac:dyDescent="0.3">
      <c r="A231">
        <v>17518</v>
      </c>
      <c r="B231" s="2">
        <v>44237</v>
      </c>
      <c r="C231" s="2" t="str">
        <f t="shared" si="12"/>
        <v>February</v>
      </c>
      <c r="D231" t="s">
        <v>32</v>
      </c>
      <c r="E231" s="4">
        <v>603</v>
      </c>
      <c r="F231">
        <v>145</v>
      </c>
      <c r="G231" t="s">
        <v>36</v>
      </c>
      <c r="H231" t="s">
        <v>40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t="s">
        <v>34</v>
      </c>
      <c r="P231" s="17">
        <f t="shared" si="13"/>
        <v>0</v>
      </c>
      <c r="Q231" s="17">
        <f t="shared" si="14"/>
        <v>0</v>
      </c>
      <c r="R231" s="17">
        <f t="shared" si="15"/>
        <v>0</v>
      </c>
    </row>
    <row r="232" spans="1:18" x14ac:dyDescent="0.3">
      <c r="A232">
        <v>17519</v>
      </c>
      <c r="B232" s="2">
        <v>44272</v>
      </c>
      <c r="C232" s="2" t="str">
        <f t="shared" si="12"/>
        <v>March</v>
      </c>
      <c r="D232" t="s">
        <v>35</v>
      </c>
      <c r="E232" s="4">
        <v>589</v>
      </c>
      <c r="F232">
        <v>76</v>
      </c>
      <c r="G232" t="s">
        <v>33</v>
      </c>
      <c r="H232" t="s">
        <v>34</v>
      </c>
      <c r="I232" s="2">
        <v>44302</v>
      </c>
      <c r="J232" s="2">
        <v>44332</v>
      </c>
      <c r="K232" s="2">
        <v>44362</v>
      </c>
      <c r="L232" s="2" t="s">
        <v>34</v>
      </c>
      <c r="M232" s="2" t="s">
        <v>34</v>
      </c>
      <c r="N232" s="2" t="s">
        <v>34</v>
      </c>
      <c r="O232" t="s">
        <v>6179</v>
      </c>
      <c r="P232" s="17">
        <f t="shared" si="13"/>
        <v>2.66</v>
      </c>
      <c r="Q232" s="17">
        <f t="shared" si="14"/>
        <v>76</v>
      </c>
      <c r="R232" s="17">
        <f t="shared" si="15"/>
        <v>-73.34</v>
      </c>
    </row>
    <row r="233" spans="1:18" x14ac:dyDescent="0.3">
      <c r="A233">
        <v>17520</v>
      </c>
      <c r="B233" s="2">
        <v>44265</v>
      </c>
      <c r="C233" s="2" t="str">
        <f t="shared" si="12"/>
        <v>March</v>
      </c>
      <c r="D233" t="s">
        <v>35</v>
      </c>
      <c r="E233" s="4">
        <v>653</v>
      </c>
      <c r="F233">
        <v>163</v>
      </c>
      <c r="G233" t="s">
        <v>33</v>
      </c>
      <c r="H233" t="s">
        <v>34</v>
      </c>
      <c r="I233" s="2">
        <v>44295</v>
      </c>
      <c r="J233" s="2">
        <v>44325</v>
      </c>
      <c r="K233" s="2">
        <v>44355</v>
      </c>
      <c r="L233" s="2">
        <v>44301</v>
      </c>
      <c r="M233" s="2">
        <v>44325</v>
      </c>
      <c r="N233" s="2">
        <v>44355</v>
      </c>
      <c r="O233" t="s">
        <v>6180</v>
      </c>
      <c r="P233" s="17">
        <f t="shared" si="13"/>
        <v>5.705000000000001</v>
      </c>
      <c r="Q233" s="17">
        <f t="shared" si="14"/>
        <v>0</v>
      </c>
      <c r="R233" s="17">
        <f t="shared" si="15"/>
        <v>5.705000000000001</v>
      </c>
    </row>
    <row r="234" spans="1:18" x14ac:dyDescent="0.3">
      <c r="A234">
        <v>17521</v>
      </c>
      <c r="B234" s="2">
        <v>44279</v>
      </c>
      <c r="C234" s="2" t="str">
        <f t="shared" si="12"/>
        <v>March</v>
      </c>
      <c r="D234" t="s">
        <v>32</v>
      </c>
      <c r="E234" s="4">
        <v>644</v>
      </c>
      <c r="F234">
        <v>68</v>
      </c>
      <c r="G234" t="s">
        <v>33</v>
      </c>
      <c r="H234" t="s">
        <v>34</v>
      </c>
      <c r="I234" s="2">
        <v>44309</v>
      </c>
      <c r="J234" s="2">
        <v>44339</v>
      </c>
      <c r="K234" s="2">
        <v>44369</v>
      </c>
      <c r="L234" s="2">
        <v>44319</v>
      </c>
      <c r="M234" s="2">
        <v>44339</v>
      </c>
      <c r="N234" s="2">
        <v>44369</v>
      </c>
      <c r="O234" t="s">
        <v>6180</v>
      </c>
      <c r="P234" s="17">
        <f t="shared" si="13"/>
        <v>2.3800000000000003</v>
      </c>
      <c r="Q234" s="17">
        <f t="shared" si="14"/>
        <v>0</v>
      </c>
      <c r="R234" s="17">
        <f t="shared" si="15"/>
        <v>2.3800000000000003</v>
      </c>
    </row>
    <row r="235" spans="1:18" x14ac:dyDescent="0.3">
      <c r="A235">
        <v>17522</v>
      </c>
      <c r="B235" s="2">
        <v>44232</v>
      </c>
      <c r="C235" s="2" t="str">
        <f t="shared" si="12"/>
        <v>February</v>
      </c>
      <c r="D235" t="s">
        <v>32</v>
      </c>
      <c r="E235" s="4">
        <v>536</v>
      </c>
      <c r="F235">
        <v>82</v>
      </c>
      <c r="G235" t="s">
        <v>36</v>
      </c>
      <c r="H235" t="s">
        <v>39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t="s">
        <v>34</v>
      </c>
      <c r="P235" s="17">
        <f t="shared" si="13"/>
        <v>0</v>
      </c>
      <c r="Q235" s="17">
        <f t="shared" si="14"/>
        <v>0</v>
      </c>
      <c r="R235" s="17">
        <f t="shared" si="15"/>
        <v>0</v>
      </c>
    </row>
    <row r="236" spans="1:18" x14ac:dyDescent="0.3">
      <c r="A236">
        <v>17523</v>
      </c>
      <c r="B236" s="2">
        <v>44274</v>
      </c>
      <c r="C236" s="2" t="str">
        <f t="shared" si="12"/>
        <v>March</v>
      </c>
      <c r="D236" t="s">
        <v>35</v>
      </c>
      <c r="E236" s="4">
        <v>611</v>
      </c>
      <c r="F236">
        <v>131</v>
      </c>
      <c r="G236" t="s">
        <v>33</v>
      </c>
      <c r="H236" t="s">
        <v>34</v>
      </c>
      <c r="I236" s="2">
        <v>44304</v>
      </c>
      <c r="J236" s="2">
        <v>44334</v>
      </c>
      <c r="K236" s="2">
        <v>44364</v>
      </c>
      <c r="L236" s="2" t="s">
        <v>34</v>
      </c>
      <c r="M236" s="2" t="s">
        <v>34</v>
      </c>
      <c r="N236" s="2" t="s">
        <v>34</v>
      </c>
      <c r="O236" t="s">
        <v>6179</v>
      </c>
      <c r="P236" s="17">
        <f t="shared" si="13"/>
        <v>4.5850000000000009</v>
      </c>
      <c r="Q236" s="17">
        <f t="shared" si="14"/>
        <v>131</v>
      </c>
      <c r="R236" s="17">
        <f t="shared" si="15"/>
        <v>-126.41499999999999</v>
      </c>
    </row>
    <row r="237" spans="1:18" x14ac:dyDescent="0.3">
      <c r="A237">
        <v>17524</v>
      </c>
      <c r="B237" s="2">
        <v>44198</v>
      </c>
      <c r="C237" s="2" t="str">
        <f t="shared" si="12"/>
        <v>January</v>
      </c>
      <c r="D237" t="s">
        <v>35</v>
      </c>
      <c r="E237" s="4">
        <v>663</v>
      </c>
      <c r="F237">
        <v>73</v>
      </c>
      <c r="G237" t="s">
        <v>33</v>
      </c>
      <c r="H237" t="s">
        <v>34</v>
      </c>
      <c r="I237" s="2">
        <v>44228</v>
      </c>
      <c r="J237" s="2">
        <v>44258</v>
      </c>
      <c r="K237" s="2">
        <v>44288</v>
      </c>
      <c r="L237" s="2">
        <v>44235</v>
      </c>
      <c r="M237" s="2">
        <v>44258</v>
      </c>
      <c r="N237" s="2">
        <v>44288</v>
      </c>
      <c r="O237" t="s">
        <v>6180</v>
      </c>
      <c r="P237" s="17">
        <f t="shared" si="13"/>
        <v>2.5550000000000002</v>
      </c>
      <c r="Q237" s="17">
        <f t="shared" si="14"/>
        <v>0</v>
      </c>
      <c r="R237" s="17">
        <f t="shared" si="15"/>
        <v>2.5550000000000002</v>
      </c>
    </row>
    <row r="238" spans="1:18" x14ac:dyDescent="0.3">
      <c r="A238">
        <v>17525</v>
      </c>
      <c r="B238" s="2">
        <v>44231</v>
      </c>
      <c r="C238" s="2" t="str">
        <f t="shared" si="12"/>
        <v>February</v>
      </c>
      <c r="D238" t="s">
        <v>32</v>
      </c>
      <c r="E238" s="4">
        <v>597</v>
      </c>
      <c r="F238">
        <v>125</v>
      </c>
      <c r="G238" t="s">
        <v>36</v>
      </c>
      <c r="H238" t="s">
        <v>39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t="s">
        <v>34</v>
      </c>
      <c r="P238" s="17">
        <f t="shared" si="13"/>
        <v>0</v>
      </c>
      <c r="Q238" s="17">
        <f t="shared" si="14"/>
        <v>0</v>
      </c>
      <c r="R238" s="17">
        <f t="shared" si="15"/>
        <v>0</v>
      </c>
    </row>
    <row r="239" spans="1:18" x14ac:dyDescent="0.3">
      <c r="A239">
        <v>17526</v>
      </c>
      <c r="B239" s="2">
        <v>44215</v>
      </c>
      <c r="C239" s="2" t="str">
        <f t="shared" si="12"/>
        <v>January</v>
      </c>
      <c r="D239" t="s">
        <v>35</v>
      </c>
      <c r="E239" s="4">
        <v>632</v>
      </c>
      <c r="F239">
        <v>74</v>
      </c>
      <c r="G239" t="s">
        <v>36</v>
      </c>
      <c r="H239" t="s">
        <v>39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t="s">
        <v>34</v>
      </c>
      <c r="P239" s="17">
        <f t="shared" si="13"/>
        <v>0</v>
      </c>
      <c r="Q239" s="17">
        <f t="shared" si="14"/>
        <v>0</v>
      </c>
      <c r="R239" s="17">
        <f t="shared" si="15"/>
        <v>0</v>
      </c>
    </row>
    <row r="240" spans="1:18" x14ac:dyDescent="0.3">
      <c r="A240">
        <v>17527</v>
      </c>
      <c r="B240" s="2">
        <v>44259</v>
      </c>
      <c r="C240" s="2" t="str">
        <f t="shared" si="12"/>
        <v>March</v>
      </c>
      <c r="D240" t="s">
        <v>35</v>
      </c>
      <c r="E240" s="4">
        <v>626</v>
      </c>
      <c r="F240">
        <v>93</v>
      </c>
      <c r="G240" t="s">
        <v>36</v>
      </c>
      <c r="H240" t="s">
        <v>39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t="s">
        <v>34</v>
      </c>
      <c r="P240" s="17">
        <f t="shared" si="13"/>
        <v>0</v>
      </c>
      <c r="Q240" s="17">
        <f t="shared" si="14"/>
        <v>0</v>
      </c>
      <c r="R240" s="17">
        <f t="shared" si="15"/>
        <v>0</v>
      </c>
    </row>
    <row r="241" spans="1:18" x14ac:dyDescent="0.3">
      <c r="A241">
        <v>17528</v>
      </c>
      <c r="B241" s="2">
        <v>44256</v>
      </c>
      <c r="C241" s="2" t="str">
        <f t="shared" si="12"/>
        <v>March</v>
      </c>
      <c r="D241" t="s">
        <v>32</v>
      </c>
      <c r="E241" s="4">
        <v>577</v>
      </c>
      <c r="F241">
        <v>69</v>
      </c>
      <c r="G241" t="s">
        <v>36</v>
      </c>
      <c r="H241" t="s">
        <v>37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t="s">
        <v>34</v>
      </c>
      <c r="P241" s="17">
        <f t="shared" si="13"/>
        <v>0</v>
      </c>
      <c r="Q241" s="17">
        <f t="shared" si="14"/>
        <v>0</v>
      </c>
      <c r="R241" s="17">
        <f t="shared" si="15"/>
        <v>0</v>
      </c>
    </row>
    <row r="242" spans="1:18" x14ac:dyDescent="0.3">
      <c r="A242">
        <v>17529</v>
      </c>
      <c r="B242" s="2">
        <v>44250</v>
      </c>
      <c r="C242" s="2" t="str">
        <f t="shared" si="12"/>
        <v>February</v>
      </c>
      <c r="D242" t="s">
        <v>35</v>
      </c>
      <c r="E242" s="4">
        <v>649</v>
      </c>
      <c r="F242">
        <v>38</v>
      </c>
      <c r="G242" t="s">
        <v>33</v>
      </c>
      <c r="H242" t="s">
        <v>34</v>
      </c>
      <c r="I242" s="2">
        <v>44280</v>
      </c>
      <c r="J242" s="2">
        <v>44310</v>
      </c>
      <c r="K242" s="2">
        <v>44340</v>
      </c>
      <c r="L242" s="2">
        <v>44285</v>
      </c>
      <c r="M242" s="2">
        <v>44310</v>
      </c>
      <c r="N242" s="2">
        <v>44340</v>
      </c>
      <c r="O242" t="s">
        <v>6180</v>
      </c>
      <c r="P242" s="17">
        <f t="shared" si="13"/>
        <v>1.33</v>
      </c>
      <c r="Q242" s="17">
        <f t="shared" si="14"/>
        <v>0</v>
      </c>
      <c r="R242" s="17">
        <f t="shared" si="15"/>
        <v>1.33</v>
      </c>
    </row>
    <row r="243" spans="1:18" x14ac:dyDescent="0.3">
      <c r="A243">
        <v>17530</v>
      </c>
      <c r="B243" s="2">
        <v>44277</v>
      </c>
      <c r="C243" s="2" t="str">
        <f t="shared" si="12"/>
        <v>March</v>
      </c>
      <c r="D243" t="s">
        <v>32</v>
      </c>
      <c r="E243" s="4">
        <v>681</v>
      </c>
      <c r="F243">
        <v>108</v>
      </c>
      <c r="G243" t="s">
        <v>33</v>
      </c>
      <c r="H243" t="s">
        <v>34</v>
      </c>
      <c r="I243" s="2">
        <v>44307</v>
      </c>
      <c r="J243" s="2">
        <v>44337</v>
      </c>
      <c r="K243" s="2">
        <v>44367</v>
      </c>
      <c r="L243" s="2">
        <v>44313</v>
      </c>
      <c r="M243" s="2">
        <v>44337</v>
      </c>
      <c r="N243" s="2">
        <v>44367</v>
      </c>
      <c r="O243" t="s">
        <v>6180</v>
      </c>
      <c r="P243" s="17">
        <f t="shared" si="13"/>
        <v>3.7800000000000002</v>
      </c>
      <c r="Q243" s="17">
        <f t="shared" si="14"/>
        <v>0</v>
      </c>
      <c r="R243" s="17">
        <f t="shared" si="15"/>
        <v>3.7800000000000002</v>
      </c>
    </row>
    <row r="244" spans="1:18" x14ac:dyDescent="0.3">
      <c r="A244">
        <v>17531</v>
      </c>
      <c r="B244" s="2">
        <v>44280</v>
      </c>
      <c r="C244" s="2" t="str">
        <f t="shared" si="12"/>
        <v>March</v>
      </c>
      <c r="D244" t="s">
        <v>35</v>
      </c>
      <c r="E244" s="4">
        <v>703</v>
      </c>
      <c r="F244">
        <v>65</v>
      </c>
      <c r="G244" t="s">
        <v>33</v>
      </c>
      <c r="H244" t="s">
        <v>34</v>
      </c>
      <c r="I244" s="2">
        <v>44310</v>
      </c>
      <c r="J244" s="2">
        <v>44340</v>
      </c>
      <c r="K244" s="2">
        <v>44370</v>
      </c>
      <c r="L244" s="2" t="s">
        <v>34</v>
      </c>
      <c r="M244" s="2" t="s">
        <v>34</v>
      </c>
      <c r="N244" s="2" t="s">
        <v>34</v>
      </c>
      <c r="O244" t="s">
        <v>6179</v>
      </c>
      <c r="P244" s="17">
        <f t="shared" si="13"/>
        <v>2.2750000000000004</v>
      </c>
      <c r="Q244" s="17">
        <f t="shared" si="14"/>
        <v>65</v>
      </c>
      <c r="R244" s="17">
        <f t="shared" si="15"/>
        <v>-62.725000000000001</v>
      </c>
    </row>
    <row r="245" spans="1:18" x14ac:dyDescent="0.3">
      <c r="A245">
        <v>17532</v>
      </c>
      <c r="B245" s="2">
        <v>44243</v>
      </c>
      <c r="C245" s="2" t="str">
        <f t="shared" si="12"/>
        <v>February</v>
      </c>
      <c r="D245" t="s">
        <v>35</v>
      </c>
      <c r="E245" s="4">
        <v>612</v>
      </c>
      <c r="F245">
        <v>58</v>
      </c>
      <c r="G245" t="s">
        <v>36</v>
      </c>
      <c r="H245" t="s">
        <v>42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t="s">
        <v>34</v>
      </c>
      <c r="P245" s="17">
        <f t="shared" si="13"/>
        <v>0</v>
      </c>
      <c r="Q245" s="17">
        <f t="shared" si="14"/>
        <v>0</v>
      </c>
      <c r="R245" s="17">
        <f t="shared" si="15"/>
        <v>0</v>
      </c>
    </row>
    <row r="246" spans="1:18" x14ac:dyDescent="0.3">
      <c r="A246">
        <v>17533</v>
      </c>
      <c r="B246" s="2">
        <v>44274</v>
      </c>
      <c r="C246" s="2" t="str">
        <f t="shared" si="12"/>
        <v>March</v>
      </c>
      <c r="D246" t="s">
        <v>35</v>
      </c>
      <c r="E246" s="4">
        <v>644</v>
      </c>
      <c r="F246">
        <v>97</v>
      </c>
      <c r="G246" t="s">
        <v>33</v>
      </c>
      <c r="H246" t="s">
        <v>34</v>
      </c>
      <c r="I246" s="2">
        <v>44304</v>
      </c>
      <c r="J246" s="2">
        <v>44334</v>
      </c>
      <c r="K246" s="2">
        <v>44364</v>
      </c>
      <c r="L246" s="2">
        <v>44314</v>
      </c>
      <c r="M246" s="2">
        <v>44334</v>
      </c>
      <c r="N246" s="2">
        <v>44364</v>
      </c>
      <c r="O246" t="s">
        <v>6180</v>
      </c>
      <c r="P246" s="17">
        <f t="shared" si="13"/>
        <v>3.3950000000000005</v>
      </c>
      <c r="Q246" s="17">
        <f t="shared" si="14"/>
        <v>0</v>
      </c>
      <c r="R246" s="17">
        <f t="shared" si="15"/>
        <v>3.3950000000000005</v>
      </c>
    </row>
    <row r="247" spans="1:18" x14ac:dyDescent="0.3">
      <c r="A247">
        <v>17534</v>
      </c>
      <c r="B247" s="2">
        <v>44249</v>
      </c>
      <c r="C247" s="2" t="str">
        <f t="shared" si="12"/>
        <v>February</v>
      </c>
      <c r="D247" t="s">
        <v>38</v>
      </c>
      <c r="E247" s="4">
        <v>631</v>
      </c>
      <c r="F247">
        <v>110</v>
      </c>
      <c r="G247" t="s">
        <v>33</v>
      </c>
      <c r="H247" t="s">
        <v>34</v>
      </c>
      <c r="I247" s="2">
        <v>44279</v>
      </c>
      <c r="J247" s="2">
        <v>44309</v>
      </c>
      <c r="K247" s="2">
        <v>44339</v>
      </c>
      <c r="L247" s="2" t="s">
        <v>34</v>
      </c>
      <c r="M247" s="2" t="s">
        <v>34</v>
      </c>
      <c r="N247" s="2" t="s">
        <v>34</v>
      </c>
      <c r="O247" t="s">
        <v>6179</v>
      </c>
      <c r="P247" s="17">
        <f t="shared" si="13"/>
        <v>3.8500000000000005</v>
      </c>
      <c r="Q247" s="17">
        <f t="shared" si="14"/>
        <v>110</v>
      </c>
      <c r="R247" s="17">
        <f t="shared" si="15"/>
        <v>-106.15</v>
      </c>
    </row>
    <row r="248" spans="1:18" x14ac:dyDescent="0.3">
      <c r="A248">
        <v>17535</v>
      </c>
      <c r="B248" s="2">
        <v>44229</v>
      </c>
      <c r="C248" s="2" t="str">
        <f t="shared" si="12"/>
        <v>February</v>
      </c>
      <c r="D248" t="s">
        <v>32</v>
      </c>
      <c r="E248" s="4">
        <v>635</v>
      </c>
      <c r="F248">
        <v>63</v>
      </c>
      <c r="G248" t="s">
        <v>33</v>
      </c>
      <c r="H248" t="s">
        <v>34</v>
      </c>
      <c r="I248" s="2">
        <v>44259</v>
      </c>
      <c r="J248" s="2">
        <v>44289</v>
      </c>
      <c r="K248" s="2">
        <v>44319</v>
      </c>
      <c r="L248" s="2">
        <v>44274</v>
      </c>
      <c r="M248" s="2">
        <v>44289</v>
      </c>
      <c r="N248" s="2">
        <v>44319</v>
      </c>
      <c r="O248" t="s">
        <v>6180</v>
      </c>
      <c r="P248" s="17">
        <f t="shared" si="13"/>
        <v>2.2050000000000001</v>
      </c>
      <c r="Q248" s="17">
        <f t="shared" si="14"/>
        <v>0</v>
      </c>
      <c r="R248" s="17">
        <f t="shared" si="15"/>
        <v>2.2050000000000001</v>
      </c>
    </row>
    <row r="249" spans="1:18" x14ac:dyDescent="0.3">
      <c r="A249">
        <v>17536</v>
      </c>
      <c r="B249" s="2">
        <v>44274</v>
      </c>
      <c r="C249" s="2" t="str">
        <f t="shared" si="12"/>
        <v>March</v>
      </c>
      <c r="D249" t="s">
        <v>32</v>
      </c>
      <c r="E249" s="4">
        <v>617</v>
      </c>
      <c r="F249">
        <v>107</v>
      </c>
      <c r="G249" t="s">
        <v>36</v>
      </c>
      <c r="H249" t="s">
        <v>40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t="s">
        <v>34</v>
      </c>
      <c r="P249" s="17">
        <f t="shared" si="13"/>
        <v>0</v>
      </c>
      <c r="Q249" s="17">
        <f t="shared" si="14"/>
        <v>0</v>
      </c>
      <c r="R249" s="17">
        <f t="shared" si="15"/>
        <v>0</v>
      </c>
    </row>
    <row r="250" spans="1:18" x14ac:dyDescent="0.3">
      <c r="A250">
        <v>17537</v>
      </c>
      <c r="B250" s="2">
        <v>44230</v>
      </c>
      <c r="C250" s="2" t="str">
        <f t="shared" si="12"/>
        <v>February</v>
      </c>
      <c r="D250" t="s">
        <v>35</v>
      </c>
      <c r="E250" s="4">
        <v>527</v>
      </c>
      <c r="F250">
        <v>81</v>
      </c>
      <c r="G250" t="s">
        <v>36</v>
      </c>
      <c r="H250" t="s">
        <v>40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t="s">
        <v>34</v>
      </c>
      <c r="P250" s="17">
        <f t="shared" si="13"/>
        <v>0</v>
      </c>
      <c r="Q250" s="17">
        <f t="shared" si="14"/>
        <v>0</v>
      </c>
      <c r="R250" s="17">
        <f t="shared" si="15"/>
        <v>0</v>
      </c>
    </row>
    <row r="251" spans="1:18" x14ac:dyDescent="0.3">
      <c r="A251">
        <v>17538</v>
      </c>
      <c r="B251" s="2">
        <v>44213</v>
      </c>
      <c r="C251" s="2" t="str">
        <f t="shared" si="12"/>
        <v>January</v>
      </c>
      <c r="D251" t="s">
        <v>38</v>
      </c>
      <c r="E251" s="4">
        <v>611</v>
      </c>
      <c r="F251">
        <v>109</v>
      </c>
      <c r="G251" t="s">
        <v>33</v>
      </c>
      <c r="H251" t="s">
        <v>34</v>
      </c>
      <c r="I251" s="2">
        <v>44243</v>
      </c>
      <c r="J251" s="2">
        <v>44273</v>
      </c>
      <c r="K251" s="2">
        <v>44303</v>
      </c>
      <c r="L251" s="2" t="s">
        <v>34</v>
      </c>
      <c r="M251" s="2" t="s">
        <v>34</v>
      </c>
      <c r="N251" s="2" t="s">
        <v>34</v>
      </c>
      <c r="O251" t="s">
        <v>6179</v>
      </c>
      <c r="P251" s="17">
        <f t="shared" si="13"/>
        <v>3.8150000000000004</v>
      </c>
      <c r="Q251" s="17">
        <f t="shared" si="14"/>
        <v>109</v>
      </c>
      <c r="R251" s="17">
        <f t="shared" si="15"/>
        <v>-105.185</v>
      </c>
    </row>
    <row r="252" spans="1:18" x14ac:dyDescent="0.3">
      <c r="A252">
        <v>17539</v>
      </c>
      <c r="B252" s="2">
        <v>44254</v>
      </c>
      <c r="C252" s="2" t="str">
        <f t="shared" si="12"/>
        <v>February</v>
      </c>
      <c r="D252" t="s">
        <v>32</v>
      </c>
      <c r="E252" s="4">
        <v>653</v>
      </c>
      <c r="F252">
        <v>129</v>
      </c>
      <c r="G252" t="s">
        <v>33</v>
      </c>
      <c r="H252" t="s">
        <v>34</v>
      </c>
      <c r="I252" s="2">
        <v>44284</v>
      </c>
      <c r="J252" s="2">
        <v>44314</v>
      </c>
      <c r="K252" s="2">
        <v>44344</v>
      </c>
      <c r="L252" s="2" t="s">
        <v>34</v>
      </c>
      <c r="M252" s="2" t="s">
        <v>34</v>
      </c>
      <c r="N252" s="2" t="s">
        <v>34</v>
      </c>
      <c r="O252" t="s">
        <v>6179</v>
      </c>
      <c r="P252" s="17">
        <f t="shared" si="13"/>
        <v>4.5150000000000006</v>
      </c>
      <c r="Q252" s="17">
        <f t="shared" si="14"/>
        <v>129</v>
      </c>
      <c r="R252" s="17">
        <f t="shared" si="15"/>
        <v>-124.485</v>
      </c>
    </row>
    <row r="253" spans="1:18" x14ac:dyDescent="0.3">
      <c r="A253">
        <v>17540</v>
      </c>
      <c r="B253" s="2">
        <v>44200</v>
      </c>
      <c r="C253" s="2" t="str">
        <f t="shared" si="12"/>
        <v>January</v>
      </c>
      <c r="D253" t="s">
        <v>35</v>
      </c>
      <c r="E253" s="4">
        <v>658</v>
      </c>
      <c r="F253">
        <v>147</v>
      </c>
      <c r="G253" t="s">
        <v>33</v>
      </c>
      <c r="H253" t="s">
        <v>34</v>
      </c>
      <c r="I253" s="2">
        <v>44230</v>
      </c>
      <c r="J253" s="2">
        <v>44260</v>
      </c>
      <c r="K253" s="2">
        <v>44290</v>
      </c>
      <c r="L253" s="2">
        <v>44232</v>
      </c>
      <c r="M253" s="2">
        <v>44260</v>
      </c>
      <c r="N253" s="2">
        <v>44290</v>
      </c>
      <c r="O253" t="s">
        <v>6180</v>
      </c>
      <c r="P253" s="17">
        <f t="shared" si="13"/>
        <v>5.1450000000000005</v>
      </c>
      <c r="Q253" s="17">
        <f t="shared" si="14"/>
        <v>0</v>
      </c>
      <c r="R253" s="17">
        <f t="shared" si="15"/>
        <v>5.1450000000000005</v>
      </c>
    </row>
    <row r="254" spans="1:18" x14ac:dyDescent="0.3">
      <c r="A254">
        <v>17541</v>
      </c>
      <c r="B254" s="2">
        <v>44258</v>
      </c>
      <c r="C254" s="2" t="str">
        <f t="shared" si="12"/>
        <v>March</v>
      </c>
      <c r="D254" t="s">
        <v>38</v>
      </c>
      <c r="E254" s="4">
        <v>592</v>
      </c>
      <c r="F254">
        <v>129</v>
      </c>
      <c r="G254" t="s">
        <v>36</v>
      </c>
      <c r="H254" t="s">
        <v>40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t="s">
        <v>34</v>
      </c>
      <c r="P254" s="17">
        <f t="shared" si="13"/>
        <v>0</v>
      </c>
      <c r="Q254" s="17">
        <f t="shared" si="14"/>
        <v>0</v>
      </c>
      <c r="R254" s="17">
        <f t="shared" si="15"/>
        <v>0</v>
      </c>
    </row>
    <row r="255" spans="1:18" x14ac:dyDescent="0.3">
      <c r="A255">
        <v>17542</v>
      </c>
      <c r="B255" s="2">
        <v>44253</v>
      </c>
      <c r="C255" s="2" t="str">
        <f t="shared" si="12"/>
        <v>February</v>
      </c>
      <c r="D255" t="s">
        <v>35</v>
      </c>
      <c r="E255" s="4">
        <v>615</v>
      </c>
      <c r="F255">
        <v>72</v>
      </c>
      <c r="G255" t="s">
        <v>36</v>
      </c>
      <c r="H255" t="s">
        <v>39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t="s">
        <v>34</v>
      </c>
      <c r="P255" s="17">
        <f t="shared" si="13"/>
        <v>0</v>
      </c>
      <c r="Q255" s="17">
        <f t="shared" si="14"/>
        <v>0</v>
      </c>
      <c r="R255" s="17">
        <f t="shared" si="15"/>
        <v>0</v>
      </c>
    </row>
    <row r="256" spans="1:18" x14ac:dyDescent="0.3">
      <c r="A256">
        <v>17543</v>
      </c>
      <c r="B256" s="2">
        <v>44255</v>
      </c>
      <c r="C256" s="2" t="str">
        <f t="shared" si="12"/>
        <v>February</v>
      </c>
      <c r="D256" t="s">
        <v>38</v>
      </c>
      <c r="E256" s="4">
        <v>567</v>
      </c>
      <c r="F256">
        <v>73</v>
      </c>
      <c r="G256" t="s">
        <v>36</v>
      </c>
      <c r="H256" t="s">
        <v>39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t="s">
        <v>34</v>
      </c>
      <c r="P256" s="17">
        <f t="shared" si="13"/>
        <v>0</v>
      </c>
      <c r="Q256" s="17">
        <f t="shared" si="14"/>
        <v>0</v>
      </c>
      <c r="R256" s="17">
        <f t="shared" si="15"/>
        <v>0</v>
      </c>
    </row>
    <row r="257" spans="1:18" x14ac:dyDescent="0.3">
      <c r="A257">
        <v>17544</v>
      </c>
      <c r="B257" s="2">
        <v>44272</v>
      </c>
      <c r="C257" s="2" t="str">
        <f t="shared" si="12"/>
        <v>March</v>
      </c>
      <c r="D257" t="s">
        <v>35</v>
      </c>
      <c r="E257" s="4">
        <v>626</v>
      </c>
      <c r="F257">
        <v>64</v>
      </c>
      <c r="G257" t="s">
        <v>33</v>
      </c>
      <c r="H257" t="s">
        <v>34</v>
      </c>
      <c r="I257" s="2">
        <v>44302</v>
      </c>
      <c r="J257" s="2">
        <v>44332</v>
      </c>
      <c r="K257" s="2">
        <v>44362</v>
      </c>
      <c r="L257" s="2">
        <v>44316</v>
      </c>
      <c r="M257" s="2">
        <v>44332</v>
      </c>
      <c r="N257" s="2">
        <v>44362</v>
      </c>
      <c r="O257" t="s">
        <v>6180</v>
      </c>
      <c r="P257" s="17">
        <f t="shared" si="13"/>
        <v>2.2400000000000002</v>
      </c>
      <c r="Q257" s="17">
        <f t="shared" si="14"/>
        <v>0</v>
      </c>
      <c r="R257" s="17">
        <f t="shared" si="15"/>
        <v>2.2400000000000002</v>
      </c>
    </row>
    <row r="258" spans="1:18" x14ac:dyDescent="0.3">
      <c r="A258">
        <v>17545</v>
      </c>
      <c r="B258" s="2">
        <v>44284</v>
      </c>
      <c r="C258" s="2" t="str">
        <f t="shared" si="12"/>
        <v>March</v>
      </c>
      <c r="D258" t="s">
        <v>35</v>
      </c>
      <c r="E258" s="4">
        <v>641</v>
      </c>
      <c r="F258">
        <v>114</v>
      </c>
      <c r="G258" t="s">
        <v>33</v>
      </c>
      <c r="H258" t="s">
        <v>34</v>
      </c>
      <c r="I258" s="2">
        <v>44314</v>
      </c>
      <c r="J258" s="2">
        <v>44344</v>
      </c>
      <c r="K258" s="2">
        <v>44374</v>
      </c>
      <c r="L258" s="2">
        <v>44321</v>
      </c>
      <c r="M258" s="2">
        <v>44344</v>
      </c>
      <c r="N258" s="2">
        <v>44374</v>
      </c>
      <c r="O258" t="s">
        <v>6180</v>
      </c>
      <c r="P258" s="17">
        <f t="shared" si="13"/>
        <v>3.99</v>
      </c>
      <c r="Q258" s="17">
        <f t="shared" si="14"/>
        <v>0</v>
      </c>
      <c r="R258" s="17">
        <f t="shared" si="15"/>
        <v>3.99</v>
      </c>
    </row>
    <row r="259" spans="1:18" x14ac:dyDescent="0.3">
      <c r="A259">
        <v>17546</v>
      </c>
      <c r="B259" s="2">
        <v>44281</v>
      </c>
      <c r="C259" s="2" t="str">
        <f t="shared" ref="C259:C322" si="16">TEXT(B259,"mmmm")</f>
        <v>March</v>
      </c>
      <c r="D259" t="s">
        <v>32</v>
      </c>
      <c r="E259" s="4">
        <v>561</v>
      </c>
      <c r="F259">
        <v>99</v>
      </c>
      <c r="G259" t="s">
        <v>33</v>
      </c>
      <c r="H259" t="s">
        <v>34</v>
      </c>
      <c r="I259" s="2">
        <v>44311</v>
      </c>
      <c r="J259" s="2">
        <v>44341</v>
      </c>
      <c r="K259" s="2">
        <v>44371</v>
      </c>
      <c r="L259" s="2" t="s">
        <v>34</v>
      </c>
      <c r="M259" s="2" t="s">
        <v>34</v>
      </c>
      <c r="N259" s="2" t="s">
        <v>34</v>
      </c>
      <c r="O259" t="s">
        <v>6179</v>
      </c>
      <c r="P259" s="17">
        <f t="shared" ref="P259:P322" si="17">IF(G259="Approved",F259*0.035,0)</f>
        <v>3.4650000000000003</v>
      </c>
      <c r="Q259" s="17">
        <f t="shared" ref="Q259:Q322" si="18">IF(O259="Defaulted",F259,0)</f>
        <v>99</v>
      </c>
      <c r="R259" s="17">
        <f t="shared" ref="R259:R322" si="19">P259-Q259</f>
        <v>-95.534999999999997</v>
      </c>
    </row>
    <row r="260" spans="1:18" x14ac:dyDescent="0.3">
      <c r="A260">
        <v>17547</v>
      </c>
      <c r="B260" s="2">
        <v>44243</v>
      </c>
      <c r="C260" s="2" t="str">
        <f t="shared" si="16"/>
        <v>February</v>
      </c>
      <c r="D260" t="s">
        <v>38</v>
      </c>
      <c r="E260" s="4">
        <v>692</v>
      </c>
      <c r="F260">
        <v>47</v>
      </c>
      <c r="G260" t="s">
        <v>33</v>
      </c>
      <c r="H260" t="s">
        <v>34</v>
      </c>
      <c r="I260" s="2">
        <v>44273</v>
      </c>
      <c r="J260" s="2">
        <v>44303</v>
      </c>
      <c r="K260" s="2">
        <v>44333</v>
      </c>
      <c r="L260" s="2">
        <v>44273</v>
      </c>
      <c r="M260" s="2">
        <v>44303</v>
      </c>
      <c r="N260" s="2">
        <v>44333</v>
      </c>
      <c r="O260" t="s">
        <v>6180</v>
      </c>
      <c r="P260" s="17">
        <f t="shared" si="17"/>
        <v>1.6450000000000002</v>
      </c>
      <c r="Q260" s="17">
        <f t="shared" si="18"/>
        <v>0</v>
      </c>
      <c r="R260" s="17">
        <f t="shared" si="19"/>
        <v>1.6450000000000002</v>
      </c>
    </row>
    <row r="261" spans="1:18" x14ac:dyDescent="0.3">
      <c r="A261">
        <v>17548</v>
      </c>
      <c r="B261" s="2">
        <v>44272</v>
      </c>
      <c r="C261" s="2" t="str">
        <f t="shared" si="16"/>
        <v>March</v>
      </c>
      <c r="D261" t="s">
        <v>38</v>
      </c>
      <c r="E261" s="4">
        <v>663</v>
      </c>
      <c r="F261">
        <v>71</v>
      </c>
      <c r="G261" t="s">
        <v>33</v>
      </c>
      <c r="H261" t="s">
        <v>34</v>
      </c>
      <c r="I261" s="2">
        <v>44302</v>
      </c>
      <c r="J261" s="2">
        <v>44332</v>
      </c>
      <c r="K261" s="2">
        <v>44362</v>
      </c>
      <c r="L261" s="2" t="s">
        <v>34</v>
      </c>
      <c r="M261" s="2" t="s">
        <v>34</v>
      </c>
      <c r="N261" s="2" t="s">
        <v>34</v>
      </c>
      <c r="O261" t="s">
        <v>6179</v>
      </c>
      <c r="P261" s="17">
        <f t="shared" si="17"/>
        <v>2.4850000000000003</v>
      </c>
      <c r="Q261" s="17">
        <f t="shared" si="18"/>
        <v>71</v>
      </c>
      <c r="R261" s="17">
        <f t="shared" si="19"/>
        <v>-68.515000000000001</v>
      </c>
    </row>
    <row r="262" spans="1:18" x14ac:dyDescent="0.3">
      <c r="A262">
        <v>17549</v>
      </c>
      <c r="B262" s="2">
        <v>44251</v>
      </c>
      <c r="C262" s="2" t="str">
        <f t="shared" si="16"/>
        <v>February</v>
      </c>
      <c r="D262" t="s">
        <v>32</v>
      </c>
      <c r="E262" s="4">
        <v>605</v>
      </c>
      <c r="F262">
        <v>109</v>
      </c>
      <c r="G262" t="s">
        <v>36</v>
      </c>
      <c r="H262" t="s">
        <v>42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t="s">
        <v>34</v>
      </c>
      <c r="P262" s="17">
        <f t="shared" si="17"/>
        <v>0</v>
      </c>
      <c r="Q262" s="17">
        <f t="shared" si="18"/>
        <v>0</v>
      </c>
      <c r="R262" s="17">
        <f t="shared" si="19"/>
        <v>0</v>
      </c>
    </row>
    <row r="263" spans="1:18" x14ac:dyDescent="0.3">
      <c r="A263">
        <v>17550</v>
      </c>
      <c r="B263" s="2">
        <v>44268</v>
      </c>
      <c r="C263" s="2" t="str">
        <f t="shared" si="16"/>
        <v>March</v>
      </c>
      <c r="D263" t="s">
        <v>35</v>
      </c>
      <c r="E263" s="4">
        <v>707</v>
      </c>
      <c r="F263">
        <v>148</v>
      </c>
      <c r="G263" t="s">
        <v>33</v>
      </c>
      <c r="H263" t="s">
        <v>34</v>
      </c>
      <c r="I263" s="2">
        <v>44298</v>
      </c>
      <c r="J263" s="2">
        <v>44328</v>
      </c>
      <c r="K263" s="2">
        <v>44358</v>
      </c>
      <c r="L263" s="2">
        <v>44301</v>
      </c>
      <c r="M263" s="2">
        <v>44328</v>
      </c>
      <c r="N263" s="2">
        <v>44358</v>
      </c>
      <c r="O263" t="s">
        <v>6180</v>
      </c>
      <c r="P263" s="17">
        <f t="shared" si="17"/>
        <v>5.1800000000000006</v>
      </c>
      <c r="Q263" s="17">
        <f t="shared" si="18"/>
        <v>0</v>
      </c>
      <c r="R263" s="17">
        <f t="shared" si="19"/>
        <v>5.1800000000000006</v>
      </c>
    </row>
    <row r="264" spans="1:18" x14ac:dyDescent="0.3">
      <c r="A264">
        <v>17551</v>
      </c>
      <c r="B264" s="2">
        <v>44264</v>
      </c>
      <c r="C264" s="2" t="str">
        <f t="shared" si="16"/>
        <v>March</v>
      </c>
      <c r="D264" t="s">
        <v>35</v>
      </c>
      <c r="E264" s="4">
        <v>670</v>
      </c>
      <c r="F264">
        <v>88</v>
      </c>
      <c r="G264" t="s">
        <v>33</v>
      </c>
      <c r="H264" t="s">
        <v>34</v>
      </c>
      <c r="I264" s="2">
        <v>44294</v>
      </c>
      <c r="J264" s="2">
        <v>44324</v>
      </c>
      <c r="K264" s="2">
        <v>44354</v>
      </c>
      <c r="L264" s="2">
        <v>44295</v>
      </c>
      <c r="M264" s="2">
        <v>44324</v>
      </c>
      <c r="N264" s="2">
        <v>44354</v>
      </c>
      <c r="O264" t="s">
        <v>6180</v>
      </c>
      <c r="P264" s="17">
        <f t="shared" si="17"/>
        <v>3.08</v>
      </c>
      <c r="Q264" s="17">
        <f t="shared" si="18"/>
        <v>0</v>
      </c>
      <c r="R264" s="17">
        <f t="shared" si="19"/>
        <v>3.08</v>
      </c>
    </row>
    <row r="265" spans="1:18" x14ac:dyDescent="0.3">
      <c r="A265">
        <v>17552</v>
      </c>
      <c r="B265" s="2">
        <v>44204</v>
      </c>
      <c r="C265" s="2" t="str">
        <f t="shared" si="16"/>
        <v>January</v>
      </c>
      <c r="D265" t="s">
        <v>32</v>
      </c>
      <c r="E265" s="4">
        <v>687</v>
      </c>
      <c r="F265">
        <v>158</v>
      </c>
      <c r="G265" t="s">
        <v>33</v>
      </c>
      <c r="H265" t="s">
        <v>34</v>
      </c>
      <c r="I265" s="2">
        <v>44234</v>
      </c>
      <c r="J265" s="2">
        <v>44264</v>
      </c>
      <c r="K265" s="2">
        <v>44294</v>
      </c>
      <c r="L265" s="2" t="s">
        <v>34</v>
      </c>
      <c r="M265" s="2" t="s">
        <v>34</v>
      </c>
      <c r="N265" s="2" t="s">
        <v>34</v>
      </c>
      <c r="O265" t="s">
        <v>6179</v>
      </c>
      <c r="P265" s="17">
        <f t="shared" si="17"/>
        <v>5.53</v>
      </c>
      <c r="Q265" s="17">
        <f t="shared" si="18"/>
        <v>158</v>
      </c>
      <c r="R265" s="17">
        <f t="shared" si="19"/>
        <v>-152.47</v>
      </c>
    </row>
    <row r="266" spans="1:18" x14ac:dyDescent="0.3">
      <c r="A266">
        <v>17553</v>
      </c>
      <c r="B266" s="2">
        <v>44238</v>
      </c>
      <c r="C266" s="2" t="str">
        <f t="shared" si="16"/>
        <v>February</v>
      </c>
      <c r="D266" t="s">
        <v>35</v>
      </c>
      <c r="E266" s="4">
        <v>611</v>
      </c>
      <c r="F266">
        <v>78</v>
      </c>
      <c r="G266" t="s">
        <v>36</v>
      </c>
      <c r="H266" t="s">
        <v>41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t="s">
        <v>34</v>
      </c>
      <c r="P266" s="17">
        <f t="shared" si="17"/>
        <v>0</v>
      </c>
      <c r="Q266" s="17">
        <f t="shared" si="18"/>
        <v>0</v>
      </c>
      <c r="R266" s="17">
        <f t="shared" si="19"/>
        <v>0</v>
      </c>
    </row>
    <row r="267" spans="1:18" x14ac:dyDescent="0.3">
      <c r="A267">
        <v>17554</v>
      </c>
      <c r="B267" s="2">
        <v>44281</v>
      </c>
      <c r="C267" s="2" t="str">
        <f t="shared" si="16"/>
        <v>March</v>
      </c>
      <c r="D267" t="s">
        <v>32</v>
      </c>
      <c r="E267" s="4">
        <v>674</v>
      </c>
      <c r="F267">
        <v>132</v>
      </c>
      <c r="G267" t="s">
        <v>33</v>
      </c>
      <c r="H267" t="s">
        <v>34</v>
      </c>
      <c r="I267" s="2">
        <v>44311</v>
      </c>
      <c r="J267" s="2">
        <v>44341</v>
      </c>
      <c r="K267" s="2">
        <v>44371</v>
      </c>
      <c r="L267" s="2" t="s">
        <v>34</v>
      </c>
      <c r="M267" s="2" t="s">
        <v>34</v>
      </c>
      <c r="N267" s="2" t="s">
        <v>34</v>
      </c>
      <c r="O267" t="s">
        <v>6179</v>
      </c>
      <c r="P267" s="17">
        <f t="shared" si="17"/>
        <v>4.62</v>
      </c>
      <c r="Q267" s="17">
        <f t="shared" si="18"/>
        <v>132</v>
      </c>
      <c r="R267" s="17">
        <f t="shared" si="19"/>
        <v>-127.38</v>
      </c>
    </row>
    <row r="268" spans="1:18" x14ac:dyDescent="0.3">
      <c r="A268">
        <v>17555</v>
      </c>
      <c r="B268" s="2">
        <v>44214</v>
      </c>
      <c r="C268" s="2" t="str">
        <f t="shared" si="16"/>
        <v>January</v>
      </c>
      <c r="D268" t="s">
        <v>32</v>
      </c>
      <c r="E268" s="4">
        <v>574</v>
      </c>
      <c r="F268">
        <v>132</v>
      </c>
      <c r="G268" t="s">
        <v>36</v>
      </c>
      <c r="H268" t="s">
        <v>39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t="s">
        <v>34</v>
      </c>
      <c r="P268" s="17">
        <f t="shared" si="17"/>
        <v>0</v>
      </c>
      <c r="Q268" s="17">
        <f t="shared" si="18"/>
        <v>0</v>
      </c>
      <c r="R268" s="17">
        <f t="shared" si="19"/>
        <v>0</v>
      </c>
    </row>
    <row r="269" spans="1:18" x14ac:dyDescent="0.3">
      <c r="A269">
        <v>17556</v>
      </c>
      <c r="B269" s="2">
        <v>44249</v>
      </c>
      <c r="C269" s="2" t="str">
        <f t="shared" si="16"/>
        <v>February</v>
      </c>
      <c r="D269" t="s">
        <v>35</v>
      </c>
      <c r="E269" s="4">
        <v>665</v>
      </c>
      <c r="F269">
        <v>89</v>
      </c>
      <c r="G269" t="s">
        <v>33</v>
      </c>
      <c r="H269" t="s">
        <v>34</v>
      </c>
      <c r="I269" s="2">
        <v>44279</v>
      </c>
      <c r="J269" s="2">
        <v>44309</v>
      </c>
      <c r="K269" s="2">
        <v>44339</v>
      </c>
      <c r="L269" s="2" t="s">
        <v>34</v>
      </c>
      <c r="M269" s="2" t="s">
        <v>34</v>
      </c>
      <c r="N269" s="2" t="s">
        <v>34</v>
      </c>
      <c r="O269" t="s">
        <v>6179</v>
      </c>
      <c r="P269" s="17">
        <f t="shared" si="17"/>
        <v>3.1150000000000002</v>
      </c>
      <c r="Q269" s="17">
        <f t="shared" si="18"/>
        <v>89</v>
      </c>
      <c r="R269" s="17">
        <f t="shared" si="19"/>
        <v>-85.885000000000005</v>
      </c>
    </row>
    <row r="270" spans="1:18" x14ac:dyDescent="0.3">
      <c r="A270">
        <v>17557</v>
      </c>
      <c r="B270" s="2">
        <v>44270</v>
      </c>
      <c r="C270" s="2" t="str">
        <f t="shared" si="16"/>
        <v>March</v>
      </c>
      <c r="D270" t="s">
        <v>32</v>
      </c>
      <c r="E270" s="4">
        <v>638</v>
      </c>
      <c r="F270">
        <v>83</v>
      </c>
      <c r="G270" t="s">
        <v>33</v>
      </c>
      <c r="H270" t="s">
        <v>34</v>
      </c>
      <c r="I270" s="2">
        <v>44300</v>
      </c>
      <c r="J270" s="2">
        <v>44330</v>
      </c>
      <c r="K270" s="2">
        <v>44360</v>
      </c>
      <c r="L270" s="2" t="s">
        <v>34</v>
      </c>
      <c r="M270" s="2" t="s">
        <v>34</v>
      </c>
      <c r="N270" s="2" t="s">
        <v>34</v>
      </c>
      <c r="O270" t="s">
        <v>6179</v>
      </c>
      <c r="P270" s="17">
        <f t="shared" si="17"/>
        <v>2.9050000000000002</v>
      </c>
      <c r="Q270" s="17">
        <f t="shared" si="18"/>
        <v>83</v>
      </c>
      <c r="R270" s="17">
        <f t="shared" si="19"/>
        <v>-80.094999999999999</v>
      </c>
    </row>
    <row r="271" spans="1:18" x14ac:dyDescent="0.3">
      <c r="A271">
        <v>17558</v>
      </c>
      <c r="B271" s="2">
        <v>44249</v>
      </c>
      <c r="C271" s="2" t="str">
        <f t="shared" si="16"/>
        <v>February</v>
      </c>
      <c r="D271" t="s">
        <v>35</v>
      </c>
      <c r="E271" s="4">
        <v>684</v>
      </c>
      <c r="F271">
        <v>101</v>
      </c>
      <c r="G271" t="s">
        <v>33</v>
      </c>
      <c r="H271" t="s">
        <v>34</v>
      </c>
      <c r="I271" s="2">
        <v>44279</v>
      </c>
      <c r="J271" s="2">
        <v>44309</v>
      </c>
      <c r="K271" s="2">
        <v>44339</v>
      </c>
      <c r="L271" s="2" t="s">
        <v>34</v>
      </c>
      <c r="M271" s="2" t="s">
        <v>34</v>
      </c>
      <c r="N271" s="2" t="s">
        <v>34</v>
      </c>
      <c r="O271" t="s">
        <v>6179</v>
      </c>
      <c r="P271" s="17">
        <f t="shared" si="17"/>
        <v>3.5350000000000001</v>
      </c>
      <c r="Q271" s="17">
        <f t="shared" si="18"/>
        <v>101</v>
      </c>
      <c r="R271" s="17">
        <f t="shared" si="19"/>
        <v>-97.465000000000003</v>
      </c>
    </row>
    <row r="272" spans="1:18" x14ac:dyDescent="0.3">
      <c r="A272">
        <v>17559</v>
      </c>
      <c r="B272" s="2">
        <v>44255</v>
      </c>
      <c r="C272" s="2" t="str">
        <f t="shared" si="16"/>
        <v>February</v>
      </c>
      <c r="D272" t="s">
        <v>32</v>
      </c>
      <c r="E272" s="4">
        <v>638</v>
      </c>
      <c r="F272">
        <v>108</v>
      </c>
      <c r="G272" t="s">
        <v>33</v>
      </c>
      <c r="H272" t="s">
        <v>34</v>
      </c>
      <c r="I272" s="2">
        <v>44285</v>
      </c>
      <c r="J272" s="2">
        <v>44315</v>
      </c>
      <c r="K272" s="2">
        <v>44345</v>
      </c>
      <c r="L272" s="2" t="s">
        <v>34</v>
      </c>
      <c r="M272" s="2" t="s">
        <v>34</v>
      </c>
      <c r="N272" s="2" t="s">
        <v>34</v>
      </c>
      <c r="O272" t="s">
        <v>6179</v>
      </c>
      <c r="P272" s="17">
        <f t="shared" si="17"/>
        <v>3.7800000000000002</v>
      </c>
      <c r="Q272" s="17">
        <f t="shared" si="18"/>
        <v>108</v>
      </c>
      <c r="R272" s="17">
        <f t="shared" si="19"/>
        <v>-104.22</v>
      </c>
    </row>
    <row r="273" spans="1:18" x14ac:dyDescent="0.3">
      <c r="A273">
        <v>17560</v>
      </c>
      <c r="B273" s="2">
        <v>44213</v>
      </c>
      <c r="C273" s="2" t="str">
        <f t="shared" si="16"/>
        <v>January</v>
      </c>
      <c r="D273" t="s">
        <v>35</v>
      </c>
      <c r="E273" s="4">
        <v>590</v>
      </c>
      <c r="F273">
        <v>82</v>
      </c>
      <c r="G273" t="s">
        <v>36</v>
      </c>
      <c r="H273" t="s">
        <v>40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t="s">
        <v>34</v>
      </c>
      <c r="P273" s="17">
        <f t="shared" si="17"/>
        <v>0</v>
      </c>
      <c r="Q273" s="17">
        <f t="shared" si="18"/>
        <v>0</v>
      </c>
      <c r="R273" s="17">
        <f t="shared" si="19"/>
        <v>0</v>
      </c>
    </row>
    <row r="274" spans="1:18" x14ac:dyDescent="0.3">
      <c r="A274">
        <v>17561</v>
      </c>
      <c r="B274" s="2">
        <v>44213</v>
      </c>
      <c r="C274" s="2" t="str">
        <f t="shared" si="16"/>
        <v>January</v>
      </c>
      <c r="D274" t="s">
        <v>32</v>
      </c>
      <c r="E274" s="4">
        <v>601</v>
      </c>
      <c r="F274">
        <v>102</v>
      </c>
      <c r="G274" t="s">
        <v>36</v>
      </c>
      <c r="H274" t="s">
        <v>40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t="s">
        <v>34</v>
      </c>
      <c r="P274" s="17">
        <f t="shared" si="17"/>
        <v>0</v>
      </c>
      <c r="Q274" s="17">
        <f t="shared" si="18"/>
        <v>0</v>
      </c>
      <c r="R274" s="17">
        <f t="shared" si="19"/>
        <v>0</v>
      </c>
    </row>
    <row r="275" spans="1:18" x14ac:dyDescent="0.3">
      <c r="A275">
        <v>17562</v>
      </c>
      <c r="B275" s="2">
        <v>44272</v>
      </c>
      <c r="C275" s="2" t="str">
        <f t="shared" si="16"/>
        <v>March</v>
      </c>
      <c r="D275" t="s">
        <v>32</v>
      </c>
      <c r="E275" s="4">
        <v>544</v>
      </c>
      <c r="F275">
        <v>150</v>
      </c>
      <c r="G275" t="s">
        <v>33</v>
      </c>
      <c r="H275" t="s">
        <v>34</v>
      </c>
      <c r="I275" s="2">
        <v>44302</v>
      </c>
      <c r="J275" s="2">
        <v>44332</v>
      </c>
      <c r="K275" s="2">
        <v>44362</v>
      </c>
      <c r="L275" s="2" t="s">
        <v>34</v>
      </c>
      <c r="M275" s="2" t="s">
        <v>34</v>
      </c>
      <c r="N275" s="2" t="s">
        <v>34</v>
      </c>
      <c r="O275" t="s">
        <v>6179</v>
      </c>
      <c r="P275" s="17">
        <f t="shared" si="17"/>
        <v>5.2500000000000009</v>
      </c>
      <c r="Q275" s="17">
        <f t="shared" si="18"/>
        <v>150</v>
      </c>
      <c r="R275" s="17">
        <f t="shared" si="19"/>
        <v>-144.75</v>
      </c>
    </row>
    <row r="276" spans="1:18" x14ac:dyDescent="0.3">
      <c r="A276">
        <v>17563</v>
      </c>
      <c r="B276" s="2">
        <v>44254</v>
      </c>
      <c r="C276" s="2" t="str">
        <f t="shared" si="16"/>
        <v>February</v>
      </c>
      <c r="D276" t="s">
        <v>32</v>
      </c>
      <c r="E276" s="4">
        <v>597</v>
      </c>
      <c r="F276">
        <v>81</v>
      </c>
      <c r="G276" t="s">
        <v>36</v>
      </c>
      <c r="H276" t="s">
        <v>39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t="s">
        <v>34</v>
      </c>
      <c r="P276" s="17">
        <f t="shared" si="17"/>
        <v>0</v>
      </c>
      <c r="Q276" s="17">
        <f t="shared" si="18"/>
        <v>0</v>
      </c>
      <c r="R276" s="17">
        <f t="shared" si="19"/>
        <v>0</v>
      </c>
    </row>
    <row r="277" spans="1:18" x14ac:dyDescent="0.3">
      <c r="A277">
        <v>17564</v>
      </c>
      <c r="B277" s="2">
        <v>44236</v>
      </c>
      <c r="C277" s="2" t="str">
        <f t="shared" si="16"/>
        <v>February</v>
      </c>
      <c r="D277" t="s">
        <v>32</v>
      </c>
      <c r="E277" s="4">
        <v>630</v>
      </c>
      <c r="F277">
        <v>118</v>
      </c>
      <c r="G277" t="s">
        <v>33</v>
      </c>
      <c r="H277" t="s">
        <v>34</v>
      </c>
      <c r="I277" s="2">
        <v>44266</v>
      </c>
      <c r="J277" s="2">
        <v>44296</v>
      </c>
      <c r="K277" s="2">
        <v>44326</v>
      </c>
      <c r="L277" s="2" t="s">
        <v>34</v>
      </c>
      <c r="M277" s="2" t="s">
        <v>34</v>
      </c>
      <c r="N277" s="2" t="s">
        <v>34</v>
      </c>
      <c r="O277" t="s">
        <v>6179</v>
      </c>
      <c r="P277" s="17">
        <f t="shared" si="17"/>
        <v>4.1300000000000008</v>
      </c>
      <c r="Q277" s="17">
        <f t="shared" si="18"/>
        <v>118</v>
      </c>
      <c r="R277" s="17">
        <f t="shared" si="19"/>
        <v>-113.87</v>
      </c>
    </row>
    <row r="278" spans="1:18" x14ac:dyDescent="0.3">
      <c r="A278">
        <v>17565</v>
      </c>
      <c r="B278" s="2">
        <v>44268</v>
      </c>
      <c r="C278" s="2" t="str">
        <f t="shared" si="16"/>
        <v>March</v>
      </c>
      <c r="D278" t="s">
        <v>35</v>
      </c>
      <c r="E278" s="4">
        <v>625</v>
      </c>
      <c r="F278">
        <v>160</v>
      </c>
      <c r="G278" t="s">
        <v>36</v>
      </c>
      <c r="H278" t="s">
        <v>39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t="s">
        <v>34</v>
      </c>
      <c r="P278" s="17">
        <f t="shared" si="17"/>
        <v>0</v>
      </c>
      <c r="Q278" s="17">
        <f t="shared" si="18"/>
        <v>0</v>
      </c>
      <c r="R278" s="17">
        <f t="shared" si="19"/>
        <v>0</v>
      </c>
    </row>
    <row r="279" spans="1:18" x14ac:dyDescent="0.3">
      <c r="A279">
        <v>17566</v>
      </c>
      <c r="B279" s="2">
        <v>44275</v>
      </c>
      <c r="C279" s="2" t="str">
        <f t="shared" si="16"/>
        <v>March</v>
      </c>
      <c r="D279" t="s">
        <v>35</v>
      </c>
      <c r="E279" s="4">
        <v>641</v>
      </c>
      <c r="F279">
        <v>104</v>
      </c>
      <c r="G279" t="s">
        <v>33</v>
      </c>
      <c r="H279" t="s">
        <v>34</v>
      </c>
      <c r="I279" s="2">
        <v>44305</v>
      </c>
      <c r="J279" s="2">
        <v>44335</v>
      </c>
      <c r="K279" s="2">
        <v>44365</v>
      </c>
      <c r="L279" s="2">
        <v>44307</v>
      </c>
      <c r="M279" s="2">
        <v>44335</v>
      </c>
      <c r="N279" s="2">
        <v>44365</v>
      </c>
      <c r="O279" t="s">
        <v>6180</v>
      </c>
      <c r="P279" s="17">
        <f t="shared" si="17"/>
        <v>3.6400000000000006</v>
      </c>
      <c r="Q279" s="17">
        <f t="shared" si="18"/>
        <v>0</v>
      </c>
      <c r="R279" s="17">
        <f t="shared" si="19"/>
        <v>3.6400000000000006</v>
      </c>
    </row>
    <row r="280" spans="1:18" x14ac:dyDescent="0.3">
      <c r="A280">
        <v>17567</v>
      </c>
      <c r="B280" s="2">
        <v>44254</v>
      </c>
      <c r="C280" s="2" t="str">
        <f t="shared" si="16"/>
        <v>February</v>
      </c>
      <c r="D280" t="s">
        <v>35</v>
      </c>
      <c r="E280" s="4">
        <v>597</v>
      </c>
      <c r="F280">
        <v>123</v>
      </c>
      <c r="G280" t="s">
        <v>36</v>
      </c>
      <c r="H280" t="s">
        <v>39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t="s">
        <v>34</v>
      </c>
      <c r="P280" s="17">
        <f t="shared" si="17"/>
        <v>0</v>
      </c>
      <c r="Q280" s="17">
        <f t="shared" si="18"/>
        <v>0</v>
      </c>
      <c r="R280" s="17">
        <f t="shared" si="19"/>
        <v>0</v>
      </c>
    </row>
    <row r="281" spans="1:18" x14ac:dyDescent="0.3">
      <c r="A281">
        <v>17568</v>
      </c>
      <c r="B281" s="2">
        <v>44265</v>
      </c>
      <c r="C281" s="2" t="str">
        <f t="shared" si="16"/>
        <v>March</v>
      </c>
      <c r="D281" t="s">
        <v>32</v>
      </c>
      <c r="E281" s="4">
        <v>589</v>
      </c>
      <c r="F281">
        <v>125</v>
      </c>
      <c r="G281" t="s">
        <v>36</v>
      </c>
      <c r="H281" t="s">
        <v>39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t="s">
        <v>34</v>
      </c>
      <c r="P281" s="17">
        <f t="shared" si="17"/>
        <v>0</v>
      </c>
      <c r="Q281" s="17">
        <f t="shared" si="18"/>
        <v>0</v>
      </c>
      <c r="R281" s="17">
        <f t="shared" si="19"/>
        <v>0</v>
      </c>
    </row>
    <row r="282" spans="1:18" x14ac:dyDescent="0.3">
      <c r="A282">
        <v>17569</v>
      </c>
      <c r="B282" s="2">
        <v>44206</v>
      </c>
      <c r="C282" s="2" t="str">
        <f t="shared" si="16"/>
        <v>January</v>
      </c>
      <c r="D282" t="s">
        <v>38</v>
      </c>
      <c r="E282" s="4">
        <v>614</v>
      </c>
      <c r="F282">
        <v>118</v>
      </c>
      <c r="G282" t="s">
        <v>33</v>
      </c>
      <c r="H282" t="s">
        <v>34</v>
      </c>
      <c r="I282" s="2">
        <v>44236</v>
      </c>
      <c r="J282" s="2">
        <v>44266</v>
      </c>
      <c r="K282" s="2">
        <v>44296</v>
      </c>
      <c r="L282" s="2">
        <v>44248</v>
      </c>
      <c r="M282" s="2">
        <v>44266</v>
      </c>
      <c r="N282" s="2">
        <v>44296</v>
      </c>
      <c r="O282" t="s">
        <v>6180</v>
      </c>
      <c r="P282" s="17">
        <f t="shared" si="17"/>
        <v>4.1300000000000008</v>
      </c>
      <c r="Q282" s="17">
        <f t="shared" si="18"/>
        <v>0</v>
      </c>
      <c r="R282" s="17">
        <f t="shared" si="19"/>
        <v>4.1300000000000008</v>
      </c>
    </row>
    <row r="283" spans="1:18" x14ac:dyDescent="0.3">
      <c r="A283">
        <v>17570</v>
      </c>
      <c r="B283" s="2">
        <v>44231</v>
      </c>
      <c r="C283" s="2" t="str">
        <f t="shared" si="16"/>
        <v>February</v>
      </c>
      <c r="D283" t="s">
        <v>32</v>
      </c>
      <c r="E283" s="4">
        <v>649</v>
      </c>
      <c r="F283">
        <v>87</v>
      </c>
      <c r="G283" t="s">
        <v>33</v>
      </c>
      <c r="H283" t="s">
        <v>34</v>
      </c>
      <c r="I283" s="2">
        <v>44261</v>
      </c>
      <c r="J283" s="2">
        <v>44291</v>
      </c>
      <c r="K283" s="2">
        <v>44321</v>
      </c>
      <c r="L283" s="2">
        <v>44269</v>
      </c>
      <c r="M283" s="2">
        <v>44291</v>
      </c>
      <c r="N283" s="2">
        <v>44321</v>
      </c>
      <c r="O283" t="s">
        <v>6180</v>
      </c>
      <c r="P283" s="17">
        <f t="shared" si="17"/>
        <v>3.0450000000000004</v>
      </c>
      <c r="Q283" s="17">
        <f t="shared" si="18"/>
        <v>0</v>
      </c>
      <c r="R283" s="17">
        <f t="shared" si="19"/>
        <v>3.0450000000000004</v>
      </c>
    </row>
    <row r="284" spans="1:18" x14ac:dyDescent="0.3">
      <c r="A284">
        <v>17571</v>
      </c>
      <c r="B284" s="2">
        <v>44255</v>
      </c>
      <c r="C284" s="2" t="str">
        <f t="shared" si="16"/>
        <v>February</v>
      </c>
      <c r="D284" t="s">
        <v>35</v>
      </c>
      <c r="E284" s="4">
        <v>675</v>
      </c>
      <c r="F284">
        <v>124</v>
      </c>
      <c r="G284" t="s">
        <v>33</v>
      </c>
      <c r="H284" t="s">
        <v>34</v>
      </c>
      <c r="I284" s="2">
        <v>44285</v>
      </c>
      <c r="J284" s="2">
        <v>44315</v>
      </c>
      <c r="K284" s="2">
        <v>44345</v>
      </c>
      <c r="L284" s="2">
        <v>44289</v>
      </c>
      <c r="M284" s="2">
        <v>44315</v>
      </c>
      <c r="N284" s="2">
        <v>44345</v>
      </c>
      <c r="O284" t="s">
        <v>6180</v>
      </c>
      <c r="P284" s="17">
        <f t="shared" si="17"/>
        <v>4.3400000000000007</v>
      </c>
      <c r="Q284" s="17">
        <f t="shared" si="18"/>
        <v>0</v>
      </c>
      <c r="R284" s="17">
        <f t="shared" si="19"/>
        <v>4.3400000000000007</v>
      </c>
    </row>
    <row r="285" spans="1:18" x14ac:dyDescent="0.3">
      <c r="A285">
        <v>17572</v>
      </c>
      <c r="B285" s="2">
        <v>44273</v>
      </c>
      <c r="C285" s="2" t="str">
        <f t="shared" si="16"/>
        <v>March</v>
      </c>
      <c r="D285" t="s">
        <v>38</v>
      </c>
      <c r="E285" s="4">
        <v>565</v>
      </c>
      <c r="F285">
        <v>60</v>
      </c>
      <c r="G285" t="s">
        <v>36</v>
      </c>
      <c r="H285" t="s">
        <v>41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t="s">
        <v>34</v>
      </c>
      <c r="P285" s="17">
        <f t="shared" si="17"/>
        <v>0</v>
      </c>
      <c r="Q285" s="17">
        <f t="shared" si="18"/>
        <v>0</v>
      </c>
      <c r="R285" s="17">
        <f t="shared" si="19"/>
        <v>0</v>
      </c>
    </row>
    <row r="286" spans="1:18" x14ac:dyDescent="0.3">
      <c r="A286">
        <v>17573</v>
      </c>
      <c r="B286" s="2">
        <v>44233</v>
      </c>
      <c r="C286" s="2" t="str">
        <f t="shared" si="16"/>
        <v>February</v>
      </c>
      <c r="D286" t="s">
        <v>38</v>
      </c>
      <c r="E286" s="4">
        <v>662</v>
      </c>
      <c r="F286">
        <v>100</v>
      </c>
      <c r="G286" t="s">
        <v>33</v>
      </c>
      <c r="H286" t="s">
        <v>34</v>
      </c>
      <c r="I286" s="2">
        <v>44263</v>
      </c>
      <c r="J286" s="2">
        <v>44293</v>
      </c>
      <c r="K286" s="2">
        <v>44323</v>
      </c>
      <c r="L286" s="2" t="s">
        <v>34</v>
      </c>
      <c r="M286" s="2" t="s">
        <v>34</v>
      </c>
      <c r="N286" s="2" t="s">
        <v>34</v>
      </c>
      <c r="O286" t="s">
        <v>6179</v>
      </c>
      <c r="P286" s="17">
        <f t="shared" si="17"/>
        <v>3.5000000000000004</v>
      </c>
      <c r="Q286" s="17">
        <f t="shared" si="18"/>
        <v>100</v>
      </c>
      <c r="R286" s="17">
        <f t="shared" si="19"/>
        <v>-96.5</v>
      </c>
    </row>
    <row r="287" spans="1:18" x14ac:dyDescent="0.3">
      <c r="A287">
        <v>17574</v>
      </c>
      <c r="B287" s="2">
        <v>44270</v>
      </c>
      <c r="C287" s="2" t="str">
        <f t="shared" si="16"/>
        <v>March</v>
      </c>
      <c r="D287" t="s">
        <v>32</v>
      </c>
      <c r="E287" s="4">
        <v>560</v>
      </c>
      <c r="F287">
        <v>113</v>
      </c>
      <c r="G287" t="s">
        <v>33</v>
      </c>
      <c r="H287" t="s">
        <v>34</v>
      </c>
      <c r="I287" s="2">
        <v>44300</v>
      </c>
      <c r="J287" s="2">
        <v>44330</v>
      </c>
      <c r="K287" s="2">
        <v>44360</v>
      </c>
      <c r="L287" s="2" t="s">
        <v>34</v>
      </c>
      <c r="M287" s="2" t="s">
        <v>34</v>
      </c>
      <c r="N287" s="2" t="s">
        <v>34</v>
      </c>
      <c r="O287" t="s">
        <v>6179</v>
      </c>
      <c r="P287" s="17">
        <f t="shared" si="17"/>
        <v>3.9550000000000005</v>
      </c>
      <c r="Q287" s="17">
        <f t="shared" si="18"/>
        <v>113</v>
      </c>
      <c r="R287" s="17">
        <f t="shared" si="19"/>
        <v>-109.045</v>
      </c>
    </row>
    <row r="288" spans="1:18" x14ac:dyDescent="0.3">
      <c r="A288">
        <v>17575</v>
      </c>
      <c r="B288" s="2">
        <v>44261</v>
      </c>
      <c r="C288" s="2" t="str">
        <f t="shared" si="16"/>
        <v>March</v>
      </c>
      <c r="D288" t="s">
        <v>38</v>
      </c>
      <c r="E288" s="4">
        <v>634</v>
      </c>
      <c r="F288">
        <v>126</v>
      </c>
      <c r="G288" t="s">
        <v>33</v>
      </c>
      <c r="H288" t="s">
        <v>34</v>
      </c>
      <c r="I288" s="2">
        <v>44291</v>
      </c>
      <c r="J288" s="2">
        <v>44321</v>
      </c>
      <c r="K288" s="2">
        <v>44351</v>
      </c>
      <c r="L288" s="2">
        <v>44295</v>
      </c>
      <c r="M288" s="2">
        <v>44321</v>
      </c>
      <c r="N288" s="2">
        <v>44351</v>
      </c>
      <c r="O288" t="s">
        <v>6180</v>
      </c>
      <c r="P288" s="17">
        <f t="shared" si="17"/>
        <v>4.41</v>
      </c>
      <c r="Q288" s="17">
        <f t="shared" si="18"/>
        <v>0</v>
      </c>
      <c r="R288" s="17">
        <f t="shared" si="19"/>
        <v>4.41</v>
      </c>
    </row>
    <row r="289" spans="1:18" x14ac:dyDescent="0.3">
      <c r="A289">
        <v>17576</v>
      </c>
      <c r="B289" s="2">
        <v>44244</v>
      </c>
      <c r="C289" s="2" t="str">
        <f t="shared" si="16"/>
        <v>February</v>
      </c>
      <c r="D289" t="s">
        <v>32</v>
      </c>
      <c r="E289" s="4">
        <v>625</v>
      </c>
      <c r="F289">
        <v>49</v>
      </c>
      <c r="G289" t="s">
        <v>33</v>
      </c>
      <c r="H289" t="s">
        <v>34</v>
      </c>
      <c r="I289" s="2">
        <v>44274</v>
      </c>
      <c r="J289" s="2">
        <v>44304</v>
      </c>
      <c r="K289" s="2">
        <v>44334</v>
      </c>
      <c r="L289" s="2">
        <v>44305</v>
      </c>
      <c r="M289" s="2">
        <v>44304</v>
      </c>
      <c r="N289" s="2">
        <v>44334</v>
      </c>
      <c r="O289" t="s">
        <v>6180</v>
      </c>
      <c r="P289" s="17">
        <f t="shared" si="17"/>
        <v>1.7150000000000001</v>
      </c>
      <c r="Q289" s="17">
        <f t="shared" si="18"/>
        <v>0</v>
      </c>
      <c r="R289" s="17">
        <f t="shared" si="19"/>
        <v>1.7150000000000001</v>
      </c>
    </row>
    <row r="290" spans="1:18" x14ac:dyDescent="0.3">
      <c r="A290">
        <v>17577</v>
      </c>
      <c r="B290" s="2">
        <v>44231</v>
      </c>
      <c r="C290" s="2" t="str">
        <f t="shared" si="16"/>
        <v>February</v>
      </c>
      <c r="D290" t="s">
        <v>35</v>
      </c>
      <c r="E290" s="4">
        <v>656</v>
      </c>
      <c r="F290">
        <v>143</v>
      </c>
      <c r="G290" t="s">
        <v>33</v>
      </c>
      <c r="H290" t="s">
        <v>34</v>
      </c>
      <c r="I290" s="2">
        <v>44261</v>
      </c>
      <c r="J290" s="2">
        <v>44291</v>
      </c>
      <c r="K290" s="2">
        <v>44321</v>
      </c>
      <c r="L290" s="2" t="s">
        <v>34</v>
      </c>
      <c r="M290" s="2" t="s">
        <v>34</v>
      </c>
      <c r="N290" s="2" t="s">
        <v>34</v>
      </c>
      <c r="O290" t="s">
        <v>6179</v>
      </c>
      <c r="P290" s="17">
        <f t="shared" si="17"/>
        <v>5.0050000000000008</v>
      </c>
      <c r="Q290" s="17">
        <f t="shared" si="18"/>
        <v>143</v>
      </c>
      <c r="R290" s="17">
        <f t="shared" si="19"/>
        <v>-137.995</v>
      </c>
    </row>
    <row r="291" spans="1:18" x14ac:dyDescent="0.3">
      <c r="A291">
        <v>17578</v>
      </c>
      <c r="B291" s="2">
        <v>44217</v>
      </c>
      <c r="C291" s="2" t="str">
        <f t="shared" si="16"/>
        <v>January</v>
      </c>
      <c r="D291" t="s">
        <v>38</v>
      </c>
      <c r="E291" s="4">
        <v>530</v>
      </c>
      <c r="F291">
        <v>76</v>
      </c>
      <c r="G291" t="s">
        <v>36</v>
      </c>
      <c r="H291" t="s">
        <v>42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t="s">
        <v>34</v>
      </c>
      <c r="P291" s="17">
        <f t="shared" si="17"/>
        <v>0</v>
      </c>
      <c r="Q291" s="17">
        <f t="shared" si="18"/>
        <v>0</v>
      </c>
      <c r="R291" s="17">
        <f t="shared" si="19"/>
        <v>0</v>
      </c>
    </row>
    <row r="292" spans="1:18" x14ac:dyDescent="0.3">
      <c r="A292">
        <v>17579</v>
      </c>
      <c r="B292" s="2">
        <v>44233</v>
      </c>
      <c r="C292" s="2" t="str">
        <f t="shared" si="16"/>
        <v>February</v>
      </c>
      <c r="D292" t="s">
        <v>32</v>
      </c>
      <c r="E292" s="4">
        <v>569</v>
      </c>
      <c r="F292">
        <v>99</v>
      </c>
      <c r="G292" t="s">
        <v>36</v>
      </c>
      <c r="H292" t="s">
        <v>40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t="s">
        <v>34</v>
      </c>
      <c r="P292" s="17">
        <f t="shared" si="17"/>
        <v>0</v>
      </c>
      <c r="Q292" s="17">
        <f t="shared" si="18"/>
        <v>0</v>
      </c>
      <c r="R292" s="17">
        <f t="shared" si="19"/>
        <v>0</v>
      </c>
    </row>
    <row r="293" spans="1:18" x14ac:dyDescent="0.3">
      <c r="A293">
        <v>17580</v>
      </c>
      <c r="B293" s="2">
        <v>44288</v>
      </c>
      <c r="C293" s="2" t="str">
        <f t="shared" si="16"/>
        <v>April</v>
      </c>
      <c r="D293" t="s">
        <v>35</v>
      </c>
      <c r="E293" s="4">
        <v>586</v>
      </c>
      <c r="F293">
        <v>107</v>
      </c>
      <c r="G293" t="s">
        <v>36</v>
      </c>
      <c r="H293" t="s">
        <v>41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t="s">
        <v>34</v>
      </c>
      <c r="P293" s="17">
        <f t="shared" si="17"/>
        <v>0</v>
      </c>
      <c r="Q293" s="17">
        <f t="shared" si="18"/>
        <v>0</v>
      </c>
      <c r="R293" s="17">
        <f t="shared" si="19"/>
        <v>0</v>
      </c>
    </row>
    <row r="294" spans="1:18" x14ac:dyDescent="0.3">
      <c r="A294">
        <v>17581</v>
      </c>
      <c r="B294" s="2">
        <v>44270</v>
      </c>
      <c r="C294" s="2" t="str">
        <f t="shared" si="16"/>
        <v>March</v>
      </c>
      <c r="D294" t="s">
        <v>38</v>
      </c>
      <c r="E294" s="4">
        <v>610</v>
      </c>
      <c r="F294">
        <v>79</v>
      </c>
      <c r="G294" t="s">
        <v>33</v>
      </c>
      <c r="H294" t="s">
        <v>34</v>
      </c>
      <c r="I294" s="2">
        <v>44300</v>
      </c>
      <c r="J294" s="2">
        <v>44330</v>
      </c>
      <c r="K294" s="2">
        <v>44360</v>
      </c>
      <c r="L294" s="2" t="s">
        <v>34</v>
      </c>
      <c r="M294" s="2" t="s">
        <v>34</v>
      </c>
      <c r="N294" s="2" t="s">
        <v>34</v>
      </c>
      <c r="O294" t="s">
        <v>6179</v>
      </c>
      <c r="P294" s="17">
        <f t="shared" si="17"/>
        <v>2.7650000000000001</v>
      </c>
      <c r="Q294" s="17">
        <f t="shared" si="18"/>
        <v>79</v>
      </c>
      <c r="R294" s="17">
        <f t="shared" si="19"/>
        <v>-76.234999999999999</v>
      </c>
    </row>
    <row r="295" spans="1:18" x14ac:dyDescent="0.3">
      <c r="A295">
        <v>17582</v>
      </c>
      <c r="B295" s="2">
        <v>44249</v>
      </c>
      <c r="C295" s="2" t="str">
        <f t="shared" si="16"/>
        <v>February</v>
      </c>
      <c r="D295" t="s">
        <v>35</v>
      </c>
      <c r="E295" s="4">
        <v>664</v>
      </c>
      <c r="F295">
        <v>90</v>
      </c>
      <c r="G295" t="s">
        <v>33</v>
      </c>
      <c r="H295" t="s">
        <v>34</v>
      </c>
      <c r="I295" s="2">
        <v>44279</v>
      </c>
      <c r="J295" s="2">
        <v>44309</v>
      </c>
      <c r="K295" s="2">
        <v>44339</v>
      </c>
      <c r="L295" s="2">
        <v>44285</v>
      </c>
      <c r="M295" s="2">
        <v>44309</v>
      </c>
      <c r="N295" s="2">
        <v>44339</v>
      </c>
      <c r="O295" t="s">
        <v>6180</v>
      </c>
      <c r="P295" s="17">
        <f t="shared" si="17"/>
        <v>3.1500000000000004</v>
      </c>
      <c r="Q295" s="17">
        <f t="shared" si="18"/>
        <v>0</v>
      </c>
      <c r="R295" s="17">
        <f t="shared" si="19"/>
        <v>3.1500000000000004</v>
      </c>
    </row>
    <row r="296" spans="1:18" x14ac:dyDescent="0.3">
      <c r="A296">
        <v>17583</v>
      </c>
      <c r="B296" s="2">
        <v>44269</v>
      </c>
      <c r="C296" s="2" t="str">
        <f t="shared" si="16"/>
        <v>March</v>
      </c>
      <c r="D296" t="s">
        <v>38</v>
      </c>
      <c r="E296" s="4">
        <v>572</v>
      </c>
      <c r="F296">
        <v>130</v>
      </c>
      <c r="G296" t="s">
        <v>33</v>
      </c>
      <c r="H296" t="s">
        <v>34</v>
      </c>
      <c r="I296" s="2">
        <v>44299</v>
      </c>
      <c r="J296" s="2">
        <v>44329</v>
      </c>
      <c r="K296" s="2">
        <v>44359</v>
      </c>
      <c r="L296" s="2" t="s">
        <v>34</v>
      </c>
      <c r="M296" s="2" t="s">
        <v>34</v>
      </c>
      <c r="N296" s="2" t="s">
        <v>34</v>
      </c>
      <c r="O296" t="s">
        <v>6179</v>
      </c>
      <c r="P296" s="17">
        <f t="shared" si="17"/>
        <v>4.5500000000000007</v>
      </c>
      <c r="Q296" s="17">
        <f t="shared" si="18"/>
        <v>130</v>
      </c>
      <c r="R296" s="17">
        <f t="shared" si="19"/>
        <v>-125.45</v>
      </c>
    </row>
    <row r="297" spans="1:18" x14ac:dyDescent="0.3">
      <c r="A297">
        <v>17584</v>
      </c>
      <c r="B297" s="2">
        <v>44201</v>
      </c>
      <c r="C297" s="2" t="str">
        <f t="shared" si="16"/>
        <v>January</v>
      </c>
      <c r="D297" t="s">
        <v>32</v>
      </c>
      <c r="E297" s="4">
        <v>616</v>
      </c>
      <c r="F297">
        <v>115</v>
      </c>
      <c r="G297" t="s">
        <v>36</v>
      </c>
      <c r="H297" t="s">
        <v>42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t="s">
        <v>34</v>
      </c>
      <c r="P297" s="17">
        <f t="shared" si="17"/>
        <v>0</v>
      </c>
      <c r="Q297" s="17">
        <f t="shared" si="18"/>
        <v>0</v>
      </c>
      <c r="R297" s="17">
        <f t="shared" si="19"/>
        <v>0</v>
      </c>
    </row>
    <row r="298" spans="1:18" x14ac:dyDescent="0.3">
      <c r="A298">
        <v>17585</v>
      </c>
      <c r="B298" s="2">
        <v>44257</v>
      </c>
      <c r="C298" s="2" t="str">
        <f t="shared" si="16"/>
        <v>March</v>
      </c>
      <c r="D298" t="s">
        <v>32</v>
      </c>
      <c r="E298" s="4">
        <v>618</v>
      </c>
      <c r="F298">
        <v>80</v>
      </c>
      <c r="G298" t="s">
        <v>36</v>
      </c>
      <c r="H298" t="s">
        <v>41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t="s">
        <v>34</v>
      </c>
      <c r="P298" s="17">
        <f t="shared" si="17"/>
        <v>0</v>
      </c>
      <c r="Q298" s="17">
        <f t="shared" si="18"/>
        <v>0</v>
      </c>
      <c r="R298" s="17">
        <f t="shared" si="19"/>
        <v>0</v>
      </c>
    </row>
    <row r="299" spans="1:18" x14ac:dyDescent="0.3">
      <c r="A299">
        <v>17586</v>
      </c>
      <c r="B299" s="2">
        <v>44232</v>
      </c>
      <c r="C299" s="2" t="str">
        <f t="shared" si="16"/>
        <v>February</v>
      </c>
      <c r="D299" t="s">
        <v>35</v>
      </c>
      <c r="E299" s="4">
        <v>567</v>
      </c>
      <c r="F299">
        <v>134</v>
      </c>
      <c r="G299" t="s">
        <v>36</v>
      </c>
      <c r="H299" t="s">
        <v>42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t="s">
        <v>34</v>
      </c>
      <c r="P299" s="17">
        <f t="shared" si="17"/>
        <v>0</v>
      </c>
      <c r="Q299" s="17">
        <f t="shared" si="18"/>
        <v>0</v>
      </c>
      <c r="R299" s="17">
        <f t="shared" si="19"/>
        <v>0</v>
      </c>
    </row>
    <row r="300" spans="1:18" x14ac:dyDescent="0.3">
      <c r="A300">
        <v>17587</v>
      </c>
      <c r="B300" s="2">
        <v>44271</v>
      </c>
      <c r="C300" s="2" t="str">
        <f t="shared" si="16"/>
        <v>March</v>
      </c>
      <c r="D300" t="s">
        <v>35</v>
      </c>
      <c r="E300" s="4">
        <v>654</v>
      </c>
      <c r="F300">
        <v>126</v>
      </c>
      <c r="G300" t="s">
        <v>33</v>
      </c>
      <c r="H300" t="s">
        <v>34</v>
      </c>
      <c r="I300" s="2">
        <v>44301</v>
      </c>
      <c r="J300" s="2">
        <v>44331</v>
      </c>
      <c r="K300" s="2">
        <v>44361</v>
      </c>
      <c r="L300" s="2">
        <v>44306</v>
      </c>
      <c r="M300" s="2">
        <v>44331</v>
      </c>
      <c r="N300" s="2">
        <v>44361</v>
      </c>
      <c r="O300" t="s">
        <v>6180</v>
      </c>
      <c r="P300" s="17">
        <f t="shared" si="17"/>
        <v>4.41</v>
      </c>
      <c r="Q300" s="17">
        <f t="shared" si="18"/>
        <v>0</v>
      </c>
      <c r="R300" s="17">
        <f t="shared" si="19"/>
        <v>4.41</v>
      </c>
    </row>
    <row r="301" spans="1:18" x14ac:dyDescent="0.3">
      <c r="A301">
        <v>17588</v>
      </c>
      <c r="B301" s="2">
        <v>44273</v>
      </c>
      <c r="C301" s="2" t="str">
        <f t="shared" si="16"/>
        <v>March</v>
      </c>
      <c r="D301" t="s">
        <v>35</v>
      </c>
      <c r="E301" s="4">
        <v>647</v>
      </c>
      <c r="F301">
        <v>84</v>
      </c>
      <c r="G301" t="s">
        <v>33</v>
      </c>
      <c r="H301" t="s">
        <v>34</v>
      </c>
      <c r="I301" s="2">
        <v>44303</v>
      </c>
      <c r="J301" s="2">
        <v>44333</v>
      </c>
      <c r="K301" s="2">
        <v>44363</v>
      </c>
      <c r="L301" s="2">
        <v>44313</v>
      </c>
      <c r="M301" s="2">
        <v>44333</v>
      </c>
      <c r="N301" s="2">
        <v>44363</v>
      </c>
      <c r="O301" t="s">
        <v>6180</v>
      </c>
      <c r="P301" s="17">
        <f t="shared" si="17"/>
        <v>2.9400000000000004</v>
      </c>
      <c r="Q301" s="17">
        <f t="shared" si="18"/>
        <v>0</v>
      </c>
      <c r="R301" s="17">
        <f t="shared" si="19"/>
        <v>2.9400000000000004</v>
      </c>
    </row>
    <row r="302" spans="1:18" x14ac:dyDescent="0.3">
      <c r="A302">
        <v>17589</v>
      </c>
      <c r="B302" s="2">
        <v>44286</v>
      </c>
      <c r="C302" s="2" t="str">
        <f t="shared" si="16"/>
        <v>March</v>
      </c>
      <c r="D302" t="s">
        <v>32</v>
      </c>
      <c r="E302" s="4">
        <v>651</v>
      </c>
      <c r="F302">
        <v>51</v>
      </c>
      <c r="G302" t="s">
        <v>33</v>
      </c>
      <c r="H302" t="s">
        <v>34</v>
      </c>
      <c r="I302" s="2">
        <v>44316</v>
      </c>
      <c r="J302" s="2">
        <v>44346</v>
      </c>
      <c r="K302" s="2">
        <v>44376</v>
      </c>
      <c r="L302" s="2">
        <v>44321</v>
      </c>
      <c r="M302" s="2">
        <v>44346</v>
      </c>
      <c r="N302" s="2">
        <v>44376</v>
      </c>
      <c r="O302" t="s">
        <v>6180</v>
      </c>
      <c r="P302" s="17">
        <f t="shared" si="17"/>
        <v>1.7850000000000001</v>
      </c>
      <c r="Q302" s="17">
        <f t="shared" si="18"/>
        <v>0</v>
      </c>
      <c r="R302" s="17">
        <f t="shared" si="19"/>
        <v>1.7850000000000001</v>
      </c>
    </row>
    <row r="303" spans="1:18" x14ac:dyDescent="0.3">
      <c r="A303">
        <v>17590</v>
      </c>
      <c r="B303" s="2">
        <v>44242</v>
      </c>
      <c r="C303" s="2" t="str">
        <f t="shared" si="16"/>
        <v>February</v>
      </c>
      <c r="D303" t="s">
        <v>35</v>
      </c>
      <c r="E303" s="4">
        <v>619</v>
      </c>
      <c r="F303">
        <v>122</v>
      </c>
      <c r="G303" t="s">
        <v>36</v>
      </c>
      <c r="H303" t="s">
        <v>37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t="s">
        <v>34</v>
      </c>
      <c r="P303" s="17">
        <f t="shared" si="17"/>
        <v>0</v>
      </c>
      <c r="Q303" s="17">
        <f t="shared" si="18"/>
        <v>0</v>
      </c>
      <c r="R303" s="17">
        <f t="shared" si="19"/>
        <v>0</v>
      </c>
    </row>
    <row r="304" spans="1:18" x14ac:dyDescent="0.3">
      <c r="A304">
        <v>17591</v>
      </c>
      <c r="B304" s="2">
        <v>44275</v>
      </c>
      <c r="C304" s="2" t="str">
        <f t="shared" si="16"/>
        <v>March</v>
      </c>
      <c r="D304" t="s">
        <v>32</v>
      </c>
      <c r="E304" s="4">
        <v>577</v>
      </c>
      <c r="F304">
        <v>75</v>
      </c>
      <c r="G304" t="s">
        <v>36</v>
      </c>
      <c r="H304" t="s">
        <v>42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t="s">
        <v>34</v>
      </c>
      <c r="P304" s="17">
        <f t="shared" si="17"/>
        <v>0</v>
      </c>
      <c r="Q304" s="17">
        <f t="shared" si="18"/>
        <v>0</v>
      </c>
      <c r="R304" s="17">
        <f t="shared" si="19"/>
        <v>0</v>
      </c>
    </row>
    <row r="305" spans="1:18" x14ac:dyDescent="0.3">
      <c r="A305">
        <v>17592</v>
      </c>
      <c r="B305" s="2">
        <v>44283</v>
      </c>
      <c r="C305" s="2" t="str">
        <f t="shared" si="16"/>
        <v>March</v>
      </c>
      <c r="D305" t="s">
        <v>32</v>
      </c>
      <c r="E305" s="4">
        <v>654</v>
      </c>
      <c r="F305">
        <v>68</v>
      </c>
      <c r="G305" t="s">
        <v>33</v>
      </c>
      <c r="H305" t="s">
        <v>34</v>
      </c>
      <c r="I305" s="2">
        <v>44313</v>
      </c>
      <c r="J305" s="2">
        <v>44343</v>
      </c>
      <c r="K305" s="2">
        <v>44373</v>
      </c>
      <c r="L305" s="2">
        <v>44316</v>
      </c>
      <c r="M305" s="2">
        <v>44343</v>
      </c>
      <c r="N305" s="2">
        <v>44373</v>
      </c>
      <c r="O305" t="s">
        <v>6180</v>
      </c>
      <c r="P305" s="17">
        <f t="shared" si="17"/>
        <v>2.3800000000000003</v>
      </c>
      <c r="Q305" s="17">
        <f t="shared" si="18"/>
        <v>0</v>
      </c>
      <c r="R305" s="17">
        <f t="shared" si="19"/>
        <v>2.3800000000000003</v>
      </c>
    </row>
    <row r="306" spans="1:18" x14ac:dyDescent="0.3">
      <c r="A306">
        <v>17593</v>
      </c>
      <c r="B306" s="2">
        <v>44281</v>
      </c>
      <c r="C306" s="2" t="str">
        <f t="shared" si="16"/>
        <v>March</v>
      </c>
      <c r="D306" t="s">
        <v>38</v>
      </c>
      <c r="E306" s="4">
        <v>665</v>
      </c>
      <c r="F306">
        <v>107</v>
      </c>
      <c r="G306" t="s">
        <v>33</v>
      </c>
      <c r="H306" t="s">
        <v>34</v>
      </c>
      <c r="I306" s="2">
        <v>44311</v>
      </c>
      <c r="J306" s="2">
        <v>44341</v>
      </c>
      <c r="K306" s="2">
        <v>44371</v>
      </c>
      <c r="L306" s="2">
        <v>44317</v>
      </c>
      <c r="M306" s="2">
        <v>44341</v>
      </c>
      <c r="N306" s="2">
        <v>44371</v>
      </c>
      <c r="O306" t="s">
        <v>6180</v>
      </c>
      <c r="P306" s="17">
        <f t="shared" si="17"/>
        <v>3.7450000000000006</v>
      </c>
      <c r="Q306" s="17">
        <f t="shared" si="18"/>
        <v>0</v>
      </c>
      <c r="R306" s="17">
        <f t="shared" si="19"/>
        <v>3.7450000000000006</v>
      </c>
    </row>
    <row r="307" spans="1:18" x14ac:dyDescent="0.3">
      <c r="A307">
        <v>17594</v>
      </c>
      <c r="B307" s="2">
        <v>44246</v>
      </c>
      <c r="C307" s="2" t="str">
        <f t="shared" si="16"/>
        <v>February</v>
      </c>
      <c r="D307" t="s">
        <v>32</v>
      </c>
      <c r="E307" s="4">
        <v>641</v>
      </c>
      <c r="F307">
        <v>106</v>
      </c>
      <c r="G307" t="s">
        <v>33</v>
      </c>
      <c r="H307" t="s">
        <v>34</v>
      </c>
      <c r="I307" s="2">
        <v>44276</v>
      </c>
      <c r="J307" s="2">
        <v>44306</v>
      </c>
      <c r="K307" s="2">
        <v>44336</v>
      </c>
      <c r="L307" s="2" t="s">
        <v>34</v>
      </c>
      <c r="M307" s="2" t="s">
        <v>34</v>
      </c>
      <c r="N307" s="2" t="s">
        <v>34</v>
      </c>
      <c r="O307" t="s">
        <v>6179</v>
      </c>
      <c r="P307" s="17">
        <f t="shared" si="17"/>
        <v>3.7100000000000004</v>
      </c>
      <c r="Q307" s="17">
        <f t="shared" si="18"/>
        <v>106</v>
      </c>
      <c r="R307" s="17">
        <f t="shared" si="19"/>
        <v>-102.29</v>
      </c>
    </row>
    <row r="308" spans="1:18" x14ac:dyDescent="0.3">
      <c r="A308">
        <v>17595</v>
      </c>
      <c r="B308" s="2">
        <v>44201</v>
      </c>
      <c r="C308" s="2" t="str">
        <f t="shared" si="16"/>
        <v>January</v>
      </c>
      <c r="D308" t="s">
        <v>32</v>
      </c>
      <c r="E308" s="4">
        <v>591</v>
      </c>
      <c r="F308">
        <v>31</v>
      </c>
      <c r="G308" t="s">
        <v>36</v>
      </c>
      <c r="H308" t="s">
        <v>41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t="s">
        <v>34</v>
      </c>
      <c r="P308" s="17">
        <f t="shared" si="17"/>
        <v>0</v>
      </c>
      <c r="Q308" s="17">
        <f t="shared" si="18"/>
        <v>0</v>
      </c>
      <c r="R308" s="17">
        <f t="shared" si="19"/>
        <v>0</v>
      </c>
    </row>
    <row r="309" spans="1:18" x14ac:dyDescent="0.3">
      <c r="A309">
        <v>17596</v>
      </c>
      <c r="B309" s="2">
        <v>44243</v>
      </c>
      <c r="C309" s="2" t="str">
        <f t="shared" si="16"/>
        <v>February</v>
      </c>
      <c r="D309" t="s">
        <v>38</v>
      </c>
      <c r="E309" s="4">
        <v>667</v>
      </c>
      <c r="F309">
        <v>97</v>
      </c>
      <c r="G309" t="s">
        <v>33</v>
      </c>
      <c r="H309" t="s">
        <v>34</v>
      </c>
      <c r="I309" s="2">
        <v>44273</v>
      </c>
      <c r="J309" s="2">
        <v>44303</v>
      </c>
      <c r="K309" s="2">
        <v>44333</v>
      </c>
      <c r="L309" s="2" t="s">
        <v>34</v>
      </c>
      <c r="M309" s="2" t="s">
        <v>34</v>
      </c>
      <c r="N309" s="2" t="s">
        <v>34</v>
      </c>
      <c r="O309" t="s">
        <v>6179</v>
      </c>
      <c r="P309" s="17">
        <f t="shared" si="17"/>
        <v>3.3950000000000005</v>
      </c>
      <c r="Q309" s="17">
        <f t="shared" si="18"/>
        <v>97</v>
      </c>
      <c r="R309" s="17">
        <f t="shared" si="19"/>
        <v>-93.605000000000004</v>
      </c>
    </row>
    <row r="310" spans="1:18" x14ac:dyDescent="0.3">
      <c r="A310">
        <v>17597</v>
      </c>
      <c r="B310" s="2">
        <v>44268</v>
      </c>
      <c r="C310" s="2" t="str">
        <f t="shared" si="16"/>
        <v>March</v>
      </c>
      <c r="D310" t="s">
        <v>32</v>
      </c>
      <c r="E310" s="4">
        <v>636</v>
      </c>
      <c r="F310">
        <v>79</v>
      </c>
      <c r="G310" t="s">
        <v>33</v>
      </c>
      <c r="H310" t="s">
        <v>34</v>
      </c>
      <c r="I310" s="2">
        <v>44298</v>
      </c>
      <c r="J310" s="2">
        <v>44328</v>
      </c>
      <c r="K310" s="2">
        <v>44358</v>
      </c>
      <c r="L310" s="2" t="s">
        <v>34</v>
      </c>
      <c r="M310" s="2" t="s">
        <v>34</v>
      </c>
      <c r="N310" s="2" t="s">
        <v>34</v>
      </c>
      <c r="O310" t="s">
        <v>6179</v>
      </c>
      <c r="P310" s="17">
        <f t="shared" si="17"/>
        <v>2.7650000000000001</v>
      </c>
      <c r="Q310" s="17">
        <f t="shared" si="18"/>
        <v>79</v>
      </c>
      <c r="R310" s="17">
        <f t="shared" si="19"/>
        <v>-76.234999999999999</v>
      </c>
    </row>
    <row r="311" spans="1:18" x14ac:dyDescent="0.3">
      <c r="A311">
        <v>17598</v>
      </c>
      <c r="B311" s="2">
        <v>44205</v>
      </c>
      <c r="C311" s="2" t="str">
        <f t="shared" si="16"/>
        <v>January</v>
      </c>
      <c r="D311" t="s">
        <v>32</v>
      </c>
      <c r="E311" s="4">
        <v>588</v>
      </c>
      <c r="F311">
        <v>89</v>
      </c>
      <c r="G311" t="s">
        <v>36</v>
      </c>
      <c r="H311" t="s">
        <v>41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t="s">
        <v>34</v>
      </c>
      <c r="P311" s="17">
        <f t="shared" si="17"/>
        <v>0</v>
      </c>
      <c r="Q311" s="17">
        <f t="shared" si="18"/>
        <v>0</v>
      </c>
      <c r="R311" s="17">
        <f t="shared" si="19"/>
        <v>0</v>
      </c>
    </row>
    <row r="312" spans="1:18" x14ac:dyDescent="0.3">
      <c r="A312">
        <v>17599</v>
      </c>
      <c r="B312" s="2">
        <v>44203</v>
      </c>
      <c r="C312" s="2" t="str">
        <f t="shared" si="16"/>
        <v>January</v>
      </c>
      <c r="D312" t="s">
        <v>38</v>
      </c>
      <c r="E312" s="4">
        <v>590</v>
      </c>
      <c r="F312">
        <v>144</v>
      </c>
      <c r="G312" t="s">
        <v>36</v>
      </c>
      <c r="H312" t="s">
        <v>42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t="s">
        <v>34</v>
      </c>
      <c r="P312" s="17">
        <f t="shared" si="17"/>
        <v>0</v>
      </c>
      <c r="Q312" s="17">
        <f t="shared" si="18"/>
        <v>0</v>
      </c>
      <c r="R312" s="17">
        <f t="shared" si="19"/>
        <v>0</v>
      </c>
    </row>
    <row r="313" spans="1:18" x14ac:dyDescent="0.3">
      <c r="A313">
        <v>17600</v>
      </c>
      <c r="B313" s="2">
        <v>44209</v>
      </c>
      <c r="C313" s="2" t="str">
        <f t="shared" si="16"/>
        <v>January</v>
      </c>
      <c r="D313" t="s">
        <v>32</v>
      </c>
      <c r="E313" s="4">
        <v>646</v>
      </c>
      <c r="F313">
        <v>90</v>
      </c>
      <c r="G313" t="s">
        <v>33</v>
      </c>
      <c r="H313" t="s">
        <v>34</v>
      </c>
      <c r="I313" s="2">
        <v>44239</v>
      </c>
      <c r="J313" s="2">
        <v>44269</v>
      </c>
      <c r="K313" s="2">
        <v>44299</v>
      </c>
      <c r="L313" s="2" t="s">
        <v>34</v>
      </c>
      <c r="M313" s="2" t="s">
        <v>34</v>
      </c>
      <c r="N313" s="2" t="s">
        <v>34</v>
      </c>
      <c r="O313" t="s">
        <v>6179</v>
      </c>
      <c r="P313" s="17">
        <f t="shared" si="17"/>
        <v>3.1500000000000004</v>
      </c>
      <c r="Q313" s="17">
        <f t="shared" si="18"/>
        <v>90</v>
      </c>
      <c r="R313" s="17">
        <f t="shared" si="19"/>
        <v>-86.85</v>
      </c>
    </row>
    <row r="314" spans="1:18" x14ac:dyDescent="0.3">
      <c r="A314">
        <v>17601</v>
      </c>
      <c r="B314" s="2">
        <v>44280</v>
      </c>
      <c r="C314" s="2" t="str">
        <f t="shared" si="16"/>
        <v>March</v>
      </c>
      <c r="D314" t="s">
        <v>32</v>
      </c>
      <c r="E314" s="4">
        <v>564</v>
      </c>
      <c r="F314">
        <v>73</v>
      </c>
      <c r="G314" t="s">
        <v>33</v>
      </c>
      <c r="H314" t="s">
        <v>34</v>
      </c>
      <c r="I314" s="2">
        <v>44310</v>
      </c>
      <c r="J314" s="2">
        <v>44340</v>
      </c>
      <c r="K314" s="2">
        <v>44370</v>
      </c>
      <c r="L314" s="2">
        <v>44367</v>
      </c>
      <c r="M314" s="2">
        <v>44340</v>
      </c>
      <c r="N314" s="2">
        <v>44370</v>
      </c>
      <c r="O314" t="s">
        <v>6180</v>
      </c>
      <c r="P314" s="17">
        <f t="shared" si="17"/>
        <v>2.5550000000000002</v>
      </c>
      <c r="Q314" s="17">
        <f t="shared" si="18"/>
        <v>0</v>
      </c>
      <c r="R314" s="17">
        <f t="shared" si="19"/>
        <v>2.5550000000000002</v>
      </c>
    </row>
    <row r="315" spans="1:18" x14ac:dyDescent="0.3">
      <c r="A315">
        <v>17602</v>
      </c>
      <c r="B315" s="2">
        <v>44261</v>
      </c>
      <c r="C315" s="2" t="str">
        <f t="shared" si="16"/>
        <v>March</v>
      </c>
      <c r="D315" t="s">
        <v>35</v>
      </c>
      <c r="E315" s="4">
        <v>655</v>
      </c>
      <c r="F315">
        <v>111</v>
      </c>
      <c r="G315" t="s">
        <v>33</v>
      </c>
      <c r="H315" t="s">
        <v>34</v>
      </c>
      <c r="I315" s="2">
        <v>44291</v>
      </c>
      <c r="J315" s="2">
        <v>44321</v>
      </c>
      <c r="K315" s="2">
        <v>44351</v>
      </c>
      <c r="L315" s="2">
        <v>44301</v>
      </c>
      <c r="M315" s="2">
        <v>44321</v>
      </c>
      <c r="N315" s="2">
        <v>44351</v>
      </c>
      <c r="O315" t="s">
        <v>6180</v>
      </c>
      <c r="P315" s="17">
        <f t="shared" si="17"/>
        <v>3.8850000000000002</v>
      </c>
      <c r="Q315" s="17">
        <f t="shared" si="18"/>
        <v>0</v>
      </c>
      <c r="R315" s="17">
        <f t="shared" si="19"/>
        <v>3.8850000000000002</v>
      </c>
    </row>
    <row r="316" spans="1:18" x14ac:dyDescent="0.3">
      <c r="A316">
        <v>17603</v>
      </c>
      <c r="B316" s="2">
        <v>44248</v>
      </c>
      <c r="C316" s="2" t="str">
        <f t="shared" si="16"/>
        <v>February</v>
      </c>
      <c r="D316" t="s">
        <v>32</v>
      </c>
      <c r="E316" s="4">
        <v>649</v>
      </c>
      <c r="F316">
        <v>102</v>
      </c>
      <c r="G316" t="s">
        <v>33</v>
      </c>
      <c r="H316" t="s">
        <v>34</v>
      </c>
      <c r="I316" s="2">
        <v>44278</v>
      </c>
      <c r="J316" s="2">
        <v>44308</v>
      </c>
      <c r="K316" s="2">
        <v>44338</v>
      </c>
      <c r="L316" s="2">
        <v>44285</v>
      </c>
      <c r="M316" s="2">
        <v>44308</v>
      </c>
      <c r="N316" s="2">
        <v>44338</v>
      </c>
      <c r="O316" t="s">
        <v>6180</v>
      </c>
      <c r="P316" s="17">
        <f t="shared" si="17"/>
        <v>3.5700000000000003</v>
      </c>
      <c r="Q316" s="17">
        <f t="shared" si="18"/>
        <v>0</v>
      </c>
      <c r="R316" s="17">
        <f t="shared" si="19"/>
        <v>3.5700000000000003</v>
      </c>
    </row>
    <row r="317" spans="1:18" x14ac:dyDescent="0.3">
      <c r="A317">
        <v>17604</v>
      </c>
      <c r="B317" s="2">
        <v>44201</v>
      </c>
      <c r="C317" s="2" t="str">
        <f t="shared" si="16"/>
        <v>January</v>
      </c>
      <c r="D317" t="s">
        <v>35</v>
      </c>
      <c r="E317" s="4">
        <v>637</v>
      </c>
      <c r="F317">
        <v>88</v>
      </c>
      <c r="G317" t="s">
        <v>36</v>
      </c>
      <c r="H317" t="s">
        <v>41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t="s">
        <v>34</v>
      </c>
      <c r="P317" s="17">
        <f t="shared" si="17"/>
        <v>0</v>
      </c>
      <c r="Q317" s="17">
        <f t="shared" si="18"/>
        <v>0</v>
      </c>
      <c r="R317" s="17">
        <f t="shared" si="19"/>
        <v>0</v>
      </c>
    </row>
    <row r="318" spans="1:18" x14ac:dyDescent="0.3">
      <c r="A318">
        <v>17605</v>
      </c>
      <c r="B318" s="2">
        <v>44269</v>
      </c>
      <c r="C318" s="2" t="str">
        <f t="shared" si="16"/>
        <v>March</v>
      </c>
      <c r="D318" t="s">
        <v>35</v>
      </c>
      <c r="E318" s="4">
        <v>636</v>
      </c>
      <c r="F318">
        <v>115</v>
      </c>
      <c r="G318" t="s">
        <v>36</v>
      </c>
      <c r="H318" t="s">
        <v>39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t="s">
        <v>34</v>
      </c>
      <c r="P318" s="17">
        <f t="shared" si="17"/>
        <v>0</v>
      </c>
      <c r="Q318" s="17">
        <f t="shared" si="18"/>
        <v>0</v>
      </c>
      <c r="R318" s="17">
        <f t="shared" si="19"/>
        <v>0</v>
      </c>
    </row>
    <row r="319" spans="1:18" x14ac:dyDescent="0.3">
      <c r="A319">
        <v>17606</v>
      </c>
      <c r="B319" s="2">
        <v>44218</v>
      </c>
      <c r="C319" s="2" t="str">
        <f t="shared" si="16"/>
        <v>January</v>
      </c>
      <c r="D319" t="s">
        <v>38</v>
      </c>
      <c r="E319" s="4">
        <v>655</v>
      </c>
      <c r="F319">
        <v>69</v>
      </c>
      <c r="G319" t="s">
        <v>33</v>
      </c>
      <c r="H319" t="s">
        <v>34</v>
      </c>
      <c r="I319" s="2">
        <v>44248</v>
      </c>
      <c r="J319" s="2">
        <v>44278</v>
      </c>
      <c r="K319" s="2">
        <v>44308</v>
      </c>
      <c r="L319" s="2" t="s">
        <v>34</v>
      </c>
      <c r="M319" s="2" t="s">
        <v>34</v>
      </c>
      <c r="N319" s="2" t="s">
        <v>34</v>
      </c>
      <c r="O319" t="s">
        <v>6179</v>
      </c>
      <c r="P319" s="17">
        <f t="shared" si="17"/>
        <v>2.415</v>
      </c>
      <c r="Q319" s="17">
        <f t="shared" si="18"/>
        <v>69</v>
      </c>
      <c r="R319" s="17">
        <f t="shared" si="19"/>
        <v>-66.584999999999994</v>
      </c>
    </row>
    <row r="320" spans="1:18" x14ac:dyDescent="0.3">
      <c r="A320">
        <v>17607</v>
      </c>
      <c r="B320" s="2">
        <v>44223</v>
      </c>
      <c r="C320" s="2" t="str">
        <f t="shared" si="16"/>
        <v>January</v>
      </c>
      <c r="D320" t="s">
        <v>38</v>
      </c>
      <c r="E320" s="4">
        <v>709</v>
      </c>
      <c r="F320">
        <v>89</v>
      </c>
      <c r="G320" t="s">
        <v>33</v>
      </c>
      <c r="H320" t="s">
        <v>34</v>
      </c>
      <c r="I320" s="2">
        <v>44253</v>
      </c>
      <c r="J320" s="2">
        <v>44283</v>
      </c>
      <c r="K320" s="2">
        <v>44313</v>
      </c>
      <c r="L320" s="2">
        <v>44263</v>
      </c>
      <c r="M320" s="2">
        <v>44283</v>
      </c>
      <c r="N320" s="2">
        <v>44313</v>
      </c>
      <c r="O320" t="s">
        <v>6180</v>
      </c>
      <c r="P320" s="17">
        <f t="shared" si="17"/>
        <v>3.1150000000000002</v>
      </c>
      <c r="Q320" s="17">
        <f t="shared" si="18"/>
        <v>0</v>
      </c>
      <c r="R320" s="17">
        <f t="shared" si="19"/>
        <v>3.1150000000000002</v>
      </c>
    </row>
    <row r="321" spans="1:18" x14ac:dyDescent="0.3">
      <c r="A321">
        <v>17608</v>
      </c>
      <c r="B321" s="2">
        <v>44248</v>
      </c>
      <c r="C321" s="2" t="str">
        <f t="shared" si="16"/>
        <v>February</v>
      </c>
      <c r="D321" t="s">
        <v>35</v>
      </c>
      <c r="E321" s="4">
        <v>553</v>
      </c>
      <c r="F321">
        <v>75</v>
      </c>
      <c r="G321" t="s">
        <v>36</v>
      </c>
      <c r="H321" t="s">
        <v>41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t="s">
        <v>34</v>
      </c>
      <c r="P321" s="17">
        <f t="shared" si="17"/>
        <v>0</v>
      </c>
      <c r="Q321" s="17">
        <f t="shared" si="18"/>
        <v>0</v>
      </c>
      <c r="R321" s="17">
        <f t="shared" si="19"/>
        <v>0</v>
      </c>
    </row>
    <row r="322" spans="1:18" x14ac:dyDescent="0.3">
      <c r="A322">
        <v>17609</v>
      </c>
      <c r="B322" s="2">
        <v>44286</v>
      </c>
      <c r="C322" s="2" t="str">
        <f t="shared" si="16"/>
        <v>March</v>
      </c>
      <c r="D322" t="s">
        <v>38</v>
      </c>
      <c r="E322" s="4">
        <v>620</v>
      </c>
      <c r="F322">
        <v>103</v>
      </c>
      <c r="G322" t="s">
        <v>33</v>
      </c>
      <c r="H322" t="s">
        <v>34</v>
      </c>
      <c r="I322" s="2">
        <v>44316</v>
      </c>
      <c r="J322" s="2">
        <v>44346</v>
      </c>
      <c r="K322" s="2">
        <v>44376</v>
      </c>
      <c r="L322" s="2">
        <v>44347</v>
      </c>
      <c r="M322" s="2">
        <v>44346</v>
      </c>
      <c r="N322" s="2">
        <v>44376</v>
      </c>
      <c r="O322" t="s">
        <v>6180</v>
      </c>
      <c r="P322" s="17">
        <f t="shared" si="17"/>
        <v>3.6050000000000004</v>
      </c>
      <c r="Q322" s="17">
        <f t="shared" si="18"/>
        <v>0</v>
      </c>
      <c r="R322" s="17">
        <f t="shared" si="19"/>
        <v>3.6050000000000004</v>
      </c>
    </row>
    <row r="323" spans="1:18" x14ac:dyDescent="0.3">
      <c r="A323">
        <v>17610</v>
      </c>
      <c r="B323" s="2">
        <v>44199</v>
      </c>
      <c r="C323" s="2" t="str">
        <f t="shared" ref="C323:C386" si="20">TEXT(B323,"mmmm")</f>
        <v>January</v>
      </c>
      <c r="D323" t="s">
        <v>35</v>
      </c>
      <c r="E323" s="4">
        <v>647</v>
      </c>
      <c r="F323">
        <v>90</v>
      </c>
      <c r="G323" t="s">
        <v>33</v>
      </c>
      <c r="H323" t="s">
        <v>34</v>
      </c>
      <c r="I323" s="2">
        <v>44229</v>
      </c>
      <c r="J323" s="2">
        <v>44259</v>
      </c>
      <c r="K323" s="2">
        <v>44289</v>
      </c>
      <c r="L323" s="2" t="s">
        <v>34</v>
      </c>
      <c r="M323" s="2" t="s">
        <v>34</v>
      </c>
      <c r="N323" s="2" t="s">
        <v>34</v>
      </c>
      <c r="O323" t="s">
        <v>6179</v>
      </c>
      <c r="P323" s="17">
        <f t="shared" ref="P323:P386" si="21">IF(G323="Approved",F323*0.035,0)</f>
        <v>3.1500000000000004</v>
      </c>
      <c r="Q323" s="17">
        <f t="shared" ref="Q323:Q386" si="22">IF(O323="Defaulted",F323,0)</f>
        <v>90</v>
      </c>
      <c r="R323" s="17">
        <f t="shared" ref="R323:R386" si="23">P323-Q323</f>
        <v>-86.85</v>
      </c>
    </row>
    <row r="324" spans="1:18" x14ac:dyDescent="0.3">
      <c r="A324">
        <v>17611</v>
      </c>
      <c r="B324" s="2">
        <v>44287</v>
      </c>
      <c r="C324" s="2" t="str">
        <f t="shared" si="20"/>
        <v>April</v>
      </c>
      <c r="D324" t="s">
        <v>32</v>
      </c>
      <c r="E324" s="4">
        <v>578</v>
      </c>
      <c r="F324">
        <v>103</v>
      </c>
      <c r="G324" t="s">
        <v>36</v>
      </c>
      <c r="H324" t="s">
        <v>39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t="s">
        <v>34</v>
      </c>
      <c r="P324" s="17">
        <f t="shared" si="21"/>
        <v>0</v>
      </c>
      <c r="Q324" s="17">
        <f t="shared" si="22"/>
        <v>0</v>
      </c>
      <c r="R324" s="17">
        <f t="shared" si="23"/>
        <v>0</v>
      </c>
    </row>
    <row r="325" spans="1:18" x14ac:dyDescent="0.3">
      <c r="A325">
        <v>17612</v>
      </c>
      <c r="B325" s="2">
        <v>44209</v>
      </c>
      <c r="C325" s="2" t="str">
        <f t="shared" si="20"/>
        <v>January</v>
      </c>
      <c r="D325" t="s">
        <v>35</v>
      </c>
      <c r="E325" s="4">
        <v>595</v>
      </c>
      <c r="F325">
        <v>67</v>
      </c>
      <c r="G325" t="s">
        <v>36</v>
      </c>
      <c r="H325" t="s">
        <v>41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t="s">
        <v>34</v>
      </c>
      <c r="P325" s="17">
        <f t="shared" si="21"/>
        <v>0</v>
      </c>
      <c r="Q325" s="17">
        <f t="shared" si="22"/>
        <v>0</v>
      </c>
      <c r="R325" s="17">
        <f t="shared" si="23"/>
        <v>0</v>
      </c>
    </row>
    <row r="326" spans="1:18" x14ac:dyDescent="0.3">
      <c r="A326">
        <v>17613</v>
      </c>
      <c r="B326" s="2">
        <v>44236</v>
      </c>
      <c r="C326" s="2" t="str">
        <f t="shared" si="20"/>
        <v>February</v>
      </c>
      <c r="D326" t="s">
        <v>35</v>
      </c>
      <c r="E326" s="4">
        <v>612</v>
      </c>
      <c r="F326">
        <v>43</v>
      </c>
      <c r="G326" t="s">
        <v>36</v>
      </c>
      <c r="H326" t="s">
        <v>37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t="s">
        <v>34</v>
      </c>
      <c r="P326" s="17">
        <f t="shared" si="21"/>
        <v>0</v>
      </c>
      <c r="Q326" s="17">
        <f t="shared" si="22"/>
        <v>0</v>
      </c>
      <c r="R326" s="17">
        <f t="shared" si="23"/>
        <v>0</v>
      </c>
    </row>
    <row r="327" spans="1:18" x14ac:dyDescent="0.3">
      <c r="A327">
        <v>17614</v>
      </c>
      <c r="B327" s="2">
        <v>44212</v>
      </c>
      <c r="C327" s="2" t="str">
        <f t="shared" si="20"/>
        <v>January</v>
      </c>
      <c r="D327" t="s">
        <v>32</v>
      </c>
      <c r="E327" s="4">
        <v>631</v>
      </c>
      <c r="F327">
        <v>137</v>
      </c>
      <c r="G327" t="s">
        <v>33</v>
      </c>
      <c r="H327" t="s">
        <v>34</v>
      </c>
      <c r="I327" s="2">
        <v>44242</v>
      </c>
      <c r="J327" s="2">
        <v>44272</v>
      </c>
      <c r="K327" s="2">
        <v>44302</v>
      </c>
      <c r="L327" s="2" t="s">
        <v>34</v>
      </c>
      <c r="M327" s="2" t="s">
        <v>34</v>
      </c>
      <c r="N327" s="2" t="s">
        <v>34</v>
      </c>
      <c r="O327" t="s">
        <v>6179</v>
      </c>
      <c r="P327" s="17">
        <f t="shared" si="21"/>
        <v>4.7950000000000008</v>
      </c>
      <c r="Q327" s="17">
        <f t="shared" si="22"/>
        <v>137</v>
      </c>
      <c r="R327" s="17">
        <f t="shared" si="23"/>
        <v>-132.20500000000001</v>
      </c>
    </row>
    <row r="328" spans="1:18" x14ac:dyDescent="0.3">
      <c r="A328">
        <v>17615</v>
      </c>
      <c r="B328" s="2">
        <v>44244</v>
      </c>
      <c r="C328" s="2" t="str">
        <f t="shared" si="20"/>
        <v>February</v>
      </c>
      <c r="D328" t="s">
        <v>32</v>
      </c>
      <c r="E328" s="4">
        <v>653</v>
      </c>
      <c r="F328">
        <v>73</v>
      </c>
      <c r="G328" t="s">
        <v>33</v>
      </c>
      <c r="H328" t="s">
        <v>34</v>
      </c>
      <c r="I328" s="2">
        <v>44274</v>
      </c>
      <c r="J328" s="2">
        <v>44304</v>
      </c>
      <c r="K328" s="2">
        <v>44334</v>
      </c>
      <c r="L328" s="2">
        <v>44279</v>
      </c>
      <c r="M328" s="2">
        <v>44304</v>
      </c>
      <c r="N328" s="2">
        <v>44334</v>
      </c>
      <c r="O328" t="s">
        <v>6180</v>
      </c>
      <c r="P328" s="17">
        <f t="shared" si="21"/>
        <v>2.5550000000000002</v>
      </c>
      <c r="Q328" s="17">
        <f t="shared" si="22"/>
        <v>0</v>
      </c>
      <c r="R328" s="17">
        <f t="shared" si="23"/>
        <v>2.5550000000000002</v>
      </c>
    </row>
    <row r="329" spans="1:18" x14ac:dyDescent="0.3">
      <c r="A329">
        <v>17616</v>
      </c>
      <c r="B329" s="2">
        <v>44207</v>
      </c>
      <c r="C329" s="2" t="str">
        <f t="shared" si="20"/>
        <v>January</v>
      </c>
      <c r="D329" t="s">
        <v>32</v>
      </c>
      <c r="E329" s="4">
        <v>623</v>
      </c>
      <c r="F329">
        <v>92</v>
      </c>
      <c r="G329" t="s">
        <v>33</v>
      </c>
      <c r="H329" t="s">
        <v>34</v>
      </c>
      <c r="I329" s="2">
        <v>44237</v>
      </c>
      <c r="J329" s="2">
        <v>44267</v>
      </c>
      <c r="K329" s="2">
        <v>44297</v>
      </c>
      <c r="L329" s="2">
        <v>44263</v>
      </c>
      <c r="M329" s="2">
        <v>44267</v>
      </c>
      <c r="N329" s="2">
        <v>44297</v>
      </c>
      <c r="O329" t="s">
        <v>6180</v>
      </c>
      <c r="P329" s="17">
        <f t="shared" si="21"/>
        <v>3.22</v>
      </c>
      <c r="Q329" s="17">
        <f t="shared" si="22"/>
        <v>0</v>
      </c>
      <c r="R329" s="17">
        <f t="shared" si="23"/>
        <v>3.22</v>
      </c>
    </row>
    <row r="330" spans="1:18" x14ac:dyDescent="0.3">
      <c r="A330">
        <v>17617</v>
      </c>
      <c r="B330" s="2">
        <v>44258</v>
      </c>
      <c r="C330" s="2" t="str">
        <f t="shared" si="20"/>
        <v>March</v>
      </c>
      <c r="D330" t="s">
        <v>32</v>
      </c>
      <c r="E330" s="4">
        <v>604</v>
      </c>
      <c r="F330">
        <v>89</v>
      </c>
      <c r="G330" t="s">
        <v>33</v>
      </c>
      <c r="H330" t="s">
        <v>34</v>
      </c>
      <c r="I330" s="2">
        <v>44288</v>
      </c>
      <c r="J330" s="2">
        <v>44318</v>
      </c>
      <c r="K330" s="2">
        <v>44348</v>
      </c>
      <c r="L330" s="2" t="s">
        <v>34</v>
      </c>
      <c r="M330" s="2" t="s">
        <v>34</v>
      </c>
      <c r="N330" s="2" t="s">
        <v>34</v>
      </c>
      <c r="O330" t="s">
        <v>6179</v>
      </c>
      <c r="P330" s="17">
        <f t="shared" si="21"/>
        <v>3.1150000000000002</v>
      </c>
      <c r="Q330" s="17">
        <f t="shared" si="22"/>
        <v>89</v>
      </c>
      <c r="R330" s="17">
        <f t="shared" si="23"/>
        <v>-85.885000000000005</v>
      </c>
    </row>
    <row r="331" spans="1:18" x14ac:dyDescent="0.3">
      <c r="A331">
        <v>17618</v>
      </c>
      <c r="B331" s="2">
        <v>44248</v>
      </c>
      <c r="C331" s="2" t="str">
        <f t="shared" si="20"/>
        <v>February</v>
      </c>
      <c r="D331" t="s">
        <v>35</v>
      </c>
      <c r="E331" s="4">
        <v>577</v>
      </c>
      <c r="F331">
        <v>132</v>
      </c>
      <c r="G331" t="s">
        <v>36</v>
      </c>
      <c r="H331" t="s">
        <v>42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t="s">
        <v>34</v>
      </c>
      <c r="P331" s="17">
        <f t="shared" si="21"/>
        <v>0</v>
      </c>
      <c r="Q331" s="17">
        <f t="shared" si="22"/>
        <v>0</v>
      </c>
      <c r="R331" s="17">
        <f t="shared" si="23"/>
        <v>0</v>
      </c>
    </row>
    <row r="332" spans="1:18" x14ac:dyDescent="0.3">
      <c r="A332">
        <v>17619</v>
      </c>
      <c r="B332" s="2">
        <v>44244</v>
      </c>
      <c r="C332" s="2" t="str">
        <f t="shared" si="20"/>
        <v>February</v>
      </c>
      <c r="D332" t="s">
        <v>35</v>
      </c>
      <c r="E332" s="4">
        <v>654</v>
      </c>
      <c r="F332">
        <v>28</v>
      </c>
      <c r="G332" t="s">
        <v>33</v>
      </c>
      <c r="H332" t="s">
        <v>34</v>
      </c>
      <c r="I332" s="2">
        <v>44274</v>
      </c>
      <c r="J332" s="2">
        <v>44304</v>
      </c>
      <c r="K332" s="2">
        <v>44334</v>
      </c>
      <c r="L332" s="2">
        <v>44275</v>
      </c>
      <c r="M332" s="2">
        <v>44304</v>
      </c>
      <c r="N332" s="2">
        <v>44334</v>
      </c>
      <c r="O332" t="s">
        <v>6180</v>
      </c>
      <c r="P332" s="17">
        <f t="shared" si="21"/>
        <v>0.98000000000000009</v>
      </c>
      <c r="Q332" s="17">
        <f t="shared" si="22"/>
        <v>0</v>
      </c>
      <c r="R332" s="17">
        <f t="shared" si="23"/>
        <v>0.98000000000000009</v>
      </c>
    </row>
    <row r="333" spans="1:18" x14ac:dyDescent="0.3">
      <c r="A333">
        <v>17620</v>
      </c>
      <c r="B333" s="2">
        <v>44268</v>
      </c>
      <c r="C333" s="2" t="str">
        <f t="shared" si="20"/>
        <v>March</v>
      </c>
      <c r="D333" t="s">
        <v>35</v>
      </c>
      <c r="E333" s="4">
        <v>622</v>
      </c>
      <c r="F333">
        <v>77</v>
      </c>
      <c r="G333" t="s">
        <v>36</v>
      </c>
      <c r="H333" t="s">
        <v>41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t="s">
        <v>34</v>
      </c>
      <c r="P333" s="17">
        <f t="shared" si="21"/>
        <v>0</v>
      </c>
      <c r="Q333" s="17">
        <f t="shared" si="22"/>
        <v>0</v>
      </c>
      <c r="R333" s="17">
        <f t="shared" si="23"/>
        <v>0</v>
      </c>
    </row>
    <row r="334" spans="1:18" x14ac:dyDescent="0.3">
      <c r="A334">
        <v>17621</v>
      </c>
      <c r="B334" s="2">
        <v>44233</v>
      </c>
      <c r="C334" s="2" t="str">
        <f t="shared" si="20"/>
        <v>February</v>
      </c>
      <c r="D334" t="s">
        <v>38</v>
      </c>
      <c r="E334" s="4">
        <v>554</v>
      </c>
      <c r="F334">
        <v>84</v>
      </c>
      <c r="G334" t="s">
        <v>36</v>
      </c>
      <c r="H334" t="s">
        <v>42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t="s">
        <v>34</v>
      </c>
      <c r="P334" s="17">
        <f t="shared" si="21"/>
        <v>0</v>
      </c>
      <c r="Q334" s="17">
        <f t="shared" si="22"/>
        <v>0</v>
      </c>
      <c r="R334" s="17">
        <f t="shared" si="23"/>
        <v>0</v>
      </c>
    </row>
    <row r="335" spans="1:18" x14ac:dyDescent="0.3">
      <c r="A335">
        <v>17622</v>
      </c>
      <c r="B335" s="2">
        <v>44282</v>
      </c>
      <c r="C335" s="2" t="str">
        <f t="shared" si="20"/>
        <v>March</v>
      </c>
      <c r="D335" t="s">
        <v>38</v>
      </c>
      <c r="E335" s="4">
        <v>637</v>
      </c>
      <c r="F335">
        <v>78</v>
      </c>
      <c r="G335" t="s">
        <v>33</v>
      </c>
      <c r="H335" t="s">
        <v>34</v>
      </c>
      <c r="I335" s="2">
        <v>44312</v>
      </c>
      <c r="J335" s="2">
        <v>44342</v>
      </c>
      <c r="K335" s="2">
        <v>44372</v>
      </c>
      <c r="L335" s="2" t="s">
        <v>34</v>
      </c>
      <c r="M335" s="2" t="s">
        <v>34</v>
      </c>
      <c r="N335" s="2" t="s">
        <v>34</v>
      </c>
      <c r="O335" t="s">
        <v>6179</v>
      </c>
      <c r="P335" s="17">
        <f t="shared" si="21"/>
        <v>2.7300000000000004</v>
      </c>
      <c r="Q335" s="17">
        <f t="shared" si="22"/>
        <v>78</v>
      </c>
      <c r="R335" s="17">
        <f t="shared" si="23"/>
        <v>-75.27</v>
      </c>
    </row>
    <row r="336" spans="1:18" x14ac:dyDescent="0.3">
      <c r="A336">
        <v>17623</v>
      </c>
      <c r="B336" s="2">
        <v>44262</v>
      </c>
      <c r="C336" s="2" t="str">
        <f t="shared" si="20"/>
        <v>March</v>
      </c>
      <c r="D336" t="s">
        <v>32</v>
      </c>
      <c r="E336" s="4">
        <v>642</v>
      </c>
      <c r="F336">
        <v>68</v>
      </c>
      <c r="G336" t="s">
        <v>33</v>
      </c>
      <c r="H336" t="s">
        <v>34</v>
      </c>
      <c r="I336" s="2">
        <v>44292</v>
      </c>
      <c r="J336" s="2">
        <v>44322</v>
      </c>
      <c r="K336" s="2">
        <v>44352</v>
      </c>
      <c r="L336" s="2">
        <v>44296</v>
      </c>
      <c r="M336" s="2">
        <v>44322</v>
      </c>
      <c r="N336" s="2">
        <v>44352</v>
      </c>
      <c r="O336" t="s">
        <v>6180</v>
      </c>
      <c r="P336" s="17">
        <f t="shared" si="21"/>
        <v>2.3800000000000003</v>
      </c>
      <c r="Q336" s="17">
        <f t="shared" si="22"/>
        <v>0</v>
      </c>
      <c r="R336" s="17">
        <f t="shared" si="23"/>
        <v>2.3800000000000003</v>
      </c>
    </row>
    <row r="337" spans="1:18" x14ac:dyDescent="0.3">
      <c r="A337">
        <v>17624</v>
      </c>
      <c r="B337" s="2">
        <v>44201</v>
      </c>
      <c r="C337" s="2" t="str">
        <f t="shared" si="20"/>
        <v>January</v>
      </c>
      <c r="D337" t="s">
        <v>32</v>
      </c>
      <c r="E337" s="4">
        <v>610</v>
      </c>
      <c r="F337">
        <v>69</v>
      </c>
      <c r="G337" t="s">
        <v>36</v>
      </c>
      <c r="H337" t="s">
        <v>42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t="s">
        <v>34</v>
      </c>
      <c r="P337" s="17">
        <f t="shared" si="21"/>
        <v>0</v>
      </c>
      <c r="Q337" s="17">
        <f t="shared" si="22"/>
        <v>0</v>
      </c>
      <c r="R337" s="17">
        <f t="shared" si="23"/>
        <v>0</v>
      </c>
    </row>
    <row r="338" spans="1:18" x14ac:dyDescent="0.3">
      <c r="A338">
        <v>17625</v>
      </c>
      <c r="B338" s="2">
        <v>44277</v>
      </c>
      <c r="C338" s="2" t="str">
        <f t="shared" si="20"/>
        <v>March</v>
      </c>
      <c r="D338" t="s">
        <v>32</v>
      </c>
      <c r="E338" s="4">
        <v>612</v>
      </c>
      <c r="F338">
        <v>109</v>
      </c>
      <c r="G338" t="s">
        <v>36</v>
      </c>
      <c r="H338" t="s">
        <v>39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t="s">
        <v>34</v>
      </c>
      <c r="P338" s="17">
        <f t="shared" si="21"/>
        <v>0</v>
      </c>
      <c r="Q338" s="17">
        <f t="shared" si="22"/>
        <v>0</v>
      </c>
      <c r="R338" s="17">
        <f t="shared" si="23"/>
        <v>0</v>
      </c>
    </row>
    <row r="339" spans="1:18" x14ac:dyDescent="0.3">
      <c r="A339">
        <v>17626</v>
      </c>
      <c r="B339" s="2">
        <v>44255</v>
      </c>
      <c r="C339" s="2" t="str">
        <f t="shared" si="20"/>
        <v>February</v>
      </c>
      <c r="D339" t="s">
        <v>38</v>
      </c>
      <c r="E339" s="4">
        <v>604</v>
      </c>
      <c r="F339">
        <v>111</v>
      </c>
      <c r="G339" t="s">
        <v>33</v>
      </c>
      <c r="H339" t="s">
        <v>34</v>
      </c>
      <c r="I339" s="2">
        <v>44285</v>
      </c>
      <c r="J339" s="2">
        <v>44315</v>
      </c>
      <c r="K339" s="2">
        <v>44345</v>
      </c>
      <c r="L339" s="2">
        <v>44316</v>
      </c>
      <c r="M339" s="2">
        <v>44315</v>
      </c>
      <c r="N339" s="2">
        <v>44345</v>
      </c>
      <c r="O339" t="s">
        <v>6180</v>
      </c>
      <c r="P339" s="17">
        <f t="shared" si="21"/>
        <v>3.8850000000000002</v>
      </c>
      <c r="Q339" s="17">
        <f t="shared" si="22"/>
        <v>0</v>
      </c>
      <c r="R339" s="17">
        <f t="shared" si="23"/>
        <v>3.8850000000000002</v>
      </c>
    </row>
    <row r="340" spans="1:18" x14ac:dyDescent="0.3">
      <c r="A340">
        <v>17627</v>
      </c>
      <c r="B340" s="2">
        <v>44223</v>
      </c>
      <c r="C340" s="2" t="str">
        <f t="shared" si="20"/>
        <v>January</v>
      </c>
      <c r="D340" t="s">
        <v>32</v>
      </c>
      <c r="E340" s="4">
        <v>602</v>
      </c>
      <c r="F340">
        <v>58</v>
      </c>
      <c r="G340" t="s">
        <v>36</v>
      </c>
      <c r="H340" t="s">
        <v>39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t="s">
        <v>34</v>
      </c>
      <c r="P340" s="17">
        <f t="shared" si="21"/>
        <v>0</v>
      </c>
      <c r="Q340" s="17">
        <f t="shared" si="22"/>
        <v>0</v>
      </c>
      <c r="R340" s="17">
        <f t="shared" si="23"/>
        <v>0</v>
      </c>
    </row>
    <row r="341" spans="1:18" x14ac:dyDescent="0.3">
      <c r="A341">
        <v>17628</v>
      </c>
      <c r="B341" s="2">
        <v>44286</v>
      </c>
      <c r="C341" s="2" t="str">
        <f t="shared" si="20"/>
        <v>March</v>
      </c>
      <c r="D341" t="s">
        <v>35</v>
      </c>
      <c r="E341" s="4">
        <v>680</v>
      </c>
      <c r="F341">
        <v>81</v>
      </c>
      <c r="G341" t="s">
        <v>33</v>
      </c>
      <c r="H341" t="s">
        <v>34</v>
      </c>
      <c r="I341" s="2">
        <v>44316</v>
      </c>
      <c r="J341" s="2">
        <v>44346</v>
      </c>
      <c r="K341" s="2">
        <v>44376</v>
      </c>
      <c r="L341" s="2" t="s">
        <v>34</v>
      </c>
      <c r="M341" s="2" t="s">
        <v>34</v>
      </c>
      <c r="N341" s="2" t="s">
        <v>34</v>
      </c>
      <c r="O341" t="s">
        <v>6179</v>
      </c>
      <c r="P341" s="17">
        <f t="shared" si="21"/>
        <v>2.8350000000000004</v>
      </c>
      <c r="Q341" s="17">
        <f t="shared" si="22"/>
        <v>81</v>
      </c>
      <c r="R341" s="17">
        <f t="shared" si="23"/>
        <v>-78.165000000000006</v>
      </c>
    </row>
    <row r="342" spans="1:18" x14ac:dyDescent="0.3">
      <c r="A342">
        <v>17629</v>
      </c>
      <c r="B342" s="2">
        <v>44217</v>
      </c>
      <c r="C342" s="2" t="str">
        <f t="shared" si="20"/>
        <v>January</v>
      </c>
      <c r="D342" t="s">
        <v>38</v>
      </c>
      <c r="E342" s="4">
        <v>639</v>
      </c>
      <c r="F342">
        <v>55</v>
      </c>
      <c r="G342" t="s">
        <v>33</v>
      </c>
      <c r="H342" t="s">
        <v>34</v>
      </c>
      <c r="I342" s="2">
        <v>44247</v>
      </c>
      <c r="J342" s="2">
        <v>44277</v>
      </c>
      <c r="K342" s="2">
        <v>44307</v>
      </c>
      <c r="L342" s="2">
        <v>44251</v>
      </c>
      <c r="M342" s="2">
        <v>44277</v>
      </c>
      <c r="N342" s="2">
        <v>44307</v>
      </c>
      <c r="O342" t="s">
        <v>6180</v>
      </c>
      <c r="P342" s="17">
        <f t="shared" si="21"/>
        <v>1.9250000000000003</v>
      </c>
      <c r="Q342" s="17">
        <f t="shared" si="22"/>
        <v>0</v>
      </c>
      <c r="R342" s="17">
        <f t="shared" si="23"/>
        <v>1.9250000000000003</v>
      </c>
    </row>
    <row r="343" spans="1:18" x14ac:dyDescent="0.3">
      <c r="A343">
        <v>17630</v>
      </c>
      <c r="B343" s="2">
        <v>44261</v>
      </c>
      <c r="C343" s="2" t="str">
        <f t="shared" si="20"/>
        <v>March</v>
      </c>
      <c r="D343" t="s">
        <v>35</v>
      </c>
      <c r="E343" s="4">
        <v>540</v>
      </c>
      <c r="F343">
        <v>95</v>
      </c>
      <c r="G343" t="s">
        <v>33</v>
      </c>
      <c r="H343" t="s">
        <v>34</v>
      </c>
      <c r="I343" s="2">
        <v>44291</v>
      </c>
      <c r="J343" s="2">
        <v>44321</v>
      </c>
      <c r="K343" s="2">
        <v>44351</v>
      </c>
      <c r="L343" s="2" t="s">
        <v>34</v>
      </c>
      <c r="M343" s="2" t="s">
        <v>34</v>
      </c>
      <c r="N343" s="2" t="s">
        <v>34</v>
      </c>
      <c r="O343" t="s">
        <v>6179</v>
      </c>
      <c r="P343" s="17">
        <f t="shared" si="21"/>
        <v>3.3250000000000002</v>
      </c>
      <c r="Q343" s="17">
        <f t="shared" si="22"/>
        <v>95</v>
      </c>
      <c r="R343" s="17">
        <f t="shared" si="23"/>
        <v>-91.674999999999997</v>
      </c>
    </row>
    <row r="344" spans="1:18" x14ac:dyDescent="0.3">
      <c r="A344">
        <v>17631</v>
      </c>
      <c r="B344" s="2">
        <v>44251</v>
      </c>
      <c r="C344" s="2" t="str">
        <f t="shared" si="20"/>
        <v>February</v>
      </c>
      <c r="D344" t="s">
        <v>32</v>
      </c>
      <c r="E344" s="4">
        <v>652</v>
      </c>
      <c r="F344">
        <v>91</v>
      </c>
      <c r="G344" t="s">
        <v>33</v>
      </c>
      <c r="H344" t="s">
        <v>34</v>
      </c>
      <c r="I344" s="2">
        <v>44281</v>
      </c>
      <c r="J344" s="2">
        <v>44311</v>
      </c>
      <c r="K344" s="2">
        <v>44341</v>
      </c>
      <c r="L344" s="2" t="s">
        <v>34</v>
      </c>
      <c r="M344" s="2" t="s">
        <v>34</v>
      </c>
      <c r="N344" s="2" t="s">
        <v>34</v>
      </c>
      <c r="O344" t="s">
        <v>6179</v>
      </c>
      <c r="P344" s="17">
        <f t="shared" si="21"/>
        <v>3.1850000000000005</v>
      </c>
      <c r="Q344" s="17">
        <f t="shared" si="22"/>
        <v>91</v>
      </c>
      <c r="R344" s="17">
        <f t="shared" si="23"/>
        <v>-87.814999999999998</v>
      </c>
    </row>
    <row r="345" spans="1:18" x14ac:dyDescent="0.3">
      <c r="A345">
        <v>17632</v>
      </c>
      <c r="B345" s="2">
        <v>44216</v>
      </c>
      <c r="C345" s="2" t="str">
        <f t="shared" si="20"/>
        <v>January</v>
      </c>
      <c r="D345" t="s">
        <v>32</v>
      </c>
      <c r="E345" s="4">
        <v>598</v>
      </c>
      <c r="F345">
        <v>74</v>
      </c>
      <c r="G345" t="s">
        <v>36</v>
      </c>
      <c r="H345" t="s">
        <v>37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t="s">
        <v>34</v>
      </c>
      <c r="P345" s="17">
        <f t="shared" si="21"/>
        <v>0</v>
      </c>
      <c r="Q345" s="17">
        <f t="shared" si="22"/>
        <v>0</v>
      </c>
      <c r="R345" s="17">
        <f t="shared" si="23"/>
        <v>0</v>
      </c>
    </row>
    <row r="346" spans="1:18" x14ac:dyDescent="0.3">
      <c r="A346">
        <v>17633</v>
      </c>
      <c r="B346" s="2">
        <v>44277</v>
      </c>
      <c r="C346" s="2" t="str">
        <f t="shared" si="20"/>
        <v>March</v>
      </c>
      <c r="D346" t="s">
        <v>32</v>
      </c>
      <c r="E346" s="4">
        <v>607</v>
      </c>
      <c r="F346">
        <v>92</v>
      </c>
      <c r="G346" t="s">
        <v>36</v>
      </c>
      <c r="H346" t="s">
        <v>39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t="s">
        <v>34</v>
      </c>
      <c r="P346" s="17">
        <f t="shared" si="21"/>
        <v>0</v>
      </c>
      <c r="Q346" s="17">
        <f t="shared" si="22"/>
        <v>0</v>
      </c>
      <c r="R346" s="17">
        <f t="shared" si="23"/>
        <v>0</v>
      </c>
    </row>
    <row r="347" spans="1:18" x14ac:dyDescent="0.3">
      <c r="A347">
        <v>17634</v>
      </c>
      <c r="B347" s="2">
        <v>44212</v>
      </c>
      <c r="C347" s="2" t="str">
        <f t="shared" si="20"/>
        <v>January</v>
      </c>
      <c r="D347" t="s">
        <v>32</v>
      </c>
      <c r="E347" s="4">
        <v>682</v>
      </c>
      <c r="F347">
        <v>105</v>
      </c>
      <c r="G347" t="s">
        <v>33</v>
      </c>
      <c r="H347" t="s">
        <v>34</v>
      </c>
      <c r="I347" s="2">
        <v>44242</v>
      </c>
      <c r="J347" s="2">
        <v>44272</v>
      </c>
      <c r="K347" s="2">
        <v>44302</v>
      </c>
      <c r="L347" s="2" t="s">
        <v>34</v>
      </c>
      <c r="M347" s="2" t="s">
        <v>34</v>
      </c>
      <c r="N347" s="2" t="s">
        <v>34</v>
      </c>
      <c r="O347" t="s">
        <v>6179</v>
      </c>
      <c r="P347" s="17">
        <f t="shared" si="21"/>
        <v>3.6750000000000003</v>
      </c>
      <c r="Q347" s="17">
        <f t="shared" si="22"/>
        <v>105</v>
      </c>
      <c r="R347" s="17">
        <f t="shared" si="23"/>
        <v>-101.325</v>
      </c>
    </row>
    <row r="348" spans="1:18" x14ac:dyDescent="0.3">
      <c r="A348">
        <v>17635</v>
      </c>
      <c r="B348" s="2">
        <v>44276</v>
      </c>
      <c r="C348" s="2" t="str">
        <f t="shared" si="20"/>
        <v>March</v>
      </c>
      <c r="D348" t="s">
        <v>32</v>
      </c>
      <c r="E348" s="4">
        <v>609</v>
      </c>
      <c r="F348">
        <v>129</v>
      </c>
      <c r="G348" t="s">
        <v>33</v>
      </c>
      <c r="H348" t="s">
        <v>34</v>
      </c>
      <c r="I348" s="2">
        <v>44306</v>
      </c>
      <c r="J348" s="2">
        <v>44336</v>
      </c>
      <c r="K348" s="2">
        <v>44366</v>
      </c>
      <c r="L348" s="2">
        <v>44340</v>
      </c>
      <c r="M348" s="2">
        <v>44336</v>
      </c>
      <c r="N348" s="2">
        <v>44366</v>
      </c>
      <c r="O348" t="s">
        <v>6180</v>
      </c>
      <c r="P348" s="17">
        <f t="shared" si="21"/>
        <v>4.5150000000000006</v>
      </c>
      <c r="Q348" s="17">
        <f t="shared" si="22"/>
        <v>0</v>
      </c>
      <c r="R348" s="17">
        <f t="shared" si="23"/>
        <v>4.5150000000000006</v>
      </c>
    </row>
    <row r="349" spans="1:18" x14ac:dyDescent="0.3">
      <c r="A349">
        <v>17636</v>
      </c>
      <c r="B349" s="2">
        <v>44198</v>
      </c>
      <c r="C349" s="2" t="str">
        <f t="shared" si="20"/>
        <v>January</v>
      </c>
      <c r="D349" t="s">
        <v>38</v>
      </c>
      <c r="E349" s="4">
        <v>653</v>
      </c>
      <c r="F349">
        <v>146</v>
      </c>
      <c r="G349" t="s">
        <v>33</v>
      </c>
      <c r="H349" t="s">
        <v>34</v>
      </c>
      <c r="I349" s="2">
        <v>44228</v>
      </c>
      <c r="J349" s="2">
        <v>44258</v>
      </c>
      <c r="K349" s="2">
        <v>44288</v>
      </c>
      <c r="L349" s="2">
        <v>44236</v>
      </c>
      <c r="M349" s="2">
        <v>44258</v>
      </c>
      <c r="N349" s="2">
        <v>44288</v>
      </c>
      <c r="O349" t="s">
        <v>6180</v>
      </c>
      <c r="P349" s="17">
        <f t="shared" si="21"/>
        <v>5.1100000000000003</v>
      </c>
      <c r="Q349" s="17">
        <f t="shared" si="22"/>
        <v>0</v>
      </c>
      <c r="R349" s="17">
        <f t="shared" si="23"/>
        <v>5.1100000000000003</v>
      </c>
    </row>
    <row r="350" spans="1:18" x14ac:dyDescent="0.3">
      <c r="A350">
        <v>17637</v>
      </c>
      <c r="B350" s="2">
        <v>44242</v>
      </c>
      <c r="C350" s="2" t="str">
        <f t="shared" si="20"/>
        <v>February</v>
      </c>
      <c r="D350" t="s">
        <v>35</v>
      </c>
      <c r="E350" s="4">
        <v>640</v>
      </c>
      <c r="F350">
        <v>65</v>
      </c>
      <c r="G350" t="s">
        <v>36</v>
      </c>
      <c r="H350" t="s">
        <v>39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t="s">
        <v>34</v>
      </c>
      <c r="P350" s="17">
        <f t="shared" si="21"/>
        <v>0</v>
      </c>
      <c r="Q350" s="17">
        <f t="shared" si="22"/>
        <v>0</v>
      </c>
      <c r="R350" s="17">
        <f t="shared" si="23"/>
        <v>0</v>
      </c>
    </row>
    <row r="351" spans="1:18" x14ac:dyDescent="0.3">
      <c r="A351">
        <v>17638</v>
      </c>
      <c r="B351" s="2">
        <v>44232</v>
      </c>
      <c r="C351" s="2" t="str">
        <f t="shared" si="20"/>
        <v>February</v>
      </c>
      <c r="D351" t="s">
        <v>32</v>
      </c>
      <c r="E351" s="4">
        <v>584</v>
      </c>
      <c r="F351">
        <v>70</v>
      </c>
      <c r="G351" t="s">
        <v>36</v>
      </c>
      <c r="H351" t="s">
        <v>42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t="s">
        <v>34</v>
      </c>
      <c r="P351" s="17">
        <f t="shared" si="21"/>
        <v>0</v>
      </c>
      <c r="Q351" s="17">
        <f t="shared" si="22"/>
        <v>0</v>
      </c>
      <c r="R351" s="17">
        <f t="shared" si="23"/>
        <v>0</v>
      </c>
    </row>
    <row r="352" spans="1:18" x14ac:dyDescent="0.3">
      <c r="A352">
        <v>17639</v>
      </c>
      <c r="B352" s="2">
        <v>44282</v>
      </c>
      <c r="C352" s="2" t="str">
        <f t="shared" si="20"/>
        <v>March</v>
      </c>
      <c r="D352" t="s">
        <v>38</v>
      </c>
      <c r="E352" s="4">
        <v>687</v>
      </c>
      <c r="F352">
        <v>129</v>
      </c>
      <c r="G352" t="s">
        <v>33</v>
      </c>
      <c r="H352" t="s">
        <v>34</v>
      </c>
      <c r="I352" s="2">
        <v>44312</v>
      </c>
      <c r="J352" s="2">
        <v>44342</v>
      </c>
      <c r="K352" s="2">
        <v>44372</v>
      </c>
      <c r="L352" s="2" t="s">
        <v>34</v>
      </c>
      <c r="M352" s="2" t="s">
        <v>34</v>
      </c>
      <c r="N352" s="2" t="s">
        <v>34</v>
      </c>
      <c r="O352" t="s">
        <v>6179</v>
      </c>
      <c r="P352" s="17">
        <f t="shared" si="21"/>
        <v>4.5150000000000006</v>
      </c>
      <c r="Q352" s="17">
        <f t="shared" si="22"/>
        <v>129</v>
      </c>
      <c r="R352" s="17">
        <f t="shared" si="23"/>
        <v>-124.485</v>
      </c>
    </row>
    <row r="353" spans="1:18" x14ac:dyDescent="0.3">
      <c r="A353">
        <v>17640</v>
      </c>
      <c r="B353" s="2">
        <v>44284</v>
      </c>
      <c r="C353" s="2" t="str">
        <f t="shared" si="20"/>
        <v>March</v>
      </c>
      <c r="D353" t="s">
        <v>32</v>
      </c>
      <c r="E353" s="4">
        <v>682</v>
      </c>
      <c r="F353">
        <v>68</v>
      </c>
      <c r="G353" t="s">
        <v>33</v>
      </c>
      <c r="H353" t="s">
        <v>34</v>
      </c>
      <c r="I353" s="2">
        <v>44314</v>
      </c>
      <c r="J353" s="2">
        <v>44344</v>
      </c>
      <c r="K353" s="2">
        <v>44374</v>
      </c>
      <c r="L353" s="2">
        <v>44320</v>
      </c>
      <c r="M353" s="2">
        <v>44344</v>
      </c>
      <c r="N353" s="2">
        <v>44374</v>
      </c>
      <c r="O353" t="s">
        <v>6180</v>
      </c>
      <c r="P353" s="17">
        <f t="shared" si="21"/>
        <v>2.3800000000000003</v>
      </c>
      <c r="Q353" s="17">
        <f t="shared" si="22"/>
        <v>0</v>
      </c>
      <c r="R353" s="17">
        <f t="shared" si="23"/>
        <v>2.3800000000000003</v>
      </c>
    </row>
    <row r="354" spans="1:18" x14ac:dyDescent="0.3">
      <c r="A354">
        <v>17641</v>
      </c>
      <c r="B354" s="2">
        <v>44269</v>
      </c>
      <c r="C354" s="2" t="str">
        <f t="shared" si="20"/>
        <v>March</v>
      </c>
      <c r="D354" t="s">
        <v>35</v>
      </c>
      <c r="E354" s="4">
        <v>606</v>
      </c>
      <c r="F354">
        <v>113</v>
      </c>
      <c r="G354" t="s">
        <v>33</v>
      </c>
      <c r="H354" t="s">
        <v>34</v>
      </c>
      <c r="I354" s="2">
        <v>44299</v>
      </c>
      <c r="J354" s="2">
        <v>44329</v>
      </c>
      <c r="K354" s="2">
        <v>44359</v>
      </c>
      <c r="L354" s="2">
        <v>44304</v>
      </c>
      <c r="M354" s="2">
        <v>44329</v>
      </c>
      <c r="N354" s="2">
        <v>44359</v>
      </c>
      <c r="O354" t="s">
        <v>6180</v>
      </c>
      <c r="P354" s="17">
        <f t="shared" si="21"/>
        <v>3.9550000000000005</v>
      </c>
      <c r="Q354" s="17">
        <f t="shared" si="22"/>
        <v>0</v>
      </c>
      <c r="R354" s="17">
        <f t="shared" si="23"/>
        <v>3.9550000000000005</v>
      </c>
    </row>
    <row r="355" spans="1:18" x14ac:dyDescent="0.3">
      <c r="A355">
        <v>17642</v>
      </c>
      <c r="B355" s="2">
        <v>44240</v>
      </c>
      <c r="C355" s="2" t="str">
        <f t="shared" si="20"/>
        <v>February</v>
      </c>
      <c r="D355" t="s">
        <v>32</v>
      </c>
      <c r="E355" s="4">
        <v>578</v>
      </c>
      <c r="F355">
        <v>131</v>
      </c>
      <c r="G355" t="s">
        <v>36</v>
      </c>
      <c r="H355" t="s">
        <v>42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t="s">
        <v>34</v>
      </c>
      <c r="P355" s="17">
        <f t="shared" si="21"/>
        <v>0</v>
      </c>
      <c r="Q355" s="17">
        <f t="shared" si="22"/>
        <v>0</v>
      </c>
      <c r="R355" s="17">
        <f t="shared" si="23"/>
        <v>0</v>
      </c>
    </row>
    <row r="356" spans="1:18" x14ac:dyDescent="0.3">
      <c r="A356">
        <v>17643</v>
      </c>
      <c r="B356" s="2">
        <v>44218</v>
      </c>
      <c r="C356" s="2" t="str">
        <f t="shared" si="20"/>
        <v>January</v>
      </c>
      <c r="D356" t="s">
        <v>32</v>
      </c>
      <c r="E356" s="4">
        <v>599</v>
      </c>
      <c r="F356">
        <v>77</v>
      </c>
      <c r="G356" t="s">
        <v>36</v>
      </c>
      <c r="H356" t="s">
        <v>40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t="s">
        <v>34</v>
      </c>
      <c r="P356" s="17">
        <f t="shared" si="21"/>
        <v>0</v>
      </c>
      <c r="Q356" s="17">
        <f t="shared" si="22"/>
        <v>0</v>
      </c>
      <c r="R356" s="17">
        <f t="shared" si="23"/>
        <v>0</v>
      </c>
    </row>
    <row r="357" spans="1:18" x14ac:dyDescent="0.3">
      <c r="A357">
        <v>17644</v>
      </c>
      <c r="B357" s="2">
        <v>44243</v>
      </c>
      <c r="C357" s="2" t="str">
        <f t="shared" si="20"/>
        <v>February</v>
      </c>
      <c r="D357" t="s">
        <v>38</v>
      </c>
      <c r="E357" s="4">
        <v>640</v>
      </c>
      <c r="F357">
        <v>103</v>
      </c>
      <c r="G357" t="s">
        <v>33</v>
      </c>
      <c r="H357" t="s">
        <v>34</v>
      </c>
      <c r="I357" s="2">
        <v>44273</v>
      </c>
      <c r="J357" s="2">
        <v>44303</v>
      </c>
      <c r="K357" s="2">
        <v>44333</v>
      </c>
      <c r="L357" s="2">
        <v>44293</v>
      </c>
      <c r="M357" s="2">
        <v>44303</v>
      </c>
      <c r="N357" s="2">
        <v>44333</v>
      </c>
      <c r="O357" t="s">
        <v>6180</v>
      </c>
      <c r="P357" s="17">
        <f t="shared" si="21"/>
        <v>3.6050000000000004</v>
      </c>
      <c r="Q357" s="17">
        <f t="shared" si="22"/>
        <v>0</v>
      </c>
      <c r="R357" s="17">
        <f t="shared" si="23"/>
        <v>3.6050000000000004</v>
      </c>
    </row>
    <row r="358" spans="1:18" x14ac:dyDescent="0.3">
      <c r="A358">
        <v>17645</v>
      </c>
      <c r="B358" s="2">
        <v>44283</v>
      </c>
      <c r="C358" s="2" t="str">
        <f t="shared" si="20"/>
        <v>March</v>
      </c>
      <c r="D358" t="s">
        <v>38</v>
      </c>
      <c r="E358" s="4">
        <v>606</v>
      </c>
      <c r="F358">
        <v>45</v>
      </c>
      <c r="G358" t="s">
        <v>33</v>
      </c>
      <c r="H358" t="s">
        <v>34</v>
      </c>
      <c r="I358" s="2">
        <v>44313</v>
      </c>
      <c r="J358" s="2">
        <v>44343</v>
      </c>
      <c r="K358" s="2">
        <v>44373</v>
      </c>
      <c r="L358" s="2">
        <v>44338</v>
      </c>
      <c r="M358" s="2">
        <v>44343</v>
      </c>
      <c r="N358" s="2">
        <v>44373</v>
      </c>
      <c r="O358" t="s">
        <v>6180</v>
      </c>
      <c r="P358" s="17">
        <f t="shared" si="21"/>
        <v>1.5750000000000002</v>
      </c>
      <c r="Q358" s="17">
        <f t="shared" si="22"/>
        <v>0</v>
      </c>
      <c r="R358" s="17">
        <f t="shared" si="23"/>
        <v>1.5750000000000002</v>
      </c>
    </row>
    <row r="359" spans="1:18" x14ac:dyDescent="0.3">
      <c r="A359">
        <v>17646</v>
      </c>
      <c r="B359" s="2">
        <v>44251</v>
      </c>
      <c r="C359" s="2" t="str">
        <f t="shared" si="20"/>
        <v>February</v>
      </c>
      <c r="D359" t="s">
        <v>38</v>
      </c>
      <c r="E359" s="4">
        <v>649</v>
      </c>
      <c r="F359">
        <v>86</v>
      </c>
      <c r="G359" t="s">
        <v>33</v>
      </c>
      <c r="H359" t="s">
        <v>34</v>
      </c>
      <c r="I359" s="2">
        <v>44281</v>
      </c>
      <c r="J359" s="2">
        <v>44311</v>
      </c>
      <c r="K359" s="2">
        <v>44341</v>
      </c>
      <c r="L359" s="2">
        <v>44286</v>
      </c>
      <c r="M359" s="2">
        <v>44311</v>
      </c>
      <c r="N359" s="2">
        <v>44341</v>
      </c>
      <c r="O359" t="s">
        <v>6180</v>
      </c>
      <c r="P359" s="17">
        <f t="shared" si="21"/>
        <v>3.0100000000000002</v>
      </c>
      <c r="Q359" s="17">
        <f t="shared" si="22"/>
        <v>0</v>
      </c>
      <c r="R359" s="17">
        <f t="shared" si="23"/>
        <v>3.0100000000000002</v>
      </c>
    </row>
    <row r="360" spans="1:18" x14ac:dyDescent="0.3">
      <c r="A360">
        <v>17647</v>
      </c>
      <c r="B360" s="2">
        <v>44203</v>
      </c>
      <c r="C360" s="2" t="str">
        <f t="shared" si="20"/>
        <v>January</v>
      </c>
      <c r="D360" t="s">
        <v>32</v>
      </c>
      <c r="E360" s="4">
        <v>639</v>
      </c>
      <c r="F360">
        <v>89</v>
      </c>
      <c r="G360" t="s">
        <v>33</v>
      </c>
      <c r="H360" t="s">
        <v>34</v>
      </c>
      <c r="I360" s="2">
        <v>44233</v>
      </c>
      <c r="J360" s="2">
        <v>44263</v>
      </c>
      <c r="K360" s="2">
        <v>44293</v>
      </c>
      <c r="L360" s="2" t="s">
        <v>34</v>
      </c>
      <c r="M360" s="2" t="s">
        <v>34</v>
      </c>
      <c r="N360" s="2" t="s">
        <v>34</v>
      </c>
      <c r="O360" t="s">
        <v>6179</v>
      </c>
      <c r="P360" s="17">
        <f t="shared" si="21"/>
        <v>3.1150000000000002</v>
      </c>
      <c r="Q360" s="17">
        <f t="shared" si="22"/>
        <v>89</v>
      </c>
      <c r="R360" s="17">
        <f t="shared" si="23"/>
        <v>-85.885000000000005</v>
      </c>
    </row>
    <row r="361" spans="1:18" x14ac:dyDescent="0.3">
      <c r="A361">
        <v>17648</v>
      </c>
      <c r="B361" s="2">
        <v>44273</v>
      </c>
      <c r="C361" s="2" t="str">
        <f t="shared" si="20"/>
        <v>March</v>
      </c>
      <c r="D361" t="s">
        <v>32</v>
      </c>
      <c r="E361" s="4">
        <v>631</v>
      </c>
      <c r="F361">
        <v>72</v>
      </c>
      <c r="G361" t="s">
        <v>33</v>
      </c>
      <c r="H361" t="s">
        <v>34</v>
      </c>
      <c r="I361" s="2">
        <v>44303</v>
      </c>
      <c r="J361" s="2">
        <v>44333</v>
      </c>
      <c r="K361" s="2">
        <v>44363</v>
      </c>
      <c r="L361" s="2" t="s">
        <v>34</v>
      </c>
      <c r="M361" s="2" t="s">
        <v>34</v>
      </c>
      <c r="N361" s="2" t="s">
        <v>34</v>
      </c>
      <c r="O361" t="s">
        <v>6179</v>
      </c>
      <c r="P361" s="17">
        <f t="shared" si="21"/>
        <v>2.5200000000000005</v>
      </c>
      <c r="Q361" s="17">
        <f t="shared" si="22"/>
        <v>72</v>
      </c>
      <c r="R361" s="17">
        <f t="shared" si="23"/>
        <v>-69.48</v>
      </c>
    </row>
    <row r="362" spans="1:18" x14ac:dyDescent="0.3">
      <c r="A362">
        <v>17649</v>
      </c>
      <c r="B362" s="2">
        <v>44237</v>
      </c>
      <c r="C362" s="2" t="str">
        <f t="shared" si="20"/>
        <v>February</v>
      </c>
      <c r="D362" t="s">
        <v>32</v>
      </c>
      <c r="E362" s="4">
        <v>589</v>
      </c>
      <c r="F362">
        <v>91</v>
      </c>
      <c r="G362" t="s">
        <v>36</v>
      </c>
      <c r="H362" t="s">
        <v>41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t="s">
        <v>34</v>
      </c>
      <c r="P362" s="17">
        <f t="shared" si="21"/>
        <v>0</v>
      </c>
      <c r="Q362" s="17">
        <f t="shared" si="22"/>
        <v>0</v>
      </c>
      <c r="R362" s="17">
        <f t="shared" si="23"/>
        <v>0</v>
      </c>
    </row>
    <row r="363" spans="1:18" x14ac:dyDescent="0.3">
      <c r="A363">
        <v>17650</v>
      </c>
      <c r="B363" s="2">
        <v>44279</v>
      </c>
      <c r="C363" s="2" t="str">
        <f t="shared" si="20"/>
        <v>March</v>
      </c>
      <c r="D363" t="s">
        <v>38</v>
      </c>
      <c r="E363" s="4">
        <v>508</v>
      </c>
      <c r="F363">
        <v>53</v>
      </c>
      <c r="G363" t="s">
        <v>33</v>
      </c>
      <c r="H363" t="s">
        <v>34</v>
      </c>
      <c r="I363" s="2">
        <v>44309</v>
      </c>
      <c r="J363" s="2">
        <v>44339</v>
      </c>
      <c r="K363" s="2">
        <v>44369</v>
      </c>
      <c r="L363" s="2" t="s">
        <v>34</v>
      </c>
      <c r="M363" s="2" t="s">
        <v>34</v>
      </c>
      <c r="N363" s="2" t="s">
        <v>34</v>
      </c>
      <c r="O363" t="s">
        <v>6179</v>
      </c>
      <c r="P363" s="17">
        <f t="shared" si="21"/>
        <v>1.8550000000000002</v>
      </c>
      <c r="Q363" s="17">
        <f t="shared" si="22"/>
        <v>53</v>
      </c>
      <c r="R363" s="17">
        <f t="shared" si="23"/>
        <v>-51.145000000000003</v>
      </c>
    </row>
    <row r="364" spans="1:18" x14ac:dyDescent="0.3">
      <c r="A364">
        <v>17651</v>
      </c>
      <c r="B364" s="2">
        <v>44258</v>
      </c>
      <c r="C364" s="2" t="str">
        <f t="shared" si="20"/>
        <v>March</v>
      </c>
      <c r="D364" t="s">
        <v>38</v>
      </c>
      <c r="E364" s="4">
        <v>600</v>
      </c>
      <c r="F364">
        <v>100</v>
      </c>
      <c r="G364" t="s">
        <v>36</v>
      </c>
      <c r="H364" t="s">
        <v>37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t="s">
        <v>34</v>
      </c>
      <c r="P364" s="17">
        <f t="shared" si="21"/>
        <v>0</v>
      </c>
      <c r="Q364" s="17">
        <f t="shared" si="22"/>
        <v>0</v>
      </c>
      <c r="R364" s="17">
        <f t="shared" si="23"/>
        <v>0</v>
      </c>
    </row>
    <row r="365" spans="1:18" x14ac:dyDescent="0.3">
      <c r="A365">
        <v>17652</v>
      </c>
      <c r="B365" s="2">
        <v>44246</v>
      </c>
      <c r="C365" s="2" t="str">
        <f t="shared" si="20"/>
        <v>February</v>
      </c>
      <c r="D365" t="s">
        <v>38</v>
      </c>
      <c r="E365" s="4">
        <v>596</v>
      </c>
      <c r="F365">
        <v>185</v>
      </c>
      <c r="G365" t="s">
        <v>36</v>
      </c>
      <c r="H365" t="s">
        <v>39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t="s">
        <v>34</v>
      </c>
      <c r="P365" s="17">
        <f t="shared" si="21"/>
        <v>0</v>
      </c>
      <c r="Q365" s="17">
        <f t="shared" si="22"/>
        <v>0</v>
      </c>
      <c r="R365" s="17">
        <f t="shared" si="23"/>
        <v>0</v>
      </c>
    </row>
    <row r="366" spans="1:18" x14ac:dyDescent="0.3">
      <c r="A366">
        <v>17653</v>
      </c>
      <c r="B366" s="2">
        <v>44234</v>
      </c>
      <c r="C366" s="2" t="str">
        <f t="shared" si="20"/>
        <v>February</v>
      </c>
      <c r="D366" t="s">
        <v>32</v>
      </c>
      <c r="E366" s="4">
        <v>683</v>
      </c>
      <c r="F366">
        <v>60</v>
      </c>
      <c r="G366" t="s">
        <v>33</v>
      </c>
      <c r="H366" t="s">
        <v>34</v>
      </c>
      <c r="I366" s="2">
        <v>44264</v>
      </c>
      <c r="J366" s="2">
        <v>44294</v>
      </c>
      <c r="K366" s="2">
        <v>44324</v>
      </c>
      <c r="L366" s="2" t="s">
        <v>34</v>
      </c>
      <c r="M366" s="2" t="s">
        <v>34</v>
      </c>
      <c r="N366" s="2" t="s">
        <v>34</v>
      </c>
      <c r="O366" t="s">
        <v>6179</v>
      </c>
      <c r="P366" s="17">
        <f t="shared" si="21"/>
        <v>2.1</v>
      </c>
      <c r="Q366" s="17">
        <f t="shared" si="22"/>
        <v>60</v>
      </c>
      <c r="R366" s="17">
        <f t="shared" si="23"/>
        <v>-57.9</v>
      </c>
    </row>
    <row r="367" spans="1:18" x14ac:dyDescent="0.3">
      <c r="A367">
        <v>17654</v>
      </c>
      <c r="B367" s="2">
        <v>44245</v>
      </c>
      <c r="C367" s="2" t="str">
        <f t="shared" si="20"/>
        <v>February</v>
      </c>
      <c r="D367" t="s">
        <v>35</v>
      </c>
      <c r="E367" s="4">
        <v>585</v>
      </c>
      <c r="F367">
        <v>140</v>
      </c>
      <c r="G367" t="s">
        <v>36</v>
      </c>
      <c r="H367" t="s">
        <v>41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t="s">
        <v>34</v>
      </c>
      <c r="P367" s="17">
        <f t="shared" si="21"/>
        <v>0</v>
      </c>
      <c r="Q367" s="17">
        <f t="shared" si="22"/>
        <v>0</v>
      </c>
      <c r="R367" s="17">
        <f t="shared" si="23"/>
        <v>0</v>
      </c>
    </row>
    <row r="368" spans="1:18" x14ac:dyDescent="0.3">
      <c r="A368">
        <v>17655</v>
      </c>
      <c r="B368" s="2">
        <v>44228</v>
      </c>
      <c r="C368" s="2" t="str">
        <f t="shared" si="20"/>
        <v>February</v>
      </c>
      <c r="D368" t="s">
        <v>35</v>
      </c>
      <c r="E368" s="4">
        <v>551</v>
      </c>
      <c r="F368">
        <v>111</v>
      </c>
      <c r="G368" t="s">
        <v>36</v>
      </c>
      <c r="H368" t="s">
        <v>40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t="s">
        <v>34</v>
      </c>
      <c r="P368" s="17">
        <f t="shared" si="21"/>
        <v>0</v>
      </c>
      <c r="Q368" s="17">
        <f t="shared" si="22"/>
        <v>0</v>
      </c>
      <c r="R368" s="17">
        <f t="shared" si="23"/>
        <v>0</v>
      </c>
    </row>
    <row r="369" spans="1:18" x14ac:dyDescent="0.3">
      <c r="A369">
        <v>17656</v>
      </c>
      <c r="B369" s="2">
        <v>44213</v>
      </c>
      <c r="C369" s="2" t="str">
        <f t="shared" si="20"/>
        <v>January</v>
      </c>
      <c r="D369" t="s">
        <v>35</v>
      </c>
      <c r="E369" s="4">
        <v>590</v>
      </c>
      <c r="F369">
        <v>55</v>
      </c>
      <c r="G369" t="s">
        <v>36</v>
      </c>
      <c r="H369" t="s">
        <v>42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t="s">
        <v>34</v>
      </c>
      <c r="P369" s="17">
        <f t="shared" si="21"/>
        <v>0</v>
      </c>
      <c r="Q369" s="17">
        <f t="shared" si="22"/>
        <v>0</v>
      </c>
      <c r="R369" s="17">
        <f t="shared" si="23"/>
        <v>0</v>
      </c>
    </row>
    <row r="370" spans="1:18" x14ac:dyDescent="0.3">
      <c r="A370">
        <v>17657</v>
      </c>
      <c r="B370" s="2">
        <v>44286</v>
      </c>
      <c r="C370" s="2" t="str">
        <f t="shared" si="20"/>
        <v>March</v>
      </c>
      <c r="D370" t="s">
        <v>35</v>
      </c>
      <c r="E370" s="4">
        <v>617</v>
      </c>
      <c r="F370">
        <v>117</v>
      </c>
      <c r="G370" t="s">
        <v>36</v>
      </c>
      <c r="H370" t="s">
        <v>40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t="s">
        <v>34</v>
      </c>
      <c r="P370" s="17">
        <f t="shared" si="21"/>
        <v>0</v>
      </c>
      <c r="Q370" s="17">
        <f t="shared" si="22"/>
        <v>0</v>
      </c>
      <c r="R370" s="17">
        <f t="shared" si="23"/>
        <v>0</v>
      </c>
    </row>
    <row r="371" spans="1:18" x14ac:dyDescent="0.3">
      <c r="A371">
        <v>17658</v>
      </c>
      <c r="B371" s="2">
        <v>44236</v>
      </c>
      <c r="C371" s="2" t="str">
        <f t="shared" si="20"/>
        <v>February</v>
      </c>
      <c r="D371" t="s">
        <v>38</v>
      </c>
      <c r="E371" s="4">
        <v>599</v>
      </c>
      <c r="F371">
        <v>73</v>
      </c>
      <c r="G371" t="s">
        <v>36</v>
      </c>
      <c r="H371" t="s">
        <v>40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t="s">
        <v>34</v>
      </c>
      <c r="P371" s="17">
        <f t="shared" si="21"/>
        <v>0</v>
      </c>
      <c r="Q371" s="17">
        <f t="shared" si="22"/>
        <v>0</v>
      </c>
      <c r="R371" s="17">
        <f t="shared" si="23"/>
        <v>0</v>
      </c>
    </row>
    <row r="372" spans="1:18" x14ac:dyDescent="0.3">
      <c r="A372">
        <v>17659</v>
      </c>
      <c r="B372" s="2">
        <v>44199</v>
      </c>
      <c r="C372" s="2" t="str">
        <f t="shared" si="20"/>
        <v>January</v>
      </c>
      <c r="D372" t="s">
        <v>32</v>
      </c>
      <c r="E372" s="4">
        <v>596</v>
      </c>
      <c r="F372">
        <v>101</v>
      </c>
      <c r="G372" t="s">
        <v>36</v>
      </c>
      <c r="H372" t="s">
        <v>40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t="s">
        <v>34</v>
      </c>
      <c r="P372" s="17">
        <f t="shared" si="21"/>
        <v>0</v>
      </c>
      <c r="Q372" s="17">
        <f t="shared" si="22"/>
        <v>0</v>
      </c>
      <c r="R372" s="17">
        <f t="shared" si="23"/>
        <v>0</v>
      </c>
    </row>
    <row r="373" spans="1:18" x14ac:dyDescent="0.3">
      <c r="A373">
        <v>17660</v>
      </c>
      <c r="B373" s="2">
        <v>44242</v>
      </c>
      <c r="C373" s="2" t="str">
        <f t="shared" si="20"/>
        <v>February</v>
      </c>
      <c r="D373" t="s">
        <v>32</v>
      </c>
      <c r="E373" s="4">
        <v>658</v>
      </c>
      <c r="F373">
        <v>106</v>
      </c>
      <c r="G373" t="s">
        <v>33</v>
      </c>
      <c r="H373" t="s">
        <v>34</v>
      </c>
      <c r="I373" s="2">
        <v>44272</v>
      </c>
      <c r="J373" s="2">
        <v>44302</v>
      </c>
      <c r="K373" s="2">
        <v>44332</v>
      </c>
      <c r="L373" s="2" t="s">
        <v>34</v>
      </c>
      <c r="M373" s="2" t="s">
        <v>34</v>
      </c>
      <c r="N373" s="2" t="s">
        <v>34</v>
      </c>
      <c r="O373" t="s">
        <v>6179</v>
      </c>
      <c r="P373" s="17">
        <f t="shared" si="21"/>
        <v>3.7100000000000004</v>
      </c>
      <c r="Q373" s="17">
        <f t="shared" si="22"/>
        <v>106</v>
      </c>
      <c r="R373" s="17">
        <f t="shared" si="23"/>
        <v>-102.29</v>
      </c>
    </row>
    <row r="374" spans="1:18" x14ac:dyDescent="0.3">
      <c r="A374">
        <v>17661</v>
      </c>
      <c r="B374" s="2">
        <v>44284</v>
      </c>
      <c r="C374" s="2" t="str">
        <f t="shared" si="20"/>
        <v>March</v>
      </c>
      <c r="D374" t="s">
        <v>32</v>
      </c>
      <c r="E374" s="4">
        <v>664</v>
      </c>
      <c r="F374">
        <v>60</v>
      </c>
      <c r="G374" t="s">
        <v>33</v>
      </c>
      <c r="H374" t="s">
        <v>34</v>
      </c>
      <c r="I374" s="2">
        <v>44314</v>
      </c>
      <c r="J374" s="2">
        <v>44344</v>
      </c>
      <c r="K374" s="2">
        <v>44374</v>
      </c>
      <c r="L374" s="2" t="s">
        <v>34</v>
      </c>
      <c r="M374" s="2" t="s">
        <v>34</v>
      </c>
      <c r="N374" s="2" t="s">
        <v>34</v>
      </c>
      <c r="O374" t="s">
        <v>6179</v>
      </c>
      <c r="P374" s="17">
        <f t="shared" si="21"/>
        <v>2.1</v>
      </c>
      <c r="Q374" s="17">
        <f t="shared" si="22"/>
        <v>60</v>
      </c>
      <c r="R374" s="17">
        <f t="shared" si="23"/>
        <v>-57.9</v>
      </c>
    </row>
    <row r="375" spans="1:18" x14ac:dyDescent="0.3">
      <c r="A375">
        <v>17662</v>
      </c>
      <c r="B375" s="2">
        <v>44255</v>
      </c>
      <c r="C375" s="2" t="str">
        <f t="shared" si="20"/>
        <v>February</v>
      </c>
      <c r="D375" t="s">
        <v>32</v>
      </c>
      <c r="E375" s="4">
        <v>605</v>
      </c>
      <c r="F375">
        <v>49</v>
      </c>
      <c r="G375" t="s">
        <v>36</v>
      </c>
      <c r="H375" t="s">
        <v>39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t="s">
        <v>34</v>
      </c>
      <c r="P375" s="17">
        <f t="shared" si="21"/>
        <v>0</v>
      </c>
      <c r="Q375" s="17">
        <f t="shared" si="22"/>
        <v>0</v>
      </c>
      <c r="R375" s="17">
        <f t="shared" si="23"/>
        <v>0</v>
      </c>
    </row>
    <row r="376" spans="1:18" x14ac:dyDescent="0.3">
      <c r="A376">
        <v>17663</v>
      </c>
      <c r="B376" s="2">
        <v>44266</v>
      </c>
      <c r="C376" s="2" t="str">
        <f t="shared" si="20"/>
        <v>March</v>
      </c>
      <c r="D376" t="s">
        <v>38</v>
      </c>
      <c r="E376" s="4">
        <v>550</v>
      </c>
      <c r="F376">
        <v>105</v>
      </c>
      <c r="G376" t="s">
        <v>33</v>
      </c>
      <c r="H376" t="s">
        <v>34</v>
      </c>
      <c r="I376" s="2">
        <v>44296</v>
      </c>
      <c r="J376" s="2">
        <v>44326</v>
      </c>
      <c r="K376" s="2">
        <v>44356</v>
      </c>
      <c r="L376" s="2" t="s">
        <v>34</v>
      </c>
      <c r="M376" s="2" t="s">
        <v>34</v>
      </c>
      <c r="N376" s="2" t="s">
        <v>34</v>
      </c>
      <c r="O376" t="s">
        <v>6179</v>
      </c>
      <c r="P376" s="17">
        <f t="shared" si="21"/>
        <v>3.6750000000000003</v>
      </c>
      <c r="Q376" s="17">
        <f t="shared" si="22"/>
        <v>105</v>
      </c>
      <c r="R376" s="17">
        <f t="shared" si="23"/>
        <v>-101.325</v>
      </c>
    </row>
    <row r="377" spans="1:18" x14ac:dyDescent="0.3">
      <c r="A377">
        <v>17664</v>
      </c>
      <c r="B377" s="2">
        <v>44229</v>
      </c>
      <c r="C377" s="2" t="str">
        <f t="shared" si="20"/>
        <v>February</v>
      </c>
      <c r="D377" t="s">
        <v>38</v>
      </c>
      <c r="E377" s="4">
        <v>660</v>
      </c>
      <c r="F377">
        <v>122</v>
      </c>
      <c r="G377" t="s">
        <v>33</v>
      </c>
      <c r="H377" t="s">
        <v>34</v>
      </c>
      <c r="I377" s="2">
        <v>44259</v>
      </c>
      <c r="J377" s="2">
        <v>44289</v>
      </c>
      <c r="K377" s="2">
        <v>44319</v>
      </c>
      <c r="L377" s="2">
        <v>44259</v>
      </c>
      <c r="M377" s="2">
        <v>44289</v>
      </c>
      <c r="N377" s="2">
        <v>44319</v>
      </c>
      <c r="O377" t="s">
        <v>6180</v>
      </c>
      <c r="P377" s="17">
        <f t="shared" si="21"/>
        <v>4.2700000000000005</v>
      </c>
      <c r="Q377" s="17">
        <f t="shared" si="22"/>
        <v>0</v>
      </c>
      <c r="R377" s="17">
        <f t="shared" si="23"/>
        <v>4.2700000000000005</v>
      </c>
    </row>
    <row r="378" spans="1:18" x14ac:dyDescent="0.3">
      <c r="A378">
        <v>17665</v>
      </c>
      <c r="B378" s="2">
        <v>44269</v>
      </c>
      <c r="C378" s="2" t="str">
        <f t="shared" si="20"/>
        <v>March</v>
      </c>
      <c r="D378" t="s">
        <v>32</v>
      </c>
      <c r="E378" s="4">
        <v>606</v>
      </c>
      <c r="F378">
        <v>137</v>
      </c>
      <c r="G378" t="s">
        <v>36</v>
      </c>
      <c r="H378" t="s">
        <v>37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t="s">
        <v>34</v>
      </c>
      <c r="P378" s="17">
        <f t="shared" si="21"/>
        <v>0</v>
      </c>
      <c r="Q378" s="17">
        <f t="shared" si="22"/>
        <v>0</v>
      </c>
      <c r="R378" s="17">
        <f t="shared" si="23"/>
        <v>0</v>
      </c>
    </row>
    <row r="379" spans="1:18" x14ac:dyDescent="0.3">
      <c r="A379">
        <v>17666</v>
      </c>
      <c r="B379" s="2">
        <v>44260</v>
      </c>
      <c r="C379" s="2" t="str">
        <f t="shared" si="20"/>
        <v>March</v>
      </c>
      <c r="D379" t="s">
        <v>38</v>
      </c>
      <c r="E379" s="4">
        <v>603</v>
      </c>
      <c r="F379">
        <v>173</v>
      </c>
      <c r="G379" t="s">
        <v>33</v>
      </c>
      <c r="H379" t="s">
        <v>34</v>
      </c>
      <c r="I379" s="2">
        <v>44290</v>
      </c>
      <c r="J379" s="2">
        <v>44320</v>
      </c>
      <c r="K379" s="2">
        <v>44350</v>
      </c>
      <c r="L379" s="2">
        <v>44324</v>
      </c>
      <c r="M379" s="2">
        <v>44320</v>
      </c>
      <c r="N379" s="2">
        <v>44350</v>
      </c>
      <c r="O379" t="s">
        <v>6180</v>
      </c>
      <c r="P379" s="17">
        <f t="shared" si="21"/>
        <v>6.0550000000000006</v>
      </c>
      <c r="Q379" s="17">
        <f t="shared" si="22"/>
        <v>0</v>
      </c>
      <c r="R379" s="17">
        <f t="shared" si="23"/>
        <v>6.0550000000000006</v>
      </c>
    </row>
    <row r="380" spans="1:18" x14ac:dyDescent="0.3">
      <c r="A380">
        <v>17667</v>
      </c>
      <c r="B380" s="2">
        <v>44272</v>
      </c>
      <c r="C380" s="2" t="str">
        <f t="shared" si="20"/>
        <v>March</v>
      </c>
      <c r="D380" t="s">
        <v>32</v>
      </c>
      <c r="E380" s="4">
        <v>665</v>
      </c>
      <c r="F380">
        <v>100</v>
      </c>
      <c r="G380" t="s">
        <v>33</v>
      </c>
      <c r="H380" t="s">
        <v>34</v>
      </c>
      <c r="I380" s="2">
        <v>44302</v>
      </c>
      <c r="J380" s="2">
        <v>44332</v>
      </c>
      <c r="K380" s="2">
        <v>44362</v>
      </c>
      <c r="L380" s="2" t="s">
        <v>34</v>
      </c>
      <c r="M380" s="2" t="s">
        <v>34</v>
      </c>
      <c r="N380" s="2" t="s">
        <v>34</v>
      </c>
      <c r="O380" t="s">
        <v>6179</v>
      </c>
      <c r="P380" s="17">
        <f t="shared" si="21"/>
        <v>3.5000000000000004</v>
      </c>
      <c r="Q380" s="17">
        <f t="shared" si="22"/>
        <v>100</v>
      </c>
      <c r="R380" s="17">
        <f t="shared" si="23"/>
        <v>-96.5</v>
      </c>
    </row>
    <row r="381" spans="1:18" x14ac:dyDescent="0.3">
      <c r="A381">
        <v>17668</v>
      </c>
      <c r="B381" s="2">
        <v>44200</v>
      </c>
      <c r="C381" s="2" t="str">
        <f t="shared" si="20"/>
        <v>January</v>
      </c>
      <c r="D381" t="s">
        <v>35</v>
      </c>
      <c r="E381" s="4">
        <v>661</v>
      </c>
      <c r="F381">
        <v>51</v>
      </c>
      <c r="G381" t="s">
        <v>33</v>
      </c>
      <c r="H381" t="s">
        <v>34</v>
      </c>
      <c r="I381" s="2">
        <v>44230</v>
      </c>
      <c r="J381" s="2">
        <v>44260</v>
      </c>
      <c r="K381" s="2">
        <v>44290</v>
      </c>
      <c r="L381" s="2">
        <v>44234</v>
      </c>
      <c r="M381" s="2">
        <v>44260</v>
      </c>
      <c r="N381" s="2">
        <v>44290</v>
      </c>
      <c r="O381" t="s">
        <v>6180</v>
      </c>
      <c r="P381" s="17">
        <f t="shared" si="21"/>
        <v>1.7850000000000001</v>
      </c>
      <c r="Q381" s="17">
        <f t="shared" si="22"/>
        <v>0</v>
      </c>
      <c r="R381" s="17">
        <f t="shared" si="23"/>
        <v>1.7850000000000001</v>
      </c>
    </row>
    <row r="382" spans="1:18" x14ac:dyDescent="0.3">
      <c r="A382">
        <v>17669</v>
      </c>
      <c r="B382" s="2">
        <v>44257</v>
      </c>
      <c r="C382" s="2" t="str">
        <f t="shared" si="20"/>
        <v>March</v>
      </c>
      <c r="D382" t="s">
        <v>32</v>
      </c>
      <c r="E382" s="4">
        <v>587</v>
      </c>
      <c r="F382">
        <v>84</v>
      </c>
      <c r="G382" t="s">
        <v>36</v>
      </c>
      <c r="H382" t="s">
        <v>37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t="s">
        <v>34</v>
      </c>
      <c r="P382" s="17">
        <f t="shared" si="21"/>
        <v>0</v>
      </c>
      <c r="Q382" s="17">
        <f t="shared" si="22"/>
        <v>0</v>
      </c>
      <c r="R382" s="17">
        <f t="shared" si="23"/>
        <v>0</v>
      </c>
    </row>
    <row r="383" spans="1:18" x14ac:dyDescent="0.3">
      <c r="A383">
        <v>17670</v>
      </c>
      <c r="B383" s="2">
        <v>44243</v>
      </c>
      <c r="C383" s="2" t="str">
        <f t="shared" si="20"/>
        <v>February</v>
      </c>
      <c r="D383" t="s">
        <v>35</v>
      </c>
      <c r="E383" s="4">
        <v>600</v>
      </c>
      <c r="F383">
        <v>94</v>
      </c>
      <c r="G383" t="s">
        <v>36</v>
      </c>
      <c r="H383" t="s">
        <v>37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t="s">
        <v>34</v>
      </c>
      <c r="P383" s="17">
        <f t="shared" si="21"/>
        <v>0</v>
      </c>
      <c r="Q383" s="17">
        <f t="shared" si="22"/>
        <v>0</v>
      </c>
      <c r="R383" s="17">
        <f t="shared" si="23"/>
        <v>0</v>
      </c>
    </row>
    <row r="384" spans="1:18" x14ac:dyDescent="0.3">
      <c r="A384">
        <v>17671</v>
      </c>
      <c r="B384" s="2">
        <v>44272</v>
      </c>
      <c r="C384" s="2" t="str">
        <f t="shared" si="20"/>
        <v>March</v>
      </c>
      <c r="D384" t="s">
        <v>32</v>
      </c>
      <c r="E384" s="4">
        <v>608</v>
      </c>
      <c r="F384">
        <v>73</v>
      </c>
      <c r="G384" t="s">
        <v>33</v>
      </c>
      <c r="H384" t="s">
        <v>34</v>
      </c>
      <c r="I384" s="2">
        <v>44302</v>
      </c>
      <c r="J384" s="2">
        <v>44332</v>
      </c>
      <c r="K384" s="2">
        <v>44362</v>
      </c>
      <c r="L384" s="2">
        <v>44303</v>
      </c>
      <c r="M384" s="2">
        <v>44332</v>
      </c>
      <c r="N384" s="2">
        <v>44362</v>
      </c>
      <c r="O384" t="s">
        <v>6180</v>
      </c>
      <c r="P384" s="17">
        <f t="shared" si="21"/>
        <v>2.5550000000000002</v>
      </c>
      <c r="Q384" s="17">
        <f t="shared" si="22"/>
        <v>0</v>
      </c>
      <c r="R384" s="17">
        <f t="shared" si="23"/>
        <v>2.5550000000000002</v>
      </c>
    </row>
    <row r="385" spans="1:18" x14ac:dyDescent="0.3">
      <c r="A385">
        <v>17672</v>
      </c>
      <c r="B385" s="2">
        <v>44241</v>
      </c>
      <c r="C385" s="2" t="str">
        <f t="shared" si="20"/>
        <v>February</v>
      </c>
      <c r="D385" t="s">
        <v>35</v>
      </c>
      <c r="E385" s="4">
        <v>694</v>
      </c>
      <c r="F385">
        <v>69</v>
      </c>
      <c r="G385" t="s">
        <v>33</v>
      </c>
      <c r="H385" t="s">
        <v>34</v>
      </c>
      <c r="I385" s="2">
        <v>44271</v>
      </c>
      <c r="J385" s="2">
        <v>44301</v>
      </c>
      <c r="K385" s="2">
        <v>44331</v>
      </c>
      <c r="L385" s="2">
        <v>44280</v>
      </c>
      <c r="M385" s="2">
        <v>44301</v>
      </c>
      <c r="N385" s="2">
        <v>44331</v>
      </c>
      <c r="O385" t="s">
        <v>6180</v>
      </c>
      <c r="P385" s="17">
        <f t="shared" si="21"/>
        <v>2.415</v>
      </c>
      <c r="Q385" s="17">
        <f t="shared" si="22"/>
        <v>0</v>
      </c>
      <c r="R385" s="17">
        <f t="shared" si="23"/>
        <v>2.415</v>
      </c>
    </row>
    <row r="386" spans="1:18" x14ac:dyDescent="0.3">
      <c r="A386">
        <v>17673</v>
      </c>
      <c r="B386" s="2">
        <v>44198</v>
      </c>
      <c r="C386" s="2" t="str">
        <f t="shared" si="20"/>
        <v>January</v>
      </c>
      <c r="D386" t="s">
        <v>32</v>
      </c>
      <c r="E386" s="4">
        <v>613</v>
      </c>
      <c r="F386">
        <v>109</v>
      </c>
      <c r="G386" t="s">
        <v>36</v>
      </c>
      <c r="H386" t="s">
        <v>39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t="s">
        <v>34</v>
      </c>
      <c r="P386" s="17">
        <f t="shared" si="21"/>
        <v>0</v>
      </c>
      <c r="Q386" s="17">
        <f t="shared" si="22"/>
        <v>0</v>
      </c>
      <c r="R386" s="17">
        <f t="shared" si="23"/>
        <v>0</v>
      </c>
    </row>
    <row r="387" spans="1:18" x14ac:dyDescent="0.3">
      <c r="A387">
        <v>17674</v>
      </c>
      <c r="B387" s="2">
        <v>44236</v>
      </c>
      <c r="C387" s="2" t="str">
        <f t="shared" ref="C387:C450" si="24">TEXT(B387,"mmmm")</f>
        <v>February</v>
      </c>
      <c r="D387" t="s">
        <v>32</v>
      </c>
      <c r="E387" s="4">
        <v>627</v>
      </c>
      <c r="F387">
        <v>129</v>
      </c>
      <c r="G387" t="s">
        <v>33</v>
      </c>
      <c r="H387" t="s">
        <v>34</v>
      </c>
      <c r="I387" s="2">
        <v>44266</v>
      </c>
      <c r="J387" s="2">
        <v>44296</v>
      </c>
      <c r="K387" s="2">
        <v>44326</v>
      </c>
      <c r="L387" s="2">
        <v>44280</v>
      </c>
      <c r="M387" s="2">
        <v>44296</v>
      </c>
      <c r="N387" s="2">
        <v>44326</v>
      </c>
      <c r="O387" t="s">
        <v>6180</v>
      </c>
      <c r="P387" s="17">
        <f t="shared" ref="P387:P450" si="25">IF(G387="Approved",F387*0.035,0)</f>
        <v>4.5150000000000006</v>
      </c>
      <c r="Q387" s="17">
        <f t="shared" ref="Q387:Q450" si="26">IF(O387="Defaulted",F387,0)</f>
        <v>0</v>
      </c>
      <c r="R387" s="17">
        <f t="shared" ref="R387:R450" si="27">P387-Q387</f>
        <v>4.5150000000000006</v>
      </c>
    </row>
    <row r="388" spans="1:18" x14ac:dyDescent="0.3">
      <c r="A388">
        <v>17675</v>
      </c>
      <c r="B388" s="2">
        <v>44265</v>
      </c>
      <c r="C388" s="2" t="str">
        <f t="shared" si="24"/>
        <v>March</v>
      </c>
      <c r="D388" t="s">
        <v>35</v>
      </c>
      <c r="E388" s="4">
        <v>639</v>
      </c>
      <c r="F388">
        <v>103</v>
      </c>
      <c r="G388" t="s">
        <v>36</v>
      </c>
      <c r="H388" t="s">
        <v>40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t="s">
        <v>34</v>
      </c>
      <c r="P388" s="17">
        <f t="shared" si="25"/>
        <v>0</v>
      </c>
      <c r="Q388" s="17">
        <f t="shared" si="26"/>
        <v>0</v>
      </c>
      <c r="R388" s="17">
        <f t="shared" si="27"/>
        <v>0</v>
      </c>
    </row>
    <row r="389" spans="1:18" x14ac:dyDescent="0.3">
      <c r="A389">
        <v>17676</v>
      </c>
      <c r="B389" s="2">
        <v>44255</v>
      </c>
      <c r="C389" s="2" t="str">
        <f t="shared" si="24"/>
        <v>February</v>
      </c>
      <c r="D389" t="s">
        <v>32</v>
      </c>
      <c r="E389" s="4">
        <v>544</v>
      </c>
      <c r="F389">
        <v>45</v>
      </c>
      <c r="G389" t="s">
        <v>36</v>
      </c>
      <c r="H389" t="s">
        <v>42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t="s">
        <v>34</v>
      </c>
      <c r="P389" s="17">
        <f t="shared" si="25"/>
        <v>0</v>
      </c>
      <c r="Q389" s="17">
        <f t="shared" si="26"/>
        <v>0</v>
      </c>
      <c r="R389" s="17">
        <f t="shared" si="27"/>
        <v>0</v>
      </c>
    </row>
    <row r="390" spans="1:18" x14ac:dyDescent="0.3">
      <c r="A390">
        <v>17677</v>
      </c>
      <c r="B390" s="2">
        <v>44209</v>
      </c>
      <c r="C390" s="2" t="str">
        <f t="shared" si="24"/>
        <v>January</v>
      </c>
      <c r="D390" t="s">
        <v>32</v>
      </c>
      <c r="E390" s="4">
        <v>611</v>
      </c>
      <c r="F390">
        <v>142</v>
      </c>
      <c r="G390" t="s">
        <v>36</v>
      </c>
      <c r="H390" t="s">
        <v>40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t="s">
        <v>34</v>
      </c>
      <c r="P390" s="17">
        <f t="shared" si="25"/>
        <v>0</v>
      </c>
      <c r="Q390" s="17">
        <f t="shared" si="26"/>
        <v>0</v>
      </c>
      <c r="R390" s="17">
        <f t="shared" si="27"/>
        <v>0</v>
      </c>
    </row>
    <row r="391" spans="1:18" x14ac:dyDescent="0.3">
      <c r="A391">
        <v>17678</v>
      </c>
      <c r="B391" s="2">
        <v>44218</v>
      </c>
      <c r="C391" s="2" t="str">
        <f t="shared" si="24"/>
        <v>January</v>
      </c>
      <c r="D391" t="s">
        <v>32</v>
      </c>
      <c r="E391" s="4">
        <v>666</v>
      </c>
      <c r="F391">
        <v>162</v>
      </c>
      <c r="G391" t="s">
        <v>33</v>
      </c>
      <c r="H391" t="s">
        <v>34</v>
      </c>
      <c r="I391" s="2">
        <v>44248</v>
      </c>
      <c r="J391" s="2">
        <v>44278</v>
      </c>
      <c r="K391" s="2">
        <v>44308</v>
      </c>
      <c r="L391" s="2">
        <v>44257</v>
      </c>
      <c r="M391" s="2">
        <v>44278</v>
      </c>
      <c r="N391" s="2">
        <v>44308</v>
      </c>
      <c r="O391" t="s">
        <v>6180</v>
      </c>
      <c r="P391" s="17">
        <f t="shared" si="25"/>
        <v>5.6700000000000008</v>
      </c>
      <c r="Q391" s="17">
        <f t="shared" si="26"/>
        <v>0</v>
      </c>
      <c r="R391" s="17">
        <f t="shared" si="27"/>
        <v>5.6700000000000008</v>
      </c>
    </row>
    <row r="392" spans="1:18" x14ac:dyDescent="0.3">
      <c r="A392">
        <v>17679</v>
      </c>
      <c r="B392" s="2">
        <v>44265</v>
      </c>
      <c r="C392" s="2" t="str">
        <f t="shared" si="24"/>
        <v>March</v>
      </c>
      <c r="D392" t="s">
        <v>38</v>
      </c>
      <c r="E392" s="4">
        <v>554</v>
      </c>
      <c r="F392">
        <v>78</v>
      </c>
      <c r="G392" t="s">
        <v>33</v>
      </c>
      <c r="H392" t="s">
        <v>34</v>
      </c>
      <c r="I392" s="2">
        <v>44295</v>
      </c>
      <c r="J392" s="2">
        <v>44325</v>
      </c>
      <c r="K392" s="2">
        <v>44355</v>
      </c>
      <c r="L392" s="2" t="s">
        <v>34</v>
      </c>
      <c r="M392" s="2" t="s">
        <v>34</v>
      </c>
      <c r="N392" s="2" t="s">
        <v>34</v>
      </c>
      <c r="O392" t="s">
        <v>6179</v>
      </c>
      <c r="P392" s="17">
        <f t="shared" si="25"/>
        <v>2.7300000000000004</v>
      </c>
      <c r="Q392" s="17">
        <f t="shared" si="26"/>
        <v>78</v>
      </c>
      <c r="R392" s="17">
        <f t="shared" si="27"/>
        <v>-75.27</v>
      </c>
    </row>
    <row r="393" spans="1:18" x14ac:dyDescent="0.3">
      <c r="A393">
        <v>17680</v>
      </c>
      <c r="B393" s="2">
        <v>44242</v>
      </c>
      <c r="C393" s="2" t="str">
        <f t="shared" si="24"/>
        <v>February</v>
      </c>
      <c r="D393" t="s">
        <v>32</v>
      </c>
      <c r="E393" s="4">
        <v>631</v>
      </c>
      <c r="F393">
        <v>121</v>
      </c>
      <c r="G393" t="s">
        <v>33</v>
      </c>
      <c r="H393" t="s">
        <v>34</v>
      </c>
      <c r="I393" s="2">
        <v>44272</v>
      </c>
      <c r="J393" s="2">
        <v>44302</v>
      </c>
      <c r="K393" s="2">
        <v>44332</v>
      </c>
      <c r="L393" s="2">
        <v>44277</v>
      </c>
      <c r="M393" s="2">
        <v>44302</v>
      </c>
      <c r="N393" s="2">
        <v>44332</v>
      </c>
      <c r="O393" t="s">
        <v>6180</v>
      </c>
      <c r="P393" s="17">
        <f t="shared" si="25"/>
        <v>4.2350000000000003</v>
      </c>
      <c r="Q393" s="17">
        <f t="shared" si="26"/>
        <v>0</v>
      </c>
      <c r="R393" s="17">
        <f t="shared" si="27"/>
        <v>4.2350000000000003</v>
      </c>
    </row>
    <row r="394" spans="1:18" x14ac:dyDescent="0.3">
      <c r="A394">
        <v>17681</v>
      </c>
      <c r="B394" s="2">
        <v>44239</v>
      </c>
      <c r="C394" s="2" t="str">
        <f t="shared" si="24"/>
        <v>February</v>
      </c>
      <c r="D394" t="s">
        <v>38</v>
      </c>
      <c r="E394" s="4">
        <v>590</v>
      </c>
      <c r="F394">
        <v>124</v>
      </c>
      <c r="G394" t="s">
        <v>36</v>
      </c>
      <c r="H394" t="s">
        <v>42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t="s">
        <v>34</v>
      </c>
      <c r="P394" s="17">
        <f t="shared" si="25"/>
        <v>0</v>
      </c>
      <c r="Q394" s="17">
        <f t="shared" si="26"/>
        <v>0</v>
      </c>
      <c r="R394" s="17">
        <f t="shared" si="27"/>
        <v>0</v>
      </c>
    </row>
    <row r="395" spans="1:18" x14ac:dyDescent="0.3">
      <c r="A395">
        <v>17682</v>
      </c>
      <c r="B395" s="2">
        <v>44271</v>
      </c>
      <c r="C395" s="2" t="str">
        <f t="shared" si="24"/>
        <v>March</v>
      </c>
      <c r="D395" t="s">
        <v>32</v>
      </c>
      <c r="E395" s="4">
        <v>599</v>
      </c>
      <c r="F395">
        <v>106</v>
      </c>
      <c r="G395" t="s">
        <v>33</v>
      </c>
      <c r="H395" t="s">
        <v>34</v>
      </c>
      <c r="I395" s="2">
        <v>44301</v>
      </c>
      <c r="J395" s="2">
        <v>44331</v>
      </c>
      <c r="K395" s="2">
        <v>44361</v>
      </c>
      <c r="L395" s="2">
        <v>44377</v>
      </c>
      <c r="M395" s="2">
        <v>44331</v>
      </c>
      <c r="N395" s="2">
        <v>44361</v>
      </c>
      <c r="O395" t="s">
        <v>6180</v>
      </c>
      <c r="P395" s="17">
        <f t="shared" si="25"/>
        <v>3.7100000000000004</v>
      </c>
      <c r="Q395" s="17">
        <f t="shared" si="26"/>
        <v>0</v>
      </c>
      <c r="R395" s="17">
        <f t="shared" si="27"/>
        <v>3.7100000000000004</v>
      </c>
    </row>
    <row r="396" spans="1:18" x14ac:dyDescent="0.3">
      <c r="A396">
        <v>17683</v>
      </c>
      <c r="B396" s="2">
        <v>44232</v>
      </c>
      <c r="C396" s="2" t="str">
        <f t="shared" si="24"/>
        <v>February</v>
      </c>
      <c r="D396" t="s">
        <v>35</v>
      </c>
      <c r="E396" s="4">
        <v>645</v>
      </c>
      <c r="F396">
        <v>57</v>
      </c>
      <c r="G396" t="s">
        <v>33</v>
      </c>
      <c r="H396" t="s">
        <v>34</v>
      </c>
      <c r="I396" s="2">
        <v>44262</v>
      </c>
      <c r="J396" s="2">
        <v>44292</v>
      </c>
      <c r="K396" s="2">
        <v>44322</v>
      </c>
      <c r="L396" s="2">
        <v>44269</v>
      </c>
      <c r="M396" s="2">
        <v>44292</v>
      </c>
      <c r="N396" s="2">
        <v>44322</v>
      </c>
      <c r="O396" t="s">
        <v>6180</v>
      </c>
      <c r="P396" s="17">
        <f t="shared" si="25"/>
        <v>1.9950000000000001</v>
      </c>
      <c r="Q396" s="17">
        <f t="shared" si="26"/>
        <v>0</v>
      </c>
      <c r="R396" s="17">
        <f t="shared" si="27"/>
        <v>1.9950000000000001</v>
      </c>
    </row>
    <row r="397" spans="1:18" x14ac:dyDescent="0.3">
      <c r="A397">
        <v>17684</v>
      </c>
      <c r="B397" s="2">
        <v>44259</v>
      </c>
      <c r="C397" s="2" t="str">
        <f t="shared" si="24"/>
        <v>March</v>
      </c>
      <c r="D397" t="s">
        <v>38</v>
      </c>
      <c r="E397" s="4">
        <v>632</v>
      </c>
      <c r="F397">
        <v>90</v>
      </c>
      <c r="G397" t="s">
        <v>33</v>
      </c>
      <c r="H397" t="s">
        <v>34</v>
      </c>
      <c r="I397" s="2">
        <v>44289</v>
      </c>
      <c r="J397" s="2">
        <v>44319</v>
      </c>
      <c r="K397" s="2">
        <v>44349</v>
      </c>
      <c r="L397" s="2">
        <v>44298</v>
      </c>
      <c r="M397" s="2">
        <v>44319</v>
      </c>
      <c r="N397" s="2">
        <v>44349</v>
      </c>
      <c r="O397" t="s">
        <v>6180</v>
      </c>
      <c r="P397" s="17">
        <f t="shared" si="25"/>
        <v>3.1500000000000004</v>
      </c>
      <c r="Q397" s="17">
        <f t="shared" si="26"/>
        <v>0</v>
      </c>
      <c r="R397" s="17">
        <f t="shared" si="27"/>
        <v>3.1500000000000004</v>
      </c>
    </row>
    <row r="398" spans="1:18" x14ac:dyDescent="0.3">
      <c r="A398">
        <v>17685</v>
      </c>
      <c r="B398" s="2">
        <v>44232</v>
      </c>
      <c r="C398" s="2" t="str">
        <f t="shared" si="24"/>
        <v>February</v>
      </c>
      <c r="D398" t="s">
        <v>35</v>
      </c>
      <c r="E398" s="4">
        <v>631</v>
      </c>
      <c r="F398">
        <v>113</v>
      </c>
      <c r="G398" t="s">
        <v>36</v>
      </c>
      <c r="H398" t="s">
        <v>37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t="s">
        <v>34</v>
      </c>
      <c r="P398" s="17">
        <f t="shared" si="25"/>
        <v>0</v>
      </c>
      <c r="Q398" s="17">
        <f t="shared" si="26"/>
        <v>0</v>
      </c>
      <c r="R398" s="17">
        <f t="shared" si="27"/>
        <v>0</v>
      </c>
    </row>
    <row r="399" spans="1:18" x14ac:dyDescent="0.3">
      <c r="A399">
        <v>17686</v>
      </c>
      <c r="B399" s="2">
        <v>44266</v>
      </c>
      <c r="C399" s="2" t="str">
        <f t="shared" si="24"/>
        <v>March</v>
      </c>
      <c r="D399" t="s">
        <v>38</v>
      </c>
      <c r="E399" s="4">
        <v>626</v>
      </c>
      <c r="F399">
        <v>68</v>
      </c>
      <c r="G399" t="s">
        <v>33</v>
      </c>
      <c r="H399" t="s">
        <v>34</v>
      </c>
      <c r="I399" s="2">
        <v>44296</v>
      </c>
      <c r="J399" s="2">
        <v>44326</v>
      </c>
      <c r="K399" s="2">
        <v>44356</v>
      </c>
      <c r="L399" s="2">
        <v>44301</v>
      </c>
      <c r="M399" s="2">
        <v>44326</v>
      </c>
      <c r="N399" s="2">
        <v>44356</v>
      </c>
      <c r="O399" t="s">
        <v>6180</v>
      </c>
      <c r="P399" s="17">
        <f t="shared" si="25"/>
        <v>2.3800000000000003</v>
      </c>
      <c r="Q399" s="17">
        <f t="shared" si="26"/>
        <v>0</v>
      </c>
      <c r="R399" s="17">
        <f t="shared" si="27"/>
        <v>2.3800000000000003</v>
      </c>
    </row>
    <row r="400" spans="1:18" x14ac:dyDescent="0.3">
      <c r="A400">
        <v>17687</v>
      </c>
      <c r="B400" s="2">
        <v>44283</v>
      </c>
      <c r="C400" s="2" t="str">
        <f t="shared" si="24"/>
        <v>March</v>
      </c>
      <c r="D400" t="s">
        <v>35</v>
      </c>
      <c r="E400" s="4">
        <v>626</v>
      </c>
      <c r="F400">
        <v>119</v>
      </c>
      <c r="G400" t="s">
        <v>36</v>
      </c>
      <c r="H400" t="s">
        <v>42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t="s">
        <v>34</v>
      </c>
      <c r="P400" s="17">
        <f t="shared" si="25"/>
        <v>0</v>
      </c>
      <c r="Q400" s="17">
        <f t="shared" si="26"/>
        <v>0</v>
      </c>
      <c r="R400" s="17">
        <f t="shared" si="27"/>
        <v>0</v>
      </c>
    </row>
    <row r="401" spans="1:18" x14ac:dyDescent="0.3">
      <c r="A401">
        <v>17688</v>
      </c>
      <c r="B401" s="2">
        <v>44235</v>
      </c>
      <c r="C401" s="2" t="str">
        <f t="shared" si="24"/>
        <v>February</v>
      </c>
      <c r="D401" t="s">
        <v>32</v>
      </c>
      <c r="E401" s="4">
        <v>574</v>
      </c>
      <c r="F401">
        <v>121</v>
      </c>
      <c r="G401" t="s">
        <v>36</v>
      </c>
      <c r="H401" t="s">
        <v>37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t="s">
        <v>34</v>
      </c>
      <c r="P401" s="17">
        <f t="shared" si="25"/>
        <v>0</v>
      </c>
      <c r="Q401" s="17">
        <f t="shared" si="26"/>
        <v>0</v>
      </c>
      <c r="R401" s="17">
        <f t="shared" si="27"/>
        <v>0</v>
      </c>
    </row>
    <row r="402" spans="1:18" x14ac:dyDescent="0.3">
      <c r="A402">
        <v>17689</v>
      </c>
      <c r="B402" s="2">
        <v>44250</v>
      </c>
      <c r="C402" s="2" t="str">
        <f t="shared" si="24"/>
        <v>February</v>
      </c>
      <c r="D402" t="s">
        <v>32</v>
      </c>
      <c r="E402" s="4">
        <v>668</v>
      </c>
      <c r="F402">
        <v>127</v>
      </c>
      <c r="G402" t="s">
        <v>33</v>
      </c>
      <c r="H402" t="s">
        <v>34</v>
      </c>
      <c r="I402" s="2">
        <v>44280</v>
      </c>
      <c r="J402" s="2">
        <v>44310</v>
      </c>
      <c r="K402" s="2">
        <v>44340</v>
      </c>
      <c r="L402" s="2">
        <v>44283</v>
      </c>
      <c r="M402" s="2">
        <v>44310</v>
      </c>
      <c r="N402" s="2">
        <v>44340</v>
      </c>
      <c r="O402" t="s">
        <v>6180</v>
      </c>
      <c r="P402" s="17">
        <f t="shared" si="25"/>
        <v>4.4450000000000003</v>
      </c>
      <c r="Q402" s="17">
        <f t="shared" si="26"/>
        <v>0</v>
      </c>
      <c r="R402" s="17">
        <f t="shared" si="27"/>
        <v>4.4450000000000003</v>
      </c>
    </row>
    <row r="403" spans="1:18" x14ac:dyDescent="0.3">
      <c r="A403">
        <v>17690</v>
      </c>
      <c r="B403" s="2">
        <v>44278</v>
      </c>
      <c r="C403" s="2" t="str">
        <f t="shared" si="24"/>
        <v>March</v>
      </c>
      <c r="D403" t="s">
        <v>35</v>
      </c>
      <c r="E403" s="4">
        <v>708</v>
      </c>
      <c r="F403">
        <v>71</v>
      </c>
      <c r="G403" t="s">
        <v>33</v>
      </c>
      <c r="H403" t="s">
        <v>34</v>
      </c>
      <c r="I403" s="2">
        <v>44308</v>
      </c>
      <c r="J403" s="2">
        <v>44338</v>
      </c>
      <c r="K403" s="2">
        <v>44368</v>
      </c>
      <c r="L403" s="2">
        <v>44318</v>
      </c>
      <c r="M403" s="2">
        <v>44338</v>
      </c>
      <c r="N403" s="2">
        <v>44368</v>
      </c>
      <c r="O403" t="s">
        <v>6180</v>
      </c>
      <c r="P403" s="17">
        <f t="shared" si="25"/>
        <v>2.4850000000000003</v>
      </c>
      <c r="Q403" s="17">
        <f t="shared" si="26"/>
        <v>0</v>
      </c>
      <c r="R403" s="17">
        <f t="shared" si="27"/>
        <v>2.4850000000000003</v>
      </c>
    </row>
    <row r="404" spans="1:18" x14ac:dyDescent="0.3">
      <c r="A404">
        <v>17691</v>
      </c>
      <c r="B404" s="2">
        <v>44237</v>
      </c>
      <c r="C404" s="2" t="str">
        <f t="shared" si="24"/>
        <v>February</v>
      </c>
      <c r="D404" t="s">
        <v>35</v>
      </c>
      <c r="E404" s="4">
        <v>491</v>
      </c>
      <c r="F404">
        <v>125</v>
      </c>
      <c r="G404" t="s">
        <v>36</v>
      </c>
      <c r="H404" t="s">
        <v>37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t="s">
        <v>34</v>
      </c>
      <c r="P404" s="17">
        <f t="shared" si="25"/>
        <v>0</v>
      </c>
      <c r="Q404" s="17">
        <f t="shared" si="26"/>
        <v>0</v>
      </c>
      <c r="R404" s="17">
        <f t="shared" si="27"/>
        <v>0</v>
      </c>
    </row>
    <row r="405" spans="1:18" x14ac:dyDescent="0.3">
      <c r="A405">
        <v>17692</v>
      </c>
      <c r="B405" s="2">
        <v>44274</v>
      </c>
      <c r="C405" s="2" t="str">
        <f t="shared" si="24"/>
        <v>March</v>
      </c>
      <c r="D405" t="s">
        <v>35</v>
      </c>
      <c r="E405" s="4">
        <v>642</v>
      </c>
      <c r="F405">
        <v>79</v>
      </c>
      <c r="G405" t="s">
        <v>33</v>
      </c>
      <c r="H405" t="s">
        <v>34</v>
      </c>
      <c r="I405" s="2">
        <v>44304</v>
      </c>
      <c r="J405" s="2">
        <v>44334</v>
      </c>
      <c r="K405" s="2">
        <v>44364</v>
      </c>
      <c r="L405" s="2">
        <v>44307</v>
      </c>
      <c r="M405" s="2">
        <v>44334</v>
      </c>
      <c r="N405" s="2">
        <v>44364</v>
      </c>
      <c r="O405" t="s">
        <v>6180</v>
      </c>
      <c r="P405" s="17">
        <f t="shared" si="25"/>
        <v>2.7650000000000001</v>
      </c>
      <c r="Q405" s="17">
        <f t="shared" si="26"/>
        <v>0</v>
      </c>
      <c r="R405" s="17">
        <f t="shared" si="27"/>
        <v>2.7650000000000001</v>
      </c>
    </row>
    <row r="406" spans="1:18" x14ac:dyDescent="0.3">
      <c r="A406">
        <v>17693</v>
      </c>
      <c r="B406" s="2">
        <v>44254</v>
      </c>
      <c r="C406" s="2" t="str">
        <f t="shared" si="24"/>
        <v>February</v>
      </c>
      <c r="D406" t="s">
        <v>32</v>
      </c>
      <c r="E406" s="4">
        <v>646</v>
      </c>
      <c r="F406">
        <v>95</v>
      </c>
      <c r="G406" t="s">
        <v>33</v>
      </c>
      <c r="H406" t="s">
        <v>34</v>
      </c>
      <c r="I406" s="2">
        <v>44284</v>
      </c>
      <c r="J406" s="2">
        <v>44314</v>
      </c>
      <c r="K406" s="2">
        <v>44344</v>
      </c>
      <c r="L406" s="2">
        <v>44287</v>
      </c>
      <c r="M406" s="2">
        <v>44314</v>
      </c>
      <c r="N406" s="2">
        <v>44344</v>
      </c>
      <c r="O406" t="s">
        <v>6180</v>
      </c>
      <c r="P406" s="17">
        <f t="shared" si="25"/>
        <v>3.3250000000000002</v>
      </c>
      <c r="Q406" s="17">
        <f t="shared" si="26"/>
        <v>0</v>
      </c>
      <c r="R406" s="17">
        <f t="shared" si="27"/>
        <v>3.3250000000000002</v>
      </c>
    </row>
    <row r="407" spans="1:18" x14ac:dyDescent="0.3">
      <c r="A407">
        <v>17694</v>
      </c>
      <c r="B407" s="2">
        <v>44271</v>
      </c>
      <c r="C407" s="2" t="str">
        <f t="shared" si="24"/>
        <v>March</v>
      </c>
      <c r="D407" t="s">
        <v>38</v>
      </c>
      <c r="E407" s="4">
        <v>631</v>
      </c>
      <c r="F407">
        <v>181</v>
      </c>
      <c r="G407" t="s">
        <v>33</v>
      </c>
      <c r="H407" t="s">
        <v>34</v>
      </c>
      <c r="I407" s="2">
        <v>44301</v>
      </c>
      <c r="J407" s="2">
        <v>44331</v>
      </c>
      <c r="K407" s="2">
        <v>44361</v>
      </c>
      <c r="L407" s="2" t="s">
        <v>34</v>
      </c>
      <c r="M407" s="2" t="s">
        <v>34</v>
      </c>
      <c r="N407" s="2" t="s">
        <v>34</v>
      </c>
      <c r="O407" t="s">
        <v>6179</v>
      </c>
      <c r="P407" s="17">
        <f t="shared" si="25"/>
        <v>6.3350000000000009</v>
      </c>
      <c r="Q407" s="17">
        <f t="shared" si="26"/>
        <v>181</v>
      </c>
      <c r="R407" s="17">
        <f t="shared" si="27"/>
        <v>-174.66499999999999</v>
      </c>
    </row>
    <row r="408" spans="1:18" x14ac:dyDescent="0.3">
      <c r="A408">
        <v>17695</v>
      </c>
      <c r="B408" s="2">
        <v>44275</v>
      </c>
      <c r="C408" s="2" t="str">
        <f t="shared" si="24"/>
        <v>March</v>
      </c>
      <c r="D408" t="s">
        <v>32</v>
      </c>
      <c r="E408" s="4">
        <v>629</v>
      </c>
      <c r="F408">
        <v>136</v>
      </c>
      <c r="G408" t="s">
        <v>33</v>
      </c>
      <c r="H408" t="s">
        <v>34</v>
      </c>
      <c r="I408" s="2">
        <v>44305</v>
      </c>
      <c r="J408" s="2">
        <v>44335</v>
      </c>
      <c r="K408" s="2">
        <v>44365</v>
      </c>
      <c r="L408" s="2">
        <v>44333</v>
      </c>
      <c r="M408" s="2">
        <v>44335</v>
      </c>
      <c r="N408" s="2">
        <v>44365</v>
      </c>
      <c r="O408" t="s">
        <v>6180</v>
      </c>
      <c r="P408" s="17">
        <f t="shared" si="25"/>
        <v>4.7600000000000007</v>
      </c>
      <c r="Q408" s="17">
        <f t="shared" si="26"/>
        <v>0</v>
      </c>
      <c r="R408" s="17">
        <f t="shared" si="27"/>
        <v>4.7600000000000007</v>
      </c>
    </row>
    <row r="409" spans="1:18" x14ac:dyDescent="0.3">
      <c r="A409">
        <v>17696</v>
      </c>
      <c r="B409" s="2">
        <v>44271</v>
      </c>
      <c r="C409" s="2" t="str">
        <f t="shared" si="24"/>
        <v>March</v>
      </c>
      <c r="D409" t="s">
        <v>35</v>
      </c>
      <c r="E409" s="4">
        <v>646</v>
      </c>
      <c r="F409">
        <v>108</v>
      </c>
      <c r="G409" t="s">
        <v>33</v>
      </c>
      <c r="H409" t="s">
        <v>34</v>
      </c>
      <c r="I409" s="2">
        <v>44301</v>
      </c>
      <c r="J409" s="2">
        <v>44331</v>
      </c>
      <c r="K409" s="2">
        <v>44361</v>
      </c>
      <c r="L409" s="2">
        <v>44302</v>
      </c>
      <c r="M409" s="2">
        <v>44331</v>
      </c>
      <c r="N409" s="2">
        <v>44361</v>
      </c>
      <c r="O409" t="s">
        <v>6180</v>
      </c>
      <c r="P409" s="17">
        <f t="shared" si="25"/>
        <v>3.7800000000000002</v>
      </c>
      <c r="Q409" s="17">
        <f t="shared" si="26"/>
        <v>0</v>
      </c>
      <c r="R409" s="17">
        <f t="shared" si="27"/>
        <v>3.7800000000000002</v>
      </c>
    </row>
    <row r="410" spans="1:18" x14ac:dyDescent="0.3">
      <c r="A410">
        <v>17697</v>
      </c>
      <c r="B410" s="2">
        <v>44248</v>
      </c>
      <c r="C410" s="2" t="str">
        <f t="shared" si="24"/>
        <v>February</v>
      </c>
      <c r="D410" t="s">
        <v>38</v>
      </c>
      <c r="E410" s="4">
        <v>581</v>
      </c>
      <c r="F410">
        <v>86</v>
      </c>
      <c r="G410" t="s">
        <v>36</v>
      </c>
      <c r="H410" t="s">
        <v>39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t="s">
        <v>34</v>
      </c>
      <c r="P410" s="17">
        <f t="shared" si="25"/>
        <v>0</v>
      </c>
      <c r="Q410" s="17">
        <f t="shared" si="26"/>
        <v>0</v>
      </c>
      <c r="R410" s="17">
        <f t="shared" si="27"/>
        <v>0</v>
      </c>
    </row>
    <row r="411" spans="1:18" x14ac:dyDescent="0.3">
      <c r="A411">
        <v>17698</v>
      </c>
      <c r="B411" s="2">
        <v>44240</v>
      </c>
      <c r="C411" s="2" t="str">
        <f t="shared" si="24"/>
        <v>February</v>
      </c>
      <c r="D411" t="s">
        <v>35</v>
      </c>
      <c r="E411" s="4">
        <v>666</v>
      </c>
      <c r="F411">
        <v>102</v>
      </c>
      <c r="G411" t="s">
        <v>33</v>
      </c>
      <c r="H411" t="s">
        <v>34</v>
      </c>
      <c r="I411" s="2">
        <v>44270</v>
      </c>
      <c r="J411" s="2">
        <v>44300</v>
      </c>
      <c r="K411" s="2">
        <v>44330</v>
      </c>
      <c r="L411" s="2" t="s">
        <v>34</v>
      </c>
      <c r="M411" s="2" t="s">
        <v>34</v>
      </c>
      <c r="N411" s="2" t="s">
        <v>34</v>
      </c>
      <c r="O411" t="s">
        <v>6179</v>
      </c>
      <c r="P411" s="17">
        <f t="shared" si="25"/>
        <v>3.5700000000000003</v>
      </c>
      <c r="Q411" s="17">
        <f t="shared" si="26"/>
        <v>102</v>
      </c>
      <c r="R411" s="17">
        <f t="shared" si="27"/>
        <v>-98.43</v>
      </c>
    </row>
    <row r="412" spans="1:18" x14ac:dyDescent="0.3">
      <c r="A412">
        <v>17699</v>
      </c>
      <c r="B412" s="2">
        <v>44277</v>
      </c>
      <c r="C412" s="2" t="str">
        <f t="shared" si="24"/>
        <v>March</v>
      </c>
      <c r="D412" t="s">
        <v>35</v>
      </c>
      <c r="E412" s="4">
        <v>647</v>
      </c>
      <c r="F412">
        <v>98</v>
      </c>
      <c r="G412" t="s">
        <v>33</v>
      </c>
      <c r="H412" t="s">
        <v>34</v>
      </c>
      <c r="I412" s="2">
        <v>44307</v>
      </c>
      <c r="J412" s="2">
        <v>44337</v>
      </c>
      <c r="K412" s="2">
        <v>44367</v>
      </c>
      <c r="L412" s="2">
        <v>44315</v>
      </c>
      <c r="M412" s="2">
        <v>44337</v>
      </c>
      <c r="N412" s="2">
        <v>44367</v>
      </c>
      <c r="O412" t="s">
        <v>6180</v>
      </c>
      <c r="P412" s="17">
        <f t="shared" si="25"/>
        <v>3.43</v>
      </c>
      <c r="Q412" s="17">
        <f t="shared" si="26"/>
        <v>0</v>
      </c>
      <c r="R412" s="17">
        <f t="shared" si="27"/>
        <v>3.43</v>
      </c>
    </row>
    <row r="413" spans="1:18" x14ac:dyDescent="0.3">
      <c r="A413">
        <v>17700</v>
      </c>
      <c r="B413" s="2">
        <v>44236</v>
      </c>
      <c r="C413" s="2" t="str">
        <f t="shared" si="24"/>
        <v>February</v>
      </c>
      <c r="D413" t="s">
        <v>32</v>
      </c>
      <c r="E413" s="4">
        <v>596</v>
      </c>
      <c r="F413">
        <v>101</v>
      </c>
      <c r="G413" t="s">
        <v>36</v>
      </c>
      <c r="H413" t="s">
        <v>40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t="s">
        <v>34</v>
      </c>
      <c r="P413" s="17">
        <f t="shared" si="25"/>
        <v>0</v>
      </c>
      <c r="Q413" s="17">
        <f t="shared" si="26"/>
        <v>0</v>
      </c>
      <c r="R413" s="17">
        <f t="shared" si="27"/>
        <v>0</v>
      </c>
    </row>
    <row r="414" spans="1:18" x14ac:dyDescent="0.3">
      <c r="A414">
        <v>17701</v>
      </c>
      <c r="B414" s="2">
        <v>44244</v>
      </c>
      <c r="C414" s="2" t="str">
        <f t="shared" si="24"/>
        <v>February</v>
      </c>
      <c r="D414" t="s">
        <v>35</v>
      </c>
      <c r="E414" s="4">
        <v>578</v>
      </c>
      <c r="F414">
        <v>122</v>
      </c>
      <c r="G414" t="s">
        <v>36</v>
      </c>
      <c r="H414" t="s">
        <v>40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t="s">
        <v>34</v>
      </c>
      <c r="P414" s="17">
        <f t="shared" si="25"/>
        <v>0</v>
      </c>
      <c r="Q414" s="17">
        <f t="shared" si="26"/>
        <v>0</v>
      </c>
      <c r="R414" s="17">
        <f t="shared" si="27"/>
        <v>0</v>
      </c>
    </row>
    <row r="415" spans="1:18" x14ac:dyDescent="0.3">
      <c r="A415">
        <v>17702</v>
      </c>
      <c r="B415" s="2">
        <v>44257</v>
      </c>
      <c r="C415" s="2" t="str">
        <f t="shared" si="24"/>
        <v>March</v>
      </c>
      <c r="D415" t="s">
        <v>35</v>
      </c>
      <c r="E415" s="4">
        <v>534</v>
      </c>
      <c r="F415">
        <v>141</v>
      </c>
      <c r="G415" t="s">
        <v>36</v>
      </c>
      <c r="H415" t="s">
        <v>39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t="s">
        <v>34</v>
      </c>
      <c r="P415" s="17">
        <f t="shared" si="25"/>
        <v>0</v>
      </c>
      <c r="Q415" s="17">
        <f t="shared" si="26"/>
        <v>0</v>
      </c>
      <c r="R415" s="17">
        <f t="shared" si="27"/>
        <v>0</v>
      </c>
    </row>
    <row r="416" spans="1:18" x14ac:dyDescent="0.3">
      <c r="A416">
        <v>17703</v>
      </c>
      <c r="B416" s="2">
        <v>44288</v>
      </c>
      <c r="C416" s="2" t="str">
        <f t="shared" si="24"/>
        <v>April</v>
      </c>
      <c r="D416" t="s">
        <v>35</v>
      </c>
      <c r="E416" s="4">
        <v>604</v>
      </c>
      <c r="F416">
        <v>102</v>
      </c>
      <c r="G416" t="s">
        <v>36</v>
      </c>
      <c r="H416" t="s">
        <v>41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t="s">
        <v>34</v>
      </c>
      <c r="P416" s="17">
        <f t="shared" si="25"/>
        <v>0</v>
      </c>
      <c r="Q416" s="17">
        <f t="shared" si="26"/>
        <v>0</v>
      </c>
      <c r="R416" s="17">
        <f t="shared" si="27"/>
        <v>0</v>
      </c>
    </row>
    <row r="417" spans="1:18" x14ac:dyDescent="0.3">
      <c r="A417">
        <v>17704</v>
      </c>
      <c r="B417" s="2">
        <v>44247</v>
      </c>
      <c r="C417" s="2" t="str">
        <f t="shared" si="24"/>
        <v>February</v>
      </c>
      <c r="D417" t="s">
        <v>38</v>
      </c>
      <c r="E417" s="4">
        <v>619</v>
      </c>
      <c r="F417">
        <v>108</v>
      </c>
      <c r="G417" t="s">
        <v>33</v>
      </c>
      <c r="H417" t="s">
        <v>34</v>
      </c>
      <c r="I417" s="2">
        <v>44277</v>
      </c>
      <c r="J417" s="2">
        <v>44307</v>
      </c>
      <c r="K417" s="2">
        <v>44337</v>
      </c>
      <c r="L417" s="2">
        <v>44286</v>
      </c>
      <c r="M417" s="2">
        <v>44307</v>
      </c>
      <c r="N417" s="2">
        <v>44337</v>
      </c>
      <c r="O417" t="s">
        <v>6180</v>
      </c>
      <c r="P417" s="17">
        <f t="shared" si="25"/>
        <v>3.7800000000000002</v>
      </c>
      <c r="Q417" s="17">
        <f t="shared" si="26"/>
        <v>0</v>
      </c>
      <c r="R417" s="17">
        <f t="shared" si="27"/>
        <v>3.7800000000000002</v>
      </c>
    </row>
    <row r="418" spans="1:18" x14ac:dyDescent="0.3">
      <c r="A418">
        <v>17705</v>
      </c>
      <c r="B418" s="2">
        <v>44198</v>
      </c>
      <c r="C418" s="2" t="str">
        <f t="shared" si="24"/>
        <v>January</v>
      </c>
      <c r="D418" t="s">
        <v>32</v>
      </c>
      <c r="E418" s="4">
        <v>611</v>
      </c>
      <c r="F418">
        <v>112</v>
      </c>
      <c r="G418" t="s">
        <v>36</v>
      </c>
      <c r="H418" t="s">
        <v>39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t="s">
        <v>34</v>
      </c>
      <c r="P418" s="17">
        <f t="shared" si="25"/>
        <v>0</v>
      </c>
      <c r="Q418" s="17">
        <f t="shared" si="26"/>
        <v>0</v>
      </c>
      <c r="R418" s="17">
        <f t="shared" si="27"/>
        <v>0</v>
      </c>
    </row>
    <row r="419" spans="1:18" x14ac:dyDescent="0.3">
      <c r="A419">
        <v>17706</v>
      </c>
      <c r="B419" s="2">
        <v>44208</v>
      </c>
      <c r="C419" s="2" t="str">
        <f t="shared" si="24"/>
        <v>January</v>
      </c>
      <c r="D419" t="s">
        <v>35</v>
      </c>
      <c r="E419" s="4">
        <v>635</v>
      </c>
      <c r="F419">
        <v>86</v>
      </c>
      <c r="G419" t="s">
        <v>36</v>
      </c>
      <c r="H419" t="s">
        <v>40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t="s">
        <v>34</v>
      </c>
      <c r="P419" s="17">
        <f t="shared" si="25"/>
        <v>0</v>
      </c>
      <c r="Q419" s="17">
        <f t="shared" si="26"/>
        <v>0</v>
      </c>
      <c r="R419" s="17">
        <f t="shared" si="27"/>
        <v>0</v>
      </c>
    </row>
    <row r="420" spans="1:18" x14ac:dyDescent="0.3">
      <c r="A420">
        <v>17707</v>
      </c>
      <c r="B420" s="2">
        <v>44271</v>
      </c>
      <c r="C420" s="2" t="str">
        <f t="shared" si="24"/>
        <v>March</v>
      </c>
      <c r="D420" t="s">
        <v>35</v>
      </c>
      <c r="E420" s="4">
        <v>565</v>
      </c>
      <c r="F420">
        <v>74</v>
      </c>
      <c r="G420" t="s">
        <v>33</v>
      </c>
      <c r="H420" t="s">
        <v>34</v>
      </c>
      <c r="I420" s="2">
        <v>44301</v>
      </c>
      <c r="J420" s="2">
        <v>44331</v>
      </c>
      <c r="K420" s="2">
        <v>44361</v>
      </c>
      <c r="L420" s="2" t="s">
        <v>34</v>
      </c>
      <c r="M420" s="2" t="s">
        <v>34</v>
      </c>
      <c r="N420" s="2" t="s">
        <v>34</v>
      </c>
      <c r="O420" t="s">
        <v>6179</v>
      </c>
      <c r="P420" s="17">
        <f t="shared" si="25"/>
        <v>2.5900000000000003</v>
      </c>
      <c r="Q420" s="17">
        <f t="shared" si="26"/>
        <v>74</v>
      </c>
      <c r="R420" s="17">
        <f t="shared" si="27"/>
        <v>-71.41</v>
      </c>
    </row>
    <row r="421" spans="1:18" x14ac:dyDescent="0.3">
      <c r="A421">
        <v>17708</v>
      </c>
      <c r="B421" s="2">
        <v>44285</v>
      </c>
      <c r="C421" s="2" t="str">
        <f t="shared" si="24"/>
        <v>March</v>
      </c>
      <c r="D421" t="s">
        <v>35</v>
      </c>
      <c r="E421" s="4">
        <v>736</v>
      </c>
      <c r="F421">
        <v>98</v>
      </c>
      <c r="G421" t="s">
        <v>33</v>
      </c>
      <c r="H421" t="s">
        <v>34</v>
      </c>
      <c r="I421" s="2">
        <v>44315</v>
      </c>
      <c r="J421" s="2">
        <v>44345</v>
      </c>
      <c r="K421" s="2">
        <v>44375</v>
      </c>
      <c r="L421" s="2" t="s">
        <v>34</v>
      </c>
      <c r="M421" s="2" t="s">
        <v>34</v>
      </c>
      <c r="N421" s="2" t="s">
        <v>34</v>
      </c>
      <c r="O421" t="s">
        <v>6179</v>
      </c>
      <c r="P421" s="17">
        <f t="shared" si="25"/>
        <v>3.43</v>
      </c>
      <c r="Q421" s="17">
        <f t="shared" si="26"/>
        <v>98</v>
      </c>
      <c r="R421" s="17">
        <f t="shared" si="27"/>
        <v>-94.57</v>
      </c>
    </row>
    <row r="422" spans="1:18" x14ac:dyDescent="0.3">
      <c r="A422">
        <v>17709</v>
      </c>
      <c r="B422" s="2">
        <v>44219</v>
      </c>
      <c r="C422" s="2" t="str">
        <f t="shared" si="24"/>
        <v>January</v>
      </c>
      <c r="D422" t="s">
        <v>35</v>
      </c>
      <c r="E422" s="4">
        <v>579</v>
      </c>
      <c r="F422">
        <v>138</v>
      </c>
      <c r="G422" t="s">
        <v>36</v>
      </c>
      <c r="H422" t="s">
        <v>41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t="s">
        <v>34</v>
      </c>
      <c r="P422" s="17">
        <f t="shared" si="25"/>
        <v>0</v>
      </c>
      <c r="Q422" s="17">
        <f t="shared" si="26"/>
        <v>0</v>
      </c>
      <c r="R422" s="17">
        <f t="shared" si="27"/>
        <v>0</v>
      </c>
    </row>
    <row r="423" spans="1:18" x14ac:dyDescent="0.3">
      <c r="A423">
        <v>17710</v>
      </c>
      <c r="B423" s="2">
        <v>44241</v>
      </c>
      <c r="C423" s="2" t="str">
        <f t="shared" si="24"/>
        <v>February</v>
      </c>
      <c r="D423" t="s">
        <v>35</v>
      </c>
      <c r="E423" s="4">
        <v>585</v>
      </c>
      <c r="F423">
        <v>58</v>
      </c>
      <c r="G423" t="s">
        <v>36</v>
      </c>
      <c r="H423" t="s">
        <v>40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t="s">
        <v>34</v>
      </c>
      <c r="P423" s="17">
        <f t="shared" si="25"/>
        <v>0</v>
      </c>
      <c r="Q423" s="17">
        <f t="shared" si="26"/>
        <v>0</v>
      </c>
      <c r="R423" s="17">
        <f t="shared" si="27"/>
        <v>0</v>
      </c>
    </row>
    <row r="424" spans="1:18" x14ac:dyDescent="0.3">
      <c r="A424">
        <v>17711</v>
      </c>
      <c r="B424" s="2">
        <v>44275</v>
      </c>
      <c r="C424" s="2" t="str">
        <f t="shared" si="24"/>
        <v>March</v>
      </c>
      <c r="D424" t="s">
        <v>32</v>
      </c>
      <c r="E424" s="4">
        <v>549</v>
      </c>
      <c r="F424">
        <v>130</v>
      </c>
      <c r="G424" t="s">
        <v>33</v>
      </c>
      <c r="H424" t="s">
        <v>34</v>
      </c>
      <c r="I424" s="2">
        <v>44305</v>
      </c>
      <c r="J424" s="2">
        <v>44335</v>
      </c>
      <c r="K424" s="2">
        <v>44365</v>
      </c>
      <c r="L424" s="2" t="s">
        <v>34</v>
      </c>
      <c r="M424" s="2" t="s">
        <v>34</v>
      </c>
      <c r="N424" s="2" t="s">
        <v>34</v>
      </c>
      <c r="O424" t="s">
        <v>6179</v>
      </c>
      <c r="P424" s="17">
        <f t="shared" si="25"/>
        <v>4.5500000000000007</v>
      </c>
      <c r="Q424" s="17">
        <f t="shared" si="26"/>
        <v>130</v>
      </c>
      <c r="R424" s="17">
        <f t="shared" si="27"/>
        <v>-125.45</v>
      </c>
    </row>
    <row r="425" spans="1:18" x14ac:dyDescent="0.3">
      <c r="A425">
        <v>17712</v>
      </c>
      <c r="B425" s="2">
        <v>44251</v>
      </c>
      <c r="C425" s="2" t="str">
        <f t="shared" si="24"/>
        <v>February</v>
      </c>
      <c r="D425" t="s">
        <v>35</v>
      </c>
      <c r="E425" s="4">
        <v>622</v>
      </c>
      <c r="F425">
        <v>105</v>
      </c>
      <c r="G425" t="s">
        <v>36</v>
      </c>
      <c r="H425" t="s">
        <v>41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t="s">
        <v>34</v>
      </c>
      <c r="P425" s="17">
        <f t="shared" si="25"/>
        <v>0</v>
      </c>
      <c r="Q425" s="17">
        <f t="shared" si="26"/>
        <v>0</v>
      </c>
      <c r="R425" s="17">
        <f t="shared" si="27"/>
        <v>0</v>
      </c>
    </row>
    <row r="426" spans="1:18" x14ac:dyDescent="0.3">
      <c r="A426">
        <v>17713</v>
      </c>
      <c r="B426" s="2">
        <v>44278</v>
      </c>
      <c r="C426" s="2" t="str">
        <f t="shared" si="24"/>
        <v>March</v>
      </c>
      <c r="D426" t="s">
        <v>38</v>
      </c>
      <c r="E426" s="4">
        <v>587</v>
      </c>
      <c r="F426">
        <v>90</v>
      </c>
      <c r="G426" t="s">
        <v>36</v>
      </c>
      <c r="H426" t="s">
        <v>39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t="s">
        <v>34</v>
      </c>
      <c r="P426" s="17">
        <f t="shared" si="25"/>
        <v>0</v>
      </c>
      <c r="Q426" s="17">
        <f t="shared" si="26"/>
        <v>0</v>
      </c>
      <c r="R426" s="17">
        <f t="shared" si="27"/>
        <v>0</v>
      </c>
    </row>
    <row r="427" spans="1:18" x14ac:dyDescent="0.3">
      <c r="A427">
        <v>17714</v>
      </c>
      <c r="B427" s="2">
        <v>44248</v>
      </c>
      <c r="C427" s="2" t="str">
        <f t="shared" si="24"/>
        <v>February</v>
      </c>
      <c r="D427" t="s">
        <v>38</v>
      </c>
      <c r="E427" s="4">
        <v>661</v>
      </c>
      <c r="F427">
        <v>116</v>
      </c>
      <c r="G427" t="s">
        <v>33</v>
      </c>
      <c r="H427" t="s">
        <v>34</v>
      </c>
      <c r="I427" s="2">
        <v>44278</v>
      </c>
      <c r="J427" s="2">
        <v>44308</v>
      </c>
      <c r="K427" s="2">
        <v>44338</v>
      </c>
      <c r="L427" s="2">
        <v>44288</v>
      </c>
      <c r="M427" s="2">
        <v>44308</v>
      </c>
      <c r="N427" s="2">
        <v>44338</v>
      </c>
      <c r="O427" t="s">
        <v>6180</v>
      </c>
      <c r="P427" s="17">
        <f t="shared" si="25"/>
        <v>4.0600000000000005</v>
      </c>
      <c r="Q427" s="17">
        <f t="shared" si="26"/>
        <v>0</v>
      </c>
      <c r="R427" s="17">
        <f t="shared" si="27"/>
        <v>4.0600000000000005</v>
      </c>
    </row>
    <row r="428" spans="1:18" x14ac:dyDescent="0.3">
      <c r="A428">
        <v>17715</v>
      </c>
      <c r="B428" s="2">
        <v>44237</v>
      </c>
      <c r="C428" s="2" t="str">
        <f t="shared" si="24"/>
        <v>February</v>
      </c>
      <c r="D428" t="s">
        <v>38</v>
      </c>
      <c r="E428" s="4">
        <v>615</v>
      </c>
      <c r="F428">
        <v>54</v>
      </c>
      <c r="G428" t="s">
        <v>33</v>
      </c>
      <c r="H428" t="s">
        <v>34</v>
      </c>
      <c r="I428" s="2">
        <v>44267</v>
      </c>
      <c r="J428" s="2">
        <v>44297</v>
      </c>
      <c r="K428" s="2">
        <v>44327</v>
      </c>
      <c r="L428" s="2" t="s">
        <v>34</v>
      </c>
      <c r="M428" s="2" t="s">
        <v>34</v>
      </c>
      <c r="N428" s="2" t="s">
        <v>34</v>
      </c>
      <c r="O428" t="s">
        <v>6179</v>
      </c>
      <c r="P428" s="17">
        <f t="shared" si="25"/>
        <v>1.8900000000000001</v>
      </c>
      <c r="Q428" s="17">
        <f t="shared" si="26"/>
        <v>54</v>
      </c>
      <c r="R428" s="17">
        <f t="shared" si="27"/>
        <v>-52.11</v>
      </c>
    </row>
    <row r="429" spans="1:18" x14ac:dyDescent="0.3">
      <c r="A429">
        <v>17716</v>
      </c>
      <c r="B429" s="2">
        <v>44234</v>
      </c>
      <c r="C429" s="2" t="str">
        <f t="shared" si="24"/>
        <v>February</v>
      </c>
      <c r="D429" t="s">
        <v>32</v>
      </c>
      <c r="E429" s="4">
        <v>643</v>
      </c>
      <c r="F429">
        <v>90</v>
      </c>
      <c r="G429" t="s">
        <v>33</v>
      </c>
      <c r="H429" t="s">
        <v>34</v>
      </c>
      <c r="I429" s="2">
        <v>44264</v>
      </c>
      <c r="J429" s="2">
        <v>44294</v>
      </c>
      <c r="K429" s="2">
        <v>44324</v>
      </c>
      <c r="L429" s="2">
        <v>44265</v>
      </c>
      <c r="M429" s="2">
        <v>44294</v>
      </c>
      <c r="N429" s="2">
        <v>44324</v>
      </c>
      <c r="O429" t="s">
        <v>6180</v>
      </c>
      <c r="P429" s="17">
        <f t="shared" si="25"/>
        <v>3.1500000000000004</v>
      </c>
      <c r="Q429" s="17">
        <f t="shared" si="26"/>
        <v>0</v>
      </c>
      <c r="R429" s="17">
        <f t="shared" si="27"/>
        <v>3.1500000000000004</v>
      </c>
    </row>
    <row r="430" spans="1:18" x14ac:dyDescent="0.3">
      <c r="A430">
        <v>17717</v>
      </c>
      <c r="B430" s="2">
        <v>44245</v>
      </c>
      <c r="C430" s="2" t="str">
        <f t="shared" si="24"/>
        <v>February</v>
      </c>
      <c r="D430" t="s">
        <v>38</v>
      </c>
      <c r="E430" s="4">
        <v>578</v>
      </c>
      <c r="F430">
        <v>108</v>
      </c>
      <c r="G430" t="s">
        <v>36</v>
      </c>
      <c r="H430" t="s">
        <v>42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t="s">
        <v>34</v>
      </c>
      <c r="P430" s="17">
        <f t="shared" si="25"/>
        <v>0</v>
      </c>
      <c r="Q430" s="17">
        <f t="shared" si="26"/>
        <v>0</v>
      </c>
      <c r="R430" s="17">
        <f t="shared" si="27"/>
        <v>0</v>
      </c>
    </row>
    <row r="431" spans="1:18" x14ac:dyDescent="0.3">
      <c r="A431">
        <v>17718</v>
      </c>
      <c r="B431" s="2">
        <v>44229</v>
      </c>
      <c r="C431" s="2" t="str">
        <f t="shared" si="24"/>
        <v>February</v>
      </c>
      <c r="D431" t="s">
        <v>35</v>
      </c>
      <c r="E431" s="4">
        <v>544</v>
      </c>
      <c r="F431">
        <v>121</v>
      </c>
      <c r="G431" t="s">
        <v>36</v>
      </c>
      <c r="H431" t="s">
        <v>42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t="s">
        <v>34</v>
      </c>
      <c r="P431" s="17">
        <f t="shared" si="25"/>
        <v>0</v>
      </c>
      <c r="Q431" s="17">
        <f t="shared" si="26"/>
        <v>0</v>
      </c>
      <c r="R431" s="17">
        <f t="shared" si="27"/>
        <v>0</v>
      </c>
    </row>
    <row r="432" spans="1:18" x14ac:dyDescent="0.3">
      <c r="A432">
        <v>17719</v>
      </c>
      <c r="B432" s="2">
        <v>44254</v>
      </c>
      <c r="C432" s="2" t="str">
        <f t="shared" si="24"/>
        <v>February</v>
      </c>
      <c r="D432" t="s">
        <v>32</v>
      </c>
      <c r="E432" s="4">
        <v>642</v>
      </c>
      <c r="F432">
        <v>51</v>
      </c>
      <c r="G432" t="s">
        <v>33</v>
      </c>
      <c r="H432" t="s">
        <v>34</v>
      </c>
      <c r="I432" s="2">
        <v>44284</v>
      </c>
      <c r="J432" s="2">
        <v>44314</v>
      </c>
      <c r="K432" s="2">
        <v>44344</v>
      </c>
      <c r="L432" s="2" t="s">
        <v>34</v>
      </c>
      <c r="M432" s="2" t="s">
        <v>34</v>
      </c>
      <c r="N432" s="2" t="s">
        <v>34</v>
      </c>
      <c r="O432" t="s">
        <v>6179</v>
      </c>
      <c r="P432" s="17">
        <f t="shared" si="25"/>
        <v>1.7850000000000001</v>
      </c>
      <c r="Q432" s="17">
        <f t="shared" si="26"/>
        <v>51</v>
      </c>
      <c r="R432" s="17">
        <f t="shared" si="27"/>
        <v>-49.215000000000003</v>
      </c>
    </row>
    <row r="433" spans="1:18" x14ac:dyDescent="0.3">
      <c r="A433">
        <v>17720</v>
      </c>
      <c r="B433" s="2">
        <v>44262</v>
      </c>
      <c r="C433" s="2" t="str">
        <f t="shared" si="24"/>
        <v>March</v>
      </c>
      <c r="D433" t="s">
        <v>38</v>
      </c>
      <c r="E433" s="4">
        <v>571</v>
      </c>
      <c r="F433">
        <v>53</v>
      </c>
      <c r="G433" t="s">
        <v>36</v>
      </c>
      <c r="H433" t="s">
        <v>39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t="s">
        <v>34</v>
      </c>
      <c r="P433" s="17">
        <f t="shared" si="25"/>
        <v>0</v>
      </c>
      <c r="Q433" s="17">
        <f t="shared" si="26"/>
        <v>0</v>
      </c>
      <c r="R433" s="17">
        <f t="shared" si="27"/>
        <v>0</v>
      </c>
    </row>
    <row r="434" spans="1:18" x14ac:dyDescent="0.3">
      <c r="A434">
        <v>17721</v>
      </c>
      <c r="B434" s="2">
        <v>44262</v>
      </c>
      <c r="C434" s="2" t="str">
        <f t="shared" si="24"/>
        <v>March</v>
      </c>
      <c r="D434" t="s">
        <v>35</v>
      </c>
      <c r="E434" s="4">
        <v>586</v>
      </c>
      <c r="F434">
        <v>74</v>
      </c>
      <c r="G434" t="s">
        <v>36</v>
      </c>
      <c r="H434" t="s">
        <v>40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t="s">
        <v>34</v>
      </c>
      <c r="P434" s="17">
        <f t="shared" si="25"/>
        <v>0</v>
      </c>
      <c r="Q434" s="17">
        <f t="shared" si="26"/>
        <v>0</v>
      </c>
      <c r="R434" s="17">
        <f t="shared" si="27"/>
        <v>0</v>
      </c>
    </row>
    <row r="435" spans="1:18" x14ac:dyDescent="0.3">
      <c r="A435">
        <v>17722</v>
      </c>
      <c r="B435" s="2">
        <v>44255</v>
      </c>
      <c r="C435" s="2" t="str">
        <f t="shared" si="24"/>
        <v>February</v>
      </c>
      <c r="D435" t="s">
        <v>38</v>
      </c>
      <c r="E435" s="4">
        <v>586</v>
      </c>
      <c r="F435">
        <v>109</v>
      </c>
      <c r="G435" t="s">
        <v>36</v>
      </c>
      <c r="H435" t="s">
        <v>39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t="s">
        <v>34</v>
      </c>
      <c r="P435" s="17">
        <f t="shared" si="25"/>
        <v>0</v>
      </c>
      <c r="Q435" s="17">
        <f t="shared" si="26"/>
        <v>0</v>
      </c>
      <c r="R435" s="17">
        <f t="shared" si="27"/>
        <v>0</v>
      </c>
    </row>
    <row r="436" spans="1:18" x14ac:dyDescent="0.3">
      <c r="A436">
        <v>17723</v>
      </c>
      <c r="B436" s="2">
        <v>44249</v>
      </c>
      <c r="C436" s="2" t="str">
        <f t="shared" si="24"/>
        <v>February</v>
      </c>
      <c r="D436" t="s">
        <v>38</v>
      </c>
      <c r="E436" s="4">
        <v>627</v>
      </c>
      <c r="F436">
        <v>121</v>
      </c>
      <c r="G436" t="s">
        <v>33</v>
      </c>
      <c r="H436" t="s">
        <v>34</v>
      </c>
      <c r="I436" s="2">
        <v>44279</v>
      </c>
      <c r="J436" s="2">
        <v>44309</v>
      </c>
      <c r="K436" s="2">
        <v>44339</v>
      </c>
      <c r="L436" s="2">
        <v>44280</v>
      </c>
      <c r="M436" s="2">
        <v>44309</v>
      </c>
      <c r="N436" s="2">
        <v>44339</v>
      </c>
      <c r="O436" t="s">
        <v>6180</v>
      </c>
      <c r="P436" s="17">
        <f t="shared" si="25"/>
        <v>4.2350000000000003</v>
      </c>
      <c r="Q436" s="17">
        <f t="shared" si="26"/>
        <v>0</v>
      </c>
      <c r="R436" s="17">
        <f t="shared" si="27"/>
        <v>4.2350000000000003</v>
      </c>
    </row>
    <row r="437" spans="1:18" x14ac:dyDescent="0.3">
      <c r="A437">
        <v>17724</v>
      </c>
      <c r="B437" s="2">
        <v>44260</v>
      </c>
      <c r="C437" s="2" t="str">
        <f t="shared" si="24"/>
        <v>March</v>
      </c>
      <c r="D437" t="s">
        <v>32</v>
      </c>
      <c r="E437" s="4">
        <v>578</v>
      </c>
      <c r="F437">
        <v>42</v>
      </c>
      <c r="G437" t="s">
        <v>36</v>
      </c>
      <c r="H437" t="s">
        <v>41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t="s">
        <v>34</v>
      </c>
      <c r="P437" s="17">
        <f t="shared" si="25"/>
        <v>0</v>
      </c>
      <c r="Q437" s="17">
        <f t="shared" si="26"/>
        <v>0</v>
      </c>
      <c r="R437" s="17">
        <f t="shared" si="27"/>
        <v>0</v>
      </c>
    </row>
    <row r="438" spans="1:18" x14ac:dyDescent="0.3">
      <c r="A438">
        <v>17725</v>
      </c>
      <c r="B438" s="2">
        <v>44253</v>
      </c>
      <c r="C438" s="2" t="str">
        <f t="shared" si="24"/>
        <v>February</v>
      </c>
      <c r="D438" t="s">
        <v>35</v>
      </c>
      <c r="E438" s="4">
        <v>615</v>
      </c>
      <c r="F438">
        <v>121</v>
      </c>
      <c r="G438" t="s">
        <v>36</v>
      </c>
      <c r="H438" t="s">
        <v>39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t="s">
        <v>34</v>
      </c>
      <c r="P438" s="17">
        <f t="shared" si="25"/>
        <v>0</v>
      </c>
      <c r="Q438" s="17">
        <f t="shared" si="26"/>
        <v>0</v>
      </c>
      <c r="R438" s="17">
        <f t="shared" si="27"/>
        <v>0</v>
      </c>
    </row>
    <row r="439" spans="1:18" x14ac:dyDescent="0.3">
      <c r="A439">
        <v>17726</v>
      </c>
      <c r="B439" s="2">
        <v>44233</v>
      </c>
      <c r="C439" s="2" t="str">
        <f t="shared" si="24"/>
        <v>February</v>
      </c>
      <c r="D439" t="s">
        <v>35</v>
      </c>
      <c r="E439" s="4">
        <v>593</v>
      </c>
      <c r="F439">
        <v>88</v>
      </c>
      <c r="G439" t="s">
        <v>36</v>
      </c>
      <c r="H439" t="s">
        <v>42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t="s">
        <v>34</v>
      </c>
      <c r="P439" s="17">
        <f t="shared" si="25"/>
        <v>0</v>
      </c>
      <c r="Q439" s="17">
        <f t="shared" si="26"/>
        <v>0</v>
      </c>
      <c r="R439" s="17">
        <f t="shared" si="27"/>
        <v>0</v>
      </c>
    </row>
    <row r="440" spans="1:18" x14ac:dyDescent="0.3">
      <c r="A440">
        <v>17727</v>
      </c>
      <c r="B440" s="2">
        <v>44221</v>
      </c>
      <c r="C440" s="2" t="str">
        <f t="shared" si="24"/>
        <v>January</v>
      </c>
      <c r="D440" t="s">
        <v>38</v>
      </c>
      <c r="E440" s="4">
        <v>560</v>
      </c>
      <c r="F440">
        <v>119</v>
      </c>
      <c r="G440" t="s">
        <v>36</v>
      </c>
      <c r="H440" t="s">
        <v>40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t="s">
        <v>34</v>
      </c>
      <c r="P440" s="17">
        <f t="shared" si="25"/>
        <v>0</v>
      </c>
      <c r="Q440" s="17">
        <f t="shared" si="26"/>
        <v>0</v>
      </c>
      <c r="R440" s="17">
        <f t="shared" si="27"/>
        <v>0</v>
      </c>
    </row>
    <row r="441" spans="1:18" x14ac:dyDescent="0.3">
      <c r="A441">
        <v>17728</v>
      </c>
      <c r="B441" s="2">
        <v>44266</v>
      </c>
      <c r="C441" s="2" t="str">
        <f t="shared" si="24"/>
        <v>March</v>
      </c>
      <c r="D441" t="s">
        <v>38</v>
      </c>
      <c r="E441" s="4">
        <v>730</v>
      </c>
      <c r="F441">
        <v>41</v>
      </c>
      <c r="G441" t="s">
        <v>33</v>
      </c>
      <c r="H441" t="s">
        <v>34</v>
      </c>
      <c r="I441" s="2">
        <v>44296</v>
      </c>
      <c r="J441" s="2">
        <v>44326</v>
      </c>
      <c r="K441" s="2">
        <v>44356</v>
      </c>
      <c r="L441" s="2">
        <v>44298</v>
      </c>
      <c r="M441" s="2">
        <v>44326</v>
      </c>
      <c r="N441" s="2">
        <v>44356</v>
      </c>
      <c r="O441" t="s">
        <v>6180</v>
      </c>
      <c r="P441" s="17">
        <f t="shared" si="25"/>
        <v>1.4350000000000001</v>
      </c>
      <c r="Q441" s="17">
        <f t="shared" si="26"/>
        <v>0</v>
      </c>
      <c r="R441" s="17">
        <f t="shared" si="27"/>
        <v>1.4350000000000001</v>
      </c>
    </row>
    <row r="442" spans="1:18" x14ac:dyDescent="0.3">
      <c r="A442">
        <v>17729</v>
      </c>
      <c r="B442" s="2">
        <v>44241</v>
      </c>
      <c r="C442" s="2" t="str">
        <f t="shared" si="24"/>
        <v>February</v>
      </c>
      <c r="D442" t="s">
        <v>32</v>
      </c>
      <c r="E442" s="4">
        <v>615</v>
      </c>
      <c r="F442">
        <v>36</v>
      </c>
      <c r="G442" t="s">
        <v>36</v>
      </c>
      <c r="H442" t="s">
        <v>41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t="s">
        <v>34</v>
      </c>
      <c r="P442" s="17">
        <f t="shared" si="25"/>
        <v>0</v>
      </c>
      <c r="Q442" s="17">
        <f t="shared" si="26"/>
        <v>0</v>
      </c>
      <c r="R442" s="17">
        <f t="shared" si="27"/>
        <v>0</v>
      </c>
    </row>
    <row r="443" spans="1:18" x14ac:dyDescent="0.3">
      <c r="A443">
        <v>17730</v>
      </c>
      <c r="B443" s="2">
        <v>44247</v>
      </c>
      <c r="C443" s="2" t="str">
        <f t="shared" si="24"/>
        <v>February</v>
      </c>
      <c r="D443" t="s">
        <v>32</v>
      </c>
      <c r="E443" s="4">
        <v>609</v>
      </c>
      <c r="F443">
        <v>97</v>
      </c>
      <c r="G443" t="s">
        <v>36</v>
      </c>
      <c r="H443" t="s">
        <v>42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t="s">
        <v>34</v>
      </c>
      <c r="P443" s="17">
        <f t="shared" si="25"/>
        <v>0</v>
      </c>
      <c r="Q443" s="17">
        <f t="shared" si="26"/>
        <v>0</v>
      </c>
      <c r="R443" s="17">
        <f t="shared" si="27"/>
        <v>0</v>
      </c>
    </row>
    <row r="444" spans="1:18" x14ac:dyDescent="0.3">
      <c r="A444">
        <v>17731</v>
      </c>
      <c r="B444" s="2">
        <v>44286</v>
      </c>
      <c r="C444" s="2" t="str">
        <f t="shared" si="24"/>
        <v>March</v>
      </c>
      <c r="D444" t="s">
        <v>38</v>
      </c>
      <c r="E444" s="4">
        <v>620</v>
      </c>
      <c r="F444">
        <v>98</v>
      </c>
      <c r="G444" t="s">
        <v>33</v>
      </c>
      <c r="H444" t="s">
        <v>34</v>
      </c>
      <c r="I444" s="2">
        <v>44316</v>
      </c>
      <c r="J444" s="2">
        <v>44346</v>
      </c>
      <c r="K444" s="2">
        <v>44376</v>
      </c>
      <c r="L444" s="2">
        <v>44322</v>
      </c>
      <c r="M444" s="2">
        <v>44346</v>
      </c>
      <c r="N444" s="2">
        <v>44376</v>
      </c>
      <c r="O444" t="s">
        <v>6180</v>
      </c>
      <c r="P444" s="17">
        <f t="shared" si="25"/>
        <v>3.43</v>
      </c>
      <c r="Q444" s="17">
        <f t="shared" si="26"/>
        <v>0</v>
      </c>
      <c r="R444" s="17">
        <f t="shared" si="27"/>
        <v>3.43</v>
      </c>
    </row>
    <row r="445" spans="1:18" x14ac:dyDescent="0.3">
      <c r="A445">
        <v>17732</v>
      </c>
      <c r="B445" s="2">
        <v>44236</v>
      </c>
      <c r="C445" s="2" t="str">
        <f t="shared" si="24"/>
        <v>February</v>
      </c>
      <c r="D445" t="s">
        <v>35</v>
      </c>
      <c r="E445" s="4">
        <v>601</v>
      </c>
      <c r="F445">
        <v>142</v>
      </c>
      <c r="G445" t="s">
        <v>36</v>
      </c>
      <c r="H445" t="s">
        <v>37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t="s">
        <v>34</v>
      </c>
      <c r="P445" s="17">
        <f t="shared" si="25"/>
        <v>0</v>
      </c>
      <c r="Q445" s="17">
        <f t="shared" si="26"/>
        <v>0</v>
      </c>
      <c r="R445" s="17">
        <f t="shared" si="27"/>
        <v>0</v>
      </c>
    </row>
    <row r="446" spans="1:18" x14ac:dyDescent="0.3">
      <c r="A446">
        <v>17733</v>
      </c>
      <c r="B446" s="2">
        <v>44205</v>
      </c>
      <c r="C446" s="2" t="str">
        <f t="shared" si="24"/>
        <v>January</v>
      </c>
      <c r="D446" t="s">
        <v>35</v>
      </c>
      <c r="E446" s="4">
        <v>677</v>
      </c>
      <c r="F446">
        <v>87</v>
      </c>
      <c r="G446" t="s">
        <v>33</v>
      </c>
      <c r="H446" t="s">
        <v>34</v>
      </c>
      <c r="I446" s="2">
        <v>44235</v>
      </c>
      <c r="J446" s="2">
        <v>44265</v>
      </c>
      <c r="K446" s="2">
        <v>44295</v>
      </c>
      <c r="L446" s="2">
        <v>44241</v>
      </c>
      <c r="M446" s="2">
        <v>44265</v>
      </c>
      <c r="N446" s="2">
        <v>44295</v>
      </c>
      <c r="O446" t="s">
        <v>6180</v>
      </c>
      <c r="P446" s="17">
        <f t="shared" si="25"/>
        <v>3.0450000000000004</v>
      </c>
      <c r="Q446" s="17">
        <f t="shared" si="26"/>
        <v>0</v>
      </c>
      <c r="R446" s="17">
        <f t="shared" si="27"/>
        <v>3.0450000000000004</v>
      </c>
    </row>
    <row r="447" spans="1:18" x14ac:dyDescent="0.3">
      <c r="A447">
        <v>17734</v>
      </c>
      <c r="B447" s="2">
        <v>44261</v>
      </c>
      <c r="C447" s="2" t="str">
        <f t="shared" si="24"/>
        <v>March</v>
      </c>
      <c r="D447" t="s">
        <v>35</v>
      </c>
      <c r="E447" s="4">
        <v>644</v>
      </c>
      <c r="F447">
        <v>147</v>
      </c>
      <c r="G447" t="s">
        <v>33</v>
      </c>
      <c r="H447" t="s">
        <v>34</v>
      </c>
      <c r="I447" s="2">
        <v>44291</v>
      </c>
      <c r="J447" s="2">
        <v>44321</v>
      </c>
      <c r="K447" s="2">
        <v>44351</v>
      </c>
      <c r="L447" s="2">
        <v>44293</v>
      </c>
      <c r="M447" s="2">
        <v>44321</v>
      </c>
      <c r="N447" s="2">
        <v>44351</v>
      </c>
      <c r="O447" t="s">
        <v>6180</v>
      </c>
      <c r="P447" s="17">
        <f t="shared" si="25"/>
        <v>5.1450000000000005</v>
      </c>
      <c r="Q447" s="17">
        <f t="shared" si="26"/>
        <v>0</v>
      </c>
      <c r="R447" s="17">
        <f t="shared" si="27"/>
        <v>5.1450000000000005</v>
      </c>
    </row>
    <row r="448" spans="1:18" x14ac:dyDescent="0.3">
      <c r="A448">
        <v>17735</v>
      </c>
      <c r="B448" s="2">
        <v>44243</v>
      </c>
      <c r="C448" s="2" t="str">
        <f t="shared" si="24"/>
        <v>February</v>
      </c>
      <c r="D448" t="s">
        <v>32</v>
      </c>
      <c r="E448" s="4">
        <v>639</v>
      </c>
      <c r="F448">
        <v>129</v>
      </c>
      <c r="G448" t="s">
        <v>33</v>
      </c>
      <c r="H448" t="s">
        <v>34</v>
      </c>
      <c r="I448" s="2">
        <v>44273</v>
      </c>
      <c r="J448" s="2">
        <v>44303</v>
      </c>
      <c r="K448" s="2">
        <v>44333</v>
      </c>
      <c r="L448" s="2">
        <v>44305</v>
      </c>
      <c r="M448" s="2">
        <v>44303</v>
      </c>
      <c r="N448" s="2">
        <v>44333</v>
      </c>
      <c r="O448" t="s">
        <v>6180</v>
      </c>
      <c r="P448" s="17">
        <f t="shared" si="25"/>
        <v>4.5150000000000006</v>
      </c>
      <c r="Q448" s="17">
        <f t="shared" si="26"/>
        <v>0</v>
      </c>
      <c r="R448" s="17">
        <f t="shared" si="27"/>
        <v>4.5150000000000006</v>
      </c>
    </row>
    <row r="449" spans="1:18" x14ac:dyDescent="0.3">
      <c r="A449">
        <v>17736</v>
      </c>
      <c r="B449" s="2">
        <v>44244</v>
      </c>
      <c r="C449" s="2" t="str">
        <f t="shared" si="24"/>
        <v>February</v>
      </c>
      <c r="D449" t="s">
        <v>35</v>
      </c>
      <c r="E449" s="4">
        <v>650</v>
      </c>
      <c r="F449">
        <v>108</v>
      </c>
      <c r="G449" t="s">
        <v>33</v>
      </c>
      <c r="H449" t="s">
        <v>34</v>
      </c>
      <c r="I449" s="2">
        <v>44274</v>
      </c>
      <c r="J449" s="2">
        <v>44304</v>
      </c>
      <c r="K449" s="2">
        <v>44334</v>
      </c>
      <c r="L449" s="2" t="s">
        <v>34</v>
      </c>
      <c r="M449" s="2" t="s">
        <v>34</v>
      </c>
      <c r="N449" s="2" t="s">
        <v>34</v>
      </c>
      <c r="O449" t="s">
        <v>6179</v>
      </c>
      <c r="P449" s="17">
        <f t="shared" si="25"/>
        <v>3.7800000000000002</v>
      </c>
      <c r="Q449" s="17">
        <f t="shared" si="26"/>
        <v>108</v>
      </c>
      <c r="R449" s="17">
        <f t="shared" si="27"/>
        <v>-104.22</v>
      </c>
    </row>
    <row r="450" spans="1:18" x14ac:dyDescent="0.3">
      <c r="A450">
        <v>17737</v>
      </c>
      <c r="B450" s="2">
        <v>44262</v>
      </c>
      <c r="C450" s="2" t="str">
        <f t="shared" si="24"/>
        <v>March</v>
      </c>
      <c r="D450" t="s">
        <v>35</v>
      </c>
      <c r="E450" s="4">
        <v>610</v>
      </c>
      <c r="F450">
        <v>108</v>
      </c>
      <c r="G450" t="s">
        <v>33</v>
      </c>
      <c r="H450" t="s">
        <v>34</v>
      </c>
      <c r="I450" s="2">
        <v>44292</v>
      </c>
      <c r="J450" s="2">
        <v>44322</v>
      </c>
      <c r="K450" s="2">
        <v>44352</v>
      </c>
      <c r="L450" s="2" t="s">
        <v>34</v>
      </c>
      <c r="M450" s="2" t="s">
        <v>34</v>
      </c>
      <c r="N450" s="2" t="s">
        <v>34</v>
      </c>
      <c r="O450" t="s">
        <v>6179</v>
      </c>
      <c r="P450" s="17">
        <f t="shared" si="25"/>
        <v>3.7800000000000002</v>
      </c>
      <c r="Q450" s="17">
        <f t="shared" si="26"/>
        <v>108</v>
      </c>
      <c r="R450" s="17">
        <f t="shared" si="27"/>
        <v>-104.22</v>
      </c>
    </row>
    <row r="451" spans="1:18" x14ac:dyDescent="0.3">
      <c r="A451">
        <v>17738</v>
      </c>
      <c r="B451" s="2">
        <v>44218</v>
      </c>
      <c r="C451" s="2" t="str">
        <f t="shared" ref="C451:C514" si="28">TEXT(B451,"mmmm")</f>
        <v>January</v>
      </c>
      <c r="D451" t="s">
        <v>38</v>
      </c>
      <c r="E451" s="4">
        <v>565</v>
      </c>
      <c r="F451">
        <v>87</v>
      </c>
      <c r="G451" t="s">
        <v>36</v>
      </c>
      <c r="H451" t="s">
        <v>41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t="s">
        <v>34</v>
      </c>
      <c r="P451" s="17">
        <f t="shared" ref="P451:P514" si="29">IF(G451="Approved",F451*0.035,0)</f>
        <v>0</v>
      </c>
      <c r="Q451" s="17">
        <f t="shared" ref="Q451:Q514" si="30">IF(O451="Defaulted",F451,0)</f>
        <v>0</v>
      </c>
      <c r="R451" s="17">
        <f t="shared" ref="R451:R514" si="31">P451-Q451</f>
        <v>0</v>
      </c>
    </row>
    <row r="452" spans="1:18" x14ac:dyDescent="0.3">
      <c r="A452">
        <v>17739</v>
      </c>
      <c r="B452" s="2">
        <v>44242</v>
      </c>
      <c r="C452" s="2" t="str">
        <f t="shared" si="28"/>
        <v>February</v>
      </c>
      <c r="D452" t="s">
        <v>35</v>
      </c>
      <c r="E452" s="4">
        <v>621</v>
      </c>
      <c r="F452">
        <v>63</v>
      </c>
      <c r="G452" t="s">
        <v>36</v>
      </c>
      <c r="H452" t="s">
        <v>40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t="s">
        <v>34</v>
      </c>
      <c r="P452" s="17">
        <f t="shared" si="29"/>
        <v>0</v>
      </c>
      <c r="Q452" s="17">
        <f t="shared" si="30"/>
        <v>0</v>
      </c>
      <c r="R452" s="17">
        <f t="shared" si="31"/>
        <v>0</v>
      </c>
    </row>
    <row r="453" spans="1:18" x14ac:dyDescent="0.3">
      <c r="A453">
        <v>17740</v>
      </c>
      <c r="B453" s="2">
        <v>44284</v>
      </c>
      <c r="C453" s="2" t="str">
        <f t="shared" si="28"/>
        <v>March</v>
      </c>
      <c r="D453" t="s">
        <v>38</v>
      </c>
      <c r="E453" s="4">
        <v>597</v>
      </c>
      <c r="F453">
        <v>94</v>
      </c>
      <c r="G453" t="s">
        <v>36</v>
      </c>
      <c r="H453" t="s">
        <v>42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t="s">
        <v>34</v>
      </c>
      <c r="P453" s="17">
        <f t="shared" si="29"/>
        <v>0</v>
      </c>
      <c r="Q453" s="17">
        <f t="shared" si="30"/>
        <v>0</v>
      </c>
      <c r="R453" s="17">
        <f t="shared" si="31"/>
        <v>0</v>
      </c>
    </row>
    <row r="454" spans="1:18" x14ac:dyDescent="0.3">
      <c r="A454">
        <v>17741</v>
      </c>
      <c r="B454" s="2">
        <v>44217</v>
      </c>
      <c r="C454" s="2" t="str">
        <f t="shared" si="28"/>
        <v>January</v>
      </c>
      <c r="D454" t="s">
        <v>35</v>
      </c>
      <c r="E454" s="4">
        <v>594</v>
      </c>
      <c r="F454">
        <v>95</v>
      </c>
      <c r="G454" t="s">
        <v>36</v>
      </c>
      <c r="H454" t="s">
        <v>42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t="s">
        <v>34</v>
      </c>
      <c r="P454" s="17">
        <f t="shared" si="29"/>
        <v>0</v>
      </c>
      <c r="Q454" s="17">
        <f t="shared" si="30"/>
        <v>0</v>
      </c>
      <c r="R454" s="17">
        <f t="shared" si="31"/>
        <v>0</v>
      </c>
    </row>
    <row r="455" spans="1:18" x14ac:dyDescent="0.3">
      <c r="A455">
        <v>17742</v>
      </c>
      <c r="B455" s="2">
        <v>44267</v>
      </c>
      <c r="C455" s="2" t="str">
        <f t="shared" si="28"/>
        <v>March</v>
      </c>
      <c r="D455" t="s">
        <v>35</v>
      </c>
      <c r="E455" s="4">
        <v>620</v>
      </c>
      <c r="F455">
        <v>108</v>
      </c>
      <c r="G455" t="s">
        <v>36</v>
      </c>
      <c r="H455" t="s">
        <v>39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t="s">
        <v>34</v>
      </c>
      <c r="P455" s="17">
        <f t="shared" si="29"/>
        <v>0</v>
      </c>
      <c r="Q455" s="17">
        <f t="shared" si="30"/>
        <v>0</v>
      </c>
      <c r="R455" s="17">
        <f t="shared" si="31"/>
        <v>0</v>
      </c>
    </row>
    <row r="456" spans="1:18" x14ac:dyDescent="0.3">
      <c r="A456">
        <v>17743</v>
      </c>
      <c r="B456" s="2">
        <v>44269</v>
      </c>
      <c r="C456" s="2" t="str">
        <f t="shared" si="28"/>
        <v>March</v>
      </c>
      <c r="D456" t="s">
        <v>32</v>
      </c>
      <c r="E456" s="4">
        <v>580</v>
      </c>
      <c r="F456">
        <v>121</v>
      </c>
      <c r="G456" t="s">
        <v>36</v>
      </c>
      <c r="H456" t="s">
        <v>37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t="s">
        <v>34</v>
      </c>
      <c r="P456" s="17">
        <f t="shared" si="29"/>
        <v>0</v>
      </c>
      <c r="Q456" s="17">
        <f t="shared" si="30"/>
        <v>0</v>
      </c>
      <c r="R456" s="17">
        <f t="shared" si="31"/>
        <v>0</v>
      </c>
    </row>
    <row r="457" spans="1:18" x14ac:dyDescent="0.3">
      <c r="A457">
        <v>17744</v>
      </c>
      <c r="B457" s="2">
        <v>44260</v>
      </c>
      <c r="C457" s="2" t="str">
        <f t="shared" si="28"/>
        <v>March</v>
      </c>
      <c r="D457" t="s">
        <v>32</v>
      </c>
      <c r="E457" s="4">
        <v>585</v>
      </c>
      <c r="F457">
        <v>39</v>
      </c>
      <c r="G457" t="s">
        <v>36</v>
      </c>
      <c r="H457" t="s">
        <v>40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t="s">
        <v>34</v>
      </c>
      <c r="P457" s="17">
        <f t="shared" si="29"/>
        <v>0</v>
      </c>
      <c r="Q457" s="17">
        <f t="shared" si="30"/>
        <v>0</v>
      </c>
      <c r="R457" s="17">
        <f t="shared" si="31"/>
        <v>0</v>
      </c>
    </row>
    <row r="458" spans="1:18" x14ac:dyDescent="0.3">
      <c r="A458">
        <v>17745</v>
      </c>
      <c r="B458" s="2">
        <v>44202</v>
      </c>
      <c r="C458" s="2" t="str">
        <f t="shared" si="28"/>
        <v>January</v>
      </c>
      <c r="D458" t="s">
        <v>32</v>
      </c>
      <c r="E458" s="4">
        <v>686</v>
      </c>
      <c r="F458">
        <v>136</v>
      </c>
      <c r="G458" t="s">
        <v>33</v>
      </c>
      <c r="H458" t="s">
        <v>34</v>
      </c>
      <c r="I458" s="2">
        <v>44232</v>
      </c>
      <c r="J458" s="2">
        <v>44262</v>
      </c>
      <c r="K458" s="2">
        <v>44292</v>
      </c>
      <c r="L458" s="2" t="s">
        <v>34</v>
      </c>
      <c r="M458" s="2" t="s">
        <v>34</v>
      </c>
      <c r="N458" s="2" t="s">
        <v>34</v>
      </c>
      <c r="O458" t="s">
        <v>6179</v>
      </c>
      <c r="P458" s="17">
        <f t="shared" si="29"/>
        <v>4.7600000000000007</v>
      </c>
      <c r="Q458" s="17">
        <f t="shared" si="30"/>
        <v>136</v>
      </c>
      <c r="R458" s="17">
        <f t="shared" si="31"/>
        <v>-131.24</v>
      </c>
    </row>
    <row r="459" spans="1:18" x14ac:dyDescent="0.3">
      <c r="A459">
        <v>17746</v>
      </c>
      <c r="B459" s="2">
        <v>44258</v>
      </c>
      <c r="C459" s="2" t="str">
        <f t="shared" si="28"/>
        <v>March</v>
      </c>
      <c r="D459" t="s">
        <v>38</v>
      </c>
      <c r="E459" s="4">
        <v>577</v>
      </c>
      <c r="F459">
        <v>119</v>
      </c>
      <c r="G459" t="s">
        <v>33</v>
      </c>
      <c r="H459" t="s">
        <v>34</v>
      </c>
      <c r="I459" s="2">
        <v>44288</v>
      </c>
      <c r="J459" s="2">
        <v>44318</v>
      </c>
      <c r="K459" s="2">
        <v>44348</v>
      </c>
      <c r="L459" s="2">
        <v>44339</v>
      </c>
      <c r="M459" s="2">
        <v>44318</v>
      </c>
      <c r="N459" s="2">
        <v>44348</v>
      </c>
      <c r="O459" t="s">
        <v>6180</v>
      </c>
      <c r="P459" s="17">
        <f t="shared" si="29"/>
        <v>4.165</v>
      </c>
      <c r="Q459" s="17">
        <f t="shared" si="30"/>
        <v>0</v>
      </c>
      <c r="R459" s="17">
        <f t="shared" si="31"/>
        <v>4.165</v>
      </c>
    </row>
    <row r="460" spans="1:18" x14ac:dyDescent="0.3">
      <c r="A460">
        <v>17747</v>
      </c>
      <c r="B460" s="2">
        <v>44242</v>
      </c>
      <c r="C460" s="2" t="str">
        <f t="shared" si="28"/>
        <v>February</v>
      </c>
      <c r="D460" t="s">
        <v>32</v>
      </c>
      <c r="E460" s="4">
        <v>620</v>
      </c>
      <c r="F460">
        <v>45</v>
      </c>
      <c r="G460" t="s">
        <v>36</v>
      </c>
      <c r="H460" t="s">
        <v>41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t="s">
        <v>34</v>
      </c>
      <c r="P460" s="17">
        <f t="shared" si="29"/>
        <v>0</v>
      </c>
      <c r="Q460" s="17">
        <f t="shared" si="30"/>
        <v>0</v>
      </c>
      <c r="R460" s="17">
        <f t="shared" si="31"/>
        <v>0</v>
      </c>
    </row>
    <row r="461" spans="1:18" x14ac:dyDescent="0.3">
      <c r="A461">
        <v>17748</v>
      </c>
      <c r="B461" s="2">
        <v>44282</v>
      </c>
      <c r="C461" s="2" t="str">
        <f t="shared" si="28"/>
        <v>March</v>
      </c>
      <c r="D461" t="s">
        <v>32</v>
      </c>
      <c r="E461" s="4">
        <v>568</v>
      </c>
      <c r="F461">
        <v>127</v>
      </c>
      <c r="G461" t="s">
        <v>33</v>
      </c>
      <c r="H461" t="s">
        <v>34</v>
      </c>
      <c r="I461" s="2">
        <v>44312</v>
      </c>
      <c r="J461" s="2">
        <v>44342</v>
      </c>
      <c r="K461" s="2">
        <v>44372</v>
      </c>
      <c r="L461" s="2" t="s">
        <v>34</v>
      </c>
      <c r="M461" s="2" t="s">
        <v>34</v>
      </c>
      <c r="N461" s="2" t="s">
        <v>34</v>
      </c>
      <c r="O461" t="s">
        <v>6179</v>
      </c>
      <c r="P461" s="17">
        <f t="shared" si="29"/>
        <v>4.4450000000000003</v>
      </c>
      <c r="Q461" s="17">
        <f t="shared" si="30"/>
        <v>127</v>
      </c>
      <c r="R461" s="17">
        <f t="shared" si="31"/>
        <v>-122.55500000000001</v>
      </c>
    </row>
    <row r="462" spans="1:18" x14ac:dyDescent="0.3">
      <c r="A462">
        <v>17749</v>
      </c>
      <c r="B462" s="2">
        <v>44248</v>
      </c>
      <c r="C462" s="2" t="str">
        <f t="shared" si="28"/>
        <v>February</v>
      </c>
      <c r="D462" t="s">
        <v>35</v>
      </c>
      <c r="E462" s="4">
        <v>574</v>
      </c>
      <c r="F462">
        <v>118</v>
      </c>
      <c r="G462" t="s">
        <v>36</v>
      </c>
      <c r="H462" t="s">
        <v>40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t="s">
        <v>34</v>
      </c>
      <c r="P462" s="17">
        <f t="shared" si="29"/>
        <v>0</v>
      </c>
      <c r="Q462" s="17">
        <f t="shared" si="30"/>
        <v>0</v>
      </c>
      <c r="R462" s="17">
        <f t="shared" si="31"/>
        <v>0</v>
      </c>
    </row>
    <row r="463" spans="1:18" x14ac:dyDescent="0.3">
      <c r="A463">
        <v>17750</v>
      </c>
      <c r="B463" s="2">
        <v>44249</v>
      </c>
      <c r="C463" s="2" t="str">
        <f t="shared" si="28"/>
        <v>February</v>
      </c>
      <c r="D463" t="s">
        <v>32</v>
      </c>
      <c r="E463" s="4">
        <v>639</v>
      </c>
      <c r="F463">
        <v>81</v>
      </c>
      <c r="G463" t="s">
        <v>33</v>
      </c>
      <c r="H463" t="s">
        <v>34</v>
      </c>
      <c r="I463" s="2">
        <v>44279</v>
      </c>
      <c r="J463" s="2">
        <v>44309</v>
      </c>
      <c r="K463" s="2">
        <v>44339</v>
      </c>
      <c r="L463" s="2" t="s">
        <v>34</v>
      </c>
      <c r="M463" s="2" t="s">
        <v>34</v>
      </c>
      <c r="N463" s="2" t="s">
        <v>34</v>
      </c>
      <c r="O463" t="s">
        <v>6179</v>
      </c>
      <c r="P463" s="17">
        <f t="shared" si="29"/>
        <v>2.8350000000000004</v>
      </c>
      <c r="Q463" s="17">
        <f t="shared" si="30"/>
        <v>81</v>
      </c>
      <c r="R463" s="17">
        <f t="shared" si="31"/>
        <v>-78.165000000000006</v>
      </c>
    </row>
    <row r="464" spans="1:18" x14ac:dyDescent="0.3">
      <c r="A464">
        <v>17751</v>
      </c>
      <c r="B464" s="2">
        <v>44240</v>
      </c>
      <c r="C464" s="2" t="str">
        <f t="shared" si="28"/>
        <v>February</v>
      </c>
      <c r="D464" t="s">
        <v>35</v>
      </c>
      <c r="E464" s="4">
        <v>538</v>
      </c>
      <c r="F464">
        <v>46</v>
      </c>
      <c r="G464" t="s">
        <v>36</v>
      </c>
      <c r="H464" t="s">
        <v>39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t="s">
        <v>34</v>
      </c>
      <c r="P464" s="17">
        <f t="shared" si="29"/>
        <v>0</v>
      </c>
      <c r="Q464" s="17">
        <f t="shared" si="30"/>
        <v>0</v>
      </c>
      <c r="R464" s="17">
        <f t="shared" si="31"/>
        <v>0</v>
      </c>
    </row>
    <row r="465" spans="1:18" x14ac:dyDescent="0.3">
      <c r="A465">
        <v>17752</v>
      </c>
      <c r="B465" s="2">
        <v>44213</v>
      </c>
      <c r="C465" s="2" t="str">
        <f t="shared" si="28"/>
        <v>January</v>
      </c>
      <c r="D465" t="s">
        <v>38</v>
      </c>
      <c r="E465" s="4">
        <v>637</v>
      </c>
      <c r="F465">
        <v>140</v>
      </c>
      <c r="G465" t="s">
        <v>33</v>
      </c>
      <c r="H465" t="s">
        <v>34</v>
      </c>
      <c r="I465" s="2">
        <v>44243</v>
      </c>
      <c r="J465" s="2">
        <v>44273</v>
      </c>
      <c r="K465" s="2">
        <v>44303</v>
      </c>
      <c r="L465" s="2" t="s">
        <v>34</v>
      </c>
      <c r="M465" s="2" t="s">
        <v>34</v>
      </c>
      <c r="N465" s="2" t="s">
        <v>34</v>
      </c>
      <c r="O465" t="s">
        <v>6179</v>
      </c>
      <c r="P465" s="17">
        <f t="shared" si="29"/>
        <v>4.9000000000000004</v>
      </c>
      <c r="Q465" s="17">
        <f t="shared" si="30"/>
        <v>140</v>
      </c>
      <c r="R465" s="17">
        <f t="shared" si="31"/>
        <v>-135.1</v>
      </c>
    </row>
    <row r="466" spans="1:18" x14ac:dyDescent="0.3">
      <c r="A466">
        <v>17753</v>
      </c>
      <c r="B466" s="2">
        <v>44254</v>
      </c>
      <c r="C466" s="2" t="str">
        <f t="shared" si="28"/>
        <v>February</v>
      </c>
      <c r="D466" t="s">
        <v>32</v>
      </c>
      <c r="E466" s="4">
        <v>612</v>
      </c>
      <c r="F466">
        <v>96</v>
      </c>
      <c r="G466" t="s">
        <v>36</v>
      </c>
      <c r="H466" t="s">
        <v>41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t="s">
        <v>34</v>
      </c>
      <c r="P466" s="17">
        <f t="shared" si="29"/>
        <v>0</v>
      </c>
      <c r="Q466" s="17">
        <f t="shared" si="30"/>
        <v>0</v>
      </c>
      <c r="R466" s="17">
        <f t="shared" si="31"/>
        <v>0</v>
      </c>
    </row>
    <row r="467" spans="1:18" x14ac:dyDescent="0.3">
      <c r="A467">
        <v>17754</v>
      </c>
      <c r="B467" s="2">
        <v>44204</v>
      </c>
      <c r="C467" s="2" t="str">
        <f t="shared" si="28"/>
        <v>January</v>
      </c>
      <c r="D467" t="s">
        <v>32</v>
      </c>
      <c r="E467" s="4">
        <v>662</v>
      </c>
      <c r="F467">
        <v>91</v>
      </c>
      <c r="G467" t="s">
        <v>33</v>
      </c>
      <c r="H467" t="s">
        <v>34</v>
      </c>
      <c r="I467" s="2">
        <v>44234</v>
      </c>
      <c r="J467" s="2">
        <v>44264</v>
      </c>
      <c r="K467" s="2">
        <v>44294</v>
      </c>
      <c r="L467" s="2">
        <v>44235</v>
      </c>
      <c r="M467" s="2">
        <v>44264</v>
      </c>
      <c r="N467" s="2">
        <v>44294</v>
      </c>
      <c r="O467" t="s">
        <v>6180</v>
      </c>
      <c r="P467" s="17">
        <f t="shared" si="29"/>
        <v>3.1850000000000005</v>
      </c>
      <c r="Q467" s="17">
        <f t="shared" si="30"/>
        <v>0</v>
      </c>
      <c r="R467" s="17">
        <f t="shared" si="31"/>
        <v>3.1850000000000005</v>
      </c>
    </row>
    <row r="468" spans="1:18" x14ac:dyDescent="0.3">
      <c r="A468">
        <v>17755</v>
      </c>
      <c r="B468" s="2">
        <v>44267</v>
      </c>
      <c r="C468" s="2" t="str">
        <f t="shared" si="28"/>
        <v>March</v>
      </c>
      <c r="D468" t="s">
        <v>35</v>
      </c>
      <c r="E468" s="4">
        <v>612</v>
      </c>
      <c r="F468">
        <v>164</v>
      </c>
      <c r="G468" t="s">
        <v>36</v>
      </c>
      <c r="H468" t="s">
        <v>37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t="s">
        <v>34</v>
      </c>
      <c r="P468" s="17">
        <f t="shared" si="29"/>
        <v>0</v>
      </c>
      <c r="Q468" s="17">
        <f t="shared" si="30"/>
        <v>0</v>
      </c>
      <c r="R468" s="17">
        <f t="shared" si="31"/>
        <v>0</v>
      </c>
    </row>
    <row r="469" spans="1:18" x14ac:dyDescent="0.3">
      <c r="A469">
        <v>17756</v>
      </c>
      <c r="B469" s="2">
        <v>44265</v>
      </c>
      <c r="C469" s="2" t="str">
        <f t="shared" si="28"/>
        <v>March</v>
      </c>
      <c r="D469" t="s">
        <v>35</v>
      </c>
      <c r="E469" s="4">
        <v>584</v>
      </c>
      <c r="F469">
        <v>100</v>
      </c>
      <c r="G469" t="s">
        <v>36</v>
      </c>
      <c r="H469" t="s">
        <v>39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t="s">
        <v>34</v>
      </c>
      <c r="P469" s="17">
        <f t="shared" si="29"/>
        <v>0</v>
      </c>
      <c r="Q469" s="17">
        <f t="shared" si="30"/>
        <v>0</v>
      </c>
      <c r="R469" s="17">
        <f t="shared" si="31"/>
        <v>0</v>
      </c>
    </row>
    <row r="470" spans="1:18" x14ac:dyDescent="0.3">
      <c r="A470">
        <v>17757</v>
      </c>
      <c r="B470" s="2">
        <v>44261</v>
      </c>
      <c r="C470" s="2" t="str">
        <f t="shared" si="28"/>
        <v>March</v>
      </c>
      <c r="D470" t="s">
        <v>35</v>
      </c>
      <c r="E470" s="4">
        <v>667</v>
      </c>
      <c r="F470">
        <v>96</v>
      </c>
      <c r="G470" t="s">
        <v>33</v>
      </c>
      <c r="H470" t="s">
        <v>34</v>
      </c>
      <c r="I470" s="2">
        <v>44291</v>
      </c>
      <c r="J470" s="2">
        <v>44321</v>
      </c>
      <c r="K470" s="2">
        <v>44351</v>
      </c>
      <c r="L470" s="2">
        <v>44300</v>
      </c>
      <c r="M470" s="2">
        <v>44321</v>
      </c>
      <c r="N470" s="2">
        <v>44351</v>
      </c>
      <c r="O470" t="s">
        <v>6180</v>
      </c>
      <c r="P470" s="17">
        <f t="shared" si="29"/>
        <v>3.3600000000000003</v>
      </c>
      <c r="Q470" s="17">
        <f t="shared" si="30"/>
        <v>0</v>
      </c>
      <c r="R470" s="17">
        <f t="shared" si="31"/>
        <v>3.3600000000000003</v>
      </c>
    </row>
    <row r="471" spans="1:18" x14ac:dyDescent="0.3">
      <c r="A471">
        <v>17758</v>
      </c>
      <c r="B471" s="2">
        <v>44236</v>
      </c>
      <c r="C471" s="2" t="str">
        <f t="shared" si="28"/>
        <v>February</v>
      </c>
      <c r="D471" t="s">
        <v>32</v>
      </c>
      <c r="E471" s="4">
        <v>652</v>
      </c>
      <c r="F471">
        <v>124</v>
      </c>
      <c r="G471" t="s">
        <v>33</v>
      </c>
      <c r="H471" t="s">
        <v>34</v>
      </c>
      <c r="I471" s="2">
        <v>44266</v>
      </c>
      <c r="J471" s="2">
        <v>44296</v>
      </c>
      <c r="K471" s="2">
        <v>44326</v>
      </c>
      <c r="L471" s="2" t="s">
        <v>34</v>
      </c>
      <c r="M471" s="2" t="s">
        <v>34</v>
      </c>
      <c r="N471" s="2" t="s">
        <v>34</v>
      </c>
      <c r="O471" t="s">
        <v>6179</v>
      </c>
      <c r="P471" s="17">
        <f t="shared" si="29"/>
        <v>4.3400000000000007</v>
      </c>
      <c r="Q471" s="17">
        <f t="shared" si="30"/>
        <v>124</v>
      </c>
      <c r="R471" s="17">
        <f t="shared" si="31"/>
        <v>-119.66</v>
      </c>
    </row>
    <row r="472" spans="1:18" x14ac:dyDescent="0.3">
      <c r="A472">
        <v>17759</v>
      </c>
      <c r="B472" s="2">
        <v>44266</v>
      </c>
      <c r="C472" s="2" t="str">
        <f t="shared" si="28"/>
        <v>March</v>
      </c>
      <c r="D472" t="s">
        <v>35</v>
      </c>
      <c r="E472" s="4">
        <v>596</v>
      </c>
      <c r="F472">
        <v>152</v>
      </c>
      <c r="G472" t="s">
        <v>36</v>
      </c>
      <c r="H472" t="s">
        <v>42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t="s">
        <v>34</v>
      </c>
      <c r="P472" s="17">
        <f t="shared" si="29"/>
        <v>0</v>
      </c>
      <c r="Q472" s="17">
        <f t="shared" si="30"/>
        <v>0</v>
      </c>
      <c r="R472" s="17">
        <f t="shared" si="31"/>
        <v>0</v>
      </c>
    </row>
    <row r="473" spans="1:18" x14ac:dyDescent="0.3">
      <c r="A473">
        <v>17760</v>
      </c>
      <c r="B473" s="2">
        <v>44265</v>
      </c>
      <c r="C473" s="2" t="str">
        <f t="shared" si="28"/>
        <v>March</v>
      </c>
      <c r="D473" t="s">
        <v>35</v>
      </c>
      <c r="E473" s="4">
        <v>577</v>
      </c>
      <c r="F473">
        <v>85</v>
      </c>
      <c r="G473" t="s">
        <v>36</v>
      </c>
      <c r="H473" t="s">
        <v>41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t="s">
        <v>34</v>
      </c>
      <c r="P473" s="17">
        <f t="shared" si="29"/>
        <v>0</v>
      </c>
      <c r="Q473" s="17">
        <f t="shared" si="30"/>
        <v>0</v>
      </c>
      <c r="R473" s="17">
        <f t="shared" si="31"/>
        <v>0</v>
      </c>
    </row>
    <row r="474" spans="1:18" x14ac:dyDescent="0.3">
      <c r="A474">
        <v>17761</v>
      </c>
      <c r="B474" s="2">
        <v>44232</v>
      </c>
      <c r="C474" s="2" t="str">
        <f t="shared" si="28"/>
        <v>February</v>
      </c>
      <c r="D474" t="s">
        <v>38</v>
      </c>
      <c r="E474" s="4">
        <v>670</v>
      </c>
      <c r="F474">
        <v>109</v>
      </c>
      <c r="G474" t="s">
        <v>33</v>
      </c>
      <c r="H474" t="s">
        <v>34</v>
      </c>
      <c r="I474" s="2">
        <v>44262</v>
      </c>
      <c r="J474" s="2">
        <v>44292</v>
      </c>
      <c r="K474" s="2">
        <v>44322</v>
      </c>
      <c r="L474" s="2">
        <v>44266</v>
      </c>
      <c r="M474" s="2">
        <v>44292</v>
      </c>
      <c r="N474" s="2">
        <v>44322</v>
      </c>
      <c r="O474" t="s">
        <v>6180</v>
      </c>
      <c r="P474" s="17">
        <f t="shared" si="29"/>
        <v>3.8150000000000004</v>
      </c>
      <c r="Q474" s="17">
        <f t="shared" si="30"/>
        <v>0</v>
      </c>
      <c r="R474" s="17">
        <f t="shared" si="31"/>
        <v>3.8150000000000004</v>
      </c>
    </row>
    <row r="475" spans="1:18" x14ac:dyDescent="0.3">
      <c r="A475">
        <v>17762</v>
      </c>
      <c r="B475" s="2">
        <v>44258</v>
      </c>
      <c r="C475" s="2" t="str">
        <f t="shared" si="28"/>
        <v>March</v>
      </c>
      <c r="D475" t="s">
        <v>35</v>
      </c>
      <c r="E475" s="4">
        <v>581</v>
      </c>
      <c r="F475">
        <v>56</v>
      </c>
      <c r="G475" t="s">
        <v>36</v>
      </c>
      <c r="H475" t="s">
        <v>42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t="s">
        <v>34</v>
      </c>
      <c r="P475" s="17">
        <f t="shared" si="29"/>
        <v>0</v>
      </c>
      <c r="Q475" s="17">
        <f t="shared" si="30"/>
        <v>0</v>
      </c>
      <c r="R475" s="17">
        <f t="shared" si="31"/>
        <v>0</v>
      </c>
    </row>
    <row r="476" spans="1:18" x14ac:dyDescent="0.3">
      <c r="A476">
        <v>17763</v>
      </c>
      <c r="B476" s="2">
        <v>44282</v>
      </c>
      <c r="C476" s="2" t="str">
        <f t="shared" si="28"/>
        <v>March</v>
      </c>
      <c r="D476" t="s">
        <v>32</v>
      </c>
      <c r="E476" s="4">
        <v>609</v>
      </c>
      <c r="F476">
        <v>56</v>
      </c>
      <c r="G476" t="s">
        <v>36</v>
      </c>
      <c r="H476" t="s">
        <v>39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t="s">
        <v>34</v>
      </c>
      <c r="P476" s="17">
        <f t="shared" si="29"/>
        <v>0</v>
      </c>
      <c r="Q476" s="17">
        <f t="shared" si="30"/>
        <v>0</v>
      </c>
      <c r="R476" s="17">
        <f t="shared" si="31"/>
        <v>0</v>
      </c>
    </row>
    <row r="477" spans="1:18" x14ac:dyDescent="0.3">
      <c r="A477">
        <v>17764</v>
      </c>
      <c r="B477" s="2">
        <v>44271</v>
      </c>
      <c r="C477" s="2" t="str">
        <f t="shared" si="28"/>
        <v>March</v>
      </c>
      <c r="D477" t="s">
        <v>35</v>
      </c>
      <c r="E477" s="4">
        <v>633</v>
      </c>
      <c r="F477">
        <v>86</v>
      </c>
      <c r="G477" t="s">
        <v>33</v>
      </c>
      <c r="H477" t="s">
        <v>34</v>
      </c>
      <c r="I477" s="2">
        <v>44301</v>
      </c>
      <c r="J477" s="2">
        <v>44331</v>
      </c>
      <c r="K477" s="2">
        <v>44361</v>
      </c>
      <c r="L477" s="2">
        <v>44319</v>
      </c>
      <c r="M477" s="2">
        <v>44331</v>
      </c>
      <c r="N477" s="2">
        <v>44361</v>
      </c>
      <c r="O477" t="s">
        <v>6180</v>
      </c>
      <c r="P477" s="17">
        <f t="shared" si="29"/>
        <v>3.0100000000000002</v>
      </c>
      <c r="Q477" s="17">
        <f t="shared" si="30"/>
        <v>0</v>
      </c>
      <c r="R477" s="17">
        <f t="shared" si="31"/>
        <v>3.0100000000000002</v>
      </c>
    </row>
    <row r="478" spans="1:18" x14ac:dyDescent="0.3">
      <c r="A478">
        <v>17765</v>
      </c>
      <c r="B478" s="2">
        <v>44279</v>
      </c>
      <c r="C478" s="2" t="str">
        <f t="shared" si="28"/>
        <v>March</v>
      </c>
      <c r="D478" t="s">
        <v>35</v>
      </c>
      <c r="E478" s="4">
        <v>682</v>
      </c>
      <c r="F478">
        <v>75</v>
      </c>
      <c r="G478" t="s">
        <v>33</v>
      </c>
      <c r="H478" t="s">
        <v>34</v>
      </c>
      <c r="I478" s="2">
        <v>44309</v>
      </c>
      <c r="J478" s="2">
        <v>44339</v>
      </c>
      <c r="K478" s="2">
        <v>44369</v>
      </c>
      <c r="L478" s="2">
        <v>44309</v>
      </c>
      <c r="M478" s="2">
        <v>44339</v>
      </c>
      <c r="N478" s="2">
        <v>44369</v>
      </c>
      <c r="O478" t="s">
        <v>6180</v>
      </c>
      <c r="P478" s="17">
        <f t="shared" si="29"/>
        <v>2.6250000000000004</v>
      </c>
      <c r="Q478" s="17">
        <f t="shared" si="30"/>
        <v>0</v>
      </c>
      <c r="R478" s="17">
        <f t="shared" si="31"/>
        <v>2.6250000000000004</v>
      </c>
    </row>
    <row r="479" spans="1:18" x14ac:dyDescent="0.3">
      <c r="A479">
        <v>17766</v>
      </c>
      <c r="B479" s="2">
        <v>44229</v>
      </c>
      <c r="C479" s="2" t="str">
        <f t="shared" si="28"/>
        <v>February</v>
      </c>
      <c r="D479" t="s">
        <v>35</v>
      </c>
      <c r="E479" s="4">
        <v>618</v>
      </c>
      <c r="F479">
        <v>85</v>
      </c>
      <c r="G479" t="s">
        <v>36</v>
      </c>
      <c r="H479" t="s">
        <v>41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t="s">
        <v>34</v>
      </c>
      <c r="P479" s="17">
        <f t="shared" si="29"/>
        <v>0</v>
      </c>
      <c r="Q479" s="17">
        <f t="shared" si="30"/>
        <v>0</v>
      </c>
      <c r="R479" s="17">
        <f t="shared" si="31"/>
        <v>0</v>
      </c>
    </row>
    <row r="480" spans="1:18" x14ac:dyDescent="0.3">
      <c r="A480">
        <v>17767</v>
      </c>
      <c r="B480" s="2">
        <v>44230</v>
      </c>
      <c r="C480" s="2" t="str">
        <f t="shared" si="28"/>
        <v>February</v>
      </c>
      <c r="D480" t="s">
        <v>32</v>
      </c>
      <c r="E480" s="4">
        <v>606</v>
      </c>
      <c r="F480">
        <v>108</v>
      </c>
      <c r="G480" t="s">
        <v>36</v>
      </c>
      <c r="H480" t="s">
        <v>40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t="s">
        <v>34</v>
      </c>
      <c r="P480" s="17">
        <f t="shared" si="29"/>
        <v>0</v>
      </c>
      <c r="Q480" s="17">
        <f t="shared" si="30"/>
        <v>0</v>
      </c>
      <c r="R480" s="17">
        <f t="shared" si="31"/>
        <v>0</v>
      </c>
    </row>
    <row r="481" spans="1:18" x14ac:dyDescent="0.3">
      <c r="A481">
        <v>17768</v>
      </c>
      <c r="B481" s="2">
        <v>44243</v>
      </c>
      <c r="C481" s="2" t="str">
        <f t="shared" si="28"/>
        <v>February</v>
      </c>
      <c r="D481" t="s">
        <v>32</v>
      </c>
      <c r="E481" s="4">
        <v>650</v>
      </c>
      <c r="F481">
        <v>157</v>
      </c>
      <c r="G481" t="s">
        <v>33</v>
      </c>
      <c r="H481" t="s">
        <v>34</v>
      </c>
      <c r="I481" s="2">
        <v>44273</v>
      </c>
      <c r="J481" s="2">
        <v>44303</v>
      </c>
      <c r="K481" s="2">
        <v>44333</v>
      </c>
      <c r="L481" s="2" t="s">
        <v>34</v>
      </c>
      <c r="M481" s="2" t="s">
        <v>34</v>
      </c>
      <c r="N481" s="2" t="s">
        <v>34</v>
      </c>
      <c r="O481" t="s">
        <v>6179</v>
      </c>
      <c r="P481" s="17">
        <f t="shared" si="29"/>
        <v>5.4950000000000001</v>
      </c>
      <c r="Q481" s="17">
        <f t="shared" si="30"/>
        <v>157</v>
      </c>
      <c r="R481" s="17">
        <f t="shared" si="31"/>
        <v>-151.505</v>
      </c>
    </row>
    <row r="482" spans="1:18" x14ac:dyDescent="0.3">
      <c r="A482">
        <v>17769</v>
      </c>
      <c r="B482" s="2">
        <v>44221</v>
      </c>
      <c r="C482" s="2" t="str">
        <f t="shared" si="28"/>
        <v>January</v>
      </c>
      <c r="D482" t="s">
        <v>32</v>
      </c>
      <c r="E482" s="4">
        <v>662</v>
      </c>
      <c r="F482">
        <v>107</v>
      </c>
      <c r="G482" t="s">
        <v>33</v>
      </c>
      <c r="H482" t="s">
        <v>34</v>
      </c>
      <c r="I482" s="2">
        <v>44251</v>
      </c>
      <c r="J482" s="2">
        <v>44281</v>
      </c>
      <c r="K482" s="2">
        <v>44311</v>
      </c>
      <c r="L482" s="2" t="s">
        <v>34</v>
      </c>
      <c r="M482" s="2" t="s">
        <v>34</v>
      </c>
      <c r="N482" s="2" t="s">
        <v>34</v>
      </c>
      <c r="O482" t="s">
        <v>6179</v>
      </c>
      <c r="P482" s="17">
        <f t="shared" si="29"/>
        <v>3.7450000000000006</v>
      </c>
      <c r="Q482" s="17">
        <f t="shared" si="30"/>
        <v>107</v>
      </c>
      <c r="R482" s="17">
        <f t="shared" si="31"/>
        <v>-103.255</v>
      </c>
    </row>
    <row r="483" spans="1:18" x14ac:dyDescent="0.3">
      <c r="A483">
        <v>17770</v>
      </c>
      <c r="B483" s="2">
        <v>44239</v>
      </c>
      <c r="C483" s="2" t="str">
        <f t="shared" si="28"/>
        <v>February</v>
      </c>
      <c r="D483" t="s">
        <v>32</v>
      </c>
      <c r="E483" s="4">
        <v>607</v>
      </c>
      <c r="F483">
        <v>51</v>
      </c>
      <c r="G483" t="s">
        <v>36</v>
      </c>
      <c r="H483" t="s">
        <v>40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t="s">
        <v>34</v>
      </c>
      <c r="P483" s="17">
        <f t="shared" si="29"/>
        <v>0</v>
      </c>
      <c r="Q483" s="17">
        <f t="shared" si="30"/>
        <v>0</v>
      </c>
      <c r="R483" s="17">
        <f t="shared" si="31"/>
        <v>0</v>
      </c>
    </row>
    <row r="484" spans="1:18" x14ac:dyDescent="0.3">
      <c r="A484">
        <v>17771</v>
      </c>
      <c r="B484" s="2">
        <v>44281</v>
      </c>
      <c r="C484" s="2" t="str">
        <f t="shared" si="28"/>
        <v>March</v>
      </c>
      <c r="D484" t="s">
        <v>32</v>
      </c>
      <c r="E484" s="4">
        <v>595</v>
      </c>
      <c r="F484">
        <v>63</v>
      </c>
      <c r="G484" t="s">
        <v>33</v>
      </c>
      <c r="H484" t="s">
        <v>34</v>
      </c>
      <c r="I484" s="2">
        <v>44311</v>
      </c>
      <c r="J484" s="2">
        <v>44341</v>
      </c>
      <c r="K484" s="2">
        <v>44371</v>
      </c>
      <c r="L484" s="2" t="s">
        <v>34</v>
      </c>
      <c r="M484" s="2" t="s">
        <v>34</v>
      </c>
      <c r="N484" s="2" t="s">
        <v>34</v>
      </c>
      <c r="O484" t="s">
        <v>6179</v>
      </c>
      <c r="P484" s="17">
        <f t="shared" si="29"/>
        <v>2.2050000000000001</v>
      </c>
      <c r="Q484" s="17">
        <f t="shared" si="30"/>
        <v>63</v>
      </c>
      <c r="R484" s="17">
        <f t="shared" si="31"/>
        <v>-60.795000000000002</v>
      </c>
    </row>
    <row r="485" spans="1:18" x14ac:dyDescent="0.3">
      <c r="A485">
        <v>17772</v>
      </c>
      <c r="B485" s="2">
        <v>44245</v>
      </c>
      <c r="C485" s="2" t="str">
        <f t="shared" si="28"/>
        <v>February</v>
      </c>
      <c r="D485" t="s">
        <v>32</v>
      </c>
      <c r="E485" s="4">
        <v>627</v>
      </c>
      <c r="F485">
        <v>105</v>
      </c>
      <c r="G485" t="s">
        <v>33</v>
      </c>
      <c r="H485" t="s">
        <v>34</v>
      </c>
      <c r="I485" s="2">
        <v>44275</v>
      </c>
      <c r="J485" s="2">
        <v>44305</v>
      </c>
      <c r="K485" s="2">
        <v>44335</v>
      </c>
      <c r="L485" s="2">
        <v>44305</v>
      </c>
      <c r="M485" s="2">
        <v>44305</v>
      </c>
      <c r="N485" s="2">
        <v>44335</v>
      </c>
      <c r="O485" t="s">
        <v>6180</v>
      </c>
      <c r="P485" s="17">
        <f t="shared" si="29"/>
        <v>3.6750000000000003</v>
      </c>
      <c r="Q485" s="17">
        <f t="shared" si="30"/>
        <v>0</v>
      </c>
      <c r="R485" s="17">
        <f t="shared" si="31"/>
        <v>3.6750000000000003</v>
      </c>
    </row>
    <row r="486" spans="1:18" x14ac:dyDescent="0.3">
      <c r="A486">
        <v>17773</v>
      </c>
      <c r="B486" s="2">
        <v>44237</v>
      </c>
      <c r="C486" s="2" t="str">
        <f t="shared" si="28"/>
        <v>February</v>
      </c>
      <c r="D486" t="s">
        <v>32</v>
      </c>
      <c r="E486" s="4">
        <v>643</v>
      </c>
      <c r="F486">
        <v>88</v>
      </c>
      <c r="G486" t="s">
        <v>33</v>
      </c>
      <c r="H486" t="s">
        <v>34</v>
      </c>
      <c r="I486" s="2">
        <v>44267</v>
      </c>
      <c r="J486" s="2">
        <v>44297</v>
      </c>
      <c r="K486" s="2">
        <v>44327</v>
      </c>
      <c r="L486" s="2">
        <v>44274</v>
      </c>
      <c r="M486" s="2">
        <v>44297</v>
      </c>
      <c r="N486" s="2">
        <v>44327</v>
      </c>
      <c r="O486" t="s">
        <v>6180</v>
      </c>
      <c r="P486" s="17">
        <f t="shared" si="29"/>
        <v>3.08</v>
      </c>
      <c r="Q486" s="17">
        <f t="shared" si="30"/>
        <v>0</v>
      </c>
      <c r="R486" s="17">
        <f t="shared" si="31"/>
        <v>3.08</v>
      </c>
    </row>
    <row r="487" spans="1:18" x14ac:dyDescent="0.3">
      <c r="A487">
        <v>17774</v>
      </c>
      <c r="B487" s="2">
        <v>44258</v>
      </c>
      <c r="C487" s="2" t="str">
        <f t="shared" si="28"/>
        <v>March</v>
      </c>
      <c r="D487" t="s">
        <v>32</v>
      </c>
      <c r="E487" s="4">
        <v>665</v>
      </c>
      <c r="F487">
        <v>69</v>
      </c>
      <c r="G487" t="s">
        <v>33</v>
      </c>
      <c r="H487" t="s">
        <v>34</v>
      </c>
      <c r="I487" s="2">
        <v>44288</v>
      </c>
      <c r="J487" s="2">
        <v>44318</v>
      </c>
      <c r="K487" s="2">
        <v>44348</v>
      </c>
      <c r="L487" s="2" t="s">
        <v>34</v>
      </c>
      <c r="M487" s="2" t="s">
        <v>34</v>
      </c>
      <c r="N487" s="2" t="s">
        <v>34</v>
      </c>
      <c r="O487" t="s">
        <v>6179</v>
      </c>
      <c r="P487" s="17">
        <f t="shared" si="29"/>
        <v>2.415</v>
      </c>
      <c r="Q487" s="17">
        <f t="shared" si="30"/>
        <v>69</v>
      </c>
      <c r="R487" s="17">
        <f t="shared" si="31"/>
        <v>-66.584999999999994</v>
      </c>
    </row>
    <row r="488" spans="1:18" x14ac:dyDescent="0.3">
      <c r="A488">
        <v>17775</v>
      </c>
      <c r="B488" s="2">
        <v>44283</v>
      </c>
      <c r="C488" s="2" t="str">
        <f t="shared" si="28"/>
        <v>March</v>
      </c>
      <c r="D488" t="s">
        <v>35</v>
      </c>
      <c r="E488" s="4">
        <v>606</v>
      </c>
      <c r="F488">
        <v>100</v>
      </c>
      <c r="G488" t="s">
        <v>33</v>
      </c>
      <c r="H488" t="s">
        <v>34</v>
      </c>
      <c r="I488" s="2">
        <v>44313</v>
      </c>
      <c r="J488" s="2">
        <v>44343</v>
      </c>
      <c r="K488" s="2">
        <v>44373</v>
      </c>
      <c r="L488" s="2" t="s">
        <v>34</v>
      </c>
      <c r="M488" s="2" t="s">
        <v>34</v>
      </c>
      <c r="N488" s="2" t="s">
        <v>34</v>
      </c>
      <c r="O488" t="s">
        <v>6179</v>
      </c>
      <c r="P488" s="17">
        <f t="shared" si="29"/>
        <v>3.5000000000000004</v>
      </c>
      <c r="Q488" s="17">
        <f t="shared" si="30"/>
        <v>100</v>
      </c>
      <c r="R488" s="17">
        <f t="shared" si="31"/>
        <v>-96.5</v>
      </c>
    </row>
    <row r="489" spans="1:18" x14ac:dyDescent="0.3">
      <c r="A489">
        <v>17776</v>
      </c>
      <c r="B489" s="2">
        <v>44217</v>
      </c>
      <c r="C489" s="2" t="str">
        <f t="shared" si="28"/>
        <v>January</v>
      </c>
      <c r="D489" t="s">
        <v>32</v>
      </c>
      <c r="E489" s="4">
        <v>659</v>
      </c>
      <c r="F489">
        <v>112</v>
      </c>
      <c r="G489" t="s">
        <v>33</v>
      </c>
      <c r="H489" t="s">
        <v>34</v>
      </c>
      <c r="I489" s="2">
        <v>44247</v>
      </c>
      <c r="J489" s="2">
        <v>44277</v>
      </c>
      <c r="K489" s="2">
        <v>44307</v>
      </c>
      <c r="L489" s="2" t="s">
        <v>34</v>
      </c>
      <c r="M489" s="2" t="s">
        <v>34</v>
      </c>
      <c r="N489" s="2" t="s">
        <v>34</v>
      </c>
      <c r="O489" t="s">
        <v>6179</v>
      </c>
      <c r="P489" s="17">
        <f t="shared" si="29"/>
        <v>3.9200000000000004</v>
      </c>
      <c r="Q489" s="17">
        <f t="shared" si="30"/>
        <v>112</v>
      </c>
      <c r="R489" s="17">
        <f t="shared" si="31"/>
        <v>-108.08</v>
      </c>
    </row>
    <row r="490" spans="1:18" x14ac:dyDescent="0.3">
      <c r="A490">
        <v>17777</v>
      </c>
      <c r="B490" s="2">
        <v>44279</v>
      </c>
      <c r="C490" s="2" t="str">
        <f t="shared" si="28"/>
        <v>March</v>
      </c>
      <c r="D490" t="s">
        <v>38</v>
      </c>
      <c r="E490" s="4">
        <v>572</v>
      </c>
      <c r="F490">
        <v>94</v>
      </c>
      <c r="G490" t="s">
        <v>36</v>
      </c>
      <c r="H490" t="s">
        <v>42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t="s">
        <v>34</v>
      </c>
      <c r="P490" s="17">
        <f t="shared" si="29"/>
        <v>0</v>
      </c>
      <c r="Q490" s="17">
        <f t="shared" si="30"/>
        <v>0</v>
      </c>
      <c r="R490" s="17">
        <f t="shared" si="31"/>
        <v>0</v>
      </c>
    </row>
    <row r="491" spans="1:18" x14ac:dyDescent="0.3">
      <c r="A491">
        <v>17778</v>
      </c>
      <c r="B491" s="2">
        <v>44239</v>
      </c>
      <c r="C491" s="2" t="str">
        <f t="shared" si="28"/>
        <v>February</v>
      </c>
      <c r="D491" t="s">
        <v>32</v>
      </c>
      <c r="E491" s="4">
        <v>632</v>
      </c>
      <c r="F491">
        <v>34</v>
      </c>
      <c r="G491" t="s">
        <v>33</v>
      </c>
      <c r="H491" t="s">
        <v>34</v>
      </c>
      <c r="I491" s="2">
        <v>44269</v>
      </c>
      <c r="J491" s="2">
        <v>44299</v>
      </c>
      <c r="K491" s="2">
        <v>44329</v>
      </c>
      <c r="L491" s="2" t="s">
        <v>34</v>
      </c>
      <c r="M491" s="2" t="s">
        <v>34</v>
      </c>
      <c r="N491" s="2" t="s">
        <v>34</v>
      </c>
      <c r="O491" t="s">
        <v>6179</v>
      </c>
      <c r="P491" s="17">
        <f t="shared" si="29"/>
        <v>1.1900000000000002</v>
      </c>
      <c r="Q491" s="17">
        <f t="shared" si="30"/>
        <v>34</v>
      </c>
      <c r="R491" s="17">
        <f t="shared" si="31"/>
        <v>-32.81</v>
      </c>
    </row>
    <row r="492" spans="1:18" x14ac:dyDescent="0.3">
      <c r="A492">
        <v>17779</v>
      </c>
      <c r="B492" s="2">
        <v>44288</v>
      </c>
      <c r="C492" s="2" t="str">
        <f t="shared" si="28"/>
        <v>April</v>
      </c>
      <c r="D492" t="s">
        <v>35</v>
      </c>
      <c r="E492" s="4">
        <v>605</v>
      </c>
      <c r="F492">
        <v>105</v>
      </c>
      <c r="G492" t="s">
        <v>36</v>
      </c>
      <c r="H492" t="s">
        <v>40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t="s">
        <v>34</v>
      </c>
      <c r="P492" s="17">
        <f t="shared" si="29"/>
        <v>0</v>
      </c>
      <c r="Q492" s="17">
        <f t="shared" si="30"/>
        <v>0</v>
      </c>
      <c r="R492" s="17">
        <f t="shared" si="31"/>
        <v>0</v>
      </c>
    </row>
    <row r="493" spans="1:18" x14ac:dyDescent="0.3">
      <c r="A493">
        <v>17780</v>
      </c>
      <c r="B493" s="2">
        <v>44252</v>
      </c>
      <c r="C493" s="2" t="str">
        <f t="shared" si="28"/>
        <v>February</v>
      </c>
      <c r="D493" t="s">
        <v>35</v>
      </c>
      <c r="E493" s="4">
        <v>640</v>
      </c>
      <c r="F493">
        <v>105</v>
      </c>
      <c r="G493" t="s">
        <v>36</v>
      </c>
      <c r="H493" t="s">
        <v>41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t="s">
        <v>34</v>
      </c>
      <c r="P493" s="17">
        <f t="shared" si="29"/>
        <v>0</v>
      </c>
      <c r="Q493" s="17">
        <f t="shared" si="30"/>
        <v>0</v>
      </c>
      <c r="R493" s="17">
        <f t="shared" si="31"/>
        <v>0</v>
      </c>
    </row>
    <row r="494" spans="1:18" x14ac:dyDescent="0.3">
      <c r="A494">
        <v>17781</v>
      </c>
      <c r="B494" s="2">
        <v>44236</v>
      </c>
      <c r="C494" s="2" t="str">
        <f t="shared" si="28"/>
        <v>February</v>
      </c>
      <c r="D494" t="s">
        <v>35</v>
      </c>
      <c r="E494" s="4">
        <v>651</v>
      </c>
      <c r="F494">
        <v>99</v>
      </c>
      <c r="G494" t="s">
        <v>33</v>
      </c>
      <c r="H494" t="s">
        <v>34</v>
      </c>
      <c r="I494" s="2">
        <v>44266</v>
      </c>
      <c r="J494" s="2">
        <v>44296</v>
      </c>
      <c r="K494" s="2">
        <v>44326</v>
      </c>
      <c r="L494" s="2">
        <v>44270</v>
      </c>
      <c r="M494" s="2">
        <v>44296</v>
      </c>
      <c r="N494" s="2">
        <v>44326</v>
      </c>
      <c r="O494" t="s">
        <v>6180</v>
      </c>
      <c r="P494" s="17">
        <f t="shared" si="29"/>
        <v>3.4650000000000003</v>
      </c>
      <c r="Q494" s="17">
        <f t="shared" si="30"/>
        <v>0</v>
      </c>
      <c r="R494" s="17">
        <f t="shared" si="31"/>
        <v>3.4650000000000003</v>
      </c>
    </row>
    <row r="495" spans="1:18" x14ac:dyDescent="0.3">
      <c r="A495">
        <v>17782</v>
      </c>
      <c r="B495" s="2">
        <v>44211</v>
      </c>
      <c r="C495" s="2" t="str">
        <f t="shared" si="28"/>
        <v>January</v>
      </c>
      <c r="D495" t="s">
        <v>38</v>
      </c>
      <c r="E495" s="4">
        <v>563</v>
      </c>
      <c r="F495">
        <v>66</v>
      </c>
      <c r="G495" t="s">
        <v>36</v>
      </c>
      <c r="H495" t="s">
        <v>37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t="s">
        <v>34</v>
      </c>
      <c r="P495" s="17">
        <f t="shared" si="29"/>
        <v>0</v>
      </c>
      <c r="Q495" s="17">
        <f t="shared" si="30"/>
        <v>0</v>
      </c>
      <c r="R495" s="17">
        <f t="shared" si="31"/>
        <v>0</v>
      </c>
    </row>
    <row r="496" spans="1:18" x14ac:dyDescent="0.3">
      <c r="A496">
        <v>17783</v>
      </c>
      <c r="B496" s="2">
        <v>44225</v>
      </c>
      <c r="C496" s="2" t="str">
        <f t="shared" si="28"/>
        <v>January</v>
      </c>
      <c r="D496" t="s">
        <v>32</v>
      </c>
      <c r="E496" s="4">
        <v>613</v>
      </c>
      <c r="F496">
        <v>130</v>
      </c>
      <c r="G496" t="s">
        <v>36</v>
      </c>
      <c r="H496" t="s">
        <v>41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t="s">
        <v>34</v>
      </c>
      <c r="P496" s="17">
        <f t="shared" si="29"/>
        <v>0</v>
      </c>
      <c r="Q496" s="17">
        <f t="shared" si="30"/>
        <v>0</v>
      </c>
      <c r="R496" s="17">
        <f t="shared" si="31"/>
        <v>0</v>
      </c>
    </row>
    <row r="497" spans="1:18" x14ac:dyDescent="0.3">
      <c r="A497">
        <v>17784</v>
      </c>
      <c r="B497" s="2">
        <v>44284</v>
      </c>
      <c r="C497" s="2" t="str">
        <f t="shared" si="28"/>
        <v>March</v>
      </c>
      <c r="D497" t="s">
        <v>32</v>
      </c>
      <c r="E497" s="4">
        <v>611</v>
      </c>
      <c r="F497">
        <v>82</v>
      </c>
      <c r="G497" t="s">
        <v>33</v>
      </c>
      <c r="H497" t="s">
        <v>34</v>
      </c>
      <c r="I497" s="2">
        <v>44314</v>
      </c>
      <c r="J497" s="2">
        <v>44344</v>
      </c>
      <c r="K497" s="2">
        <v>44374</v>
      </c>
      <c r="L497" s="2">
        <v>44321</v>
      </c>
      <c r="M497" s="2">
        <v>44344</v>
      </c>
      <c r="N497" s="2">
        <v>44374</v>
      </c>
      <c r="O497" t="s">
        <v>6180</v>
      </c>
      <c r="P497" s="17">
        <f t="shared" si="29"/>
        <v>2.87</v>
      </c>
      <c r="Q497" s="17">
        <f t="shared" si="30"/>
        <v>0</v>
      </c>
      <c r="R497" s="17">
        <f t="shared" si="31"/>
        <v>2.87</v>
      </c>
    </row>
    <row r="498" spans="1:18" x14ac:dyDescent="0.3">
      <c r="A498">
        <v>17785</v>
      </c>
      <c r="B498" s="2">
        <v>44216</v>
      </c>
      <c r="C498" s="2" t="str">
        <f t="shared" si="28"/>
        <v>January</v>
      </c>
      <c r="D498" t="s">
        <v>32</v>
      </c>
      <c r="E498" s="4">
        <v>554</v>
      </c>
      <c r="F498">
        <v>122</v>
      </c>
      <c r="G498" t="s">
        <v>36</v>
      </c>
      <c r="H498" t="s">
        <v>40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t="s">
        <v>34</v>
      </c>
      <c r="P498" s="17">
        <f t="shared" si="29"/>
        <v>0</v>
      </c>
      <c r="Q498" s="17">
        <f t="shared" si="30"/>
        <v>0</v>
      </c>
      <c r="R498" s="17">
        <f t="shared" si="31"/>
        <v>0</v>
      </c>
    </row>
    <row r="499" spans="1:18" x14ac:dyDescent="0.3">
      <c r="A499">
        <v>17786</v>
      </c>
      <c r="B499" s="2">
        <v>44236</v>
      </c>
      <c r="C499" s="2" t="str">
        <f t="shared" si="28"/>
        <v>February</v>
      </c>
      <c r="D499" t="s">
        <v>35</v>
      </c>
      <c r="E499" s="4">
        <v>575</v>
      </c>
      <c r="F499">
        <v>63</v>
      </c>
      <c r="G499" t="s">
        <v>36</v>
      </c>
      <c r="H499" t="s">
        <v>39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t="s">
        <v>34</v>
      </c>
      <c r="P499" s="17">
        <f t="shared" si="29"/>
        <v>0</v>
      </c>
      <c r="Q499" s="17">
        <f t="shared" si="30"/>
        <v>0</v>
      </c>
      <c r="R499" s="17">
        <f t="shared" si="31"/>
        <v>0</v>
      </c>
    </row>
    <row r="500" spans="1:18" x14ac:dyDescent="0.3">
      <c r="A500">
        <v>17787</v>
      </c>
      <c r="B500" s="2">
        <v>44240</v>
      </c>
      <c r="C500" s="2" t="str">
        <f t="shared" si="28"/>
        <v>February</v>
      </c>
      <c r="D500" t="s">
        <v>35</v>
      </c>
      <c r="E500" s="4">
        <v>599</v>
      </c>
      <c r="F500">
        <v>91</v>
      </c>
      <c r="G500" t="s">
        <v>36</v>
      </c>
      <c r="H500" t="s">
        <v>41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t="s">
        <v>34</v>
      </c>
      <c r="P500" s="17">
        <f t="shared" si="29"/>
        <v>0</v>
      </c>
      <c r="Q500" s="17">
        <f t="shared" si="30"/>
        <v>0</v>
      </c>
      <c r="R500" s="17">
        <f t="shared" si="31"/>
        <v>0</v>
      </c>
    </row>
    <row r="501" spans="1:18" x14ac:dyDescent="0.3">
      <c r="A501">
        <v>17788</v>
      </c>
      <c r="B501" s="2">
        <v>44211</v>
      </c>
      <c r="C501" s="2" t="str">
        <f t="shared" si="28"/>
        <v>January</v>
      </c>
      <c r="D501" t="s">
        <v>35</v>
      </c>
      <c r="E501" s="4">
        <v>594</v>
      </c>
      <c r="F501">
        <v>121</v>
      </c>
      <c r="G501" t="s">
        <v>36</v>
      </c>
      <c r="H501" t="s">
        <v>41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t="s">
        <v>34</v>
      </c>
      <c r="P501" s="17">
        <f t="shared" si="29"/>
        <v>0</v>
      </c>
      <c r="Q501" s="17">
        <f t="shared" si="30"/>
        <v>0</v>
      </c>
      <c r="R501" s="17">
        <f t="shared" si="31"/>
        <v>0</v>
      </c>
    </row>
    <row r="502" spans="1:18" x14ac:dyDescent="0.3">
      <c r="A502">
        <v>17789</v>
      </c>
      <c r="B502" s="2">
        <v>44239</v>
      </c>
      <c r="C502" s="2" t="str">
        <f t="shared" si="28"/>
        <v>February</v>
      </c>
      <c r="D502" t="s">
        <v>38</v>
      </c>
      <c r="E502" s="4">
        <v>577</v>
      </c>
      <c r="F502">
        <v>134</v>
      </c>
      <c r="G502" t="s">
        <v>36</v>
      </c>
      <c r="H502" t="s">
        <v>39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t="s">
        <v>34</v>
      </c>
      <c r="P502" s="17">
        <f t="shared" si="29"/>
        <v>0</v>
      </c>
      <c r="Q502" s="17">
        <f t="shared" si="30"/>
        <v>0</v>
      </c>
      <c r="R502" s="17">
        <f t="shared" si="31"/>
        <v>0</v>
      </c>
    </row>
    <row r="503" spans="1:18" x14ac:dyDescent="0.3">
      <c r="A503">
        <v>17790</v>
      </c>
      <c r="B503" s="2">
        <v>44268</v>
      </c>
      <c r="C503" s="2" t="str">
        <f t="shared" si="28"/>
        <v>March</v>
      </c>
      <c r="D503" t="s">
        <v>35</v>
      </c>
      <c r="E503" s="4">
        <v>602</v>
      </c>
      <c r="F503">
        <v>163</v>
      </c>
      <c r="G503" t="s">
        <v>36</v>
      </c>
      <c r="H503" t="s">
        <v>37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t="s">
        <v>34</v>
      </c>
      <c r="P503" s="17">
        <f t="shared" si="29"/>
        <v>0</v>
      </c>
      <c r="Q503" s="17">
        <f t="shared" si="30"/>
        <v>0</v>
      </c>
      <c r="R503" s="17">
        <f t="shared" si="31"/>
        <v>0</v>
      </c>
    </row>
    <row r="504" spans="1:18" x14ac:dyDescent="0.3">
      <c r="A504">
        <v>17791</v>
      </c>
      <c r="B504" s="2">
        <v>44266</v>
      </c>
      <c r="C504" s="2" t="str">
        <f t="shared" si="28"/>
        <v>March</v>
      </c>
      <c r="D504" t="s">
        <v>38</v>
      </c>
      <c r="E504" s="4">
        <v>676</v>
      </c>
      <c r="F504">
        <v>39</v>
      </c>
      <c r="G504" t="s">
        <v>33</v>
      </c>
      <c r="H504" t="s">
        <v>34</v>
      </c>
      <c r="I504" s="2">
        <v>44296</v>
      </c>
      <c r="J504" s="2">
        <v>44326</v>
      </c>
      <c r="K504" s="2">
        <v>44356</v>
      </c>
      <c r="L504" s="2">
        <v>44296</v>
      </c>
      <c r="M504" s="2">
        <v>44326</v>
      </c>
      <c r="N504" s="2">
        <v>44356</v>
      </c>
      <c r="O504" t="s">
        <v>6180</v>
      </c>
      <c r="P504" s="17">
        <f t="shared" si="29"/>
        <v>1.3650000000000002</v>
      </c>
      <c r="Q504" s="17">
        <f t="shared" si="30"/>
        <v>0</v>
      </c>
      <c r="R504" s="17">
        <f t="shared" si="31"/>
        <v>1.3650000000000002</v>
      </c>
    </row>
    <row r="505" spans="1:18" x14ac:dyDescent="0.3">
      <c r="A505">
        <v>17792</v>
      </c>
      <c r="B505" s="2">
        <v>44277</v>
      </c>
      <c r="C505" s="2" t="str">
        <f t="shared" si="28"/>
        <v>March</v>
      </c>
      <c r="D505" t="s">
        <v>38</v>
      </c>
      <c r="E505" s="4">
        <v>610</v>
      </c>
      <c r="F505">
        <v>141</v>
      </c>
      <c r="G505" t="s">
        <v>33</v>
      </c>
      <c r="H505" t="s">
        <v>34</v>
      </c>
      <c r="I505" s="2">
        <v>44307</v>
      </c>
      <c r="J505" s="2">
        <v>44337</v>
      </c>
      <c r="K505" s="2">
        <v>44367</v>
      </c>
      <c r="L505" s="2" t="s">
        <v>34</v>
      </c>
      <c r="M505" s="2" t="s">
        <v>34</v>
      </c>
      <c r="N505" s="2" t="s">
        <v>34</v>
      </c>
      <c r="O505" t="s">
        <v>6179</v>
      </c>
      <c r="P505" s="17">
        <f t="shared" si="29"/>
        <v>4.9350000000000005</v>
      </c>
      <c r="Q505" s="17">
        <f t="shared" si="30"/>
        <v>141</v>
      </c>
      <c r="R505" s="17">
        <f t="shared" si="31"/>
        <v>-136.065</v>
      </c>
    </row>
    <row r="506" spans="1:18" x14ac:dyDescent="0.3">
      <c r="A506">
        <v>17793</v>
      </c>
      <c r="B506" s="2">
        <v>44282</v>
      </c>
      <c r="C506" s="2" t="str">
        <f t="shared" si="28"/>
        <v>March</v>
      </c>
      <c r="D506" t="s">
        <v>35</v>
      </c>
      <c r="E506" s="4">
        <v>602</v>
      </c>
      <c r="F506">
        <v>114</v>
      </c>
      <c r="G506" t="s">
        <v>33</v>
      </c>
      <c r="H506" t="s">
        <v>34</v>
      </c>
      <c r="I506" s="2">
        <v>44312</v>
      </c>
      <c r="J506" s="2">
        <v>44342</v>
      </c>
      <c r="K506" s="2">
        <v>44372</v>
      </c>
      <c r="L506" s="2" t="s">
        <v>34</v>
      </c>
      <c r="M506" s="2" t="s">
        <v>34</v>
      </c>
      <c r="N506" s="2" t="s">
        <v>34</v>
      </c>
      <c r="O506" t="s">
        <v>6179</v>
      </c>
      <c r="P506" s="17">
        <f t="shared" si="29"/>
        <v>3.99</v>
      </c>
      <c r="Q506" s="17">
        <f t="shared" si="30"/>
        <v>114</v>
      </c>
      <c r="R506" s="17">
        <f t="shared" si="31"/>
        <v>-110.01</v>
      </c>
    </row>
    <row r="507" spans="1:18" x14ac:dyDescent="0.3">
      <c r="A507">
        <v>17794</v>
      </c>
      <c r="B507" s="2">
        <v>44259</v>
      </c>
      <c r="C507" s="2" t="str">
        <f t="shared" si="28"/>
        <v>March</v>
      </c>
      <c r="D507" t="s">
        <v>35</v>
      </c>
      <c r="E507" s="4">
        <v>616</v>
      </c>
      <c r="F507">
        <v>87</v>
      </c>
      <c r="G507" t="s">
        <v>36</v>
      </c>
      <c r="H507" t="s">
        <v>37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t="s">
        <v>34</v>
      </c>
      <c r="P507" s="17">
        <f t="shared" si="29"/>
        <v>0</v>
      </c>
      <c r="Q507" s="17">
        <f t="shared" si="30"/>
        <v>0</v>
      </c>
      <c r="R507" s="17">
        <f t="shared" si="31"/>
        <v>0</v>
      </c>
    </row>
    <row r="508" spans="1:18" x14ac:dyDescent="0.3">
      <c r="A508">
        <v>17795</v>
      </c>
      <c r="B508" s="2">
        <v>44228</v>
      </c>
      <c r="C508" s="2" t="str">
        <f t="shared" si="28"/>
        <v>February</v>
      </c>
      <c r="D508" t="s">
        <v>35</v>
      </c>
      <c r="E508" s="4">
        <v>624</v>
      </c>
      <c r="F508">
        <v>103</v>
      </c>
      <c r="G508" t="s">
        <v>36</v>
      </c>
      <c r="H508" t="s">
        <v>39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t="s">
        <v>34</v>
      </c>
      <c r="P508" s="17">
        <f t="shared" si="29"/>
        <v>0</v>
      </c>
      <c r="Q508" s="17">
        <f t="shared" si="30"/>
        <v>0</v>
      </c>
      <c r="R508" s="17">
        <f t="shared" si="31"/>
        <v>0</v>
      </c>
    </row>
    <row r="509" spans="1:18" x14ac:dyDescent="0.3">
      <c r="A509">
        <v>17796</v>
      </c>
      <c r="B509" s="2">
        <v>44280</v>
      </c>
      <c r="C509" s="2" t="str">
        <f t="shared" si="28"/>
        <v>March</v>
      </c>
      <c r="D509" t="s">
        <v>35</v>
      </c>
      <c r="E509" s="4">
        <v>642</v>
      </c>
      <c r="F509">
        <v>87</v>
      </c>
      <c r="G509" t="s">
        <v>33</v>
      </c>
      <c r="H509" t="s">
        <v>34</v>
      </c>
      <c r="I509" s="2">
        <v>44310</v>
      </c>
      <c r="J509" s="2">
        <v>44340</v>
      </c>
      <c r="K509" s="2">
        <v>44370</v>
      </c>
      <c r="L509" s="2">
        <v>44315</v>
      </c>
      <c r="M509" s="2">
        <v>44340</v>
      </c>
      <c r="N509" s="2">
        <v>44370</v>
      </c>
      <c r="O509" t="s">
        <v>6180</v>
      </c>
      <c r="P509" s="17">
        <f t="shared" si="29"/>
        <v>3.0450000000000004</v>
      </c>
      <c r="Q509" s="17">
        <f t="shared" si="30"/>
        <v>0</v>
      </c>
      <c r="R509" s="17">
        <f t="shared" si="31"/>
        <v>3.0450000000000004</v>
      </c>
    </row>
    <row r="510" spans="1:18" x14ac:dyDescent="0.3">
      <c r="A510">
        <v>17797</v>
      </c>
      <c r="B510" s="2">
        <v>44277</v>
      </c>
      <c r="C510" s="2" t="str">
        <f t="shared" si="28"/>
        <v>March</v>
      </c>
      <c r="D510" t="s">
        <v>35</v>
      </c>
      <c r="E510" s="4">
        <v>638</v>
      </c>
      <c r="F510">
        <v>103</v>
      </c>
      <c r="G510" t="s">
        <v>33</v>
      </c>
      <c r="H510" t="s">
        <v>34</v>
      </c>
      <c r="I510" s="2">
        <v>44307</v>
      </c>
      <c r="J510" s="2">
        <v>44337</v>
      </c>
      <c r="K510" s="2">
        <v>44367</v>
      </c>
      <c r="L510" s="2">
        <v>44315</v>
      </c>
      <c r="M510" s="2">
        <v>44337</v>
      </c>
      <c r="N510" s="2">
        <v>44367</v>
      </c>
      <c r="O510" t="s">
        <v>6180</v>
      </c>
      <c r="P510" s="17">
        <f t="shared" si="29"/>
        <v>3.6050000000000004</v>
      </c>
      <c r="Q510" s="17">
        <f t="shared" si="30"/>
        <v>0</v>
      </c>
      <c r="R510" s="17">
        <f t="shared" si="31"/>
        <v>3.6050000000000004</v>
      </c>
    </row>
    <row r="511" spans="1:18" x14ac:dyDescent="0.3">
      <c r="A511">
        <v>17798</v>
      </c>
      <c r="B511" s="2">
        <v>44256</v>
      </c>
      <c r="C511" s="2" t="str">
        <f t="shared" si="28"/>
        <v>March</v>
      </c>
      <c r="D511" t="s">
        <v>35</v>
      </c>
      <c r="E511" s="4">
        <v>668</v>
      </c>
      <c r="F511">
        <v>79</v>
      </c>
      <c r="G511" t="s">
        <v>33</v>
      </c>
      <c r="H511" t="s">
        <v>34</v>
      </c>
      <c r="I511" s="2">
        <v>44286</v>
      </c>
      <c r="J511" s="2">
        <v>44316</v>
      </c>
      <c r="K511" s="2">
        <v>44346</v>
      </c>
      <c r="L511" s="2">
        <v>44289</v>
      </c>
      <c r="M511" s="2">
        <v>44316</v>
      </c>
      <c r="N511" s="2">
        <v>44346</v>
      </c>
      <c r="O511" t="s">
        <v>6180</v>
      </c>
      <c r="P511" s="17">
        <f t="shared" si="29"/>
        <v>2.7650000000000001</v>
      </c>
      <c r="Q511" s="17">
        <f t="shared" si="30"/>
        <v>0</v>
      </c>
      <c r="R511" s="17">
        <f t="shared" si="31"/>
        <v>2.7650000000000001</v>
      </c>
    </row>
    <row r="512" spans="1:18" x14ac:dyDescent="0.3">
      <c r="A512">
        <v>17799</v>
      </c>
      <c r="B512" s="2">
        <v>44250</v>
      </c>
      <c r="C512" s="2" t="str">
        <f t="shared" si="28"/>
        <v>February</v>
      </c>
      <c r="D512" t="s">
        <v>35</v>
      </c>
      <c r="E512" s="4">
        <v>623</v>
      </c>
      <c r="F512">
        <v>101</v>
      </c>
      <c r="G512" t="s">
        <v>36</v>
      </c>
      <c r="H512" t="s">
        <v>37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t="s">
        <v>34</v>
      </c>
      <c r="P512" s="17">
        <f t="shared" si="29"/>
        <v>0</v>
      </c>
      <c r="Q512" s="17">
        <f t="shared" si="30"/>
        <v>0</v>
      </c>
      <c r="R512" s="17">
        <f t="shared" si="31"/>
        <v>0</v>
      </c>
    </row>
    <row r="513" spans="1:18" x14ac:dyDescent="0.3">
      <c r="A513">
        <v>17800</v>
      </c>
      <c r="B513" s="2">
        <v>44253</v>
      </c>
      <c r="C513" s="2" t="str">
        <f t="shared" si="28"/>
        <v>February</v>
      </c>
      <c r="D513" t="s">
        <v>32</v>
      </c>
      <c r="E513" s="4">
        <v>616</v>
      </c>
      <c r="F513">
        <v>106</v>
      </c>
      <c r="G513" t="s">
        <v>36</v>
      </c>
      <c r="H513" t="s">
        <v>42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t="s">
        <v>34</v>
      </c>
      <c r="P513" s="17">
        <f t="shared" si="29"/>
        <v>0</v>
      </c>
      <c r="Q513" s="17">
        <f t="shared" si="30"/>
        <v>0</v>
      </c>
      <c r="R513" s="17">
        <f t="shared" si="31"/>
        <v>0</v>
      </c>
    </row>
    <row r="514" spans="1:18" x14ac:dyDescent="0.3">
      <c r="A514">
        <v>17801</v>
      </c>
      <c r="B514" s="2">
        <v>44225</v>
      </c>
      <c r="C514" s="2" t="str">
        <f t="shared" si="28"/>
        <v>January</v>
      </c>
      <c r="D514" t="s">
        <v>32</v>
      </c>
      <c r="E514" s="4">
        <v>675</v>
      </c>
      <c r="F514">
        <v>85</v>
      </c>
      <c r="G514" t="s">
        <v>33</v>
      </c>
      <c r="H514" t="s">
        <v>34</v>
      </c>
      <c r="I514" s="2">
        <v>44255</v>
      </c>
      <c r="J514" s="2">
        <v>44285</v>
      </c>
      <c r="K514" s="2">
        <v>44315</v>
      </c>
      <c r="L514" s="2">
        <v>44265</v>
      </c>
      <c r="M514" s="2">
        <v>44285</v>
      </c>
      <c r="N514" s="2">
        <v>44315</v>
      </c>
      <c r="O514" t="s">
        <v>6180</v>
      </c>
      <c r="P514" s="17">
        <f t="shared" si="29"/>
        <v>2.9750000000000001</v>
      </c>
      <c r="Q514" s="17">
        <f t="shared" si="30"/>
        <v>0</v>
      </c>
      <c r="R514" s="17">
        <f t="shared" si="31"/>
        <v>2.9750000000000001</v>
      </c>
    </row>
    <row r="515" spans="1:18" x14ac:dyDescent="0.3">
      <c r="A515">
        <v>17802</v>
      </c>
      <c r="B515" s="2">
        <v>44199</v>
      </c>
      <c r="C515" s="2" t="str">
        <f t="shared" ref="C515:C578" si="32">TEXT(B515,"mmmm")</f>
        <v>January</v>
      </c>
      <c r="D515" t="s">
        <v>38</v>
      </c>
      <c r="E515" s="4">
        <v>562</v>
      </c>
      <c r="F515">
        <v>129</v>
      </c>
      <c r="G515" t="s">
        <v>36</v>
      </c>
      <c r="H515" t="s">
        <v>39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t="s">
        <v>34</v>
      </c>
      <c r="P515" s="17">
        <f t="shared" ref="P515:P578" si="33">IF(G515="Approved",F515*0.035,0)</f>
        <v>0</v>
      </c>
      <c r="Q515" s="17">
        <f t="shared" ref="Q515:Q578" si="34">IF(O515="Defaulted",F515,0)</f>
        <v>0</v>
      </c>
      <c r="R515" s="17">
        <f t="shared" ref="R515:R578" si="35">P515-Q515</f>
        <v>0</v>
      </c>
    </row>
    <row r="516" spans="1:18" x14ac:dyDescent="0.3">
      <c r="A516">
        <v>17803</v>
      </c>
      <c r="B516" s="2">
        <v>44242</v>
      </c>
      <c r="C516" s="2" t="str">
        <f t="shared" si="32"/>
        <v>February</v>
      </c>
      <c r="D516" t="s">
        <v>35</v>
      </c>
      <c r="E516" s="4">
        <v>675</v>
      </c>
      <c r="F516">
        <v>60</v>
      </c>
      <c r="G516" t="s">
        <v>33</v>
      </c>
      <c r="H516" t="s">
        <v>34</v>
      </c>
      <c r="I516" s="2">
        <v>44272</v>
      </c>
      <c r="J516" s="2">
        <v>44302</v>
      </c>
      <c r="K516" s="2">
        <v>44332</v>
      </c>
      <c r="L516" s="2">
        <v>44276</v>
      </c>
      <c r="M516" s="2">
        <v>44302</v>
      </c>
      <c r="N516" s="2">
        <v>44332</v>
      </c>
      <c r="O516" t="s">
        <v>6180</v>
      </c>
      <c r="P516" s="17">
        <f t="shared" si="33"/>
        <v>2.1</v>
      </c>
      <c r="Q516" s="17">
        <f t="shared" si="34"/>
        <v>0</v>
      </c>
      <c r="R516" s="17">
        <f t="shared" si="35"/>
        <v>2.1</v>
      </c>
    </row>
    <row r="517" spans="1:18" x14ac:dyDescent="0.3">
      <c r="A517">
        <v>17804</v>
      </c>
      <c r="B517" s="2">
        <v>44264</v>
      </c>
      <c r="C517" s="2" t="str">
        <f t="shared" si="32"/>
        <v>March</v>
      </c>
      <c r="D517" t="s">
        <v>38</v>
      </c>
      <c r="E517" s="4">
        <v>627</v>
      </c>
      <c r="F517">
        <v>102</v>
      </c>
      <c r="G517" t="s">
        <v>33</v>
      </c>
      <c r="H517" t="s">
        <v>34</v>
      </c>
      <c r="I517" s="2">
        <v>44294</v>
      </c>
      <c r="J517" s="2">
        <v>44324</v>
      </c>
      <c r="K517" s="2">
        <v>44354</v>
      </c>
      <c r="L517" s="2">
        <v>44308</v>
      </c>
      <c r="M517" s="2">
        <v>44324</v>
      </c>
      <c r="N517" s="2">
        <v>44354</v>
      </c>
      <c r="O517" t="s">
        <v>6180</v>
      </c>
      <c r="P517" s="17">
        <f t="shared" si="33"/>
        <v>3.5700000000000003</v>
      </c>
      <c r="Q517" s="17">
        <f t="shared" si="34"/>
        <v>0</v>
      </c>
      <c r="R517" s="17">
        <f t="shared" si="35"/>
        <v>3.5700000000000003</v>
      </c>
    </row>
    <row r="518" spans="1:18" x14ac:dyDescent="0.3">
      <c r="A518">
        <v>17805</v>
      </c>
      <c r="B518" s="2">
        <v>44246</v>
      </c>
      <c r="C518" s="2" t="str">
        <f t="shared" si="32"/>
        <v>February</v>
      </c>
      <c r="D518" t="s">
        <v>32</v>
      </c>
      <c r="E518" s="4">
        <v>668</v>
      </c>
      <c r="F518">
        <v>93</v>
      </c>
      <c r="G518" t="s">
        <v>33</v>
      </c>
      <c r="H518" t="s">
        <v>34</v>
      </c>
      <c r="I518" s="2">
        <v>44276</v>
      </c>
      <c r="J518" s="2">
        <v>44306</v>
      </c>
      <c r="K518" s="2">
        <v>44336</v>
      </c>
      <c r="L518" s="2" t="s">
        <v>34</v>
      </c>
      <c r="M518" s="2" t="s">
        <v>34</v>
      </c>
      <c r="N518" s="2" t="s">
        <v>34</v>
      </c>
      <c r="O518" t="s">
        <v>6179</v>
      </c>
      <c r="P518" s="17">
        <f t="shared" si="33"/>
        <v>3.2550000000000003</v>
      </c>
      <c r="Q518" s="17">
        <f t="shared" si="34"/>
        <v>93</v>
      </c>
      <c r="R518" s="17">
        <f t="shared" si="35"/>
        <v>-89.745000000000005</v>
      </c>
    </row>
    <row r="519" spans="1:18" x14ac:dyDescent="0.3">
      <c r="A519">
        <v>17806</v>
      </c>
      <c r="B519" s="2">
        <v>44263</v>
      </c>
      <c r="C519" s="2" t="str">
        <f t="shared" si="32"/>
        <v>March</v>
      </c>
      <c r="D519" t="s">
        <v>32</v>
      </c>
      <c r="E519" s="4">
        <v>640</v>
      </c>
      <c r="F519">
        <v>45</v>
      </c>
      <c r="G519" t="s">
        <v>33</v>
      </c>
      <c r="H519" t="s">
        <v>34</v>
      </c>
      <c r="I519" s="2">
        <v>44293</v>
      </c>
      <c r="J519" s="2">
        <v>44323</v>
      </c>
      <c r="K519" s="2">
        <v>44353</v>
      </c>
      <c r="L519" s="2" t="s">
        <v>34</v>
      </c>
      <c r="M519" s="2" t="s">
        <v>34</v>
      </c>
      <c r="N519" s="2" t="s">
        <v>34</v>
      </c>
      <c r="O519" t="s">
        <v>6179</v>
      </c>
      <c r="P519" s="17">
        <f t="shared" si="33"/>
        <v>1.5750000000000002</v>
      </c>
      <c r="Q519" s="17">
        <f t="shared" si="34"/>
        <v>45</v>
      </c>
      <c r="R519" s="17">
        <f t="shared" si="35"/>
        <v>-43.424999999999997</v>
      </c>
    </row>
    <row r="520" spans="1:18" x14ac:dyDescent="0.3">
      <c r="A520">
        <v>17807</v>
      </c>
      <c r="B520" s="2">
        <v>44244</v>
      </c>
      <c r="C520" s="2" t="str">
        <f t="shared" si="32"/>
        <v>February</v>
      </c>
      <c r="D520" t="s">
        <v>32</v>
      </c>
      <c r="E520" s="4">
        <v>610</v>
      </c>
      <c r="F520">
        <v>148</v>
      </c>
      <c r="G520" t="s">
        <v>36</v>
      </c>
      <c r="H520" t="s">
        <v>37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t="s">
        <v>34</v>
      </c>
      <c r="P520" s="17">
        <f t="shared" si="33"/>
        <v>0</v>
      </c>
      <c r="Q520" s="17">
        <f t="shared" si="34"/>
        <v>0</v>
      </c>
      <c r="R520" s="17">
        <f t="shared" si="35"/>
        <v>0</v>
      </c>
    </row>
    <row r="521" spans="1:18" x14ac:dyDescent="0.3">
      <c r="A521">
        <v>17808</v>
      </c>
      <c r="B521" s="2">
        <v>44199</v>
      </c>
      <c r="C521" s="2" t="str">
        <f t="shared" si="32"/>
        <v>January</v>
      </c>
      <c r="D521" t="s">
        <v>38</v>
      </c>
      <c r="E521" s="4">
        <v>689</v>
      </c>
      <c r="F521">
        <v>130</v>
      </c>
      <c r="G521" t="s">
        <v>33</v>
      </c>
      <c r="H521" t="s">
        <v>34</v>
      </c>
      <c r="I521" s="2">
        <v>44229</v>
      </c>
      <c r="J521" s="2">
        <v>44259</v>
      </c>
      <c r="K521" s="2">
        <v>44289</v>
      </c>
      <c r="L521" s="2">
        <v>44233</v>
      </c>
      <c r="M521" s="2">
        <v>44259</v>
      </c>
      <c r="N521" s="2">
        <v>44289</v>
      </c>
      <c r="O521" t="s">
        <v>6180</v>
      </c>
      <c r="P521" s="17">
        <f t="shared" si="33"/>
        <v>4.5500000000000007</v>
      </c>
      <c r="Q521" s="17">
        <f t="shared" si="34"/>
        <v>0</v>
      </c>
      <c r="R521" s="17">
        <f t="shared" si="35"/>
        <v>4.5500000000000007</v>
      </c>
    </row>
    <row r="522" spans="1:18" x14ac:dyDescent="0.3">
      <c r="A522">
        <v>17809</v>
      </c>
      <c r="B522" s="2">
        <v>44212</v>
      </c>
      <c r="C522" s="2" t="str">
        <f t="shared" si="32"/>
        <v>January</v>
      </c>
      <c r="D522" t="s">
        <v>35</v>
      </c>
      <c r="E522" s="4">
        <v>570</v>
      </c>
      <c r="F522">
        <v>111</v>
      </c>
      <c r="G522" t="s">
        <v>36</v>
      </c>
      <c r="H522" t="s">
        <v>41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t="s">
        <v>34</v>
      </c>
      <c r="P522" s="17">
        <f t="shared" si="33"/>
        <v>0</v>
      </c>
      <c r="Q522" s="17">
        <f t="shared" si="34"/>
        <v>0</v>
      </c>
      <c r="R522" s="17">
        <f t="shared" si="35"/>
        <v>0</v>
      </c>
    </row>
    <row r="523" spans="1:18" x14ac:dyDescent="0.3">
      <c r="A523">
        <v>17810</v>
      </c>
      <c r="B523" s="2">
        <v>44227</v>
      </c>
      <c r="C523" s="2" t="str">
        <f t="shared" si="32"/>
        <v>January</v>
      </c>
      <c r="D523" t="s">
        <v>32</v>
      </c>
      <c r="E523" s="4">
        <v>551</v>
      </c>
      <c r="F523">
        <v>118</v>
      </c>
      <c r="G523" t="s">
        <v>36</v>
      </c>
      <c r="H523" t="s">
        <v>41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t="s">
        <v>34</v>
      </c>
      <c r="P523" s="17">
        <f t="shared" si="33"/>
        <v>0</v>
      </c>
      <c r="Q523" s="17">
        <f t="shared" si="34"/>
        <v>0</v>
      </c>
      <c r="R523" s="17">
        <f t="shared" si="35"/>
        <v>0</v>
      </c>
    </row>
    <row r="524" spans="1:18" x14ac:dyDescent="0.3">
      <c r="A524">
        <v>17811</v>
      </c>
      <c r="B524" s="2">
        <v>44215</v>
      </c>
      <c r="C524" s="2" t="str">
        <f t="shared" si="32"/>
        <v>January</v>
      </c>
      <c r="D524" t="s">
        <v>32</v>
      </c>
      <c r="E524" s="4">
        <v>598</v>
      </c>
      <c r="F524">
        <v>117</v>
      </c>
      <c r="G524" t="s">
        <v>36</v>
      </c>
      <c r="H524" t="s">
        <v>42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t="s">
        <v>34</v>
      </c>
      <c r="P524" s="17">
        <f t="shared" si="33"/>
        <v>0</v>
      </c>
      <c r="Q524" s="17">
        <f t="shared" si="34"/>
        <v>0</v>
      </c>
      <c r="R524" s="17">
        <f t="shared" si="35"/>
        <v>0</v>
      </c>
    </row>
    <row r="525" spans="1:18" x14ac:dyDescent="0.3">
      <c r="A525">
        <v>17812</v>
      </c>
      <c r="B525" s="2">
        <v>44269</v>
      </c>
      <c r="C525" s="2" t="str">
        <f t="shared" si="32"/>
        <v>March</v>
      </c>
      <c r="D525" t="s">
        <v>35</v>
      </c>
      <c r="E525" s="4">
        <v>613</v>
      </c>
      <c r="F525">
        <v>129</v>
      </c>
      <c r="G525" t="s">
        <v>36</v>
      </c>
      <c r="H525" t="s">
        <v>37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t="s">
        <v>34</v>
      </c>
      <c r="P525" s="17">
        <f t="shared" si="33"/>
        <v>0</v>
      </c>
      <c r="Q525" s="17">
        <f t="shared" si="34"/>
        <v>0</v>
      </c>
      <c r="R525" s="17">
        <f t="shared" si="35"/>
        <v>0</v>
      </c>
    </row>
    <row r="526" spans="1:18" x14ac:dyDescent="0.3">
      <c r="A526">
        <v>17813</v>
      </c>
      <c r="B526" s="2">
        <v>44280</v>
      </c>
      <c r="C526" s="2" t="str">
        <f t="shared" si="32"/>
        <v>March</v>
      </c>
      <c r="D526" t="s">
        <v>35</v>
      </c>
      <c r="E526" s="4">
        <v>598</v>
      </c>
      <c r="F526">
        <v>106</v>
      </c>
      <c r="G526" t="s">
        <v>33</v>
      </c>
      <c r="H526" t="s">
        <v>34</v>
      </c>
      <c r="I526" s="2">
        <v>44310</v>
      </c>
      <c r="J526" s="2">
        <v>44340</v>
      </c>
      <c r="K526" s="2">
        <v>44370</v>
      </c>
      <c r="L526" s="2">
        <v>44371</v>
      </c>
      <c r="M526" s="2">
        <v>44340</v>
      </c>
      <c r="N526" s="2">
        <v>44370</v>
      </c>
      <c r="O526" t="s">
        <v>6180</v>
      </c>
      <c r="P526" s="17">
        <f t="shared" si="33"/>
        <v>3.7100000000000004</v>
      </c>
      <c r="Q526" s="17">
        <f t="shared" si="34"/>
        <v>0</v>
      </c>
      <c r="R526" s="17">
        <f t="shared" si="35"/>
        <v>3.7100000000000004</v>
      </c>
    </row>
    <row r="527" spans="1:18" x14ac:dyDescent="0.3">
      <c r="A527">
        <v>17814</v>
      </c>
      <c r="B527" s="2">
        <v>44259</v>
      </c>
      <c r="C527" s="2" t="str">
        <f t="shared" si="32"/>
        <v>March</v>
      </c>
      <c r="D527" t="s">
        <v>38</v>
      </c>
      <c r="E527" s="4">
        <v>615</v>
      </c>
      <c r="F527">
        <v>97</v>
      </c>
      <c r="G527" t="s">
        <v>33</v>
      </c>
      <c r="H527" t="s">
        <v>34</v>
      </c>
      <c r="I527" s="2">
        <v>44289</v>
      </c>
      <c r="J527" s="2">
        <v>44319</v>
      </c>
      <c r="K527" s="2">
        <v>44349</v>
      </c>
      <c r="L527" s="2">
        <v>44321</v>
      </c>
      <c r="M527" s="2">
        <v>44319</v>
      </c>
      <c r="N527" s="2">
        <v>44349</v>
      </c>
      <c r="O527" t="s">
        <v>6180</v>
      </c>
      <c r="P527" s="17">
        <f t="shared" si="33"/>
        <v>3.3950000000000005</v>
      </c>
      <c r="Q527" s="17">
        <f t="shared" si="34"/>
        <v>0</v>
      </c>
      <c r="R527" s="17">
        <f t="shared" si="35"/>
        <v>3.3950000000000005</v>
      </c>
    </row>
    <row r="528" spans="1:18" x14ac:dyDescent="0.3">
      <c r="A528">
        <v>17815</v>
      </c>
      <c r="B528" s="2">
        <v>44206</v>
      </c>
      <c r="C528" s="2" t="str">
        <f t="shared" si="32"/>
        <v>January</v>
      </c>
      <c r="D528" t="s">
        <v>32</v>
      </c>
      <c r="E528" s="4">
        <v>613</v>
      </c>
      <c r="F528">
        <v>56</v>
      </c>
      <c r="G528" t="s">
        <v>36</v>
      </c>
      <c r="H528" t="s">
        <v>39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t="s">
        <v>34</v>
      </c>
      <c r="P528" s="17">
        <f t="shared" si="33"/>
        <v>0</v>
      </c>
      <c r="Q528" s="17">
        <f t="shared" si="34"/>
        <v>0</v>
      </c>
      <c r="R528" s="17">
        <f t="shared" si="35"/>
        <v>0</v>
      </c>
    </row>
    <row r="529" spans="1:18" x14ac:dyDescent="0.3">
      <c r="A529">
        <v>17816</v>
      </c>
      <c r="B529" s="2">
        <v>44271</v>
      </c>
      <c r="C529" s="2" t="str">
        <f t="shared" si="32"/>
        <v>March</v>
      </c>
      <c r="D529" t="s">
        <v>38</v>
      </c>
      <c r="E529" s="4">
        <v>585</v>
      </c>
      <c r="F529">
        <v>76</v>
      </c>
      <c r="G529" t="s">
        <v>36</v>
      </c>
      <c r="H529" t="s">
        <v>42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t="s">
        <v>34</v>
      </c>
      <c r="P529" s="17">
        <f t="shared" si="33"/>
        <v>0</v>
      </c>
      <c r="Q529" s="17">
        <f t="shared" si="34"/>
        <v>0</v>
      </c>
      <c r="R529" s="17">
        <f t="shared" si="35"/>
        <v>0</v>
      </c>
    </row>
    <row r="530" spans="1:18" x14ac:dyDescent="0.3">
      <c r="A530">
        <v>17817</v>
      </c>
      <c r="B530" s="2">
        <v>44272</v>
      </c>
      <c r="C530" s="2" t="str">
        <f t="shared" si="32"/>
        <v>March</v>
      </c>
      <c r="D530" t="s">
        <v>32</v>
      </c>
      <c r="E530" s="4">
        <v>623</v>
      </c>
      <c r="F530">
        <v>113</v>
      </c>
      <c r="G530" t="s">
        <v>33</v>
      </c>
      <c r="H530" t="s">
        <v>34</v>
      </c>
      <c r="I530" s="2">
        <v>44302</v>
      </c>
      <c r="J530" s="2">
        <v>44332</v>
      </c>
      <c r="K530" s="2">
        <v>44362</v>
      </c>
      <c r="L530" s="2">
        <v>44317</v>
      </c>
      <c r="M530" s="2">
        <v>44332</v>
      </c>
      <c r="N530" s="2">
        <v>44362</v>
      </c>
      <c r="O530" t="s">
        <v>6180</v>
      </c>
      <c r="P530" s="17">
        <f t="shared" si="33"/>
        <v>3.9550000000000005</v>
      </c>
      <c r="Q530" s="17">
        <f t="shared" si="34"/>
        <v>0</v>
      </c>
      <c r="R530" s="17">
        <f t="shared" si="35"/>
        <v>3.9550000000000005</v>
      </c>
    </row>
    <row r="531" spans="1:18" x14ac:dyDescent="0.3">
      <c r="A531">
        <v>17818</v>
      </c>
      <c r="B531" s="2">
        <v>44243</v>
      </c>
      <c r="C531" s="2" t="str">
        <f t="shared" si="32"/>
        <v>February</v>
      </c>
      <c r="D531" t="s">
        <v>35</v>
      </c>
      <c r="E531" s="4">
        <v>590</v>
      </c>
      <c r="F531">
        <v>97</v>
      </c>
      <c r="G531" t="s">
        <v>36</v>
      </c>
      <c r="H531" t="s">
        <v>42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t="s">
        <v>34</v>
      </c>
      <c r="P531" s="17">
        <f t="shared" si="33"/>
        <v>0</v>
      </c>
      <c r="Q531" s="17">
        <f t="shared" si="34"/>
        <v>0</v>
      </c>
      <c r="R531" s="17">
        <f t="shared" si="35"/>
        <v>0</v>
      </c>
    </row>
    <row r="532" spans="1:18" x14ac:dyDescent="0.3">
      <c r="A532">
        <v>17819</v>
      </c>
      <c r="B532" s="2">
        <v>44268</v>
      </c>
      <c r="C532" s="2" t="str">
        <f t="shared" si="32"/>
        <v>March</v>
      </c>
      <c r="D532" t="s">
        <v>32</v>
      </c>
      <c r="E532" s="4">
        <v>600</v>
      </c>
      <c r="F532">
        <v>48</v>
      </c>
      <c r="G532" t="s">
        <v>36</v>
      </c>
      <c r="H532" t="s">
        <v>39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t="s">
        <v>34</v>
      </c>
      <c r="P532" s="17">
        <f t="shared" si="33"/>
        <v>0</v>
      </c>
      <c r="Q532" s="17">
        <f t="shared" si="34"/>
        <v>0</v>
      </c>
      <c r="R532" s="17">
        <f t="shared" si="35"/>
        <v>0</v>
      </c>
    </row>
    <row r="533" spans="1:18" x14ac:dyDescent="0.3">
      <c r="A533">
        <v>17820</v>
      </c>
      <c r="B533" s="2">
        <v>44223</v>
      </c>
      <c r="C533" s="2" t="str">
        <f t="shared" si="32"/>
        <v>January</v>
      </c>
      <c r="D533" t="s">
        <v>35</v>
      </c>
      <c r="E533" s="4">
        <v>599</v>
      </c>
      <c r="F533">
        <v>90</v>
      </c>
      <c r="G533" t="s">
        <v>36</v>
      </c>
      <c r="H533" t="s">
        <v>41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t="s">
        <v>34</v>
      </c>
      <c r="P533" s="17">
        <f t="shared" si="33"/>
        <v>0</v>
      </c>
      <c r="Q533" s="17">
        <f t="shared" si="34"/>
        <v>0</v>
      </c>
      <c r="R533" s="17">
        <f t="shared" si="35"/>
        <v>0</v>
      </c>
    </row>
    <row r="534" spans="1:18" x14ac:dyDescent="0.3">
      <c r="A534">
        <v>17821</v>
      </c>
      <c r="B534" s="2">
        <v>44277</v>
      </c>
      <c r="C534" s="2" t="str">
        <f t="shared" si="32"/>
        <v>March</v>
      </c>
      <c r="D534" t="s">
        <v>38</v>
      </c>
      <c r="E534" s="4">
        <v>626</v>
      </c>
      <c r="F534">
        <v>139</v>
      </c>
      <c r="G534" t="s">
        <v>33</v>
      </c>
      <c r="H534" t="s">
        <v>34</v>
      </c>
      <c r="I534" s="2">
        <v>44307</v>
      </c>
      <c r="J534" s="2">
        <v>44337</v>
      </c>
      <c r="K534" s="2">
        <v>44367</v>
      </c>
      <c r="L534" s="2">
        <v>44338</v>
      </c>
      <c r="M534" s="2">
        <v>44337</v>
      </c>
      <c r="N534" s="2">
        <v>44367</v>
      </c>
      <c r="O534" t="s">
        <v>6180</v>
      </c>
      <c r="P534" s="17">
        <f t="shared" si="33"/>
        <v>4.8650000000000002</v>
      </c>
      <c r="Q534" s="17">
        <f t="shared" si="34"/>
        <v>0</v>
      </c>
      <c r="R534" s="17">
        <f t="shared" si="35"/>
        <v>4.8650000000000002</v>
      </c>
    </row>
    <row r="535" spans="1:18" x14ac:dyDescent="0.3">
      <c r="A535">
        <v>17822</v>
      </c>
      <c r="B535" s="2">
        <v>44270</v>
      </c>
      <c r="C535" s="2" t="str">
        <f t="shared" si="32"/>
        <v>March</v>
      </c>
      <c r="D535" t="s">
        <v>35</v>
      </c>
      <c r="E535" s="4">
        <v>680</v>
      </c>
      <c r="F535">
        <v>72</v>
      </c>
      <c r="G535" t="s">
        <v>33</v>
      </c>
      <c r="H535" t="s">
        <v>34</v>
      </c>
      <c r="I535" s="2">
        <v>44300</v>
      </c>
      <c r="J535" s="2">
        <v>44330</v>
      </c>
      <c r="K535" s="2">
        <v>44360</v>
      </c>
      <c r="L535" s="2">
        <v>44308</v>
      </c>
      <c r="M535" s="2">
        <v>44330</v>
      </c>
      <c r="N535" s="2">
        <v>44360</v>
      </c>
      <c r="O535" t="s">
        <v>6180</v>
      </c>
      <c r="P535" s="17">
        <f t="shared" si="33"/>
        <v>2.5200000000000005</v>
      </c>
      <c r="Q535" s="17">
        <f t="shared" si="34"/>
        <v>0</v>
      </c>
      <c r="R535" s="17">
        <f t="shared" si="35"/>
        <v>2.5200000000000005</v>
      </c>
    </row>
    <row r="536" spans="1:18" x14ac:dyDescent="0.3">
      <c r="A536">
        <v>17823</v>
      </c>
      <c r="B536" s="2">
        <v>44238</v>
      </c>
      <c r="C536" s="2" t="str">
        <f t="shared" si="32"/>
        <v>February</v>
      </c>
      <c r="D536" t="s">
        <v>32</v>
      </c>
      <c r="E536" s="4">
        <v>635</v>
      </c>
      <c r="F536">
        <v>126</v>
      </c>
      <c r="G536" t="s">
        <v>33</v>
      </c>
      <c r="H536" t="s">
        <v>34</v>
      </c>
      <c r="I536" s="2">
        <v>44268</v>
      </c>
      <c r="J536" s="2">
        <v>44298</v>
      </c>
      <c r="K536" s="2">
        <v>44328</v>
      </c>
      <c r="L536" s="2">
        <v>44282</v>
      </c>
      <c r="M536" s="2">
        <v>44298</v>
      </c>
      <c r="N536" s="2">
        <v>44328</v>
      </c>
      <c r="O536" t="s">
        <v>6180</v>
      </c>
      <c r="P536" s="17">
        <f t="shared" si="33"/>
        <v>4.41</v>
      </c>
      <c r="Q536" s="17">
        <f t="shared" si="34"/>
        <v>0</v>
      </c>
      <c r="R536" s="17">
        <f t="shared" si="35"/>
        <v>4.41</v>
      </c>
    </row>
    <row r="537" spans="1:18" x14ac:dyDescent="0.3">
      <c r="A537">
        <v>17824</v>
      </c>
      <c r="B537" s="2">
        <v>44202</v>
      </c>
      <c r="C537" s="2" t="str">
        <f t="shared" si="32"/>
        <v>January</v>
      </c>
      <c r="D537" t="s">
        <v>38</v>
      </c>
      <c r="E537" s="4">
        <v>649</v>
      </c>
      <c r="F537">
        <v>76</v>
      </c>
      <c r="G537" t="s">
        <v>33</v>
      </c>
      <c r="H537" t="s">
        <v>34</v>
      </c>
      <c r="I537" s="2">
        <v>44232</v>
      </c>
      <c r="J537" s="2">
        <v>44262</v>
      </c>
      <c r="K537" s="2">
        <v>44292</v>
      </c>
      <c r="L537" s="2" t="s">
        <v>34</v>
      </c>
      <c r="M537" s="2" t="s">
        <v>34</v>
      </c>
      <c r="N537" s="2" t="s">
        <v>34</v>
      </c>
      <c r="O537" t="s">
        <v>6179</v>
      </c>
      <c r="P537" s="17">
        <f t="shared" si="33"/>
        <v>2.66</v>
      </c>
      <c r="Q537" s="17">
        <f t="shared" si="34"/>
        <v>76</v>
      </c>
      <c r="R537" s="17">
        <f t="shared" si="35"/>
        <v>-73.34</v>
      </c>
    </row>
    <row r="538" spans="1:18" x14ac:dyDescent="0.3">
      <c r="A538">
        <v>17825</v>
      </c>
      <c r="B538" s="2">
        <v>44227</v>
      </c>
      <c r="C538" s="2" t="str">
        <f t="shared" si="32"/>
        <v>January</v>
      </c>
      <c r="D538" t="s">
        <v>32</v>
      </c>
      <c r="E538" s="4">
        <v>618</v>
      </c>
      <c r="F538">
        <v>94</v>
      </c>
      <c r="G538" t="s">
        <v>36</v>
      </c>
      <c r="H538" t="s">
        <v>42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t="s">
        <v>34</v>
      </c>
      <c r="P538" s="17">
        <f t="shared" si="33"/>
        <v>0</v>
      </c>
      <c r="Q538" s="17">
        <f t="shared" si="34"/>
        <v>0</v>
      </c>
      <c r="R538" s="17">
        <f t="shared" si="35"/>
        <v>0</v>
      </c>
    </row>
    <row r="539" spans="1:18" x14ac:dyDescent="0.3">
      <c r="A539">
        <v>17826</v>
      </c>
      <c r="B539" s="2">
        <v>44261</v>
      </c>
      <c r="C539" s="2" t="str">
        <f t="shared" si="32"/>
        <v>March</v>
      </c>
      <c r="D539" t="s">
        <v>32</v>
      </c>
      <c r="E539" s="4">
        <v>705</v>
      </c>
      <c r="F539">
        <v>122</v>
      </c>
      <c r="G539" t="s">
        <v>33</v>
      </c>
      <c r="H539" t="s">
        <v>34</v>
      </c>
      <c r="I539" s="2">
        <v>44291</v>
      </c>
      <c r="J539" s="2">
        <v>44321</v>
      </c>
      <c r="K539" s="2">
        <v>44351</v>
      </c>
      <c r="L539" s="2">
        <v>44301</v>
      </c>
      <c r="M539" s="2">
        <v>44321</v>
      </c>
      <c r="N539" s="2">
        <v>44351</v>
      </c>
      <c r="O539" t="s">
        <v>6180</v>
      </c>
      <c r="P539" s="17">
        <f t="shared" si="33"/>
        <v>4.2700000000000005</v>
      </c>
      <c r="Q539" s="17">
        <f t="shared" si="34"/>
        <v>0</v>
      </c>
      <c r="R539" s="17">
        <f t="shared" si="35"/>
        <v>4.2700000000000005</v>
      </c>
    </row>
    <row r="540" spans="1:18" x14ac:dyDescent="0.3">
      <c r="A540">
        <v>17827</v>
      </c>
      <c r="B540" s="2">
        <v>44234</v>
      </c>
      <c r="C540" s="2" t="str">
        <f t="shared" si="32"/>
        <v>February</v>
      </c>
      <c r="D540" t="s">
        <v>35</v>
      </c>
      <c r="E540" s="4">
        <v>616</v>
      </c>
      <c r="F540">
        <v>117</v>
      </c>
      <c r="G540" t="s">
        <v>36</v>
      </c>
      <c r="H540" t="s">
        <v>41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t="s">
        <v>34</v>
      </c>
      <c r="P540" s="17">
        <f t="shared" si="33"/>
        <v>0</v>
      </c>
      <c r="Q540" s="17">
        <f t="shared" si="34"/>
        <v>0</v>
      </c>
      <c r="R540" s="17">
        <f t="shared" si="35"/>
        <v>0</v>
      </c>
    </row>
    <row r="541" spans="1:18" x14ac:dyDescent="0.3">
      <c r="A541">
        <v>17828</v>
      </c>
      <c r="B541" s="2">
        <v>44270</v>
      </c>
      <c r="C541" s="2" t="str">
        <f t="shared" si="32"/>
        <v>March</v>
      </c>
      <c r="D541" t="s">
        <v>32</v>
      </c>
      <c r="E541" s="4">
        <v>684</v>
      </c>
      <c r="F541">
        <v>149</v>
      </c>
      <c r="G541" t="s">
        <v>33</v>
      </c>
      <c r="H541" t="s">
        <v>34</v>
      </c>
      <c r="I541" s="2">
        <v>44300</v>
      </c>
      <c r="J541" s="2">
        <v>44330</v>
      </c>
      <c r="K541" s="2">
        <v>44360</v>
      </c>
      <c r="L541" s="2">
        <v>44303</v>
      </c>
      <c r="M541" s="2">
        <v>44330</v>
      </c>
      <c r="N541" s="2">
        <v>44360</v>
      </c>
      <c r="O541" t="s">
        <v>6180</v>
      </c>
      <c r="P541" s="17">
        <f t="shared" si="33"/>
        <v>5.2150000000000007</v>
      </c>
      <c r="Q541" s="17">
        <f t="shared" si="34"/>
        <v>0</v>
      </c>
      <c r="R541" s="17">
        <f t="shared" si="35"/>
        <v>5.2150000000000007</v>
      </c>
    </row>
    <row r="542" spans="1:18" x14ac:dyDescent="0.3">
      <c r="A542">
        <v>17829</v>
      </c>
      <c r="B542" s="2">
        <v>44250</v>
      </c>
      <c r="C542" s="2" t="str">
        <f t="shared" si="32"/>
        <v>February</v>
      </c>
      <c r="D542" t="s">
        <v>32</v>
      </c>
      <c r="E542" s="4">
        <v>583</v>
      </c>
      <c r="F542">
        <v>126</v>
      </c>
      <c r="G542" t="s">
        <v>36</v>
      </c>
      <c r="H542" t="s">
        <v>41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t="s">
        <v>34</v>
      </c>
      <c r="P542" s="17">
        <f t="shared" si="33"/>
        <v>0</v>
      </c>
      <c r="Q542" s="17">
        <f t="shared" si="34"/>
        <v>0</v>
      </c>
      <c r="R542" s="17">
        <f t="shared" si="35"/>
        <v>0</v>
      </c>
    </row>
    <row r="543" spans="1:18" x14ac:dyDescent="0.3">
      <c r="A543">
        <v>17830</v>
      </c>
      <c r="B543" s="2">
        <v>44284</v>
      </c>
      <c r="C543" s="2" t="str">
        <f t="shared" si="32"/>
        <v>March</v>
      </c>
      <c r="D543" t="s">
        <v>32</v>
      </c>
      <c r="E543" s="4">
        <v>601</v>
      </c>
      <c r="F543">
        <v>176</v>
      </c>
      <c r="G543" t="s">
        <v>36</v>
      </c>
      <c r="H543" t="s">
        <v>39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t="s">
        <v>34</v>
      </c>
      <c r="P543" s="17">
        <f t="shared" si="33"/>
        <v>0</v>
      </c>
      <c r="Q543" s="17">
        <f t="shared" si="34"/>
        <v>0</v>
      </c>
      <c r="R543" s="17">
        <f t="shared" si="35"/>
        <v>0</v>
      </c>
    </row>
    <row r="544" spans="1:18" x14ac:dyDescent="0.3">
      <c r="A544">
        <v>17831</v>
      </c>
      <c r="B544" s="2">
        <v>44230</v>
      </c>
      <c r="C544" s="2" t="str">
        <f t="shared" si="32"/>
        <v>February</v>
      </c>
      <c r="D544" t="s">
        <v>32</v>
      </c>
      <c r="E544" s="4">
        <v>547</v>
      </c>
      <c r="F544">
        <v>128</v>
      </c>
      <c r="G544" t="s">
        <v>36</v>
      </c>
      <c r="H544" t="s">
        <v>37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t="s">
        <v>34</v>
      </c>
      <c r="P544" s="17">
        <f t="shared" si="33"/>
        <v>0</v>
      </c>
      <c r="Q544" s="17">
        <f t="shared" si="34"/>
        <v>0</v>
      </c>
      <c r="R544" s="17">
        <f t="shared" si="35"/>
        <v>0</v>
      </c>
    </row>
    <row r="545" spans="1:18" x14ac:dyDescent="0.3">
      <c r="A545">
        <v>17832</v>
      </c>
      <c r="B545" s="2">
        <v>44263</v>
      </c>
      <c r="C545" s="2" t="str">
        <f t="shared" si="32"/>
        <v>March</v>
      </c>
      <c r="D545" t="s">
        <v>32</v>
      </c>
      <c r="E545" s="4">
        <v>619</v>
      </c>
      <c r="F545">
        <v>107</v>
      </c>
      <c r="G545" t="s">
        <v>36</v>
      </c>
      <c r="H545" t="s">
        <v>39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t="s">
        <v>34</v>
      </c>
      <c r="P545" s="17">
        <f t="shared" si="33"/>
        <v>0</v>
      </c>
      <c r="Q545" s="17">
        <f t="shared" si="34"/>
        <v>0</v>
      </c>
      <c r="R545" s="17">
        <f t="shared" si="35"/>
        <v>0</v>
      </c>
    </row>
    <row r="546" spans="1:18" x14ac:dyDescent="0.3">
      <c r="A546">
        <v>17833</v>
      </c>
      <c r="B546" s="2">
        <v>44207</v>
      </c>
      <c r="C546" s="2" t="str">
        <f t="shared" si="32"/>
        <v>January</v>
      </c>
      <c r="D546" t="s">
        <v>35</v>
      </c>
      <c r="E546" s="4">
        <v>573</v>
      </c>
      <c r="F546">
        <v>74</v>
      </c>
      <c r="G546" t="s">
        <v>36</v>
      </c>
      <c r="H546" t="s">
        <v>41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t="s">
        <v>34</v>
      </c>
      <c r="P546" s="17">
        <f t="shared" si="33"/>
        <v>0</v>
      </c>
      <c r="Q546" s="17">
        <f t="shared" si="34"/>
        <v>0</v>
      </c>
      <c r="R546" s="17">
        <f t="shared" si="35"/>
        <v>0</v>
      </c>
    </row>
    <row r="547" spans="1:18" x14ac:dyDescent="0.3">
      <c r="A547">
        <v>17834</v>
      </c>
      <c r="B547" s="2">
        <v>44279</v>
      </c>
      <c r="C547" s="2" t="str">
        <f t="shared" si="32"/>
        <v>March</v>
      </c>
      <c r="D547" t="s">
        <v>35</v>
      </c>
      <c r="E547" s="4">
        <v>599</v>
      </c>
      <c r="F547">
        <v>99</v>
      </c>
      <c r="G547" t="s">
        <v>36</v>
      </c>
      <c r="H547" t="s">
        <v>41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t="s">
        <v>34</v>
      </c>
      <c r="P547" s="17">
        <f t="shared" si="33"/>
        <v>0</v>
      </c>
      <c r="Q547" s="17">
        <f t="shared" si="34"/>
        <v>0</v>
      </c>
      <c r="R547" s="17">
        <f t="shared" si="35"/>
        <v>0</v>
      </c>
    </row>
    <row r="548" spans="1:18" x14ac:dyDescent="0.3">
      <c r="A548">
        <v>17835</v>
      </c>
      <c r="B548" s="2">
        <v>44248</v>
      </c>
      <c r="C548" s="2" t="str">
        <f t="shared" si="32"/>
        <v>February</v>
      </c>
      <c r="D548" t="s">
        <v>32</v>
      </c>
      <c r="E548" s="4">
        <v>619</v>
      </c>
      <c r="F548">
        <v>72</v>
      </c>
      <c r="G548" t="s">
        <v>36</v>
      </c>
      <c r="H548" t="s">
        <v>40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t="s">
        <v>34</v>
      </c>
      <c r="P548" s="17">
        <f t="shared" si="33"/>
        <v>0</v>
      </c>
      <c r="Q548" s="17">
        <f t="shared" si="34"/>
        <v>0</v>
      </c>
      <c r="R548" s="17">
        <f t="shared" si="35"/>
        <v>0</v>
      </c>
    </row>
    <row r="549" spans="1:18" x14ac:dyDescent="0.3">
      <c r="A549">
        <v>17836</v>
      </c>
      <c r="B549" s="2">
        <v>44265</v>
      </c>
      <c r="C549" s="2" t="str">
        <f t="shared" si="32"/>
        <v>March</v>
      </c>
      <c r="D549" t="s">
        <v>38</v>
      </c>
      <c r="E549" s="4">
        <v>583</v>
      </c>
      <c r="F549">
        <v>102</v>
      </c>
      <c r="G549" t="s">
        <v>36</v>
      </c>
      <c r="H549" t="s">
        <v>42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t="s">
        <v>34</v>
      </c>
      <c r="P549" s="17">
        <f t="shared" si="33"/>
        <v>0</v>
      </c>
      <c r="Q549" s="17">
        <f t="shared" si="34"/>
        <v>0</v>
      </c>
      <c r="R549" s="17">
        <f t="shared" si="35"/>
        <v>0</v>
      </c>
    </row>
    <row r="550" spans="1:18" x14ac:dyDescent="0.3">
      <c r="A550">
        <v>17837</v>
      </c>
      <c r="B550" s="2">
        <v>44262</v>
      </c>
      <c r="C550" s="2" t="str">
        <f t="shared" si="32"/>
        <v>March</v>
      </c>
      <c r="D550" t="s">
        <v>35</v>
      </c>
      <c r="E550" s="4">
        <v>636</v>
      </c>
      <c r="F550">
        <v>36</v>
      </c>
      <c r="G550" t="s">
        <v>36</v>
      </c>
      <c r="H550" t="s">
        <v>40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t="s">
        <v>34</v>
      </c>
      <c r="P550" s="17">
        <f t="shared" si="33"/>
        <v>0</v>
      </c>
      <c r="Q550" s="17">
        <f t="shared" si="34"/>
        <v>0</v>
      </c>
      <c r="R550" s="17">
        <f t="shared" si="35"/>
        <v>0</v>
      </c>
    </row>
    <row r="551" spans="1:18" x14ac:dyDescent="0.3">
      <c r="A551">
        <v>17838</v>
      </c>
      <c r="B551" s="2">
        <v>44265</v>
      </c>
      <c r="C551" s="2" t="str">
        <f t="shared" si="32"/>
        <v>March</v>
      </c>
      <c r="D551" t="s">
        <v>35</v>
      </c>
      <c r="E551" s="4">
        <v>577</v>
      </c>
      <c r="F551">
        <v>108</v>
      </c>
      <c r="G551" t="s">
        <v>36</v>
      </c>
      <c r="H551" t="s">
        <v>42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t="s">
        <v>34</v>
      </c>
      <c r="P551" s="17">
        <f t="shared" si="33"/>
        <v>0</v>
      </c>
      <c r="Q551" s="17">
        <f t="shared" si="34"/>
        <v>0</v>
      </c>
      <c r="R551" s="17">
        <f t="shared" si="35"/>
        <v>0</v>
      </c>
    </row>
    <row r="552" spans="1:18" x14ac:dyDescent="0.3">
      <c r="A552">
        <v>17839</v>
      </c>
      <c r="B552" s="2">
        <v>44266</v>
      </c>
      <c r="C552" s="2" t="str">
        <f t="shared" si="32"/>
        <v>March</v>
      </c>
      <c r="D552" t="s">
        <v>38</v>
      </c>
      <c r="E552" s="4">
        <v>609</v>
      </c>
      <c r="F552">
        <v>98</v>
      </c>
      <c r="G552" t="s">
        <v>33</v>
      </c>
      <c r="H552" t="s">
        <v>34</v>
      </c>
      <c r="I552" s="2">
        <v>44296</v>
      </c>
      <c r="J552" s="2">
        <v>44326</v>
      </c>
      <c r="K552" s="2">
        <v>44356</v>
      </c>
      <c r="L552" s="2">
        <v>44300</v>
      </c>
      <c r="M552" s="2">
        <v>44326</v>
      </c>
      <c r="N552" s="2">
        <v>44356</v>
      </c>
      <c r="O552" t="s">
        <v>6180</v>
      </c>
      <c r="P552" s="17">
        <f t="shared" si="33"/>
        <v>3.43</v>
      </c>
      <c r="Q552" s="17">
        <f t="shared" si="34"/>
        <v>0</v>
      </c>
      <c r="R552" s="17">
        <f t="shared" si="35"/>
        <v>3.43</v>
      </c>
    </row>
    <row r="553" spans="1:18" x14ac:dyDescent="0.3">
      <c r="A553">
        <v>17840</v>
      </c>
      <c r="B553" s="2">
        <v>44216</v>
      </c>
      <c r="C553" s="2" t="str">
        <f t="shared" si="32"/>
        <v>January</v>
      </c>
      <c r="D553" t="s">
        <v>32</v>
      </c>
      <c r="E553" s="4">
        <v>675</v>
      </c>
      <c r="F553">
        <v>108</v>
      </c>
      <c r="G553" t="s">
        <v>33</v>
      </c>
      <c r="H553" t="s">
        <v>34</v>
      </c>
      <c r="I553" s="2">
        <v>44246</v>
      </c>
      <c r="J553" s="2">
        <v>44276</v>
      </c>
      <c r="K553" s="2">
        <v>44306</v>
      </c>
      <c r="L553" s="2" t="s">
        <v>34</v>
      </c>
      <c r="M553" s="2" t="s">
        <v>34</v>
      </c>
      <c r="N553" s="2" t="s">
        <v>34</v>
      </c>
      <c r="O553" t="s">
        <v>6179</v>
      </c>
      <c r="P553" s="17">
        <f t="shared" si="33"/>
        <v>3.7800000000000002</v>
      </c>
      <c r="Q553" s="17">
        <f t="shared" si="34"/>
        <v>108</v>
      </c>
      <c r="R553" s="17">
        <f t="shared" si="35"/>
        <v>-104.22</v>
      </c>
    </row>
    <row r="554" spans="1:18" x14ac:dyDescent="0.3">
      <c r="A554">
        <v>17841</v>
      </c>
      <c r="B554" s="2">
        <v>44262</v>
      </c>
      <c r="C554" s="2" t="str">
        <f t="shared" si="32"/>
        <v>March</v>
      </c>
      <c r="D554" t="s">
        <v>32</v>
      </c>
      <c r="E554" s="4">
        <v>585</v>
      </c>
      <c r="F554">
        <v>91</v>
      </c>
      <c r="G554" t="s">
        <v>36</v>
      </c>
      <c r="H554" t="s">
        <v>37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t="s">
        <v>34</v>
      </c>
      <c r="P554" s="17">
        <f t="shared" si="33"/>
        <v>0</v>
      </c>
      <c r="Q554" s="17">
        <f t="shared" si="34"/>
        <v>0</v>
      </c>
      <c r="R554" s="17">
        <f t="shared" si="35"/>
        <v>0</v>
      </c>
    </row>
    <row r="555" spans="1:18" x14ac:dyDescent="0.3">
      <c r="A555">
        <v>17842</v>
      </c>
      <c r="B555" s="2">
        <v>44259</v>
      </c>
      <c r="C555" s="2" t="str">
        <f t="shared" si="32"/>
        <v>March</v>
      </c>
      <c r="D555" t="s">
        <v>38</v>
      </c>
      <c r="E555" s="4">
        <v>640</v>
      </c>
      <c r="F555">
        <v>154</v>
      </c>
      <c r="G555" t="s">
        <v>33</v>
      </c>
      <c r="H555" t="s">
        <v>34</v>
      </c>
      <c r="I555" s="2">
        <v>44289</v>
      </c>
      <c r="J555" s="2">
        <v>44319</v>
      </c>
      <c r="K555" s="2">
        <v>44349</v>
      </c>
      <c r="L555" s="2" t="s">
        <v>34</v>
      </c>
      <c r="M555" s="2" t="s">
        <v>34</v>
      </c>
      <c r="N555" s="2" t="s">
        <v>34</v>
      </c>
      <c r="O555" t="s">
        <v>6179</v>
      </c>
      <c r="P555" s="17">
        <f t="shared" si="33"/>
        <v>5.3900000000000006</v>
      </c>
      <c r="Q555" s="17">
        <f t="shared" si="34"/>
        <v>154</v>
      </c>
      <c r="R555" s="17">
        <f t="shared" si="35"/>
        <v>-148.61000000000001</v>
      </c>
    </row>
    <row r="556" spans="1:18" x14ac:dyDescent="0.3">
      <c r="A556">
        <v>17843</v>
      </c>
      <c r="B556" s="2">
        <v>44271</v>
      </c>
      <c r="C556" s="2" t="str">
        <f t="shared" si="32"/>
        <v>March</v>
      </c>
      <c r="D556" t="s">
        <v>32</v>
      </c>
      <c r="E556" s="4">
        <v>678</v>
      </c>
      <c r="F556">
        <v>109</v>
      </c>
      <c r="G556" t="s">
        <v>33</v>
      </c>
      <c r="H556" t="s">
        <v>34</v>
      </c>
      <c r="I556" s="2">
        <v>44301</v>
      </c>
      <c r="J556" s="2">
        <v>44331</v>
      </c>
      <c r="K556" s="2">
        <v>44361</v>
      </c>
      <c r="L556" s="2">
        <v>44307</v>
      </c>
      <c r="M556" s="2">
        <v>44331</v>
      </c>
      <c r="N556" s="2">
        <v>44361</v>
      </c>
      <c r="O556" t="s">
        <v>6180</v>
      </c>
      <c r="P556" s="17">
        <f t="shared" si="33"/>
        <v>3.8150000000000004</v>
      </c>
      <c r="Q556" s="17">
        <f t="shared" si="34"/>
        <v>0</v>
      </c>
      <c r="R556" s="17">
        <f t="shared" si="35"/>
        <v>3.8150000000000004</v>
      </c>
    </row>
    <row r="557" spans="1:18" x14ac:dyDescent="0.3">
      <c r="A557">
        <v>17844</v>
      </c>
      <c r="B557" s="2">
        <v>44266</v>
      </c>
      <c r="C557" s="2" t="str">
        <f t="shared" si="32"/>
        <v>March</v>
      </c>
      <c r="D557" t="s">
        <v>35</v>
      </c>
      <c r="E557" s="4">
        <v>629</v>
      </c>
      <c r="F557">
        <v>82</v>
      </c>
      <c r="G557" t="s">
        <v>36</v>
      </c>
      <c r="H557" t="s">
        <v>40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t="s">
        <v>34</v>
      </c>
      <c r="P557" s="17">
        <f t="shared" si="33"/>
        <v>0</v>
      </c>
      <c r="Q557" s="17">
        <f t="shared" si="34"/>
        <v>0</v>
      </c>
      <c r="R557" s="17">
        <f t="shared" si="35"/>
        <v>0</v>
      </c>
    </row>
    <row r="558" spans="1:18" x14ac:dyDescent="0.3">
      <c r="A558">
        <v>17845</v>
      </c>
      <c r="B558" s="2">
        <v>44248</v>
      </c>
      <c r="C558" s="2" t="str">
        <f t="shared" si="32"/>
        <v>February</v>
      </c>
      <c r="D558" t="s">
        <v>38</v>
      </c>
      <c r="E558" s="4">
        <v>671</v>
      </c>
      <c r="F558">
        <v>83</v>
      </c>
      <c r="G558" t="s">
        <v>33</v>
      </c>
      <c r="H558" t="s">
        <v>34</v>
      </c>
      <c r="I558" s="2">
        <v>44278</v>
      </c>
      <c r="J558" s="2">
        <v>44308</v>
      </c>
      <c r="K558" s="2">
        <v>44338</v>
      </c>
      <c r="L558" s="2" t="s">
        <v>34</v>
      </c>
      <c r="M558" s="2" t="s">
        <v>34</v>
      </c>
      <c r="N558" s="2" t="s">
        <v>34</v>
      </c>
      <c r="O558" t="s">
        <v>6179</v>
      </c>
      <c r="P558" s="17">
        <f t="shared" si="33"/>
        <v>2.9050000000000002</v>
      </c>
      <c r="Q558" s="17">
        <f t="shared" si="34"/>
        <v>83</v>
      </c>
      <c r="R558" s="17">
        <f t="shared" si="35"/>
        <v>-80.094999999999999</v>
      </c>
    </row>
    <row r="559" spans="1:18" x14ac:dyDescent="0.3">
      <c r="A559">
        <v>17846</v>
      </c>
      <c r="B559" s="2">
        <v>44241</v>
      </c>
      <c r="C559" s="2" t="str">
        <f t="shared" si="32"/>
        <v>February</v>
      </c>
      <c r="D559" t="s">
        <v>35</v>
      </c>
      <c r="E559" s="4">
        <v>675</v>
      </c>
      <c r="F559">
        <v>70</v>
      </c>
      <c r="G559" t="s">
        <v>33</v>
      </c>
      <c r="H559" t="s">
        <v>34</v>
      </c>
      <c r="I559" s="2">
        <v>44271</v>
      </c>
      <c r="J559" s="2">
        <v>44301</v>
      </c>
      <c r="K559" s="2">
        <v>44331</v>
      </c>
      <c r="L559" s="2">
        <v>44278</v>
      </c>
      <c r="M559" s="2">
        <v>44301</v>
      </c>
      <c r="N559" s="2">
        <v>44331</v>
      </c>
      <c r="O559" t="s">
        <v>6180</v>
      </c>
      <c r="P559" s="17">
        <f t="shared" si="33"/>
        <v>2.4500000000000002</v>
      </c>
      <c r="Q559" s="17">
        <f t="shared" si="34"/>
        <v>0</v>
      </c>
      <c r="R559" s="17">
        <f t="shared" si="35"/>
        <v>2.4500000000000002</v>
      </c>
    </row>
    <row r="560" spans="1:18" x14ac:dyDescent="0.3">
      <c r="A560">
        <v>17847</v>
      </c>
      <c r="B560" s="2">
        <v>44226</v>
      </c>
      <c r="C560" s="2" t="str">
        <f t="shared" si="32"/>
        <v>January</v>
      </c>
      <c r="D560" t="s">
        <v>35</v>
      </c>
      <c r="E560" s="4">
        <v>561</v>
      </c>
      <c r="F560">
        <v>86</v>
      </c>
      <c r="G560" t="s">
        <v>36</v>
      </c>
      <c r="H560" t="s">
        <v>37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t="s">
        <v>34</v>
      </c>
      <c r="P560" s="17">
        <f t="shared" si="33"/>
        <v>0</v>
      </c>
      <c r="Q560" s="17">
        <f t="shared" si="34"/>
        <v>0</v>
      </c>
      <c r="R560" s="17">
        <f t="shared" si="35"/>
        <v>0</v>
      </c>
    </row>
    <row r="561" spans="1:18" x14ac:dyDescent="0.3">
      <c r="A561">
        <v>17848</v>
      </c>
      <c r="B561" s="2">
        <v>44258</v>
      </c>
      <c r="C561" s="2" t="str">
        <f t="shared" si="32"/>
        <v>March</v>
      </c>
      <c r="D561" t="s">
        <v>35</v>
      </c>
      <c r="E561" s="4">
        <v>522</v>
      </c>
      <c r="F561">
        <v>76</v>
      </c>
      <c r="G561" t="s">
        <v>36</v>
      </c>
      <c r="H561" t="s">
        <v>37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t="s">
        <v>34</v>
      </c>
      <c r="P561" s="17">
        <f t="shared" si="33"/>
        <v>0</v>
      </c>
      <c r="Q561" s="17">
        <f t="shared" si="34"/>
        <v>0</v>
      </c>
      <c r="R561" s="17">
        <f t="shared" si="35"/>
        <v>0</v>
      </c>
    </row>
    <row r="562" spans="1:18" x14ac:dyDescent="0.3">
      <c r="A562">
        <v>17849</v>
      </c>
      <c r="B562" s="2">
        <v>44253</v>
      </c>
      <c r="C562" s="2" t="str">
        <f t="shared" si="32"/>
        <v>February</v>
      </c>
      <c r="D562" t="s">
        <v>38</v>
      </c>
      <c r="E562" s="4">
        <v>605</v>
      </c>
      <c r="F562">
        <v>67</v>
      </c>
      <c r="G562" t="s">
        <v>33</v>
      </c>
      <c r="H562" t="s">
        <v>34</v>
      </c>
      <c r="I562" s="2">
        <v>44283</v>
      </c>
      <c r="J562" s="2">
        <v>44313</v>
      </c>
      <c r="K562" s="2">
        <v>44343</v>
      </c>
      <c r="L562" s="2">
        <v>44295</v>
      </c>
      <c r="M562" s="2">
        <v>44313</v>
      </c>
      <c r="N562" s="2">
        <v>44343</v>
      </c>
      <c r="O562" t="s">
        <v>6180</v>
      </c>
      <c r="P562" s="17">
        <f t="shared" si="33"/>
        <v>2.3450000000000002</v>
      </c>
      <c r="Q562" s="17">
        <f t="shared" si="34"/>
        <v>0</v>
      </c>
      <c r="R562" s="17">
        <f t="shared" si="35"/>
        <v>2.3450000000000002</v>
      </c>
    </row>
    <row r="563" spans="1:18" x14ac:dyDescent="0.3">
      <c r="A563">
        <v>17850</v>
      </c>
      <c r="B563" s="2">
        <v>44234</v>
      </c>
      <c r="C563" s="2" t="str">
        <f t="shared" si="32"/>
        <v>February</v>
      </c>
      <c r="D563" t="s">
        <v>38</v>
      </c>
      <c r="E563" s="4">
        <v>669</v>
      </c>
      <c r="F563">
        <v>68</v>
      </c>
      <c r="G563" t="s">
        <v>33</v>
      </c>
      <c r="H563" t="s">
        <v>34</v>
      </c>
      <c r="I563" s="2">
        <v>44264</v>
      </c>
      <c r="J563" s="2">
        <v>44294</v>
      </c>
      <c r="K563" s="2">
        <v>44324</v>
      </c>
      <c r="L563" s="2">
        <v>44268</v>
      </c>
      <c r="M563" s="2">
        <v>44294</v>
      </c>
      <c r="N563" s="2">
        <v>44324</v>
      </c>
      <c r="O563" t="s">
        <v>6180</v>
      </c>
      <c r="P563" s="17">
        <f t="shared" si="33"/>
        <v>2.3800000000000003</v>
      </c>
      <c r="Q563" s="17">
        <f t="shared" si="34"/>
        <v>0</v>
      </c>
      <c r="R563" s="17">
        <f t="shared" si="35"/>
        <v>2.3800000000000003</v>
      </c>
    </row>
    <row r="564" spans="1:18" x14ac:dyDescent="0.3">
      <c r="A564">
        <v>17851</v>
      </c>
      <c r="B564" s="2">
        <v>44287</v>
      </c>
      <c r="C564" s="2" t="str">
        <f t="shared" si="32"/>
        <v>April</v>
      </c>
      <c r="D564" t="s">
        <v>32</v>
      </c>
      <c r="E564" s="4">
        <v>529</v>
      </c>
      <c r="F564">
        <v>106</v>
      </c>
      <c r="G564" t="s">
        <v>36</v>
      </c>
      <c r="H564" t="s">
        <v>39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t="s">
        <v>34</v>
      </c>
      <c r="P564" s="17">
        <f t="shared" si="33"/>
        <v>0</v>
      </c>
      <c r="Q564" s="17">
        <f t="shared" si="34"/>
        <v>0</v>
      </c>
      <c r="R564" s="17">
        <f t="shared" si="35"/>
        <v>0</v>
      </c>
    </row>
    <row r="565" spans="1:18" x14ac:dyDescent="0.3">
      <c r="A565">
        <v>17852</v>
      </c>
      <c r="B565" s="2">
        <v>44233</v>
      </c>
      <c r="C565" s="2" t="str">
        <f t="shared" si="32"/>
        <v>February</v>
      </c>
      <c r="D565" t="s">
        <v>32</v>
      </c>
      <c r="E565" s="4">
        <v>677</v>
      </c>
      <c r="F565">
        <v>166</v>
      </c>
      <c r="G565" t="s">
        <v>33</v>
      </c>
      <c r="H565" t="s">
        <v>34</v>
      </c>
      <c r="I565" s="2">
        <v>44263</v>
      </c>
      <c r="J565" s="2">
        <v>44293</v>
      </c>
      <c r="K565" s="2">
        <v>44323</v>
      </c>
      <c r="L565" s="2">
        <v>44265</v>
      </c>
      <c r="M565" s="2">
        <v>44293</v>
      </c>
      <c r="N565" s="2">
        <v>44323</v>
      </c>
      <c r="O565" t="s">
        <v>6180</v>
      </c>
      <c r="P565" s="17">
        <f t="shared" si="33"/>
        <v>5.8100000000000005</v>
      </c>
      <c r="Q565" s="17">
        <f t="shared" si="34"/>
        <v>0</v>
      </c>
      <c r="R565" s="17">
        <f t="shared" si="35"/>
        <v>5.8100000000000005</v>
      </c>
    </row>
    <row r="566" spans="1:18" x14ac:dyDescent="0.3">
      <c r="A566">
        <v>17853</v>
      </c>
      <c r="B566" s="2">
        <v>44245</v>
      </c>
      <c r="C566" s="2" t="str">
        <f t="shared" si="32"/>
        <v>February</v>
      </c>
      <c r="D566" t="s">
        <v>35</v>
      </c>
      <c r="E566" s="4">
        <v>657</v>
      </c>
      <c r="F566">
        <v>57</v>
      </c>
      <c r="G566" t="s">
        <v>33</v>
      </c>
      <c r="H566" t="s">
        <v>34</v>
      </c>
      <c r="I566" s="2">
        <v>44275</v>
      </c>
      <c r="J566" s="2">
        <v>44305</v>
      </c>
      <c r="K566" s="2">
        <v>44335</v>
      </c>
      <c r="L566" s="2">
        <v>44284</v>
      </c>
      <c r="M566" s="2">
        <v>44305</v>
      </c>
      <c r="N566" s="2">
        <v>44335</v>
      </c>
      <c r="O566" t="s">
        <v>6180</v>
      </c>
      <c r="P566" s="17">
        <f t="shared" si="33"/>
        <v>1.9950000000000001</v>
      </c>
      <c r="Q566" s="17">
        <f t="shared" si="34"/>
        <v>0</v>
      </c>
      <c r="R566" s="17">
        <f t="shared" si="35"/>
        <v>1.9950000000000001</v>
      </c>
    </row>
    <row r="567" spans="1:18" x14ac:dyDescent="0.3">
      <c r="A567">
        <v>17854</v>
      </c>
      <c r="B567" s="2">
        <v>44283</v>
      </c>
      <c r="C567" s="2" t="str">
        <f t="shared" si="32"/>
        <v>March</v>
      </c>
      <c r="D567" t="s">
        <v>32</v>
      </c>
      <c r="E567" s="4">
        <v>608</v>
      </c>
      <c r="F567">
        <v>86</v>
      </c>
      <c r="G567" t="s">
        <v>36</v>
      </c>
      <c r="H567" t="s">
        <v>40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t="s">
        <v>34</v>
      </c>
      <c r="P567" s="17">
        <f t="shared" si="33"/>
        <v>0</v>
      </c>
      <c r="Q567" s="17">
        <f t="shared" si="34"/>
        <v>0</v>
      </c>
      <c r="R567" s="17">
        <f t="shared" si="35"/>
        <v>0</v>
      </c>
    </row>
    <row r="568" spans="1:18" x14ac:dyDescent="0.3">
      <c r="A568">
        <v>17855</v>
      </c>
      <c r="B568" s="2">
        <v>44255</v>
      </c>
      <c r="C568" s="2" t="str">
        <f t="shared" si="32"/>
        <v>February</v>
      </c>
      <c r="D568" t="s">
        <v>35</v>
      </c>
      <c r="E568" s="4">
        <v>606</v>
      </c>
      <c r="F568">
        <v>112</v>
      </c>
      <c r="G568" t="s">
        <v>36</v>
      </c>
      <c r="H568" t="s">
        <v>37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t="s">
        <v>34</v>
      </c>
      <c r="P568" s="17">
        <f t="shared" si="33"/>
        <v>0</v>
      </c>
      <c r="Q568" s="17">
        <f t="shared" si="34"/>
        <v>0</v>
      </c>
      <c r="R568" s="17">
        <f t="shared" si="35"/>
        <v>0</v>
      </c>
    </row>
    <row r="569" spans="1:18" x14ac:dyDescent="0.3">
      <c r="A569">
        <v>17856</v>
      </c>
      <c r="B569" s="2">
        <v>44257</v>
      </c>
      <c r="C569" s="2" t="str">
        <f t="shared" si="32"/>
        <v>March</v>
      </c>
      <c r="D569" t="s">
        <v>32</v>
      </c>
      <c r="E569" s="4">
        <v>607</v>
      </c>
      <c r="F569">
        <v>91</v>
      </c>
      <c r="G569" t="s">
        <v>36</v>
      </c>
      <c r="H569" t="s">
        <v>40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t="s">
        <v>34</v>
      </c>
      <c r="P569" s="17">
        <f t="shared" si="33"/>
        <v>0</v>
      </c>
      <c r="Q569" s="17">
        <f t="shared" si="34"/>
        <v>0</v>
      </c>
      <c r="R569" s="17">
        <f t="shared" si="35"/>
        <v>0</v>
      </c>
    </row>
    <row r="570" spans="1:18" x14ac:dyDescent="0.3">
      <c r="A570">
        <v>17857</v>
      </c>
      <c r="B570" s="2">
        <v>44208</v>
      </c>
      <c r="C570" s="2" t="str">
        <f t="shared" si="32"/>
        <v>January</v>
      </c>
      <c r="D570" t="s">
        <v>38</v>
      </c>
      <c r="E570" s="4">
        <v>653</v>
      </c>
      <c r="F570">
        <v>135</v>
      </c>
      <c r="G570" t="s">
        <v>33</v>
      </c>
      <c r="H570" t="s">
        <v>34</v>
      </c>
      <c r="I570" s="2">
        <v>44238</v>
      </c>
      <c r="J570" s="2">
        <v>44268</v>
      </c>
      <c r="K570" s="2">
        <v>44298</v>
      </c>
      <c r="L570" s="2">
        <v>44246</v>
      </c>
      <c r="M570" s="2">
        <v>44268</v>
      </c>
      <c r="N570" s="2">
        <v>44298</v>
      </c>
      <c r="O570" t="s">
        <v>6180</v>
      </c>
      <c r="P570" s="17">
        <f t="shared" si="33"/>
        <v>4.7250000000000005</v>
      </c>
      <c r="Q570" s="17">
        <f t="shared" si="34"/>
        <v>0</v>
      </c>
      <c r="R570" s="17">
        <f t="shared" si="35"/>
        <v>4.7250000000000005</v>
      </c>
    </row>
    <row r="571" spans="1:18" x14ac:dyDescent="0.3">
      <c r="A571">
        <v>17858</v>
      </c>
      <c r="B571" s="2">
        <v>44279</v>
      </c>
      <c r="C571" s="2" t="str">
        <f t="shared" si="32"/>
        <v>March</v>
      </c>
      <c r="D571" t="s">
        <v>38</v>
      </c>
      <c r="E571" s="4">
        <v>655</v>
      </c>
      <c r="F571">
        <v>117</v>
      </c>
      <c r="G571" t="s">
        <v>33</v>
      </c>
      <c r="H571" t="s">
        <v>34</v>
      </c>
      <c r="I571" s="2">
        <v>44309</v>
      </c>
      <c r="J571" s="2">
        <v>44339</v>
      </c>
      <c r="K571" s="2">
        <v>44369</v>
      </c>
      <c r="L571" s="2" t="s">
        <v>34</v>
      </c>
      <c r="M571" s="2" t="s">
        <v>34</v>
      </c>
      <c r="N571" s="2" t="s">
        <v>34</v>
      </c>
      <c r="O571" t="s">
        <v>6179</v>
      </c>
      <c r="P571" s="17">
        <f t="shared" si="33"/>
        <v>4.0950000000000006</v>
      </c>
      <c r="Q571" s="17">
        <f t="shared" si="34"/>
        <v>117</v>
      </c>
      <c r="R571" s="17">
        <f t="shared" si="35"/>
        <v>-112.905</v>
      </c>
    </row>
    <row r="572" spans="1:18" x14ac:dyDescent="0.3">
      <c r="A572">
        <v>17859</v>
      </c>
      <c r="B572" s="2">
        <v>44247</v>
      </c>
      <c r="C572" s="2" t="str">
        <f t="shared" si="32"/>
        <v>February</v>
      </c>
      <c r="D572" t="s">
        <v>32</v>
      </c>
      <c r="E572" s="4">
        <v>573</v>
      </c>
      <c r="F572">
        <v>85</v>
      </c>
      <c r="G572" t="s">
        <v>36</v>
      </c>
      <c r="H572" t="s">
        <v>39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t="s">
        <v>34</v>
      </c>
      <c r="P572" s="17">
        <f t="shared" si="33"/>
        <v>0</v>
      </c>
      <c r="Q572" s="17">
        <f t="shared" si="34"/>
        <v>0</v>
      </c>
      <c r="R572" s="17">
        <f t="shared" si="35"/>
        <v>0</v>
      </c>
    </row>
    <row r="573" spans="1:18" x14ac:dyDescent="0.3">
      <c r="A573">
        <v>17860</v>
      </c>
      <c r="B573" s="2">
        <v>44259</v>
      </c>
      <c r="C573" s="2" t="str">
        <f t="shared" si="32"/>
        <v>March</v>
      </c>
      <c r="D573" t="s">
        <v>38</v>
      </c>
      <c r="E573" s="4">
        <v>648</v>
      </c>
      <c r="F573">
        <v>188</v>
      </c>
      <c r="G573" t="s">
        <v>33</v>
      </c>
      <c r="H573" t="s">
        <v>34</v>
      </c>
      <c r="I573" s="2">
        <v>44289</v>
      </c>
      <c r="J573" s="2">
        <v>44319</v>
      </c>
      <c r="K573" s="2">
        <v>44349</v>
      </c>
      <c r="L573" s="2" t="s">
        <v>34</v>
      </c>
      <c r="M573" s="2" t="s">
        <v>34</v>
      </c>
      <c r="N573" s="2" t="s">
        <v>34</v>
      </c>
      <c r="O573" t="s">
        <v>6179</v>
      </c>
      <c r="P573" s="17">
        <f t="shared" si="33"/>
        <v>6.580000000000001</v>
      </c>
      <c r="Q573" s="17">
        <f t="shared" si="34"/>
        <v>188</v>
      </c>
      <c r="R573" s="17">
        <f t="shared" si="35"/>
        <v>-181.42</v>
      </c>
    </row>
    <row r="574" spans="1:18" x14ac:dyDescent="0.3">
      <c r="A574">
        <v>17861</v>
      </c>
      <c r="B574" s="2">
        <v>44281</v>
      </c>
      <c r="C574" s="2" t="str">
        <f t="shared" si="32"/>
        <v>March</v>
      </c>
      <c r="D574" t="s">
        <v>35</v>
      </c>
      <c r="E574" s="4">
        <v>620</v>
      </c>
      <c r="F574">
        <v>83</v>
      </c>
      <c r="G574" t="s">
        <v>33</v>
      </c>
      <c r="H574" t="s">
        <v>34</v>
      </c>
      <c r="I574" s="2">
        <v>44311</v>
      </c>
      <c r="J574" s="2">
        <v>44341</v>
      </c>
      <c r="K574" s="2">
        <v>44371</v>
      </c>
      <c r="L574" s="2">
        <v>44340</v>
      </c>
      <c r="M574" s="2">
        <v>44341</v>
      </c>
      <c r="N574" s="2">
        <v>44371</v>
      </c>
      <c r="O574" t="s">
        <v>6180</v>
      </c>
      <c r="P574" s="17">
        <f t="shared" si="33"/>
        <v>2.9050000000000002</v>
      </c>
      <c r="Q574" s="17">
        <f t="shared" si="34"/>
        <v>0</v>
      </c>
      <c r="R574" s="17">
        <f t="shared" si="35"/>
        <v>2.9050000000000002</v>
      </c>
    </row>
    <row r="575" spans="1:18" x14ac:dyDescent="0.3">
      <c r="A575">
        <v>17862</v>
      </c>
      <c r="B575" s="2">
        <v>44231</v>
      </c>
      <c r="C575" s="2" t="str">
        <f t="shared" si="32"/>
        <v>February</v>
      </c>
      <c r="D575" t="s">
        <v>35</v>
      </c>
      <c r="E575" s="4">
        <v>640</v>
      </c>
      <c r="F575">
        <v>155</v>
      </c>
      <c r="G575" t="s">
        <v>36</v>
      </c>
      <c r="H575" t="s">
        <v>41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t="s">
        <v>34</v>
      </c>
      <c r="P575" s="17">
        <f t="shared" si="33"/>
        <v>0</v>
      </c>
      <c r="Q575" s="17">
        <f t="shared" si="34"/>
        <v>0</v>
      </c>
      <c r="R575" s="17">
        <f t="shared" si="35"/>
        <v>0</v>
      </c>
    </row>
    <row r="576" spans="1:18" x14ac:dyDescent="0.3">
      <c r="A576">
        <v>17863</v>
      </c>
      <c r="B576" s="2">
        <v>44265</v>
      </c>
      <c r="C576" s="2" t="str">
        <f t="shared" si="32"/>
        <v>March</v>
      </c>
      <c r="D576" t="s">
        <v>35</v>
      </c>
      <c r="E576" s="4">
        <v>663</v>
      </c>
      <c r="F576">
        <v>107</v>
      </c>
      <c r="G576" t="s">
        <v>33</v>
      </c>
      <c r="H576" t="s">
        <v>34</v>
      </c>
      <c r="I576" s="2">
        <v>44295</v>
      </c>
      <c r="J576" s="2">
        <v>44325</v>
      </c>
      <c r="K576" s="2">
        <v>44355</v>
      </c>
      <c r="L576" s="2" t="s">
        <v>34</v>
      </c>
      <c r="M576" s="2" t="s">
        <v>34</v>
      </c>
      <c r="N576" s="2" t="s">
        <v>34</v>
      </c>
      <c r="O576" t="s">
        <v>6179</v>
      </c>
      <c r="P576" s="17">
        <f t="shared" si="33"/>
        <v>3.7450000000000006</v>
      </c>
      <c r="Q576" s="17">
        <f t="shared" si="34"/>
        <v>107</v>
      </c>
      <c r="R576" s="17">
        <f t="shared" si="35"/>
        <v>-103.255</v>
      </c>
    </row>
    <row r="577" spans="1:18" x14ac:dyDescent="0.3">
      <c r="A577">
        <v>17864</v>
      </c>
      <c r="B577" s="2">
        <v>44229</v>
      </c>
      <c r="C577" s="2" t="str">
        <f t="shared" si="32"/>
        <v>February</v>
      </c>
      <c r="D577" t="s">
        <v>32</v>
      </c>
      <c r="E577" s="4">
        <v>654</v>
      </c>
      <c r="F577">
        <v>145</v>
      </c>
      <c r="G577" t="s">
        <v>33</v>
      </c>
      <c r="H577" t="s">
        <v>34</v>
      </c>
      <c r="I577" s="2">
        <v>44259</v>
      </c>
      <c r="J577" s="2">
        <v>44289</v>
      </c>
      <c r="K577" s="2">
        <v>44319</v>
      </c>
      <c r="L577" s="2">
        <v>44269</v>
      </c>
      <c r="M577" s="2">
        <v>44289</v>
      </c>
      <c r="N577" s="2">
        <v>44319</v>
      </c>
      <c r="O577" t="s">
        <v>6180</v>
      </c>
      <c r="P577" s="17">
        <f t="shared" si="33"/>
        <v>5.0750000000000002</v>
      </c>
      <c r="Q577" s="17">
        <f t="shared" si="34"/>
        <v>0</v>
      </c>
      <c r="R577" s="17">
        <f t="shared" si="35"/>
        <v>5.0750000000000002</v>
      </c>
    </row>
    <row r="578" spans="1:18" x14ac:dyDescent="0.3">
      <c r="A578">
        <v>17865</v>
      </c>
      <c r="B578" s="2">
        <v>44215</v>
      </c>
      <c r="C578" s="2" t="str">
        <f t="shared" si="32"/>
        <v>January</v>
      </c>
      <c r="D578" t="s">
        <v>35</v>
      </c>
      <c r="E578" s="4">
        <v>667</v>
      </c>
      <c r="F578">
        <v>93</v>
      </c>
      <c r="G578" t="s">
        <v>33</v>
      </c>
      <c r="H578" t="s">
        <v>34</v>
      </c>
      <c r="I578" s="2">
        <v>44245</v>
      </c>
      <c r="J578" s="2">
        <v>44275</v>
      </c>
      <c r="K578" s="2">
        <v>44305</v>
      </c>
      <c r="L578" s="2">
        <v>44251</v>
      </c>
      <c r="M578" s="2">
        <v>44275</v>
      </c>
      <c r="N578" s="2">
        <v>44305</v>
      </c>
      <c r="O578" t="s">
        <v>6180</v>
      </c>
      <c r="P578" s="17">
        <f t="shared" si="33"/>
        <v>3.2550000000000003</v>
      </c>
      <c r="Q578" s="17">
        <f t="shared" si="34"/>
        <v>0</v>
      </c>
      <c r="R578" s="17">
        <f t="shared" si="35"/>
        <v>3.2550000000000003</v>
      </c>
    </row>
    <row r="579" spans="1:18" x14ac:dyDescent="0.3">
      <c r="A579">
        <v>17866</v>
      </c>
      <c r="B579" s="2">
        <v>44226</v>
      </c>
      <c r="C579" s="2" t="str">
        <f t="shared" ref="C579:C642" si="36">TEXT(B579,"mmmm")</f>
        <v>January</v>
      </c>
      <c r="D579" t="s">
        <v>35</v>
      </c>
      <c r="E579" s="4">
        <v>631</v>
      </c>
      <c r="F579">
        <v>87</v>
      </c>
      <c r="G579" t="s">
        <v>36</v>
      </c>
      <c r="H579" t="s">
        <v>42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t="s">
        <v>34</v>
      </c>
      <c r="P579" s="17">
        <f t="shared" ref="P579:P642" si="37">IF(G579="Approved",F579*0.035,0)</f>
        <v>0</v>
      </c>
      <c r="Q579" s="17">
        <f t="shared" ref="Q579:Q642" si="38">IF(O579="Defaulted",F579,0)</f>
        <v>0</v>
      </c>
      <c r="R579" s="17">
        <f t="shared" ref="R579:R642" si="39">P579-Q579</f>
        <v>0</v>
      </c>
    </row>
    <row r="580" spans="1:18" x14ac:dyDescent="0.3">
      <c r="A580">
        <v>17867</v>
      </c>
      <c r="B580" s="2">
        <v>44253</v>
      </c>
      <c r="C580" s="2" t="str">
        <f t="shared" si="36"/>
        <v>February</v>
      </c>
      <c r="D580" t="s">
        <v>32</v>
      </c>
      <c r="E580" s="4">
        <v>645</v>
      </c>
      <c r="F580">
        <v>92</v>
      </c>
      <c r="G580" t="s">
        <v>33</v>
      </c>
      <c r="H580" t="s">
        <v>34</v>
      </c>
      <c r="I580" s="2">
        <v>44283</v>
      </c>
      <c r="J580" s="2">
        <v>44313</v>
      </c>
      <c r="K580" s="2">
        <v>44343</v>
      </c>
      <c r="L580" s="2" t="s">
        <v>34</v>
      </c>
      <c r="M580" s="2" t="s">
        <v>34</v>
      </c>
      <c r="N580" s="2" t="s">
        <v>34</v>
      </c>
      <c r="O580" t="s">
        <v>6179</v>
      </c>
      <c r="P580" s="17">
        <f t="shared" si="37"/>
        <v>3.22</v>
      </c>
      <c r="Q580" s="17">
        <f t="shared" si="38"/>
        <v>92</v>
      </c>
      <c r="R580" s="17">
        <f t="shared" si="39"/>
        <v>-88.78</v>
      </c>
    </row>
    <row r="581" spans="1:18" x14ac:dyDescent="0.3">
      <c r="A581">
        <v>17868</v>
      </c>
      <c r="B581" s="2">
        <v>44269</v>
      </c>
      <c r="C581" s="2" t="str">
        <f t="shared" si="36"/>
        <v>March</v>
      </c>
      <c r="D581" t="s">
        <v>32</v>
      </c>
      <c r="E581" s="4">
        <v>606</v>
      </c>
      <c r="F581">
        <v>92</v>
      </c>
      <c r="G581" t="s">
        <v>36</v>
      </c>
      <c r="H581" t="s">
        <v>41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t="s">
        <v>34</v>
      </c>
      <c r="P581" s="17">
        <f t="shared" si="37"/>
        <v>0</v>
      </c>
      <c r="Q581" s="17">
        <f t="shared" si="38"/>
        <v>0</v>
      </c>
      <c r="R581" s="17">
        <f t="shared" si="39"/>
        <v>0</v>
      </c>
    </row>
    <row r="582" spans="1:18" x14ac:dyDescent="0.3">
      <c r="A582">
        <v>17869</v>
      </c>
      <c r="B582" s="2">
        <v>44286</v>
      </c>
      <c r="C582" s="2" t="str">
        <f t="shared" si="36"/>
        <v>March</v>
      </c>
      <c r="D582" t="s">
        <v>35</v>
      </c>
      <c r="E582" s="4">
        <v>676</v>
      </c>
      <c r="F582">
        <v>143</v>
      </c>
      <c r="G582" t="s">
        <v>33</v>
      </c>
      <c r="H582" t="s">
        <v>34</v>
      </c>
      <c r="I582" s="2">
        <v>44316</v>
      </c>
      <c r="J582" s="2">
        <v>44346</v>
      </c>
      <c r="K582" s="2">
        <v>44376</v>
      </c>
      <c r="L582" s="2">
        <v>44320</v>
      </c>
      <c r="M582" s="2">
        <v>44346</v>
      </c>
      <c r="N582" s="2">
        <v>44376</v>
      </c>
      <c r="O582" t="s">
        <v>6180</v>
      </c>
      <c r="P582" s="17">
        <f t="shared" si="37"/>
        <v>5.0050000000000008</v>
      </c>
      <c r="Q582" s="17">
        <f t="shared" si="38"/>
        <v>0</v>
      </c>
      <c r="R582" s="17">
        <f t="shared" si="39"/>
        <v>5.0050000000000008</v>
      </c>
    </row>
    <row r="583" spans="1:18" x14ac:dyDescent="0.3">
      <c r="A583">
        <v>17870</v>
      </c>
      <c r="B583" s="2">
        <v>44206</v>
      </c>
      <c r="C583" s="2" t="str">
        <f t="shared" si="36"/>
        <v>January</v>
      </c>
      <c r="D583" t="s">
        <v>32</v>
      </c>
      <c r="E583" s="4">
        <v>634</v>
      </c>
      <c r="F583">
        <v>98</v>
      </c>
      <c r="G583" t="s">
        <v>33</v>
      </c>
      <c r="H583" t="s">
        <v>34</v>
      </c>
      <c r="I583" s="2">
        <v>44236</v>
      </c>
      <c r="J583" s="2">
        <v>44266</v>
      </c>
      <c r="K583" s="2">
        <v>44296</v>
      </c>
      <c r="L583" s="2">
        <v>44238</v>
      </c>
      <c r="M583" s="2">
        <v>44266</v>
      </c>
      <c r="N583" s="2">
        <v>44296</v>
      </c>
      <c r="O583" t="s">
        <v>6180</v>
      </c>
      <c r="P583" s="17">
        <f t="shared" si="37"/>
        <v>3.43</v>
      </c>
      <c r="Q583" s="17">
        <f t="shared" si="38"/>
        <v>0</v>
      </c>
      <c r="R583" s="17">
        <f t="shared" si="39"/>
        <v>3.43</v>
      </c>
    </row>
    <row r="584" spans="1:18" x14ac:dyDescent="0.3">
      <c r="A584">
        <v>17871</v>
      </c>
      <c r="B584" s="2">
        <v>44267</v>
      </c>
      <c r="C584" s="2" t="str">
        <f t="shared" si="36"/>
        <v>March</v>
      </c>
      <c r="D584" t="s">
        <v>38</v>
      </c>
      <c r="E584" s="4">
        <v>692</v>
      </c>
      <c r="F584">
        <v>102</v>
      </c>
      <c r="G584" t="s">
        <v>33</v>
      </c>
      <c r="H584" t="s">
        <v>34</v>
      </c>
      <c r="I584" s="2">
        <v>44297</v>
      </c>
      <c r="J584" s="2">
        <v>44327</v>
      </c>
      <c r="K584" s="2">
        <v>44357</v>
      </c>
      <c r="L584" s="2">
        <v>44302</v>
      </c>
      <c r="M584" s="2">
        <v>44327</v>
      </c>
      <c r="N584" s="2">
        <v>44357</v>
      </c>
      <c r="O584" t="s">
        <v>6180</v>
      </c>
      <c r="P584" s="17">
        <f t="shared" si="37"/>
        <v>3.5700000000000003</v>
      </c>
      <c r="Q584" s="17">
        <f t="shared" si="38"/>
        <v>0</v>
      </c>
      <c r="R584" s="17">
        <f t="shared" si="39"/>
        <v>3.5700000000000003</v>
      </c>
    </row>
    <row r="585" spans="1:18" x14ac:dyDescent="0.3">
      <c r="A585">
        <v>17872</v>
      </c>
      <c r="B585" s="2">
        <v>44199</v>
      </c>
      <c r="C585" s="2" t="str">
        <f t="shared" si="36"/>
        <v>January</v>
      </c>
      <c r="D585" t="s">
        <v>35</v>
      </c>
      <c r="E585" s="4">
        <v>628</v>
      </c>
      <c r="F585">
        <v>105</v>
      </c>
      <c r="G585" t="s">
        <v>36</v>
      </c>
      <c r="H585" t="s">
        <v>40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t="s">
        <v>34</v>
      </c>
      <c r="P585" s="17">
        <f t="shared" si="37"/>
        <v>0</v>
      </c>
      <c r="Q585" s="17">
        <f t="shared" si="38"/>
        <v>0</v>
      </c>
      <c r="R585" s="17">
        <f t="shared" si="39"/>
        <v>0</v>
      </c>
    </row>
    <row r="586" spans="1:18" x14ac:dyDescent="0.3">
      <c r="A586">
        <v>17873</v>
      </c>
      <c r="B586" s="2">
        <v>44273</v>
      </c>
      <c r="C586" s="2" t="str">
        <f t="shared" si="36"/>
        <v>March</v>
      </c>
      <c r="D586" t="s">
        <v>32</v>
      </c>
      <c r="E586" s="4">
        <v>681</v>
      </c>
      <c r="F586">
        <v>122</v>
      </c>
      <c r="G586" t="s">
        <v>33</v>
      </c>
      <c r="H586" t="s">
        <v>34</v>
      </c>
      <c r="I586" s="2">
        <v>44303</v>
      </c>
      <c r="J586" s="2">
        <v>44333</v>
      </c>
      <c r="K586" s="2">
        <v>44363</v>
      </c>
      <c r="L586" s="2">
        <v>44310</v>
      </c>
      <c r="M586" s="2">
        <v>44333</v>
      </c>
      <c r="N586" s="2">
        <v>44363</v>
      </c>
      <c r="O586" t="s">
        <v>6180</v>
      </c>
      <c r="P586" s="17">
        <f t="shared" si="37"/>
        <v>4.2700000000000005</v>
      </c>
      <c r="Q586" s="17">
        <f t="shared" si="38"/>
        <v>0</v>
      </c>
      <c r="R586" s="17">
        <f t="shared" si="39"/>
        <v>4.2700000000000005</v>
      </c>
    </row>
    <row r="587" spans="1:18" x14ac:dyDescent="0.3">
      <c r="A587">
        <v>17874</v>
      </c>
      <c r="B587" s="2">
        <v>44203</v>
      </c>
      <c r="C587" s="2" t="str">
        <f t="shared" si="36"/>
        <v>January</v>
      </c>
      <c r="D587" t="s">
        <v>32</v>
      </c>
      <c r="E587" s="4">
        <v>644</v>
      </c>
      <c r="F587">
        <v>114</v>
      </c>
      <c r="G587" t="s">
        <v>33</v>
      </c>
      <c r="H587" t="s">
        <v>34</v>
      </c>
      <c r="I587" s="2">
        <v>44233</v>
      </c>
      <c r="J587" s="2">
        <v>44263</v>
      </c>
      <c r="K587" s="2">
        <v>44293</v>
      </c>
      <c r="L587" s="2" t="s">
        <v>34</v>
      </c>
      <c r="M587" s="2" t="s">
        <v>34</v>
      </c>
      <c r="N587" s="2" t="s">
        <v>34</v>
      </c>
      <c r="O587" t="s">
        <v>6179</v>
      </c>
      <c r="P587" s="17">
        <f t="shared" si="37"/>
        <v>3.99</v>
      </c>
      <c r="Q587" s="17">
        <f t="shared" si="38"/>
        <v>114</v>
      </c>
      <c r="R587" s="17">
        <f t="shared" si="39"/>
        <v>-110.01</v>
      </c>
    </row>
    <row r="588" spans="1:18" x14ac:dyDescent="0.3">
      <c r="A588">
        <v>17875</v>
      </c>
      <c r="B588" s="2">
        <v>44285</v>
      </c>
      <c r="C588" s="2" t="str">
        <f t="shared" si="36"/>
        <v>March</v>
      </c>
      <c r="D588" t="s">
        <v>35</v>
      </c>
      <c r="E588" s="4">
        <v>615</v>
      </c>
      <c r="F588">
        <v>93</v>
      </c>
      <c r="G588" t="s">
        <v>33</v>
      </c>
      <c r="H588" t="s">
        <v>34</v>
      </c>
      <c r="I588" s="2">
        <v>44315</v>
      </c>
      <c r="J588" s="2">
        <v>44345</v>
      </c>
      <c r="K588" s="2">
        <v>44375</v>
      </c>
      <c r="L588" s="2" t="s">
        <v>34</v>
      </c>
      <c r="M588" s="2" t="s">
        <v>34</v>
      </c>
      <c r="N588" s="2" t="s">
        <v>34</v>
      </c>
      <c r="O588" t="s">
        <v>6179</v>
      </c>
      <c r="P588" s="17">
        <f t="shared" si="37"/>
        <v>3.2550000000000003</v>
      </c>
      <c r="Q588" s="17">
        <f t="shared" si="38"/>
        <v>93</v>
      </c>
      <c r="R588" s="17">
        <f t="shared" si="39"/>
        <v>-89.745000000000005</v>
      </c>
    </row>
    <row r="589" spans="1:18" x14ac:dyDescent="0.3">
      <c r="A589">
        <v>17876</v>
      </c>
      <c r="B589" s="2">
        <v>44236</v>
      </c>
      <c r="C589" s="2" t="str">
        <f t="shared" si="36"/>
        <v>February</v>
      </c>
      <c r="D589" t="s">
        <v>35</v>
      </c>
      <c r="E589" s="4">
        <v>595</v>
      </c>
      <c r="F589">
        <v>121</v>
      </c>
      <c r="G589" t="s">
        <v>36</v>
      </c>
      <c r="H589" t="s">
        <v>39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t="s">
        <v>34</v>
      </c>
      <c r="P589" s="17">
        <f t="shared" si="37"/>
        <v>0</v>
      </c>
      <c r="Q589" s="17">
        <f t="shared" si="38"/>
        <v>0</v>
      </c>
      <c r="R589" s="17">
        <f t="shared" si="39"/>
        <v>0</v>
      </c>
    </row>
    <row r="590" spans="1:18" x14ac:dyDescent="0.3">
      <c r="A590">
        <v>17877</v>
      </c>
      <c r="B590" s="2">
        <v>44236</v>
      </c>
      <c r="C590" s="2" t="str">
        <f t="shared" si="36"/>
        <v>February</v>
      </c>
      <c r="D590" t="s">
        <v>32</v>
      </c>
      <c r="E590" s="4">
        <v>665</v>
      </c>
      <c r="F590">
        <v>74</v>
      </c>
      <c r="G590" t="s">
        <v>33</v>
      </c>
      <c r="H590" t="s">
        <v>34</v>
      </c>
      <c r="I590" s="2">
        <v>44266</v>
      </c>
      <c r="J590" s="2">
        <v>44296</v>
      </c>
      <c r="K590" s="2">
        <v>44326</v>
      </c>
      <c r="L590" s="2">
        <v>44267</v>
      </c>
      <c r="M590" s="2">
        <v>44296</v>
      </c>
      <c r="N590" s="2">
        <v>44326</v>
      </c>
      <c r="O590" t="s">
        <v>6180</v>
      </c>
      <c r="P590" s="17">
        <f t="shared" si="37"/>
        <v>2.5900000000000003</v>
      </c>
      <c r="Q590" s="17">
        <f t="shared" si="38"/>
        <v>0</v>
      </c>
      <c r="R590" s="17">
        <f t="shared" si="39"/>
        <v>2.5900000000000003</v>
      </c>
    </row>
    <row r="591" spans="1:18" x14ac:dyDescent="0.3">
      <c r="A591">
        <v>17878</v>
      </c>
      <c r="B591" s="2">
        <v>44265</v>
      </c>
      <c r="C591" s="2" t="str">
        <f t="shared" si="36"/>
        <v>March</v>
      </c>
      <c r="D591" t="s">
        <v>38</v>
      </c>
      <c r="E591" s="4">
        <v>617</v>
      </c>
      <c r="F591">
        <v>44</v>
      </c>
      <c r="G591" t="s">
        <v>33</v>
      </c>
      <c r="H591" t="s">
        <v>34</v>
      </c>
      <c r="I591" s="2">
        <v>44295</v>
      </c>
      <c r="J591" s="2">
        <v>44325</v>
      </c>
      <c r="K591" s="2">
        <v>44355</v>
      </c>
      <c r="L591" s="2">
        <v>44308</v>
      </c>
      <c r="M591" s="2">
        <v>44325</v>
      </c>
      <c r="N591" s="2">
        <v>44355</v>
      </c>
      <c r="O591" t="s">
        <v>6180</v>
      </c>
      <c r="P591" s="17">
        <f t="shared" si="37"/>
        <v>1.54</v>
      </c>
      <c r="Q591" s="17">
        <f t="shared" si="38"/>
        <v>0</v>
      </c>
      <c r="R591" s="17">
        <f t="shared" si="39"/>
        <v>1.54</v>
      </c>
    </row>
    <row r="592" spans="1:18" x14ac:dyDescent="0.3">
      <c r="A592">
        <v>17879</v>
      </c>
      <c r="B592" s="2">
        <v>44255</v>
      </c>
      <c r="C592" s="2" t="str">
        <f t="shared" si="36"/>
        <v>February</v>
      </c>
      <c r="D592" t="s">
        <v>32</v>
      </c>
      <c r="E592" s="4">
        <v>637</v>
      </c>
      <c r="F592">
        <v>161</v>
      </c>
      <c r="G592" t="s">
        <v>33</v>
      </c>
      <c r="H592" t="s">
        <v>34</v>
      </c>
      <c r="I592" s="2">
        <v>44285</v>
      </c>
      <c r="J592" s="2">
        <v>44315</v>
      </c>
      <c r="K592" s="2">
        <v>44345</v>
      </c>
      <c r="L592" s="2">
        <v>44321</v>
      </c>
      <c r="M592" s="2">
        <v>44315</v>
      </c>
      <c r="N592" s="2">
        <v>44345</v>
      </c>
      <c r="O592" t="s">
        <v>6180</v>
      </c>
      <c r="P592" s="17">
        <f t="shared" si="37"/>
        <v>5.6350000000000007</v>
      </c>
      <c r="Q592" s="17">
        <f t="shared" si="38"/>
        <v>0</v>
      </c>
      <c r="R592" s="17">
        <f t="shared" si="39"/>
        <v>5.6350000000000007</v>
      </c>
    </row>
    <row r="593" spans="1:18" x14ac:dyDescent="0.3">
      <c r="A593">
        <v>17880</v>
      </c>
      <c r="B593" s="2">
        <v>44262</v>
      </c>
      <c r="C593" s="2" t="str">
        <f t="shared" si="36"/>
        <v>March</v>
      </c>
      <c r="D593" t="s">
        <v>35</v>
      </c>
      <c r="E593" s="4">
        <v>624</v>
      </c>
      <c r="F593">
        <v>145</v>
      </c>
      <c r="G593" t="s">
        <v>36</v>
      </c>
      <c r="H593" t="s">
        <v>37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t="s">
        <v>34</v>
      </c>
      <c r="P593" s="17">
        <f t="shared" si="37"/>
        <v>0</v>
      </c>
      <c r="Q593" s="17">
        <f t="shared" si="38"/>
        <v>0</v>
      </c>
      <c r="R593" s="17">
        <f t="shared" si="39"/>
        <v>0</v>
      </c>
    </row>
    <row r="594" spans="1:18" x14ac:dyDescent="0.3">
      <c r="A594">
        <v>17881</v>
      </c>
      <c r="B594" s="2">
        <v>44248</v>
      </c>
      <c r="C594" s="2" t="str">
        <f t="shared" si="36"/>
        <v>February</v>
      </c>
      <c r="D594" t="s">
        <v>35</v>
      </c>
      <c r="E594" s="4">
        <v>587</v>
      </c>
      <c r="F594">
        <v>78</v>
      </c>
      <c r="G594" t="s">
        <v>36</v>
      </c>
      <c r="H594" t="s">
        <v>40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t="s">
        <v>34</v>
      </c>
      <c r="P594" s="17">
        <f t="shared" si="37"/>
        <v>0</v>
      </c>
      <c r="Q594" s="17">
        <f t="shared" si="38"/>
        <v>0</v>
      </c>
      <c r="R594" s="17">
        <f t="shared" si="39"/>
        <v>0</v>
      </c>
    </row>
    <row r="595" spans="1:18" x14ac:dyDescent="0.3">
      <c r="A595">
        <v>17882</v>
      </c>
      <c r="B595" s="2">
        <v>44284</v>
      </c>
      <c r="C595" s="2" t="str">
        <f t="shared" si="36"/>
        <v>March</v>
      </c>
      <c r="D595" t="s">
        <v>32</v>
      </c>
      <c r="E595" s="4">
        <v>587</v>
      </c>
      <c r="F595">
        <v>51</v>
      </c>
      <c r="G595" t="s">
        <v>36</v>
      </c>
      <c r="H595" t="s">
        <v>37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t="s">
        <v>34</v>
      </c>
      <c r="P595" s="17">
        <f t="shared" si="37"/>
        <v>0</v>
      </c>
      <c r="Q595" s="17">
        <f t="shared" si="38"/>
        <v>0</v>
      </c>
      <c r="R595" s="17">
        <f t="shared" si="39"/>
        <v>0</v>
      </c>
    </row>
    <row r="596" spans="1:18" x14ac:dyDescent="0.3">
      <c r="A596">
        <v>17883</v>
      </c>
      <c r="B596" s="2">
        <v>44210</v>
      </c>
      <c r="C596" s="2" t="str">
        <f t="shared" si="36"/>
        <v>January</v>
      </c>
      <c r="D596" t="s">
        <v>32</v>
      </c>
      <c r="E596" s="4">
        <v>630</v>
      </c>
      <c r="F596">
        <v>119</v>
      </c>
      <c r="G596" t="s">
        <v>33</v>
      </c>
      <c r="H596" t="s">
        <v>34</v>
      </c>
      <c r="I596" s="2">
        <v>44240</v>
      </c>
      <c r="J596" s="2">
        <v>44270</v>
      </c>
      <c r="K596" s="2">
        <v>44300</v>
      </c>
      <c r="L596" s="2" t="s">
        <v>34</v>
      </c>
      <c r="M596" s="2" t="s">
        <v>34</v>
      </c>
      <c r="N596" s="2" t="s">
        <v>34</v>
      </c>
      <c r="O596" t="s">
        <v>6179</v>
      </c>
      <c r="P596" s="17">
        <f t="shared" si="37"/>
        <v>4.165</v>
      </c>
      <c r="Q596" s="17">
        <f t="shared" si="38"/>
        <v>119</v>
      </c>
      <c r="R596" s="17">
        <f t="shared" si="39"/>
        <v>-114.83499999999999</v>
      </c>
    </row>
    <row r="597" spans="1:18" x14ac:dyDescent="0.3">
      <c r="A597">
        <v>17884</v>
      </c>
      <c r="B597" s="2">
        <v>44214</v>
      </c>
      <c r="C597" s="2" t="str">
        <f t="shared" si="36"/>
        <v>January</v>
      </c>
      <c r="D597" t="s">
        <v>38</v>
      </c>
      <c r="E597" s="4">
        <v>532</v>
      </c>
      <c r="F597">
        <v>42</v>
      </c>
      <c r="G597" t="s">
        <v>36</v>
      </c>
      <c r="H597" t="s">
        <v>41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t="s">
        <v>34</v>
      </c>
      <c r="P597" s="17">
        <f t="shared" si="37"/>
        <v>0</v>
      </c>
      <c r="Q597" s="17">
        <f t="shared" si="38"/>
        <v>0</v>
      </c>
      <c r="R597" s="17">
        <f t="shared" si="39"/>
        <v>0</v>
      </c>
    </row>
    <row r="598" spans="1:18" x14ac:dyDescent="0.3">
      <c r="A598">
        <v>17885</v>
      </c>
      <c r="B598" s="2">
        <v>44254</v>
      </c>
      <c r="C598" s="2" t="str">
        <f t="shared" si="36"/>
        <v>February</v>
      </c>
      <c r="D598" t="s">
        <v>35</v>
      </c>
      <c r="E598" s="4">
        <v>592</v>
      </c>
      <c r="F598">
        <v>82</v>
      </c>
      <c r="G598" t="s">
        <v>36</v>
      </c>
      <c r="H598" t="s">
        <v>40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t="s">
        <v>34</v>
      </c>
      <c r="P598" s="17">
        <f t="shared" si="37"/>
        <v>0</v>
      </c>
      <c r="Q598" s="17">
        <f t="shared" si="38"/>
        <v>0</v>
      </c>
      <c r="R598" s="17">
        <f t="shared" si="39"/>
        <v>0</v>
      </c>
    </row>
    <row r="599" spans="1:18" x14ac:dyDescent="0.3">
      <c r="A599">
        <v>17886</v>
      </c>
      <c r="B599" s="2">
        <v>44211</v>
      </c>
      <c r="C599" s="2" t="str">
        <f t="shared" si="36"/>
        <v>January</v>
      </c>
      <c r="D599" t="s">
        <v>38</v>
      </c>
      <c r="E599" s="4">
        <v>546</v>
      </c>
      <c r="F599">
        <v>68</v>
      </c>
      <c r="G599" t="s">
        <v>36</v>
      </c>
      <c r="H599" t="s">
        <v>40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t="s">
        <v>34</v>
      </c>
      <c r="P599" s="17">
        <f t="shared" si="37"/>
        <v>0</v>
      </c>
      <c r="Q599" s="17">
        <f t="shared" si="38"/>
        <v>0</v>
      </c>
      <c r="R599" s="17">
        <f t="shared" si="39"/>
        <v>0</v>
      </c>
    </row>
    <row r="600" spans="1:18" x14ac:dyDescent="0.3">
      <c r="A600">
        <v>17887</v>
      </c>
      <c r="B600" s="2">
        <v>44272</v>
      </c>
      <c r="C600" s="2" t="str">
        <f t="shared" si="36"/>
        <v>March</v>
      </c>
      <c r="D600" t="s">
        <v>32</v>
      </c>
      <c r="E600" s="4">
        <v>618</v>
      </c>
      <c r="F600">
        <v>34</v>
      </c>
      <c r="G600" t="s">
        <v>36</v>
      </c>
      <c r="H600" t="s">
        <v>39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t="s">
        <v>34</v>
      </c>
      <c r="P600" s="17">
        <f t="shared" si="37"/>
        <v>0</v>
      </c>
      <c r="Q600" s="17">
        <f t="shared" si="38"/>
        <v>0</v>
      </c>
      <c r="R600" s="17">
        <f t="shared" si="39"/>
        <v>0</v>
      </c>
    </row>
    <row r="601" spans="1:18" x14ac:dyDescent="0.3">
      <c r="A601">
        <v>17888</v>
      </c>
      <c r="B601" s="2">
        <v>44275</v>
      </c>
      <c r="C601" s="2" t="str">
        <f t="shared" si="36"/>
        <v>March</v>
      </c>
      <c r="D601" t="s">
        <v>32</v>
      </c>
      <c r="E601" s="4">
        <v>621</v>
      </c>
      <c r="F601">
        <v>131</v>
      </c>
      <c r="G601" t="s">
        <v>33</v>
      </c>
      <c r="H601" t="s">
        <v>34</v>
      </c>
      <c r="I601" s="2">
        <v>44305</v>
      </c>
      <c r="J601" s="2">
        <v>44335</v>
      </c>
      <c r="K601" s="2">
        <v>44365</v>
      </c>
      <c r="L601" s="2" t="s">
        <v>34</v>
      </c>
      <c r="M601" s="2" t="s">
        <v>34</v>
      </c>
      <c r="N601" s="2" t="s">
        <v>34</v>
      </c>
      <c r="O601" t="s">
        <v>6179</v>
      </c>
      <c r="P601" s="17">
        <f t="shared" si="37"/>
        <v>4.5850000000000009</v>
      </c>
      <c r="Q601" s="17">
        <f t="shared" si="38"/>
        <v>131</v>
      </c>
      <c r="R601" s="17">
        <f t="shared" si="39"/>
        <v>-126.41499999999999</v>
      </c>
    </row>
    <row r="602" spans="1:18" x14ac:dyDescent="0.3">
      <c r="A602">
        <v>17889</v>
      </c>
      <c r="B602" s="2">
        <v>44233</v>
      </c>
      <c r="C602" s="2" t="str">
        <f t="shared" si="36"/>
        <v>February</v>
      </c>
      <c r="D602" t="s">
        <v>38</v>
      </c>
      <c r="E602" s="4">
        <v>614</v>
      </c>
      <c r="F602">
        <v>173</v>
      </c>
      <c r="G602" t="s">
        <v>33</v>
      </c>
      <c r="H602" t="s">
        <v>34</v>
      </c>
      <c r="I602" s="2">
        <v>44263</v>
      </c>
      <c r="J602" s="2">
        <v>44293</v>
      </c>
      <c r="K602" s="2">
        <v>44323</v>
      </c>
      <c r="L602" s="2" t="s">
        <v>34</v>
      </c>
      <c r="M602" s="2" t="s">
        <v>34</v>
      </c>
      <c r="N602" s="2" t="s">
        <v>34</v>
      </c>
      <c r="O602" t="s">
        <v>6179</v>
      </c>
      <c r="P602" s="17">
        <f t="shared" si="37"/>
        <v>6.0550000000000006</v>
      </c>
      <c r="Q602" s="17">
        <f t="shared" si="38"/>
        <v>173</v>
      </c>
      <c r="R602" s="17">
        <f t="shared" si="39"/>
        <v>-166.94499999999999</v>
      </c>
    </row>
    <row r="603" spans="1:18" x14ac:dyDescent="0.3">
      <c r="A603">
        <v>17890</v>
      </c>
      <c r="B603" s="2">
        <v>44241</v>
      </c>
      <c r="C603" s="2" t="str">
        <f t="shared" si="36"/>
        <v>February</v>
      </c>
      <c r="D603" t="s">
        <v>35</v>
      </c>
      <c r="E603" s="4">
        <v>583</v>
      </c>
      <c r="F603">
        <v>109</v>
      </c>
      <c r="G603" t="s">
        <v>36</v>
      </c>
      <c r="H603" t="s">
        <v>41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t="s">
        <v>34</v>
      </c>
      <c r="P603" s="17">
        <f t="shared" si="37"/>
        <v>0</v>
      </c>
      <c r="Q603" s="17">
        <f t="shared" si="38"/>
        <v>0</v>
      </c>
      <c r="R603" s="17">
        <f t="shared" si="39"/>
        <v>0</v>
      </c>
    </row>
    <row r="604" spans="1:18" x14ac:dyDescent="0.3">
      <c r="A604">
        <v>17891</v>
      </c>
      <c r="B604" s="2">
        <v>44273</v>
      </c>
      <c r="C604" s="2" t="str">
        <f t="shared" si="36"/>
        <v>March</v>
      </c>
      <c r="D604" t="s">
        <v>32</v>
      </c>
      <c r="E604" s="4">
        <v>642</v>
      </c>
      <c r="F604">
        <v>105</v>
      </c>
      <c r="G604" t="s">
        <v>33</v>
      </c>
      <c r="H604" t="s">
        <v>34</v>
      </c>
      <c r="I604" s="2">
        <v>44303</v>
      </c>
      <c r="J604" s="2">
        <v>44333</v>
      </c>
      <c r="K604" s="2">
        <v>44363</v>
      </c>
      <c r="L604" s="2" t="s">
        <v>34</v>
      </c>
      <c r="M604" s="2" t="s">
        <v>34</v>
      </c>
      <c r="N604" s="2" t="s">
        <v>34</v>
      </c>
      <c r="O604" t="s">
        <v>6179</v>
      </c>
      <c r="P604" s="17">
        <f t="shared" si="37"/>
        <v>3.6750000000000003</v>
      </c>
      <c r="Q604" s="17">
        <f t="shared" si="38"/>
        <v>105</v>
      </c>
      <c r="R604" s="17">
        <f t="shared" si="39"/>
        <v>-101.325</v>
      </c>
    </row>
    <row r="605" spans="1:18" x14ac:dyDescent="0.3">
      <c r="A605">
        <v>17892</v>
      </c>
      <c r="B605" s="2">
        <v>44258</v>
      </c>
      <c r="C605" s="2" t="str">
        <f t="shared" si="36"/>
        <v>March</v>
      </c>
      <c r="D605" t="s">
        <v>32</v>
      </c>
      <c r="E605" s="4">
        <v>671</v>
      </c>
      <c r="F605">
        <v>134</v>
      </c>
      <c r="G605" t="s">
        <v>33</v>
      </c>
      <c r="H605" t="s">
        <v>34</v>
      </c>
      <c r="I605" s="2">
        <v>44288</v>
      </c>
      <c r="J605" s="2">
        <v>44318</v>
      </c>
      <c r="K605" s="2">
        <v>44348</v>
      </c>
      <c r="L605" s="2" t="s">
        <v>34</v>
      </c>
      <c r="M605" s="2" t="s">
        <v>34</v>
      </c>
      <c r="N605" s="2" t="s">
        <v>34</v>
      </c>
      <c r="O605" t="s">
        <v>6179</v>
      </c>
      <c r="P605" s="17">
        <f t="shared" si="37"/>
        <v>4.6900000000000004</v>
      </c>
      <c r="Q605" s="17">
        <f t="shared" si="38"/>
        <v>134</v>
      </c>
      <c r="R605" s="17">
        <f t="shared" si="39"/>
        <v>-129.31</v>
      </c>
    </row>
    <row r="606" spans="1:18" x14ac:dyDescent="0.3">
      <c r="A606">
        <v>17893</v>
      </c>
      <c r="B606" s="2">
        <v>44280</v>
      </c>
      <c r="C606" s="2" t="str">
        <f t="shared" si="36"/>
        <v>March</v>
      </c>
      <c r="D606" t="s">
        <v>35</v>
      </c>
      <c r="E606" s="4">
        <v>664</v>
      </c>
      <c r="F606">
        <v>96</v>
      </c>
      <c r="G606" t="s">
        <v>33</v>
      </c>
      <c r="H606" t="s">
        <v>34</v>
      </c>
      <c r="I606" s="2">
        <v>44310</v>
      </c>
      <c r="J606" s="2">
        <v>44340</v>
      </c>
      <c r="K606" s="2">
        <v>44370</v>
      </c>
      <c r="L606" s="2" t="s">
        <v>34</v>
      </c>
      <c r="M606" s="2" t="s">
        <v>34</v>
      </c>
      <c r="N606" s="2" t="s">
        <v>34</v>
      </c>
      <c r="O606" t="s">
        <v>6179</v>
      </c>
      <c r="P606" s="17">
        <f t="shared" si="37"/>
        <v>3.3600000000000003</v>
      </c>
      <c r="Q606" s="17">
        <f t="shared" si="38"/>
        <v>96</v>
      </c>
      <c r="R606" s="17">
        <f t="shared" si="39"/>
        <v>-92.64</v>
      </c>
    </row>
    <row r="607" spans="1:18" x14ac:dyDescent="0.3">
      <c r="A607">
        <v>17894</v>
      </c>
      <c r="B607" s="2">
        <v>44275</v>
      </c>
      <c r="C607" s="2" t="str">
        <f t="shared" si="36"/>
        <v>March</v>
      </c>
      <c r="D607" t="s">
        <v>35</v>
      </c>
      <c r="E607" s="4">
        <v>614</v>
      </c>
      <c r="F607">
        <v>108</v>
      </c>
      <c r="G607" t="s">
        <v>36</v>
      </c>
      <c r="H607" t="s">
        <v>42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t="s">
        <v>34</v>
      </c>
      <c r="P607" s="17">
        <f t="shared" si="37"/>
        <v>0</v>
      </c>
      <c r="Q607" s="17">
        <f t="shared" si="38"/>
        <v>0</v>
      </c>
      <c r="R607" s="17">
        <f t="shared" si="39"/>
        <v>0</v>
      </c>
    </row>
    <row r="608" spans="1:18" x14ac:dyDescent="0.3">
      <c r="A608">
        <v>17895</v>
      </c>
      <c r="B608" s="2">
        <v>44267</v>
      </c>
      <c r="C608" s="2" t="str">
        <f t="shared" si="36"/>
        <v>March</v>
      </c>
      <c r="D608" t="s">
        <v>32</v>
      </c>
      <c r="E608" s="4">
        <v>602</v>
      </c>
      <c r="F608">
        <v>109</v>
      </c>
      <c r="G608" t="s">
        <v>36</v>
      </c>
      <c r="H608" t="s">
        <v>42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t="s">
        <v>34</v>
      </c>
      <c r="P608" s="17">
        <f t="shared" si="37"/>
        <v>0</v>
      </c>
      <c r="Q608" s="17">
        <f t="shared" si="38"/>
        <v>0</v>
      </c>
      <c r="R608" s="17">
        <f t="shared" si="39"/>
        <v>0</v>
      </c>
    </row>
    <row r="609" spans="1:18" x14ac:dyDescent="0.3">
      <c r="A609">
        <v>17896</v>
      </c>
      <c r="B609" s="2">
        <v>44251</v>
      </c>
      <c r="C609" s="2" t="str">
        <f t="shared" si="36"/>
        <v>February</v>
      </c>
      <c r="D609" t="s">
        <v>38</v>
      </c>
      <c r="E609" s="4">
        <v>596</v>
      </c>
      <c r="F609">
        <v>39</v>
      </c>
      <c r="G609" t="s">
        <v>36</v>
      </c>
      <c r="H609" t="s">
        <v>39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t="s">
        <v>34</v>
      </c>
      <c r="P609" s="17">
        <f t="shared" si="37"/>
        <v>0</v>
      </c>
      <c r="Q609" s="17">
        <f t="shared" si="38"/>
        <v>0</v>
      </c>
      <c r="R609" s="17">
        <f t="shared" si="39"/>
        <v>0</v>
      </c>
    </row>
    <row r="610" spans="1:18" x14ac:dyDescent="0.3">
      <c r="A610">
        <v>17897</v>
      </c>
      <c r="B610" s="2">
        <v>44282</v>
      </c>
      <c r="C610" s="2" t="str">
        <f t="shared" si="36"/>
        <v>March</v>
      </c>
      <c r="D610" t="s">
        <v>32</v>
      </c>
      <c r="E610" s="4">
        <v>575</v>
      </c>
      <c r="F610">
        <v>123</v>
      </c>
      <c r="G610" t="s">
        <v>36</v>
      </c>
      <c r="H610" t="s">
        <v>40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t="s">
        <v>34</v>
      </c>
      <c r="P610" s="17">
        <f t="shared" si="37"/>
        <v>0</v>
      </c>
      <c r="Q610" s="17">
        <f t="shared" si="38"/>
        <v>0</v>
      </c>
      <c r="R610" s="17">
        <f t="shared" si="39"/>
        <v>0</v>
      </c>
    </row>
    <row r="611" spans="1:18" x14ac:dyDescent="0.3">
      <c r="A611">
        <v>17898</v>
      </c>
      <c r="B611" s="2">
        <v>44283</v>
      </c>
      <c r="C611" s="2" t="str">
        <f t="shared" si="36"/>
        <v>March</v>
      </c>
      <c r="D611" t="s">
        <v>38</v>
      </c>
      <c r="E611" s="4">
        <v>609</v>
      </c>
      <c r="F611">
        <v>132</v>
      </c>
      <c r="G611" t="s">
        <v>33</v>
      </c>
      <c r="H611" t="s">
        <v>34</v>
      </c>
      <c r="I611" s="2">
        <v>44313</v>
      </c>
      <c r="J611" s="2">
        <v>44343</v>
      </c>
      <c r="K611" s="2">
        <v>44373</v>
      </c>
      <c r="L611" s="2" t="s">
        <v>34</v>
      </c>
      <c r="M611" s="2" t="s">
        <v>34</v>
      </c>
      <c r="N611" s="2" t="s">
        <v>34</v>
      </c>
      <c r="O611" t="s">
        <v>6179</v>
      </c>
      <c r="P611" s="17">
        <f t="shared" si="37"/>
        <v>4.62</v>
      </c>
      <c r="Q611" s="17">
        <f t="shared" si="38"/>
        <v>132</v>
      </c>
      <c r="R611" s="17">
        <f t="shared" si="39"/>
        <v>-127.38</v>
      </c>
    </row>
    <row r="612" spans="1:18" x14ac:dyDescent="0.3">
      <c r="A612">
        <v>17899</v>
      </c>
      <c r="B612" s="2">
        <v>44283</v>
      </c>
      <c r="C612" s="2" t="str">
        <f t="shared" si="36"/>
        <v>March</v>
      </c>
      <c r="D612" t="s">
        <v>32</v>
      </c>
      <c r="E612" s="4">
        <v>632</v>
      </c>
      <c r="F612">
        <v>71</v>
      </c>
      <c r="G612" t="s">
        <v>33</v>
      </c>
      <c r="H612" t="s">
        <v>34</v>
      </c>
      <c r="I612" s="2">
        <v>44313</v>
      </c>
      <c r="J612" s="2">
        <v>44343</v>
      </c>
      <c r="K612" s="2">
        <v>44373</v>
      </c>
      <c r="L612" s="2">
        <v>44315</v>
      </c>
      <c r="M612" s="2">
        <v>44343</v>
      </c>
      <c r="N612" s="2">
        <v>44373</v>
      </c>
      <c r="O612" t="s">
        <v>6180</v>
      </c>
      <c r="P612" s="17">
        <f t="shared" si="37"/>
        <v>2.4850000000000003</v>
      </c>
      <c r="Q612" s="17">
        <f t="shared" si="38"/>
        <v>0</v>
      </c>
      <c r="R612" s="17">
        <f t="shared" si="39"/>
        <v>2.4850000000000003</v>
      </c>
    </row>
    <row r="613" spans="1:18" x14ac:dyDescent="0.3">
      <c r="A613">
        <v>17900</v>
      </c>
      <c r="B613" s="2">
        <v>44232</v>
      </c>
      <c r="C613" s="2" t="str">
        <f t="shared" si="36"/>
        <v>February</v>
      </c>
      <c r="D613" t="s">
        <v>38</v>
      </c>
      <c r="E613" s="4">
        <v>623</v>
      </c>
      <c r="F613">
        <v>64</v>
      </c>
      <c r="G613" t="s">
        <v>33</v>
      </c>
      <c r="H613" t="s">
        <v>34</v>
      </c>
      <c r="I613" s="2">
        <v>44262</v>
      </c>
      <c r="J613" s="2">
        <v>44292</v>
      </c>
      <c r="K613" s="2">
        <v>44322</v>
      </c>
      <c r="L613" s="2" t="s">
        <v>34</v>
      </c>
      <c r="M613" s="2" t="s">
        <v>34</v>
      </c>
      <c r="N613" s="2" t="s">
        <v>34</v>
      </c>
      <c r="O613" t="s">
        <v>6179</v>
      </c>
      <c r="P613" s="17">
        <f t="shared" si="37"/>
        <v>2.2400000000000002</v>
      </c>
      <c r="Q613" s="17">
        <f t="shared" si="38"/>
        <v>64</v>
      </c>
      <c r="R613" s="17">
        <f t="shared" si="39"/>
        <v>-61.76</v>
      </c>
    </row>
    <row r="614" spans="1:18" x14ac:dyDescent="0.3">
      <c r="A614">
        <v>17901</v>
      </c>
      <c r="B614" s="2">
        <v>44278</v>
      </c>
      <c r="C614" s="2" t="str">
        <f t="shared" si="36"/>
        <v>March</v>
      </c>
      <c r="D614" t="s">
        <v>32</v>
      </c>
      <c r="E614" s="4">
        <v>588</v>
      </c>
      <c r="F614">
        <v>89</v>
      </c>
      <c r="G614" t="s">
        <v>36</v>
      </c>
      <c r="H614" t="s">
        <v>41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t="s">
        <v>34</v>
      </c>
      <c r="P614" s="17">
        <f t="shared" si="37"/>
        <v>0</v>
      </c>
      <c r="Q614" s="17">
        <f t="shared" si="38"/>
        <v>0</v>
      </c>
      <c r="R614" s="17">
        <f t="shared" si="39"/>
        <v>0</v>
      </c>
    </row>
    <row r="615" spans="1:18" x14ac:dyDescent="0.3">
      <c r="A615">
        <v>17902</v>
      </c>
      <c r="B615" s="2">
        <v>44274</v>
      </c>
      <c r="C615" s="2" t="str">
        <f t="shared" si="36"/>
        <v>March</v>
      </c>
      <c r="D615" t="s">
        <v>35</v>
      </c>
      <c r="E615" s="4">
        <v>642</v>
      </c>
      <c r="F615">
        <v>101</v>
      </c>
      <c r="G615" t="s">
        <v>33</v>
      </c>
      <c r="H615" t="s">
        <v>34</v>
      </c>
      <c r="I615" s="2">
        <v>44304</v>
      </c>
      <c r="J615" s="2">
        <v>44334</v>
      </c>
      <c r="K615" s="2">
        <v>44364</v>
      </c>
      <c r="L615" s="2">
        <v>44311</v>
      </c>
      <c r="M615" s="2">
        <v>44334</v>
      </c>
      <c r="N615" s="2">
        <v>44364</v>
      </c>
      <c r="O615" t="s">
        <v>6180</v>
      </c>
      <c r="P615" s="17">
        <f t="shared" si="37"/>
        <v>3.5350000000000001</v>
      </c>
      <c r="Q615" s="17">
        <f t="shared" si="38"/>
        <v>0</v>
      </c>
      <c r="R615" s="17">
        <f t="shared" si="39"/>
        <v>3.5350000000000001</v>
      </c>
    </row>
    <row r="616" spans="1:18" x14ac:dyDescent="0.3">
      <c r="A616">
        <v>17903</v>
      </c>
      <c r="B616" s="2">
        <v>44239</v>
      </c>
      <c r="C616" s="2" t="str">
        <f t="shared" si="36"/>
        <v>February</v>
      </c>
      <c r="D616" t="s">
        <v>35</v>
      </c>
      <c r="E616" s="4">
        <v>636</v>
      </c>
      <c r="F616">
        <v>81</v>
      </c>
      <c r="G616" t="s">
        <v>36</v>
      </c>
      <c r="H616" t="s">
        <v>41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t="s">
        <v>34</v>
      </c>
      <c r="P616" s="17">
        <f t="shared" si="37"/>
        <v>0</v>
      </c>
      <c r="Q616" s="17">
        <f t="shared" si="38"/>
        <v>0</v>
      </c>
      <c r="R616" s="17">
        <f t="shared" si="39"/>
        <v>0</v>
      </c>
    </row>
    <row r="617" spans="1:18" x14ac:dyDescent="0.3">
      <c r="A617">
        <v>17904</v>
      </c>
      <c r="B617" s="2">
        <v>44231</v>
      </c>
      <c r="C617" s="2" t="str">
        <f t="shared" si="36"/>
        <v>February</v>
      </c>
      <c r="D617" t="s">
        <v>35</v>
      </c>
      <c r="E617" s="4">
        <v>667</v>
      </c>
      <c r="F617">
        <v>74</v>
      </c>
      <c r="G617" t="s">
        <v>33</v>
      </c>
      <c r="H617" t="s">
        <v>34</v>
      </c>
      <c r="I617" s="2">
        <v>44261</v>
      </c>
      <c r="J617" s="2">
        <v>44291</v>
      </c>
      <c r="K617" s="2">
        <v>44321</v>
      </c>
      <c r="L617" s="2">
        <v>44262</v>
      </c>
      <c r="M617" s="2">
        <v>44291</v>
      </c>
      <c r="N617" s="2">
        <v>44321</v>
      </c>
      <c r="O617" t="s">
        <v>6180</v>
      </c>
      <c r="P617" s="17">
        <f t="shared" si="37"/>
        <v>2.5900000000000003</v>
      </c>
      <c r="Q617" s="17">
        <f t="shared" si="38"/>
        <v>0</v>
      </c>
      <c r="R617" s="17">
        <f t="shared" si="39"/>
        <v>2.5900000000000003</v>
      </c>
    </row>
    <row r="618" spans="1:18" x14ac:dyDescent="0.3">
      <c r="A618">
        <v>17905</v>
      </c>
      <c r="B618" s="2">
        <v>44235</v>
      </c>
      <c r="C618" s="2" t="str">
        <f t="shared" si="36"/>
        <v>February</v>
      </c>
      <c r="D618" t="s">
        <v>32</v>
      </c>
      <c r="E618" s="4">
        <v>559</v>
      </c>
      <c r="F618">
        <v>63</v>
      </c>
      <c r="G618" t="s">
        <v>36</v>
      </c>
      <c r="H618" t="s">
        <v>42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t="s">
        <v>34</v>
      </c>
      <c r="P618" s="17">
        <f t="shared" si="37"/>
        <v>0</v>
      </c>
      <c r="Q618" s="17">
        <f t="shared" si="38"/>
        <v>0</v>
      </c>
      <c r="R618" s="17">
        <f t="shared" si="39"/>
        <v>0</v>
      </c>
    </row>
    <row r="619" spans="1:18" x14ac:dyDescent="0.3">
      <c r="A619">
        <v>17906</v>
      </c>
      <c r="B619" s="2">
        <v>44278</v>
      </c>
      <c r="C619" s="2" t="str">
        <f t="shared" si="36"/>
        <v>March</v>
      </c>
      <c r="D619" t="s">
        <v>35</v>
      </c>
      <c r="E619" s="4">
        <v>577</v>
      </c>
      <c r="F619">
        <v>66</v>
      </c>
      <c r="G619" t="s">
        <v>36</v>
      </c>
      <c r="H619" t="s">
        <v>42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t="s">
        <v>34</v>
      </c>
      <c r="P619" s="17">
        <f t="shared" si="37"/>
        <v>0</v>
      </c>
      <c r="Q619" s="17">
        <f t="shared" si="38"/>
        <v>0</v>
      </c>
      <c r="R619" s="17">
        <f t="shared" si="39"/>
        <v>0</v>
      </c>
    </row>
    <row r="620" spans="1:18" x14ac:dyDescent="0.3">
      <c r="A620">
        <v>17907</v>
      </c>
      <c r="B620" s="2">
        <v>44258</v>
      </c>
      <c r="C620" s="2" t="str">
        <f t="shared" si="36"/>
        <v>March</v>
      </c>
      <c r="D620" t="s">
        <v>32</v>
      </c>
      <c r="E620" s="4">
        <v>620</v>
      </c>
      <c r="F620">
        <v>114</v>
      </c>
      <c r="G620" t="s">
        <v>36</v>
      </c>
      <c r="H620" t="s">
        <v>39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t="s">
        <v>34</v>
      </c>
      <c r="P620" s="17">
        <f t="shared" si="37"/>
        <v>0</v>
      </c>
      <c r="Q620" s="17">
        <f t="shared" si="38"/>
        <v>0</v>
      </c>
      <c r="R620" s="17">
        <f t="shared" si="39"/>
        <v>0</v>
      </c>
    </row>
    <row r="621" spans="1:18" x14ac:dyDescent="0.3">
      <c r="A621">
        <v>17908</v>
      </c>
      <c r="B621" s="2">
        <v>44226</v>
      </c>
      <c r="C621" s="2" t="str">
        <f t="shared" si="36"/>
        <v>January</v>
      </c>
      <c r="D621" t="s">
        <v>32</v>
      </c>
      <c r="E621" s="4">
        <v>600</v>
      </c>
      <c r="F621">
        <v>90</v>
      </c>
      <c r="G621" t="s">
        <v>36</v>
      </c>
      <c r="H621" t="s">
        <v>41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t="s">
        <v>34</v>
      </c>
      <c r="P621" s="17">
        <f t="shared" si="37"/>
        <v>0</v>
      </c>
      <c r="Q621" s="17">
        <f t="shared" si="38"/>
        <v>0</v>
      </c>
      <c r="R621" s="17">
        <f t="shared" si="39"/>
        <v>0</v>
      </c>
    </row>
    <row r="622" spans="1:18" x14ac:dyDescent="0.3">
      <c r="A622">
        <v>17909</v>
      </c>
      <c r="B622" s="2">
        <v>44239</v>
      </c>
      <c r="C622" s="2" t="str">
        <f t="shared" si="36"/>
        <v>February</v>
      </c>
      <c r="D622" t="s">
        <v>38</v>
      </c>
      <c r="E622" s="4">
        <v>600</v>
      </c>
      <c r="F622">
        <v>100</v>
      </c>
      <c r="G622" t="s">
        <v>36</v>
      </c>
      <c r="H622" t="s">
        <v>41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t="s">
        <v>34</v>
      </c>
      <c r="P622" s="17">
        <f t="shared" si="37"/>
        <v>0</v>
      </c>
      <c r="Q622" s="17">
        <f t="shared" si="38"/>
        <v>0</v>
      </c>
      <c r="R622" s="17">
        <f t="shared" si="39"/>
        <v>0</v>
      </c>
    </row>
    <row r="623" spans="1:18" x14ac:dyDescent="0.3">
      <c r="A623">
        <v>17910</v>
      </c>
      <c r="B623" s="2">
        <v>44288</v>
      </c>
      <c r="C623" s="2" t="str">
        <f t="shared" si="36"/>
        <v>April</v>
      </c>
      <c r="D623" t="s">
        <v>35</v>
      </c>
      <c r="E623" s="4">
        <v>588</v>
      </c>
      <c r="F623">
        <v>143</v>
      </c>
      <c r="G623" t="s">
        <v>36</v>
      </c>
      <c r="H623" t="s">
        <v>37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t="s">
        <v>34</v>
      </c>
      <c r="P623" s="17">
        <f t="shared" si="37"/>
        <v>0</v>
      </c>
      <c r="Q623" s="17">
        <f t="shared" si="38"/>
        <v>0</v>
      </c>
      <c r="R623" s="17">
        <f t="shared" si="39"/>
        <v>0</v>
      </c>
    </row>
    <row r="624" spans="1:18" x14ac:dyDescent="0.3">
      <c r="A624">
        <v>17911</v>
      </c>
      <c r="B624" s="2">
        <v>44243</v>
      </c>
      <c r="C624" s="2" t="str">
        <f t="shared" si="36"/>
        <v>February</v>
      </c>
      <c r="D624" t="s">
        <v>32</v>
      </c>
      <c r="E624" s="4">
        <v>600</v>
      </c>
      <c r="F624">
        <v>119</v>
      </c>
      <c r="G624" t="s">
        <v>36</v>
      </c>
      <c r="H624" t="s">
        <v>41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t="s">
        <v>34</v>
      </c>
      <c r="P624" s="17">
        <f t="shared" si="37"/>
        <v>0</v>
      </c>
      <c r="Q624" s="17">
        <f t="shared" si="38"/>
        <v>0</v>
      </c>
      <c r="R624" s="17">
        <f t="shared" si="39"/>
        <v>0</v>
      </c>
    </row>
    <row r="625" spans="1:18" x14ac:dyDescent="0.3">
      <c r="A625">
        <v>17912</v>
      </c>
      <c r="B625" s="2">
        <v>44218</v>
      </c>
      <c r="C625" s="2" t="str">
        <f t="shared" si="36"/>
        <v>January</v>
      </c>
      <c r="D625" t="s">
        <v>32</v>
      </c>
      <c r="E625" s="4">
        <v>611</v>
      </c>
      <c r="F625">
        <v>125</v>
      </c>
      <c r="G625" t="s">
        <v>36</v>
      </c>
      <c r="H625" t="s">
        <v>37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t="s">
        <v>34</v>
      </c>
      <c r="P625" s="17">
        <f t="shared" si="37"/>
        <v>0</v>
      </c>
      <c r="Q625" s="17">
        <f t="shared" si="38"/>
        <v>0</v>
      </c>
      <c r="R625" s="17">
        <f t="shared" si="39"/>
        <v>0</v>
      </c>
    </row>
    <row r="626" spans="1:18" x14ac:dyDescent="0.3">
      <c r="A626">
        <v>17913</v>
      </c>
      <c r="B626" s="2">
        <v>44248</v>
      </c>
      <c r="C626" s="2" t="str">
        <f t="shared" si="36"/>
        <v>February</v>
      </c>
      <c r="D626" t="s">
        <v>38</v>
      </c>
      <c r="E626" s="4">
        <v>650</v>
      </c>
      <c r="F626">
        <v>76</v>
      </c>
      <c r="G626" t="s">
        <v>33</v>
      </c>
      <c r="H626" t="s">
        <v>34</v>
      </c>
      <c r="I626" s="2">
        <v>44278</v>
      </c>
      <c r="J626" s="2">
        <v>44308</v>
      </c>
      <c r="K626" s="2">
        <v>44338</v>
      </c>
      <c r="L626" s="2">
        <v>44287</v>
      </c>
      <c r="M626" s="2">
        <v>44308</v>
      </c>
      <c r="N626" s="2">
        <v>44338</v>
      </c>
      <c r="O626" t="s">
        <v>6180</v>
      </c>
      <c r="P626" s="17">
        <f t="shared" si="37"/>
        <v>2.66</v>
      </c>
      <c r="Q626" s="17">
        <f t="shared" si="38"/>
        <v>0</v>
      </c>
      <c r="R626" s="17">
        <f t="shared" si="39"/>
        <v>2.66</v>
      </c>
    </row>
    <row r="627" spans="1:18" x14ac:dyDescent="0.3">
      <c r="A627">
        <v>17914</v>
      </c>
      <c r="B627" s="2">
        <v>44230</v>
      </c>
      <c r="C627" s="2" t="str">
        <f t="shared" si="36"/>
        <v>February</v>
      </c>
      <c r="D627" t="s">
        <v>35</v>
      </c>
      <c r="E627" s="4">
        <v>643</v>
      </c>
      <c r="F627">
        <v>126</v>
      </c>
      <c r="G627" t="s">
        <v>33</v>
      </c>
      <c r="H627" t="s">
        <v>34</v>
      </c>
      <c r="I627" s="2">
        <v>44260</v>
      </c>
      <c r="J627" s="2">
        <v>44290</v>
      </c>
      <c r="K627" s="2">
        <v>44320</v>
      </c>
      <c r="L627" s="2" t="s">
        <v>34</v>
      </c>
      <c r="M627" s="2" t="s">
        <v>34</v>
      </c>
      <c r="N627" s="2" t="s">
        <v>34</v>
      </c>
      <c r="O627" t="s">
        <v>6179</v>
      </c>
      <c r="P627" s="17">
        <f t="shared" si="37"/>
        <v>4.41</v>
      </c>
      <c r="Q627" s="17">
        <f t="shared" si="38"/>
        <v>126</v>
      </c>
      <c r="R627" s="17">
        <f t="shared" si="39"/>
        <v>-121.59</v>
      </c>
    </row>
    <row r="628" spans="1:18" x14ac:dyDescent="0.3">
      <c r="A628">
        <v>17915</v>
      </c>
      <c r="B628" s="2">
        <v>44281</v>
      </c>
      <c r="C628" s="2" t="str">
        <f t="shared" si="36"/>
        <v>March</v>
      </c>
      <c r="D628" t="s">
        <v>32</v>
      </c>
      <c r="E628" s="4">
        <v>670</v>
      </c>
      <c r="F628">
        <v>111</v>
      </c>
      <c r="G628" t="s">
        <v>33</v>
      </c>
      <c r="H628" t="s">
        <v>34</v>
      </c>
      <c r="I628" s="2">
        <v>44311</v>
      </c>
      <c r="J628" s="2">
        <v>44341</v>
      </c>
      <c r="K628" s="2">
        <v>44371</v>
      </c>
      <c r="L628" s="2">
        <v>44320</v>
      </c>
      <c r="M628" s="2">
        <v>44341</v>
      </c>
      <c r="N628" s="2">
        <v>44371</v>
      </c>
      <c r="O628" t="s">
        <v>6180</v>
      </c>
      <c r="P628" s="17">
        <f t="shared" si="37"/>
        <v>3.8850000000000002</v>
      </c>
      <c r="Q628" s="17">
        <f t="shared" si="38"/>
        <v>0</v>
      </c>
      <c r="R628" s="17">
        <f t="shared" si="39"/>
        <v>3.8850000000000002</v>
      </c>
    </row>
    <row r="629" spans="1:18" x14ac:dyDescent="0.3">
      <c r="A629">
        <v>17916</v>
      </c>
      <c r="B629" s="2">
        <v>44234</v>
      </c>
      <c r="C629" s="2" t="str">
        <f t="shared" si="36"/>
        <v>February</v>
      </c>
      <c r="D629" t="s">
        <v>32</v>
      </c>
      <c r="E629" s="4">
        <v>631</v>
      </c>
      <c r="F629">
        <v>107</v>
      </c>
      <c r="G629" t="s">
        <v>33</v>
      </c>
      <c r="H629" t="s">
        <v>34</v>
      </c>
      <c r="I629" s="2">
        <v>44264</v>
      </c>
      <c r="J629" s="2">
        <v>44294</v>
      </c>
      <c r="K629" s="2">
        <v>44324</v>
      </c>
      <c r="L629" s="2">
        <v>44302</v>
      </c>
      <c r="M629" s="2">
        <v>44294</v>
      </c>
      <c r="N629" s="2">
        <v>44324</v>
      </c>
      <c r="O629" t="s">
        <v>6180</v>
      </c>
      <c r="P629" s="17">
        <f t="shared" si="37"/>
        <v>3.7450000000000006</v>
      </c>
      <c r="Q629" s="17">
        <f t="shared" si="38"/>
        <v>0</v>
      </c>
      <c r="R629" s="17">
        <f t="shared" si="39"/>
        <v>3.7450000000000006</v>
      </c>
    </row>
    <row r="630" spans="1:18" x14ac:dyDescent="0.3">
      <c r="A630">
        <v>17917</v>
      </c>
      <c r="B630" s="2">
        <v>44238</v>
      </c>
      <c r="C630" s="2" t="str">
        <f t="shared" si="36"/>
        <v>February</v>
      </c>
      <c r="D630" t="s">
        <v>38</v>
      </c>
      <c r="E630" s="4">
        <v>637</v>
      </c>
      <c r="F630">
        <v>76</v>
      </c>
      <c r="G630" t="s">
        <v>33</v>
      </c>
      <c r="H630" t="s">
        <v>34</v>
      </c>
      <c r="I630" s="2">
        <v>44268</v>
      </c>
      <c r="J630" s="2">
        <v>44298</v>
      </c>
      <c r="K630" s="2">
        <v>44328</v>
      </c>
      <c r="L630" s="2">
        <v>44270</v>
      </c>
      <c r="M630" s="2">
        <v>44298</v>
      </c>
      <c r="N630" s="2">
        <v>44328</v>
      </c>
      <c r="O630" t="s">
        <v>6180</v>
      </c>
      <c r="P630" s="17">
        <f t="shared" si="37"/>
        <v>2.66</v>
      </c>
      <c r="Q630" s="17">
        <f t="shared" si="38"/>
        <v>0</v>
      </c>
      <c r="R630" s="17">
        <f t="shared" si="39"/>
        <v>2.66</v>
      </c>
    </row>
    <row r="631" spans="1:18" x14ac:dyDescent="0.3">
      <c r="A631">
        <v>17918</v>
      </c>
      <c r="B631" s="2">
        <v>44245</v>
      </c>
      <c r="C631" s="2" t="str">
        <f t="shared" si="36"/>
        <v>February</v>
      </c>
      <c r="D631" t="s">
        <v>35</v>
      </c>
      <c r="E631" s="4">
        <v>595</v>
      </c>
      <c r="F631">
        <v>107</v>
      </c>
      <c r="G631" t="s">
        <v>36</v>
      </c>
      <c r="H631" t="s">
        <v>37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t="s">
        <v>34</v>
      </c>
      <c r="P631" s="17">
        <f t="shared" si="37"/>
        <v>0</v>
      </c>
      <c r="Q631" s="17">
        <f t="shared" si="38"/>
        <v>0</v>
      </c>
      <c r="R631" s="17">
        <f t="shared" si="39"/>
        <v>0</v>
      </c>
    </row>
    <row r="632" spans="1:18" x14ac:dyDescent="0.3">
      <c r="A632">
        <v>17919</v>
      </c>
      <c r="B632" s="2">
        <v>44282</v>
      </c>
      <c r="C632" s="2" t="str">
        <f t="shared" si="36"/>
        <v>March</v>
      </c>
      <c r="D632" t="s">
        <v>32</v>
      </c>
      <c r="E632" s="4">
        <v>647</v>
      </c>
      <c r="F632">
        <v>93</v>
      </c>
      <c r="G632" t="s">
        <v>33</v>
      </c>
      <c r="H632" t="s">
        <v>34</v>
      </c>
      <c r="I632" s="2">
        <v>44312</v>
      </c>
      <c r="J632" s="2">
        <v>44342</v>
      </c>
      <c r="K632" s="2">
        <v>44372</v>
      </c>
      <c r="L632" s="2" t="s">
        <v>34</v>
      </c>
      <c r="M632" s="2" t="s">
        <v>34</v>
      </c>
      <c r="N632" s="2" t="s">
        <v>34</v>
      </c>
      <c r="O632" t="s">
        <v>6179</v>
      </c>
      <c r="P632" s="17">
        <f t="shared" si="37"/>
        <v>3.2550000000000003</v>
      </c>
      <c r="Q632" s="17">
        <f t="shared" si="38"/>
        <v>93</v>
      </c>
      <c r="R632" s="17">
        <f t="shared" si="39"/>
        <v>-89.745000000000005</v>
      </c>
    </row>
    <row r="633" spans="1:18" x14ac:dyDescent="0.3">
      <c r="A633">
        <v>17920</v>
      </c>
      <c r="B633" s="2">
        <v>44220</v>
      </c>
      <c r="C633" s="2" t="str">
        <f t="shared" si="36"/>
        <v>January</v>
      </c>
      <c r="D633" t="s">
        <v>35</v>
      </c>
      <c r="E633" s="4">
        <v>620</v>
      </c>
      <c r="F633">
        <v>100</v>
      </c>
      <c r="G633" t="s">
        <v>36</v>
      </c>
      <c r="H633" t="s">
        <v>42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t="s">
        <v>34</v>
      </c>
      <c r="P633" s="17">
        <f t="shared" si="37"/>
        <v>0</v>
      </c>
      <c r="Q633" s="17">
        <f t="shared" si="38"/>
        <v>0</v>
      </c>
      <c r="R633" s="17">
        <f t="shared" si="39"/>
        <v>0</v>
      </c>
    </row>
    <row r="634" spans="1:18" x14ac:dyDescent="0.3">
      <c r="A634">
        <v>17921</v>
      </c>
      <c r="B634" s="2">
        <v>44235</v>
      </c>
      <c r="C634" s="2" t="str">
        <f t="shared" si="36"/>
        <v>February</v>
      </c>
      <c r="D634" t="s">
        <v>38</v>
      </c>
      <c r="E634" s="4">
        <v>673</v>
      </c>
      <c r="F634">
        <v>158</v>
      </c>
      <c r="G634" t="s">
        <v>33</v>
      </c>
      <c r="H634" t="s">
        <v>34</v>
      </c>
      <c r="I634" s="2">
        <v>44265</v>
      </c>
      <c r="J634" s="2">
        <v>44295</v>
      </c>
      <c r="K634" s="2">
        <v>44325</v>
      </c>
      <c r="L634" s="2">
        <v>44274</v>
      </c>
      <c r="M634" s="2">
        <v>44295</v>
      </c>
      <c r="N634" s="2">
        <v>44325</v>
      </c>
      <c r="O634" t="s">
        <v>6180</v>
      </c>
      <c r="P634" s="17">
        <f t="shared" si="37"/>
        <v>5.53</v>
      </c>
      <c r="Q634" s="17">
        <f t="shared" si="38"/>
        <v>0</v>
      </c>
      <c r="R634" s="17">
        <f t="shared" si="39"/>
        <v>5.53</v>
      </c>
    </row>
    <row r="635" spans="1:18" x14ac:dyDescent="0.3">
      <c r="A635">
        <v>17922</v>
      </c>
      <c r="B635" s="2">
        <v>44241</v>
      </c>
      <c r="C635" s="2" t="str">
        <f t="shared" si="36"/>
        <v>February</v>
      </c>
      <c r="D635" t="s">
        <v>35</v>
      </c>
      <c r="E635" s="4">
        <v>638</v>
      </c>
      <c r="F635">
        <v>119</v>
      </c>
      <c r="G635" t="s">
        <v>36</v>
      </c>
      <c r="H635" t="s">
        <v>42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t="s">
        <v>34</v>
      </c>
      <c r="P635" s="17">
        <f t="shared" si="37"/>
        <v>0</v>
      </c>
      <c r="Q635" s="17">
        <f t="shared" si="38"/>
        <v>0</v>
      </c>
      <c r="R635" s="17">
        <f t="shared" si="39"/>
        <v>0</v>
      </c>
    </row>
    <row r="636" spans="1:18" x14ac:dyDescent="0.3">
      <c r="A636">
        <v>17923</v>
      </c>
      <c r="B636" s="2">
        <v>44230</v>
      </c>
      <c r="C636" s="2" t="str">
        <f t="shared" si="36"/>
        <v>February</v>
      </c>
      <c r="D636" t="s">
        <v>35</v>
      </c>
      <c r="E636" s="4">
        <v>629</v>
      </c>
      <c r="F636">
        <v>115</v>
      </c>
      <c r="G636" t="s">
        <v>36</v>
      </c>
      <c r="H636" t="s">
        <v>41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t="s">
        <v>34</v>
      </c>
      <c r="P636" s="17">
        <f t="shared" si="37"/>
        <v>0</v>
      </c>
      <c r="Q636" s="17">
        <f t="shared" si="38"/>
        <v>0</v>
      </c>
      <c r="R636" s="17">
        <f t="shared" si="39"/>
        <v>0</v>
      </c>
    </row>
    <row r="637" spans="1:18" x14ac:dyDescent="0.3">
      <c r="A637">
        <v>17924</v>
      </c>
      <c r="B637" s="2">
        <v>44217</v>
      </c>
      <c r="C637" s="2" t="str">
        <f t="shared" si="36"/>
        <v>January</v>
      </c>
      <c r="D637" t="s">
        <v>32</v>
      </c>
      <c r="E637" s="4">
        <v>558</v>
      </c>
      <c r="F637">
        <v>90</v>
      </c>
      <c r="G637" t="s">
        <v>36</v>
      </c>
      <c r="H637" t="s">
        <v>42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t="s">
        <v>34</v>
      </c>
      <c r="P637" s="17">
        <f t="shared" si="37"/>
        <v>0</v>
      </c>
      <c r="Q637" s="17">
        <f t="shared" si="38"/>
        <v>0</v>
      </c>
      <c r="R637" s="17">
        <f t="shared" si="39"/>
        <v>0</v>
      </c>
    </row>
    <row r="638" spans="1:18" x14ac:dyDescent="0.3">
      <c r="A638">
        <v>17925</v>
      </c>
      <c r="B638" s="2">
        <v>44206</v>
      </c>
      <c r="C638" s="2" t="str">
        <f t="shared" si="36"/>
        <v>January</v>
      </c>
      <c r="D638" t="s">
        <v>38</v>
      </c>
      <c r="E638" s="4">
        <v>668</v>
      </c>
      <c r="F638">
        <v>111</v>
      </c>
      <c r="G638" t="s">
        <v>33</v>
      </c>
      <c r="H638" t="s">
        <v>34</v>
      </c>
      <c r="I638" s="2">
        <v>44236</v>
      </c>
      <c r="J638" s="2">
        <v>44266</v>
      </c>
      <c r="K638" s="2">
        <v>44296</v>
      </c>
      <c r="L638" s="2" t="s">
        <v>34</v>
      </c>
      <c r="M638" s="2" t="s">
        <v>34</v>
      </c>
      <c r="N638" s="2" t="s">
        <v>34</v>
      </c>
      <c r="O638" t="s">
        <v>6179</v>
      </c>
      <c r="P638" s="17">
        <f t="shared" si="37"/>
        <v>3.8850000000000002</v>
      </c>
      <c r="Q638" s="17">
        <f t="shared" si="38"/>
        <v>111</v>
      </c>
      <c r="R638" s="17">
        <f t="shared" si="39"/>
        <v>-107.11499999999999</v>
      </c>
    </row>
    <row r="639" spans="1:18" x14ac:dyDescent="0.3">
      <c r="A639">
        <v>17926</v>
      </c>
      <c r="B639" s="2">
        <v>44236</v>
      </c>
      <c r="C639" s="2" t="str">
        <f t="shared" si="36"/>
        <v>February</v>
      </c>
      <c r="D639" t="s">
        <v>35</v>
      </c>
      <c r="E639" s="4">
        <v>595</v>
      </c>
      <c r="F639">
        <v>153</v>
      </c>
      <c r="G639" t="s">
        <v>36</v>
      </c>
      <c r="H639" t="s">
        <v>37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t="s">
        <v>34</v>
      </c>
      <c r="P639" s="17">
        <f t="shared" si="37"/>
        <v>0</v>
      </c>
      <c r="Q639" s="17">
        <f t="shared" si="38"/>
        <v>0</v>
      </c>
      <c r="R639" s="17">
        <f t="shared" si="39"/>
        <v>0</v>
      </c>
    </row>
    <row r="640" spans="1:18" x14ac:dyDescent="0.3">
      <c r="A640">
        <v>17927</v>
      </c>
      <c r="B640" s="2">
        <v>44281</v>
      </c>
      <c r="C640" s="2" t="str">
        <f t="shared" si="36"/>
        <v>March</v>
      </c>
      <c r="D640" t="s">
        <v>32</v>
      </c>
      <c r="E640" s="4">
        <v>595</v>
      </c>
      <c r="F640">
        <v>90</v>
      </c>
      <c r="G640" t="s">
        <v>36</v>
      </c>
      <c r="H640" t="s">
        <v>42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t="s">
        <v>34</v>
      </c>
      <c r="P640" s="17">
        <f t="shared" si="37"/>
        <v>0</v>
      </c>
      <c r="Q640" s="17">
        <f t="shared" si="38"/>
        <v>0</v>
      </c>
      <c r="R640" s="17">
        <f t="shared" si="39"/>
        <v>0</v>
      </c>
    </row>
    <row r="641" spans="1:18" x14ac:dyDescent="0.3">
      <c r="A641">
        <v>17928</v>
      </c>
      <c r="B641" s="2">
        <v>44246</v>
      </c>
      <c r="C641" s="2" t="str">
        <f t="shared" si="36"/>
        <v>February</v>
      </c>
      <c r="D641" t="s">
        <v>32</v>
      </c>
      <c r="E641" s="4">
        <v>603</v>
      </c>
      <c r="F641">
        <v>148</v>
      </c>
      <c r="G641" t="s">
        <v>36</v>
      </c>
      <c r="H641" t="s">
        <v>41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t="s">
        <v>34</v>
      </c>
      <c r="P641" s="17">
        <f t="shared" si="37"/>
        <v>0</v>
      </c>
      <c r="Q641" s="17">
        <f t="shared" si="38"/>
        <v>0</v>
      </c>
      <c r="R641" s="17">
        <f t="shared" si="39"/>
        <v>0</v>
      </c>
    </row>
    <row r="642" spans="1:18" x14ac:dyDescent="0.3">
      <c r="A642">
        <v>17929</v>
      </c>
      <c r="B642" s="2">
        <v>44242</v>
      </c>
      <c r="C642" s="2" t="str">
        <f t="shared" si="36"/>
        <v>February</v>
      </c>
      <c r="D642" t="s">
        <v>35</v>
      </c>
      <c r="E642" s="4">
        <v>679</v>
      </c>
      <c r="F642">
        <v>78</v>
      </c>
      <c r="G642" t="s">
        <v>33</v>
      </c>
      <c r="H642" t="s">
        <v>34</v>
      </c>
      <c r="I642" s="2">
        <v>44272</v>
      </c>
      <c r="J642" s="2">
        <v>44302</v>
      </c>
      <c r="K642" s="2">
        <v>44332</v>
      </c>
      <c r="L642" s="2">
        <v>44272</v>
      </c>
      <c r="M642" s="2">
        <v>44302</v>
      </c>
      <c r="N642" s="2">
        <v>44332</v>
      </c>
      <c r="O642" t="s">
        <v>6180</v>
      </c>
      <c r="P642" s="17">
        <f t="shared" si="37"/>
        <v>2.7300000000000004</v>
      </c>
      <c r="Q642" s="17">
        <f t="shared" si="38"/>
        <v>0</v>
      </c>
      <c r="R642" s="17">
        <f t="shared" si="39"/>
        <v>2.7300000000000004</v>
      </c>
    </row>
    <row r="643" spans="1:18" x14ac:dyDescent="0.3">
      <c r="A643">
        <v>17930</v>
      </c>
      <c r="B643" s="2">
        <v>44261</v>
      </c>
      <c r="C643" s="2" t="str">
        <f t="shared" ref="C643:C706" si="40">TEXT(B643,"mmmm")</f>
        <v>March</v>
      </c>
      <c r="D643" t="s">
        <v>32</v>
      </c>
      <c r="E643" s="4">
        <v>677</v>
      </c>
      <c r="F643">
        <v>105</v>
      </c>
      <c r="G643" t="s">
        <v>33</v>
      </c>
      <c r="H643" t="s">
        <v>34</v>
      </c>
      <c r="I643" s="2">
        <v>44291</v>
      </c>
      <c r="J643" s="2">
        <v>44321</v>
      </c>
      <c r="K643" s="2">
        <v>44351</v>
      </c>
      <c r="L643" s="2">
        <v>44297</v>
      </c>
      <c r="M643" s="2">
        <v>44321</v>
      </c>
      <c r="N643" s="2">
        <v>44351</v>
      </c>
      <c r="O643" t="s">
        <v>6180</v>
      </c>
      <c r="P643" s="17">
        <f t="shared" ref="P643:P706" si="41">IF(G643="Approved",F643*0.035,0)</f>
        <v>3.6750000000000003</v>
      </c>
      <c r="Q643" s="17">
        <f t="shared" ref="Q643:Q706" si="42">IF(O643="Defaulted",F643,0)</f>
        <v>0</v>
      </c>
      <c r="R643" s="17">
        <f t="shared" ref="R643:R706" si="43">P643-Q643</f>
        <v>3.6750000000000003</v>
      </c>
    </row>
    <row r="644" spans="1:18" x14ac:dyDescent="0.3">
      <c r="A644">
        <v>17931</v>
      </c>
      <c r="B644" s="2">
        <v>44285</v>
      </c>
      <c r="C644" s="2" t="str">
        <f t="shared" si="40"/>
        <v>March</v>
      </c>
      <c r="D644" t="s">
        <v>38</v>
      </c>
      <c r="E644" s="4">
        <v>654</v>
      </c>
      <c r="F644">
        <v>109</v>
      </c>
      <c r="G644" t="s">
        <v>33</v>
      </c>
      <c r="H644" t="s">
        <v>34</v>
      </c>
      <c r="I644" s="2">
        <v>44315</v>
      </c>
      <c r="J644" s="2">
        <v>44345</v>
      </c>
      <c r="K644" s="2">
        <v>44375</v>
      </c>
      <c r="L644" s="2" t="s">
        <v>34</v>
      </c>
      <c r="M644" s="2" t="s">
        <v>34</v>
      </c>
      <c r="N644" s="2" t="s">
        <v>34</v>
      </c>
      <c r="O644" t="s">
        <v>6179</v>
      </c>
      <c r="P644" s="17">
        <f t="shared" si="41"/>
        <v>3.8150000000000004</v>
      </c>
      <c r="Q644" s="17">
        <f t="shared" si="42"/>
        <v>109</v>
      </c>
      <c r="R644" s="17">
        <f t="shared" si="43"/>
        <v>-105.185</v>
      </c>
    </row>
    <row r="645" spans="1:18" x14ac:dyDescent="0.3">
      <c r="A645">
        <v>17932</v>
      </c>
      <c r="B645" s="2">
        <v>44245</v>
      </c>
      <c r="C645" s="2" t="str">
        <f t="shared" si="40"/>
        <v>February</v>
      </c>
      <c r="D645" t="s">
        <v>38</v>
      </c>
      <c r="E645" s="4">
        <v>614</v>
      </c>
      <c r="F645">
        <v>119</v>
      </c>
      <c r="G645" t="s">
        <v>33</v>
      </c>
      <c r="H645" t="s">
        <v>34</v>
      </c>
      <c r="I645" s="2">
        <v>44275</v>
      </c>
      <c r="J645" s="2">
        <v>44305</v>
      </c>
      <c r="K645" s="2">
        <v>44335</v>
      </c>
      <c r="L645" s="2" t="s">
        <v>34</v>
      </c>
      <c r="M645" s="2" t="s">
        <v>34</v>
      </c>
      <c r="N645" s="2" t="s">
        <v>34</v>
      </c>
      <c r="O645" t="s">
        <v>6179</v>
      </c>
      <c r="P645" s="17">
        <f t="shared" si="41"/>
        <v>4.165</v>
      </c>
      <c r="Q645" s="17">
        <f t="shared" si="42"/>
        <v>119</v>
      </c>
      <c r="R645" s="17">
        <f t="shared" si="43"/>
        <v>-114.83499999999999</v>
      </c>
    </row>
    <row r="646" spans="1:18" x14ac:dyDescent="0.3">
      <c r="A646">
        <v>17933</v>
      </c>
      <c r="B646" s="2">
        <v>44274</v>
      </c>
      <c r="C646" s="2" t="str">
        <f t="shared" si="40"/>
        <v>March</v>
      </c>
      <c r="D646" t="s">
        <v>32</v>
      </c>
      <c r="E646" s="4">
        <v>598</v>
      </c>
      <c r="F646">
        <v>120</v>
      </c>
      <c r="G646" t="s">
        <v>36</v>
      </c>
      <c r="H646" t="s">
        <v>42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t="s">
        <v>34</v>
      </c>
      <c r="P646" s="17">
        <f t="shared" si="41"/>
        <v>0</v>
      </c>
      <c r="Q646" s="17">
        <f t="shared" si="42"/>
        <v>0</v>
      </c>
      <c r="R646" s="17">
        <f t="shared" si="43"/>
        <v>0</v>
      </c>
    </row>
    <row r="647" spans="1:18" x14ac:dyDescent="0.3">
      <c r="A647">
        <v>17934</v>
      </c>
      <c r="B647" s="2">
        <v>44234</v>
      </c>
      <c r="C647" s="2" t="str">
        <f t="shared" si="40"/>
        <v>February</v>
      </c>
      <c r="D647" t="s">
        <v>35</v>
      </c>
      <c r="E647" s="4">
        <v>615</v>
      </c>
      <c r="F647">
        <v>98</v>
      </c>
      <c r="G647" t="s">
        <v>36</v>
      </c>
      <c r="H647" t="s">
        <v>40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t="s">
        <v>34</v>
      </c>
      <c r="P647" s="17">
        <f t="shared" si="41"/>
        <v>0</v>
      </c>
      <c r="Q647" s="17">
        <f t="shared" si="42"/>
        <v>0</v>
      </c>
      <c r="R647" s="17">
        <f t="shared" si="43"/>
        <v>0</v>
      </c>
    </row>
    <row r="648" spans="1:18" x14ac:dyDescent="0.3">
      <c r="A648">
        <v>17935</v>
      </c>
      <c r="B648" s="2">
        <v>44271</v>
      </c>
      <c r="C648" s="2" t="str">
        <f t="shared" si="40"/>
        <v>March</v>
      </c>
      <c r="D648" t="s">
        <v>38</v>
      </c>
      <c r="E648" s="4">
        <v>657</v>
      </c>
      <c r="F648">
        <v>72</v>
      </c>
      <c r="G648" t="s">
        <v>33</v>
      </c>
      <c r="H648" t="s">
        <v>34</v>
      </c>
      <c r="I648" s="2">
        <v>44301</v>
      </c>
      <c r="J648" s="2">
        <v>44331</v>
      </c>
      <c r="K648" s="2">
        <v>44361</v>
      </c>
      <c r="L648" s="2">
        <v>44304</v>
      </c>
      <c r="M648" s="2">
        <v>44331</v>
      </c>
      <c r="N648" s="2">
        <v>44361</v>
      </c>
      <c r="O648" t="s">
        <v>6180</v>
      </c>
      <c r="P648" s="17">
        <f t="shared" si="41"/>
        <v>2.5200000000000005</v>
      </c>
      <c r="Q648" s="17">
        <f t="shared" si="42"/>
        <v>0</v>
      </c>
      <c r="R648" s="17">
        <f t="shared" si="43"/>
        <v>2.5200000000000005</v>
      </c>
    </row>
    <row r="649" spans="1:18" x14ac:dyDescent="0.3">
      <c r="A649">
        <v>17936</v>
      </c>
      <c r="B649" s="2">
        <v>44242</v>
      </c>
      <c r="C649" s="2" t="str">
        <f t="shared" si="40"/>
        <v>February</v>
      </c>
      <c r="D649" t="s">
        <v>32</v>
      </c>
      <c r="E649" s="4">
        <v>644</v>
      </c>
      <c r="F649">
        <v>145</v>
      </c>
      <c r="G649" t="s">
        <v>33</v>
      </c>
      <c r="H649" t="s">
        <v>34</v>
      </c>
      <c r="I649" s="2">
        <v>44272</v>
      </c>
      <c r="J649" s="2">
        <v>44302</v>
      </c>
      <c r="K649" s="2">
        <v>44332</v>
      </c>
      <c r="L649" s="2">
        <v>44282</v>
      </c>
      <c r="M649" s="2">
        <v>44302</v>
      </c>
      <c r="N649" s="2">
        <v>44332</v>
      </c>
      <c r="O649" t="s">
        <v>6180</v>
      </c>
      <c r="P649" s="17">
        <f t="shared" si="41"/>
        <v>5.0750000000000002</v>
      </c>
      <c r="Q649" s="17">
        <f t="shared" si="42"/>
        <v>0</v>
      </c>
      <c r="R649" s="17">
        <f t="shared" si="43"/>
        <v>5.0750000000000002</v>
      </c>
    </row>
    <row r="650" spans="1:18" x14ac:dyDescent="0.3">
      <c r="A650">
        <v>17937</v>
      </c>
      <c r="B650" s="2">
        <v>44280</v>
      </c>
      <c r="C650" s="2" t="str">
        <f t="shared" si="40"/>
        <v>March</v>
      </c>
      <c r="D650" t="s">
        <v>32</v>
      </c>
      <c r="E650" s="4">
        <v>604</v>
      </c>
      <c r="F650">
        <v>30</v>
      </c>
      <c r="G650" t="s">
        <v>36</v>
      </c>
      <c r="H650" t="s">
        <v>42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t="s">
        <v>34</v>
      </c>
      <c r="P650" s="17">
        <f t="shared" si="41"/>
        <v>0</v>
      </c>
      <c r="Q650" s="17">
        <f t="shared" si="42"/>
        <v>0</v>
      </c>
      <c r="R650" s="17">
        <f t="shared" si="43"/>
        <v>0</v>
      </c>
    </row>
    <row r="651" spans="1:18" x14ac:dyDescent="0.3">
      <c r="A651">
        <v>17938</v>
      </c>
      <c r="B651" s="2">
        <v>44206</v>
      </c>
      <c r="C651" s="2" t="str">
        <f t="shared" si="40"/>
        <v>January</v>
      </c>
      <c r="D651" t="s">
        <v>35</v>
      </c>
      <c r="E651" s="4">
        <v>628</v>
      </c>
      <c r="F651">
        <v>105</v>
      </c>
      <c r="G651" t="s">
        <v>36</v>
      </c>
      <c r="H651" t="s">
        <v>42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t="s">
        <v>34</v>
      </c>
      <c r="P651" s="17">
        <f t="shared" si="41"/>
        <v>0</v>
      </c>
      <c r="Q651" s="17">
        <f t="shared" si="42"/>
        <v>0</v>
      </c>
      <c r="R651" s="17">
        <f t="shared" si="43"/>
        <v>0</v>
      </c>
    </row>
    <row r="652" spans="1:18" x14ac:dyDescent="0.3">
      <c r="A652">
        <v>17939</v>
      </c>
      <c r="B652" s="2">
        <v>44222</v>
      </c>
      <c r="C652" s="2" t="str">
        <f t="shared" si="40"/>
        <v>January</v>
      </c>
      <c r="D652" t="s">
        <v>38</v>
      </c>
      <c r="E652" s="4">
        <v>613</v>
      </c>
      <c r="F652">
        <v>112</v>
      </c>
      <c r="G652" t="s">
        <v>33</v>
      </c>
      <c r="H652" t="s">
        <v>34</v>
      </c>
      <c r="I652" s="2">
        <v>44252</v>
      </c>
      <c r="J652" s="2">
        <v>44282</v>
      </c>
      <c r="K652" s="2">
        <v>44312</v>
      </c>
      <c r="L652" s="2" t="s">
        <v>34</v>
      </c>
      <c r="M652" s="2" t="s">
        <v>34</v>
      </c>
      <c r="N652" s="2" t="s">
        <v>34</v>
      </c>
      <c r="O652" t="s">
        <v>6179</v>
      </c>
      <c r="P652" s="17">
        <f t="shared" si="41"/>
        <v>3.9200000000000004</v>
      </c>
      <c r="Q652" s="17">
        <f t="shared" si="42"/>
        <v>112</v>
      </c>
      <c r="R652" s="17">
        <f t="shared" si="43"/>
        <v>-108.08</v>
      </c>
    </row>
    <row r="653" spans="1:18" x14ac:dyDescent="0.3">
      <c r="A653">
        <v>17940</v>
      </c>
      <c r="B653" s="2">
        <v>44264</v>
      </c>
      <c r="C653" s="2" t="str">
        <f t="shared" si="40"/>
        <v>March</v>
      </c>
      <c r="D653" t="s">
        <v>35</v>
      </c>
      <c r="E653" s="4">
        <v>633</v>
      </c>
      <c r="F653">
        <v>77</v>
      </c>
      <c r="G653" t="s">
        <v>36</v>
      </c>
      <c r="H653" t="s">
        <v>37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t="s">
        <v>34</v>
      </c>
      <c r="P653" s="17">
        <f t="shared" si="41"/>
        <v>0</v>
      </c>
      <c r="Q653" s="17">
        <f t="shared" si="42"/>
        <v>0</v>
      </c>
      <c r="R653" s="17">
        <f t="shared" si="43"/>
        <v>0</v>
      </c>
    </row>
    <row r="654" spans="1:18" x14ac:dyDescent="0.3">
      <c r="A654">
        <v>17941</v>
      </c>
      <c r="B654" s="2">
        <v>44268</v>
      </c>
      <c r="C654" s="2" t="str">
        <f t="shared" si="40"/>
        <v>March</v>
      </c>
      <c r="D654" t="s">
        <v>32</v>
      </c>
      <c r="E654" s="4">
        <v>613</v>
      </c>
      <c r="F654">
        <v>118</v>
      </c>
      <c r="G654" t="s">
        <v>36</v>
      </c>
      <c r="H654" t="s">
        <v>40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t="s">
        <v>34</v>
      </c>
      <c r="P654" s="17">
        <f t="shared" si="41"/>
        <v>0</v>
      </c>
      <c r="Q654" s="17">
        <f t="shared" si="42"/>
        <v>0</v>
      </c>
      <c r="R654" s="17">
        <f t="shared" si="43"/>
        <v>0</v>
      </c>
    </row>
    <row r="655" spans="1:18" x14ac:dyDescent="0.3">
      <c r="A655">
        <v>17942</v>
      </c>
      <c r="B655" s="2">
        <v>44252</v>
      </c>
      <c r="C655" s="2" t="str">
        <f t="shared" si="40"/>
        <v>February</v>
      </c>
      <c r="D655" t="s">
        <v>35</v>
      </c>
      <c r="E655" s="4">
        <v>641</v>
      </c>
      <c r="F655">
        <v>102</v>
      </c>
      <c r="G655" t="s">
        <v>33</v>
      </c>
      <c r="H655" t="s">
        <v>34</v>
      </c>
      <c r="I655" s="2">
        <v>44282</v>
      </c>
      <c r="J655" s="2">
        <v>44312</v>
      </c>
      <c r="K655" s="2">
        <v>44342</v>
      </c>
      <c r="L655" s="2">
        <v>44288</v>
      </c>
      <c r="M655" s="2">
        <v>44312</v>
      </c>
      <c r="N655" s="2">
        <v>44342</v>
      </c>
      <c r="O655" t="s">
        <v>6180</v>
      </c>
      <c r="P655" s="17">
        <f t="shared" si="41"/>
        <v>3.5700000000000003</v>
      </c>
      <c r="Q655" s="17">
        <f t="shared" si="42"/>
        <v>0</v>
      </c>
      <c r="R655" s="17">
        <f t="shared" si="43"/>
        <v>3.5700000000000003</v>
      </c>
    </row>
    <row r="656" spans="1:18" x14ac:dyDescent="0.3">
      <c r="A656">
        <v>17943</v>
      </c>
      <c r="B656" s="2">
        <v>44199</v>
      </c>
      <c r="C656" s="2" t="str">
        <f t="shared" si="40"/>
        <v>January</v>
      </c>
      <c r="D656" t="s">
        <v>35</v>
      </c>
      <c r="E656" s="4">
        <v>664</v>
      </c>
      <c r="F656">
        <v>84</v>
      </c>
      <c r="G656" t="s">
        <v>33</v>
      </c>
      <c r="H656" t="s">
        <v>34</v>
      </c>
      <c r="I656" s="2">
        <v>44229</v>
      </c>
      <c r="J656" s="2">
        <v>44259</v>
      </c>
      <c r="K656" s="2">
        <v>44289</v>
      </c>
      <c r="L656" s="2" t="s">
        <v>34</v>
      </c>
      <c r="M656" s="2" t="s">
        <v>34</v>
      </c>
      <c r="N656" s="2" t="s">
        <v>34</v>
      </c>
      <c r="O656" t="s">
        <v>6179</v>
      </c>
      <c r="P656" s="17">
        <f t="shared" si="41"/>
        <v>2.9400000000000004</v>
      </c>
      <c r="Q656" s="17">
        <f t="shared" si="42"/>
        <v>84</v>
      </c>
      <c r="R656" s="17">
        <f t="shared" si="43"/>
        <v>-81.06</v>
      </c>
    </row>
    <row r="657" spans="1:18" x14ac:dyDescent="0.3">
      <c r="A657">
        <v>17944</v>
      </c>
      <c r="B657" s="2">
        <v>44237</v>
      </c>
      <c r="C657" s="2" t="str">
        <f t="shared" si="40"/>
        <v>February</v>
      </c>
      <c r="D657" t="s">
        <v>38</v>
      </c>
      <c r="E657" s="4">
        <v>625</v>
      </c>
      <c r="F657">
        <v>97</v>
      </c>
      <c r="G657" t="s">
        <v>33</v>
      </c>
      <c r="H657" t="s">
        <v>34</v>
      </c>
      <c r="I657" s="2">
        <v>44267</v>
      </c>
      <c r="J657" s="2">
        <v>44297</v>
      </c>
      <c r="K657" s="2">
        <v>44327</v>
      </c>
      <c r="L657" s="2">
        <v>44290</v>
      </c>
      <c r="M657" s="2">
        <v>44297</v>
      </c>
      <c r="N657" s="2">
        <v>44327</v>
      </c>
      <c r="O657" t="s">
        <v>6180</v>
      </c>
      <c r="P657" s="17">
        <f t="shared" si="41"/>
        <v>3.3950000000000005</v>
      </c>
      <c r="Q657" s="17">
        <f t="shared" si="42"/>
        <v>0</v>
      </c>
      <c r="R657" s="17">
        <f t="shared" si="43"/>
        <v>3.3950000000000005</v>
      </c>
    </row>
    <row r="658" spans="1:18" x14ac:dyDescent="0.3">
      <c r="A658">
        <v>17945</v>
      </c>
      <c r="B658" s="2">
        <v>44244</v>
      </c>
      <c r="C658" s="2" t="str">
        <f t="shared" si="40"/>
        <v>February</v>
      </c>
      <c r="D658" t="s">
        <v>32</v>
      </c>
      <c r="E658" s="4">
        <v>594</v>
      </c>
      <c r="F658">
        <v>122</v>
      </c>
      <c r="G658" t="s">
        <v>36</v>
      </c>
      <c r="H658" t="s">
        <v>42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t="s">
        <v>34</v>
      </c>
      <c r="P658" s="17">
        <f t="shared" si="41"/>
        <v>0</v>
      </c>
      <c r="Q658" s="17">
        <f t="shared" si="42"/>
        <v>0</v>
      </c>
      <c r="R658" s="17">
        <f t="shared" si="43"/>
        <v>0</v>
      </c>
    </row>
    <row r="659" spans="1:18" x14ac:dyDescent="0.3">
      <c r="A659">
        <v>17946</v>
      </c>
      <c r="B659" s="2">
        <v>44262</v>
      </c>
      <c r="C659" s="2" t="str">
        <f t="shared" si="40"/>
        <v>March</v>
      </c>
      <c r="D659" t="s">
        <v>32</v>
      </c>
      <c r="E659" s="4">
        <v>571</v>
      </c>
      <c r="F659">
        <v>87</v>
      </c>
      <c r="G659" t="s">
        <v>36</v>
      </c>
      <c r="H659" t="s">
        <v>40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t="s">
        <v>34</v>
      </c>
      <c r="P659" s="17">
        <f t="shared" si="41"/>
        <v>0</v>
      </c>
      <c r="Q659" s="17">
        <f t="shared" si="42"/>
        <v>0</v>
      </c>
      <c r="R659" s="17">
        <f t="shared" si="43"/>
        <v>0</v>
      </c>
    </row>
    <row r="660" spans="1:18" x14ac:dyDescent="0.3">
      <c r="A660">
        <v>17947</v>
      </c>
      <c r="B660" s="2">
        <v>44228</v>
      </c>
      <c r="C660" s="2" t="str">
        <f t="shared" si="40"/>
        <v>February</v>
      </c>
      <c r="D660" t="s">
        <v>35</v>
      </c>
      <c r="E660" s="4">
        <v>635</v>
      </c>
      <c r="F660">
        <v>83</v>
      </c>
      <c r="G660" t="s">
        <v>36</v>
      </c>
      <c r="H660" t="s">
        <v>39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t="s">
        <v>34</v>
      </c>
      <c r="P660" s="17">
        <f t="shared" si="41"/>
        <v>0</v>
      </c>
      <c r="Q660" s="17">
        <f t="shared" si="42"/>
        <v>0</v>
      </c>
      <c r="R660" s="17">
        <f t="shared" si="43"/>
        <v>0</v>
      </c>
    </row>
    <row r="661" spans="1:18" x14ac:dyDescent="0.3">
      <c r="A661">
        <v>17948</v>
      </c>
      <c r="B661" s="2">
        <v>44233</v>
      </c>
      <c r="C661" s="2" t="str">
        <f t="shared" si="40"/>
        <v>February</v>
      </c>
      <c r="D661" t="s">
        <v>35</v>
      </c>
      <c r="E661" s="4">
        <v>665</v>
      </c>
      <c r="F661">
        <v>99</v>
      </c>
      <c r="G661" t="s">
        <v>33</v>
      </c>
      <c r="H661" t="s">
        <v>34</v>
      </c>
      <c r="I661" s="2">
        <v>44263</v>
      </c>
      <c r="J661" s="2">
        <v>44293</v>
      </c>
      <c r="K661" s="2">
        <v>44323</v>
      </c>
      <c r="L661" s="2">
        <v>44268</v>
      </c>
      <c r="M661" s="2">
        <v>44293</v>
      </c>
      <c r="N661" s="2">
        <v>44323</v>
      </c>
      <c r="O661" t="s">
        <v>6180</v>
      </c>
      <c r="P661" s="17">
        <f t="shared" si="41"/>
        <v>3.4650000000000003</v>
      </c>
      <c r="Q661" s="17">
        <f t="shared" si="42"/>
        <v>0</v>
      </c>
      <c r="R661" s="17">
        <f t="shared" si="43"/>
        <v>3.4650000000000003</v>
      </c>
    </row>
    <row r="662" spans="1:18" x14ac:dyDescent="0.3">
      <c r="A662">
        <v>17949</v>
      </c>
      <c r="B662" s="2">
        <v>44265</v>
      </c>
      <c r="C662" s="2" t="str">
        <f t="shared" si="40"/>
        <v>March</v>
      </c>
      <c r="D662" t="s">
        <v>35</v>
      </c>
      <c r="E662" s="4">
        <v>694</v>
      </c>
      <c r="F662">
        <v>99</v>
      </c>
      <c r="G662" t="s">
        <v>33</v>
      </c>
      <c r="H662" t="s">
        <v>34</v>
      </c>
      <c r="I662" s="2">
        <v>44295</v>
      </c>
      <c r="J662" s="2">
        <v>44325</v>
      </c>
      <c r="K662" s="2">
        <v>44355</v>
      </c>
      <c r="L662" s="2">
        <v>44302</v>
      </c>
      <c r="M662" s="2">
        <v>44325</v>
      </c>
      <c r="N662" s="2">
        <v>44355</v>
      </c>
      <c r="O662" t="s">
        <v>6180</v>
      </c>
      <c r="P662" s="17">
        <f t="shared" si="41"/>
        <v>3.4650000000000003</v>
      </c>
      <c r="Q662" s="17">
        <f t="shared" si="42"/>
        <v>0</v>
      </c>
      <c r="R662" s="17">
        <f t="shared" si="43"/>
        <v>3.4650000000000003</v>
      </c>
    </row>
    <row r="663" spans="1:18" x14ac:dyDescent="0.3">
      <c r="A663">
        <v>17950</v>
      </c>
      <c r="B663" s="2">
        <v>44287</v>
      </c>
      <c r="C663" s="2" t="str">
        <f t="shared" si="40"/>
        <v>April</v>
      </c>
      <c r="D663" t="s">
        <v>38</v>
      </c>
      <c r="E663" s="4">
        <v>625</v>
      </c>
      <c r="F663">
        <v>155</v>
      </c>
      <c r="G663" t="s">
        <v>33</v>
      </c>
      <c r="H663" t="s">
        <v>34</v>
      </c>
      <c r="I663" s="2">
        <v>44317</v>
      </c>
      <c r="J663" s="2">
        <v>44347</v>
      </c>
      <c r="K663" s="2">
        <v>44377</v>
      </c>
      <c r="L663" s="2">
        <v>44351</v>
      </c>
      <c r="M663" s="2">
        <v>44347</v>
      </c>
      <c r="N663" s="2">
        <v>44377</v>
      </c>
      <c r="O663" t="s">
        <v>6180</v>
      </c>
      <c r="P663" s="17">
        <f t="shared" si="41"/>
        <v>5.4250000000000007</v>
      </c>
      <c r="Q663" s="17">
        <f t="shared" si="42"/>
        <v>0</v>
      </c>
      <c r="R663" s="17">
        <f t="shared" si="43"/>
        <v>5.4250000000000007</v>
      </c>
    </row>
    <row r="664" spans="1:18" x14ac:dyDescent="0.3">
      <c r="A664">
        <v>17951</v>
      </c>
      <c r="B664" s="2">
        <v>44279</v>
      </c>
      <c r="C664" s="2" t="str">
        <f t="shared" si="40"/>
        <v>March</v>
      </c>
      <c r="D664" t="s">
        <v>35</v>
      </c>
      <c r="E664" s="4">
        <v>655</v>
      </c>
      <c r="F664">
        <v>162</v>
      </c>
      <c r="G664" t="s">
        <v>33</v>
      </c>
      <c r="H664" t="s">
        <v>34</v>
      </c>
      <c r="I664" s="2">
        <v>44309</v>
      </c>
      <c r="J664" s="2">
        <v>44339</v>
      </c>
      <c r="K664" s="2">
        <v>44369</v>
      </c>
      <c r="L664" s="2" t="s">
        <v>34</v>
      </c>
      <c r="M664" s="2" t="s">
        <v>34</v>
      </c>
      <c r="N664" s="2" t="s">
        <v>34</v>
      </c>
      <c r="O664" t="s">
        <v>6179</v>
      </c>
      <c r="P664" s="17">
        <f t="shared" si="41"/>
        <v>5.6700000000000008</v>
      </c>
      <c r="Q664" s="17">
        <f t="shared" si="42"/>
        <v>162</v>
      </c>
      <c r="R664" s="17">
        <f t="shared" si="43"/>
        <v>-156.33000000000001</v>
      </c>
    </row>
    <row r="665" spans="1:18" x14ac:dyDescent="0.3">
      <c r="A665">
        <v>17952</v>
      </c>
      <c r="B665" s="2">
        <v>44236</v>
      </c>
      <c r="C665" s="2" t="str">
        <f t="shared" si="40"/>
        <v>February</v>
      </c>
      <c r="D665" t="s">
        <v>35</v>
      </c>
      <c r="E665" s="4">
        <v>564</v>
      </c>
      <c r="F665">
        <v>112</v>
      </c>
      <c r="G665" t="s">
        <v>36</v>
      </c>
      <c r="H665" t="s">
        <v>40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t="s">
        <v>34</v>
      </c>
      <c r="P665" s="17">
        <f t="shared" si="41"/>
        <v>0</v>
      </c>
      <c r="Q665" s="17">
        <f t="shared" si="42"/>
        <v>0</v>
      </c>
      <c r="R665" s="17">
        <f t="shared" si="43"/>
        <v>0</v>
      </c>
    </row>
    <row r="666" spans="1:18" x14ac:dyDescent="0.3">
      <c r="A666">
        <v>17953</v>
      </c>
      <c r="B666" s="2">
        <v>44251</v>
      </c>
      <c r="C666" s="2" t="str">
        <f t="shared" si="40"/>
        <v>February</v>
      </c>
      <c r="D666" t="s">
        <v>32</v>
      </c>
      <c r="E666" s="4">
        <v>664</v>
      </c>
      <c r="F666">
        <v>127</v>
      </c>
      <c r="G666" t="s">
        <v>33</v>
      </c>
      <c r="H666" t="s">
        <v>34</v>
      </c>
      <c r="I666" s="2">
        <v>44281</v>
      </c>
      <c r="J666" s="2">
        <v>44311</v>
      </c>
      <c r="K666" s="2">
        <v>44341</v>
      </c>
      <c r="L666" s="2" t="s">
        <v>34</v>
      </c>
      <c r="M666" s="2" t="s">
        <v>34</v>
      </c>
      <c r="N666" s="2" t="s">
        <v>34</v>
      </c>
      <c r="O666" t="s">
        <v>6179</v>
      </c>
      <c r="P666" s="17">
        <f t="shared" si="41"/>
        <v>4.4450000000000003</v>
      </c>
      <c r="Q666" s="17">
        <f t="shared" si="42"/>
        <v>127</v>
      </c>
      <c r="R666" s="17">
        <f t="shared" si="43"/>
        <v>-122.55500000000001</v>
      </c>
    </row>
    <row r="667" spans="1:18" x14ac:dyDescent="0.3">
      <c r="A667">
        <v>17954</v>
      </c>
      <c r="B667" s="2">
        <v>44204</v>
      </c>
      <c r="C667" s="2" t="str">
        <f t="shared" si="40"/>
        <v>January</v>
      </c>
      <c r="D667" t="s">
        <v>38</v>
      </c>
      <c r="E667" s="4">
        <v>644</v>
      </c>
      <c r="F667">
        <v>65</v>
      </c>
      <c r="G667" t="s">
        <v>33</v>
      </c>
      <c r="H667" t="s">
        <v>34</v>
      </c>
      <c r="I667" s="2">
        <v>44234</v>
      </c>
      <c r="J667" s="2">
        <v>44264</v>
      </c>
      <c r="K667" s="2">
        <v>44294</v>
      </c>
      <c r="L667" s="2" t="s">
        <v>34</v>
      </c>
      <c r="M667" s="2" t="s">
        <v>34</v>
      </c>
      <c r="N667" s="2" t="s">
        <v>34</v>
      </c>
      <c r="O667" t="s">
        <v>6179</v>
      </c>
      <c r="P667" s="17">
        <f t="shared" si="41"/>
        <v>2.2750000000000004</v>
      </c>
      <c r="Q667" s="17">
        <f t="shared" si="42"/>
        <v>65</v>
      </c>
      <c r="R667" s="17">
        <f t="shared" si="43"/>
        <v>-62.725000000000001</v>
      </c>
    </row>
    <row r="668" spans="1:18" x14ac:dyDescent="0.3">
      <c r="A668">
        <v>17955</v>
      </c>
      <c r="B668" s="2">
        <v>44262</v>
      </c>
      <c r="C668" s="2" t="str">
        <f t="shared" si="40"/>
        <v>March</v>
      </c>
      <c r="D668" t="s">
        <v>32</v>
      </c>
      <c r="E668" s="4">
        <v>632</v>
      </c>
      <c r="F668">
        <v>96</v>
      </c>
      <c r="G668" t="s">
        <v>33</v>
      </c>
      <c r="H668" t="s">
        <v>34</v>
      </c>
      <c r="I668" s="2">
        <v>44292</v>
      </c>
      <c r="J668" s="2">
        <v>44322</v>
      </c>
      <c r="K668" s="2">
        <v>44352</v>
      </c>
      <c r="L668" s="2">
        <v>44311</v>
      </c>
      <c r="M668" s="2">
        <v>44322</v>
      </c>
      <c r="N668" s="2">
        <v>44352</v>
      </c>
      <c r="O668" t="s">
        <v>6180</v>
      </c>
      <c r="P668" s="17">
        <f t="shared" si="41"/>
        <v>3.3600000000000003</v>
      </c>
      <c r="Q668" s="17">
        <f t="shared" si="42"/>
        <v>0</v>
      </c>
      <c r="R668" s="17">
        <f t="shared" si="43"/>
        <v>3.3600000000000003</v>
      </c>
    </row>
    <row r="669" spans="1:18" x14ac:dyDescent="0.3">
      <c r="A669">
        <v>17956</v>
      </c>
      <c r="B669" s="2">
        <v>44248</v>
      </c>
      <c r="C669" s="2" t="str">
        <f t="shared" si="40"/>
        <v>February</v>
      </c>
      <c r="D669" t="s">
        <v>32</v>
      </c>
      <c r="E669" s="4">
        <v>568</v>
      </c>
      <c r="F669">
        <v>123</v>
      </c>
      <c r="G669" t="s">
        <v>36</v>
      </c>
      <c r="H669" t="s">
        <v>37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t="s">
        <v>34</v>
      </c>
      <c r="P669" s="17">
        <f t="shared" si="41"/>
        <v>0</v>
      </c>
      <c r="Q669" s="17">
        <f t="shared" si="42"/>
        <v>0</v>
      </c>
      <c r="R669" s="17">
        <f t="shared" si="43"/>
        <v>0</v>
      </c>
    </row>
    <row r="670" spans="1:18" x14ac:dyDescent="0.3">
      <c r="A670">
        <v>17957</v>
      </c>
      <c r="B670" s="2">
        <v>44274</v>
      </c>
      <c r="C670" s="2" t="str">
        <f t="shared" si="40"/>
        <v>March</v>
      </c>
      <c r="D670" t="s">
        <v>35</v>
      </c>
      <c r="E670" s="4">
        <v>581</v>
      </c>
      <c r="F670">
        <v>141</v>
      </c>
      <c r="G670" t="s">
        <v>36</v>
      </c>
      <c r="H670" t="s">
        <v>41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t="s">
        <v>34</v>
      </c>
      <c r="P670" s="17">
        <f t="shared" si="41"/>
        <v>0</v>
      </c>
      <c r="Q670" s="17">
        <f t="shared" si="42"/>
        <v>0</v>
      </c>
      <c r="R670" s="17">
        <f t="shared" si="43"/>
        <v>0</v>
      </c>
    </row>
    <row r="671" spans="1:18" x14ac:dyDescent="0.3">
      <c r="A671">
        <v>17958</v>
      </c>
      <c r="B671" s="2">
        <v>44263</v>
      </c>
      <c r="C671" s="2" t="str">
        <f t="shared" si="40"/>
        <v>March</v>
      </c>
      <c r="D671" t="s">
        <v>32</v>
      </c>
      <c r="E671" s="4">
        <v>617</v>
      </c>
      <c r="F671">
        <v>84</v>
      </c>
      <c r="G671" t="s">
        <v>36</v>
      </c>
      <c r="H671" t="s">
        <v>37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t="s">
        <v>34</v>
      </c>
      <c r="P671" s="17">
        <f t="shared" si="41"/>
        <v>0</v>
      </c>
      <c r="Q671" s="17">
        <f t="shared" si="42"/>
        <v>0</v>
      </c>
      <c r="R671" s="17">
        <f t="shared" si="43"/>
        <v>0</v>
      </c>
    </row>
    <row r="672" spans="1:18" x14ac:dyDescent="0.3">
      <c r="A672">
        <v>17959</v>
      </c>
      <c r="B672" s="2">
        <v>44240</v>
      </c>
      <c r="C672" s="2" t="str">
        <f t="shared" si="40"/>
        <v>February</v>
      </c>
      <c r="D672" t="s">
        <v>35</v>
      </c>
      <c r="E672" s="4">
        <v>559</v>
      </c>
      <c r="F672">
        <v>80</v>
      </c>
      <c r="G672" t="s">
        <v>36</v>
      </c>
      <c r="H672" t="s">
        <v>37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t="s">
        <v>34</v>
      </c>
      <c r="P672" s="17">
        <f t="shared" si="41"/>
        <v>0</v>
      </c>
      <c r="Q672" s="17">
        <f t="shared" si="42"/>
        <v>0</v>
      </c>
      <c r="R672" s="17">
        <f t="shared" si="43"/>
        <v>0</v>
      </c>
    </row>
    <row r="673" spans="1:18" x14ac:dyDescent="0.3">
      <c r="A673">
        <v>17960</v>
      </c>
      <c r="B673" s="2">
        <v>44279</v>
      </c>
      <c r="C673" s="2" t="str">
        <f t="shared" si="40"/>
        <v>March</v>
      </c>
      <c r="D673" t="s">
        <v>35</v>
      </c>
      <c r="E673" s="4">
        <v>560</v>
      </c>
      <c r="F673">
        <v>129</v>
      </c>
      <c r="G673" t="s">
        <v>33</v>
      </c>
      <c r="H673" t="s">
        <v>34</v>
      </c>
      <c r="I673" s="2">
        <v>44309</v>
      </c>
      <c r="J673" s="2">
        <v>44339</v>
      </c>
      <c r="K673" s="2">
        <v>44369</v>
      </c>
      <c r="L673" s="2">
        <v>44342</v>
      </c>
      <c r="M673" s="2">
        <v>44339</v>
      </c>
      <c r="N673" s="2">
        <v>44369</v>
      </c>
      <c r="O673" t="s">
        <v>6180</v>
      </c>
      <c r="P673" s="17">
        <f t="shared" si="41"/>
        <v>4.5150000000000006</v>
      </c>
      <c r="Q673" s="17">
        <f t="shared" si="42"/>
        <v>0</v>
      </c>
      <c r="R673" s="17">
        <f t="shared" si="43"/>
        <v>4.5150000000000006</v>
      </c>
    </row>
    <row r="674" spans="1:18" x14ac:dyDescent="0.3">
      <c r="A674">
        <v>17961</v>
      </c>
      <c r="B674" s="2">
        <v>44274</v>
      </c>
      <c r="C674" s="2" t="str">
        <f t="shared" si="40"/>
        <v>March</v>
      </c>
      <c r="D674" t="s">
        <v>35</v>
      </c>
      <c r="E674" s="4">
        <v>555</v>
      </c>
      <c r="F674">
        <v>100</v>
      </c>
      <c r="G674" t="s">
        <v>36</v>
      </c>
      <c r="H674" t="s">
        <v>39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t="s">
        <v>34</v>
      </c>
      <c r="P674" s="17">
        <f t="shared" si="41"/>
        <v>0</v>
      </c>
      <c r="Q674" s="17">
        <f t="shared" si="42"/>
        <v>0</v>
      </c>
      <c r="R674" s="17">
        <f t="shared" si="43"/>
        <v>0</v>
      </c>
    </row>
    <row r="675" spans="1:18" x14ac:dyDescent="0.3">
      <c r="A675">
        <v>17962</v>
      </c>
      <c r="B675" s="2">
        <v>44226</v>
      </c>
      <c r="C675" s="2" t="str">
        <f t="shared" si="40"/>
        <v>January</v>
      </c>
      <c r="D675" t="s">
        <v>35</v>
      </c>
      <c r="E675" s="4">
        <v>671</v>
      </c>
      <c r="F675">
        <v>93</v>
      </c>
      <c r="G675" t="s">
        <v>33</v>
      </c>
      <c r="H675" t="s">
        <v>34</v>
      </c>
      <c r="I675" s="2">
        <v>44256</v>
      </c>
      <c r="J675" s="2">
        <v>44286</v>
      </c>
      <c r="K675" s="2">
        <v>44316</v>
      </c>
      <c r="L675" s="2" t="s">
        <v>34</v>
      </c>
      <c r="M675" s="2" t="s">
        <v>34</v>
      </c>
      <c r="N675" s="2" t="s">
        <v>34</v>
      </c>
      <c r="O675" t="s">
        <v>6179</v>
      </c>
      <c r="P675" s="17">
        <f t="shared" si="41"/>
        <v>3.2550000000000003</v>
      </c>
      <c r="Q675" s="17">
        <f t="shared" si="42"/>
        <v>93</v>
      </c>
      <c r="R675" s="17">
        <f t="shared" si="43"/>
        <v>-89.745000000000005</v>
      </c>
    </row>
    <row r="676" spans="1:18" x14ac:dyDescent="0.3">
      <c r="A676">
        <v>17963</v>
      </c>
      <c r="B676" s="2">
        <v>44237</v>
      </c>
      <c r="C676" s="2" t="str">
        <f t="shared" si="40"/>
        <v>February</v>
      </c>
      <c r="D676" t="s">
        <v>35</v>
      </c>
      <c r="E676" s="4">
        <v>577</v>
      </c>
      <c r="F676">
        <v>84</v>
      </c>
      <c r="G676" t="s">
        <v>36</v>
      </c>
      <c r="H676" t="s">
        <v>42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t="s">
        <v>34</v>
      </c>
      <c r="P676" s="17">
        <f t="shared" si="41"/>
        <v>0</v>
      </c>
      <c r="Q676" s="17">
        <f t="shared" si="42"/>
        <v>0</v>
      </c>
      <c r="R676" s="17">
        <f t="shared" si="43"/>
        <v>0</v>
      </c>
    </row>
    <row r="677" spans="1:18" x14ac:dyDescent="0.3">
      <c r="A677">
        <v>17964</v>
      </c>
      <c r="B677" s="2">
        <v>44278</v>
      </c>
      <c r="C677" s="2" t="str">
        <f t="shared" si="40"/>
        <v>March</v>
      </c>
      <c r="D677" t="s">
        <v>32</v>
      </c>
      <c r="E677" s="4">
        <v>677</v>
      </c>
      <c r="F677">
        <v>145</v>
      </c>
      <c r="G677" t="s">
        <v>33</v>
      </c>
      <c r="H677" t="s">
        <v>34</v>
      </c>
      <c r="I677" s="2">
        <v>44308</v>
      </c>
      <c r="J677" s="2">
        <v>44338</v>
      </c>
      <c r="K677" s="2">
        <v>44368</v>
      </c>
      <c r="L677" s="2">
        <v>44314</v>
      </c>
      <c r="M677" s="2">
        <v>44338</v>
      </c>
      <c r="N677" s="2">
        <v>44368</v>
      </c>
      <c r="O677" t="s">
        <v>6180</v>
      </c>
      <c r="P677" s="17">
        <f t="shared" si="41"/>
        <v>5.0750000000000002</v>
      </c>
      <c r="Q677" s="17">
        <f t="shared" si="42"/>
        <v>0</v>
      </c>
      <c r="R677" s="17">
        <f t="shared" si="43"/>
        <v>5.0750000000000002</v>
      </c>
    </row>
    <row r="678" spans="1:18" x14ac:dyDescent="0.3">
      <c r="A678">
        <v>17965</v>
      </c>
      <c r="B678" s="2">
        <v>44284</v>
      </c>
      <c r="C678" s="2" t="str">
        <f t="shared" si="40"/>
        <v>March</v>
      </c>
      <c r="D678" t="s">
        <v>38</v>
      </c>
      <c r="E678" s="4">
        <v>705</v>
      </c>
      <c r="F678">
        <v>70</v>
      </c>
      <c r="G678" t="s">
        <v>33</v>
      </c>
      <c r="H678" t="s">
        <v>34</v>
      </c>
      <c r="I678" s="2">
        <v>44314</v>
      </c>
      <c r="J678" s="2">
        <v>44344</v>
      </c>
      <c r="K678" s="2">
        <v>44374</v>
      </c>
      <c r="L678" s="2">
        <v>44314</v>
      </c>
      <c r="M678" s="2">
        <v>44344</v>
      </c>
      <c r="N678" s="2">
        <v>44374</v>
      </c>
      <c r="O678" t="s">
        <v>6180</v>
      </c>
      <c r="P678" s="17">
        <f t="shared" si="41"/>
        <v>2.4500000000000002</v>
      </c>
      <c r="Q678" s="17">
        <f t="shared" si="42"/>
        <v>0</v>
      </c>
      <c r="R678" s="17">
        <f t="shared" si="43"/>
        <v>2.4500000000000002</v>
      </c>
    </row>
    <row r="679" spans="1:18" x14ac:dyDescent="0.3">
      <c r="A679">
        <v>17966</v>
      </c>
      <c r="B679" s="2">
        <v>44282</v>
      </c>
      <c r="C679" s="2" t="str">
        <f t="shared" si="40"/>
        <v>March</v>
      </c>
      <c r="D679" t="s">
        <v>35</v>
      </c>
      <c r="E679" s="4">
        <v>610</v>
      </c>
      <c r="F679">
        <v>119</v>
      </c>
      <c r="G679" t="s">
        <v>36</v>
      </c>
      <c r="H679" t="s">
        <v>42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t="s">
        <v>34</v>
      </c>
      <c r="P679" s="17">
        <f t="shared" si="41"/>
        <v>0</v>
      </c>
      <c r="Q679" s="17">
        <f t="shared" si="42"/>
        <v>0</v>
      </c>
      <c r="R679" s="17">
        <f t="shared" si="43"/>
        <v>0</v>
      </c>
    </row>
    <row r="680" spans="1:18" x14ac:dyDescent="0.3">
      <c r="A680">
        <v>17967</v>
      </c>
      <c r="B680" s="2">
        <v>44218</v>
      </c>
      <c r="C680" s="2" t="str">
        <f t="shared" si="40"/>
        <v>January</v>
      </c>
      <c r="D680" t="s">
        <v>38</v>
      </c>
      <c r="E680" s="4">
        <v>645</v>
      </c>
      <c r="F680">
        <v>151</v>
      </c>
      <c r="G680" t="s">
        <v>33</v>
      </c>
      <c r="H680" t="s">
        <v>34</v>
      </c>
      <c r="I680" s="2">
        <v>44248</v>
      </c>
      <c r="J680" s="2">
        <v>44278</v>
      </c>
      <c r="K680" s="2">
        <v>44308</v>
      </c>
      <c r="L680" s="2">
        <v>44249</v>
      </c>
      <c r="M680" s="2">
        <v>44278</v>
      </c>
      <c r="N680" s="2">
        <v>44308</v>
      </c>
      <c r="O680" t="s">
        <v>6180</v>
      </c>
      <c r="P680" s="17">
        <f t="shared" si="41"/>
        <v>5.2850000000000001</v>
      </c>
      <c r="Q680" s="17">
        <f t="shared" si="42"/>
        <v>0</v>
      </c>
      <c r="R680" s="17">
        <f t="shared" si="43"/>
        <v>5.2850000000000001</v>
      </c>
    </row>
    <row r="681" spans="1:18" x14ac:dyDescent="0.3">
      <c r="A681">
        <v>17968</v>
      </c>
      <c r="B681" s="2">
        <v>44249</v>
      </c>
      <c r="C681" s="2" t="str">
        <f t="shared" si="40"/>
        <v>February</v>
      </c>
      <c r="D681" t="s">
        <v>32</v>
      </c>
      <c r="E681" s="4">
        <v>615</v>
      </c>
      <c r="F681">
        <v>133</v>
      </c>
      <c r="G681" t="s">
        <v>36</v>
      </c>
      <c r="H681" t="s">
        <v>42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t="s">
        <v>34</v>
      </c>
      <c r="P681" s="17">
        <f t="shared" si="41"/>
        <v>0</v>
      </c>
      <c r="Q681" s="17">
        <f t="shared" si="42"/>
        <v>0</v>
      </c>
      <c r="R681" s="17">
        <f t="shared" si="43"/>
        <v>0</v>
      </c>
    </row>
    <row r="682" spans="1:18" x14ac:dyDescent="0.3">
      <c r="A682">
        <v>17969</v>
      </c>
      <c r="B682" s="2">
        <v>44277</v>
      </c>
      <c r="C682" s="2" t="str">
        <f t="shared" si="40"/>
        <v>March</v>
      </c>
      <c r="D682" t="s">
        <v>32</v>
      </c>
      <c r="E682" s="4">
        <v>698</v>
      </c>
      <c r="F682">
        <v>79</v>
      </c>
      <c r="G682" t="s">
        <v>33</v>
      </c>
      <c r="H682" t="s">
        <v>34</v>
      </c>
      <c r="I682" s="2">
        <v>44307</v>
      </c>
      <c r="J682" s="2">
        <v>44337</v>
      </c>
      <c r="K682" s="2">
        <v>44367</v>
      </c>
      <c r="L682" s="2">
        <v>44312</v>
      </c>
      <c r="M682" s="2">
        <v>44337</v>
      </c>
      <c r="N682" s="2">
        <v>44367</v>
      </c>
      <c r="O682" t="s">
        <v>6180</v>
      </c>
      <c r="P682" s="17">
        <f t="shared" si="41"/>
        <v>2.7650000000000001</v>
      </c>
      <c r="Q682" s="17">
        <f t="shared" si="42"/>
        <v>0</v>
      </c>
      <c r="R682" s="17">
        <f t="shared" si="43"/>
        <v>2.7650000000000001</v>
      </c>
    </row>
    <row r="683" spans="1:18" x14ac:dyDescent="0.3">
      <c r="A683">
        <v>17970</v>
      </c>
      <c r="B683" s="2">
        <v>44224</v>
      </c>
      <c r="C683" s="2" t="str">
        <f t="shared" si="40"/>
        <v>January</v>
      </c>
      <c r="D683" t="s">
        <v>35</v>
      </c>
      <c r="E683" s="4">
        <v>590</v>
      </c>
      <c r="F683">
        <v>53</v>
      </c>
      <c r="G683" t="s">
        <v>36</v>
      </c>
      <c r="H683" t="s">
        <v>39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t="s">
        <v>34</v>
      </c>
      <c r="P683" s="17">
        <f t="shared" si="41"/>
        <v>0</v>
      </c>
      <c r="Q683" s="17">
        <f t="shared" si="42"/>
        <v>0</v>
      </c>
      <c r="R683" s="17">
        <f t="shared" si="43"/>
        <v>0</v>
      </c>
    </row>
    <row r="684" spans="1:18" x14ac:dyDescent="0.3">
      <c r="A684">
        <v>17971</v>
      </c>
      <c r="B684" s="2">
        <v>44267</v>
      </c>
      <c r="C684" s="2" t="str">
        <f t="shared" si="40"/>
        <v>March</v>
      </c>
      <c r="D684" t="s">
        <v>32</v>
      </c>
      <c r="E684" s="4">
        <v>627</v>
      </c>
      <c r="F684">
        <v>118</v>
      </c>
      <c r="G684" t="s">
        <v>33</v>
      </c>
      <c r="H684" t="s">
        <v>34</v>
      </c>
      <c r="I684" s="2">
        <v>44297</v>
      </c>
      <c r="J684" s="2">
        <v>44327</v>
      </c>
      <c r="K684" s="2">
        <v>44357</v>
      </c>
      <c r="L684" s="2">
        <v>44315</v>
      </c>
      <c r="M684" s="2">
        <v>44327</v>
      </c>
      <c r="N684" s="2">
        <v>44357</v>
      </c>
      <c r="O684" t="s">
        <v>6180</v>
      </c>
      <c r="P684" s="17">
        <f t="shared" si="41"/>
        <v>4.1300000000000008</v>
      </c>
      <c r="Q684" s="17">
        <f t="shared" si="42"/>
        <v>0</v>
      </c>
      <c r="R684" s="17">
        <f t="shared" si="43"/>
        <v>4.1300000000000008</v>
      </c>
    </row>
    <row r="685" spans="1:18" x14ac:dyDescent="0.3">
      <c r="A685">
        <v>17972</v>
      </c>
      <c r="B685" s="2">
        <v>44231</v>
      </c>
      <c r="C685" s="2" t="str">
        <f t="shared" si="40"/>
        <v>February</v>
      </c>
      <c r="D685" t="s">
        <v>35</v>
      </c>
      <c r="E685" s="4">
        <v>697</v>
      </c>
      <c r="F685">
        <v>49</v>
      </c>
      <c r="G685" t="s">
        <v>33</v>
      </c>
      <c r="H685" t="s">
        <v>34</v>
      </c>
      <c r="I685" s="2">
        <v>44261</v>
      </c>
      <c r="J685" s="2">
        <v>44291</v>
      </c>
      <c r="K685" s="2">
        <v>44321</v>
      </c>
      <c r="L685" s="2">
        <v>44267</v>
      </c>
      <c r="M685" s="2">
        <v>44291</v>
      </c>
      <c r="N685" s="2">
        <v>44321</v>
      </c>
      <c r="O685" t="s">
        <v>6180</v>
      </c>
      <c r="P685" s="17">
        <f t="shared" si="41"/>
        <v>1.7150000000000001</v>
      </c>
      <c r="Q685" s="17">
        <f t="shared" si="42"/>
        <v>0</v>
      </c>
      <c r="R685" s="17">
        <f t="shared" si="43"/>
        <v>1.7150000000000001</v>
      </c>
    </row>
    <row r="686" spans="1:18" x14ac:dyDescent="0.3">
      <c r="A686">
        <v>17973</v>
      </c>
      <c r="B686" s="2">
        <v>44281</v>
      </c>
      <c r="C686" s="2" t="str">
        <f t="shared" si="40"/>
        <v>March</v>
      </c>
      <c r="D686" t="s">
        <v>32</v>
      </c>
      <c r="E686" s="4">
        <v>599</v>
      </c>
      <c r="F686">
        <v>121</v>
      </c>
      <c r="G686" t="s">
        <v>36</v>
      </c>
      <c r="H686" t="s">
        <v>41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t="s">
        <v>34</v>
      </c>
      <c r="P686" s="17">
        <f t="shared" si="41"/>
        <v>0</v>
      </c>
      <c r="Q686" s="17">
        <f t="shared" si="42"/>
        <v>0</v>
      </c>
      <c r="R686" s="17">
        <f t="shared" si="43"/>
        <v>0</v>
      </c>
    </row>
    <row r="687" spans="1:18" x14ac:dyDescent="0.3">
      <c r="A687">
        <v>17974</v>
      </c>
      <c r="B687" s="2">
        <v>44288</v>
      </c>
      <c r="C687" s="2" t="str">
        <f t="shared" si="40"/>
        <v>April</v>
      </c>
      <c r="D687" t="s">
        <v>32</v>
      </c>
      <c r="E687" s="4">
        <v>571</v>
      </c>
      <c r="F687">
        <v>104</v>
      </c>
      <c r="G687" t="s">
        <v>36</v>
      </c>
      <c r="H687" t="s">
        <v>42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t="s">
        <v>34</v>
      </c>
      <c r="P687" s="17">
        <f t="shared" si="41"/>
        <v>0</v>
      </c>
      <c r="Q687" s="17">
        <f t="shared" si="42"/>
        <v>0</v>
      </c>
      <c r="R687" s="17">
        <f t="shared" si="43"/>
        <v>0</v>
      </c>
    </row>
    <row r="688" spans="1:18" x14ac:dyDescent="0.3">
      <c r="A688">
        <v>17975</v>
      </c>
      <c r="B688" s="2">
        <v>44216</v>
      </c>
      <c r="C688" s="2" t="str">
        <f t="shared" si="40"/>
        <v>January</v>
      </c>
      <c r="D688" t="s">
        <v>32</v>
      </c>
      <c r="E688" s="4">
        <v>571</v>
      </c>
      <c r="F688">
        <v>108</v>
      </c>
      <c r="G688" t="s">
        <v>36</v>
      </c>
      <c r="H688" t="s">
        <v>37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t="s">
        <v>34</v>
      </c>
      <c r="P688" s="17">
        <f t="shared" si="41"/>
        <v>0</v>
      </c>
      <c r="Q688" s="17">
        <f t="shared" si="42"/>
        <v>0</v>
      </c>
      <c r="R688" s="17">
        <f t="shared" si="43"/>
        <v>0</v>
      </c>
    </row>
    <row r="689" spans="1:18" x14ac:dyDescent="0.3">
      <c r="A689">
        <v>17976</v>
      </c>
      <c r="B689" s="2">
        <v>44283</v>
      </c>
      <c r="C689" s="2" t="str">
        <f t="shared" si="40"/>
        <v>March</v>
      </c>
      <c r="D689" t="s">
        <v>35</v>
      </c>
      <c r="E689" s="4">
        <v>499</v>
      </c>
      <c r="F689">
        <v>96</v>
      </c>
      <c r="G689" t="s">
        <v>36</v>
      </c>
      <c r="H689" t="s">
        <v>40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t="s">
        <v>34</v>
      </c>
      <c r="P689" s="17">
        <f t="shared" si="41"/>
        <v>0</v>
      </c>
      <c r="Q689" s="17">
        <f t="shared" si="42"/>
        <v>0</v>
      </c>
      <c r="R689" s="17">
        <f t="shared" si="43"/>
        <v>0</v>
      </c>
    </row>
    <row r="690" spans="1:18" x14ac:dyDescent="0.3">
      <c r="A690">
        <v>17977</v>
      </c>
      <c r="B690" s="2">
        <v>44262</v>
      </c>
      <c r="C690" s="2" t="str">
        <f t="shared" si="40"/>
        <v>March</v>
      </c>
      <c r="D690" t="s">
        <v>35</v>
      </c>
      <c r="E690" s="4">
        <v>621</v>
      </c>
      <c r="F690">
        <v>94</v>
      </c>
      <c r="G690" t="s">
        <v>36</v>
      </c>
      <c r="H690" t="s">
        <v>40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t="s">
        <v>34</v>
      </c>
      <c r="P690" s="17">
        <f t="shared" si="41"/>
        <v>0</v>
      </c>
      <c r="Q690" s="17">
        <f t="shared" si="42"/>
        <v>0</v>
      </c>
      <c r="R690" s="17">
        <f t="shared" si="43"/>
        <v>0</v>
      </c>
    </row>
    <row r="691" spans="1:18" x14ac:dyDescent="0.3">
      <c r="A691">
        <v>17978</v>
      </c>
      <c r="B691" s="2">
        <v>44282</v>
      </c>
      <c r="C691" s="2" t="str">
        <f t="shared" si="40"/>
        <v>March</v>
      </c>
      <c r="D691" t="s">
        <v>38</v>
      </c>
      <c r="E691" s="4">
        <v>629</v>
      </c>
      <c r="F691">
        <v>144</v>
      </c>
      <c r="G691" t="s">
        <v>33</v>
      </c>
      <c r="H691" t="s">
        <v>34</v>
      </c>
      <c r="I691" s="2">
        <v>44312</v>
      </c>
      <c r="J691" s="2">
        <v>44342</v>
      </c>
      <c r="K691" s="2">
        <v>44372</v>
      </c>
      <c r="L691" s="2">
        <v>44340</v>
      </c>
      <c r="M691" s="2">
        <v>44342</v>
      </c>
      <c r="N691" s="2">
        <v>44372</v>
      </c>
      <c r="O691" t="s">
        <v>6180</v>
      </c>
      <c r="P691" s="17">
        <f t="shared" si="41"/>
        <v>5.0400000000000009</v>
      </c>
      <c r="Q691" s="17">
        <f t="shared" si="42"/>
        <v>0</v>
      </c>
      <c r="R691" s="17">
        <f t="shared" si="43"/>
        <v>5.0400000000000009</v>
      </c>
    </row>
    <row r="692" spans="1:18" x14ac:dyDescent="0.3">
      <c r="A692">
        <v>17979</v>
      </c>
      <c r="B692" s="2">
        <v>44253</v>
      </c>
      <c r="C692" s="2" t="str">
        <f t="shared" si="40"/>
        <v>February</v>
      </c>
      <c r="D692" t="s">
        <v>38</v>
      </c>
      <c r="E692" s="4">
        <v>655</v>
      </c>
      <c r="F692">
        <v>89</v>
      </c>
      <c r="G692" t="s">
        <v>33</v>
      </c>
      <c r="H692" t="s">
        <v>34</v>
      </c>
      <c r="I692" s="2">
        <v>44283</v>
      </c>
      <c r="J692" s="2">
        <v>44313</v>
      </c>
      <c r="K692" s="2">
        <v>44343</v>
      </c>
      <c r="L692" s="2">
        <v>44283</v>
      </c>
      <c r="M692" s="2">
        <v>44313</v>
      </c>
      <c r="N692" s="2">
        <v>44343</v>
      </c>
      <c r="O692" t="s">
        <v>6180</v>
      </c>
      <c r="P692" s="17">
        <f t="shared" si="41"/>
        <v>3.1150000000000002</v>
      </c>
      <c r="Q692" s="17">
        <f t="shared" si="42"/>
        <v>0</v>
      </c>
      <c r="R692" s="17">
        <f t="shared" si="43"/>
        <v>3.1150000000000002</v>
      </c>
    </row>
    <row r="693" spans="1:18" x14ac:dyDescent="0.3">
      <c r="A693">
        <v>17980</v>
      </c>
      <c r="B693" s="2">
        <v>44233</v>
      </c>
      <c r="C693" s="2" t="str">
        <f t="shared" si="40"/>
        <v>February</v>
      </c>
      <c r="D693" t="s">
        <v>32</v>
      </c>
      <c r="E693" s="4">
        <v>647</v>
      </c>
      <c r="F693">
        <v>139</v>
      </c>
      <c r="G693" t="s">
        <v>33</v>
      </c>
      <c r="H693" t="s">
        <v>34</v>
      </c>
      <c r="I693" s="2">
        <v>44263</v>
      </c>
      <c r="J693" s="2">
        <v>44293</v>
      </c>
      <c r="K693" s="2">
        <v>44323</v>
      </c>
      <c r="L693" s="2">
        <v>44273</v>
      </c>
      <c r="M693" s="2">
        <v>44293</v>
      </c>
      <c r="N693" s="2">
        <v>44323</v>
      </c>
      <c r="O693" t="s">
        <v>6180</v>
      </c>
      <c r="P693" s="17">
        <f t="shared" si="41"/>
        <v>4.8650000000000002</v>
      </c>
      <c r="Q693" s="17">
        <f t="shared" si="42"/>
        <v>0</v>
      </c>
      <c r="R693" s="17">
        <f t="shared" si="43"/>
        <v>4.8650000000000002</v>
      </c>
    </row>
    <row r="694" spans="1:18" x14ac:dyDescent="0.3">
      <c r="A694">
        <v>17981</v>
      </c>
      <c r="B694" s="2">
        <v>44205</v>
      </c>
      <c r="C694" s="2" t="str">
        <f t="shared" si="40"/>
        <v>January</v>
      </c>
      <c r="D694" t="s">
        <v>38</v>
      </c>
      <c r="E694" s="4">
        <v>649</v>
      </c>
      <c r="F694">
        <v>141</v>
      </c>
      <c r="G694" t="s">
        <v>33</v>
      </c>
      <c r="H694" t="s">
        <v>34</v>
      </c>
      <c r="I694" s="2">
        <v>44235</v>
      </c>
      <c r="J694" s="2">
        <v>44265</v>
      </c>
      <c r="K694" s="2">
        <v>44295</v>
      </c>
      <c r="L694" s="2">
        <v>44235</v>
      </c>
      <c r="M694" s="2">
        <v>44265</v>
      </c>
      <c r="N694" s="2">
        <v>44295</v>
      </c>
      <c r="O694" t="s">
        <v>6180</v>
      </c>
      <c r="P694" s="17">
        <f t="shared" si="41"/>
        <v>4.9350000000000005</v>
      </c>
      <c r="Q694" s="17">
        <f t="shared" si="42"/>
        <v>0</v>
      </c>
      <c r="R694" s="17">
        <f t="shared" si="43"/>
        <v>4.9350000000000005</v>
      </c>
    </row>
    <row r="695" spans="1:18" x14ac:dyDescent="0.3">
      <c r="A695">
        <v>17982</v>
      </c>
      <c r="B695" s="2">
        <v>44267</v>
      </c>
      <c r="C695" s="2" t="str">
        <f t="shared" si="40"/>
        <v>March</v>
      </c>
      <c r="D695" t="s">
        <v>32</v>
      </c>
      <c r="E695" s="4">
        <v>675</v>
      </c>
      <c r="F695">
        <v>155</v>
      </c>
      <c r="G695" t="s">
        <v>33</v>
      </c>
      <c r="H695" t="s">
        <v>34</v>
      </c>
      <c r="I695" s="2">
        <v>44297</v>
      </c>
      <c r="J695" s="2">
        <v>44327</v>
      </c>
      <c r="K695" s="2">
        <v>44357</v>
      </c>
      <c r="L695" s="2">
        <v>44305</v>
      </c>
      <c r="M695" s="2">
        <v>44327</v>
      </c>
      <c r="N695" s="2">
        <v>44357</v>
      </c>
      <c r="O695" t="s">
        <v>6180</v>
      </c>
      <c r="P695" s="17">
        <f t="shared" si="41"/>
        <v>5.4250000000000007</v>
      </c>
      <c r="Q695" s="17">
        <f t="shared" si="42"/>
        <v>0</v>
      </c>
      <c r="R695" s="17">
        <f t="shared" si="43"/>
        <v>5.4250000000000007</v>
      </c>
    </row>
    <row r="696" spans="1:18" x14ac:dyDescent="0.3">
      <c r="A696">
        <v>17983</v>
      </c>
      <c r="B696" s="2">
        <v>44254</v>
      </c>
      <c r="C696" s="2" t="str">
        <f t="shared" si="40"/>
        <v>February</v>
      </c>
      <c r="D696" t="s">
        <v>38</v>
      </c>
      <c r="E696" s="4">
        <v>593</v>
      </c>
      <c r="F696">
        <v>99</v>
      </c>
      <c r="G696" t="s">
        <v>36</v>
      </c>
      <c r="H696" t="s">
        <v>41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t="s">
        <v>34</v>
      </c>
      <c r="P696" s="17">
        <f t="shared" si="41"/>
        <v>0</v>
      </c>
      <c r="Q696" s="17">
        <f t="shared" si="42"/>
        <v>0</v>
      </c>
      <c r="R696" s="17">
        <f t="shared" si="43"/>
        <v>0</v>
      </c>
    </row>
    <row r="697" spans="1:18" x14ac:dyDescent="0.3">
      <c r="A697">
        <v>17984</v>
      </c>
      <c r="B697" s="2">
        <v>44244</v>
      </c>
      <c r="C697" s="2" t="str">
        <f t="shared" si="40"/>
        <v>February</v>
      </c>
      <c r="D697" t="s">
        <v>38</v>
      </c>
      <c r="E697" s="4">
        <v>630</v>
      </c>
      <c r="F697">
        <v>119</v>
      </c>
      <c r="G697" t="s">
        <v>33</v>
      </c>
      <c r="H697" t="s">
        <v>34</v>
      </c>
      <c r="I697" s="2">
        <v>44274</v>
      </c>
      <c r="J697" s="2">
        <v>44304</v>
      </c>
      <c r="K697" s="2">
        <v>44334</v>
      </c>
      <c r="L697" s="2">
        <v>44280</v>
      </c>
      <c r="M697" s="2">
        <v>44304</v>
      </c>
      <c r="N697" s="2">
        <v>44334</v>
      </c>
      <c r="O697" t="s">
        <v>6180</v>
      </c>
      <c r="P697" s="17">
        <f t="shared" si="41"/>
        <v>4.165</v>
      </c>
      <c r="Q697" s="17">
        <f t="shared" si="42"/>
        <v>0</v>
      </c>
      <c r="R697" s="17">
        <f t="shared" si="43"/>
        <v>4.165</v>
      </c>
    </row>
    <row r="698" spans="1:18" x14ac:dyDescent="0.3">
      <c r="A698">
        <v>17985</v>
      </c>
      <c r="B698" s="2">
        <v>44273</v>
      </c>
      <c r="C698" s="2" t="str">
        <f t="shared" si="40"/>
        <v>March</v>
      </c>
      <c r="D698" t="s">
        <v>38</v>
      </c>
      <c r="E698" s="4">
        <v>608</v>
      </c>
      <c r="F698">
        <v>93</v>
      </c>
      <c r="G698" t="s">
        <v>33</v>
      </c>
      <c r="H698" t="s">
        <v>34</v>
      </c>
      <c r="I698" s="2">
        <v>44303</v>
      </c>
      <c r="J698" s="2">
        <v>44333</v>
      </c>
      <c r="K698" s="2">
        <v>44363</v>
      </c>
      <c r="L698" s="2" t="s">
        <v>34</v>
      </c>
      <c r="M698" s="2" t="s">
        <v>34</v>
      </c>
      <c r="N698" s="2" t="s">
        <v>34</v>
      </c>
      <c r="O698" t="s">
        <v>6179</v>
      </c>
      <c r="P698" s="17">
        <f t="shared" si="41"/>
        <v>3.2550000000000003</v>
      </c>
      <c r="Q698" s="17">
        <f t="shared" si="42"/>
        <v>93</v>
      </c>
      <c r="R698" s="17">
        <f t="shared" si="43"/>
        <v>-89.745000000000005</v>
      </c>
    </row>
    <row r="699" spans="1:18" x14ac:dyDescent="0.3">
      <c r="A699">
        <v>17986</v>
      </c>
      <c r="B699" s="2">
        <v>44229</v>
      </c>
      <c r="C699" s="2" t="str">
        <f t="shared" si="40"/>
        <v>February</v>
      </c>
      <c r="D699" t="s">
        <v>32</v>
      </c>
      <c r="E699" s="4">
        <v>591</v>
      </c>
      <c r="F699">
        <v>95</v>
      </c>
      <c r="G699" t="s">
        <v>36</v>
      </c>
      <c r="H699" t="s">
        <v>41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t="s">
        <v>34</v>
      </c>
      <c r="P699" s="17">
        <f t="shared" si="41"/>
        <v>0</v>
      </c>
      <c r="Q699" s="17">
        <f t="shared" si="42"/>
        <v>0</v>
      </c>
      <c r="R699" s="17">
        <f t="shared" si="43"/>
        <v>0</v>
      </c>
    </row>
    <row r="700" spans="1:18" x14ac:dyDescent="0.3">
      <c r="A700">
        <v>17987</v>
      </c>
      <c r="B700" s="2">
        <v>44205</v>
      </c>
      <c r="C700" s="2" t="str">
        <f t="shared" si="40"/>
        <v>January</v>
      </c>
      <c r="D700" t="s">
        <v>38</v>
      </c>
      <c r="E700" s="4">
        <v>631</v>
      </c>
      <c r="F700">
        <v>136</v>
      </c>
      <c r="G700" t="s">
        <v>33</v>
      </c>
      <c r="H700" t="s">
        <v>34</v>
      </c>
      <c r="I700" s="2">
        <v>44235</v>
      </c>
      <c r="J700" s="2">
        <v>44265</v>
      </c>
      <c r="K700" s="2">
        <v>44295</v>
      </c>
      <c r="L700" s="2">
        <v>44249</v>
      </c>
      <c r="M700" s="2">
        <v>44265</v>
      </c>
      <c r="N700" s="2">
        <v>44295</v>
      </c>
      <c r="O700" t="s">
        <v>6180</v>
      </c>
      <c r="P700" s="17">
        <f t="shared" si="41"/>
        <v>4.7600000000000007</v>
      </c>
      <c r="Q700" s="17">
        <f t="shared" si="42"/>
        <v>0</v>
      </c>
      <c r="R700" s="17">
        <f t="shared" si="43"/>
        <v>4.7600000000000007</v>
      </c>
    </row>
    <row r="701" spans="1:18" x14ac:dyDescent="0.3">
      <c r="A701">
        <v>17988</v>
      </c>
      <c r="B701" s="2">
        <v>44232</v>
      </c>
      <c r="C701" s="2" t="str">
        <f t="shared" si="40"/>
        <v>February</v>
      </c>
      <c r="D701" t="s">
        <v>38</v>
      </c>
      <c r="E701" s="4">
        <v>653</v>
      </c>
      <c r="F701">
        <v>73</v>
      </c>
      <c r="G701" t="s">
        <v>33</v>
      </c>
      <c r="H701" t="s">
        <v>34</v>
      </c>
      <c r="I701" s="2">
        <v>44262</v>
      </c>
      <c r="J701" s="2">
        <v>44292</v>
      </c>
      <c r="K701" s="2">
        <v>44322</v>
      </c>
      <c r="L701" s="2">
        <v>44262</v>
      </c>
      <c r="M701" s="2">
        <v>44292</v>
      </c>
      <c r="N701" s="2">
        <v>44322</v>
      </c>
      <c r="O701" t="s">
        <v>6180</v>
      </c>
      <c r="P701" s="17">
        <f t="shared" si="41"/>
        <v>2.5550000000000002</v>
      </c>
      <c r="Q701" s="17">
        <f t="shared" si="42"/>
        <v>0</v>
      </c>
      <c r="R701" s="17">
        <f t="shared" si="43"/>
        <v>2.5550000000000002</v>
      </c>
    </row>
    <row r="702" spans="1:18" x14ac:dyDescent="0.3">
      <c r="A702">
        <v>17989</v>
      </c>
      <c r="B702" s="2">
        <v>44207</v>
      </c>
      <c r="C702" s="2" t="str">
        <f t="shared" si="40"/>
        <v>January</v>
      </c>
      <c r="D702" t="s">
        <v>35</v>
      </c>
      <c r="E702" s="4">
        <v>646</v>
      </c>
      <c r="F702">
        <v>102</v>
      </c>
      <c r="G702" t="s">
        <v>33</v>
      </c>
      <c r="H702" t="s">
        <v>34</v>
      </c>
      <c r="I702" s="2">
        <v>44237</v>
      </c>
      <c r="J702" s="2">
        <v>44267</v>
      </c>
      <c r="K702" s="2">
        <v>44297</v>
      </c>
      <c r="L702" s="2">
        <v>44245</v>
      </c>
      <c r="M702" s="2">
        <v>44267</v>
      </c>
      <c r="N702" s="2">
        <v>44297</v>
      </c>
      <c r="O702" t="s">
        <v>6180</v>
      </c>
      <c r="P702" s="17">
        <f t="shared" si="41"/>
        <v>3.5700000000000003</v>
      </c>
      <c r="Q702" s="17">
        <f t="shared" si="42"/>
        <v>0</v>
      </c>
      <c r="R702" s="17">
        <f t="shared" si="43"/>
        <v>3.5700000000000003</v>
      </c>
    </row>
    <row r="703" spans="1:18" x14ac:dyDescent="0.3">
      <c r="A703">
        <v>17990</v>
      </c>
      <c r="B703" s="2">
        <v>44247</v>
      </c>
      <c r="C703" s="2" t="str">
        <f t="shared" si="40"/>
        <v>February</v>
      </c>
      <c r="D703" t="s">
        <v>35</v>
      </c>
      <c r="E703" s="4">
        <v>652</v>
      </c>
      <c r="F703">
        <v>124</v>
      </c>
      <c r="G703" t="s">
        <v>33</v>
      </c>
      <c r="H703" t="s">
        <v>34</v>
      </c>
      <c r="I703" s="2">
        <v>44277</v>
      </c>
      <c r="J703" s="2">
        <v>44307</v>
      </c>
      <c r="K703" s="2">
        <v>44337</v>
      </c>
      <c r="L703" s="2">
        <v>44284</v>
      </c>
      <c r="M703" s="2">
        <v>44307</v>
      </c>
      <c r="N703" s="2">
        <v>44337</v>
      </c>
      <c r="O703" t="s">
        <v>6180</v>
      </c>
      <c r="P703" s="17">
        <f t="shared" si="41"/>
        <v>4.3400000000000007</v>
      </c>
      <c r="Q703" s="17">
        <f t="shared" si="42"/>
        <v>0</v>
      </c>
      <c r="R703" s="17">
        <f t="shared" si="43"/>
        <v>4.3400000000000007</v>
      </c>
    </row>
    <row r="704" spans="1:18" x14ac:dyDescent="0.3">
      <c r="A704">
        <v>17991</v>
      </c>
      <c r="B704" s="2">
        <v>44275</v>
      </c>
      <c r="C704" s="2" t="str">
        <f t="shared" si="40"/>
        <v>March</v>
      </c>
      <c r="D704" t="s">
        <v>38</v>
      </c>
      <c r="E704" s="4">
        <v>566</v>
      </c>
      <c r="F704">
        <v>103</v>
      </c>
      <c r="G704" t="s">
        <v>36</v>
      </c>
      <c r="H704" t="s">
        <v>42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t="s">
        <v>34</v>
      </c>
      <c r="P704" s="17">
        <f t="shared" si="41"/>
        <v>0</v>
      </c>
      <c r="Q704" s="17">
        <f t="shared" si="42"/>
        <v>0</v>
      </c>
      <c r="R704" s="17">
        <f t="shared" si="43"/>
        <v>0</v>
      </c>
    </row>
    <row r="705" spans="1:18" x14ac:dyDescent="0.3">
      <c r="A705">
        <v>17992</v>
      </c>
      <c r="B705" s="2">
        <v>44264</v>
      </c>
      <c r="C705" s="2" t="str">
        <f t="shared" si="40"/>
        <v>March</v>
      </c>
      <c r="D705" t="s">
        <v>35</v>
      </c>
      <c r="E705" s="4">
        <v>661</v>
      </c>
      <c r="F705">
        <v>12</v>
      </c>
      <c r="G705" t="s">
        <v>33</v>
      </c>
      <c r="H705" t="s">
        <v>34</v>
      </c>
      <c r="I705" s="2">
        <v>44294</v>
      </c>
      <c r="J705" s="2">
        <v>44324</v>
      </c>
      <c r="K705" s="2">
        <v>44354</v>
      </c>
      <c r="L705" s="2">
        <v>44295</v>
      </c>
      <c r="M705" s="2">
        <v>44324</v>
      </c>
      <c r="N705" s="2">
        <v>44354</v>
      </c>
      <c r="O705" t="s">
        <v>6180</v>
      </c>
      <c r="P705" s="17">
        <f t="shared" si="41"/>
        <v>0.42000000000000004</v>
      </c>
      <c r="Q705" s="17">
        <f t="shared" si="42"/>
        <v>0</v>
      </c>
      <c r="R705" s="17">
        <f t="shared" si="43"/>
        <v>0.42000000000000004</v>
      </c>
    </row>
    <row r="706" spans="1:18" x14ac:dyDescent="0.3">
      <c r="A706">
        <v>17993</v>
      </c>
      <c r="B706" s="2">
        <v>44273</v>
      </c>
      <c r="C706" s="2" t="str">
        <f t="shared" si="40"/>
        <v>March</v>
      </c>
      <c r="D706" t="s">
        <v>32</v>
      </c>
      <c r="E706" s="4">
        <v>661</v>
      </c>
      <c r="F706">
        <v>149</v>
      </c>
      <c r="G706" t="s">
        <v>33</v>
      </c>
      <c r="H706" t="s">
        <v>34</v>
      </c>
      <c r="I706" s="2">
        <v>44303</v>
      </c>
      <c r="J706" s="2">
        <v>44333</v>
      </c>
      <c r="K706" s="2">
        <v>44363</v>
      </c>
      <c r="L706" s="2" t="s">
        <v>34</v>
      </c>
      <c r="M706" s="2" t="s">
        <v>34</v>
      </c>
      <c r="N706" s="2" t="s">
        <v>34</v>
      </c>
      <c r="O706" t="s">
        <v>6179</v>
      </c>
      <c r="P706" s="17">
        <f t="shared" si="41"/>
        <v>5.2150000000000007</v>
      </c>
      <c r="Q706" s="17">
        <f t="shared" si="42"/>
        <v>149</v>
      </c>
      <c r="R706" s="17">
        <f t="shared" si="43"/>
        <v>-143.785</v>
      </c>
    </row>
    <row r="707" spans="1:18" x14ac:dyDescent="0.3">
      <c r="A707">
        <v>17994</v>
      </c>
      <c r="B707" s="2">
        <v>44206</v>
      </c>
      <c r="C707" s="2" t="str">
        <f t="shared" ref="C707:C770" si="44">TEXT(B707,"mmmm")</f>
        <v>January</v>
      </c>
      <c r="D707" t="s">
        <v>35</v>
      </c>
      <c r="E707" s="4">
        <v>644</v>
      </c>
      <c r="F707">
        <v>38</v>
      </c>
      <c r="G707" t="s">
        <v>33</v>
      </c>
      <c r="H707" t="s">
        <v>34</v>
      </c>
      <c r="I707" s="2">
        <v>44236</v>
      </c>
      <c r="J707" s="2">
        <v>44266</v>
      </c>
      <c r="K707" s="2">
        <v>44296</v>
      </c>
      <c r="L707" s="2">
        <v>44236</v>
      </c>
      <c r="M707" s="2">
        <v>44266</v>
      </c>
      <c r="N707" s="2">
        <v>44296</v>
      </c>
      <c r="O707" t="s">
        <v>6180</v>
      </c>
      <c r="P707" s="17">
        <f t="shared" ref="P707:P770" si="45">IF(G707="Approved",F707*0.035,0)</f>
        <v>1.33</v>
      </c>
      <c r="Q707" s="17">
        <f t="shared" ref="Q707:Q770" si="46">IF(O707="Defaulted",F707,0)</f>
        <v>0</v>
      </c>
      <c r="R707" s="17">
        <f t="shared" ref="R707:R770" si="47">P707-Q707</f>
        <v>1.33</v>
      </c>
    </row>
    <row r="708" spans="1:18" x14ac:dyDescent="0.3">
      <c r="A708">
        <v>17995</v>
      </c>
      <c r="B708" s="2">
        <v>44232</v>
      </c>
      <c r="C708" s="2" t="str">
        <f t="shared" si="44"/>
        <v>February</v>
      </c>
      <c r="D708" t="s">
        <v>38</v>
      </c>
      <c r="E708" s="4">
        <v>638</v>
      </c>
      <c r="F708">
        <v>45</v>
      </c>
      <c r="G708" t="s">
        <v>33</v>
      </c>
      <c r="H708" t="s">
        <v>34</v>
      </c>
      <c r="I708" s="2">
        <v>44262</v>
      </c>
      <c r="J708" s="2">
        <v>44292</v>
      </c>
      <c r="K708" s="2">
        <v>44322</v>
      </c>
      <c r="L708" s="2" t="s">
        <v>34</v>
      </c>
      <c r="M708" s="2" t="s">
        <v>34</v>
      </c>
      <c r="N708" s="2" t="s">
        <v>34</v>
      </c>
      <c r="O708" t="s">
        <v>6179</v>
      </c>
      <c r="P708" s="17">
        <f t="shared" si="45"/>
        <v>1.5750000000000002</v>
      </c>
      <c r="Q708" s="17">
        <f t="shared" si="46"/>
        <v>45</v>
      </c>
      <c r="R708" s="17">
        <f t="shared" si="47"/>
        <v>-43.424999999999997</v>
      </c>
    </row>
    <row r="709" spans="1:18" x14ac:dyDescent="0.3">
      <c r="A709">
        <v>17996</v>
      </c>
      <c r="B709" s="2">
        <v>44233</v>
      </c>
      <c r="C709" s="2" t="str">
        <f t="shared" si="44"/>
        <v>February</v>
      </c>
      <c r="D709" t="s">
        <v>35</v>
      </c>
      <c r="E709" s="4">
        <v>637</v>
      </c>
      <c r="F709">
        <v>146</v>
      </c>
      <c r="G709" t="s">
        <v>36</v>
      </c>
      <c r="H709" t="s">
        <v>41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t="s">
        <v>34</v>
      </c>
      <c r="P709" s="17">
        <f t="shared" si="45"/>
        <v>0</v>
      </c>
      <c r="Q709" s="17">
        <f t="shared" si="46"/>
        <v>0</v>
      </c>
      <c r="R709" s="17">
        <f t="shared" si="47"/>
        <v>0</v>
      </c>
    </row>
    <row r="710" spans="1:18" x14ac:dyDescent="0.3">
      <c r="A710">
        <v>17997</v>
      </c>
      <c r="B710" s="2">
        <v>44269</v>
      </c>
      <c r="C710" s="2" t="str">
        <f t="shared" si="44"/>
        <v>March</v>
      </c>
      <c r="D710" t="s">
        <v>32</v>
      </c>
      <c r="E710" s="4">
        <v>612</v>
      </c>
      <c r="F710">
        <v>124</v>
      </c>
      <c r="G710" t="s">
        <v>36</v>
      </c>
      <c r="H710" t="s">
        <v>40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t="s">
        <v>34</v>
      </c>
      <c r="P710" s="17">
        <f t="shared" si="45"/>
        <v>0</v>
      </c>
      <c r="Q710" s="17">
        <f t="shared" si="46"/>
        <v>0</v>
      </c>
      <c r="R710" s="17">
        <f t="shared" si="47"/>
        <v>0</v>
      </c>
    </row>
    <row r="711" spans="1:18" x14ac:dyDescent="0.3">
      <c r="A711">
        <v>17998</v>
      </c>
      <c r="B711" s="2">
        <v>44262</v>
      </c>
      <c r="C711" s="2" t="str">
        <f t="shared" si="44"/>
        <v>March</v>
      </c>
      <c r="D711" t="s">
        <v>32</v>
      </c>
      <c r="E711" s="4">
        <v>560</v>
      </c>
      <c r="F711">
        <v>139</v>
      </c>
      <c r="G711" t="s">
        <v>36</v>
      </c>
      <c r="H711" t="s">
        <v>42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t="s">
        <v>34</v>
      </c>
      <c r="P711" s="17">
        <f t="shared" si="45"/>
        <v>0</v>
      </c>
      <c r="Q711" s="17">
        <f t="shared" si="46"/>
        <v>0</v>
      </c>
      <c r="R711" s="17">
        <f t="shared" si="47"/>
        <v>0</v>
      </c>
    </row>
    <row r="712" spans="1:18" x14ac:dyDescent="0.3">
      <c r="A712">
        <v>17999</v>
      </c>
      <c r="B712" s="2">
        <v>44273</v>
      </c>
      <c r="C712" s="2" t="str">
        <f t="shared" si="44"/>
        <v>March</v>
      </c>
      <c r="D712" t="s">
        <v>38</v>
      </c>
      <c r="E712" s="4">
        <v>621</v>
      </c>
      <c r="F712">
        <v>57</v>
      </c>
      <c r="G712" t="s">
        <v>33</v>
      </c>
      <c r="H712" t="s">
        <v>34</v>
      </c>
      <c r="I712" s="2">
        <v>44303</v>
      </c>
      <c r="J712" s="2">
        <v>44333</v>
      </c>
      <c r="K712" s="2">
        <v>44363</v>
      </c>
      <c r="L712" s="2">
        <v>44343</v>
      </c>
      <c r="M712" s="2">
        <v>44333</v>
      </c>
      <c r="N712" s="2">
        <v>44363</v>
      </c>
      <c r="O712" t="s">
        <v>6180</v>
      </c>
      <c r="P712" s="17">
        <f t="shared" si="45"/>
        <v>1.9950000000000001</v>
      </c>
      <c r="Q712" s="17">
        <f t="shared" si="46"/>
        <v>0</v>
      </c>
      <c r="R712" s="17">
        <f t="shared" si="47"/>
        <v>1.9950000000000001</v>
      </c>
    </row>
    <row r="713" spans="1:18" x14ac:dyDescent="0.3">
      <c r="A713">
        <v>18000</v>
      </c>
      <c r="B713" s="2">
        <v>44267</v>
      </c>
      <c r="C713" s="2" t="str">
        <f t="shared" si="44"/>
        <v>March</v>
      </c>
      <c r="D713" t="s">
        <v>32</v>
      </c>
      <c r="E713" s="4">
        <v>538</v>
      </c>
      <c r="F713">
        <v>117</v>
      </c>
      <c r="G713" t="s">
        <v>33</v>
      </c>
      <c r="H713" t="s">
        <v>34</v>
      </c>
      <c r="I713" s="2">
        <v>44297</v>
      </c>
      <c r="J713" s="2">
        <v>44327</v>
      </c>
      <c r="K713" s="2">
        <v>44357</v>
      </c>
      <c r="L713" s="2">
        <v>44343</v>
      </c>
      <c r="M713" s="2">
        <v>44327</v>
      </c>
      <c r="N713" s="2">
        <v>44357</v>
      </c>
      <c r="O713" t="s">
        <v>6180</v>
      </c>
      <c r="P713" s="17">
        <f t="shared" si="45"/>
        <v>4.0950000000000006</v>
      </c>
      <c r="Q713" s="17">
        <f t="shared" si="46"/>
        <v>0</v>
      </c>
      <c r="R713" s="17">
        <f t="shared" si="47"/>
        <v>4.0950000000000006</v>
      </c>
    </row>
    <row r="714" spans="1:18" x14ac:dyDescent="0.3">
      <c r="A714">
        <v>18001</v>
      </c>
      <c r="B714" s="2">
        <v>44208</v>
      </c>
      <c r="C714" s="2" t="str">
        <f t="shared" si="44"/>
        <v>January</v>
      </c>
      <c r="D714" t="s">
        <v>35</v>
      </c>
      <c r="E714" s="4">
        <v>621</v>
      </c>
      <c r="F714">
        <v>24</v>
      </c>
      <c r="G714" t="s">
        <v>36</v>
      </c>
      <c r="H714" t="s">
        <v>39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t="s">
        <v>34</v>
      </c>
      <c r="P714" s="17">
        <f t="shared" si="45"/>
        <v>0</v>
      </c>
      <c r="Q714" s="17">
        <f t="shared" si="46"/>
        <v>0</v>
      </c>
      <c r="R714" s="17">
        <f t="shared" si="47"/>
        <v>0</v>
      </c>
    </row>
    <row r="715" spans="1:18" x14ac:dyDescent="0.3">
      <c r="A715">
        <v>18002</v>
      </c>
      <c r="B715" s="2">
        <v>44227</v>
      </c>
      <c r="C715" s="2" t="str">
        <f t="shared" si="44"/>
        <v>January</v>
      </c>
      <c r="D715" t="s">
        <v>32</v>
      </c>
      <c r="E715" s="4">
        <v>669</v>
      </c>
      <c r="F715">
        <v>154</v>
      </c>
      <c r="G715" t="s">
        <v>33</v>
      </c>
      <c r="H715" t="s">
        <v>34</v>
      </c>
      <c r="I715" s="2">
        <v>44257</v>
      </c>
      <c r="J715" s="2">
        <v>44287</v>
      </c>
      <c r="K715" s="2">
        <v>44317</v>
      </c>
      <c r="L715" s="2" t="s">
        <v>34</v>
      </c>
      <c r="M715" s="2" t="s">
        <v>34</v>
      </c>
      <c r="N715" s="2" t="s">
        <v>34</v>
      </c>
      <c r="O715" t="s">
        <v>6179</v>
      </c>
      <c r="P715" s="17">
        <f t="shared" si="45"/>
        <v>5.3900000000000006</v>
      </c>
      <c r="Q715" s="17">
        <f t="shared" si="46"/>
        <v>154</v>
      </c>
      <c r="R715" s="17">
        <f t="shared" si="47"/>
        <v>-148.61000000000001</v>
      </c>
    </row>
    <row r="716" spans="1:18" x14ac:dyDescent="0.3">
      <c r="A716">
        <v>18003</v>
      </c>
      <c r="B716" s="2">
        <v>44233</v>
      </c>
      <c r="C716" s="2" t="str">
        <f t="shared" si="44"/>
        <v>February</v>
      </c>
      <c r="D716" t="s">
        <v>32</v>
      </c>
      <c r="E716" s="4">
        <v>709</v>
      </c>
      <c r="F716">
        <v>114</v>
      </c>
      <c r="G716" t="s">
        <v>33</v>
      </c>
      <c r="H716" t="s">
        <v>34</v>
      </c>
      <c r="I716" s="2">
        <v>44263</v>
      </c>
      <c r="J716" s="2">
        <v>44293</v>
      </c>
      <c r="K716" s="2">
        <v>44323</v>
      </c>
      <c r="L716" s="2">
        <v>44267</v>
      </c>
      <c r="M716" s="2">
        <v>44293</v>
      </c>
      <c r="N716" s="2">
        <v>44323</v>
      </c>
      <c r="O716" t="s">
        <v>6180</v>
      </c>
      <c r="P716" s="17">
        <f t="shared" si="45"/>
        <v>3.99</v>
      </c>
      <c r="Q716" s="17">
        <f t="shared" si="46"/>
        <v>0</v>
      </c>
      <c r="R716" s="17">
        <f t="shared" si="47"/>
        <v>3.99</v>
      </c>
    </row>
    <row r="717" spans="1:18" x14ac:dyDescent="0.3">
      <c r="A717">
        <v>18004</v>
      </c>
      <c r="B717" s="2">
        <v>44234</v>
      </c>
      <c r="C717" s="2" t="str">
        <f t="shared" si="44"/>
        <v>February</v>
      </c>
      <c r="D717" t="s">
        <v>35</v>
      </c>
      <c r="E717" s="4">
        <v>629</v>
      </c>
      <c r="F717">
        <v>96</v>
      </c>
      <c r="G717" t="s">
        <v>36</v>
      </c>
      <c r="H717" t="s">
        <v>42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t="s">
        <v>34</v>
      </c>
      <c r="P717" s="17">
        <f t="shared" si="45"/>
        <v>0</v>
      </c>
      <c r="Q717" s="17">
        <f t="shared" si="46"/>
        <v>0</v>
      </c>
      <c r="R717" s="17">
        <f t="shared" si="47"/>
        <v>0</v>
      </c>
    </row>
    <row r="718" spans="1:18" x14ac:dyDescent="0.3">
      <c r="A718">
        <v>18005</v>
      </c>
      <c r="B718" s="2">
        <v>44277</v>
      </c>
      <c r="C718" s="2" t="str">
        <f t="shared" si="44"/>
        <v>March</v>
      </c>
      <c r="D718" t="s">
        <v>32</v>
      </c>
      <c r="E718" s="4">
        <v>699</v>
      </c>
      <c r="F718">
        <v>118</v>
      </c>
      <c r="G718" t="s">
        <v>33</v>
      </c>
      <c r="H718" t="s">
        <v>34</v>
      </c>
      <c r="I718" s="2">
        <v>44307</v>
      </c>
      <c r="J718" s="2">
        <v>44337</v>
      </c>
      <c r="K718" s="2">
        <v>44367</v>
      </c>
      <c r="L718" s="2">
        <v>44308</v>
      </c>
      <c r="M718" s="2">
        <v>44337</v>
      </c>
      <c r="N718" s="2">
        <v>44367</v>
      </c>
      <c r="O718" t="s">
        <v>6180</v>
      </c>
      <c r="P718" s="17">
        <f t="shared" si="45"/>
        <v>4.1300000000000008</v>
      </c>
      <c r="Q718" s="17">
        <f t="shared" si="46"/>
        <v>0</v>
      </c>
      <c r="R718" s="17">
        <f t="shared" si="47"/>
        <v>4.1300000000000008</v>
      </c>
    </row>
    <row r="719" spans="1:18" x14ac:dyDescent="0.3">
      <c r="A719">
        <v>18006</v>
      </c>
      <c r="B719" s="2">
        <v>44274</v>
      </c>
      <c r="C719" s="2" t="str">
        <f t="shared" si="44"/>
        <v>March</v>
      </c>
      <c r="D719" t="s">
        <v>32</v>
      </c>
      <c r="E719" s="4">
        <v>579</v>
      </c>
      <c r="F719">
        <v>130</v>
      </c>
      <c r="G719" t="s">
        <v>36</v>
      </c>
      <c r="H719" t="s">
        <v>41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t="s">
        <v>34</v>
      </c>
      <c r="P719" s="17">
        <f t="shared" si="45"/>
        <v>0</v>
      </c>
      <c r="Q719" s="17">
        <f t="shared" si="46"/>
        <v>0</v>
      </c>
      <c r="R719" s="17">
        <f t="shared" si="47"/>
        <v>0</v>
      </c>
    </row>
    <row r="720" spans="1:18" x14ac:dyDescent="0.3">
      <c r="A720">
        <v>18007</v>
      </c>
      <c r="B720" s="2">
        <v>44214</v>
      </c>
      <c r="C720" s="2" t="str">
        <f t="shared" si="44"/>
        <v>January</v>
      </c>
      <c r="D720" t="s">
        <v>35</v>
      </c>
      <c r="E720" s="4">
        <v>676</v>
      </c>
      <c r="F720">
        <v>90</v>
      </c>
      <c r="G720" t="s">
        <v>33</v>
      </c>
      <c r="H720" t="s">
        <v>34</v>
      </c>
      <c r="I720" s="2">
        <v>44244</v>
      </c>
      <c r="J720" s="2">
        <v>44274</v>
      </c>
      <c r="K720" s="2">
        <v>44304</v>
      </c>
      <c r="L720" s="2">
        <v>44253</v>
      </c>
      <c r="M720" s="2">
        <v>44274</v>
      </c>
      <c r="N720" s="2">
        <v>44304</v>
      </c>
      <c r="O720" t="s">
        <v>6180</v>
      </c>
      <c r="P720" s="17">
        <f t="shared" si="45"/>
        <v>3.1500000000000004</v>
      </c>
      <c r="Q720" s="17">
        <f t="shared" si="46"/>
        <v>0</v>
      </c>
      <c r="R720" s="17">
        <f t="shared" si="47"/>
        <v>3.1500000000000004</v>
      </c>
    </row>
    <row r="721" spans="1:18" x14ac:dyDescent="0.3">
      <c r="A721">
        <v>18008</v>
      </c>
      <c r="B721" s="2">
        <v>44275</v>
      </c>
      <c r="C721" s="2" t="str">
        <f t="shared" si="44"/>
        <v>March</v>
      </c>
      <c r="D721" t="s">
        <v>38</v>
      </c>
      <c r="E721" s="4">
        <v>541</v>
      </c>
      <c r="F721">
        <v>109</v>
      </c>
      <c r="G721" t="s">
        <v>36</v>
      </c>
      <c r="H721" t="s">
        <v>42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t="s">
        <v>34</v>
      </c>
      <c r="P721" s="17">
        <f t="shared" si="45"/>
        <v>0</v>
      </c>
      <c r="Q721" s="17">
        <f t="shared" si="46"/>
        <v>0</v>
      </c>
      <c r="R721" s="17">
        <f t="shared" si="47"/>
        <v>0</v>
      </c>
    </row>
    <row r="722" spans="1:18" x14ac:dyDescent="0.3">
      <c r="A722">
        <v>18009</v>
      </c>
      <c r="B722" s="2">
        <v>44276</v>
      </c>
      <c r="C722" s="2" t="str">
        <f t="shared" si="44"/>
        <v>March</v>
      </c>
      <c r="D722" t="s">
        <v>38</v>
      </c>
      <c r="E722" s="4">
        <v>615</v>
      </c>
      <c r="F722">
        <v>42</v>
      </c>
      <c r="G722" t="s">
        <v>33</v>
      </c>
      <c r="H722" t="s">
        <v>34</v>
      </c>
      <c r="I722" s="2">
        <v>44306</v>
      </c>
      <c r="J722" s="2">
        <v>44336</v>
      </c>
      <c r="K722" s="2">
        <v>44366</v>
      </c>
      <c r="L722" s="2">
        <v>44312</v>
      </c>
      <c r="M722" s="2">
        <v>44336</v>
      </c>
      <c r="N722" s="2">
        <v>44366</v>
      </c>
      <c r="O722" t="s">
        <v>6180</v>
      </c>
      <c r="P722" s="17">
        <f t="shared" si="45"/>
        <v>1.4700000000000002</v>
      </c>
      <c r="Q722" s="17">
        <f t="shared" si="46"/>
        <v>0</v>
      </c>
      <c r="R722" s="17">
        <f t="shared" si="47"/>
        <v>1.4700000000000002</v>
      </c>
    </row>
    <row r="723" spans="1:18" x14ac:dyDescent="0.3">
      <c r="A723">
        <v>18010</v>
      </c>
      <c r="B723" s="2">
        <v>44224</v>
      </c>
      <c r="C723" s="2" t="str">
        <f t="shared" si="44"/>
        <v>January</v>
      </c>
      <c r="D723" t="s">
        <v>35</v>
      </c>
      <c r="E723" s="4">
        <v>613</v>
      </c>
      <c r="F723">
        <v>52</v>
      </c>
      <c r="G723" t="s">
        <v>36</v>
      </c>
      <c r="H723" t="s">
        <v>39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t="s">
        <v>34</v>
      </c>
      <c r="P723" s="17">
        <f t="shared" si="45"/>
        <v>0</v>
      </c>
      <c r="Q723" s="17">
        <f t="shared" si="46"/>
        <v>0</v>
      </c>
      <c r="R723" s="17">
        <f t="shared" si="47"/>
        <v>0</v>
      </c>
    </row>
    <row r="724" spans="1:18" x14ac:dyDescent="0.3">
      <c r="A724">
        <v>18011</v>
      </c>
      <c r="B724" s="2">
        <v>44233</v>
      </c>
      <c r="C724" s="2" t="str">
        <f t="shared" si="44"/>
        <v>February</v>
      </c>
      <c r="D724" t="s">
        <v>38</v>
      </c>
      <c r="E724" s="4">
        <v>685</v>
      </c>
      <c r="F724">
        <v>102</v>
      </c>
      <c r="G724" t="s">
        <v>33</v>
      </c>
      <c r="H724" t="s">
        <v>34</v>
      </c>
      <c r="I724" s="2">
        <v>44263</v>
      </c>
      <c r="J724" s="2">
        <v>44293</v>
      </c>
      <c r="K724" s="2">
        <v>44323</v>
      </c>
      <c r="L724" s="2" t="s">
        <v>34</v>
      </c>
      <c r="M724" s="2" t="s">
        <v>34</v>
      </c>
      <c r="N724" s="2" t="s">
        <v>34</v>
      </c>
      <c r="O724" t="s">
        <v>6179</v>
      </c>
      <c r="P724" s="17">
        <f t="shared" si="45"/>
        <v>3.5700000000000003</v>
      </c>
      <c r="Q724" s="17">
        <f t="shared" si="46"/>
        <v>102</v>
      </c>
      <c r="R724" s="17">
        <f t="shared" si="47"/>
        <v>-98.43</v>
      </c>
    </row>
    <row r="725" spans="1:18" x14ac:dyDescent="0.3">
      <c r="A725">
        <v>18012</v>
      </c>
      <c r="B725" s="2">
        <v>44267</v>
      </c>
      <c r="C725" s="2" t="str">
        <f t="shared" si="44"/>
        <v>March</v>
      </c>
      <c r="D725" t="s">
        <v>32</v>
      </c>
      <c r="E725" s="4">
        <v>615</v>
      </c>
      <c r="F725">
        <v>105</v>
      </c>
      <c r="G725" t="s">
        <v>33</v>
      </c>
      <c r="H725" t="s">
        <v>34</v>
      </c>
      <c r="I725" s="2">
        <v>44297</v>
      </c>
      <c r="J725" s="2">
        <v>44327</v>
      </c>
      <c r="K725" s="2">
        <v>44357</v>
      </c>
      <c r="L725" s="2" t="s">
        <v>34</v>
      </c>
      <c r="M725" s="2" t="s">
        <v>34</v>
      </c>
      <c r="N725" s="2" t="s">
        <v>34</v>
      </c>
      <c r="O725" t="s">
        <v>6179</v>
      </c>
      <c r="P725" s="17">
        <f t="shared" si="45"/>
        <v>3.6750000000000003</v>
      </c>
      <c r="Q725" s="17">
        <f t="shared" si="46"/>
        <v>105</v>
      </c>
      <c r="R725" s="17">
        <f t="shared" si="47"/>
        <v>-101.325</v>
      </c>
    </row>
    <row r="726" spans="1:18" x14ac:dyDescent="0.3">
      <c r="A726">
        <v>18013</v>
      </c>
      <c r="B726" s="2">
        <v>44267</v>
      </c>
      <c r="C726" s="2" t="str">
        <f t="shared" si="44"/>
        <v>March</v>
      </c>
      <c r="D726" t="s">
        <v>35</v>
      </c>
      <c r="E726" s="4">
        <v>610</v>
      </c>
      <c r="F726">
        <v>100</v>
      </c>
      <c r="G726" t="s">
        <v>36</v>
      </c>
      <c r="H726" t="s">
        <v>39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t="s">
        <v>34</v>
      </c>
      <c r="P726" s="17">
        <f t="shared" si="45"/>
        <v>0</v>
      </c>
      <c r="Q726" s="17">
        <f t="shared" si="46"/>
        <v>0</v>
      </c>
      <c r="R726" s="17">
        <f t="shared" si="47"/>
        <v>0</v>
      </c>
    </row>
    <row r="727" spans="1:18" x14ac:dyDescent="0.3">
      <c r="A727">
        <v>18014</v>
      </c>
      <c r="B727" s="2">
        <v>44266</v>
      </c>
      <c r="C727" s="2" t="str">
        <f t="shared" si="44"/>
        <v>March</v>
      </c>
      <c r="D727" t="s">
        <v>35</v>
      </c>
      <c r="E727" s="4">
        <v>658</v>
      </c>
      <c r="F727">
        <v>82</v>
      </c>
      <c r="G727" t="s">
        <v>33</v>
      </c>
      <c r="H727" t="s">
        <v>34</v>
      </c>
      <c r="I727" s="2">
        <v>44296</v>
      </c>
      <c r="J727" s="2">
        <v>44326</v>
      </c>
      <c r="K727" s="2">
        <v>44356</v>
      </c>
      <c r="L727" s="2">
        <v>44306</v>
      </c>
      <c r="M727" s="2">
        <v>44326</v>
      </c>
      <c r="N727" s="2">
        <v>44356</v>
      </c>
      <c r="O727" t="s">
        <v>6180</v>
      </c>
      <c r="P727" s="17">
        <f t="shared" si="45"/>
        <v>2.87</v>
      </c>
      <c r="Q727" s="17">
        <f t="shared" si="46"/>
        <v>0</v>
      </c>
      <c r="R727" s="17">
        <f t="shared" si="47"/>
        <v>2.87</v>
      </c>
    </row>
    <row r="728" spans="1:18" x14ac:dyDescent="0.3">
      <c r="A728">
        <v>18015</v>
      </c>
      <c r="B728" s="2">
        <v>44237</v>
      </c>
      <c r="C728" s="2" t="str">
        <f t="shared" si="44"/>
        <v>February</v>
      </c>
      <c r="D728" t="s">
        <v>35</v>
      </c>
      <c r="E728" s="4">
        <v>603</v>
      </c>
      <c r="F728">
        <v>152</v>
      </c>
      <c r="G728" t="s">
        <v>36</v>
      </c>
      <c r="H728" t="s">
        <v>40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t="s">
        <v>34</v>
      </c>
      <c r="P728" s="17">
        <f t="shared" si="45"/>
        <v>0</v>
      </c>
      <c r="Q728" s="17">
        <f t="shared" si="46"/>
        <v>0</v>
      </c>
      <c r="R728" s="17">
        <f t="shared" si="47"/>
        <v>0</v>
      </c>
    </row>
    <row r="729" spans="1:18" x14ac:dyDescent="0.3">
      <c r="A729">
        <v>18016</v>
      </c>
      <c r="B729" s="2">
        <v>44236</v>
      </c>
      <c r="C729" s="2" t="str">
        <f t="shared" si="44"/>
        <v>February</v>
      </c>
      <c r="D729" t="s">
        <v>32</v>
      </c>
      <c r="E729" s="4">
        <v>606</v>
      </c>
      <c r="F729">
        <v>100</v>
      </c>
      <c r="G729" t="s">
        <v>36</v>
      </c>
      <c r="H729" t="s">
        <v>42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t="s">
        <v>34</v>
      </c>
      <c r="P729" s="17">
        <f t="shared" si="45"/>
        <v>0</v>
      </c>
      <c r="Q729" s="17">
        <f t="shared" si="46"/>
        <v>0</v>
      </c>
      <c r="R729" s="17">
        <f t="shared" si="47"/>
        <v>0</v>
      </c>
    </row>
    <row r="730" spans="1:18" x14ac:dyDescent="0.3">
      <c r="A730">
        <v>18017</v>
      </c>
      <c r="B730" s="2">
        <v>44244</v>
      </c>
      <c r="C730" s="2" t="str">
        <f t="shared" si="44"/>
        <v>February</v>
      </c>
      <c r="D730" t="s">
        <v>32</v>
      </c>
      <c r="E730" s="4">
        <v>616</v>
      </c>
      <c r="F730">
        <v>104</v>
      </c>
      <c r="G730" t="s">
        <v>36</v>
      </c>
      <c r="H730" t="s">
        <v>37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t="s">
        <v>34</v>
      </c>
      <c r="P730" s="17">
        <f t="shared" si="45"/>
        <v>0</v>
      </c>
      <c r="Q730" s="17">
        <f t="shared" si="46"/>
        <v>0</v>
      </c>
      <c r="R730" s="17">
        <f t="shared" si="47"/>
        <v>0</v>
      </c>
    </row>
    <row r="731" spans="1:18" x14ac:dyDescent="0.3">
      <c r="A731">
        <v>18018</v>
      </c>
      <c r="B731" s="2">
        <v>44266</v>
      </c>
      <c r="C731" s="2" t="str">
        <f t="shared" si="44"/>
        <v>March</v>
      </c>
      <c r="D731" t="s">
        <v>38</v>
      </c>
      <c r="E731" s="4">
        <v>616</v>
      </c>
      <c r="F731">
        <v>76</v>
      </c>
      <c r="G731" t="s">
        <v>33</v>
      </c>
      <c r="H731" t="s">
        <v>34</v>
      </c>
      <c r="I731" s="2">
        <v>44296</v>
      </c>
      <c r="J731" s="2">
        <v>44326</v>
      </c>
      <c r="K731" s="2">
        <v>44356</v>
      </c>
      <c r="L731" s="2">
        <v>44301</v>
      </c>
      <c r="M731" s="2">
        <v>44326</v>
      </c>
      <c r="N731" s="2">
        <v>44356</v>
      </c>
      <c r="O731" t="s">
        <v>6180</v>
      </c>
      <c r="P731" s="17">
        <f t="shared" si="45"/>
        <v>2.66</v>
      </c>
      <c r="Q731" s="17">
        <f t="shared" si="46"/>
        <v>0</v>
      </c>
      <c r="R731" s="17">
        <f t="shared" si="47"/>
        <v>2.66</v>
      </c>
    </row>
    <row r="732" spans="1:18" x14ac:dyDescent="0.3">
      <c r="A732">
        <v>18019</v>
      </c>
      <c r="B732" s="2">
        <v>44228</v>
      </c>
      <c r="C732" s="2" t="str">
        <f t="shared" si="44"/>
        <v>February</v>
      </c>
      <c r="D732" t="s">
        <v>32</v>
      </c>
      <c r="E732" s="4">
        <v>677</v>
      </c>
      <c r="F732">
        <v>86</v>
      </c>
      <c r="G732" t="s">
        <v>33</v>
      </c>
      <c r="H732" t="s">
        <v>34</v>
      </c>
      <c r="I732" s="2">
        <v>44258</v>
      </c>
      <c r="J732" s="2">
        <v>44288</v>
      </c>
      <c r="K732" s="2">
        <v>44318</v>
      </c>
      <c r="L732" s="2">
        <v>44268</v>
      </c>
      <c r="M732" s="2">
        <v>44288</v>
      </c>
      <c r="N732" s="2">
        <v>44318</v>
      </c>
      <c r="O732" t="s">
        <v>6180</v>
      </c>
      <c r="P732" s="17">
        <f t="shared" si="45"/>
        <v>3.0100000000000002</v>
      </c>
      <c r="Q732" s="17">
        <f t="shared" si="46"/>
        <v>0</v>
      </c>
      <c r="R732" s="17">
        <f t="shared" si="47"/>
        <v>3.0100000000000002</v>
      </c>
    </row>
    <row r="733" spans="1:18" x14ac:dyDescent="0.3">
      <c r="A733">
        <v>18020</v>
      </c>
      <c r="B733" s="2">
        <v>44224</v>
      </c>
      <c r="C733" s="2" t="str">
        <f t="shared" si="44"/>
        <v>January</v>
      </c>
      <c r="D733" t="s">
        <v>38</v>
      </c>
      <c r="E733" s="4">
        <v>604</v>
      </c>
      <c r="F733">
        <v>158</v>
      </c>
      <c r="G733" t="s">
        <v>33</v>
      </c>
      <c r="H733" t="s">
        <v>34</v>
      </c>
      <c r="I733" s="2">
        <v>44254</v>
      </c>
      <c r="J733" s="2">
        <v>44284</v>
      </c>
      <c r="K733" s="2">
        <v>44314</v>
      </c>
      <c r="L733" s="2">
        <v>44292</v>
      </c>
      <c r="M733" s="2">
        <v>44284</v>
      </c>
      <c r="N733" s="2">
        <v>44314</v>
      </c>
      <c r="O733" t="s">
        <v>6180</v>
      </c>
      <c r="P733" s="17">
        <f t="shared" si="45"/>
        <v>5.53</v>
      </c>
      <c r="Q733" s="17">
        <f t="shared" si="46"/>
        <v>0</v>
      </c>
      <c r="R733" s="17">
        <f t="shared" si="47"/>
        <v>5.53</v>
      </c>
    </row>
    <row r="734" spans="1:18" x14ac:dyDescent="0.3">
      <c r="A734">
        <v>18021</v>
      </c>
      <c r="B734" s="2">
        <v>44282</v>
      </c>
      <c r="C734" s="2" t="str">
        <f t="shared" si="44"/>
        <v>March</v>
      </c>
      <c r="D734" t="s">
        <v>32</v>
      </c>
      <c r="E734" s="4">
        <v>659</v>
      </c>
      <c r="F734">
        <v>137</v>
      </c>
      <c r="G734" t="s">
        <v>33</v>
      </c>
      <c r="H734" t="s">
        <v>34</v>
      </c>
      <c r="I734" s="2">
        <v>44312</v>
      </c>
      <c r="J734" s="2">
        <v>44342</v>
      </c>
      <c r="K734" s="2">
        <v>44372</v>
      </c>
      <c r="L734" s="2">
        <v>44320</v>
      </c>
      <c r="M734" s="2">
        <v>44342</v>
      </c>
      <c r="N734" s="2">
        <v>44372</v>
      </c>
      <c r="O734" t="s">
        <v>6180</v>
      </c>
      <c r="P734" s="17">
        <f t="shared" si="45"/>
        <v>4.7950000000000008</v>
      </c>
      <c r="Q734" s="17">
        <f t="shared" si="46"/>
        <v>0</v>
      </c>
      <c r="R734" s="17">
        <f t="shared" si="47"/>
        <v>4.7950000000000008</v>
      </c>
    </row>
    <row r="735" spans="1:18" x14ac:dyDescent="0.3">
      <c r="A735">
        <v>18022</v>
      </c>
      <c r="B735" s="2">
        <v>44204</v>
      </c>
      <c r="C735" s="2" t="str">
        <f t="shared" si="44"/>
        <v>January</v>
      </c>
      <c r="D735" t="s">
        <v>32</v>
      </c>
      <c r="E735" s="4">
        <v>608</v>
      </c>
      <c r="F735">
        <v>139</v>
      </c>
      <c r="G735" t="s">
        <v>36</v>
      </c>
      <c r="H735" t="s">
        <v>37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t="s">
        <v>34</v>
      </c>
      <c r="P735" s="17">
        <f t="shared" si="45"/>
        <v>0</v>
      </c>
      <c r="Q735" s="17">
        <f t="shared" si="46"/>
        <v>0</v>
      </c>
      <c r="R735" s="17">
        <f t="shared" si="47"/>
        <v>0</v>
      </c>
    </row>
    <row r="736" spans="1:18" x14ac:dyDescent="0.3">
      <c r="A736">
        <v>18023</v>
      </c>
      <c r="B736" s="2">
        <v>44239</v>
      </c>
      <c r="C736" s="2" t="str">
        <f t="shared" si="44"/>
        <v>February</v>
      </c>
      <c r="D736" t="s">
        <v>35</v>
      </c>
      <c r="E736" s="4">
        <v>654</v>
      </c>
      <c r="F736">
        <v>81</v>
      </c>
      <c r="G736" t="s">
        <v>33</v>
      </c>
      <c r="H736" t="s">
        <v>34</v>
      </c>
      <c r="I736" s="2">
        <v>44269</v>
      </c>
      <c r="J736" s="2">
        <v>44299</v>
      </c>
      <c r="K736" s="2">
        <v>44329</v>
      </c>
      <c r="L736" s="2">
        <v>44269</v>
      </c>
      <c r="M736" s="2">
        <v>44299</v>
      </c>
      <c r="N736" s="2">
        <v>44329</v>
      </c>
      <c r="O736" t="s">
        <v>6180</v>
      </c>
      <c r="P736" s="17">
        <f t="shared" si="45"/>
        <v>2.8350000000000004</v>
      </c>
      <c r="Q736" s="17">
        <f t="shared" si="46"/>
        <v>0</v>
      </c>
      <c r="R736" s="17">
        <f t="shared" si="47"/>
        <v>2.8350000000000004</v>
      </c>
    </row>
    <row r="737" spans="1:18" x14ac:dyDescent="0.3">
      <c r="A737">
        <v>18024</v>
      </c>
      <c r="B737" s="2">
        <v>44286</v>
      </c>
      <c r="C737" s="2" t="str">
        <f t="shared" si="44"/>
        <v>March</v>
      </c>
      <c r="D737" t="s">
        <v>35</v>
      </c>
      <c r="E737" s="4">
        <v>636</v>
      </c>
      <c r="F737">
        <v>129</v>
      </c>
      <c r="G737" t="s">
        <v>36</v>
      </c>
      <c r="H737" t="s">
        <v>37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t="s">
        <v>34</v>
      </c>
      <c r="P737" s="17">
        <f t="shared" si="45"/>
        <v>0</v>
      </c>
      <c r="Q737" s="17">
        <f t="shared" si="46"/>
        <v>0</v>
      </c>
      <c r="R737" s="17">
        <f t="shared" si="47"/>
        <v>0</v>
      </c>
    </row>
    <row r="738" spans="1:18" x14ac:dyDescent="0.3">
      <c r="A738">
        <v>18025</v>
      </c>
      <c r="B738" s="2">
        <v>44275</v>
      </c>
      <c r="C738" s="2" t="str">
        <f t="shared" si="44"/>
        <v>March</v>
      </c>
      <c r="D738" t="s">
        <v>38</v>
      </c>
      <c r="E738" s="4">
        <v>588</v>
      </c>
      <c r="F738">
        <v>99</v>
      </c>
      <c r="G738" t="s">
        <v>36</v>
      </c>
      <c r="H738" t="s">
        <v>42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t="s">
        <v>34</v>
      </c>
      <c r="P738" s="17">
        <f t="shared" si="45"/>
        <v>0</v>
      </c>
      <c r="Q738" s="17">
        <f t="shared" si="46"/>
        <v>0</v>
      </c>
      <c r="R738" s="17">
        <f t="shared" si="47"/>
        <v>0</v>
      </c>
    </row>
    <row r="739" spans="1:18" x14ac:dyDescent="0.3">
      <c r="A739">
        <v>18026</v>
      </c>
      <c r="B739" s="2">
        <v>44286</v>
      </c>
      <c r="C739" s="2" t="str">
        <f t="shared" si="44"/>
        <v>March</v>
      </c>
      <c r="D739" t="s">
        <v>32</v>
      </c>
      <c r="E739" s="4">
        <v>657</v>
      </c>
      <c r="F739">
        <v>74</v>
      </c>
      <c r="G739" t="s">
        <v>33</v>
      </c>
      <c r="H739" t="s">
        <v>34</v>
      </c>
      <c r="I739" s="2">
        <v>44316</v>
      </c>
      <c r="J739" s="2">
        <v>44346</v>
      </c>
      <c r="K739" s="2">
        <v>44376</v>
      </c>
      <c r="L739" s="2">
        <v>44323</v>
      </c>
      <c r="M739" s="2">
        <v>44346</v>
      </c>
      <c r="N739" s="2">
        <v>44376</v>
      </c>
      <c r="O739" t="s">
        <v>6180</v>
      </c>
      <c r="P739" s="17">
        <f t="shared" si="45"/>
        <v>2.5900000000000003</v>
      </c>
      <c r="Q739" s="17">
        <f t="shared" si="46"/>
        <v>0</v>
      </c>
      <c r="R739" s="17">
        <f t="shared" si="47"/>
        <v>2.5900000000000003</v>
      </c>
    </row>
    <row r="740" spans="1:18" x14ac:dyDescent="0.3">
      <c r="A740">
        <v>18027</v>
      </c>
      <c r="B740" s="2">
        <v>44268</v>
      </c>
      <c r="C740" s="2" t="str">
        <f t="shared" si="44"/>
        <v>March</v>
      </c>
      <c r="D740" t="s">
        <v>32</v>
      </c>
      <c r="E740" s="4">
        <v>671</v>
      </c>
      <c r="F740">
        <v>110</v>
      </c>
      <c r="G740" t="s">
        <v>33</v>
      </c>
      <c r="H740" t="s">
        <v>34</v>
      </c>
      <c r="I740" s="2">
        <v>44298</v>
      </c>
      <c r="J740" s="2">
        <v>44328</v>
      </c>
      <c r="K740" s="2">
        <v>44358</v>
      </c>
      <c r="L740" s="2" t="s">
        <v>34</v>
      </c>
      <c r="M740" s="2" t="s">
        <v>34</v>
      </c>
      <c r="N740" s="2" t="s">
        <v>34</v>
      </c>
      <c r="O740" t="s">
        <v>6179</v>
      </c>
      <c r="P740" s="17">
        <f t="shared" si="45"/>
        <v>3.8500000000000005</v>
      </c>
      <c r="Q740" s="17">
        <f t="shared" si="46"/>
        <v>110</v>
      </c>
      <c r="R740" s="17">
        <f t="shared" si="47"/>
        <v>-106.15</v>
      </c>
    </row>
    <row r="741" spans="1:18" x14ac:dyDescent="0.3">
      <c r="A741">
        <v>18028</v>
      </c>
      <c r="B741" s="2">
        <v>44281</v>
      </c>
      <c r="C741" s="2" t="str">
        <f t="shared" si="44"/>
        <v>March</v>
      </c>
      <c r="D741" t="s">
        <v>38</v>
      </c>
      <c r="E741" s="4">
        <v>598</v>
      </c>
      <c r="F741">
        <v>118</v>
      </c>
      <c r="G741" t="s">
        <v>36</v>
      </c>
      <c r="H741" t="s">
        <v>40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t="s">
        <v>34</v>
      </c>
      <c r="P741" s="17">
        <f t="shared" si="45"/>
        <v>0</v>
      </c>
      <c r="Q741" s="17">
        <f t="shared" si="46"/>
        <v>0</v>
      </c>
      <c r="R741" s="17">
        <f t="shared" si="47"/>
        <v>0</v>
      </c>
    </row>
    <row r="742" spans="1:18" x14ac:dyDescent="0.3">
      <c r="A742">
        <v>18029</v>
      </c>
      <c r="B742" s="2">
        <v>44242</v>
      </c>
      <c r="C742" s="2" t="str">
        <f t="shared" si="44"/>
        <v>February</v>
      </c>
      <c r="D742" t="s">
        <v>32</v>
      </c>
      <c r="E742" s="4">
        <v>645</v>
      </c>
      <c r="F742">
        <v>88</v>
      </c>
      <c r="G742" t="s">
        <v>33</v>
      </c>
      <c r="H742" t="s">
        <v>34</v>
      </c>
      <c r="I742" s="2">
        <v>44272</v>
      </c>
      <c r="J742" s="2">
        <v>44302</v>
      </c>
      <c r="K742" s="2">
        <v>44332</v>
      </c>
      <c r="L742" s="2" t="s">
        <v>34</v>
      </c>
      <c r="M742" s="2" t="s">
        <v>34</v>
      </c>
      <c r="N742" s="2" t="s">
        <v>34</v>
      </c>
      <c r="O742" t="s">
        <v>6179</v>
      </c>
      <c r="P742" s="17">
        <f t="shared" si="45"/>
        <v>3.08</v>
      </c>
      <c r="Q742" s="17">
        <f t="shared" si="46"/>
        <v>88</v>
      </c>
      <c r="R742" s="17">
        <f t="shared" si="47"/>
        <v>-84.92</v>
      </c>
    </row>
    <row r="743" spans="1:18" x14ac:dyDescent="0.3">
      <c r="A743">
        <v>18030</v>
      </c>
      <c r="B743" s="2">
        <v>44256</v>
      </c>
      <c r="C743" s="2" t="str">
        <f t="shared" si="44"/>
        <v>March</v>
      </c>
      <c r="D743" t="s">
        <v>32</v>
      </c>
      <c r="E743" s="4">
        <v>553</v>
      </c>
      <c r="F743">
        <v>102</v>
      </c>
      <c r="G743" t="s">
        <v>33</v>
      </c>
      <c r="H743" t="s">
        <v>34</v>
      </c>
      <c r="I743" s="2">
        <v>44286</v>
      </c>
      <c r="J743" s="2">
        <v>44316</v>
      </c>
      <c r="K743" s="2">
        <v>44346</v>
      </c>
      <c r="L743" s="2">
        <v>44343</v>
      </c>
      <c r="M743" s="2">
        <v>44316</v>
      </c>
      <c r="N743" s="2">
        <v>44346</v>
      </c>
      <c r="O743" t="s">
        <v>6180</v>
      </c>
      <c r="P743" s="17">
        <f t="shared" si="45"/>
        <v>3.5700000000000003</v>
      </c>
      <c r="Q743" s="17">
        <f t="shared" si="46"/>
        <v>0</v>
      </c>
      <c r="R743" s="17">
        <f t="shared" si="47"/>
        <v>3.5700000000000003</v>
      </c>
    </row>
    <row r="744" spans="1:18" x14ac:dyDescent="0.3">
      <c r="A744">
        <v>18031</v>
      </c>
      <c r="B744" s="2">
        <v>44277</v>
      </c>
      <c r="C744" s="2" t="str">
        <f t="shared" si="44"/>
        <v>March</v>
      </c>
      <c r="D744" t="s">
        <v>38</v>
      </c>
      <c r="E744" s="4">
        <v>636</v>
      </c>
      <c r="F744">
        <v>101</v>
      </c>
      <c r="G744" t="s">
        <v>33</v>
      </c>
      <c r="H744" t="s">
        <v>34</v>
      </c>
      <c r="I744" s="2">
        <v>44307</v>
      </c>
      <c r="J744" s="2">
        <v>44337</v>
      </c>
      <c r="K744" s="2">
        <v>44367</v>
      </c>
      <c r="L744" s="2">
        <v>44330</v>
      </c>
      <c r="M744" s="2">
        <v>44337</v>
      </c>
      <c r="N744" s="2">
        <v>44367</v>
      </c>
      <c r="O744" t="s">
        <v>6180</v>
      </c>
      <c r="P744" s="17">
        <f t="shared" si="45"/>
        <v>3.5350000000000001</v>
      </c>
      <c r="Q744" s="17">
        <f t="shared" si="46"/>
        <v>0</v>
      </c>
      <c r="R744" s="17">
        <f t="shared" si="47"/>
        <v>3.5350000000000001</v>
      </c>
    </row>
    <row r="745" spans="1:18" x14ac:dyDescent="0.3">
      <c r="A745">
        <v>18032</v>
      </c>
      <c r="B745" s="2">
        <v>44242</v>
      </c>
      <c r="C745" s="2" t="str">
        <f t="shared" si="44"/>
        <v>February</v>
      </c>
      <c r="D745" t="s">
        <v>32</v>
      </c>
      <c r="E745" s="4">
        <v>505</v>
      </c>
      <c r="F745">
        <v>61</v>
      </c>
      <c r="G745" t="s">
        <v>36</v>
      </c>
      <c r="H745" t="s">
        <v>42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t="s">
        <v>34</v>
      </c>
      <c r="P745" s="17">
        <f t="shared" si="45"/>
        <v>0</v>
      </c>
      <c r="Q745" s="17">
        <f t="shared" si="46"/>
        <v>0</v>
      </c>
      <c r="R745" s="17">
        <f t="shared" si="47"/>
        <v>0</v>
      </c>
    </row>
    <row r="746" spans="1:18" x14ac:dyDescent="0.3">
      <c r="A746">
        <v>18033</v>
      </c>
      <c r="B746" s="2">
        <v>44249</v>
      </c>
      <c r="C746" s="2" t="str">
        <f t="shared" si="44"/>
        <v>February</v>
      </c>
      <c r="D746" t="s">
        <v>32</v>
      </c>
      <c r="E746" s="4">
        <v>608</v>
      </c>
      <c r="F746">
        <v>87</v>
      </c>
      <c r="G746" t="s">
        <v>36</v>
      </c>
      <c r="H746" t="s">
        <v>39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t="s">
        <v>34</v>
      </c>
      <c r="P746" s="17">
        <f t="shared" si="45"/>
        <v>0</v>
      </c>
      <c r="Q746" s="17">
        <f t="shared" si="46"/>
        <v>0</v>
      </c>
      <c r="R746" s="17">
        <f t="shared" si="47"/>
        <v>0</v>
      </c>
    </row>
    <row r="747" spans="1:18" x14ac:dyDescent="0.3">
      <c r="A747">
        <v>18034</v>
      </c>
      <c r="B747" s="2">
        <v>44245</v>
      </c>
      <c r="C747" s="2" t="str">
        <f t="shared" si="44"/>
        <v>February</v>
      </c>
      <c r="D747" t="s">
        <v>32</v>
      </c>
      <c r="E747" s="4">
        <v>696</v>
      </c>
      <c r="F747">
        <v>117</v>
      </c>
      <c r="G747" t="s">
        <v>33</v>
      </c>
      <c r="H747" t="s">
        <v>34</v>
      </c>
      <c r="I747" s="2">
        <v>44275</v>
      </c>
      <c r="J747" s="2">
        <v>44305</v>
      </c>
      <c r="K747" s="2">
        <v>44335</v>
      </c>
      <c r="L747" s="2" t="s">
        <v>34</v>
      </c>
      <c r="M747" s="2" t="s">
        <v>34</v>
      </c>
      <c r="N747" s="2" t="s">
        <v>34</v>
      </c>
      <c r="O747" t="s">
        <v>6179</v>
      </c>
      <c r="P747" s="17">
        <f t="shared" si="45"/>
        <v>4.0950000000000006</v>
      </c>
      <c r="Q747" s="17">
        <f t="shared" si="46"/>
        <v>117</v>
      </c>
      <c r="R747" s="17">
        <f t="shared" si="47"/>
        <v>-112.905</v>
      </c>
    </row>
    <row r="748" spans="1:18" x14ac:dyDescent="0.3">
      <c r="A748">
        <v>18035</v>
      </c>
      <c r="B748" s="2">
        <v>44281</v>
      </c>
      <c r="C748" s="2" t="str">
        <f t="shared" si="44"/>
        <v>March</v>
      </c>
      <c r="D748" t="s">
        <v>35</v>
      </c>
      <c r="E748" s="4">
        <v>584</v>
      </c>
      <c r="F748">
        <v>136</v>
      </c>
      <c r="G748" t="s">
        <v>36</v>
      </c>
      <c r="H748" t="s">
        <v>42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t="s">
        <v>34</v>
      </c>
      <c r="P748" s="17">
        <f t="shared" si="45"/>
        <v>0</v>
      </c>
      <c r="Q748" s="17">
        <f t="shared" si="46"/>
        <v>0</v>
      </c>
      <c r="R748" s="17">
        <f t="shared" si="47"/>
        <v>0</v>
      </c>
    </row>
    <row r="749" spans="1:18" x14ac:dyDescent="0.3">
      <c r="A749">
        <v>18036</v>
      </c>
      <c r="B749" s="2">
        <v>44263</v>
      </c>
      <c r="C749" s="2" t="str">
        <f t="shared" si="44"/>
        <v>March</v>
      </c>
      <c r="D749" t="s">
        <v>35</v>
      </c>
      <c r="E749" s="4">
        <v>625</v>
      </c>
      <c r="F749">
        <v>55</v>
      </c>
      <c r="G749" t="s">
        <v>33</v>
      </c>
      <c r="H749" t="s">
        <v>34</v>
      </c>
      <c r="I749" s="2">
        <v>44293</v>
      </c>
      <c r="J749" s="2">
        <v>44323</v>
      </c>
      <c r="K749" s="2">
        <v>44353</v>
      </c>
      <c r="L749" s="2">
        <v>44296</v>
      </c>
      <c r="M749" s="2">
        <v>44323</v>
      </c>
      <c r="N749" s="2">
        <v>44353</v>
      </c>
      <c r="O749" t="s">
        <v>6180</v>
      </c>
      <c r="P749" s="17">
        <f t="shared" si="45"/>
        <v>1.9250000000000003</v>
      </c>
      <c r="Q749" s="17">
        <f t="shared" si="46"/>
        <v>0</v>
      </c>
      <c r="R749" s="17">
        <f t="shared" si="47"/>
        <v>1.9250000000000003</v>
      </c>
    </row>
    <row r="750" spans="1:18" x14ac:dyDescent="0.3">
      <c r="A750">
        <v>18037</v>
      </c>
      <c r="B750" s="2">
        <v>44231</v>
      </c>
      <c r="C750" s="2" t="str">
        <f t="shared" si="44"/>
        <v>February</v>
      </c>
      <c r="D750" t="s">
        <v>32</v>
      </c>
      <c r="E750" s="4">
        <v>532</v>
      </c>
      <c r="F750">
        <v>115</v>
      </c>
      <c r="G750" t="s">
        <v>36</v>
      </c>
      <c r="H750" t="s">
        <v>40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t="s">
        <v>34</v>
      </c>
      <c r="P750" s="17">
        <f t="shared" si="45"/>
        <v>0</v>
      </c>
      <c r="Q750" s="17">
        <f t="shared" si="46"/>
        <v>0</v>
      </c>
      <c r="R750" s="17">
        <f t="shared" si="47"/>
        <v>0</v>
      </c>
    </row>
    <row r="751" spans="1:18" x14ac:dyDescent="0.3">
      <c r="A751">
        <v>18038</v>
      </c>
      <c r="B751" s="2">
        <v>44240</v>
      </c>
      <c r="C751" s="2" t="str">
        <f t="shared" si="44"/>
        <v>February</v>
      </c>
      <c r="D751" t="s">
        <v>32</v>
      </c>
      <c r="E751" s="4">
        <v>683</v>
      </c>
      <c r="F751">
        <v>72</v>
      </c>
      <c r="G751" t="s">
        <v>33</v>
      </c>
      <c r="H751" t="s">
        <v>34</v>
      </c>
      <c r="I751" s="2">
        <v>44270</v>
      </c>
      <c r="J751" s="2">
        <v>44300</v>
      </c>
      <c r="K751" s="2">
        <v>44330</v>
      </c>
      <c r="L751" s="2" t="s">
        <v>34</v>
      </c>
      <c r="M751" s="2" t="s">
        <v>34</v>
      </c>
      <c r="N751" s="2" t="s">
        <v>34</v>
      </c>
      <c r="O751" t="s">
        <v>6179</v>
      </c>
      <c r="P751" s="17">
        <f t="shared" si="45"/>
        <v>2.5200000000000005</v>
      </c>
      <c r="Q751" s="17">
        <f t="shared" si="46"/>
        <v>72</v>
      </c>
      <c r="R751" s="17">
        <f t="shared" si="47"/>
        <v>-69.48</v>
      </c>
    </row>
    <row r="752" spans="1:18" x14ac:dyDescent="0.3">
      <c r="A752">
        <v>18039</v>
      </c>
      <c r="B752" s="2">
        <v>44243</v>
      </c>
      <c r="C752" s="2" t="str">
        <f t="shared" si="44"/>
        <v>February</v>
      </c>
      <c r="D752" t="s">
        <v>38</v>
      </c>
      <c r="E752" s="4">
        <v>616</v>
      </c>
      <c r="F752">
        <v>108</v>
      </c>
      <c r="G752" t="s">
        <v>33</v>
      </c>
      <c r="H752" t="s">
        <v>34</v>
      </c>
      <c r="I752" s="2">
        <v>44273</v>
      </c>
      <c r="J752" s="2">
        <v>44303</v>
      </c>
      <c r="K752" s="2">
        <v>44333</v>
      </c>
      <c r="L752" s="2">
        <v>44279</v>
      </c>
      <c r="M752" s="2">
        <v>44303</v>
      </c>
      <c r="N752" s="2">
        <v>44333</v>
      </c>
      <c r="O752" t="s">
        <v>6180</v>
      </c>
      <c r="P752" s="17">
        <f t="shared" si="45"/>
        <v>3.7800000000000002</v>
      </c>
      <c r="Q752" s="17">
        <f t="shared" si="46"/>
        <v>0</v>
      </c>
      <c r="R752" s="17">
        <f t="shared" si="47"/>
        <v>3.7800000000000002</v>
      </c>
    </row>
    <row r="753" spans="1:18" x14ac:dyDescent="0.3">
      <c r="A753">
        <v>18040</v>
      </c>
      <c r="B753" s="2">
        <v>44288</v>
      </c>
      <c r="C753" s="2" t="str">
        <f t="shared" si="44"/>
        <v>April</v>
      </c>
      <c r="D753" t="s">
        <v>35</v>
      </c>
      <c r="E753" s="4">
        <v>624</v>
      </c>
      <c r="F753">
        <v>107</v>
      </c>
      <c r="G753" t="s">
        <v>36</v>
      </c>
      <c r="H753" t="s">
        <v>40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t="s">
        <v>34</v>
      </c>
      <c r="P753" s="17">
        <f t="shared" si="45"/>
        <v>0</v>
      </c>
      <c r="Q753" s="17">
        <f t="shared" si="46"/>
        <v>0</v>
      </c>
      <c r="R753" s="17">
        <f t="shared" si="47"/>
        <v>0</v>
      </c>
    </row>
    <row r="754" spans="1:18" x14ac:dyDescent="0.3">
      <c r="A754">
        <v>18041</v>
      </c>
      <c r="B754" s="2">
        <v>44284</v>
      </c>
      <c r="C754" s="2" t="str">
        <f t="shared" si="44"/>
        <v>March</v>
      </c>
      <c r="D754" t="s">
        <v>32</v>
      </c>
      <c r="E754" s="4">
        <v>603</v>
      </c>
      <c r="F754">
        <v>148</v>
      </c>
      <c r="G754" t="s">
        <v>33</v>
      </c>
      <c r="H754" t="s">
        <v>34</v>
      </c>
      <c r="I754" s="2">
        <v>44314</v>
      </c>
      <c r="J754" s="2">
        <v>44344</v>
      </c>
      <c r="K754" s="2">
        <v>44374</v>
      </c>
      <c r="L754" s="2" t="s">
        <v>34</v>
      </c>
      <c r="M754" s="2" t="s">
        <v>34</v>
      </c>
      <c r="N754" s="2" t="s">
        <v>34</v>
      </c>
      <c r="O754" t="s">
        <v>6179</v>
      </c>
      <c r="P754" s="17">
        <f t="shared" si="45"/>
        <v>5.1800000000000006</v>
      </c>
      <c r="Q754" s="17">
        <f t="shared" si="46"/>
        <v>148</v>
      </c>
      <c r="R754" s="17">
        <f t="shared" si="47"/>
        <v>-142.82</v>
      </c>
    </row>
    <row r="755" spans="1:18" x14ac:dyDescent="0.3">
      <c r="A755">
        <v>18042</v>
      </c>
      <c r="B755" s="2">
        <v>44275</v>
      </c>
      <c r="C755" s="2" t="str">
        <f t="shared" si="44"/>
        <v>March</v>
      </c>
      <c r="D755" t="s">
        <v>38</v>
      </c>
      <c r="E755" s="4">
        <v>666</v>
      </c>
      <c r="F755">
        <v>78</v>
      </c>
      <c r="G755" t="s">
        <v>33</v>
      </c>
      <c r="H755" t="s">
        <v>34</v>
      </c>
      <c r="I755" s="2">
        <v>44305</v>
      </c>
      <c r="J755" s="2">
        <v>44335</v>
      </c>
      <c r="K755" s="2">
        <v>44365</v>
      </c>
      <c r="L755" s="2" t="s">
        <v>34</v>
      </c>
      <c r="M755" s="2" t="s">
        <v>34</v>
      </c>
      <c r="N755" s="2" t="s">
        <v>34</v>
      </c>
      <c r="O755" t="s">
        <v>6179</v>
      </c>
      <c r="P755" s="17">
        <f t="shared" si="45"/>
        <v>2.7300000000000004</v>
      </c>
      <c r="Q755" s="17">
        <f t="shared" si="46"/>
        <v>78</v>
      </c>
      <c r="R755" s="17">
        <f t="shared" si="47"/>
        <v>-75.27</v>
      </c>
    </row>
    <row r="756" spans="1:18" x14ac:dyDescent="0.3">
      <c r="A756">
        <v>18043</v>
      </c>
      <c r="B756" s="2">
        <v>44266</v>
      </c>
      <c r="C756" s="2" t="str">
        <f t="shared" si="44"/>
        <v>March</v>
      </c>
      <c r="D756" t="s">
        <v>35</v>
      </c>
      <c r="E756" s="4">
        <v>610</v>
      </c>
      <c r="F756">
        <v>92</v>
      </c>
      <c r="G756" t="s">
        <v>36</v>
      </c>
      <c r="H756" t="s">
        <v>37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t="s">
        <v>34</v>
      </c>
      <c r="P756" s="17">
        <f t="shared" si="45"/>
        <v>0</v>
      </c>
      <c r="Q756" s="17">
        <f t="shared" si="46"/>
        <v>0</v>
      </c>
      <c r="R756" s="17">
        <f t="shared" si="47"/>
        <v>0</v>
      </c>
    </row>
    <row r="757" spans="1:18" x14ac:dyDescent="0.3">
      <c r="A757">
        <v>18044</v>
      </c>
      <c r="B757" s="2">
        <v>44235</v>
      </c>
      <c r="C757" s="2" t="str">
        <f t="shared" si="44"/>
        <v>February</v>
      </c>
      <c r="D757" t="s">
        <v>35</v>
      </c>
      <c r="E757" s="4">
        <v>605</v>
      </c>
      <c r="F757">
        <v>129</v>
      </c>
      <c r="G757" t="s">
        <v>36</v>
      </c>
      <c r="H757" t="s">
        <v>42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t="s">
        <v>34</v>
      </c>
      <c r="P757" s="17">
        <f t="shared" si="45"/>
        <v>0</v>
      </c>
      <c r="Q757" s="17">
        <f t="shared" si="46"/>
        <v>0</v>
      </c>
      <c r="R757" s="17">
        <f t="shared" si="47"/>
        <v>0</v>
      </c>
    </row>
    <row r="758" spans="1:18" x14ac:dyDescent="0.3">
      <c r="A758">
        <v>18045</v>
      </c>
      <c r="B758" s="2">
        <v>44258</v>
      </c>
      <c r="C758" s="2" t="str">
        <f t="shared" si="44"/>
        <v>March</v>
      </c>
      <c r="D758" t="s">
        <v>32</v>
      </c>
      <c r="E758" s="4">
        <v>582</v>
      </c>
      <c r="F758">
        <v>122</v>
      </c>
      <c r="G758" t="s">
        <v>33</v>
      </c>
      <c r="H758" t="s">
        <v>34</v>
      </c>
      <c r="I758" s="2">
        <v>44288</v>
      </c>
      <c r="J758" s="2">
        <v>44318</v>
      </c>
      <c r="K758" s="2">
        <v>44348</v>
      </c>
      <c r="L758" s="2">
        <v>44366</v>
      </c>
      <c r="M758" s="2">
        <v>44318</v>
      </c>
      <c r="N758" s="2">
        <v>44348</v>
      </c>
      <c r="O758" t="s">
        <v>6180</v>
      </c>
      <c r="P758" s="17">
        <f t="shared" si="45"/>
        <v>4.2700000000000005</v>
      </c>
      <c r="Q758" s="17">
        <f t="shared" si="46"/>
        <v>0</v>
      </c>
      <c r="R758" s="17">
        <f t="shared" si="47"/>
        <v>4.2700000000000005</v>
      </c>
    </row>
    <row r="759" spans="1:18" x14ac:dyDescent="0.3">
      <c r="A759">
        <v>18046</v>
      </c>
      <c r="B759" s="2">
        <v>44257</v>
      </c>
      <c r="C759" s="2" t="str">
        <f t="shared" si="44"/>
        <v>March</v>
      </c>
      <c r="D759" t="s">
        <v>32</v>
      </c>
      <c r="E759" s="4">
        <v>649</v>
      </c>
      <c r="F759">
        <v>124</v>
      </c>
      <c r="G759" t="s">
        <v>33</v>
      </c>
      <c r="H759" t="s">
        <v>34</v>
      </c>
      <c r="I759" s="2">
        <v>44287</v>
      </c>
      <c r="J759" s="2">
        <v>44317</v>
      </c>
      <c r="K759" s="2">
        <v>44347</v>
      </c>
      <c r="L759" s="2">
        <v>44295</v>
      </c>
      <c r="M759" s="2">
        <v>44317</v>
      </c>
      <c r="N759" s="2">
        <v>44347</v>
      </c>
      <c r="O759" t="s">
        <v>6180</v>
      </c>
      <c r="P759" s="17">
        <f t="shared" si="45"/>
        <v>4.3400000000000007</v>
      </c>
      <c r="Q759" s="17">
        <f t="shared" si="46"/>
        <v>0</v>
      </c>
      <c r="R759" s="17">
        <f t="shared" si="47"/>
        <v>4.3400000000000007</v>
      </c>
    </row>
    <row r="760" spans="1:18" x14ac:dyDescent="0.3">
      <c r="A760">
        <v>18047</v>
      </c>
      <c r="B760" s="2">
        <v>44248</v>
      </c>
      <c r="C760" s="2" t="str">
        <f t="shared" si="44"/>
        <v>February</v>
      </c>
      <c r="D760" t="s">
        <v>38</v>
      </c>
      <c r="E760" s="4">
        <v>566</v>
      </c>
      <c r="F760">
        <v>147</v>
      </c>
      <c r="G760" t="s">
        <v>36</v>
      </c>
      <c r="H760" t="s">
        <v>40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t="s">
        <v>34</v>
      </c>
      <c r="P760" s="17">
        <f t="shared" si="45"/>
        <v>0</v>
      </c>
      <c r="Q760" s="17">
        <f t="shared" si="46"/>
        <v>0</v>
      </c>
      <c r="R760" s="17">
        <f t="shared" si="47"/>
        <v>0</v>
      </c>
    </row>
    <row r="761" spans="1:18" x14ac:dyDescent="0.3">
      <c r="A761">
        <v>18048</v>
      </c>
      <c r="B761" s="2">
        <v>44237</v>
      </c>
      <c r="C761" s="2" t="str">
        <f t="shared" si="44"/>
        <v>February</v>
      </c>
      <c r="D761" t="s">
        <v>32</v>
      </c>
      <c r="E761" s="4">
        <v>623</v>
      </c>
      <c r="F761">
        <v>107</v>
      </c>
      <c r="G761" t="s">
        <v>33</v>
      </c>
      <c r="H761" t="s">
        <v>34</v>
      </c>
      <c r="I761" s="2">
        <v>44267</v>
      </c>
      <c r="J761" s="2">
        <v>44297</v>
      </c>
      <c r="K761" s="2">
        <v>44327</v>
      </c>
      <c r="L761" s="2">
        <v>44295</v>
      </c>
      <c r="M761" s="2">
        <v>44297</v>
      </c>
      <c r="N761" s="2">
        <v>44327</v>
      </c>
      <c r="O761" t="s">
        <v>6180</v>
      </c>
      <c r="P761" s="17">
        <f t="shared" si="45"/>
        <v>3.7450000000000006</v>
      </c>
      <c r="Q761" s="17">
        <f t="shared" si="46"/>
        <v>0</v>
      </c>
      <c r="R761" s="17">
        <f t="shared" si="47"/>
        <v>3.7450000000000006</v>
      </c>
    </row>
    <row r="762" spans="1:18" x14ac:dyDescent="0.3">
      <c r="A762">
        <v>18049</v>
      </c>
      <c r="B762" s="2">
        <v>44261</v>
      </c>
      <c r="C762" s="2" t="str">
        <f t="shared" si="44"/>
        <v>March</v>
      </c>
      <c r="D762" t="s">
        <v>35</v>
      </c>
      <c r="E762" s="4">
        <v>624</v>
      </c>
      <c r="F762">
        <v>87</v>
      </c>
      <c r="G762" t="s">
        <v>36</v>
      </c>
      <c r="H762" t="s">
        <v>37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t="s">
        <v>34</v>
      </c>
      <c r="P762" s="17">
        <f t="shared" si="45"/>
        <v>0</v>
      </c>
      <c r="Q762" s="17">
        <f t="shared" si="46"/>
        <v>0</v>
      </c>
      <c r="R762" s="17">
        <f t="shared" si="47"/>
        <v>0</v>
      </c>
    </row>
    <row r="763" spans="1:18" x14ac:dyDescent="0.3">
      <c r="A763">
        <v>18050</v>
      </c>
      <c r="B763" s="2">
        <v>44261</v>
      </c>
      <c r="C763" s="2" t="str">
        <f t="shared" si="44"/>
        <v>March</v>
      </c>
      <c r="D763" t="s">
        <v>32</v>
      </c>
      <c r="E763" s="4">
        <v>632</v>
      </c>
      <c r="F763">
        <v>140</v>
      </c>
      <c r="G763" t="s">
        <v>33</v>
      </c>
      <c r="H763" t="s">
        <v>34</v>
      </c>
      <c r="I763" s="2">
        <v>44291</v>
      </c>
      <c r="J763" s="2">
        <v>44321</v>
      </c>
      <c r="K763" s="2">
        <v>44351</v>
      </c>
      <c r="L763" s="2" t="s">
        <v>34</v>
      </c>
      <c r="M763" s="2" t="s">
        <v>34</v>
      </c>
      <c r="N763" s="2" t="s">
        <v>34</v>
      </c>
      <c r="O763" t="s">
        <v>6179</v>
      </c>
      <c r="P763" s="17">
        <f t="shared" si="45"/>
        <v>4.9000000000000004</v>
      </c>
      <c r="Q763" s="17">
        <f t="shared" si="46"/>
        <v>140</v>
      </c>
      <c r="R763" s="17">
        <f t="shared" si="47"/>
        <v>-135.1</v>
      </c>
    </row>
    <row r="764" spans="1:18" x14ac:dyDescent="0.3">
      <c r="A764">
        <v>18051</v>
      </c>
      <c r="B764" s="2">
        <v>44215</v>
      </c>
      <c r="C764" s="2" t="str">
        <f t="shared" si="44"/>
        <v>January</v>
      </c>
      <c r="D764" t="s">
        <v>38</v>
      </c>
      <c r="E764" s="4">
        <v>598</v>
      </c>
      <c r="F764">
        <v>102</v>
      </c>
      <c r="G764" t="s">
        <v>36</v>
      </c>
      <c r="H764" t="s">
        <v>42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t="s">
        <v>34</v>
      </c>
      <c r="P764" s="17">
        <f t="shared" si="45"/>
        <v>0</v>
      </c>
      <c r="Q764" s="17">
        <f t="shared" si="46"/>
        <v>0</v>
      </c>
      <c r="R764" s="17">
        <f t="shared" si="47"/>
        <v>0</v>
      </c>
    </row>
    <row r="765" spans="1:18" x14ac:dyDescent="0.3">
      <c r="A765">
        <v>18052</v>
      </c>
      <c r="B765" s="2">
        <v>44287</v>
      </c>
      <c r="C765" s="2" t="str">
        <f t="shared" si="44"/>
        <v>April</v>
      </c>
      <c r="D765" t="s">
        <v>32</v>
      </c>
      <c r="E765" s="4">
        <v>617</v>
      </c>
      <c r="F765">
        <v>89</v>
      </c>
      <c r="G765" t="s">
        <v>36</v>
      </c>
      <c r="H765" t="s">
        <v>39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t="s">
        <v>34</v>
      </c>
      <c r="P765" s="17">
        <f t="shared" si="45"/>
        <v>0</v>
      </c>
      <c r="Q765" s="17">
        <f t="shared" si="46"/>
        <v>0</v>
      </c>
      <c r="R765" s="17">
        <f t="shared" si="47"/>
        <v>0</v>
      </c>
    </row>
    <row r="766" spans="1:18" x14ac:dyDescent="0.3">
      <c r="A766">
        <v>18053</v>
      </c>
      <c r="B766" s="2">
        <v>44269</v>
      </c>
      <c r="C766" s="2" t="str">
        <f t="shared" si="44"/>
        <v>March</v>
      </c>
      <c r="D766" t="s">
        <v>32</v>
      </c>
      <c r="E766" s="4">
        <v>611</v>
      </c>
      <c r="F766">
        <v>92</v>
      </c>
      <c r="G766" t="s">
        <v>36</v>
      </c>
      <c r="H766" t="s">
        <v>39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t="s">
        <v>34</v>
      </c>
      <c r="P766" s="17">
        <f t="shared" si="45"/>
        <v>0</v>
      </c>
      <c r="Q766" s="17">
        <f t="shared" si="46"/>
        <v>0</v>
      </c>
      <c r="R766" s="17">
        <f t="shared" si="47"/>
        <v>0</v>
      </c>
    </row>
    <row r="767" spans="1:18" x14ac:dyDescent="0.3">
      <c r="A767">
        <v>18054</v>
      </c>
      <c r="B767" s="2">
        <v>44225</v>
      </c>
      <c r="C767" s="2" t="str">
        <f t="shared" si="44"/>
        <v>January</v>
      </c>
      <c r="D767" t="s">
        <v>35</v>
      </c>
      <c r="E767" s="4">
        <v>678</v>
      </c>
      <c r="F767">
        <v>123</v>
      </c>
      <c r="G767" t="s">
        <v>33</v>
      </c>
      <c r="H767" t="s">
        <v>34</v>
      </c>
      <c r="I767" s="2">
        <v>44255</v>
      </c>
      <c r="J767" s="2">
        <v>44285</v>
      </c>
      <c r="K767" s="2">
        <v>44315</v>
      </c>
      <c r="L767" s="2">
        <v>44263</v>
      </c>
      <c r="M767" s="2">
        <v>44285</v>
      </c>
      <c r="N767" s="2">
        <v>44315</v>
      </c>
      <c r="O767" t="s">
        <v>6180</v>
      </c>
      <c r="P767" s="17">
        <f t="shared" si="45"/>
        <v>4.3050000000000006</v>
      </c>
      <c r="Q767" s="17">
        <f t="shared" si="46"/>
        <v>0</v>
      </c>
      <c r="R767" s="17">
        <f t="shared" si="47"/>
        <v>4.3050000000000006</v>
      </c>
    </row>
    <row r="768" spans="1:18" x14ac:dyDescent="0.3">
      <c r="A768">
        <v>18055</v>
      </c>
      <c r="B768" s="2">
        <v>44251</v>
      </c>
      <c r="C768" s="2" t="str">
        <f t="shared" si="44"/>
        <v>February</v>
      </c>
      <c r="D768" t="s">
        <v>32</v>
      </c>
      <c r="E768" s="4">
        <v>673</v>
      </c>
      <c r="F768">
        <v>153</v>
      </c>
      <c r="G768" t="s">
        <v>33</v>
      </c>
      <c r="H768" t="s">
        <v>34</v>
      </c>
      <c r="I768" s="2">
        <v>44281</v>
      </c>
      <c r="J768" s="2">
        <v>44311</v>
      </c>
      <c r="K768" s="2">
        <v>44341</v>
      </c>
      <c r="L768" s="2">
        <v>44290</v>
      </c>
      <c r="M768" s="2">
        <v>44311</v>
      </c>
      <c r="N768" s="2">
        <v>44341</v>
      </c>
      <c r="O768" t="s">
        <v>6180</v>
      </c>
      <c r="P768" s="17">
        <f t="shared" si="45"/>
        <v>5.3550000000000004</v>
      </c>
      <c r="Q768" s="17">
        <f t="shared" si="46"/>
        <v>0</v>
      </c>
      <c r="R768" s="17">
        <f t="shared" si="47"/>
        <v>5.3550000000000004</v>
      </c>
    </row>
    <row r="769" spans="1:18" x14ac:dyDescent="0.3">
      <c r="A769">
        <v>18056</v>
      </c>
      <c r="B769" s="2">
        <v>44286</v>
      </c>
      <c r="C769" s="2" t="str">
        <f t="shared" si="44"/>
        <v>March</v>
      </c>
      <c r="D769" t="s">
        <v>32</v>
      </c>
      <c r="E769" s="4">
        <v>653</v>
      </c>
      <c r="F769">
        <v>35</v>
      </c>
      <c r="G769" t="s">
        <v>33</v>
      </c>
      <c r="H769" t="s">
        <v>34</v>
      </c>
      <c r="I769" s="2">
        <v>44316</v>
      </c>
      <c r="J769" s="2">
        <v>44346</v>
      </c>
      <c r="K769" s="2">
        <v>44376</v>
      </c>
      <c r="L769" s="2" t="s">
        <v>34</v>
      </c>
      <c r="M769" s="2" t="s">
        <v>34</v>
      </c>
      <c r="N769" s="2" t="s">
        <v>34</v>
      </c>
      <c r="O769" t="s">
        <v>6179</v>
      </c>
      <c r="P769" s="17">
        <f t="shared" si="45"/>
        <v>1.2250000000000001</v>
      </c>
      <c r="Q769" s="17">
        <f t="shared" si="46"/>
        <v>35</v>
      </c>
      <c r="R769" s="17">
        <f t="shared" si="47"/>
        <v>-33.774999999999999</v>
      </c>
    </row>
    <row r="770" spans="1:18" x14ac:dyDescent="0.3">
      <c r="A770">
        <v>18057</v>
      </c>
      <c r="B770" s="2">
        <v>44280</v>
      </c>
      <c r="C770" s="2" t="str">
        <f t="shared" si="44"/>
        <v>March</v>
      </c>
      <c r="D770" t="s">
        <v>38</v>
      </c>
      <c r="E770" s="4">
        <v>663</v>
      </c>
      <c r="F770">
        <v>96</v>
      </c>
      <c r="G770" t="s">
        <v>33</v>
      </c>
      <c r="H770" t="s">
        <v>34</v>
      </c>
      <c r="I770" s="2">
        <v>44310</v>
      </c>
      <c r="J770" s="2">
        <v>44340</v>
      </c>
      <c r="K770" s="2">
        <v>44370</v>
      </c>
      <c r="L770" s="2" t="s">
        <v>34</v>
      </c>
      <c r="M770" s="2" t="s">
        <v>34</v>
      </c>
      <c r="N770" s="2" t="s">
        <v>34</v>
      </c>
      <c r="O770" t="s">
        <v>6179</v>
      </c>
      <c r="P770" s="17">
        <f t="shared" si="45"/>
        <v>3.3600000000000003</v>
      </c>
      <c r="Q770" s="17">
        <f t="shared" si="46"/>
        <v>96</v>
      </c>
      <c r="R770" s="17">
        <f t="shared" si="47"/>
        <v>-92.64</v>
      </c>
    </row>
    <row r="771" spans="1:18" x14ac:dyDescent="0.3">
      <c r="A771">
        <v>18058</v>
      </c>
      <c r="B771" s="2">
        <v>44242</v>
      </c>
      <c r="C771" s="2" t="str">
        <f t="shared" ref="C771:C834" si="48">TEXT(B771,"mmmm")</f>
        <v>February</v>
      </c>
      <c r="D771" t="s">
        <v>35</v>
      </c>
      <c r="E771" s="4">
        <v>596</v>
      </c>
      <c r="F771">
        <v>13</v>
      </c>
      <c r="G771" t="s">
        <v>36</v>
      </c>
      <c r="H771" t="s">
        <v>41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t="s">
        <v>34</v>
      </c>
      <c r="P771" s="17">
        <f t="shared" ref="P771:P834" si="49">IF(G771="Approved",F771*0.035,0)</f>
        <v>0</v>
      </c>
      <c r="Q771" s="17">
        <f t="shared" ref="Q771:Q834" si="50">IF(O771="Defaulted",F771,0)</f>
        <v>0</v>
      </c>
      <c r="R771" s="17">
        <f t="shared" ref="R771:R834" si="51">P771-Q771</f>
        <v>0</v>
      </c>
    </row>
    <row r="772" spans="1:18" x14ac:dyDescent="0.3">
      <c r="A772">
        <v>18059</v>
      </c>
      <c r="B772" s="2">
        <v>44203</v>
      </c>
      <c r="C772" s="2" t="str">
        <f t="shared" si="48"/>
        <v>January</v>
      </c>
      <c r="D772" t="s">
        <v>35</v>
      </c>
      <c r="E772" s="4">
        <v>674</v>
      </c>
      <c r="F772">
        <v>130</v>
      </c>
      <c r="G772" t="s">
        <v>33</v>
      </c>
      <c r="H772" t="s">
        <v>34</v>
      </c>
      <c r="I772" s="2">
        <v>44233</v>
      </c>
      <c r="J772" s="2">
        <v>44263</v>
      </c>
      <c r="K772" s="2">
        <v>44293</v>
      </c>
      <c r="L772" s="2" t="s">
        <v>34</v>
      </c>
      <c r="M772" s="2" t="s">
        <v>34</v>
      </c>
      <c r="N772" s="2" t="s">
        <v>34</v>
      </c>
      <c r="O772" t="s">
        <v>6179</v>
      </c>
      <c r="P772" s="17">
        <f t="shared" si="49"/>
        <v>4.5500000000000007</v>
      </c>
      <c r="Q772" s="17">
        <f t="shared" si="50"/>
        <v>130</v>
      </c>
      <c r="R772" s="17">
        <f t="shared" si="51"/>
        <v>-125.45</v>
      </c>
    </row>
    <row r="773" spans="1:18" x14ac:dyDescent="0.3">
      <c r="A773">
        <v>18060</v>
      </c>
      <c r="B773" s="2">
        <v>44237</v>
      </c>
      <c r="C773" s="2" t="str">
        <f t="shared" si="48"/>
        <v>February</v>
      </c>
      <c r="D773" t="s">
        <v>35</v>
      </c>
      <c r="E773" s="4">
        <v>608</v>
      </c>
      <c r="F773">
        <v>71</v>
      </c>
      <c r="G773" t="s">
        <v>36</v>
      </c>
      <c r="H773" t="s">
        <v>40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t="s">
        <v>34</v>
      </c>
      <c r="P773" s="17">
        <f t="shared" si="49"/>
        <v>0</v>
      </c>
      <c r="Q773" s="17">
        <f t="shared" si="50"/>
        <v>0</v>
      </c>
      <c r="R773" s="17">
        <f t="shared" si="51"/>
        <v>0</v>
      </c>
    </row>
    <row r="774" spans="1:18" x14ac:dyDescent="0.3">
      <c r="A774">
        <v>18061</v>
      </c>
      <c r="B774" s="2">
        <v>44271</v>
      </c>
      <c r="C774" s="2" t="str">
        <f t="shared" si="48"/>
        <v>March</v>
      </c>
      <c r="D774" t="s">
        <v>32</v>
      </c>
      <c r="E774" s="4">
        <v>635</v>
      </c>
      <c r="F774">
        <v>93</v>
      </c>
      <c r="G774" t="s">
        <v>33</v>
      </c>
      <c r="H774" t="s">
        <v>34</v>
      </c>
      <c r="I774" s="2">
        <v>44301</v>
      </c>
      <c r="J774" s="2">
        <v>44331</v>
      </c>
      <c r="K774" s="2">
        <v>44361</v>
      </c>
      <c r="L774" s="2">
        <v>44308</v>
      </c>
      <c r="M774" s="2">
        <v>44331</v>
      </c>
      <c r="N774" s="2">
        <v>44361</v>
      </c>
      <c r="O774" t="s">
        <v>6180</v>
      </c>
      <c r="P774" s="17">
        <f t="shared" si="49"/>
        <v>3.2550000000000003</v>
      </c>
      <c r="Q774" s="17">
        <f t="shared" si="50"/>
        <v>0</v>
      </c>
      <c r="R774" s="17">
        <f t="shared" si="51"/>
        <v>3.2550000000000003</v>
      </c>
    </row>
    <row r="775" spans="1:18" x14ac:dyDescent="0.3">
      <c r="A775">
        <v>18062</v>
      </c>
      <c r="B775" s="2">
        <v>44251</v>
      </c>
      <c r="C775" s="2" t="str">
        <f t="shared" si="48"/>
        <v>February</v>
      </c>
      <c r="D775" t="s">
        <v>35</v>
      </c>
      <c r="E775" s="4">
        <v>612</v>
      </c>
      <c r="F775">
        <v>125</v>
      </c>
      <c r="G775" t="s">
        <v>36</v>
      </c>
      <c r="H775" t="s">
        <v>40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t="s">
        <v>34</v>
      </c>
      <c r="P775" s="17">
        <f t="shared" si="49"/>
        <v>0</v>
      </c>
      <c r="Q775" s="17">
        <f t="shared" si="50"/>
        <v>0</v>
      </c>
      <c r="R775" s="17">
        <f t="shared" si="51"/>
        <v>0</v>
      </c>
    </row>
    <row r="776" spans="1:18" x14ac:dyDescent="0.3">
      <c r="A776">
        <v>18063</v>
      </c>
      <c r="B776" s="2">
        <v>44210</v>
      </c>
      <c r="C776" s="2" t="str">
        <f t="shared" si="48"/>
        <v>January</v>
      </c>
      <c r="D776" t="s">
        <v>32</v>
      </c>
      <c r="E776" s="4">
        <v>593</v>
      </c>
      <c r="F776">
        <v>112</v>
      </c>
      <c r="G776" t="s">
        <v>36</v>
      </c>
      <c r="H776" t="s">
        <v>41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t="s">
        <v>34</v>
      </c>
      <c r="P776" s="17">
        <f t="shared" si="49"/>
        <v>0</v>
      </c>
      <c r="Q776" s="17">
        <f t="shared" si="50"/>
        <v>0</v>
      </c>
      <c r="R776" s="17">
        <f t="shared" si="51"/>
        <v>0</v>
      </c>
    </row>
    <row r="777" spans="1:18" x14ac:dyDescent="0.3">
      <c r="A777">
        <v>18064</v>
      </c>
      <c r="B777" s="2">
        <v>44267</v>
      </c>
      <c r="C777" s="2" t="str">
        <f t="shared" si="48"/>
        <v>March</v>
      </c>
      <c r="D777" t="s">
        <v>35</v>
      </c>
      <c r="E777" s="4">
        <v>633</v>
      </c>
      <c r="F777">
        <v>162</v>
      </c>
      <c r="G777" t="s">
        <v>33</v>
      </c>
      <c r="H777" t="s">
        <v>34</v>
      </c>
      <c r="I777" s="2">
        <v>44297</v>
      </c>
      <c r="J777" s="2">
        <v>44327</v>
      </c>
      <c r="K777" s="2">
        <v>44357</v>
      </c>
      <c r="L777" s="2" t="s">
        <v>34</v>
      </c>
      <c r="M777" s="2" t="s">
        <v>34</v>
      </c>
      <c r="N777" s="2" t="s">
        <v>34</v>
      </c>
      <c r="O777" t="s">
        <v>6179</v>
      </c>
      <c r="P777" s="17">
        <f t="shared" si="49"/>
        <v>5.6700000000000008</v>
      </c>
      <c r="Q777" s="17">
        <f t="shared" si="50"/>
        <v>162</v>
      </c>
      <c r="R777" s="17">
        <f t="shared" si="51"/>
        <v>-156.33000000000001</v>
      </c>
    </row>
    <row r="778" spans="1:18" x14ac:dyDescent="0.3">
      <c r="A778">
        <v>18065</v>
      </c>
      <c r="B778" s="2">
        <v>44254</v>
      </c>
      <c r="C778" s="2" t="str">
        <f t="shared" si="48"/>
        <v>February</v>
      </c>
      <c r="D778" t="s">
        <v>32</v>
      </c>
      <c r="E778" s="4">
        <v>600</v>
      </c>
      <c r="F778">
        <v>67</v>
      </c>
      <c r="G778" t="s">
        <v>36</v>
      </c>
      <c r="H778" t="s">
        <v>42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t="s">
        <v>34</v>
      </c>
      <c r="P778" s="17">
        <f t="shared" si="49"/>
        <v>0</v>
      </c>
      <c r="Q778" s="17">
        <f t="shared" si="50"/>
        <v>0</v>
      </c>
      <c r="R778" s="17">
        <f t="shared" si="51"/>
        <v>0</v>
      </c>
    </row>
    <row r="779" spans="1:18" x14ac:dyDescent="0.3">
      <c r="A779">
        <v>18066</v>
      </c>
      <c r="B779" s="2">
        <v>44209</v>
      </c>
      <c r="C779" s="2" t="str">
        <f t="shared" si="48"/>
        <v>January</v>
      </c>
      <c r="D779" t="s">
        <v>35</v>
      </c>
      <c r="E779" s="4">
        <v>623</v>
      </c>
      <c r="F779">
        <v>131</v>
      </c>
      <c r="G779" t="s">
        <v>36</v>
      </c>
      <c r="H779" t="s">
        <v>40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t="s">
        <v>34</v>
      </c>
      <c r="P779" s="17">
        <f t="shared" si="49"/>
        <v>0</v>
      </c>
      <c r="Q779" s="17">
        <f t="shared" si="50"/>
        <v>0</v>
      </c>
      <c r="R779" s="17">
        <f t="shared" si="51"/>
        <v>0</v>
      </c>
    </row>
    <row r="780" spans="1:18" x14ac:dyDescent="0.3">
      <c r="A780">
        <v>18067</v>
      </c>
      <c r="B780" s="2">
        <v>44222</v>
      </c>
      <c r="C780" s="2" t="str">
        <f t="shared" si="48"/>
        <v>January</v>
      </c>
      <c r="D780" t="s">
        <v>32</v>
      </c>
      <c r="E780" s="4">
        <v>590</v>
      </c>
      <c r="F780">
        <v>38</v>
      </c>
      <c r="G780" t="s">
        <v>36</v>
      </c>
      <c r="H780" t="s">
        <v>37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t="s">
        <v>34</v>
      </c>
      <c r="P780" s="17">
        <f t="shared" si="49"/>
        <v>0</v>
      </c>
      <c r="Q780" s="17">
        <f t="shared" si="50"/>
        <v>0</v>
      </c>
      <c r="R780" s="17">
        <f t="shared" si="51"/>
        <v>0</v>
      </c>
    </row>
    <row r="781" spans="1:18" x14ac:dyDescent="0.3">
      <c r="A781">
        <v>18068</v>
      </c>
      <c r="B781" s="2">
        <v>44280</v>
      </c>
      <c r="C781" s="2" t="str">
        <f t="shared" si="48"/>
        <v>March</v>
      </c>
      <c r="D781" t="s">
        <v>38</v>
      </c>
      <c r="E781" s="4">
        <v>578</v>
      </c>
      <c r="F781">
        <v>138</v>
      </c>
      <c r="G781" t="s">
        <v>33</v>
      </c>
      <c r="H781" t="s">
        <v>34</v>
      </c>
      <c r="I781" s="2">
        <v>44310</v>
      </c>
      <c r="J781" s="2">
        <v>44340</v>
      </c>
      <c r="K781" s="2">
        <v>44370</v>
      </c>
      <c r="L781" s="2" t="s">
        <v>34</v>
      </c>
      <c r="M781" s="2" t="s">
        <v>34</v>
      </c>
      <c r="N781" s="2" t="s">
        <v>34</v>
      </c>
      <c r="O781" t="s">
        <v>6179</v>
      </c>
      <c r="P781" s="17">
        <f t="shared" si="49"/>
        <v>4.83</v>
      </c>
      <c r="Q781" s="17">
        <f t="shared" si="50"/>
        <v>138</v>
      </c>
      <c r="R781" s="17">
        <f t="shared" si="51"/>
        <v>-133.16999999999999</v>
      </c>
    </row>
    <row r="782" spans="1:18" x14ac:dyDescent="0.3">
      <c r="A782">
        <v>18069</v>
      </c>
      <c r="B782" s="2">
        <v>44273</v>
      </c>
      <c r="C782" s="2" t="str">
        <f t="shared" si="48"/>
        <v>March</v>
      </c>
      <c r="D782" t="s">
        <v>35</v>
      </c>
      <c r="E782" s="4">
        <v>569</v>
      </c>
      <c r="F782">
        <v>33</v>
      </c>
      <c r="G782" t="s">
        <v>33</v>
      </c>
      <c r="H782" t="s">
        <v>34</v>
      </c>
      <c r="I782" s="2">
        <v>44303</v>
      </c>
      <c r="J782" s="2">
        <v>44333</v>
      </c>
      <c r="K782" s="2">
        <v>44363</v>
      </c>
      <c r="L782" s="2">
        <v>44306</v>
      </c>
      <c r="M782" s="2">
        <v>44333</v>
      </c>
      <c r="N782" s="2">
        <v>44363</v>
      </c>
      <c r="O782" t="s">
        <v>6180</v>
      </c>
      <c r="P782" s="17">
        <f t="shared" si="49"/>
        <v>1.155</v>
      </c>
      <c r="Q782" s="17">
        <f t="shared" si="50"/>
        <v>0</v>
      </c>
      <c r="R782" s="17">
        <f t="shared" si="51"/>
        <v>1.155</v>
      </c>
    </row>
    <row r="783" spans="1:18" x14ac:dyDescent="0.3">
      <c r="A783">
        <v>18070</v>
      </c>
      <c r="B783" s="2">
        <v>44212</v>
      </c>
      <c r="C783" s="2" t="str">
        <f t="shared" si="48"/>
        <v>January</v>
      </c>
      <c r="D783" t="s">
        <v>35</v>
      </c>
      <c r="E783" s="4">
        <v>664</v>
      </c>
      <c r="F783">
        <v>87</v>
      </c>
      <c r="G783" t="s">
        <v>33</v>
      </c>
      <c r="H783" t="s">
        <v>34</v>
      </c>
      <c r="I783" s="2">
        <v>44242</v>
      </c>
      <c r="J783" s="2">
        <v>44272</v>
      </c>
      <c r="K783" s="2">
        <v>44302</v>
      </c>
      <c r="L783" s="2">
        <v>44248</v>
      </c>
      <c r="M783" s="2">
        <v>44272</v>
      </c>
      <c r="N783" s="2">
        <v>44302</v>
      </c>
      <c r="O783" t="s">
        <v>6180</v>
      </c>
      <c r="P783" s="17">
        <f t="shared" si="49"/>
        <v>3.0450000000000004</v>
      </c>
      <c r="Q783" s="17">
        <f t="shared" si="50"/>
        <v>0</v>
      </c>
      <c r="R783" s="17">
        <f t="shared" si="51"/>
        <v>3.0450000000000004</v>
      </c>
    </row>
    <row r="784" spans="1:18" x14ac:dyDescent="0.3">
      <c r="A784">
        <v>18071</v>
      </c>
      <c r="B784" s="2">
        <v>44244</v>
      </c>
      <c r="C784" s="2" t="str">
        <f t="shared" si="48"/>
        <v>February</v>
      </c>
      <c r="D784" t="s">
        <v>35</v>
      </c>
      <c r="E784" s="4">
        <v>625</v>
      </c>
      <c r="F784">
        <v>65</v>
      </c>
      <c r="G784" t="s">
        <v>36</v>
      </c>
      <c r="H784" t="s">
        <v>37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t="s">
        <v>34</v>
      </c>
      <c r="P784" s="17">
        <f t="shared" si="49"/>
        <v>0</v>
      </c>
      <c r="Q784" s="17">
        <f t="shared" si="50"/>
        <v>0</v>
      </c>
      <c r="R784" s="17">
        <f t="shared" si="51"/>
        <v>0</v>
      </c>
    </row>
    <row r="785" spans="1:18" x14ac:dyDescent="0.3">
      <c r="A785">
        <v>18072</v>
      </c>
      <c r="B785" s="2">
        <v>44234</v>
      </c>
      <c r="C785" s="2" t="str">
        <f t="shared" si="48"/>
        <v>February</v>
      </c>
      <c r="D785" t="s">
        <v>35</v>
      </c>
      <c r="E785" s="4">
        <v>634</v>
      </c>
      <c r="F785">
        <v>108</v>
      </c>
      <c r="G785" t="s">
        <v>36</v>
      </c>
      <c r="H785" t="s">
        <v>41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t="s">
        <v>34</v>
      </c>
      <c r="P785" s="17">
        <f t="shared" si="49"/>
        <v>0</v>
      </c>
      <c r="Q785" s="17">
        <f t="shared" si="50"/>
        <v>0</v>
      </c>
      <c r="R785" s="17">
        <f t="shared" si="51"/>
        <v>0</v>
      </c>
    </row>
    <row r="786" spans="1:18" x14ac:dyDescent="0.3">
      <c r="A786">
        <v>18073</v>
      </c>
      <c r="B786" s="2">
        <v>44268</v>
      </c>
      <c r="C786" s="2" t="str">
        <f t="shared" si="48"/>
        <v>March</v>
      </c>
      <c r="D786" t="s">
        <v>32</v>
      </c>
      <c r="E786" s="4">
        <v>647</v>
      </c>
      <c r="F786">
        <v>151</v>
      </c>
      <c r="G786" t="s">
        <v>33</v>
      </c>
      <c r="H786" t="s">
        <v>34</v>
      </c>
      <c r="I786" s="2">
        <v>44298</v>
      </c>
      <c r="J786" s="2">
        <v>44328</v>
      </c>
      <c r="K786" s="2">
        <v>44358</v>
      </c>
      <c r="L786" s="2">
        <v>44302</v>
      </c>
      <c r="M786" s="2">
        <v>44328</v>
      </c>
      <c r="N786" s="2">
        <v>44358</v>
      </c>
      <c r="O786" t="s">
        <v>6180</v>
      </c>
      <c r="P786" s="17">
        <f t="shared" si="49"/>
        <v>5.2850000000000001</v>
      </c>
      <c r="Q786" s="17">
        <f t="shared" si="50"/>
        <v>0</v>
      </c>
      <c r="R786" s="17">
        <f t="shared" si="51"/>
        <v>5.2850000000000001</v>
      </c>
    </row>
    <row r="787" spans="1:18" x14ac:dyDescent="0.3">
      <c r="A787">
        <v>18074</v>
      </c>
      <c r="B787" s="2">
        <v>44281</v>
      </c>
      <c r="C787" s="2" t="str">
        <f t="shared" si="48"/>
        <v>March</v>
      </c>
      <c r="D787" t="s">
        <v>32</v>
      </c>
      <c r="E787" s="4">
        <v>645</v>
      </c>
      <c r="F787">
        <v>137</v>
      </c>
      <c r="G787" t="s">
        <v>33</v>
      </c>
      <c r="H787" t="s">
        <v>34</v>
      </c>
      <c r="I787" s="2">
        <v>44311</v>
      </c>
      <c r="J787" s="2">
        <v>44341</v>
      </c>
      <c r="K787" s="2">
        <v>44371</v>
      </c>
      <c r="L787" s="2">
        <v>44315</v>
      </c>
      <c r="M787" s="2">
        <v>44341</v>
      </c>
      <c r="N787" s="2">
        <v>44371</v>
      </c>
      <c r="O787" t="s">
        <v>6180</v>
      </c>
      <c r="P787" s="17">
        <f t="shared" si="49"/>
        <v>4.7950000000000008</v>
      </c>
      <c r="Q787" s="17">
        <f t="shared" si="50"/>
        <v>0</v>
      </c>
      <c r="R787" s="17">
        <f t="shared" si="51"/>
        <v>4.7950000000000008</v>
      </c>
    </row>
    <row r="788" spans="1:18" x14ac:dyDescent="0.3">
      <c r="A788">
        <v>18075</v>
      </c>
      <c r="B788" s="2">
        <v>44261</v>
      </c>
      <c r="C788" s="2" t="str">
        <f t="shared" si="48"/>
        <v>March</v>
      </c>
      <c r="D788" t="s">
        <v>32</v>
      </c>
      <c r="E788" s="4">
        <v>669</v>
      </c>
      <c r="F788">
        <v>113</v>
      </c>
      <c r="G788" t="s">
        <v>33</v>
      </c>
      <c r="H788" t="s">
        <v>34</v>
      </c>
      <c r="I788" s="2">
        <v>44291</v>
      </c>
      <c r="J788" s="2">
        <v>44321</v>
      </c>
      <c r="K788" s="2">
        <v>44351</v>
      </c>
      <c r="L788" s="2">
        <v>44293</v>
      </c>
      <c r="M788" s="2">
        <v>44321</v>
      </c>
      <c r="N788" s="2">
        <v>44351</v>
      </c>
      <c r="O788" t="s">
        <v>6180</v>
      </c>
      <c r="P788" s="17">
        <f t="shared" si="49"/>
        <v>3.9550000000000005</v>
      </c>
      <c r="Q788" s="17">
        <f t="shared" si="50"/>
        <v>0</v>
      </c>
      <c r="R788" s="17">
        <f t="shared" si="51"/>
        <v>3.9550000000000005</v>
      </c>
    </row>
    <row r="789" spans="1:18" x14ac:dyDescent="0.3">
      <c r="A789">
        <v>18076</v>
      </c>
      <c r="B789" s="2">
        <v>44235</v>
      </c>
      <c r="C789" s="2" t="str">
        <f t="shared" si="48"/>
        <v>February</v>
      </c>
      <c r="D789" t="s">
        <v>35</v>
      </c>
      <c r="E789" s="4">
        <v>620</v>
      </c>
      <c r="F789">
        <v>121</v>
      </c>
      <c r="G789" t="s">
        <v>36</v>
      </c>
      <c r="H789" t="s">
        <v>40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t="s">
        <v>34</v>
      </c>
      <c r="P789" s="17">
        <f t="shared" si="49"/>
        <v>0</v>
      </c>
      <c r="Q789" s="17">
        <f t="shared" si="50"/>
        <v>0</v>
      </c>
      <c r="R789" s="17">
        <f t="shared" si="51"/>
        <v>0</v>
      </c>
    </row>
    <row r="790" spans="1:18" x14ac:dyDescent="0.3">
      <c r="A790">
        <v>18077</v>
      </c>
      <c r="B790" s="2">
        <v>44232</v>
      </c>
      <c r="C790" s="2" t="str">
        <f t="shared" si="48"/>
        <v>February</v>
      </c>
      <c r="D790" t="s">
        <v>32</v>
      </c>
      <c r="E790" s="4">
        <v>662</v>
      </c>
      <c r="F790">
        <v>45</v>
      </c>
      <c r="G790" t="s">
        <v>33</v>
      </c>
      <c r="H790" t="s">
        <v>34</v>
      </c>
      <c r="I790" s="2">
        <v>44262</v>
      </c>
      <c r="J790" s="2">
        <v>44292</v>
      </c>
      <c r="K790" s="2">
        <v>44322</v>
      </c>
      <c r="L790" s="2" t="s">
        <v>34</v>
      </c>
      <c r="M790" s="2" t="s">
        <v>34</v>
      </c>
      <c r="N790" s="2" t="s">
        <v>34</v>
      </c>
      <c r="O790" t="s">
        <v>6179</v>
      </c>
      <c r="P790" s="17">
        <f t="shared" si="49"/>
        <v>1.5750000000000002</v>
      </c>
      <c r="Q790" s="17">
        <f t="shared" si="50"/>
        <v>45</v>
      </c>
      <c r="R790" s="17">
        <f t="shared" si="51"/>
        <v>-43.424999999999997</v>
      </c>
    </row>
    <row r="791" spans="1:18" x14ac:dyDescent="0.3">
      <c r="A791">
        <v>18078</v>
      </c>
      <c r="B791" s="2">
        <v>44281</v>
      </c>
      <c r="C791" s="2" t="str">
        <f t="shared" si="48"/>
        <v>March</v>
      </c>
      <c r="D791" t="s">
        <v>35</v>
      </c>
      <c r="E791" s="4">
        <v>569</v>
      </c>
      <c r="F791">
        <v>40</v>
      </c>
      <c r="G791" t="s">
        <v>36</v>
      </c>
      <c r="H791" t="s">
        <v>39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t="s">
        <v>34</v>
      </c>
      <c r="P791" s="17">
        <f t="shared" si="49"/>
        <v>0</v>
      </c>
      <c r="Q791" s="17">
        <f t="shared" si="50"/>
        <v>0</v>
      </c>
      <c r="R791" s="17">
        <f t="shared" si="51"/>
        <v>0</v>
      </c>
    </row>
    <row r="792" spans="1:18" x14ac:dyDescent="0.3">
      <c r="A792">
        <v>18079</v>
      </c>
      <c r="B792" s="2">
        <v>44233</v>
      </c>
      <c r="C792" s="2" t="str">
        <f t="shared" si="48"/>
        <v>February</v>
      </c>
      <c r="D792" t="s">
        <v>35</v>
      </c>
      <c r="E792" s="4">
        <v>656</v>
      </c>
      <c r="F792">
        <v>83</v>
      </c>
      <c r="G792" t="s">
        <v>33</v>
      </c>
      <c r="H792" t="s">
        <v>34</v>
      </c>
      <c r="I792" s="2">
        <v>44263</v>
      </c>
      <c r="J792" s="2">
        <v>44293</v>
      </c>
      <c r="K792" s="2">
        <v>44323</v>
      </c>
      <c r="L792" s="2" t="s">
        <v>34</v>
      </c>
      <c r="M792" s="2" t="s">
        <v>34</v>
      </c>
      <c r="N792" s="2" t="s">
        <v>34</v>
      </c>
      <c r="O792" t="s">
        <v>6179</v>
      </c>
      <c r="P792" s="17">
        <f t="shared" si="49"/>
        <v>2.9050000000000002</v>
      </c>
      <c r="Q792" s="17">
        <f t="shared" si="50"/>
        <v>83</v>
      </c>
      <c r="R792" s="17">
        <f t="shared" si="51"/>
        <v>-80.094999999999999</v>
      </c>
    </row>
    <row r="793" spans="1:18" x14ac:dyDescent="0.3">
      <c r="A793">
        <v>18080</v>
      </c>
      <c r="B793" s="2">
        <v>44225</v>
      </c>
      <c r="C793" s="2" t="str">
        <f t="shared" si="48"/>
        <v>January</v>
      </c>
      <c r="D793" t="s">
        <v>32</v>
      </c>
      <c r="E793" s="4">
        <v>583</v>
      </c>
      <c r="F793">
        <v>112</v>
      </c>
      <c r="G793" t="s">
        <v>36</v>
      </c>
      <c r="H793" t="s">
        <v>40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t="s">
        <v>34</v>
      </c>
      <c r="P793" s="17">
        <f t="shared" si="49"/>
        <v>0</v>
      </c>
      <c r="Q793" s="17">
        <f t="shared" si="50"/>
        <v>0</v>
      </c>
      <c r="R793" s="17">
        <f t="shared" si="51"/>
        <v>0</v>
      </c>
    </row>
    <row r="794" spans="1:18" x14ac:dyDescent="0.3">
      <c r="A794">
        <v>18081</v>
      </c>
      <c r="B794" s="2">
        <v>44257</v>
      </c>
      <c r="C794" s="2" t="str">
        <f t="shared" si="48"/>
        <v>March</v>
      </c>
      <c r="D794" t="s">
        <v>38</v>
      </c>
      <c r="E794" s="4">
        <v>615</v>
      </c>
      <c r="F794">
        <v>125</v>
      </c>
      <c r="G794" t="s">
        <v>33</v>
      </c>
      <c r="H794" t="s">
        <v>34</v>
      </c>
      <c r="I794" s="2">
        <v>44287</v>
      </c>
      <c r="J794" s="2">
        <v>44317</v>
      </c>
      <c r="K794" s="2">
        <v>44347</v>
      </c>
      <c r="L794" s="2">
        <v>44287</v>
      </c>
      <c r="M794" s="2">
        <v>44317</v>
      </c>
      <c r="N794" s="2">
        <v>44347</v>
      </c>
      <c r="O794" t="s">
        <v>6180</v>
      </c>
      <c r="P794" s="17">
        <f t="shared" si="49"/>
        <v>4.375</v>
      </c>
      <c r="Q794" s="17">
        <f t="shared" si="50"/>
        <v>0</v>
      </c>
      <c r="R794" s="17">
        <f t="shared" si="51"/>
        <v>4.375</v>
      </c>
    </row>
    <row r="795" spans="1:18" x14ac:dyDescent="0.3">
      <c r="A795">
        <v>18082</v>
      </c>
      <c r="B795" s="2">
        <v>44239</v>
      </c>
      <c r="C795" s="2" t="str">
        <f t="shared" si="48"/>
        <v>February</v>
      </c>
      <c r="D795" t="s">
        <v>35</v>
      </c>
      <c r="E795" s="4">
        <v>654</v>
      </c>
      <c r="F795">
        <v>73</v>
      </c>
      <c r="G795" t="s">
        <v>33</v>
      </c>
      <c r="H795" t="s">
        <v>34</v>
      </c>
      <c r="I795" s="2">
        <v>44269</v>
      </c>
      <c r="J795" s="2">
        <v>44299</v>
      </c>
      <c r="K795" s="2">
        <v>44329</v>
      </c>
      <c r="L795" s="2">
        <v>44270</v>
      </c>
      <c r="M795" s="2">
        <v>44299</v>
      </c>
      <c r="N795" s="2">
        <v>44329</v>
      </c>
      <c r="O795" t="s">
        <v>6180</v>
      </c>
      <c r="P795" s="17">
        <f t="shared" si="49"/>
        <v>2.5550000000000002</v>
      </c>
      <c r="Q795" s="17">
        <f t="shared" si="50"/>
        <v>0</v>
      </c>
      <c r="R795" s="17">
        <f t="shared" si="51"/>
        <v>2.5550000000000002</v>
      </c>
    </row>
    <row r="796" spans="1:18" x14ac:dyDescent="0.3">
      <c r="A796">
        <v>18083</v>
      </c>
      <c r="B796" s="2">
        <v>44248</v>
      </c>
      <c r="C796" s="2" t="str">
        <f t="shared" si="48"/>
        <v>February</v>
      </c>
      <c r="D796" t="s">
        <v>38</v>
      </c>
      <c r="E796" s="4">
        <v>652</v>
      </c>
      <c r="F796">
        <v>89</v>
      </c>
      <c r="G796" t="s">
        <v>33</v>
      </c>
      <c r="H796" t="s">
        <v>34</v>
      </c>
      <c r="I796" s="2">
        <v>44278</v>
      </c>
      <c r="J796" s="2">
        <v>44308</v>
      </c>
      <c r="K796" s="2">
        <v>44338</v>
      </c>
      <c r="L796" s="2" t="s">
        <v>34</v>
      </c>
      <c r="M796" s="2" t="s">
        <v>34</v>
      </c>
      <c r="N796" s="2" t="s">
        <v>34</v>
      </c>
      <c r="O796" t="s">
        <v>6179</v>
      </c>
      <c r="P796" s="17">
        <f t="shared" si="49"/>
        <v>3.1150000000000002</v>
      </c>
      <c r="Q796" s="17">
        <f t="shared" si="50"/>
        <v>89</v>
      </c>
      <c r="R796" s="17">
        <f t="shared" si="51"/>
        <v>-85.885000000000005</v>
      </c>
    </row>
    <row r="797" spans="1:18" x14ac:dyDescent="0.3">
      <c r="A797">
        <v>18084</v>
      </c>
      <c r="B797" s="2">
        <v>44288</v>
      </c>
      <c r="C797" s="2" t="str">
        <f t="shared" si="48"/>
        <v>April</v>
      </c>
      <c r="D797" t="s">
        <v>38</v>
      </c>
      <c r="E797" s="4">
        <v>690</v>
      </c>
      <c r="F797">
        <v>70</v>
      </c>
      <c r="G797" t="s">
        <v>33</v>
      </c>
      <c r="H797" t="s">
        <v>34</v>
      </c>
      <c r="I797" s="2">
        <v>44318</v>
      </c>
      <c r="J797" s="2">
        <v>44348</v>
      </c>
      <c r="K797" s="2">
        <v>44378</v>
      </c>
      <c r="L797" s="2" t="s">
        <v>34</v>
      </c>
      <c r="M797" s="2" t="s">
        <v>34</v>
      </c>
      <c r="N797" s="2" t="s">
        <v>34</v>
      </c>
      <c r="O797" t="s">
        <v>6179</v>
      </c>
      <c r="P797" s="17">
        <f t="shared" si="49"/>
        <v>2.4500000000000002</v>
      </c>
      <c r="Q797" s="17">
        <f t="shared" si="50"/>
        <v>70</v>
      </c>
      <c r="R797" s="17">
        <f t="shared" si="51"/>
        <v>-67.55</v>
      </c>
    </row>
    <row r="798" spans="1:18" x14ac:dyDescent="0.3">
      <c r="A798">
        <v>18085</v>
      </c>
      <c r="B798" s="2">
        <v>44261</v>
      </c>
      <c r="C798" s="2" t="str">
        <f t="shared" si="48"/>
        <v>March</v>
      </c>
      <c r="D798" t="s">
        <v>32</v>
      </c>
      <c r="E798" s="4">
        <v>663</v>
      </c>
      <c r="F798">
        <v>38</v>
      </c>
      <c r="G798" t="s">
        <v>33</v>
      </c>
      <c r="H798" t="s">
        <v>34</v>
      </c>
      <c r="I798" s="2">
        <v>44291</v>
      </c>
      <c r="J798" s="2">
        <v>44321</v>
      </c>
      <c r="K798" s="2">
        <v>44351</v>
      </c>
      <c r="L798" s="2" t="s">
        <v>34</v>
      </c>
      <c r="M798" s="2" t="s">
        <v>34</v>
      </c>
      <c r="N798" s="2" t="s">
        <v>34</v>
      </c>
      <c r="O798" t="s">
        <v>6179</v>
      </c>
      <c r="P798" s="17">
        <f t="shared" si="49"/>
        <v>1.33</v>
      </c>
      <c r="Q798" s="17">
        <f t="shared" si="50"/>
        <v>38</v>
      </c>
      <c r="R798" s="17">
        <f t="shared" si="51"/>
        <v>-36.67</v>
      </c>
    </row>
    <row r="799" spans="1:18" x14ac:dyDescent="0.3">
      <c r="A799">
        <v>18086</v>
      </c>
      <c r="B799" s="2">
        <v>44283</v>
      </c>
      <c r="C799" s="2" t="str">
        <f t="shared" si="48"/>
        <v>March</v>
      </c>
      <c r="D799" t="s">
        <v>38</v>
      </c>
      <c r="E799" s="4">
        <v>592</v>
      </c>
      <c r="F799">
        <v>78</v>
      </c>
      <c r="G799" t="s">
        <v>36</v>
      </c>
      <c r="H799" t="s">
        <v>42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t="s">
        <v>34</v>
      </c>
      <c r="P799" s="17">
        <f t="shared" si="49"/>
        <v>0</v>
      </c>
      <c r="Q799" s="17">
        <f t="shared" si="50"/>
        <v>0</v>
      </c>
      <c r="R799" s="17">
        <f t="shared" si="51"/>
        <v>0</v>
      </c>
    </row>
    <row r="800" spans="1:18" x14ac:dyDescent="0.3">
      <c r="A800">
        <v>18087</v>
      </c>
      <c r="B800" s="2">
        <v>44242</v>
      </c>
      <c r="C800" s="2" t="str">
        <f t="shared" si="48"/>
        <v>February</v>
      </c>
      <c r="D800" t="s">
        <v>32</v>
      </c>
      <c r="E800" s="4">
        <v>622</v>
      </c>
      <c r="F800">
        <v>117</v>
      </c>
      <c r="G800" t="s">
        <v>33</v>
      </c>
      <c r="H800" t="s">
        <v>34</v>
      </c>
      <c r="I800" s="2">
        <v>44272</v>
      </c>
      <c r="J800" s="2">
        <v>44302</v>
      </c>
      <c r="K800" s="2">
        <v>44332</v>
      </c>
      <c r="L800" s="2">
        <v>44291</v>
      </c>
      <c r="M800" s="2">
        <v>44302</v>
      </c>
      <c r="N800" s="2">
        <v>44332</v>
      </c>
      <c r="O800" t="s">
        <v>6180</v>
      </c>
      <c r="P800" s="17">
        <f t="shared" si="49"/>
        <v>4.0950000000000006</v>
      </c>
      <c r="Q800" s="17">
        <f t="shared" si="50"/>
        <v>0</v>
      </c>
      <c r="R800" s="17">
        <f t="shared" si="51"/>
        <v>4.0950000000000006</v>
      </c>
    </row>
    <row r="801" spans="1:18" x14ac:dyDescent="0.3">
      <c r="A801">
        <v>18088</v>
      </c>
      <c r="B801" s="2">
        <v>44268</v>
      </c>
      <c r="C801" s="2" t="str">
        <f t="shared" si="48"/>
        <v>March</v>
      </c>
      <c r="D801" t="s">
        <v>32</v>
      </c>
      <c r="E801" s="4">
        <v>638</v>
      </c>
      <c r="F801">
        <v>130</v>
      </c>
      <c r="G801" t="s">
        <v>33</v>
      </c>
      <c r="H801" t="s">
        <v>34</v>
      </c>
      <c r="I801" s="2">
        <v>44298</v>
      </c>
      <c r="J801" s="2">
        <v>44328</v>
      </c>
      <c r="K801" s="2">
        <v>44358</v>
      </c>
      <c r="L801" s="2">
        <v>44333</v>
      </c>
      <c r="M801" s="2">
        <v>44328</v>
      </c>
      <c r="N801" s="2">
        <v>44358</v>
      </c>
      <c r="O801" t="s">
        <v>6180</v>
      </c>
      <c r="P801" s="17">
        <f t="shared" si="49"/>
        <v>4.5500000000000007</v>
      </c>
      <c r="Q801" s="17">
        <f t="shared" si="50"/>
        <v>0</v>
      </c>
      <c r="R801" s="17">
        <f t="shared" si="51"/>
        <v>4.5500000000000007</v>
      </c>
    </row>
    <row r="802" spans="1:18" x14ac:dyDescent="0.3">
      <c r="A802">
        <v>18089</v>
      </c>
      <c r="B802" s="2">
        <v>44239</v>
      </c>
      <c r="C802" s="2" t="str">
        <f t="shared" si="48"/>
        <v>February</v>
      </c>
      <c r="D802" t="s">
        <v>35</v>
      </c>
      <c r="E802" s="4">
        <v>674</v>
      </c>
      <c r="F802">
        <v>178</v>
      </c>
      <c r="G802" t="s">
        <v>33</v>
      </c>
      <c r="H802" t="s">
        <v>34</v>
      </c>
      <c r="I802" s="2">
        <v>44269</v>
      </c>
      <c r="J802" s="2">
        <v>44299</v>
      </c>
      <c r="K802" s="2">
        <v>44329</v>
      </c>
      <c r="L802" s="2">
        <v>44273</v>
      </c>
      <c r="M802" s="2">
        <v>44299</v>
      </c>
      <c r="N802" s="2">
        <v>44329</v>
      </c>
      <c r="O802" t="s">
        <v>6180</v>
      </c>
      <c r="P802" s="17">
        <f t="shared" si="49"/>
        <v>6.23</v>
      </c>
      <c r="Q802" s="17">
        <f t="shared" si="50"/>
        <v>0</v>
      </c>
      <c r="R802" s="17">
        <f t="shared" si="51"/>
        <v>6.23</v>
      </c>
    </row>
    <row r="803" spans="1:18" x14ac:dyDescent="0.3">
      <c r="A803">
        <v>18090</v>
      </c>
      <c r="B803" s="2">
        <v>44280</v>
      </c>
      <c r="C803" s="2" t="str">
        <f t="shared" si="48"/>
        <v>March</v>
      </c>
      <c r="D803" t="s">
        <v>32</v>
      </c>
      <c r="E803" s="4">
        <v>585</v>
      </c>
      <c r="F803">
        <v>112</v>
      </c>
      <c r="G803" t="s">
        <v>33</v>
      </c>
      <c r="H803" t="s">
        <v>34</v>
      </c>
      <c r="I803" s="2">
        <v>44310</v>
      </c>
      <c r="J803" s="2">
        <v>44340</v>
      </c>
      <c r="K803" s="2">
        <v>44370</v>
      </c>
      <c r="L803" s="2">
        <v>44386</v>
      </c>
      <c r="M803" s="2">
        <v>44340</v>
      </c>
      <c r="N803" s="2">
        <v>44370</v>
      </c>
      <c r="O803" t="s">
        <v>6180</v>
      </c>
      <c r="P803" s="17">
        <f t="shared" si="49"/>
        <v>3.9200000000000004</v>
      </c>
      <c r="Q803" s="17">
        <f t="shared" si="50"/>
        <v>0</v>
      </c>
      <c r="R803" s="17">
        <f t="shared" si="51"/>
        <v>3.9200000000000004</v>
      </c>
    </row>
    <row r="804" spans="1:18" x14ac:dyDescent="0.3">
      <c r="A804">
        <v>18091</v>
      </c>
      <c r="B804" s="2">
        <v>44260</v>
      </c>
      <c r="C804" s="2" t="str">
        <f t="shared" si="48"/>
        <v>March</v>
      </c>
      <c r="D804" t="s">
        <v>35</v>
      </c>
      <c r="E804" s="4">
        <v>687</v>
      </c>
      <c r="F804">
        <v>94</v>
      </c>
      <c r="G804" t="s">
        <v>33</v>
      </c>
      <c r="H804" t="s">
        <v>34</v>
      </c>
      <c r="I804" s="2">
        <v>44290</v>
      </c>
      <c r="J804" s="2">
        <v>44320</v>
      </c>
      <c r="K804" s="2">
        <v>44350</v>
      </c>
      <c r="L804" s="2">
        <v>44292</v>
      </c>
      <c r="M804" s="2">
        <v>44320</v>
      </c>
      <c r="N804" s="2">
        <v>44350</v>
      </c>
      <c r="O804" t="s">
        <v>6180</v>
      </c>
      <c r="P804" s="17">
        <f t="shared" si="49"/>
        <v>3.2900000000000005</v>
      </c>
      <c r="Q804" s="17">
        <f t="shared" si="50"/>
        <v>0</v>
      </c>
      <c r="R804" s="17">
        <f t="shared" si="51"/>
        <v>3.2900000000000005</v>
      </c>
    </row>
    <row r="805" spans="1:18" x14ac:dyDescent="0.3">
      <c r="A805">
        <v>18092</v>
      </c>
      <c r="B805" s="2">
        <v>44273</v>
      </c>
      <c r="C805" s="2" t="str">
        <f t="shared" si="48"/>
        <v>March</v>
      </c>
      <c r="D805" t="s">
        <v>32</v>
      </c>
      <c r="E805" s="4">
        <v>600</v>
      </c>
      <c r="F805">
        <v>106</v>
      </c>
      <c r="G805" t="s">
        <v>33</v>
      </c>
      <c r="H805" t="s">
        <v>34</v>
      </c>
      <c r="I805" s="2">
        <v>44303</v>
      </c>
      <c r="J805" s="2">
        <v>44333</v>
      </c>
      <c r="K805" s="2">
        <v>44363</v>
      </c>
      <c r="L805" s="2">
        <v>44310</v>
      </c>
      <c r="M805" s="2">
        <v>44333</v>
      </c>
      <c r="N805" s="2">
        <v>44363</v>
      </c>
      <c r="O805" t="s">
        <v>6180</v>
      </c>
      <c r="P805" s="17">
        <f t="shared" si="49"/>
        <v>3.7100000000000004</v>
      </c>
      <c r="Q805" s="17">
        <f t="shared" si="50"/>
        <v>0</v>
      </c>
      <c r="R805" s="17">
        <f t="shared" si="51"/>
        <v>3.7100000000000004</v>
      </c>
    </row>
    <row r="806" spans="1:18" x14ac:dyDescent="0.3">
      <c r="A806">
        <v>18093</v>
      </c>
      <c r="B806" s="2">
        <v>44238</v>
      </c>
      <c r="C806" s="2" t="str">
        <f t="shared" si="48"/>
        <v>February</v>
      </c>
      <c r="D806" t="s">
        <v>38</v>
      </c>
      <c r="E806" s="4">
        <v>588</v>
      </c>
      <c r="F806">
        <v>84</v>
      </c>
      <c r="G806" t="s">
        <v>36</v>
      </c>
      <c r="H806" t="s">
        <v>42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t="s">
        <v>34</v>
      </c>
      <c r="P806" s="17">
        <f t="shared" si="49"/>
        <v>0</v>
      </c>
      <c r="Q806" s="17">
        <f t="shared" si="50"/>
        <v>0</v>
      </c>
      <c r="R806" s="17">
        <f t="shared" si="51"/>
        <v>0</v>
      </c>
    </row>
    <row r="807" spans="1:18" x14ac:dyDescent="0.3">
      <c r="A807">
        <v>18094</v>
      </c>
      <c r="B807" s="2">
        <v>44252</v>
      </c>
      <c r="C807" s="2" t="str">
        <f t="shared" si="48"/>
        <v>February</v>
      </c>
      <c r="D807" t="s">
        <v>38</v>
      </c>
      <c r="E807" s="4">
        <v>630</v>
      </c>
      <c r="F807">
        <v>108</v>
      </c>
      <c r="G807" t="s">
        <v>33</v>
      </c>
      <c r="H807" t="s">
        <v>34</v>
      </c>
      <c r="I807" s="2">
        <v>44282</v>
      </c>
      <c r="J807" s="2">
        <v>44312</v>
      </c>
      <c r="K807" s="2">
        <v>44342</v>
      </c>
      <c r="L807" s="2">
        <v>44283</v>
      </c>
      <c r="M807" s="2">
        <v>44312</v>
      </c>
      <c r="N807" s="2">
        <v>44342</v>
      </c>
      <c r="O807" t="s">
        <v>6180</v>
      </c>
      <c r="P807" s="17">
        <f t="shared" si="49"/>
        <v>3.7800000000000002</v>
      </c>
      <c r="Q807" s="17">
        <f t="shared" si="50"/>
        <v>0</v>
      </c>
      <c r="R807" s="17">
        <f t="shared" si="51"/>
        <v>3.7800000000000002</v>
      </c>
    </row>
    <row r="808" spans="1:18" x14ac:dyDescent="0.3">
      <c r="A808">
        <v>18095</v>
      </c>
      <c r="B808" s="2">
        <v>44237</v>
      </c>
      <c r="C808" s="2" t="str">
        <f t="shared" si="48"/>
        <v>February</v>
      </c>
      <c r="D808" t="s">
        <v>32</v>
      </c>
      <c r="E808" s="4">
        <v>617</v>
      </c>
      <c r="F808">
        <v>113</v>
      </c>
      <c r="G808" t="s">
        <v>36</v>
      </c>
      <c r="H808" t="s">
        <v>40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t="s">
        <v>34</v>
      </c>
      <c r="P808" s="17">
        <f t="shared" si="49"/>
        <v>0</v>
      </c>
      <c r="Q808" s="17">
        <f t="shared" si="50"/>
        <v>0</v>
      </c>
      <c r="R808" s="17">
        <f t="shared" si="51"/>
        <v>0</v>
      </c>
    </row>
    <row r="809" spans="1:18" x14ac:dyDescent="0.3">
      <c r="A809">
        <v>18096</v>
      </c>
      <c r="B809" s="2">
        <v>44281</v>
      </c>
      <c r="C809" s="2" t="str">
        <f t="shared" si="48"/>
        <v>March</v>
      </c>
      <c r="D809" t="s">
        <v>38</v>
      </c>
      <c r="E809" s="4">
        <v>661</v>
      </c>
      <c r="F809">
        <v>52</v>
      </c>
      <c r="G809" t="s">
        <v>33</v>
      </c>
      <c r="H809" t="s">
        <v>34</v>
      </c>
      <c r="I809" s="2">
        <v>44311</v>
      </c>
      <c r="J809" s="2">
        <v>44341</v>
      </c>
      <c r="K809" s="2">
        <v>44371</v>
      </c>
      <c r="L809" s="2">
        <v>44317</v>
      </c>
      <c r="M809" s="2">
        <v>44341</v>
      </c>
      <c r="N809" s="2">
        <v>44371</v>
      </c>
      <c r="O809" t="s">
        <v>6180</v>
      </c>
      <c r="P809" s="17">
        <f t="shared" si="49"/>
        <v>1.8200000000000003</v>
      </c>
      <c r="Q809" s="17">
        <f t="shared" si="50"/>
        <v>0</v>
      </c>
      <c r="R809" s="17">
        <f t="shared" si="51"/>
        <v>1.8200000000000003</v>
      </c>
    </row>
    <row r="810" spans="1:18" x14ac:dyDescent="0.3">
      <c r="A810">
        <v>18097</v>
      </c>
      <c r="B810" s="2">
        <v>44246</v>
      </c>
      <c r="C810" s="2" t="str">
        <f t="shared" si="48"/>
        <v>February</v>
      </c>
      <c r="D810" t="s">
        <v>35</v>
      </c>
      <c r="E810" s="4">
        <v>615</v>
      </c>
      <c r="F810">
        <v>102</v>
      </c>
      <c r="G810" t="s">
        <v>36</v>
      </c>
      <c r="H810" t="s">
        <v>37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t="s">
        <v>34</v>
      </c>
      <c r="P810" s="17">
        <f t="shared" si="49"/>
        <v>0</v>
      </c>
      <c r="Q810" s="17">
        <f t="shared" si="50"/>
        <v>0</v>
      </c>
      <c r="R810" s="17">
        <f t="shared" si="51"/>
        <v>0</v>
      </c>
    </row>
    <row r="811" spans="1:18" x14ac:dyDescent="0.3">
      <c r="A811">
        <v>18098</v>
      </c>
      <c r="B811" s="2">
        <v>44283</v>
      </c>
      <c r="C811" s="2" t="str">
        <f t="shared" si="48"/>
        <v>March</v>
      </c>
      <c r="D811" t="s">
        <v>35</v>
      </c>
      <c r="E811" s="4">
        <v>589</v>
      </c>
      <c r="F811">
        <v>136</v>
      </c>
      <c r="G811" t="s">
        <v>36</v>
      </c>
      <c r="H811" t="s">
        <v>37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t="s">
        <v>34</v>
      </c>
      <c r="P811" s="17">
        <f t="shared" si="49"/>
        <v>0</v>
      </c>
      <c r="Q811" s="17">
        <f t="shared" si="50"/>
        <v>0</v>
      </c>
      <c r="R811" s="17">
        <f t="shared" si="51"/>
        <v>0</v>
      </c>
    </row>
    <row r="812" spans="1:18" x14ac:dyDescent="0.3">
      <c r="A812">
        <v>18099</v>
      </c>
      <c r="B812" s="2">
        <v>44268</v>
      </c>
      <c r="C812" s="2" t="str">
        <f t="shared" si="48"/>
        <v>March</v>
      </c>
      <c r="D812" t="s">
        <v>35</v>
      </c>
      <c r="E812" s="4">
        <v>610</v>
      </c>
      <c r="F812">
        <v>93</v>
      </c>
      <c r="G812" t="s">
        <v>36</v>
      </c>
      <c r="H812" t="s">
        <v>41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t="s">
        <v>34</v>
      </c>
      <c r="P812" s="17">
        <f t="shared" si="49"/>
        <v>0</v>
      </c>
      <c r="Q812" s="17">
        <f t="shared" si="50"/>
        <v>0</v>
      </c>
      <c r="R812" s="17">
        <f t="shared" si="51"/>
        <v>0</v>
      </c>
    </row>
    <row r="813" spans="1:18" x14ac:dyDescent="0.3">
      <c r="A813">
        <v>18100</v>
      </c>
      <c r="B813" s="2">
        <v>44283</v>
      </c>
      <c r="C813" s="2" t="str">
        <f t="shared" si="48"/>
        <v>March</v>
      </c>
      <c r="D813" t="s">
        <v>35</v>
      </c>
      <c r="E813" s="4">
        <v>596</v>
      </c>
      <c r="F813">
        <v>99</v>
      </c>
      <c r="G813" t="s">
        <v>36</v>
      </c>
      <c r="H813" t="s">
        <v>40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t="s">
        <v>34</v>
      </c>
      <c r="P813" s="17">
        <f t="shared" si="49"/>
        <v>0</v>
      </c>
      <c r="Q813" s="17">
        <f t="shared" si="50"/>
        <v>0</v>
      </c>
      <c r="R813" s="17">
        <f t="shared" si="51"/>
        <v>0</v>
      </c>
    </row>
    <row r="814" spans="1:18" x14ac:dyDescent="0.3">
      <c r="A814">
        <v>18101</v>
      </c>
      <c r="B814" s="2">
        <v>44237</v>
      </c>
      <c r="C814" s="2" t="str">
        <f t="shared" si="48"/>
        <v>February</v>
      </c>
      <c r="D814" t="s">
        <v>38</v>
      </c>
      <c r="E814" s="4">
        <v>613</v>
      </c>
      <c r="F814">
        <v>105</v>
      </c>
      <c r="G814" t="s">
        <v>33</v>
      </c>
      <c r="H814" t="s">
        <v>34</v>
      </c>
      <c r="I814" s="2">
        <v>44267</v>
      </c>
      <c r="J814" s="2">
        <v>44297</v>
      </c>
      <c r="K814" s="2">
        <v>44327</v>
      </c>
      <c r="L814" s="2">
        <v>44279</v>
      </c>
      <c r="M814" s="2">
        <v>44297</v>
      </c>
      <c r="N814" s="2">
        <v>44327</v>
      </c>
      <c r="O814" t="s">
        <v>6180</v>
      </c>
      <c r="P814" s="17">
        <f t="shared" si="49"/>
        <v>3.6750000000000003</v>
      </c>
      <c r="Q814" s="17">
        <f t="shared" si="50"/>
        <v>0</v>
      </c>
      <c r="R814" s="17">
        <f t="shared" si="51"/>
        <v>3.6750000000000003</v>
      </c>
    </row>
    <row r="815" spans="1:18" x14ac:dyDescent="0.3">
      <c r="A815">
        <v>18102</v>
      </c>
      <c r="B815" s="2">
        <v>44245</v>
      </c>
      <c r="C815" s="2" t="str">
        <f t="shared" si="48"/>
        <v>February</v>
      </c>
      <c r="D815" t="s">
        <v>35</v>
      </c>
      <c r="E815" s="4">
        <v>573</v>
      </c>
      <c r="F815">
        <v>76</v>
      </c>
      <c r="G815" t="s">
        <v>36</v>
      </c>
      <c r="H815" t="s">
        <v>39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t="s">
        <v>34</v>
      </c>
      <c r="P815" s="17">
        <f t="shared" si="49"/>
        <v>0</v>
      </c>
      <c r="Q815" s="17">
        <f t="shared" si="50"/>
        <v>0</v>
      </c>
      <c r="R815" s="17">
        <f t="shared" si="51"/>
        <v>0</v>
      </c>
    </row>
    <row r="816" spans="1:18" x14ac:dyDescent="0.3">
      <c r="A816">
        <v>18103</v>
      </c>
      <c r="B816" s="2">
        <v>44238</v>
      </c>
      <c r="C816" s="2" t="str">
        <f t="shared" si="48"/>
        <v>February</v>
      </c>
      <c r="D816" t="s">
        <v>35</v>
      </c>
      <c r="E816" s="4">
        <v>608</v>
      </c>
      <c r="F816">
        <v>69</v>
      </c>
      <c r="G816" t="s">
        <v>36</v>
      </c>
      <c r="H816" t="s">
        <v>41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t="s">
        <v>34</v>
      </c>
      <c r="P816" s="17">
        <f t="shared" si="49"/>
        <v>0</v>
      </c>
      <c r="Q816" s="17">
        <f t="shared" si="50"/>
        <v>0</v>
      </c>
      <c r="R816" s="17">
        <f t="shared" si="51"/>
        <v>0</v>
      </c>
    </row>
    <row r="817" spans="1:18" x14ac:dyDescent="0.3">
      <c r="A817">
        <v>18104</v>
      </c>
      <c r="B817" s="2">
        <v>44232</v>
      </c>
      <c r="C817" s="2" t="str">
        <f t="shared" si="48"/>
        <v>February</v>
      </c>
      <c r="D817" t="s">
        <v>38</v>
      </c>
      <c r="E817" s="4">
        <v>610</v>
      </c>
      <c r="F817">
        <v>48</v>
      </c>
      <c r="G817" t="s">
        <v>33</v>
      </c>
      <c r="H817" t="s">
        <v>34</v>
      </c>
      <c r="I817" s="2">
        <v>44262</v>
      </c>
      <c r="J817" s="2">
        <v>44292</v>
      </c>
      <c r="K817" s="2">
        <v>44322</v>
      </c>
      <c r="L817" s="2" t="s">
        <v>34</v>
      </c>
      <c r="M817" s="2" t="s">
        <v>34</v>
      </c>
      <c r="N817" s="2" t="s">
        <v>34</v>
      </c>
      <c r="O817" t="s">
        <v>6179</v>
      </c>
      <c r="P817" s="17">
        <f t="shared" si="49"/>
        <v>1.6800000000000002</v>
      </c>
      <c r="Q817" s="17">
        <f t="shared" si="50"/>
        <v>48</v>
      </c>
      <c r="R817" s="17">
        <f t="shared" si="51"/>
        <v>-46.32</v>
      </c>
    </row>
    <row r="818" spans="1:18" x14ac:dyDescent="0.3">
      <c r="A818">
        <v>18105</v>
      </c>
      <c r="B818" s="2">
        <v>44266</v>
      </c>
      <c r="C818" s="2" t="str">
        <f t="shared" si="48"/>
        <v>March</v>
      </c>
      <c r="D818" t="s">
        <v>32</v>
      </c>
      <c r="E818" s="4">
        <v>576</v>
      </c>
      <c r="F818">
        <v>117</v>
      </c>
      <c r="G818" t="s">
        <v>36</v>
      </c>
      <c r="H818" t="s">
        <v>40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t="s">
        <v>34</v>
      </c>
      <c r="P818" s="17">
        <f t="shared" si="49"/>
        <v>0</v>
      </c>
      <c r="Q818" s="17">
        <f t="shared" si="50"/>
        <v>0</v>
      </c>
      <c r="R818" s="17">
        <f t="shared" si="51"/>
        <v>0</v>
      </c>
    </row>
    <row r="819" spans="1:18" x14ac:dyDescent="0.3">
      <c r="A819">
        <v>18106</v>
      </c>
      <c r="B819" s="2">
        <v>44263</v>
      </c>
      <c r="C819" s="2" t="str">
        <f t="shared" si="48"/>
        <v>March</v>
      </c>
      <c r="D819" t="s">
        <v>32</v>
      </c>
      <c r="E819" s="4">
        <v>617</v>
      </c>
      <c r="F819">
        <v>109</v>
      </c>
      <c r="G819" t="s">
        <v>36</v>
      </c>
      <c r="H819" t="s">
        <v>42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t="s">
        <v>34</v>
      </c>
      <c r="P819" s="17">
        <f t="shared" si="49"/>
        <v>0</v>
      </c>
      <c r="Q819" s="17">
        <f t="shared" si="50"/>
        <v>0</v>
      </c>
      <c r="R819" s="17">
        <f t="shared" si="51"/>
        <v>0</v>
      </c>
    </row>
    <row r="820" spans="1:18" x14ac:dyDescent="0.3">
      <c r="A820">
        <v>18107</v>
      </c>
      <c r="B820" s="2">
        <v>44266</v>
      </c>
      <c r="C820" s="2" t="str">
        <f t="shared" si="48"/>
        <v>March</v>
      </c>
      <c r="D820" t="s">
        <v>35</v>
      </c>
      <c r="E820" s="4">
        <v>610</v>
      </c>
      <c r="F820">
        <v>-11</v>
      </c>
      <c r="G820" t="s">
        <v>36</v>
      </c>
      <c r="H820" t="s">
        <v>37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t="s">
        <v>34</v>
      </c>
      <c r="P820" s="17">
        <f t="shared" si="49"/>
        <v>0</v>
      </c>
      <c r="Q820" s="17">
        <f t="shared" si="50"/>
        <v>0</v>
      </c>
      <c r="R820" s="17">
        <f t="shared" si="51"/>
        <v>0</v>
      </c>
    </row>
    <row r="821" spans="1:18" x14ac:dyDescent="0.3">
      <c r="A821">
        <v>18108</v>
      </c>
      <c r="B821" s="2">
        <v>44279</v>
      </c>
      <c r="C821" s="2" t="str">
        <f t="shared" si="48"/>
        <v>March</v>
      </c>
      <c r="D821" t="s">
        <v>35</v>
      </c>
      <c r="E821" s="4">
        <v>698</v>
      </c>
      <c r="F821">
        <v>67</v>
      </c>
      <c r="G821" t="s">
        <v>33</v>
      </c>
      <c r="H821" t="s">
        <v>34</v>
      </c>
      <c r="I821" s="2">
        <v>44309</v>
      </c>
      <c r="J821" s="2">
        <v>44339</v>
      </c>
      <c r="K821" s="2">
        <v>44369</v>
      </c>
      <c r="L821" s="2" t="s">
        <v>34</v>
      </c>
      <c r="M821" s="2" t="s">
        <v>34</v>
      </c>
      <c r="N821" s="2" t="s">
        <v>34</v>
      </c>
      <c r="O821" t="s">
        <v>6179</v>
      </c>
      <c r="P821" s="17">
        <f t="shared" si="49"/>
        <v>2.3450000000000002</v>
      </c>
      <c r="Q821" s="17">
        <f t="shared" si="50"/>
        <v>67</v>
      </c>
      <c r="R821" s="17">
        <f t="shared" si="51"/>
        <v>-64.655000000000001</v>
      </c>
    </row>
    <row r="822" spans="1:18" x14ac:dyDescent="0.3">
      <c r="A822">
        <v>18109</v>
      </c>
      <c r="B822" s="2">
        <v>44230</v>
      </c>
      <c r="C822" s="2" t="str">
        <f t="shared" si="48"/>
        <v>February</v>
      </c>
      <c r="D822" t="s">
        <v>35</v>
      </c>
      <c r="E822" s="4">
        <v>654</v>
      </c>
      <c r="F822">
        <v>130</v>
      </c>
      <c r="G822" t="s">
        <v>33</v>
      </c>
      <c r="H822" t="s">
        <v>34</v>
      </c>
      <c r="I822" s="2">
        <v>44260</v>
      </c>
      <c r="J822" s="2">
        <v>44290</v>
      </c>
      <c r="K822" s="2">
        <v>44320</v>
      </c>
      <c r="L822" s="2" t="s">
        <v>34</v>
      </c>
      <c r="M822" s="2" t="s">
        <v>34</v>
      </c>
      <c r="N822" s="2" t="s">
        <v>34</v>
      </c>
      <c r="O822" t="s">
        <v>6179</v>
      </c>
      <c r="P822" s="17">
        <f t="shared" si="49"/>
        <v>4.5500000000000007</v>
      </c>
      <c r="Q822" s="17">
        <f t="shared" si="50"/>
        <v>130</v>
      </c>
      <c r="R822" s="17">
        <f t="shared" si="51"/>
        <v>-125.45</v>
      </c>
    </row>
    <row r="823" spans="1:18" x14ac:dyDescent="0.3">
      <c r="A823">
        <v>18110</v>
      </c>
      <c r="B823" s="2">
        <v>44238</v>
      </c>
      <c r="C823" s="2" t="str">
        <f t="shared" si="48"/>
        <v>February</v>
      </c>
      <c r="D823" t="s">
        <v>32</v>
      </c>
      <c r="E823" s="4">
        <v>629</v>
      </c>
      <c r="F823">
        <v>124</v>
      </c>
      <c r="G823" t="s">
        <v>33</v>
      </c>
      <c r="H823" t="s">
        <v>34</v>
      </c>
      <c r="I823" s="2">
        <v>44268</v>
      </c>
      <c r="J823" s="2">
        <v>44298</v>
      </c>
      <c r="K823" s="2">
        <v>44328</v>
      </c>
      <c r="L823" s="2" t="s">
        <v>34</v>
      </c>
      <c r="M823" s="2" t="s">
        <v>34</v>
      </c>
      <c r="N823" s="2" t="s">
        <v>34</v>
      </c>
      <c r="O823" t="s">
        <v>6179</v>
      </c>
      <c r="P823" s="17">
        <f t="shared" si="49"/>
        <v>4.3400000000000007</v>
      </c>
      <c r="Q823" s="17">
        <f t="shared" si="50"/>
        <v>124</v>
      </c>
      <c r="R823" s="17">
        <f t="shared" si="51"/>
        <v>-119.66</v>
      </c>
    </row>
    <row r="824" spans="1:18" x14ac:dyDescent="0.3">
      <c r="A824">
        <v>18111</v>
      </c>
      <c r="B824" s="2">
        <v>44208</v>
      </c>
      <c r="C824" s="2" t="str">
        <f t="shared" si="48"/>
        <v>January</v>
      </c>
      <c r="D824" t="s">
        <v>32</v>
      </c>
      <c r="E824" s="4">
        <v>661</v>
      </c>
      <c r="F824">
        <v>117</v>
      </c>
      <c r="G824" t="s">
        <v>33</v>
      </c>
      <c r="H824" t="s">
        <v>34</v>
      </c>
      <c r="I824" s="2">
        <v>44238</v>
      </c>
      <c r="J824" s="2">
        <v>44268</v>
      </c>
      <c r="K824" s="2">
        <v>44298</v>
      </c>
      <c r="L824" s="2">
        <v>44238</v>
      </c>
      <c r="M824" s="2">
        <v>44268</v>
      </c>
      <c r="N824" s="2">
        <v>44298</v>
      </c>
      <c r="O824" t="s">
        <v>6180</v>
      </c>
      <c r="P824" s="17">
        <f t="shared" si="49"/>
        <v>4.0950000000000006</v>
      </c>
      <c r="Q824" s="17">
        <f t="shared" si="50"/>
        <v>0</v>
      </c>
      <c r="R824" s="17">
        <f t="shared" si="51"/>
        <v>4.0950000000000006</v>
      </c>
    </row>
    <row r="825" spans="1:18" x14ac:dyDescent="0.3">
      <c r="A825">
        <v>18112</v>
      </c>
      <c r="B825" s="2">
        <v>44258</v>
      </c>
      <c r="C825" s="2" t="str">
        <f t="shared" si="48"/>
        <v>March</v>
      </c>
      <c r="D825" t="s">
        <v>32</v>
      </c>
      <c r="E825" s="4">
        <v>599</v>
      </c>
      <c r="F825">
        <v>110</v>
      </c>
      <c r="G825" t="s">
        <v>33</v>
      </c>
      <c r="H825" t="s">
        <v>34</v>
      </c>
      <c r="I825" s="2">
        <v>44288</v>
      </c>
      <c r="J825" s="2">
        <v>44318</v>
      </c>
      <c r="K825" s="2">
        <v>44348</v>
      </c>
      <c r="L825" s="2" t="s">
        <v>34</v>
      </c>
      <c r="M825" s="2" t="s">
        <v>34</v>
      </c>
      <c r="N825" s="2" t="s">
        <v>34</v>
      </c>
      <c r="O825" t="s">
        <v>6179</v>
      </c>
      <c r="P825" s="17">
        <f t="shared" si="49"/>
        <v>3.8500000000000005</v>
      </c>
      <c r="Q825" s="17">
        <f t="shared" si="50"/>
        <v>110</v>
      </c>
      <c r="R825" s="17">
        <f t="shared" si="51"/>
        <v>-106.15</v>
      </c>
    </row>
    <row r="826" spans="1:18" x14ac:dyDescent="0.3">
      <c r="A826">
        <v>18113</v>
      </c>
      <c r="B826" s="2">
        <v>44223</v>
      </c>
      <c r="C826" s="2" t="str">
        <f t="shared" si="48"/>
        <v>January</v>
      </c>
      <c r="D826" t="s">
        <v>38</v>
      </c>
      <c r="E826" s="4">
        <v>614</v>
      </c>
      <c r="F826">
        <v>133</v>
      </c>
      <c r="G826" t="s">
        <v>33</v>
      </c>
      <c r="H826" t="s">
        <v>34</v>
      </c>
      <c r="I826" s="2">
        <v>44253</v>
      </c>
      <c r="J826" s="2">
        <v>44283</v>
      </c>
      <c r="K826" s="2">
        <v>44313</v>
      </c>
      <c r="L826" s="2">
        <v>44290</v>
      </c>
      <c r="M826" s="2">
        <v>44283</v>
      </c>
      <c r="N826" s="2">
        <v>44313</v>
      </c>
      <c r="O826" t="s">
        <v>6180</v>
      </c>
      <c r="P826" s="17">
        <f t="shared" si="49"/>
        <v>4.6550000000000002</v>
      </c>
      <c r="Q826" s="17">
        <f t="shared" si="50"/>
        <v>0</v>
      </c>
      <c r="R826" s="17">
        <f t="shared" si="51"/>
        <v>4.6550000000000002</v>
      </c>
    </row>
    <row r="827" spans="1:18" x14ac:dyDescent="0.3">
      <c r="A827">
        <v>18114</v>
      </c>
      <c r="B827" s="2">
        <v>44238</v>
      </c>
      <c r="C827" s="2" t="str">
        <f t="shared" si="48"/>
        <v>February</v>
      </c>
      <c r="D827" t="s">
        <v>32</v>
      </c>
      <c r="E827" s="4">
        <v>611</v>
      </c>
      <c r="F827">
        <v>92</v>
      </c>
      <c r="G827" t="s">
        <v>36</v>
      </c>
      <c r="H827" t="s">
        <v>42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t="s">
        <v>34</v>
      </c>
      <c r="P827" s="17">
        <f t="shared" si="49"/>
        <v>0</v>
      </c>
      <c r="Q827" s="17">
        <f t="shared" si="50"/>
        <v>0</v>
      </c>
      <c r="R827" s="17">
        <f t="shared" si="51"/>
        <v>0</v>
      </c>
    </row>
    <row r="828" spans="1:18" x14ac:dyDescent="0.3">
      <c r="A828">
        <v>18115</v>
      </c>
      <c r="B828" s="2">
        <v>44218</v>
      </c>
      <c r="C828" s="2" t="str">
        <f t="shared" si="48"/>
        <v>January</v>
      </c>
      <c r="D828" t="s">
        <v>32</v>
      </c>
      <c r="E828" s="4">
        <v>653</v>
      </c>
      <c r="F828">
        <v>106</v>
      </c>
      <c r="G828" t="s">
        <v>33</v>
      </c>
      <c r="H828" t="s">
        <v>34</v>
      </c>
      <c r="I828" s="2">
        <v>44248</v>
      </c>
      <c r="J828" s="2">
        <v>44278</v>
      </c>
      <c r="K828" s="2">
        <v>44308</v>
      </c>
      <c r="L828" s="2">
        <v>44251</v>
      </c>
      <c r="M828" s="2">
        <v>44278</v>
      </c>
      <c r="N828" s="2">
        <v>44308</v>
      </c>
      <c r="O828" t="s">
        <v>6180</v>
      </c>
      <c r="P828" s="17">
        <f t="shared" si="49"/>
        <v>3.7100000000000004</v>
      </c>
      <c r="Q828" s="17">
        <f t="shared" si="50"/>
        <v>0</v>
      </c>
      <c r="R828" s="17">
        <f t="shared" si="51"/>
        <v>3.7100000000000004</v>
      </c>
    </row>
    <row r="829" spans="1:18" x14ac:dyDescent="0.3">
      <c r="A829">
        <v>18116</v>
      </c>
      <c r="B829" s="2">
        <v>44250</v>
      </c>
      <c r="C829" s="2" t="str">
        <f t="shared" si="48"/>
        <v>February</v>
      </c>
      <c r="D829" t="s">
        <v>32</v>
      </c>
      <c r="E829" s="4">
        <v>640</v>
      </c>
      <c r="F829">
        <v>99</v>
      </c>
      <c r="G829" t="s">
        <v>33</v>
      </c>
      <c r="H829" t="s">
        <v>34</v>
      </c>
      <c r="I829" s="2">
        <v>44280</v>
      </c>
      <c r="J829" s="2">
        <v>44310</v>
      </c>
      <c r="K829" s="2">
        <v>44340</v>
      </c>
      <c r="L829" s="2">
        <v>44309</v>
      </c>
      <c r="M829" s="2">
        <v>44310</v>
      </c>
      <c r="N829" s="2">
        <v>44340</v>
      </c>
      <c r="O829" t="s">
        <v>6180</v>
      </c>
      <c r="P829" s="17">
        <f t="shared" si="49"/>
        <v>3.4650000000000003</v>
      </c>
      <c r="Q829" s="17">
        <f t="shared" si="50"/>
        <v>0</v>
      </c>
      <c r="R829" s="17">
        <f t="shared" si="51"/>
        <v>3.4650000000000003</v>
      </c>
    </row>
    <row r="830" spans="1:18" x14ac:dyDescent="0.3">
      <c r="A830">
        <v>18117</v>
      </c>
      <c r="B830" s="2">
        <v>44239</v>
      </c>
      <c r="C830" s="2" t="str">
        <f t="shared" si="48"/>
        <v>February</v>
      </c>
      <c r="D830" t="s">
        <v>38</v>
      </c>
      <c r="E830" s="4">
        <v>638</v>
      </c>
      <c r="F830">
        <v>129</v>
      </c>
      <c r="G830" t="s">
        <v>33</v>
      </c>
      <c r="H830" t="s">
        <v>34</v>
      </c>
      <c r="I830" s="2">
        <v>44269</v>
      </c>
      <c r="J830" s="2">
        <v>44299</v>
      </c>
      <c r="K830" s="2">
        <v>44329</v>
      </c>
      <c r="L830" s="2" t="s">
        <v>34</v>
      </c>
      <c r="M830" s="2" t="s">
        <v>34</v>
      </c>
      <c r="N830" s="2" t="s">
        <v>34</v>
      </c>
      <c r="O830" t="s">
        <v>6179</v>
      </c>
      <c r="P830" s="17">
        <f t="shared" si="49"/>
        <v>4.5150000000000006</v>
      </c>
      <c r="Q830" s="17">
        <f t="shared" si="50"/>
        <v>129</v>
      </c>
      <c r="R830" s="17">
        <f t="shared" si="51"/>
        <v>-124.485</v>
      </c>
    </row>
    <row r="831" spans="1:18" x14ac:dyDescent="0.3">
      <c r="A831">
        <v>18118</v>
      </c>
      <c r="B831" s="2">
        <v>44252</v>
      </c>
      <c r="C831" s="2" t="str">
        <f t="shared" si="48"/>
        <v>February</v>
      </c>
      <c r="D831" t="s">
        <v>38</v>
      </c>
      <c r="E831" s="4">
        <v>605</v>
      </c>
      <c r="F831">
        <v>114</v>
      </c>
      <c r="G831" t="s">
        <v>33</v>
      </c>
      <c r="H831" t="s">
        <v>34</v>
      </c>
      <c r="I831" s="2">
        <v>44282</v>
      </c>
      <c r="J831" s="2">
        <v>44312</v>
      </c>
      <c r="K831" s="2">
        <v>44342</v>
      </c>
      <c r="L831" s="2">
        <v>44316</v>
      </c>
      <c r="M831" s="2">
        <v>44312</v>
      </c>
      <c r="N831" s="2">
        <v>44342</v>
      </c>
      <c r="O831" t="s">
        <v>6180</v>
      </c>
      <c r="P831" s="17">
        <f t="shared" si="49"/>
        <v>3.99</v>
      </c>
      <c r="Q831" s="17">
        <f t="shared" si="50"/>
        <v>0</v>
      </c>
      <c r="R831" s="17">
        <f t="shared" si="51"/>
        <v>3.99</v>
      </c>
    </row>
    <row r="832" spans="1:18" x14ac:dyDescent="0.3">
      <c r="A832">
        <v>18119</v>
      </c>
      <c r="B832" s="2">
        <v>44241</v>
      </c>
      <c r="C832" s="2" t="str">
        <f t="shared" si="48"/>
        <v>February</v>
      </c>
      <c r="D832" t="s">
        <v>35</v>
      </c>
      <c r="E832" s="4">
        <v>621</v>
      </c>
      <c r="F832">
        <v>153</v>
      </c>
      <c r="G832" t="s">
        <v>36</v>
      </c>
      <c r="H832" t="s">
        <v>40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t="s">
        <v>34</v>
      </c>
      <c r="P832" s="17">
        <f t="shared" si="49"/>
        <v>0</v>
      </c>
      <c r="Q832" s="17">
        <f t="shared" si="50"/>
        <v>0</v>
      </c>
      <c r="R832" s="17">
        <f t="shared" si="51"/>
        <v>0</v>
      </c>
    </row>
    <row r="833" spans="1:18" x14ac:dyDescent="0.3">
      <c r="A833">
        <v>18120</v>
      </c>
      <c r="B833" s="2">
        <v>44252</v>
      </c>
      <c r="C833" s="2" t="str">
        <f t="shared" si="48"/>
        <v>February</v>
      </c>
      <c r="D833" t="s">
        <v>32</v>
      </c>
      <c r="E833" s="4">
        <v>666</v>
      </c>
      <c r="F833">
        <v>68</v>
      </c>
      <c r="G833" t="s">
        <v>33</v>
      </c>
      <c r="H833" t="s">
        <v>34</v>
      </c>
      <c r="I833" s="2">
        <v>44282</v>
      </c>
      <c r="J833" s="2">
        <v>44312</v>
      </c>
      <c r="K833" s="2">
        <v>44342</v>
      </c>
      <c r="L833" s="2" t="s">
        <v>34</v>
      </c>
      <c r="M833" s="2" t="s">
        <v>34</v>
      </c>
      <c r="N833" s="2" t="s">
        <v>34</v>
      </c>
      <c r="O833" t="s">
        <v>6179</v>
      </c>
      <c r="P833" s="17">
        <f t="shared" si="49"/>
        <v>2.3800000000000003</v>
      </c>
      <c r="Q833" s="17">
        <f t="shared" si="50"/>
        <v>68</v>
      </c>
      <c r="R833" s="17">
        <f t="shared" si="51"/>
        <v>-65.62</v>
      </c>
    </row>
    <row r="834" spans="1:18" x14ac:dyDescent="0.3">
      <c r="A834">
        <v>18121</v>
      </c>
      <c r="B834" s="2">
        <v>44287</v>
      </c>
      <c r="C834" s="2" t="str">
        <f t="shared" si="48"/>
        <v>April</v>
      </c>
      <c r="D834" t="s">
        <v>38</v>
      </c>
      <c r="E834" s="4">
        <v>635</v>
      </c>
      <c r="F834">
        <v>133</v>
      </c>
      <c r="G834" t="s">
        <v>33</v>
      </c>
      <c r="H834" t="s">
        <v>34</v>
      </c>
      <c r="I834" s="2">
        <v>44317</v>
      </c>
      <c r="J834" s="2">
        <v>44347</v>
      </c>
      <c r="K834" s="2">
        <v>44377</v>
      </c>
      <c r="L834" s="2">
        <v>44347</v>
      </c>
      <c r="M834" s="2">
        <v>44347</v>
      </c>
      <c r="N834" s="2">
        <v>44377</v>
      </c>
      <c r="O834" t="s">
        <v>6180</v>
      </c>
      <c r="P834" s="17">
        <f t="shared" si="49"/>
        <v>4.6550000000000002</v>
      </c>
      <c r="Q834" s="17">
        <f t="shared" si="50"/>
        <v>0</v>
      </c>
      <c r="R834" s="17">
        <f t="shared" si="51"/>
        <v>4.6550000000000002</v>
      </c>
    </row>
    <row r="835" spans="1:18" x14ac:dyDescent="0.3">
      <c r="A835">
        <v>18122</v>
      </c>
      <c r="B835" s="2">
        <v>44205</v>
      </c>
      <c r="C835" s="2" t="str">
        <f t="shared" ref="C835:C898" si="52">TEXT(B835,"mmmm")</f>
        <v>January</v>
      </c>
      <c r="D835" t="s">
        <v>35</v>
      </c>
      <c r="E835" s="4">
        <v>637</v>
      </c>
      <c r="F835">
        <v>61</v>
      </c>
      <c r="G835" t="s">
        <v>36</v>
      </c>
      <c r="H835" t="s">
        <v>37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t="s">
        <v>34</v>
      </c>
      <c r="P835" s="17">
        <f t="shared" ref="P835:P898" si="53">IF(G835="Approved",F835*0.035,0)</f>
        <v>0</v>
      </c>
      <c r="Q835" s="17">
        <f t="shared" ref="Q835:Q898" si="54">IF(O835="Defaulted",F835,0)</f>
        <v>0</v>
      </c>
      <c r="R835" s="17">
        <f t="shared" ref="R835:R898" si="55">P835-Q835</f>
        <v>0</v>
      </c>
    </row>
    <row r="836" spans="1:18" x14ac:dyDescent="0.3">
      <c r="A836">
        <v>18123</v>
      </c>
      <c r="B836" s="2">
        <v>44284</v>
      </c>
      <c r="C836" s="2" t="str">
        <f t="shared" si="52"/>
        <v>March</v>
      </c>
      <c r="D836" t="s">
        <v>35</v>
      </c>
      <c r="E836" s="4">
        <v>622</v>
      </c>
      <c r="F836">
        <v>164</v>
      </c>
      <c r="G836" t="s">
        <v>33</v>
      </c>
      <c r="H836" t="s">
        <v>34</v>
      </c>
      <c r="I836" s="2">
        <v>44314</v>
      </c>
      <c r="J836" s="2">
        <v>44344</v>
      </c>
      <c r="K836" s="2">
        <v>44374</v>
      </c>
      <c r="L836" s="2" t="s">
        <v>34</v>
      </c>
      <c r="M836" s="2" t="s">
        <v>34</v>
      </c>
      <c r="N836" s="2" t="s">
        <v>34</v>
      </c>
      <c r="O836" t="s">
        <v>6179</v>
      </c>
      <c r="P836" s="17">
        <f t="shared" si="53"/>
        <v>5.74</v>
      </c>
      <c r="Q836" s="17">
        <f t="shared" si="54"/>
        <v>164</v>
      </c>
      <c r="R836" s="17">
        <f t="shared" si="55"/>
        <v>-158.26</v>
      </c>
    </row>
    <row r="837" spans="1:18" x14ac:dyDescent="0.3">
      <c r="A837">
        <v>18124</v>
      </c>
      <c r="B837" s="2">
        <v>44287</v>
      </c>
      <c r="C837" s="2" t="str">
        <f t="shared" si="52"/>
        <v>April</v>
      </c>
      <c r="D837" t="s">
        <v>35</v>
      </c>
      <c r="E837" s="4">
        <v>596</v>
      </c>
      <c r="F837">
        <v>106</v>
      </c>
      <c r="G837" t="s">
        <v>36</v>
      </c>
      <c r="H837" t="s">
        <v>42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t="s">
        <v>34</v>
      </c>
      <c r="P837" s="17">
        <f t="shared" si="53"/>
        <v>0</v>
      </c>
      <c r="Q837" s="17">
        <f t="shared" si="54"/>
        <v>0</v>
      </c>
      <c r="R837" s="17">
        <f t="shared" si="55"/>
        <v>0</v>
      </c>
    </row>
    <row r="838" spans="1:18" x14ac:dyDescent="0.3">
      <c r="A838">
        <v>18125</v>
      </c>
      <c r="B838" s="2">
        <v>44224</v>
      </c>
      <c r="C838" s="2" t="str">
        <f t="shared" si="52"/>
        <v>January</v>
      </c>
      <c r="D838" t="s">
        <v>32</v>
      </c>
      <c r="E838" s="4">
        <v>565</v>
      </c>
      <c r="F838">
        <v>103</v>
      </c>
      <c r="G838" t="s">
        <v>36</v>
      </c>
      <c r="H838" t="s">
        <v>37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t="s">
        <v>34</v>
      </c>
      <c r="P838" s="17">
        <f t="shared" si="53"/>
        <v>0</v>
      </c>
      <c r="Q838" s="17">
        <f t="shared" si="54"/>
        <v>0</v>
      </c>
      <c r="R838" s="17">
        <f t="shared" si="55"/>
        <v>0</v>
      </c>
    </row>
    <row r="839" spans="1:18" x14ac:dyDescent="0.3">
      <c r="A839">
        <v>18126</v>
      </c>
      <c r="B839" s="2">
        <v>44245</v>
      </c>
      <c r="C839" s="2" t="str">
        <f t="shared" si="52"/>
        <v>February</v>
      </c>
      <c r="D839" t="s">
        <v>35</v>
      </c>
      <c r="E839" s="4">
        <v>607</v>
      </c>
      <c r="F839">
        <v>104</v>
      </c>
      <c r="G839" t="s">
        <v>36</v>
      </c>
      <c r="H839" t="s">
        <v>39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t="s">
        <v>34</v>
      </c>
      <c r="P839" s="17">
        <f t="shared" si="53"/>
        <v>0</v>
      </c>
      <c r="Q839" s="17">
        <f t="shared" si="54"/>
        <v>0</v>
      </c>
      <c r="R839" s="17">
        <f t="shared" si="55"/>
        <v>0</v>
      </c>
    </row>
    <row r="840" spans="1:18" x14ac:dyDescent="0.3">
      <c r="A840">
        <v>18127</v>
      </c>
      <c r="B840" s="2">
        <v>44288</v>
      </c>
      <c r="C840" s="2" t="str">
        <f t="shared" si="52"/>
        <v>April</v>
      </c>
      <c r="D840" t="s">
        <v>38</v>
      </c>
      <c r="E840" s="4">
        <v>593</v>
      </c>
      <c r="F840">
        <v>86</v>
      </c>
      <c r="G840" t="s">
        <v>36</v>
      </c>
      <c r="H840" t="s">
        <v>39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t="s">
        <v>34</v>
      </c>
      <c r="P840" s="17">
        <f t="shared" si="53"/>
        <v>0</v>
      </c>
      <c r="Q840" s="17">
        <f t="shared" si="54"/>
        <v>0</v>
      </c>
      <c r="R840" s="17">
        <f t="shared" si="55"/>
        <v>0</v>
      </c>
    </row>
    <row r="841" spans="1:18" x14ac:dyDescent="0.3">
      <c r="A841">
        <v>18128</v>
      </c>
      <c r="B841" s="2">
        <v>44246</v>
      </c>
      <c r="C841" s="2" t="str">
        <f t="shared" si="52"/>
        <v>February</v>
      </c>
      <c r="D841" t="s">
        <v>35</v>
      </c>
      <c r="E841" s="4">
        <v>617</v>
      </c>
      <c r="F841">
        <v>74</v>
      </c>
      <c r="G841" t="s">
        <v>36</v>
      </c>
      <c r="H841" t="s">
        <v>40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t="s">
        <v>34</v>
      </c>
      <c r="P841" s="17">
        <f t="shared" si="53"/>
        <v>0</v>
      </c>
      <c r="Q841" s="17">
        <f t="shared" si="54"/>
        <v>0</v>
      </c>
      <c r="R841" s="17">
        <f t="shared" si="55"/>
        <v>0</v>
      </c>
    </row>
    <row r="842" spans="1:18" x14ac:dyDescent="0.3">
      <c r="A842">
        <v>18129</v>
      </c>
      <c r="B842" s="2">
        <v>44283</v>
      </c>
      <c r="C842" s="2" t="str">
        <f t="shared" si="52"/>
        <v>March</v>
      </c>
      <c r="D842" t="s">
        <v>32</v>
      </c>
      <c r="E842" s="4">
        <v>605</v>
      </c>
      <c r="F842">
        <v>26</v>
      </c>
      <c r="G842" t="s">
        <v>36</v>
      </c>
      <c r="H842" t="s">
        <v>39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t="s">
        <v>34</v>
      </c>
      <c r="P842" s="17">
        <f t="shared" si="53"/>
        <v>0</v>
      </c>
      <c r="Q842" s="17">
        <f t="shared" si="54"/>
        <v>0</v>
      </c>
      <c r="R842" s="17">
        <f t="shared" si="55"/>
        <v>0</v>
      </c>
    </row>
    <row r="843" spans="1:18" x14ac:dyDescent="0.3">
      <c r="A843">
        <v>18130</v>
      </c>
      <c r="B843" s="2">
        <v>44267</v>
      </c>
      <c r="C843" s="2" t="str">
        <f t="shared" si="52"/>
        <v>March</v>
      </c>
      <c r="D843" t="s">
        <v>32</v>
      </c>
      <c r="E843" s="4">
        <v>568</v>
      </c>
      <c r="F843">
        <v>76</v>
      </c>
      <c r="G843" t="s">
        <v>36</v>
      </c>
      <c r="H843" t="s">
        <v>40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t="s">
        <v>34</v>
      </c>
      <c r="P843" s="17">
        <f t="shared" si="53"/>
        <v>0</v>
      </c>
      <c r="Q843" s="17">
        <f t="shared" si="54"/>
        <v>0</v>
      </c>
      <c r="R843" s="17">
        <f t="shared" si="55"/>
        <v>0</v>
      </c>
    </row>
    <row r="844" spans="1:18" x14ac:dyDescent="0.3">
      <c r="A844">
        <v>18131</v>
      </c>
      <c r="B844" s="2">
        <v>44281</v>
      </c>
      <c r="C844" s="2" t="str">
        <f t="shared" si="52"/>
        <v>March</v>
      </c>
      <c r="D844" t="s">
        <v>35</v>
      </c>
      <c r="E844" s="4">
        <v>695</v>
      </c>
      <c r="F844">
        <v>57</v>
      </c>
      <c r="G844" t="s">
        <v>33</v>
      </c>
      <c r="H844" t="s">
        <v>34</v>
      </c>
      <c r="I844" s="2">
        <v>44311</v>
      </c>
      <c r="J844" s="2">
        <v>44341</v>
      </c>
      <c r="K844" s="2">
        <v>44371</v>
      </c>
      <c r="L844" s="2" t="s">
        <v>34</v>
      </c>
      <c r="M844" s="2" t="s">
        <v>34</v>
      </c>
      <c r="N844" s="2" t="s">
        <v>34</v>
      </c>
      <c r="O844" t="s">
        <v>6179</v>
      </c>
      <c r="P844" s="17">
        <f t="shared" si="53"/>
        <v>1.9950000000000001</v>
      </c>
      <c r="Q844" s="17">
        <f t="shared" si="54"/>
        <v>57</v>
      </c>
      <c r="R844" s="17">
        <f t="shared" si="55"/>
        <v>-55.005000000000003</v>
      </c>
    </row>
    <row r="845" spans="1:18" x14ac:dyDescent="0.3">
      <c r="A845">
        <v>18132</v>
      </c>
      <c r="B845" s="2">
        <v>44261</v>
      </c>
      <c r="C845" s="2" t="str">
        <f t="shared" si="52"/>
        <v>March</v>
      </c>
      <c r="D845" t="s">
        <v>32</v>
      </c>
      <c r="E845" s="4">
        <v>609</v>
      </c>
      <c r="F845">
        <v>99</v>
      </c>
      <c r="G845" t="s">
        <v>36</v>
      </c>
      <c r="H845" t="s">
        <v>41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t="s">
        <v>34</v>
      </c>
      <c r="P845" s="17">
        <f t="shared" si="53"/>
        <v>0</v>
      </c>
      <c r="Q845" s="17">
        <f t="shared" si="54"/>
        <v>0</v>
      </c>
      <c r="R845" s="17">
        <f t="shared" si="55"/>
        <v>0</v>
      </c>
    </row>
    <row r="846" spans="1:18" x14ac:dyDescent="0.3">
      <c r="A846">
        <v>18133</v>
      </c>
      <c r="B846" s="2">
        <v>44253</v>
      </c>
      <c r="C846" s="2" t="str">
        <f t="shared" si="52"/>
        <v>February</v>
      </c>
      <c r="D846" t="s">
        <v>38</v>
      </c>
      <c r="E846" s="4">
        <v>655</v>
      </c>
      <c r="F846">
        <v>121</v>
      </c>
      <c r="G846" t="s">
        <v>33</v>
      </c>
      <c r="H846" t="s">
        <v>34</v>
      </c>
      <c r="I846" s="2">
        <v>44283</v>
      </c>
      <c r="J846" s="2">
        <v>44313</v>
      </c>
      <c r="K846" s="2">
        <v>44343</v>
      </c>
      <c r="L846" s="2" t="s">
        <v>34</v>
      </c>
      <c r="M846" s="2" t="s">
        <v>34</v>
      </c>
      <c r="N846" s="2" t="s">
        <v>34</v>
      </c>
      <c r="O846" t="s">
        <v>6179</v>
      </c>
      <c r="P846" s="17">
        <f t="shared" si="53"/>
        <v>4.2350000000000003</v>
      </c>
      <c r="Q846" s="17">
        <f t="shared" si="54"/>
        <v>121</v>
      </c>
      <c r="R846" s="17">
        <f t="shared" si="55"/>
        <v>-116.765</v>
      </c>
    </row>
    <row r="847" spans="1:18" x14ac:dyDescent="0.3">
      <c r="A847">
        <v>18134</v>
      </c>
      <c r="B847" s="2">
        <v>44240</v>
      </c>
      <c r="C847" s="2" t="str">
        <f t="shared" si="52"/>
        <v>February</v>
      </c>
      <c r="D847" t="s">
        <v>38</v>
      </c>
      <c r="E847" s="4">
        <v>574</v>
      </c>
      <c r="F847">
        <v>111</v>
      </c>
      <c r="G847" t="s">
        <v>36</v>
      </c>
      <c r="H847" t="s">
        <v>37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t="s">
        <v>34</v>
      </c>
      <c r="P847" s="17">
        <f t="shared" si="53"/>
        <v>0</v>
      </c>
      <c r="Q847" s="17">
        <f t="shared" si="54"/>
        <v>0</v>
      </c>
      <c r="R847" s="17">
        <f t="shared" si="55"/>
        <v>0</v>
      </c>
    </row>
    <row r="848" spans="1:18" x14ac:dyDescent="0.3">
      <c r="A848">
        <v>18135</v>
      </c>
      <c r="B848" s="2">
        <v>44279</v>
      </c>
      <c r="C848" s="2" t="str">
        <f t="shared" si="52"/>
        <v>March</v>
      </c>
      <c r="D848" t="s">
        <v>38</v>
      </c>
      <c r="E848" s="4">
        <v>637</v>
      </c>
      <c r="F848">
        <v>76</v>
      </c>
      <c r="G848" t="s">
        <v>33</v>
      </c>
      <c r="H848" t="s">
        <v>34</v>
      </c>
      <c r="I848" s="2">
        <v>44309</v>
      </c>
      <c r="J848" s="2">
        <v>44339</v>
      </c>
      <c r="K848" s="2">
        <v>44369</v>
      </c>
      <c r="L848" s="2">
        <v>44310</v>
      </c>
      <c r="M848" s="2">
        <v>44339</v>
      </c>
      <c r="N848" s="2">
        <v>44369</v>
      </c>
      <c r="O848" t="s">
        <v>6180</v>
      </c>
      <c r="P848" s="17">
        <f t="shared" si="53"/>
        <v>2.66</v>
      </c>
      <c r="Q848" s="17">
        <f t="shared" si="54"/>
        <v>0</v>
      </c>
      <c r="R848" s="17">
        <f t="shared" si="55"/>
        <v>2.66</v>
      </c>
    </row>
    <row r="849" spans="1:18" x14ac:dyDescent="0.3">
      <c r="A849">
        <v>18136</v>
      </c>
      <c r="B849" s="2">
        <v>44251</v>
      </c>
      <c r="C849" s="2" t="str">
        <f t="shared" si="52"/>
        <v>February</v>
      </c>
      <c r="D849" t="s">
        <v>32</v>
      </c>
      <c r="E849" s="4">
        <v>562</v>
      </c>
      <c r="F849">
        <v>98</v>
      </c>
      <c r="G849" t="s">
        <v>36</v>
      </c>
      <c r="H849" t="s">
        <v>40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t="s">
        <v>34</v>
      </c>
      <c r="P849" s="17">
        <f t="shared" si="53"/>
        <v>0</v>
      </c>
      <c r="Q849" s="17">
        <f t="shared" si="54"/>
        <v>0</v>
      </c>
      <c r="R849" s="17">
        <f t="shared" si="55"/>
        <v>0</v>
      </c>
    </row>
    <row r="850" spans="1:18" x14ac:dyDescent="0.3">
      <c r="A850">
        <v>18137</v>
      </c>
      <c r="B850" s="2">
        <v>44280</v>
      </c>
      <c r="C850" s="2" t="str">
        <f t="shared" si="52"/>
        <v>March</v>
      </c>
      <c r="D850" t="s">
        <v>35</v>
      </c>
      <c r="E850" s="4">
        <v>534</v>
      </c>
      <c r="F850">
        <v>127</v>
      </c>
      <c r="G850" t="s">
        <v>36</v>
      </c>
      <c r="H850" t="s">
        <v>41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t="s">
        <v>34</v>
      </c>
      <c r="P850" s="17">
        <f t="shared" si="53"/>
        <v>0</v>
      </c>
      <c r="Q850" s="17">
        <f t="shared" si="54"/>
        <v>0</v>
      </c>
      <c r="R850" s="17">
        <f t="shared" si="55"/>
        <v>0</v>
      </c>
    </row>
    <row r="851" spans="1:18" x14ac:dyDescent="0.3">
      <c r="A851">
        <v>18138</v>
      </c>
      <c r="B851" s="2">
        <v>44251</v>
      </c>
      <c r="C851" s="2" t="str">
        <f t="shared" si="52"/>
        <v>February</v>
      </c>
      <c r="D851" t="s">
        <v>35</v>
      </c>
      <c r="E851" s="4">
        <v>649</v>
      </c>
      <c r="F851">
        <v>104</v>
      </c>
      <c r="G851" t="s">
        <v>33</v>
      </c>
      <c r="H851" t="s">
        <v>34</v>
      </c>
      <c r="I851" s="2">
        <v>44281</v>
      </c>
      <c r="J851" s="2">
        <v>44311</v>
      </c>
      <c r="K851" s="2">
        <v>44341</v>
      </c>
      <c r="L851" s="2">
        <v>44284</v>
      </c>
      <c r="M851" s="2">
        <v>44311</v>
      </c>
      <c r="N851" s="2">
        <v>44341</v>
      </c>
      <c r="O851" t="s">
        <v>6180</v>
      </c>
      <c r="P851" s="17">
        <f t="shared" si="53"/>
        <v>3.6400000000000006</v>
      </c>
      <c r="Q851" s="17">
        <f t="shared" si="54"/>
        <v>0</v>
      </c>
      <c r="R851" s="17">
        <f t="shared" si="55"/>
        <v>3.6400000000000006</v>
      </c>
    </row>
    <row r="852" spans="1:18" x14ac:dyDescent="0.3">
      <c r="A852">
        <v>18139</v>
      </c>
      <c r="B852" s="2">
        <v>44234</v>
      </c>
      <c r="C852" s="2" t="str">
        <f t="shared" si="52"/>
        <v>February</v>
      </c>
      <c r="D852" t="s">
        <v>32</v>
      </c>
      <c r="E852" s="4">
        <v>639</v>
      </c>
      <c r="F852">
        <v>111</v>
      </c>
      <c r="G852" t="s">
        <v>33</v>
      </c>
      <c r="H852" t="s">
        <v>34</v>
      </c>
      <c r="I852" s="2">
        <v>44264</v>
      </c>
      <c r="J852" s="2">
        <v>44294</v>
      </c>
      <c r="K852" s="2">
        <v>44324</v>
      </c>
      <c r="L852" s="2">
        <v>44292</v>
      </c>
      <c r="M852" s="2">
        <v>44294</v>
      </c>
      <c r="N852" s="2">
        <v>44324</v>
      </c>
      <c r="O852" t="s">
        <v>6180</v>
      </c>
      <c r="P852" s="17">
        <f t="shared" si="53"/>
        <v>3.8850000000000002</v>
      </c>
      <c r="Q852" s="17">
        <f t="shared" si="54"/>
        <v>0</v>
      </c>
      <c r="R852" s="17">
        <f t="shared" si="55"/>
        <v>3.8850000000000002</v>
      </c>
    </row>
    <row r="853" spans="1:18" x14ac:dyDescent="0.3">
      <c r="A853">
        <v>18140</v>
      </c>
      <c r="B853" s="2">
        <v>44252</v>
      </c>
      <c r="C853" s="2" t="str">
        <f t="shared" si="52"/>
        <v>February</v>
      </c>
      <c r="D853" t="s">
        <v>38</v>
      </c>
      <c r="E853" s="4">
        <v>638</v>
      </c>
      <c r="F853">
        <v>53</v>
      </c>
      <c r="G853" t="s">
        <v>33</v>
      </c>
      <c r="H853" t="s">
        <v>34</v>
      </c>
      <c r="I853" s="2">
        <v>44282</v>
      </c>
      <c r="J853" s="2">
        <v>44312</v>
      </c>
      <c r="K853" s="2">
        <v>44342</v>
      </c>
      <c r="L853" s="2">
        <v>44296</v>
      </c>
      <c r="M853" s="2">
        <v>44312</v>
      </c>
      <c r="N853" s="2">
        <v>44342</v>
      </c>
      <c r="O853" t="s">
        <v>6180</v>
      </c>
      <c r="P853" s="17">
        <f t="shared" si="53"/>
        <v>1.8550000000000002</v>
      </c>
      <c r="Q853" s="17">
        <f t="shared" si="54"/>
        <v>0</v>
      </c>
      <c r="R853" s="17">
        <f t="shared" si="55"/>
        <v>1.8550000000000002</v>
      </c>
    </row>
    <row r="854" spans="1:18" x14ac:dyDescent="0.3">
      <c r="A854">
        <v>18141</v>
      </c>
      <c r="B854" s="2">
        <v>44262</v>
      </c>
      <c r="C854" s="2" t="str">
        <f t="shared" si="52"/>
        <v>March</v>
      </c>
      <c r="D854" t="s">
        <v>35</v>
      </c>
      <c r="E854" s="4">
        <v>597</v>
      </c>
      <c r="F854">
        <v>84</v>
      </c>
      <c r="G854" t="s">
        <v>33</v>
      </c>
      <c r="H854" t="s">
        <v>34</v>
      </c>
      <c r="I854" s="2">
        <v>44292</v>
      </c>
      <c r="J854" s="2">
        <v>44322</v>
      </c>
      <c r="K854" s="2">
        <v>44352</v>
      </c>
      <c r="L854" s="2">
        <v>44348</v>
      </c>
      <c r="M854" s="2">
        <v>44322</v>
      </c>
      <c r="N854" s="2">
        <v>44352</v>
      </c>
      <c r="O854" t="s">
        <v>6180</v>
      </c>
      <c r="P854" s="17">
        <f t="shared" si="53"/>
        <v>2.9400000000000004</v>
      </c>
      <c r="Q854" s="17">
        <f t="shared" si="54"/>
        <v>0</v>
      </c>
      <c r="R854" s="17">
        <f t="shared" si="55"/>
        <v>2.9400000000000004</v>
      </c>
    </row>
    <row r="855" spans="1:18" x14ac:dyDescent="0.3">
      <c r="A855">
        <v>18142</v>
      </c>
      <c r="B855" s="2">
        <v>44266</v>
      </c>
      <c r="C855" s="2" t="str">
        <f t="shared" si="52"/>
        <v>March</v>
      </c>
      <c r="D855" t="s">
        <v>35</v>
      </c>
      <c r="E855" s="4">
        <v>565</v>
      </c>
      <c r="F855">
        <v>144</v>
      </c>
      <c r="G855" t="s">
        <v>36</v>
      </c>
      <c r="H855" t="s">
        <v>42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t="s">
        <v>34</v>
      </c>
      <c r="P855" s="17">
        <f t="shared" si="53"/>
        <v>0</v>
      </c>
      <c r="Q855" s="17">
        <f t="shared" si="54"/>
        <v>0</v>
      </c>
      <c r="R855" s="17">
        <f t="shared" si="55"/>
        <v>0</v>
      </c>
    </row>
    <row r="856" spans="1:18" x14ac:dyDescent="0.3">
      <c r="A856">
        <v>18143</v>
      </c>
      <c r="B856" s="2">
        <v>44231</v>
      </c>
      <c r="C856" s="2" t="str">
        <f t="shared" si="52"/>
        <v>February</v>
      </c>
      <c r="D856" t="s">
        <v>32</v>
      </c>
      <c r="E856" s="4">
        <v>649</v>
      </c>
      <c r="F856">
        <v>110</v>
      </c>
      <c r="G856" t="s">
        <v>33</v>
      </c>
      <c r="H856" t="s">
        <v>34</v>
      </c>
      <c r="I856" s="2">
        <v>44261</v>
      </c>
      <c r="J856" s="2">
        <v>44291</v>
      </c>
      <c r="K856" s="2">
        <v>44321</v>
      </c>
      <c r="L856" s="2" t="s">
        <v>34</v>
      </c>
      <c r="M856" s="2" t="s">
        <v>34</v>
      </c>
      <c r="N856" s="2" t="s">
        <v>34</v>
      </c>
      <c r="O856" t="s">
        <v>6179</v>
      </c>
      <c r="P856" s="17">
        <f t="shared" si="53"/>
        <v>3.8500000000000005</v>
      </c>
      <c r="Q856" s="17">
        <f t="shared" si="54"/>
        <v>110</v>
      </c>
      <c r="R856" s="17">
        <f t="shared" si="55"/>
        <v>-106.15</v>
      </c>
    </row>
    <row r="857" spans="1:18" x14ac:dyDescent="0.3">
      <c r="A857">
        <v>18144</v>
      </c>
      <c r="B857" s="2">
        <v>44264</v>
      </c>
      <c r="C857" s="2" t="str">
        <f t="shared" si="52"/>
        <v>March</v>
      </c>
      <c r="D857" t="s">
        <v>35</v>
      </c>
      <c r="E857" s="4">
        <v>692</v>
      </c>
      <c r="F857">
        <v>138</v>
      </c>
      <c r="G857" t="s">
        <v>33</v>
      </c>
      <c r="H857" t="s">
        <v>34</v>
      </c>
      <c r="I857" s="2">
        <v>44294</v>
      </c>
      <c r="J857" s="2">
        <v>44324</v>
      </c>
      <c r="K857" s="2">
        <v>44354</v>
      </c>
      <c r="L857" s="2" t="s">
        <v>34</v>
      </c>
      <c r="M857" s="2" t="s">
        <v>34</v>
      </c>
      <c r="N857" s="2" t="s">
        <v>34</v>
      </c>
      <c r="O857" t="s">
        <v>6179</v>
      </c>
      <c r="P857" s="17">
        <f t="shared" si="53"/>
        <v>4.83</v>
      </c>
      <c r="Q857" s="17">
        <f t="shared" si="54"/>
        <v>138</v>
      </c>
      <c r="R857" s="17">
        <f t="shared" si="55"/>
        <v>-133.16999999999999</v>
      </c>
    </row>
    <row r="858" spans="1:18" x14ac:dyDescent="0.3">
      <c r="A858">
        <v>18145</v>
      </c>
      <c r="B858" s="2">
        <v>44231</v>
      </c>
      <c r="C858" s="2" t="str">
        <f t="shared" si="52"/>
        <v>February</v>
      </c>
      <c r="D858" t="s">
        <v>35</v>
      </c>
      <c r="E858" s="4">
        <v>631</v>
      </c>
      <c r="F858">
        <v>128</v>
      </c>
      <c r="G858" t="s">
        <v>36</v>
      </c>
      <c r="H858" t="s">
        <v>37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t="s">
        <v>34</v>
      </c>
      <c r="P858" s="17">
        <f t="shared" si="53"/>
        <v>0</v>
      </c>
      <c r="Q858" s="17">
        <f t="shared" si="54"/>
        <v>0</v>
      </c>
      <c r="R858" s="17">
        <f t="shared" si="55"/>
        <v>0</v>
      </c>
    </row>
    <row r="859" spans="1:18" x14ac:dyDescent="0.3">
      <c r="A859">
        <v>18146</v>
      </c>
      <c r="B859" s="2">
        <v>44284</v>
      </c>
      <c r="C859" s="2" t="str">
        <f t="shared" si="52"/>
        <v>March</v>
      </c>
      <c r="D859" t="s">
        <v>35</v>
      </c>
      <c r="E859" s="4">
        <v>605</v>
      </c>
      <c r="F859">
        <v>119</v>
      </c>
      <c r="G859" t="s">
        <v>36</v>
      </c>
      <c r="H859" t="s">
        <v>37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t="s">
        <v>34</v>
      </c>
      <c r="P859" s="17">
        <f t="shared" si="53"/>
        <v>0</v>
      </c>
      <c r="Q859" s="17">
        <f t="shared" si="54"/>
        <v>0</v>
      </c>
      <c r="R859" s="17">
        <f t="shared" si="55"/>
        <v>0</v>
      </c>
    </row>
    <row r="860" spans="1:18" x14ac:dyDescent="0.3">
      <c r="A860">
        <v>18147</v>
      </c>
      <c r="B860" s="2">
        <v>44226</v>
      </c>
      <c r="C860" s="2" t="str">
        <f t="shared" si="52"/>
        <v>January</v>
      </c>
      <c r="D860" t="s">
        <v>32</v>
      </c>
      <c r="E860" s="4">
        <v>605</v>
      </c>
      <c r="F860">
        <v>119</v>
      </c>
      <c r="G860" t="s">
        <v>36</v>
      </c>
      <c r="H860" t="s">
        <v>41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t="s">
        <v>34</v>
      </c>
      <c r="P860" s="17">
        <f t="shared" si="53"/>
        <v>0</v>
      </c>
      <c r="Q860" s="17">
        <f t="shared" si="54"/>
        <v>0</v>
      </c>
      <c r="R860" s="17">
        <f t="shared" si="55"/>
        <v>0</v>
      </c>
    </row>
    <row r="861" spans="1:18" x14ac:dyDescent="0.3">
      <c r="A861">
        <v>18148</v>
      </c>
      <c r="B861" s="2">
        <v>44269</v>
      </c>
      <c r="C861" s="2" t="str">
        <f t="shared" si="52"/>
        <v>March</v>
      </c>
      <c r="D861" t="s">
        <v>35</v>
      </c>
      <c r="E861" s="4">
        <v>578</v>
      </c>
      <c r="F861">
        <v>93</v>
      </c>
      <c r="G861" t="s">
        <v>36</v>
      </c>
      <c r="H861" t="s">
        <v>39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t="s">
        <v>34</v>
      </c>
      <c r="P861" s="17">
        <f t="shared" si="53"/>
        <v>0</v>
      </c>
      <c r="Q861" s="17">
        <f t="shared" si="54"/>
        <v>0</v>
      </c>
      <c r="R861" s="17">
        <f t="shared" si="55"/>
        <v>0</v>
      </c>
    </row>
    <row r="862" spans="1:18" x14ac:dyDescent="0.3">
      <c r="A862">
        <v>18149</v>
      </c>
      <c r="B862" s="2">
        <v>44246</v>
      </c>
      <c r="C862" s="2" t="str">
        <f t="shared" si="52"/>
        <v>February</v>
      </c>
      <c r="D862" t="s">
        <v>35</v>
      </c>
      <c r="E862" s="4">
        <v>620</v>
      </c>
      <c r="F862">
        <v>63</v>
      </c>
      <c r="G862" t="s">
        <v>36</v>
      </c>
      <c r="H862" t="s">
        <v>40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t="s">
        <v>34</v>
      </c>
      <c r="P862" s="17">
        <f t="shared" si="53"/>
        <v>0</v>
      </c>
      <c r="Q862" s="17">
        <f t="shared" si="54"/>
        <v>0</v>
      </c>
      <c r="R862" s="17">
        <f t="shared" si="55"/>
        <v>0</v>
      </c>
    </row>
    <row r="863" spans="1:18" x14ac:dyDescent="0.3">
      <c r="A863">
        <v>18150</v>
      </c>
      <c r="B863" s="2">
        <v>44288</v>
      </c>
      <c r="C863" s="2" t="str">
        <f t="shared" si="52"/>
        <v>April</v>
      </c>
      <c r="D863" t="s">
        <v>35</v>
      </c>
      <c r="E863" s="4">
        <v>609</v>
      </c>
      <c r="F863">
        <v>76</v>
      </c>
      <c r="G863" t="s">
        <v>36</v>
      </c>
      <c r="H863" t="s">
        <v>41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t="s">
        <v>34</v>
      </c>
      <c r="P863" s="17">
        <f t="shared" si="53"/>
        <v>0</v>
      </c>
      <c r="Q863" s="17">
        <f t="shared" si="54"/>
        <v>0</v>
      </c>
      <c r="R863" s="17">
        <f t="shared" si="55"/>
        <v>0</v>
      </c>
    </row>
    <row r="864" spans="1:18" x14ac:dyDescent="0.3">
      <c r="A864">
        <v>18151</v>
      </c>
      <c r="B864" s="2">
        <v>44238</v>
      </c>
      <c r="C864" s="2" t="str">
        <f t="shared" si="52"/>
        <v>February</v>
      </c>
      <c r="D864" t="s">
        <v>35</v>
      </c>
      <c r="E864" s="4">
        <v>569</v>
      </c>
      <c r="F864">
        <v>104</v>
      </c>
      <c r="G864" t="s">
        <v>36</v>
      </c>
      <c r="H864" t="s">
        <v>41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t="s">
        <v>34</v>
      </c>
      <c r="P864" s="17">
        <f t="shared" si="53"/>
        <v>0</v>
      </c>
      <c r="Q864" s="17">
        <f t="shared" si="54"/>
        <v>0</v>
      </c>
      <c r="R864" s="17">
        <f t="shared" si="55"/>
        <v>0</v>
      </c>
    </row>
    <row r="865" spans="1:18" x14ac:dyDescent="0.3">
      <c r="A865">
        <v>18152</v>
      </c>
      <c r="B865" s="2">
        <v>44198</v>
      </c>
      <c r="C865" s="2" t="str">
        <f t="shared" si="52"/>
        <v>January</v>
      </c>
      <c r="D865" t="s">
        <v>32</v>
      </c>
      <c r="E865" s="4">
        <v>683</v>
      </c>
      <c r="F865">
        <v>102</v>
      </c>
      <c r="G865" t="s">
        <v>33</v>
      </c>
      <c r="H865" t="s">
        <v>34</v>
      </c>
      <c r="I865" s="2">
        <v>44228</v>
      </c>
      <c r="J865" s="2">
        <v>44258</v>
      </c>
      <c r="K865" s="2">
        <v>44288</v>
      </c>
      <c r="L865" s="2" t="s">
        <v>34</v>
      </c>
      <c r="M865" s="2" t="s">
        <v>34</v>
      </c>
      <c r="N865" s="2" t="s">
        <v>34</v>
      </c>
      <c r="O865" t="s">
        <v>6179</v>
      </c>
      <c r="P865" s="17">
        <f t="shared" si="53"/>
        <v>3.5700000000000003</v>
      </c>
      <c r="Q865" s="17">
        <f t="shared" si="54"/>
        <v>102</v>
      </c>
      <c r="R865" s="17">
        <f t="shared" si="55"/>
        <v>-98.43</v>
      </c>
    </row>
    <row r="866" spans="1:18" x14ac:dyDescent="0.3">
      <c r="A866">
        <v>18153</v>
      </c>
      <c r="B866" s="2">
        <v>44238</v>
      </c>
      <c r="C866" s="2" t="str">
        <f t="shared" si="52"/>
        <v>February</v>
      </c>
      <c r="D866" t="s">
        <v>35</v>
      </c>
      <c r="E866" s="4">
        <v>611</v>
      </c>
      <c r="F866">
        <v>70</v>
      </c>
      <c r="G866" t="s">
        <v>36</v>
      </c>
      <c r="H866" t="s">
        <v>40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t="s">
        <v>34</v>
      </c>
      <c r="P866" s="17">
        <f t="shared" si="53"/>
        <v>0</v>
      </c>
      <c r="Q866" s="17">
        <f t="shared" si="54"/>
        <v>0</v>
      </c>
      <c r="R866" s="17">
        <f t="shared" si="55"/>
        <v>0</v>
      </c>
    </row>
    <row r="867" spans="1:18" x14ac:dyDescent="0.3">
      <c r="A867">
        <v>18154</v>
      </c>
      <c r="B867" s="2">
        <v>44210</v>
      </c>
      <c r="C867" s="2" t="str">
        <f t="shared" si="52"/>
        <v>January</v>
      </c>
      <c r="D867" t="s">
        <v>38</v>
      </c>
      <c r="E867" s="4">
        <v>602</v>
      </c>
      <c r="F867">
        <v>110</v>
      </c>
      <c r="G867" t="s">
        <v>33</v>
      </c>
      <c r="H867" t="s">
        <v>34</v>
      </c>
      <c r="I867" s="2">
        <v>44240</v>
      </c>
      <c r="J867" s="2">
        <v>44270</v>
      </c>
      <c r="K867" s="2">
        <v>44300</v>
      </c>
      <c r="L867" s="2" t="s">
        <v>34</v>
      </c>
      <c r="M867" s="2" t="s">
        <v>34</v>
      </c>
      <c r="N867" s="2" t="s">
        <v>34</v>
      </c>
      <c r="O867" t="s">
        <v>6179</v>
      </c>
      <c r="P867" s="17">
        <f t="shared" si="53"/>
        <v>3.8500000000000005</v>
      </c>
      <c r="Q867" s="17">
        <f t="shared" si="54"/>
        <v>110</v>
      </c>
      <c r="R867" s="17">
        <f t="shared" si="55"/>
        <v>-106.15</v>
      </c>
    </row>
    <row r="868" spans="1:18" x14ac:dyDescent="0.3">
      <c r="A868">
        <v>18155</v>
      </c>
      <c r="B868" s="2">
        <v>44266</v>
      </c>
      <c r="C868" s="2" t="str">
        <f t="shared" si="52"/>
        <v>March</v>
      </c>
      <c r="D868" t="s">
        <v>32</v>
      </c>
      <c r="E868" s="4">
        <v>608</v>
      </c>
      <c r="F868">
        <v>95</v>
      </c>
      <c r="G868" t="s">
        <v>36</v>
      </c>
      <c r="H868" t="s">
        <v>42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t="s">
        <v>34</v>
      </c>
      <c r="P868" s="17">
        <f t="shared" si="53"/>
        <v>0</v>
      </c>
      <c r="Q868" s="17">
        <f t="shared" si="54"/>
        <v>0</v>
      </c>
      <c r="R868" s="17">
        <f t="shared" si="55"/>
        <v>0</v>
      </c>
    </row>
    <row r="869" spans="1:18" x14ac:dyDescent="0.3">
      <c r="A869">
        <v>18156</v>
      </c>
      <c r="B869" s="2">
        <v>44223</v>
      </c>
      <c r="C869" s="2" t="str">
        <f t="shared" si="52"/>
        <v>January</v>
      </c>
      <c r="D869" t="s">
        <v>32</v>
      </c>
      <c r="E869" s="4">
        <v>640</v>
      </c>
      <c r="F869">
        <v>79</v>
      </c>
      <c r="G869" t="s">
        <v>33</v>
      </c>
      <c r="H869" t="s">
        <v>34</v>
      </c>
      <c r="I869" s="2">
        <v>44253</v>
      </c>
      <c r="J869" s="2">
        <v>44283</v>
      </c>
      <c r="K869" s="2">
        <v>44313</v>
      </c>
      <c r="L869" s="2" t="s">
        <v>34</v>
      </c>
      <c r="M869" s="2" t="s">
        <v>34</v>
      </c>
      <c r="N869" s="2" t="s">
        <v>34</v>
      </c>
      <c r="O869" t="s">
        <v>6179</v>
      </c>
      <c r="P869" s="17">
        <f t="shared" si="53"/>
        <v>2.7650000000000001</v>
      </c>
      <c r="Q869" s="17">
        <f t="shared" si="54"/>
        <v>79</v>
      </c>
      <c r="R869" s="17">
        <f t="shared" si="55"/>
        <v>-76.234999999999999</v>
      </c>
    </row>
    <row r="870" spans="1:18" x14ac:dyDescent="0.3">
      <c r="A870">
        <v>18157</v>
      </c>
      <c r="B870" s="2">
        <v>44288</v>
      </c>
      <c r="C870" s="2" t="str">
        <f t="shared" si="52"/>
        <v>April</v>
      </c>
      <c r="D870" t="s">
        <v>35</v>
      </c>
      <c r="E870" s="4">
        <v>638</v>
      </c>
      <c r="F870">
        <v>75</v>
      </c>
      <c r="G870" t="s">
        <v>36</v>
      </c>
      <c r="H870" t="s">
        <v>41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t="s">
        <v>34</v>
      </c>
      <c r="P870" s="17">
        <f t="shared" si="53"/>
        <v>0</v>
      </c>
      <c r="Q870" s="17">
        <f t="shared" si="54"/>
        <v>0</v>
      </c>
      <c r="R870" s="17">
        <f t="shared" si="55"/>
        <v>0</v>
      </c>
    </row>
    <row r="871" spans="1:18" x14ac:dyDescent="0.3">
      <c r="A871">
        <v>18158</v>
      </c>
      <c r="B871" s="2">
        <v>44250</v>
      </c>
      <c r="C871" s="2" t="str">
        <f t="shared" si="52"/>
        <v>February</v>
      </c>
      <c r="D871" t="s">
        <v>32</v>
      </c>
      <c r="E871" s="4">
        <v>526</v>
      </c>
      <c r="F871">
        <v>103</v>
      </c>
      <c r="G871" t="s">
        <v>36</v>
      </c>
      <c r="H871" t="s">
        <v>41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t="s">
        <v>34</v>
      </c>
      <c r="P871" s="17">
        <f t="shared" si="53"/>
        <v>0</v>
      </c>
      <c r="Q871" s="17">
        <f t="shared" si="54"/>
        <v>0</v>
      </c>
      <c r="R871" s="17">
        <f t="shared" si="55"/>
        <v>0</v>
      </c>
    </row>
    <row r="872" spans="1:18" x14ac:dyDescent="0.3">
      <c r="A872">
        <v>18159</v>
      </c>
      <c r="B872" s="2">
        <v>44284</v>
      </c>
      <c r="C872" s="2" t="str">
        <f t="shared" si="52"/>
        <v>March</v>
      </c>
      <c r="D872" t="s">
        <v>38</v>
      </c>
      <c r="E872" s="4">
        <v>665</v>
      </c>
      <c r="F872">
        <v>113</v>
      </c>
      <c r="G872" t="s">
        <v>33</v>
      </c>
      <c r="H872" t="s">
        <v>34</v>
      </c>
      <c r="I872" s="2">
        <v>44314</v>
      </c>
      <c r="J872" s="2">
        <v>44344</v>
      </c>
      <c r="K872" s="2">
        <v>44374</v>
      </c>
      <c r="L872" s="2">
        <v>44317</v>
      </c>
      <c r="M872" s="2">
        <v>44344</v>
      </c>
      <c r="N872" s="2">
        <v>44374</v>
      </c>
      <c r="O872" t="s">
        <v>6180</v>
      </c>
      <c r="P872" s="17">
        <f t="shared" si="53"/>
        <v>3.9550000000000005</v>
      </c>
      <c r="Q872" s="17">
        <f t="shared" si="54"/>
        <v>0</v>
      </c>
      <c r="R872" s="17">
        <f t="shared" si="55"/>
        <v>3.9550000000000005</v>
      </c>
    </row>
    <row r="873" spans="1:18" x14ac:dyDescent="0.3">
      <c r="A873">
        <v>18160</v>
      </c>
      <c r="B873" s="2">
        <v>44286</v>
      </c>
      <c r="C873" s="2" t="str">
        <f t="shared" si="52"/>
        <v>March</v>
      </c>
      <c r="D873" t="s">
        <v>32</v>
      </c>
      <c r="E873" s="4">
        <v>632</v>
      </c>
      <c r="F873">
        <v>109</v>
      </c>
      <c r="G873" t="s">
        <v>33</v>
      </c>
      <c r="H873" t="s">
        <v>34</v>
      </c>
      <c r="I873" s="2">
        <v>44316</v>
      </c>
      <c r="J873" s="2">
        <v>44346</v>
      </c>
      <c r="K873" s="2">
        <v>44376</v>
      </c>
      <c r="L873" s="2" t="s">
        <v>34</v>
      </c>
      <c r="M873" s="2" t="s">
        <v>34</v>
      </c>
      <c r="N873" s="2" t="s">
        <v>34</v>
      </c>
      <c r="O873" t="s">
        <v>6179</v>
      </c>
      <c r="P873" s="17">
        <f t="shared" si="53"/>
        <v>3.8150000000000004</v>
      </c>
      <c r="Q873" s="17">
        <f t="shared" si="54"/>
        <v>109</v>
      </c>
      <c r="R873" s="17">
        <f t="shared" si="55"/>
        <v>-105.185</v>
      </c>
    </row>
    <row r="874" spans="1:18" x14ac:dyDescent="0.3">
      <c r="A874">
        <v>18161</v>
      </c>
      <c r="B874" s="2">
        <v>44251</v>
      </c>
      <c r="C874" s="2" t="str">
        <f t="shared" si="52"/>
        <v>February</v>
      </c>
      <c r="D874" t="s">
        <v>35</v>
      </c>
      <c r="E874" s="4">
        <v>608</v>
      </c>
      <c r="F874">
        <v>86</v>
      </c>
      <c r="G874" t="s">
        <v>36</v>
      </c>
      <c r="H874" t="s">
        <v>37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t="s">
        <v>34</v>
      </c>
      <c r="P874" s="17">
        <f t="shared" si="53"/>
        <v>0</v>
      </c>
      <c r="Q874" s="17">
        <f t="shared" si="54"/>
        <v>0</v>
      </c>
      <c r="R874" s="17">
        <f t="shared" si="55"/>
        <v>0</v>
      </c>
    </row>
    <row r="875" spans="1:18" x14ac:dyDescent="0.3">
      <c r="A875">
        <v>18162</v>
      </c>
      <c r="B875" s="2">
        <v>44231</v>
      </c>
      <c r="C875" s="2" t="str">
        <f t="shared" si="52"/>
        <v>February</v>
      </c>
      <c r="D875" t="s">
        <v>32</v>
      </c>
      <c r="E875" s="4">
        <v>661</v>
      </c>
      <c r="F875">
        <v>56</v>
      </c>
      <c r="G875" t="s">
        <v>33</v>
      </c>
      <c r="H875" t="s">
        <v>34</v>
      </c>
      <c r="I875" s="2">
        <v>44261</v>
      </c>
      <c r="J875" s="2">
        <v>44291</v>
      </c>
      <c r="K875" s="2">
        <v>44321</v>
      </c>
      <c r="L875" s="2">
        <v>44271</v>
      </c>
      <c r="M875" s="2">
        <v>44291</v>
      </c>
      <c r="N875" s="2">
        <v>44321</v>
      </c>
      <c r="O875" t="s">
        <v>6180</v>
      </c>
      <c r="P875" s="17">
        <f t="shared" si="53"/>
        <v>1.9600000000000002</v>
      </c>
      <c r="Q875" s="17">
        <f t="shared" si="54"/>
        <v>0</v>
      </c>
      <c r="R875" s="17">
        <f t="shared" si="55"/>
        <v>1.9600000000000002</v>
      </c>
    </row>
    <row r="876" spans="1:18" x14ac:dyDescent="0.3">
      <c r="A876">
        <v>18163</v>
      </c>
      <c r="B876" s="2">
        <v>44227</v>
      </c>
      <c r="C876" s="2" t="str">
        <f t="shared" si="52"/>
        <v>January</v>
      </c>
      <c r="D876" t="s">
        <v>32</v>
      </c>
      <c r="E876" s="4">
        <v>600</v>
      </c>
      <c r="F876">
        <v>104</v>
      </c>
      <c r="G876" t="s">
        <v>36</v>
      </c>
      <c r="H876" t="s">
        <v>42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t="s">
        <v>34</v>
      </c>
      <c r="P876" s="17">
        <f t="shared" si="53"/>
        <v>0</v>
      </c>
      <c r="Q876" s="17">
        <f t="shared" si="54"/>
        <v>0</v>
      </c>
      <c r="R876" s="17">
        <f t="shared" si="55"/>
        <v>0</v>
      </c>
    </row>
    <row r="877" spans="1:18" x14ac:dyDescent="0.3">
      <c r="A877">
        <v>18164</v>
      </c>
      <c r="B877" s="2">
        <v>44256</v>
      </c>
      <c r="C877" s="2" t="str">
        <f t="shared" si="52"/>
        <v>March</v>
      </c>
      <c r="D877" t="s">
        <v>35</v>
      </c>
      <c r="E877" s="4">
        <v>638</v>
      </c>
      <c r="F877">
        <v>91</v>
      </c>
      <c r="G877" t="s">
        <v>33</v>
      </c>
      <c r="H877" t="s">
        <v>34</v>
      </c>
      <c r="I877" s="2">
        <v>44286</v>
      </c>
      <c r="J877" s="2">
        <v>44316</v>
      </c>
      <c r="K877" s="2">
        <v>44346</v>
      </c>
      <c r="L877" s="2" t="s">
        <v>34</v>
      </c>
      <c r="M877" s="2" t="s">
        <v>34</v>
      </c>
      <c r="N877" s="2" t="s">
        <v>34</v>
      </c>
      <c r="O877" t="s">
        <v>6179</v>
      </c>
      <c r="P877" s="17">
        <f t="shared" si="53"/>
        <v>3.1850000000000005</v>
      </c>
      <c r="Q877" s="17">
        <f t="shared" si="54"/>
        <v>91</v>
      </c>
      <c r="R877" s="17">
        <f t="shared" si="55"/>
        <v>-87.814999999999998</v>
      </c>
    </row>
    <row r="878" spans="1:18" x14ac:dyDescent="0.3">
      <c r="A878">
        <v>18165</v>
      </c>
      <c r="B878" s="2">
        <v>44276</v>
      </c>
      <c r="C878" s="2" t="str">
        <f t="shared" si="52"/>
        <v>March</v>
      </c>
      <c r="D878" t="s">
        <v>32</v>
      </c>
      <c r="E878" s="4">
        <v>585</v>
      </c>
      <c r="F878">
        <v>117</v>
      </c>
      <c r="G878" t="s">
        <v>36</v>
      </c>
      <c r="H878" t="s">
        <v>40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t="s">
        <v>34</v>
      </c>
      <c r="P878" s="17">
        <f t="shared" si="53"/>
        <v>0</v>
      </c>
      <c r="Q878" s="17">
        <f t="shared" si="54"/>
        <v>0</v>
      </c>
      <c r="R878" s="17">
        <f t="shared" si="55"/>
        <v>0</v>
      </c>
    </row>
    <row r="879" spans="1:18" x14ac:dyDescent="0.3">
      <c r="A879">
        <v>18166</v>
      </c>
      <c r="B879" s="2">
        <v>44204</v>
      </c>
      <c r="C879" s="2" t="str">
        <f t="shared" si="52"/>
        <v>January</v>
      </c>
      <c r="D879" t="s">
        <v>32</v>
      </c>
      <c r="E879" s="4">
        <v>660</v>
      </c>
      <c r="F879">
        <v>48</v>
      </c>
      <c r="G879" t="s">
        <v>33</v>
      </c>
      <c r="H879" t="s">
        <v>34</v>
      </c>
      <c r="I879" s="2">
        <v>44234</v>
      </c>
      <c r="J879" s="2">
        <v>44264</v>
      </c>
      <c r="K879" s="2">
        <v>44294</v>
      </c>
      <c r="L879" s="2" t="s">
        <v>34</v>
      </c>
      <c r="M879" s="2" t="s">
        <v>34</v>
      </c>
      <c r="N879" s="2" t="s">
        <v>34</v>
      </c>
      <c r="O879" t="s">
        <v>6179</v>
      </c>
      <c r="P879" s="17">
        <f t="shared" si="53"/>
        <v>1.6800000000000002</v>
      </c>
      <c r="Q879" s="17">
        <f t="shared" si="54"/>
        <v>48</v>
      </c>
      <c r="R879" s="17">
        <f t="shared" si="55"/>
        <v>-46.32</v>
      </c>
    </row>
    <row r="880" spans="1:18" x14ac:dyDescent="0.3">
      <c r="A880">
        <v>18167</v>
      </c>
      <c r="B880" s="2">
        <v>44259</v>
      </c>
      <c r="C880" s="2" t="str">
        <f t="shared" si="52"/>
        <v>March</v>
      </c>
      <c r="D880" t="s">
        <v>38</v>
      </c>
      <c r="E880" s="4">
        <v>591</v>
      </c>
      <c r="F880">
        <v>130</v>
      </c>
      <c r="G880" t="s">
        <v>36</v>
      </c>
      <c r="H880" t="s">
        <v>42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t="s">
        <v>34</v>
      </c>
      <c r="P880" s="17">
        <f t="shared" si="53"/>
        <v>0</v>
      </c>
      <c r="Q880" s="17">
        <f t="shared" si="54"/>
        <v>0</v>
      </c>
      <c r="R880" s="17">
        <f t="shared" si="55"/>
        <v>0</v>
      </c>
    </row>
    <row r="881" spans="1:18" x14ac:dyDescent="0.3">
      <c r="A881">
        <v>18168</v>
      </c>
      <c r="B881" s="2">
        <v>44238</v>
      </c>
      <c r="C881" s="2" t="str">
        <f t="shared" si="52"/>
        <v>February</v>
      </c>
      <c r="D881" t="s">
        <v>32</v>
      </c>
      <c r="E881" s="4">
        <v>636</v>
      </c>
      <c r="F881">
        <v>146</v>
      </c>
      <c r="G881" t="s">
        <v>33</v>
      </c>
      <c r="H881" t="s">
        <v>34</v>
      </c>
      <c r="I881" s="2">
        <v>44268</v>
      </c>
      <c r="J881" s="2">
        <v>44298</v>
      </c>
      <c r="K881" s="2">
        <v>44328</v>
      </c>
      <c r="L881" s="2" t="s">
        <v>34</v>
      </c>
      <c r="M881" s="2" t="s">
        <v>34</v>
      </c>
      <c r="N881" s="2" t="s">
        <v>34</v>
      </c>
      <c r="O881" t="s">
        <v>6179</v>
      </c>
      <c r="P881" s="17">
        <f t="shared" si="53"/>
        <v>5.1100000000000003</v>
      </c>
      <c r="Q881" s="17">
        <f t="shared" si="54"/>
        <v>146</v>
      </c>
      <c r="R881" s="17">
        <f t="shared" si="55"/>
        <v>-140.88999999999999</v>
      </c>
    </row>
    <row r="882" spans="1:18" x14ac:dyDescent="0.3">
      <c r="A882">
        <v>18169</v>
      </c>
      <c r="B882" s="2">
        <v>44268</v>
      </c>
      <c r="C882" s="2" t="str">
        <f t="shared" si="52"/>
        <v>March</v>
      </c>
      <c r="D882" t="s">
        <v>32</v>
      </c>
      <c r="E882" s="4">
        <v>540</v>
      </c>
      <c r="F882">
        <v>71</v>
      </c>
      <c r="G882" t="s">
        <v>36</v>
      </c>
      <c r="H882" t="s">
        <v>41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t="s">
        <v>34</v>
      </c>
      <c r="P882" s="17">
        <f t="shared" si="53"/>
        <v>0</v>
      </c>
      <c r="Q882" s="17">
        <f t="shared" si="54"/>
        <v>0</v>
      </c>
      <c r="R882" s="17">
        <f t="shared" si="55"/>
        <v>0</v>
      </c>
    </row>
    <row r="883" spans="1:18" x14ac:dyDescent="0.3">
      <c r="A883">
        <v>18170</v>
      </c>
      <c r="B883" s="2">
        <v>44277</v>
      </c>
      <c r="C883" s="2" t="str">
        <f t="shared" si="52"/>
        <v>March</v>
      </c>
      <c r="D883" t="s">
        <v>32</v>
      </c>
      <c r="E883" s="4">
        <v>553</v>
      </c>
      <c r="F883">
        <v>92</v>
      </c>
      <c r="G883" t="s">
        <v>36</v>
      </c>
      <c r="H883" t="s">
        <v>39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t="s">
        <v>34</v>
      </c>
      <c r="P883" s="17">
        <f t="shared" si="53"/>
        <v>0</v>
      </c>
      <c r="Q883" s="17">
        <f t="shared" si="54"/>
        <v>0</v>
      </c>
      <c r="R883" s="17">
        <f t="shared" si="55"/>
        <v>0</v>
      </c>
    </row>
    <row r="884" spans="1:18" x14ac:dyDescent="0.3">
      <c r="A884">
        <v>18171</v>
      </c>
      <c r="B884" s="2">
        <v>44217</v>
      </c>
      <c r="C884" s="2" t="str">
        <f t="shared" si="52"/>
        <v>January</v>
      </c>
      <c r="D884" t="s">
        <v>32</v>
      </c>
      <c r="E884" s="4">
        <v>642</v>
      </c>
      <c r="F884">
        <v>77</v>
      </c>
      <c r="G884" t="s">
        <v>33</v>
      </c>
      <c r="H884" t="s">
        <v>34</v>
      </c>
      <c r="I884" s="2">
        <v>44247</v>
      </c>
      <c r="J884" s="2">
        <v>44277</v>
      </c>
      <c r="K884" s="2">
        <v>44307</v>
      </c>
      <c r="L884" s="2">
        <v>44256</v>
      </c>
      <c r="M884" s="2">
        <v>44277</v>
      </c>
      <c r="N884" s="2">
        <v>44307</v>
      </c>
      <c r="O884" t="s">
        <v>6180</v>
      </c>
      <c r="P884" s="17">
        <f t="shared" si="53"/>
        <v>2.6950000000000003</v>
      </c>
      <c r="Q884" s="17">
        <f t="shared" si="54"/>
        <v>0</v>
      </c>
      <c r="R884" s="17">
        <f t="shared" si="55"/>
        <v>2.6950000000000003</v>
      </c>
    </row>
    <row r="885" spans="1:18" x14ac:dyDescent="0.3">
      <c r="A885">
        <v>18172</v>
      </c>
      <c r="B885" s="2">
        <v>44270</v>
      </c>
      <c r="C885" s="2" t="str">
        <f t="shared" si="52"/>
        <v>March</v>
      </c>
      <c r="D885" t="s">
        <v>35</v>
      </c>
      <c r="E885" s="4">
        <v>651</v>
      </c>
      <c r="F885">
        <v>122</v>
      </c>
      <c r="G885" t="s">
        <v>33</v>
      </c>
      <c r="H885" t="s">
        <v>34</v>
      </c>
      <c r="I885" s="2">
        <v>44300</v>
      </c>
      <c r="J885" s="2">
        <v>44330</v>
      </c>
      <c r="K885" s="2">
        <v>44360</v>
      </c>
      <c r="L885" s="2" t="s">
        <v>34</v>
      </c>
      <c r="M885" s="2" t="s">
        <v>34</v>
      </c>
      <c r="N885" s="2" t="s">
        <v>34</v>
      </c>
      <c r="O885" t="s">
        <v>6179</v>
      </c>
      <c r="P885" s="17">
        <f t="shared" si="53"/>
        <v>4.2700000000000005</v>
      </c>
      <c r="Q885" s="17">
        <f t="shared" si="54"/>
        <v>122</v>
      </c>
      <c r="R885" s="17">
        <f t="shared" si="55"/>
        <v>-117.73</v>
      </c>
    </row>
    <row r="886" spans="1:18" x14ac:dyDescent="0.3">
      <c r="A886">
        <v>18173</v>
      </c>
      <c r="B886" s="2">
        <v>44281</v>
      </c>
      <c r="C886" s="2" t="str">
        <f t="shared" si="52"/>
        <v>March</v>
      </c>
      <c r="D886" t="s">
        <v>32</v>
      </c>
      <c r="E886" s="4">
        <v>581</v>
      </c>
      <c r="F886">
        <v>146</v>
      </c>
      <c r="G886" t="s">
        <v>36</v>
      </c>
      <c r="H886" t="s">
        <v>41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t="s">
        <v>34</v>
      </c>
      <c r="P886" s="17">
        <f t="shared" si="53"/>
        <v>0</v>
      </c>
      <c r="Q886" s="17">
        <f t="shared" si="54"/>
        <v>0</v>
      </c>
      <c r="R886" s="17">
        <f t="shared" si="55"/>
        <v>0</v>
      </c>
    </row>
    <row r="887" spans="1:18" x14ac:dyDescent="0.3">
      <c r="A887">
        <v>18174</v>
      </c>
      <c r="B887" s="2">
        <v>44214</v>
      </c>
      <c r="C887" s="2" t="str">
        <f t="shared" si="52"/>
        <v>January</v>
      </c>
      <c r="D887" t="s">
        <v>32</v>
      </c>
      <c r="E887" s="4">
        <v>707</v>
      </c>
      <c r="F887">
        <v>157</v>
      </c>
      <c r="G887" t="s">
        <v>33</v>
      </c>
      <c r="H887" t="s">
        <v>34</v>
      </c>
      <c r="I887" s="2">
        <v>44244</v>
      </c>
      <c r="J887" s="2">
        <v>44274</v>
      </c>
      <c r="K887" s="2">
        <v>44304</v>
      </c>
      <c r="L887" s="2">
        <v>44246</v>
      </c>
      <c r="M887" s="2">
        <v>44274</v>
      </c>
      <c r="N887" s="2">
        <v>44304</v>
      </c>
      <c r="O887" t="s">
        <v>6180</v>
      </c>
      <c r="P887" s="17">
        <f t="shared" si="53"/>
        <v>5.4950000000000001</v>
      </c>
      <c r="Q887" s="17">
        <f t="shared" si="54"/>
        <v>0</v>
      </c>
      <c r="R887" s="17">
        <f t="shared" si="55"/>
        <v>5.4950000000000001</v>
      </c>
    </row>
    <row r="888" spans="1:18" x14ac:dyDescent="0.3">
      <c r="A888">
        <v>18175</v>
      </c>
      <c r="B888" s="2">
        <v>44275</v>
      </c>
      <c r="C888" s="2" t="str">
        <f t="shared" si="52"/>
        <v>March</v>
      </c>
      <c r="D888" t="s">
        <v>35</v>
      </c>
      <c r="E888" s="4">
        <v>542</v>
      </c>
      <c r="F888">
        <v>87</v>
      </c>
      <c r="G888" t="s">
        <v>33</v>
      </c>
      <c r="H888" t="s">
        <v>34</v>
      </c>
      <c r="I888" s="2">
        <v>44305</v>
      </c>
      <c r="J888" s="2">
        <v>44335</v>
      </c>
      <c r="K888" s="2">
        <v>44365</v>
      </c>
      <c r="L888" s="2" t="s">
        <v>34</v>
      </c>
      <c r="M888" s="2" t="s">
        <v>34</v>
      </c>
      <c r="N888" s="2" t="s">
        <v>34</v>
      </c>
      <c r="O888" t="s">
        <v>6179</v>
      </c>
      <c r="P888" s="17">
        <f t="shared" si="53"/>
        <v>3.0450000000000004</v>
      </c>
      <c r="Q888" s="17">
        <f t="shared" si="54"/>
        <v>87</v>
      </c>
      <c r="R888" s="17">
        <f t="shared" si="55"/>
        <v>-83.954999999999998</v>
      </c>
    </row>
    <row r="889" spans="1:18" x14ac:dyDescent="0.3">
      <c r="A889">
        <v>18176</v>
      </c>
      <c r="B889" s="2">
        <v>44245</v>
      </c>
      <c r="C889" s="2" t="str">
        <f t="shared" si="52"/>
        <v>February</v>
      </c>
      <c r="D889" t="s">
        <v>32</v>
      </c>
      <c r="E889" s="4">
        <v>668</v>
      </c>
      <c r="F889">
        <v>107</v>
      </c>
      <c r="G889" t="s">
        <v>33</v>
      </c>
      <c r="H889" t="s">
        <v>34</v>
      </c>
      <c r="I889" s="2">
        <v>44275</v>
      </c>
      <c r="J889" s="2">
        <v>44305</v>
      </c>
      <c r="K889" s="2">
        <v>44335</v>
      </c>
      <c r="L889" s="2">
        <v>44278</v>
      </c>
      <c r="M889" s="2">
        <v>44305</v>
      </c>
      <c r="N889" s="2">
        <v>44335</v>
      </c>
      <c r="O889" t="s">
        <v>6180</v>
      </c>
      <c r="P889" s="17">
        <f t="shared" si="53"/>
        <v>3.7450000000000006</v>
      </c>
      <c r="Q889" s="17">
        <f t="shared" si="54"/>
        <v>0</v>
      </c>
      <c r="R889" s="17">
        <f t="shared" si="55"/>
        <v>3.7450000000000006</v>
      </c>
    </row>
    <row r="890" spans="1:18" x14ac:dyDescent="0.3">
      <c r="A890">
        <v>18177</v>
      </c>
      <c r="B890" s="2">
        <v>44275</v>
      </c>
      <c r="C890" s="2" t="str">
        <f t="shared" si="52"/>
        <v>March</v>
      </c>
      <c r="D890" t="s">
        <v>32</v>
      </c>
      <c r="E890" s="4">
        <v>646</v>
      </c>
      <c r="F890">
        <v>161</v>
      </c>
      <c r="G890" t="s">
        <v>33</v>
      </c>
      <c r="H890" t="s">
        <v>34</v>
      </c>
      <c r="I890" s="2">
        <v>44305</v>
      </c>
      <c r="J890" s="2">
        <v>44335</v>
      </c>
      <c r="K890" s="2">
        <v>44365</v>
      </c>
      <c r="L890" s="2" t="s">
        <v>34</v>
      </c>
      <c r="M890" s="2" t="s">
        <v>34</v>
      </c>
      <c r="N890" s="2" t="s">
        <v>34</v>
      </c>
      <c r="O890" t="s">
        <v>6179</v>
      </c>
      <c r="P890" s="17">
        <f t="shared" si="53"/>
        <v>5.6350000000000007</v>
      </c>
      <c r="Q890" s="17">
        <f t="shared" si="54"/>
        <v>161</v>
      </c>
      <c r="R890" s="17">
        <f t="shared" si="55"/>
        <v>-155.36500000000001</v>
      </c>
    </row>
    <row r="891" spans="1:18" x14ac:dyDescent="0.3">
      <c r="A891">
        <v>18178</v>
      </c>
      <c r="B891" s="2">
        <v>44276</v>
      </c>
      <c r="C891" s="2" t="str">
        <f t="shared" si="52"/>
        <v>March</v>
      </c>
      <c r="D891" t="s">
        <v>32</v>
      </c>
      <c r="E891" s="4">
        <v>626</v>
      </c>
      <c r="F891">
        <v>62</v>
      </c>
      <c r="G891" t="s">
        <v>33</v>
      </c>
      <c r="H891" t="s">
        <v>34</v>
      </c>
      <c r="I891" s="2">
        <v>44306</v>
      </c>
      <c r="J891" s="2">
        <v>44336</v>
      </c>
      <c r="K891" s="2">
        <v>44366</v>
      </c>
      <c r="L891" s="2" t="s">
        <v>34</v>
      </c>
      <c r="M891" s="2" t="s">
        <v>34</v>
      </c>
      <c r="N891" s="2" t="s">
        <v>34</v>
      </c>
      <c r="O891" t="s">
        <v>6179</v>
      </c>
      <c r="P891" s="17">
        <f t="shared" si="53"/>
        <v>2.1700000000000004</v>
      </c>
      <c r="Q891" s="17">
        <f t="shared" si="54"/>
        <v>62</v>
      </c>
      <c r="R891" s="17">
        <f t="shared" si="55"/>
        <v>-59.83</v>
      </c>
    </row>
    <row r="892" spans="1:18" x14ac:dyDescent="0.3">
      <c r="A892">
        <v>18179</v>
      </c>
      <c r="B892" s="2">
        <v>44219</v>
      </c>
      <c r="C892" s="2" t="str">
        <f t="shared" si="52"/>
        <v>January</v>
      </c>
      <c r="D892" t="s">
        <v>32</v>
      </c>
      <c r="E892" s="4">
        <v>630</v>
      </c>
      <c r="F892">
        <v>69</v>
      </c>
      <c r="G892" t="s">
        <v>33</v>
      </c>
      <c r="H892" t="s">
        <v>34</v>
      </c>
      <c r="I892" s="2">
        <v>44249</v>
      </c>
      <c r="J892" s="2">
        <v>44279</v>
      </c>
      <c r="K892" s="2">
        <v>44309</v>
      </c>
      <c r="L892" s="2">
        <v>44285</v>
      </c>
      <c r="M892" s="2">
        <v>44279</v>
      </c>
      <c r="N892" s="2">
        <v>44309</v>
      </c>
      <c r="O892" t="s">
        <v>6180</v>
      </c>
      <c r="P892" s="17">
        <f t="shared" si="53"/>
        <v>2.415</v>
      </c>
      <c r="Q892" s="17">
        <f t="shared" si="54"/>
        <v>0</v>
      </c>
      <c r="R892" s="17">
        <f t="shared" si="55"/>
        <v>2.415</v>
      </c>
    </row>
    <row r="893" spans="1:18" x14ac:dyDescent="0.3">
      <c r="A893">
        <v>18180</v>
      </c>
      <c r="B893" s="2">
        <v>44276</v>
      </c>
      <c r="C893" s="2" t="str">
        <f t="shared" si="52"/>
        <v>March</v>
      </c>
      <c r="D893" t="s">
        <v>35</v>
      </c>
      <c r="E893" s="4">
        <v>659</v>
      </c>
      <c r="F893">
        <v>135</v>
      </c>
      <c r="G893" t="s">
        <v>33</v>
      </c>
      <c r="H893" t="s">
        <v>34</v>
      </c>
      <c r="I893" s="2">
        <v>44306</v>
      </c>
      <c r="J893" s="2">
        <v>44336</v>
      </c>
      <c r="K893" s="2">
        <v>44366</v>
      </c>
      <c r="L893" s="2" t="s">
        <v>34</v>
      </c>
      <c r="M893" s="2" t="s">
        <v>34</v>
      </c>
      <c r="N893" s="2" t="s">
        <v>34</v>
      </c>
      <c r="O893" t="s">
        <v>6179</v>
      </c>
      <c r="P893" s="17">
        <f t="shared" si="53"/>
        <v>4.7250000000000005</v>
      </c>
      <c r="Q893" s="17">
        <f t="shared" si="54"/>
        <v>135</v>
      </c>
      <c r="R893" s="17">
        <f t="shared" si="55"/>
        <v>-130.27500000000001</v>
      </c>
    </row>
    <row r="894" spans="1:18" x14ac:dyDescent="0.3">
      <c r="A894">
        <v>18181</v>
      </c>
      <c r="B894" s="2">
        <v>44245</v>
      </c>
      <c r="C894" s="2" t="str">
        <f t="shared" si="52"/>
        <v>February</v>
      </c>
      <c r="D894" t="s">
        <v>38</v>
      </c>
      <c r="E894" s="4">
        <v>646</v>
      </c>
      <c r="F894">
        <v>102</v>
      </c>
      <c r="G894" t="s">
        <v>33</v>
      </c>
      <c r="H894" t="s">
        <v>34</v>
      </c>
      <c r="I894" s="2">
        <v>44275</v>
      </c>
      <c r="J894" s="2">
        <v>44305</v>
      </c>
      <c r="K894" s="2">
        <v>44335</v>
      </c>
      <c r="L894" s="2">
        <v>44285</v>
      </c>
      <c r="M894" s="2">
        <v>44305</v>
      </c>
      <c r="N894" s="2">
        <v>44335</v>
      </c>
      <c r="O894" t="s">
        <v>6180</v>
      </c>
      <c r="P894" s="17">
        <f t="shared" si="53"/>
        <v>3.5700000000000003</v>
      </c>
      <c r="Q894" s="17">
        <f t="shared" si="54"/>
        <v>0</v>
      </c>
      <c r="R894" s="17">
        <f t="shared" si="55"/>
        <v>3.5700000000000003</v>
      </c>
    </row>
    <row r="895" spans="1:18" x14ac:dyDescent="0.3">
      <c r="A895">
        <v>18182</v>
      </c>
      <c r="B895" s="2">
        <v>44245</v>
      </c>
      <c r="C895" s="2" t="str">
        <f t="shared" si="52"/>
        <v>February</v>
      </c>
      <c r="D895" t="s">
        <v>32</v>
      </c>
      <c r="E895" s="4">
        <v>673</v>
      </c>
      <c r="F895">
        <v>71</v>
      </c>
      <c r="G895" t="s">
        <v>33</v>
      </c>
      <c r="H895" t="s">
        <v>34</v>
      </c>
      <c r="I895" s="2">
        <v>44275</v>
      </c>
      <c r="J895" s="2">
        <v>44305</v>
      </c>
      <c r="K895" s="2">
        <v>44335</v>
      </c>
      <c r="L895" s="2">
        <v>44284</v>
      </c>
      <c r="M895" s="2">
        <v>44305</v>
      </c>
      <c r="N895" s="2">
        <v>44335</v>
      </c>
      <c r="O895" t="s">
        <v>6180</v>
      </c>
      <c r="P895" s="17">
        <f t="shared" si="53"/>
        <v>2.4850000000000003</v>
      </c>
      <c r="Q895" s="17">
        <f t="shared" si="54"/>
        <v>0</v>
      </c>
      <c r="R895" s="17">
        <f t="shared" si="55"/>
        <v>2.4850000000000003</v>
      </c>
    </row>
    <row r="896" spans="1:18" x14ac:dyDescent="0.3">
      <c r="A896">
        <v>18183</v>
      </c>
      <c r="B896" s="2">
        <v>44275</v>
      </c>
      <c r="C896" s="2" t="str">
        <f t="shared" si="52"/>
        <v>March</v>
      </c>
      <c r="D896" t="s">
        <v>32</v>
      </c>
      <c r="E896" s="4">
        <v>668</v>
      </c>
      <c r="F896">
        <v>94</v>
      </c>
      <c r="G896" t="s">
        <v>33</v>
      </c>
      <c r="H896" t="s">
        <v>34</v>
      </c>
      <c r="I896" s="2">
        <v>44305</v>
      </c>
      <c r="J896" s="2">
        <v>44335</v>
      </c>
      <c r="K896" s="2">
        <v>44365</v>
      </c>
      <c r="L896" s="2">
        <v>44307</v>
      </c>
      <c r="M896" s="2">
        <v>44335</v>
      </c>
      <c r="N896" s="2">
        <v>44365</v>
      </c>
      <c r="O896" t="s">
        <v>6180</v>
      </c>
      <c r="P896" s="17">
        <f t="shared" si="53"/>
        <v>3.2900000000000005</v>
      </c>
      <c r="Q896" s="17">
        <f t="shared" si="54"/>
        <v>0</v>
      </c>
      <c r="R896" s="17">
        <f t="shared" si="55"/>
        <v>3.2900000000000005</v>
      </c>
    </row>
    <row r="897" spans="1:18" x14ac:dyDescent="0.3">
      <c r="A897">
        <v>18184</v>
      </c>
      <c r="B897" s="2">
        <v>44225</v>
      </c>
      <c r="C897" s="2" t="str">
        <f t="shared" si="52"/>
        <v>January</v>
      </c>
      <c r="D897" t="s">
        <v>35</v>
      </c>
      <c r="E897" s="4">
        <v>622</v>
      </c>
      <c r="F897">
        <v>130</v>
      </c>
      <c r="G897" t="s">
        <v>36</v>
      </c>
      <c r="H897" t="s">
        <v>39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t="s">
        <v>34</v>
      </c>
      <c r="P897" s="17">
        <f t="shared" si="53"/>
        <v>0</v>
      </c>
      <c r="Q897" s="17">
        <f t="shared" si="54"/>
        <v>0</v>
      </c>
      <c r="R897" s="17">
        <f t="shared" si="55"/>
        <v>0</v>
      </c>
    </row>
    <row r="898" spans="1:18" x14ac:dyDescent="0.3">
      <c r="A898">
        <v>18185</v>
      </c>
      <c r="B898" s="2">
        <v>44271</v>
      </c>
      <c r="C898" s="2" t="str">
        <f t="shared" si="52"/>
        <v>March</v>
      </c>
      <c r="D898" t="s">
        <v>32</v>
      </c>
      <c r="E898" s="4">
        <v>685</v>
      </c>
      <c r="F898">
        <v>164</v>
      </c>
      <c r="G898" t="s">
        <v>33</v>
      </c>
      <c r="H898" t="s">
        <v>34</v>
      </c>
      <c r="I898" s="2">
        <v>44301</v>
      </c>
      <c r="J898" s="2">
        <v>44331</v>
      </c>
      <c r="K898" s="2">
        <v>44361</v>
      </c>
      <c r="L898" s="2" t="s">
        <v>34</v>
      </c>
      <c r="M898" s="2" t="s">
        <v>34</v>
      </c>
      <c r="N898" s="2" t="s">
        <v>34</v>
      </c>
      <c r="O898" t="s">
        <v>6179</v>
      </c>
      <c r="P898" s="17">
        <f t="shared" si="53"/>
        <v>5.74</v>
      </c>
      <c r="Q898" s="17">
        <f t="shared" si="54"/>
        <v>164</v>
      </c>
      <c r="R898" s="17">
        <f t="shared" si="55"/>
        <v>-158.26</v>
      </c>
    </row>
    <row r="899" spans="1:18" x14ac:dyDescent="0.3">
      <c r="A899">
        <v>18186</v>
      </c>
      <c r="B899" s="2">
        <v>44213</v>
      </c>
      <c r="C899" s="2" t="str">
        <f t="shared" ref="C899:C962" si="56">TEXT(B899,"mmmm")</f>
        <v>January</v>
      </c>
      <c r="D899" t="s">
        <v>32</v>
      </c>
      <c r="E899" s="4">
        <v>568</v>
      </c>
      <c r="F899">
        <v>108</v>
      </c>
      <c r="G899" t="s">
        <v>36</v>
      </c>
      <c r="H899" t="s">
        <v>40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t="s">
        <v>34</v>
      </c>
      <c r="P899" s="17">
        <f t="shared" ref="P899:P962" si="57">IF(G899="Approved",F899*0.035,0)</f>
        <v>0</v>
      </c>
      <c r="Q899" s="17">
        <f t="shared" ref="Q899:Q962" si="58">IF(O899="Defaulted",F899,0)</f>
        <v>0</v>
      </c>
      <c r="R899" s="17">
        <f t="shared" ref="R899:R962" si="59">P899-Q899</f>
        <v>0</v>
      </c>
    </row>
    <row r="900" spans="1:18" x14ac:dyDescent="0.3">
      <c r="A900">
        <v>18187</v>
      </c>
      <c r="B900" s="2">
        <v>44246</v>
      </c>
      <c r="C900" s="2" t="str">
        <f t="shared" si="56"/>
        <v>February</v>
      </c>
      <c r="D900" t="s">
        <v>35</v>
      </c>
      <c r="E900" s="4">
        <v>613</v>
      </c>
      <c r="F900">
        <v>118</v>
      </c>
      <c r="G900" t="s">
        <v>36</v>
      </c>
      <c r="H900" t="s">
        <v>42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t="s">
        <v>34</v>
      </c>
      <c r="P900" s="17">
        <f t="shared" si="57"/>
        <v>0</v>
      </c>
      <c r="Q900" s="17">
        <f t="shared" si="58"/>
        <v>0</v>
      </c>
      <c r="R900" s="17">
        <f t="shared" si="59"/>
        <v>0</v>
      </c>
    </row>
    <row r="901" spans="1:18" x14ac:dyDescent="0.3">
      <c r="A901">
        <v>18188</v>
      </c>
      <c r="B901" s="2">
        <v>44231</v>
      </c>
      <c r="C901" s="2" t="str">
        <f t="shared" si="56"/>
        <v>February</v>
      </c>
      <c r="D901" t="s">
        <v>38</v>
      </c>
      <c r="E901" s="4">
        <v>663</v>
      </c>
      <c r="F901">
        <v>139</v>
      </c>
      <c r="G901" t="s">
        <v>33</v>
      </c>
      <c r="H901" t="s">
        <v>34</v>
      </c>
      <c r="I901" s="2">
        <v>44261</v>
      </c>
      <c r="J901" s="2">
        <v>44291</v>
      </c>
      <c r="K901" s="2">
        <v>44321</v>
      </c>
      <c r="L901" s="2">
        <v>44265</v>
      </c>
      <c r="M901" s="2">
        <v>44291</v>
      </c>
      <c r="N901" s="2">
        <v>44321</v>
      </c>
      <c r="O901" t="s">
        <v>6180</v>
      </c>
      <c r="P901" s="17">
        <f t="shared" si="57"/>
        <v>4.8650000000000002</v>
      </c>
      <c r="Q901" s="17">
        <f t="shared" si="58"/>
        <v>0</v>
      </c>
      <c r="R901" s="17">
        <f t="shared" si="59"/>
        <v>4.8650000000000002</v>
      </c>
    </row>
    <row r="902" spans="1:18" x14ac:dyDescent="0.3">
      <c r="A902">
        <v>18189</v>
      </c>
      <c r="B902" s="2">
        <v>44244</v>
      </c>
      <c r="C902" s="2" t="str">
        <f t="shared" si="56"/>
        <v>February</v>
      </c>
      <c r="D902" t="s">
        <v>38</v>
      </c>
      <c r="E902" s="4">
        <v>578</v>
      </c>
      <c r="F902">
        <v>110</v>
      </c>
      <c r="G902" t="s">
        <v>36</v>
      </c>
      <c r="H902" t="s">
        <v>40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t="s">
        <v>34</v>
      </c>
      <c r="P902" s="17">
        <f t="shared" si="57"/>
        <v>0</v>
      </c>
      <c r="Q902" s="17">
        <f t="shared" si="58"/>
        <v>0</v>
      </c>
      <c r="R902" s="17">
        <f t="shared" si="59"/>
        <v>0</v>
      </c>
    </row>
    <row r="903" spans="1:18" x14ac:dyDescent="0.3">
      <c r="A903">
        <v>18190</v>
      </c>
      <c r="B903" s="2">
        <v>44252</v>
      </c>
      <c r="C903" s="2" t="str">
        <f t="shared" si="56"/>
        <v>February</v>
      </c>
      <c r="D903" t="s">
        <v>38</v>
      </c>
      <c r="E903" s="4">
        <v>588</v>
      </c>
      <c r="F903">
        <v>45</v>
      </c>
      <c r="G903" t="s">
        <v>36</v>
      </c>
      <c r="H903" t="s">
        <v>39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t="s">
        <v>34</v>
      </c>
      <c r="P903" s="17">
        <f t="shared" si="57"/>
        <v>0</v>
      </c>
      <c r="Q903" s="17">
        <f t="shared" si="58"/>
        <v>0</v>
      </c>
      <c r="R903" s="17">
        <f t="shared" si="59"/>
        <v>0</v>
      </c>
    </row>
    <row r="904" spans="1:18" x14ac:dyDescent="0.3">
      <c r="A904">
        <v>18191</v>
      </c>
      <c r="B904" s="2">
        <v>44271</v>
      </c>
      <c r="C904" s="2" t="str">
        <f t="shared" si="56"/>
        <v>March</v>
      </c>
      <c r="D904" t="s">
        <v>32</v>
      </c>
      <c r="E904" s="4">
        <v>557</v>
      </c>
      <c r="F904">
        <v>103</v>
      </c>
      <c r="G904" t="s">
        <v>36</v>
      </c>
      <c r="H904" t="s">
        <v>42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t="s">
        <v>34</v>
      </c>
      <c r="P904" s="17">
        <f t="shared" si="57"/>
        <v>0</v>
      </c>
      <c r="Q904" s="17">
        <f t="shared" si="58"/>
        <v>0</v>
      </c>
      <c r="R904" s="17">
        <f t="shared" si="59"/>
        <v>0</v>
      </c>
    </row>
    <row r="905" spans="1:18" x14ac:dyDescent="0.3">
      <c r="A905">
        <v>18192</v>
      </c>
      <c r="B905" s="2">
        <v>44258</v>
      </c>
      <c r="C905" s="2" t="str">
        <f t="shared" si="56"/>
        <v>March</v>
      </c>
      <c r="D905" t="s">
        <v>32</v>
      </c>
      <c r="E905" s="4">
        <v>623</v>
      </c>
      <c r="F905">
        <v>122</v>
      </c>
      <c r="G905" t="s">
        <v>33</v>
      </c>
      <c r="H905" t="s">
        <v>34</v>
      </c>
      <c r="I905" s="2">
        <v>44288</v>
      </c>
      <c r="J905" s="2">
        <v>44318</v>
      </c>
      <c r="K905" s="2">
        <v>44348</v>
      </c>
      <c r="L905" s="2">
        <v>44298</v>
      </c>
      <c r="M905" s="2">
        <v>44318</v>
      </c>
      <c r="N905" s="2">
        <v>44348</v>
      </c>
      <c r="O905" t="s">
        <v>6180</v>
      </c>
      <c r="P905" s="17">
        <f t="shared" si="57"/>
        <v>4.2700000000000005</v>
      </c>
      <c r="Q905" s="17">
        <f t="shared" si="58"/>
        <v>0</v>
      </c>
      <c r="R905" s="17">
        <f t="shared" si="59"/>
        <v>4.2700000000000005</v>
      </c>
    </row>
    <row r="906" spans="1:18" x14ac:dyDescent="0.3">
      <c r="A906">
        <v>18193</v>
      </c>
      <c r="B906" s="2">
        <v>44252</v>
      </c>
      <c r="C906" s="2" t="str">
        <f t="shared" si="56"/>
        <v>February</v>
      </c>
      <c r="D906" t="s">
        <v>35</v>
      </c>
      <c r="E906" s="4">
        <v>618</v>
      </c>
      <c r="F906">
        <v>46</v>
      </c>
      <c r="G906" t="s">
        <v>36</v>
      </c>
      <c r="H906" t="s">
        <v>39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t="s">
        <v>34</v>
      </c>
      <c r="P906" s="17">
        <f t="shared" si="57"/>
        <v>0</v>
      </c>
      <c r="Q906" s="17">
        <f t="shared" si="58"/>
        <v>0</v>
      </c>
      <c r="R906" s="17">
        <f t="shared" si="59"/>
        <v>0</v>
      </c>
    </row>
    <row r="907" spans="1:18" x14ac:dyDescent="0.3">
      <c r="A907">
        <v>18194</v>
      </c>
      <c r="B907" s="2">
        <v>44287</v>
      </c>
      <c r="C907" s="2" t="str">
        <f t="shared" si="56"/>
        <v>April</v>
      </c>
      <c r="D907" t="s">
        <v>38</v>
      </c>
      <c r="E907" s="4">
        <v>682</v>
      </c>
      <c r="F907">
        <v>111</v>
      </c>
      <c r="G907" t="s">
        <v>33</v>
      </c>
      <c r="H907" t="s">
        <v>34</v>
      </c>
      <c r="I907" s="2">
        <v>44317</v>
      </c>
      <c r="J907" s="2">
        <v>44347</v>
      </c>
      <c r="K907" s="2">
        <v>44377</v>
      </c>
      <c r="L907" s="2" t="s">
        <v>34</v>
      </c>
      <c r="M907" s="2" t="s">
        <v>34</v>
      </c>
      <c r="N907" s="2" t="s">
        <v>34</v>
      </c>
      <c r="O907" t="s">
        <v>6179</v>
      </c>
      <c r="P907" s="17">
        <f t="shared" si="57"/>
        <v>3.8850000000000002</v>
      </c>
      <c r="Q907" s="17">
        <f t="shared" si="58"/>
        <v>111</v>
      </c>
      <c r="R907" s="17">
        <f t="shared" si="59"/>
        <v>-107.11499999999999</v>
      </c>
    </row>
    <row r="908" spans="1:18" x14ac:dyDescent="0.3">
      <c r="A908">
        <v>18195</v>
      </c>
      <c r="B908" s="2">
        <v>44257</v>
      </c>
      <c r="C908" s="2" t="str">
        <f t="shared" si="56"/>
        <v>March</v>
      </c>
      <c r="D908" t="s">
        <v>32</v>
      </c>
      <c r="E908" s="4">
        <v>623</v>
      </c>
      <c r="F908">
        <v>89</v>
      </c>
      <c r="G908" t="s">
        <v>33</v>
      </c>
      <c r="H908" t="s">
        <v>34</v>
      </c>
      <c r="I908" s="2">
        <v>44287</v>
      </c>
      <c r="J908" s="2">
        <v>44317</v>
      </c>
      <c r="K908" s="2">
        <v>44347</v>
      </c>
      <c r="L908" s="2" t="s">
        <v>34</v>
      </c>
      <c r="M908" s="2" t="s">
        <v>34</v>
      </c>
      <c r="N908" s="2" t="s">
        <v>34</v>
      </c>
      <c r="O908" t="s">
        <v>6179</v>
      </c>
      <c r="P908" s="17">
        <f t="shared" si="57"/>
        <v>3.1150000000000002</v>
      </c>
      <c r="Q908" s="17">
        <f t="shared" si="58"/>
        <v>89</v>
      </c>
      <c r="R908" s="17">
        <f t="shared" si="59"/>
        <v>-85.885000000000005</v>
      </c>
    </row>
    <row r="909" spans="1:18" x14ac:dyDescent="0.3">
      <c r="A909">
        <v>18196</v>
      </c>
      <c r="B909" s="2">
        <v>44257</v>
      </c>
      <c r="C909" s="2" t="str">
        <f t="shared" si="56"/>
        <v>March</v>
      </c>
      <c r="D909" t="s">
        <v>35</v>
      </c>
      <c r="E909" s="4">
        <v>594</v>
      </c>
      <c r="F909">
        <v>46</v>
      </c>
      <c r="G909" t="s">
        <v>36</v>
      </c>
      <c r="H909" t="s">
        <v>40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t="s">
        <v>34</v>
      </c>
      <c r="P909" s="17">
        <f t="shared" si="57"/>
        <v>0</v>
      </c>
      <c r="Q909" s="17">
        <f t="shared" si="58"/>
        <v>0</v>
      </c>
      <c r="R909" s="17">
        <f t="shared" si="59"/>
        <v>0</v>
      </c>
    </row>
    <row r="910" spans="1:18" x14ac:dyDescent="0.3">
      <c r="A910">
        <v>18197</v>
      </c>
      <c r="B910" s="2">
        <v>44222</v>
      </c>
      <c r="C910" s="2" t="str">
        <f t="shared" si="56"/>
        <v>January</v>
      </c>
      <c r="D910" t="s">
        <v>38</v>
      </c>
      <c r="E910" s="4">
        <v>634</v>
      </c>
      <c r="F910">
        <v>107</v>
      </c>
      <c r="G910" t="s">
        <v>33</v>
      </c>
      <c r="H910" t="s">
        <v>34</v>
      </c>
      <c r="I910" s="2">
        <v>44252</v>
      </c>
      <c r="J910" s="2">
        <v>44282</v>
      </c>
      <c r="K910" s="2">
        <v>44312</v>
      </c>
      <c r="L910" s="2">
        <v>44271</v>
      </c>
      <c r="M910" s="2">
        <v>44282</v>
      </c>
      <c r="N910" s="2">
        <v>44312</v>
      </c>
      <c r="O910" t="s">
        <v>6180</v>
      </c>
      <c r="P910" s="17">
        <f t="shared" si="57"/>
        <v>3.7450000000000006</v>
      </c>
      <c r="Q910" s="17">
        <f t="shared" si="58"/>
        <v>0</v>
      </c>
      <c r="R910" s="17">
        <f t="shared" si="59"/>
        <v>3.7450000000000006</v>
      </c>
    </row>
    <row r="911" spans="1:18" x14ac:dyDescent="0.3">
      <c r="A911">
        <v>18198</v>
      </c>
      <c r="B911" s="2">
        <v>44242</v>
      </c>
      <c r="C911" s="2" t="str">
        <f t="shared" si="56"/>
        <v>February</v>
      </c>
      <c r="D911" t="s">
        <v>35</v>
      </c>
      <c r="E911" s="4">
        <v>627</v>
      </c>
      <c r="F911">
        <v>98</v>
      </c>
      <c r="G911" t="s">
        <v>36</v>
      </c>
      <c r="H911" t="s">
        <v>41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t="s">
        <v>34</v>
      </c>
      <c r="P911" s="17">
        <f t="shared" si="57"/>
        <v>0</v>
      </c>
      <c r="Q911" s="17">
        <f t="shared" si="58"/>
        <v>0</v>
      </c>
      <c r="R911" s="17">
        <f t="shared" si="59"/>
        <v>0</v>
      </c>
    </row>
    <row r="912" spans="1:18" x14ac:dyDescent="0.3">
      <c r="A912">
        <v>18199</v>
      </c>
      <c r="B912" s="2">
        <v>44286</v>
      </c>
      <c r="C912" s="2" t="str">
        <f t="shared" si="56"/>
        <v>March</v>
      </c>
      <c r="D912" t="s">
        <v>32</v>
      </c>
      <c r="E912" s="4">
        <v>627</v>
      </c>
      <c r="F912">
        <v>154</v>
      </c>
      <c r="G912" t="s">
        <v>33</v>
      </c>
      <c r="H912" t="s">
        <v>34</v>
      </c>
      <c r="I912" s="2">
        <v>44316</v>
      </c>
      <c r="J912" s="2">
        <v>44346</v>
      </c>
      <c r="K912" s="2">
        <v>44376</v>
      </c>
      <c r="L912" s="2">
        <v>44338</v>
      </c>
      <c r="M912" s="2">
        <v>44346</v>
      </c>
      <c r="N912" s="2">
        <v>44376</v>
      </c>
      <c r="O912" t="s">
        <v>6180</v>
      </c>
      <c r="P912" s="17">
        <f t="shared" si="57"/>
        <v>5.3900000000000006</v>
      </c>
      <c r="Q912" s="17">
        <f t="shared" si="58"/>
        <v>0</v>
      </c>
      <c r="R912" s="17">
        <f t="shared" si="59"/>
        <v>5.3900000000000006</v>
      </c>
    </row>
    <row r="913" spans="1:18" x14ac:dyDescent="0.3">
      <c r="A913">
        <v>18200</v>
      </c>
      <c r="B913" s="2">
        <v>44256</v>
      </c>
      <c r="C913" s="2" t="str">
        <f t="shared" si="56"/>
        <v>March</v>
      </c>
      <c r="D913" t="s">
        <v>38</v>
      </c>
      <c r="E913" s="4">
        <v>572</v>
      </c>
      <c r="F913">
        <v>122</v>
      </c>
      <c r="G913" t="s">
        <v>36</v>
      </c>
      <c r="H913" t="s">
        <v>42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t="s">
        <v>34</v>
      </c>
      <c r="P913" s="17">
        <f t="shared" si="57"/>
        <v>0</v>
      </c>
      <c r="Q913" s="17">
        <f t="shared" si="58"/>
        <v>0</v>
      </c>
      <c r="R913" s="17">
        <f t="shared" si="59"/>
        <v>0</v>
      </c>
    </row>
    <row r="914" spans="1:18" x14ac:dyDescent="0.3">
      <c r="A914">
        <v>18201</v>
      </c>
      <c r="B914" s="2">
        <v>44240</v>
      </c>
      <c r="C914" s="2" t="str">
        <f t="shared" si="56"/>
        <v>February</v>
      </c>
      <c r="D914" t="s">
        <v>38</v>
      </c>
      <c r="E914" s="4">
        <v>639</v>
      </c>
      <c r="F914">
        <v>117</v>
      </c>
      <c r="G914" t="s">
        <v>33</v>
      </c>
      <c r="H914" t="s">
        <v>34</v>
      </c>
      <c r="I914" s="2">
        <v>44270</v>
      </c>
      <c r="J914" s="2">
        <v>44300</v>
      </c>
      <c r="K914" s="2">
        <v>44330</v>
      </c>
      <c r="L914" s="2" t="s">
        <v>34</v>
      </c>
      <c r="M914" s="2" t="s">
        <v>34</v>
      </c>
      <c r="N914" s="2" t="s">
        <v>34</v>
      </c>
      <c r="O914" t="s">
        <v>6179</v>
      </c>
      <c r="P914" s="17">
        <f t="shared" si="57"/>
        <v>4.0950000000000006</v>
      </c>
      <c r="Q914" s="17">
        <f t="shared" si="58"/>
        <v>117</v>
      </c>
      <c r="R914" s="17">
        <f t="shared" si="59"/>
        <v>-112.905</v>
      </c>
    </row>
    <row r="915" spans="1:18" x14ac:dyDescent="0.3">
      <c r="A915">
        <v>18202</v>
      </c>
      <c r="B915" s="2">
        <v>44216</v>
      </c>
      <c r="C915" s="2" t="str">
        <f t="shared" si="56"/>
        <v>January</v>
      </c>
      <c r="D915" t="s">
        <v>38</v>
      </c>
      <c r="E915" s="4">
        <v>572</v>
      </c>
      <c r="F915">
        <v>61</v>
      </c>
      <c r="G915" t="s">
        <v>36</v>
      </c>
      <c r="H915" t="s">
        <v>39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t="s">
        <v>34</v>
      </c>
      <c r="P915" s="17">
        <f t="shared" si="57"/>
        <v>0</v>
      </c>
      <c r="Q915" s="17">
        <f t="shared" si="58"/>
        <v>0</v>
      </c>
      <c r="R915" s="17">
        <f t="shared" si="59"/>
        <v>0</v>
      </c>
    </row>
    <row r="916" spans="1:18" x14ac:dyDescent="0.3">
      <c r="A916">
        <v>18203</v>
      </c>
      <c r="B916" s="2">
        <v>44288</v>
      </c>
      <c r="C916" s="2" t="str">
        <f t="shared" si="56"/>
        <v>April</v>
      </c>
      <c r="D916" t="s">
        <v>38</v>
      </c>
      <c r="E916" s="4">
        <v>558</v>
      </c>
      <c r="F916">
        <v>132</v>
      </c>
      <c r="G916" t="s">
        <v>36</v>
      </c>
      <c r="H916" t="s">
        <v>41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t="s">
        <v>34</v>
      </c>
      <c r="P916" s="17">
        <f t="shared" si="57"/>
        <v>0</v>
      </c>
      <c r="Q916" s="17">
        <f t="shared" si="58"/>
        <v>0</v>
      </c>
      <c r="R916" s="17">
        <f t="shared" si="59"/>
        <v>0</v>
      </c>
    </row>
    <row r="917" spans="1:18" x14ac:dyDescent="0.3">
      <c r="A917">
        <v>18204</v>
      </c>
      <c r="B917" s="2">
        <v>44233</v>
      </c>
      <c r="C917" s="2" t="str">
        <f t="shared" si="56"/>
        <v>February</v>
      </c>
      <c r="D917" t="s">
        <v>32</v>
      </c>
      <c r="E917" s="4">
        <v>586</v>
      </c>
      <c r="F917">
        <v>142</v>
      </c>
      <c r="G917" t="s">
        <v>36</v>
      </c>
      <c r="H917" t="s">
        <v>37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t="s">
        <v>34</v>
      </c>
      <c r="P917" s="17">
        <f t="shared" si="57"/>
        <v>0</v>
      </c>
      <c r="Q917" s="17">
        <f t="shared" si="58"/>
        <v>0</v>
      </c>
      <c r="R917" s="17">
        <f t="shared" si="59"/>
        <v>0</v>
      </c>
    </row>
    <row r="918" spans="1:18" x14ac:dyDescent="0.3">
      <c r="A918">
        <v>18205</v>
      </c>
      <c r="B918" s="2">
        <v>44266</v>
      </c>
      <c r="C918" s="2" t="str">
        <f t="shared" si="56"/>
        <v>March</v>
      </c>
      <c r="D918" t="s">
        <v>32</v>
      </c>
      <c r="E918" s="4">
        <v>615</v>
      </c>
      <c r="F918">
        <v>68</v>
      </c>
      <c r="G918" t="s">
        <v>36</v>
      </c>
      <c r="H918" t="s">
        <v>39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t="s">
        <v>34</v>
      </c>
      <c r="P918" s="17">
        <f t="shared" si="57"/>
        <v>0</v>
      </c>
      <c r="Q918" s="17">
        <f t="shared" si="58"/>
        <v>0</v>
      </c>
      <c r="R918" s="17">
        <f t="shared" si="59"/>
        <v>0</v>
      </c>
    </row>
    <row r="919" spans="1:18" x14ac:dyDescent="0.3">
      <c r="A919">
        <v>18206</v>
      </c>
      <c r="B919" s="2">
        <v>44232</v>
      </c>
      <c r="C919" s="2" t="str">
        <f t="shared" si="56"/>
        <v>February</v>
      </c>
      <c r="D919" t="s">
        <v>32</v>
      </c>
      <c r="E919" s="4">
        <v>670</v>
      </c>
      <c r="F919">
        <v>102</v>
      </c>
      <c r="G919" t="s">
        <v>33</v>
      </c>
      <c r="H919" t="s">
        <v>34</v>
      </c>
      <c r="I919" s="2">
        <v>44262</v>
      </c>
      <c r="J919" s="2">
        <v>44292</v>
      </c>
      <c r="K919" s="2">
        <v>44322</v>
      </c>
      <c r="L919" s="2">
        <v>44272</v>
      </c>
      <c r="M919" s="2">
        <v>44292</v>
      </c>
      <c r="N919" s="2">
        <v>44322</v>
      </c>
      <c r="O919" t="s">
        <v>6180</v>
      </c>
      <c r="P919" s="17">
        <f t="shared" si="57"/>
        <v>3.5700000000000003</v>
      </c>
      <c r="Q919" s="17">
        <f t="shared" si="58"/>
        <v>0</v>
      </c>
      <c r="R919" s="17">
        <f t="shared" si="59"/>
        <v>3.5700000000000003</v>
      </c>
    </row>
    <row r="920" spans="1:18" x14ac:dyDescent="0.3">
      <c r="A920">
        <v>18207</v>
      </c>
      <c r="B920" s="2">
        <v>44283</v>
      </c>
      <c r="C920" s="2" t="str">
        <f t="shared" si="56"/>
        <v>March</v>
      </c>
      <c r="D920" t="s">
        <v>35</v>
      </c>
      <c r="E920" s="4">
        <v>610</v>
      </c>
      <c r="F920">
        <v>48</v>
      </c>
      <c r="G920" t="s">
        <v>36</v>
      </c>
      <c r="H920" t="s">
        <v>42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t="s">
        <v>34</v>
      </c>
      <c r="P920" s="17">
        <f t="shared" si="57"/>
        <v>0</v>
      </c>
      <c r="Q920" s="17">
        <f t="shared" si="58"/>
        <v>0</v>
      </c>
      <c r="R920" s="17">
        <f t="shared" si="59"/>
        <v>0</v>
      </c>
    </row>
    <row r="921" spans="1:18" x14ac:dyDescent="0.3">
      <c r="A921">
        <v>18208</v>
      </c>
      <c r="B921" s="2">
        <v>44234</v>
      </c>
      <c r="C921" s="2" t="str">
        <f t="shared" si="56"/>
        <v>February</v>
      </c>
      <c r="D921" t="s">
        <v>32</v>
      </c>
      <c r="E921" s="4">
        <v>621</v>
      </c>
      <c r="F921">
        <v>107</v>
      </c>
      <c r="G921" t="s">
        <v>33</v>
      </c>
      <c r="H921" t="s">
        <v>34</v>
      </c>
      <c r="I921" s="2">
        <v>44264</v>
      </c>
      <c r="J921" s="2">
        <v>44294</v>
      </c>
      <c r="K921" s="2">
        <v>44324</v>
      </c>
      <c r="L921" s="2" t="s">
        <v>34</v>
      </c>
      <c r="M921" s="2" t="s">
        <v>34</v>
      </c>
      <c r="N921" s="2" t="s">
        <v>34</v>
      </c>
      <c r="O921" t="s">
        <v>6179</v>
      </c>
      <c r="P921" s="17">
        <f t="shared" si="57"/>
        <v>3.7450000000000006</v>
      </c>
      <c r="Q921" s="17">
        <f t="shared" si="58"/>
        <v>107</v>
      </c>
      <c r="R921" s="17">
        <f t="shared" si="59"/>
        <v>-103.255</v>
      </c>
    </row>
    <row r="922" spans="1:18" x14ac:dyDescent="0.3">
      <c r="A922">
        <v>18209</v>
      </c>
      <c r="B922" s="2">
        <v>44257</v>
      </c>
      <c r="C922" s="2" t="str">
        <f t="shared" si="56"/>
        <v>March</v>
      </c>
      <c r="D922" t="s">
        <v>35</v>
      </c>
      <c r="E922" s="4">
        <v>614</v>
      </c>
      <c r="F922">
        <v>107</v>
      </c>
      <c r="G922" t="s">
        <v>36</v>
      </c>
      <c r="H922" t="s">
        <v>39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t="s">
        <v>34</v>
      </c>
      <c r="P922" s="17">
        <f t="shared" si="57"/>
        <v>0</v>
      </c>
      <c r="Q922" s="17">
        <f t="shared" si="58"/>
        <v>0</v>
      </c>
      <c r="R922" s="17">
        <f t="shared" si="59"/>
        <v>0</v>
      </c>
    </row>
    <row r="923" spans="1:18" x14ac:dyDescent="0.3">
      <c r="A923">
        <v>18210</v>
      </c>
      <c r="B923" s="2">
        <v>44234</v>
      </c>
      <c r="C923" s="2" t="str">
        <f t="shared" si="56"/>
        <v>February</v>
      </c>
      <c r="D923" t="s">
        <v>38</v>
      </c>
      <c r="E923" s="4">
        <v>619</v>
      </c>
      <c r="F923">
        <v>89</v>
      </c>
      <c r="G923" t="s">
        <v>33</v>
      </c>
      <c r="H923" t="s">
        <v>34</v>
      </c>
      <c r="I923" s="2">
        <v>44264</v>
      </c>
      <c r="J923" s="2">
        <v>44294</v>
      </c>
      <c r="K923" s="2">
        <v>44324</v>
      </c>
      <c r="L923" s="2" t="s">
        <v>34</v>
      </c>
      <c r="M923" s="2" t="s">
        <v>34</v>
      </c>
      <c r="N923" s="2" t="s">
        <v>34</v>
      </c>
      <c r="O923" t="s">
        <v>6179</v>
      </c>
      <c r="P923" s="17">
        <f t="shared" si="57"/>
        <v>3.1150000000000002</v>
      </c>
      <c r="Q923" s="17">
        <f t="shared" si="58"/>
        <v>89</v>
      </c>
      <c r="R923" s="17">
        <f t="shared" si="59"/>
        <v>-85.885000000000005</v>
      </c>
    </row>
    <row r="924" spans="1:18" x14ac:dyDescent="0.3">
      <c r="A924">
        <v>18211</v>
      </c>
      <c r="B924" s="2">
        <v>44254</v>
      </c>
      <c r="C924" s="2" t="str">
        <f t="shared" si="56"/>
        <v>February</v>
      </c>
      <c r="D924" t="s">
        <v>35</v>
      </c>
      <c r="E924" s="4">
        <v>612</v>
      </c>
      <c r="F924">
        <v>132</v>
      </c>
      <c r="G924" t="s">
        <v>36</v>
      </c>
      <c r="H924" t="s">
        <v>37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t="s">
        <v>34</v>
      </c>
      <c r="P924" s="17">
        <f t="shared" si="57"/>
        <v>0</v>
      </c>
      <c r="Q924" s="17">
        <f t="shared" si="58"/>
        <v>0</v>
      </c>
      <c r="R924" s="17">
        <f t="shared" si="59"/>
        <v>0</v>
      </c>
    </row>
    <row r="925" spans="1:18" x14ac:dyDescent="0.3">
      <c r="A925">
        <v>18212</v>
      </c>
      <c r="B925" s="2">
        <v>44250</v>
      </c>
      <c r="C925" s="2" t="str">
        <f t="shared" si="56"/>
        <v>February</v>
      </c>
      <c r="D925" t="s">
        <v>35</v>
      </c>
      <c r="E925" s="4">
        <v>650</v>
      </c>
      <c r="F925">
        <v>94</v>
      </c>
      <c r="G925" t="s">
        <v>33</v>
      </c>
      <c r="H925" t="s">
        <v>34</v>
      </c>
      <c r="I925" s="2">
        <v>44280</v>
      </c>
      <c r="J925" s="2">
        <v>44310</v>
      </c>
      <c r="K925" s="2">
        <v>44340</v>
      </c>
      <c r="L925" s="2" t="s">
        <v>34</v>
      </c>
      <c r="M925" s="2" t="s">
        <v>34</v>
      </c>
      <c r="N925" s="2" t="s">
        <v>34</v>
      </c>
      <c r="O925" t="s">
        <v>6179</v>
      </c>
      <c r="P925" s="17">
        <f t="shared" si="57"/>
        <v>3.2900000000000005</v>
      </c>
      <c r="Q925" s="17">
        <f t="shared" si="58"/>
        <v>94</v>
      </c>
      <c r="R925" s="17">
        <f t="shared" si="59"/>
        <v>-90.71</v>
      </c>
    </row>
    <row r="926" spans="1:18" x14ac:dyDescent="0.3">
      <c r="A926">
        <v>18213</v>
      </c>
      <c r="B926" s="2">
        <v>44277</v>
      </c>
      <c r="C926" s="2" t="str">
        <f t="shared" si="56"/>
        <v>March</v>
      </c>
      <c r="D926" t="s">
        <v>38</v>
      </c>
      <c r="E926" s="4">
        <v>670</v>
      </c>
      <c r="F926">
        <v>135</v>
      </c>
      <c r="G926" t="s">
        <v>33</v>
      </c>
      <c r="H926" t="s">
        <v>34</v>
      </c>
      <c r="I926" s="2">
        <v>44307</v>
      </c>
      <c r="J926" s="2">
        <v>44337</v>
      </c>
      <c r="K926" s="2">
        <v>44367</v>
      </c>
      <c r="L926" s="2" t="s">
        <v>34</v>
      </c>
      <c r="M926" s="2" t="s">
        <v>34</v>
      </c>
      <c r="N926" s="2" t="s">
        <v>34</v>
      </c>
      <c r="O926" t="s">
        <v>6179</v>
      </c>
      <c r="P926" s="17">
        <f t="shared" si="57"/>
        <v>4.7250000000000005</v>
      </c>
      <c r="Q926" s="17">
        <f t="shared" si="58"/>
        <v>135</v>
      </c>
      <c r="R926" s="17">
        <f t="shared" si="59"/>
        <v>-130.27500000000001</v>
      </c>
    </row>
    <row r="927" spans="1:18" x14ac:dyDescent="0.3">
      <c r="A927">
        <v>18214</v>
      </c>
      <c r="B927" s="2">
        <v>44236</v>
      </c>
      <c r="C927" s="2" t="str">
        <f t="shared" si="56"/>
        <v>February</v>
      </c>
      <c r="D927" t="s">
        <v>38</v>
      </c>
      <c r="E927" s="4">
        <v>615</v>
      </c>
      <c r="F927">
        <v>83</v>
      </c>
      <c r="G927" t="s">
        <v>33</v>
      </c>
      <c r="H927" t="s">
        <v>34</v>
      </c>
      <c r="I927" s="2">
        <v>44266</v>
      </c>
      <c r="J927" s="2">
        <v>44296</v>
      </c>
      <c r="K927" s="2">
        <v>44326</v>
      </c>
      <c r="L927" s="2">
        <v>44297</v>
      </c>
      <c r="M927" s="2">
        <v>44296</v>
      </c>
      <c r="N927" s="2">
        <v>44326</v>
      </c>
      <c r="O927" t="s">
        <v>6180</v>
      </c>
      <c r="P927" s="17">
        <f t="shared" si="57"/>
        <v>2.9050000000000002</v>
      </c>
      <c r="Q927" s="17">
        <f t="shared" si="58"/>
        <v>0</v>
      </c>
      <c r="R927" s="17">
        <f t="shared" si="59"/>
        <v>2.9050000000000002</v>
      </c>
    </row>
    <row r="928" spans="1:18" x14ac:dyDescent="0.3">
      <c r="A928">
        <v>18215</v>
      </c>
      <c r="B928" s="2">
        <v>44201</v>
      </c>
      <c r="C928" s="2" t="str">
        <f t="shared" si="56"/>
        <v>January</v>
      </c>
      <c r="D928" t="s">
        <v>32</v>
      </c>
      <c r="E928" s="4">
        <v>590</v>
      </c>
      <c r="F928">
        <v>99</v>
      </c>
      <c r="G928" t="s">
        <v>36</v>
      </c>
      <c r="H928" t="s">
        <v>41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t="s">
        <v>34</v>
      </c>
      <c r="P928" s="17">
        <f t="shared" si="57"/>
        <v>0</v>
      </c>
      <c r="Q928" s="17">
        <f t="shared" si="58"/>
        <v>0</v>
      </c>
      <c r="R928" s="17">
        <f t="shared" si="59"/>
        <v>0</v>
      </c>
    </row>
    <row r="929" spans="1:18" x14ac:dyDescent="0.3">
      <c r="A929">
        <v>18216</v>
      </c>
      <c r="B929" s="2">
        <v>44280</v>
      </c>
      <c r="C929" s="2" t="str">
        <f t="shared" si="56"/>
        <v>March</v>
      </c>
      <c r="D929" t="s">
        <v>32</v>
      </c>
      <c r="E929" s="4">
        <v>574</v>
      </c>
      <c r="F929">
        <v>124</v>
      </c>
      <c r="G929" t="s">
        <v>36</v>
      </c>
      <c r="H929" t="s">
        <v>39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t="s">
        <v>34</v>
      </c>
      <c r="P929" s="17">
        <f t="shared" si="57"/>
        <v>0</v>
      </c>
      <c r="Q929" s="17">
        <f t="shared" si="58"/>
        <v>0</v>
      </c>
      <c r="R929" s="17">
        <f t="shared" si="59"/>
        <v>0</v>
      </c>
    </row>
    <row r="930" spans="1:18" x14ac:dyDescent="0.3">
      <c r="A930">
        <v>18217</v>
      </c>
      <c r="B930" s="2">
        <v>44236</v>
      </c>
      <c r="C930" s="2" t="str">
        <f t="shared" si="56"/>
        <v>February</v>
      </c>
      <c r="D930" t="s">
        <v>32</v>
      </c>
      <c r="E930" s="4">
        <v>673</v>
      </c>
      <c r="F930">
        <v>120</v>
      </c>
      <c r="G930" t="s">
        <v>33</v>
      </c>
      <c r="H930" t="s">
        <v>34</v>
      </c>
      <c r="I930" s="2">
        <v>44266</v>
      </c>
      <c r="J930" s="2">
        <v>44296</v>
      </c>
      <c r="K930" s="2">
        <v>44326</v>
      </c>
      <c r="L930" s="2">
        <v>44272</v>
      </c>
      <c r="M930" s="2">
        <v>44296</v>
      </c>
      <c r="N930" s="2">
        <v>44326</v>
      </c>
      <c r="O930" t="s">
        <v>6180</v>
      </c>
      <c r="P930" s="17">
        <f t="shared" si="57"/>
        <v>4.2</v>
      </c>
      <c r="Q930" s="17">
        <f t="shared" si="58"/>
        <v>0</v>
      </c>
      <c r="R930" s="17">
        <f t="shared" si="59"/>
        <v>4.2</v>
      </c>
    </row>
    <row r="931" spans="1:18" x14ac:dyDescent="0.3">
      <c r="A931">
        <v>18218</v>
      </c>
      <c r="B931" s="2">
        <v>44235</v>
      </c>
      <c r="C931" s="2" t="str">
        <f t="shared" si="56"/>
        <v>February</v>
      </c>
      <c r="D931" t="s">
        <v>35</v>
      </c>
      <c r="E931" s="4">
        <v>631</v>
      </c>
      <c r="F931">
        <v>96</v>
      </c>
      <c r="G931" t="s">
        <v>36</v>
      </c>
      <c r="H931" t="s">
        <v>42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t="s">
        <v>34</v>
      </c>
      <c r="P931" s="17">
        <f t="shared" si="57"/>
        <v>0</v>
      </c>
      <c r="Q931" s="17">
        <f t="shared" si="58"/>
        <v>0</v>
      </c>
      <c r="R931" s="17">
        <f t="shared" si="59"/>
        <v>0</v>
      </c>
    </row>
    <row r="932" spans="1:18" x14ac:dyDescent="0.3">
      <c r="A932">
        <v>18219</v>
      </c>
      <c r="B932" s="2">
        <v>44234</v>
      </c>
      <c r="C932" s="2" t="str">
        <f t="shared" si="56"/>
        <v>February</v>
      </c>
      <c r="D932" t="s">
        <v>38</v>
      </c>
      <c r="E932" s="4">
        <v>649</v>
      </c>
      <c r="F932">
        <v>95</v>
      </c>
      <c r="G932" t="s">
        <v>33</v>
      </c>
      <c r="H932" t="s">
        <v>34</v>
      </c>
      <c r="I932" s="2">
        <v>44264</v>
      </c>
      <c r="J932" s="2">
        <v>44294</v>
      </c>
      <c r="K932" s="2">
        <v>44324</v>
      </c>
      <c r="L932" s="2">
        <v>44265</v>
      </c>
      <c r="M932" s="2">
        <v>44294</v>
      </c>
      <c r="N932" s="2">
        <v>44324</v>
      </c>
      <c r="O932" t="s">
        <v>6180</v>
      </c>
      <c r="P932" s="17">
        <f t="shared" si="57"/>
        <v>3.3250000000000002</v>
      </c>
      <c r="Q932" s="17">
        <f t="shared" si="58"/>
        <v>0</v>
      </c>
      <c r="R932" s="17">
        <f t="shared" si="59"/>
        <v>3.3250000000000002</v>
      </c>
    </row>
    <row r="933" spans="1:18" x14ac:dyDescent="0.3">
      <c r="A933">
        <v>18220</v>
      </c>
      <c r="B933" s="2">
        <v>44230</v>
      </c>
      <c r="C933" s="2" t="str">
        <f t="shared" si="56"/>
        <v>February</v>
      </c>
      <c r="D933" t="s">
        <v>35</v>
      </c>
      <c r="E933" s="4">
        <v>576</v>
      </c>
      <c r="F933">
        <v>88</v>
      </c>
      <c r="G933" t="s">
        <v>36</v>
      </c>
      <c r="H933" t="s">
        <v>41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t="s">
        <v>34</v>
      </c>
      <c r="P933" s="17">
        <f t="shared" si="57"/>
        <v>0</v>
      </c>
      <c r="Q933" s="17">
        <f t="shared" si="58"/>
        <v>0</v>
      </c>
      <c r="R933" s="17">
        <f t="shared" si="59"/>
        <v>0</v>
      </c>
    </row>
    <row r="934" spans="1:18" x14ac:dyDescent="0.3">
      <c r="A934">
        <v>18221</v>
      </c>
      <c r="B934" s="2">
        <v>44279</v>
      </c>
      <c r="C934" s="2" t="str">
        <f t="shared" si="56"/>
        <v>March</v>
      </c>
      <c r="D934" t="s">
        <v>38</v>
      </c>
      <c r="E934" s="4">
        <v>633</v>
      </c>
      <c r="F934">
        <v>154</v>
      </c>
      <c r="G934" t="s">
        <v>33</v>
      </c>
      <c r="H934" t="s">
        <v>34</v>
      </c>
      <c r="I934" s="2">
        <v>44309</v>
      </c>
      <c r="J934" s="2">
        <v>44339</v>
      </c>
      <c r="K934" s="2">
        <v>44369</v>
      </c>
      <c r="L934" s="2" t="s">
        <v>34</v>
      </c>
      <c r="M934" s="2" t="s">
        <v>34</v>
      </c>
      <c r="N934" s="2" t="s">
        <v>34</v>
      </c>
      <c r="O934" t="s">
        <v>6179</v>
      </c>
      <c r="P934" s="17">
        <f t="shared" si="57"/>
        <v>5.3900000000000006</v>
      </c>
      <c r="Q934" s="17">
        <f t="shared" si="58"/>
        <v>154</v>
      </c>
      <c r="R934" s="17">
        <f t="shared" si="59"/>
        <v>-148.61000000000001</v>
      </c>
    </row>
    <row r="935" spans="1:18" x14ac:dyDescent="0.3">
      <c r="A935">
        <v>18222</v>
      </c>
      <c r="B935" s="2">
        <v>44234</v>
      </c>
      <c r="C935" s="2" t="str">
        <f t="shared" si="56"/>
        <v>February</v>
      </c>
      <c r="D935" t="s">
        <v>35</v>
      </c>
      <c r="E935" s="4">
        <v>648</v>
      </c>
      <c r="F935">
        <v>128</v>
      </c>
      <c r="G935" t="s">
        <v>33</v>
      </c>
      <c r="H935" t="s">
        <v>34</v>
      </c>
      <c r="I935" s="2">
        <v>44264</v>
      </c>
      <c r="J935" s="2">
        <v>44294</v>
      </c>
      <c r="K935" s="2">
        <v>44324</v>
      </c>
      <c r="L935" s="2">
        <v>44268</v>
      </c>
      <c r="M935" s="2">
        <v>44294</v>
      </c>
      <c r="N935" s="2">
        <v>44324</v>
      </c>
      <c r="O935" t="s">
        <v>6180</v>
      </c>
      <c r="P935" s="17">
        <f t="shared" si="57"/>
        <v>4.4800000000000004</v>
      </c>
      <c r="Q935" s="17">
        <f t="shared" si="58"/>
        <v>0</v>
      </c>
      <c r="R935" s="17">
        <f t="shared" si="59"/>
        <v>4.4800000000000004</v>
      </c>
    </row>
    <row r="936" spans="1:18" x14ac:dyDescent="0.3">
      <c r="A936">
        <v>18223</v>
      </c>
      <c r="B936" s="2">
        <v>44206</v>
      </c>
      <c r="C936" s="2" t="str">
        <f t="shared" si="56"/>
        <v>January</v>
      </c>
      <c r="D936" t="s">
        <v>35</v>
      </c>
      <c r="E936" s="4">
        <v>668</v>
      </c>
      <c r="F936">
        <v>91</v>
      </c>
      <c r="G936" t="s">
        <v>33</v>
      </c>
      <c r="H936" t="s">
        <v>34</v>
      </c>
      <c r="I936" s="2">
        <v>44236</v>
      </c>
      <c r="J936" s="2">
        <v>44266</v>
      </c>
      <c r="K936" s="2">
        <v>44296</v>
      </c>
      <c r="L936" s="2">
        <v>44239</v>
      </c>
      <c r="M936" s="2">
        <v>44266</v>
      </c>
      <c r="N936" s="2">
        <v>44296</v>
      </c>
      <c r="O936" t="s">
        <v>6180</v>
      </c>
      <c r="P936" s="17">
        <f t="shared" si="57"/>
        <v>3.1850000000000005</v>
      </c>
      <c r="Q936" s="17">
        <f t="shared" si="58"/>
        <v>0</v>
      </c>
      <c r="R936" s="17">
        <f t="shared" si="59"/>
        <v>3.1850000000000005</v>
      </c>
    </row>
    <row r="937" spans="1:18" x14ac:dyDescent="0.3">
      <c r="A937">
        <v>18224</v>
      </c>
      <c r="B937" s="2">
        <v>44282</v>
      </c>
      <c r="C937" s="2" t="str">
        <f t="shared" si="56"/>
        <v>March</v>
      </c>
      <c r="D937" t="s">
        <v>35</v>
      </c>
      <c r="E937" s="4">
        <v>680</v>
      </c>
      <c r="F937">
        <v>146</v>
      </c>
      <c r="G937" t="s">
        <v>33</v>
      </c>
      <c r="H937" t="s">
        <v>34</v>
      </c>
      <c r="I937" s="2">
        <v>44312</v>
      </c>
      <c r="J937" s="2">
        <v>44342</v>
      </c>
      <c r="K937" s="2">
        <v>44372</v>
      </c>
      <c r="L937" s="2">
        <v>44315</v>
      </c>
      <c r="M937" s="2">
        <v>44342</v>
      </c>
      <c r="N937" s="2">
        <v>44372</v>
      </c>
      <c r="O937" t="s">
        <v>6180</v>
      </c>
      <c r="P937" s="17">
        <f t="shared" si="57"/>
        <v>5.1100000000000003</v>
      </c>
      <c r="Q937" s="17">
        <f t="shared" si="58"/>
        <v>0</v>
      </c>
      <c r="R937" s="17">
        <f t="shared" si="59"/>
        <v>5.1100000000000003</v>
      </c>
    </row>
    <row r="938" spans="1:18" x14ac:dyDescent="0.3">
      <c r="A938">
        <v>18225</v>
      </c>
      <c r="B938" s="2">
        <v>44217</v>
      </c>
      <c r="C938" s="2" t="str">
        <f t="shared" si="56"/>
        <v>January</v>
      </c>
      <c r="D938" t="s">
        <v>35</v>
      </c>
      <c r="E938" s="4">
        <v>615</v>
      </c>
      <c r="F938">
        <v>160</v>
      </c>
      <c r="G938" t="s">
        <v>36</v>
      </c>
      <c r="H938" t="s">
        <v>42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t="s">
        <v>34</v>
      </c>
      <c r="P938" s="17">
        <f t="shared" si="57"/>
        <v>0</v>
      </c>
      <c r="Q938" s="17">
        <f t="shared" si="58"/>
        <v>0</v>
      </c>
      <c r="R938" s="17">
        <f t="shared" si="59"/>
        <v>0</v>
      </c>
    </row>
    <row r="939" spans="1:18" x14ac:dyDescent="0.3">
      <c r="A939">
        <v>18226</v>
      </c>
      <c r="B939" s="2">
        <v>44247</v>
      </c>
      <c r="C939" s="2" t="str">
        <f t="shared" si="56"/>
        <v>February</v>
      </c>
      <c r="D939" t="s">
        <v>38</v>
      </c>
      <c r="E939" s="4">
        <v>640</v>
      </c>
      <c r="F939">
        <v>102</v>
      </c>
      <c r="G939" t="s">
        <v>33</v>
      </c>
      <c r="H939" t="s">
        <v>34</v>
      </c>
      <c r="I939" s="2">
        <v>44277</v>
      </c>
      <c r="J939" s="2">
        <v>44307</v>
      </c>
      <c r="K939" s="2">
        <v>44337</v>
      </c>
      <c r="L939" s="2">
        <v>44288</v>
      </c>
      <c r="M939" s="2">
        <v>44307</v>
      </c>
      <c r="N939" s="2">
        <v>44337</v>
      </c>
      <c r="O939" t="s">
        <v>6180</v>
      </c>
      <c r="P939" s="17">
        <f t="shared" si="57"/>
        <v>3.5700000000000003</v>
      </c>
      <c r="Q939" s="17">
        <f t="shared" si="58"/>
        <v>0</v>
      </c>
      <c r="R939" s="17">
        <f t="shared" si="59"/>
        <v>3.5700000000000003</v>
      </c>
    </row>
    <row r="940" spans="1:18" x14ac:dyDescent="0.3">
      <c r="A940">
        <v>18227</v>
      </c>
      <c r="B940" s="2">
        <v>44270</v>
      </c>
      <c r="C940" s="2" t="str">
        <f t="shared" si="56"/>
        <v>March</v>
      </c>
      <c r="D940" t="s">
        <v>32</v>
      </c>
      <c r="E940" s="4">
        <v>609</v>
      </c>
      <c r="F940">
        <v>109</v>
      </c>
      <c r="G940" t="s">
        <v>33</v>
      </c>
      <c r="H940" t="s">
        <v>34</v>
      </c>
      <c r="I940" s="2">
        <v>44300</v>
      </c>
      <c r="J940" s="2">
        <v>44330</v>
      </c>
      <c r="K940" s="2">
        <v>44360</v>
      </c>
      <c r="L940" s="2">
        <v>44317</v>
      </c>
      <c r="M940" s="2">
        <v>44330</v>
      </c>
      <c r="N940" s="2">
        <v>44360</v>
      </c>
      <c r="O940" t="s">
        <v>6180</v>
      </c>
      <c r="P940" s="17">
        <f t="shared" si="57"/>
        <v>3.8150000000000004</v>
      </c>
      <c r="Q940" s="17">
        <f t="shared" si="58"/>
        <v>0</v>
      </c>
      <c r="R940" s="17">
        <f t="shared" si="59"/>
        <v>3.8150000000000004</v>
      </c>
    </row>
    <row r="941" spans="1:18" x14ac:dyDescent="0.3">
      <c r="A941">
        <v>18228</v>
      </c>
      <c r="B941" s="2">
        <v>44254</v>
      </c>
      <c r="C941" s="2" t="str">
        <f t="shared" si="56"/>
        <v>February</v>
      </c>
      <c r="D941" t="s">
        <v>35</v>
      </c>
      <c r="E941" s="4">
        <v>586</v>
      </c>
      <c r="F941">
        <v>135</v>
      </c>
      <c r="G941" t="s">
        <v>36</v>
      </c>
      <c r="H941" t="s">
        <v>39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t="s">
        <v>34</v>
      </c>
      <c r="P941" s="17">
        <f t="shared" si="57"/>
        <v>0</v>
      </c>
      <c r="Q941" s="17">
        <f t="shared" si="58"/>
        <v>0</v>
      </c>
      <c r="R941" s="17">
        <f t="shared" si="59"/>
        <v>0</v>
      </c>
    </row>
    <row r="942" spans="1:18" x14ac:dyDescent="0.3">
      <c r="A942">
        <v>18229</v>
      </c>
      <c r="B942" s="2">
        <v>44273</v>
      </c>
      <c r="C942" s="2" t="str">
        <f t="shared" si="56"/>
        <v>March</v>
      </c>
      <c r="D942" t="s">
        <v>35</v>
      </c>
      <c r="E942" s="4">
        <v>587</v>
      </c>
      <c r="F942">
        <v>63</v>
      </c>
      <c r="G942" t="s">
        <v>36</v>
      </c>
      <c r="H942" t="s">
        <v>39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t="s">
        <v>34</v>
      </c>
      <c r="P942" s="17">
        <f t="shared" si="57"/>
        <v>0</v>
      </c>
      <c r="Q942" s="17">
        <f t="shared" si="58"/>
        <v>0</v>
      </c>
      <c r="R942" s="17">
        <f t="shared" si="59"/>
        <v>0</v>
      </c>
    </row>
    <row r="943" spans="1:18" x14ac:dyDescent="0.3">
      <c r="A943">
        <v>18230</v>
      </c>
      <c r="B943" s="2">
        <v>44220</v>
      </c>
      <c r="C943" s="2" t="str">
        <f t="shared" si="56"/>
        <v>January</v>
      </c>
      <c r="D943" t="s">
        <v>35</v>
      </c>
      <c r="E943" s="4">
        <v>565</v>
      </c>
      <c r="F943">
        <v>103</v>
      </c>
      <c r="G943" t="s">
        <v>36</v>
      </c>
      <c r="H943" t="s">
        <v>42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t="s">
        <v>34</v>
      </c>
      <c r="P943" s="17">
        <f t="shared" si="57"/>
        <v>0</v>
      </c>
      <c r="Q943" s="17">
        <f t="shared" si="58"/>
        <v>0</v>
      </c>
      <c r="R943" s="17">
        <f t="shared" si="59"/>
        <v>0</v>
      </c>
    </row>
    <row r="944" spans="1:18" x14ac:dyDescent="0.3">
      <c r="A944">
        <v>18231</v>
      </c>
      <c r="B944" s="2">
        <v>44274</v>
      </c>
      <c r="C944" s="2" t="str">
        <f t="shared" si="56"/>
        <v>March</v>
      </c>
      <c r="D944" t="s">
        <v>35</v>
      </c>
      <c r="E944" s="4">
        <v>611</v>
      </c>
      <c r="F944">
        <v>99</v>
      </c>
      <c r="G944" t="s">
        <v>33</v>
      </c>
      <c r="H944" t="s">
        <v>34</v>
      </c>
      <c r="I944" s="2">
        <v>44304</v>
      </c>
      <c r="J944" s="2">
        <v>44334</v>
      </c>
      <c r="K944" s="2">
        <v>44364</v>
      </c>
      <c r="L944" s="2">
        <v>44332</v>
      </c>
      <c r="M944" s="2">
        <v>44334</v>
      </c>
      <c r="N944" s="2">
        <v>44364</v>
      </c>
      <c r="O944" t="s">
        <v>6180</v>
      </c>
      <c r="P944" s="17">
        <f t="shared" si="57"/>
        <v>3.4650000000000003</v>
      </c>
      <c r="Q944" s="17">
        <f t="shared" si="58"/>
        <v>0</v>
      </c>
      <c r="R944" s="17">
        <f t="shared" si="59"/>
        <v>3.4650000000000003</v>
      </c>
    </row>
    <row r="945" spans="1:18" x14ac:dyDescent="0.3">
      <c r="A945">
        <v>18232</v>
      </c>
      <c r="B945" s="2">
        <v>44276</v>
      </c>
      <c r="C945" s="2" t="str">
        <f t="shared" si="56"/>
        <v>March</v>
      </c>
      <c r="D945" t="s">
        <v>38</v>
      </c>
      <c r="E945" s="4">
        <v>651</v>
      </c>
      <c r="F945">
        <v>108</v>
      </c>
      <c r="G945" t="s">
        <v>33</v>
      </c>
      <c r="H945" t="s">
        <v>34</v>
      </c>
      <c r="I945" s="2">
        <v>44306</v>
      </c>
      <c r="J945" s="2">
        <v>44336</v>
      </c>
      <c r="K945" s="2">
        <v>44366</v>
      </c>
      <c r="L945" s="2">
        <v>44308</v>
      </c>
      <c r="M945" s="2">
        <v>44336</v>
      </c>
      <c r="N945" s="2">
        <v>44366</v>
      </c>
      <c r="O945" t="s">
        <v>6180</v>
      </c>
      <c r="P945" s="17">
        <f t="shared" si="57"/>
        <v>3.7800000000000002</v>
      </c>
      <c r="Q945" s="17">
        <f t="shared" si="58"/>
        <v>0</v>
      </c>
      <c r="R945" s="17">
        <f t="shared" si="59"/>
        <v>3.7800000000000002</v>
      </c>
    </row>
    <row r="946" spans="1:18" x14ac:dyDescent="0.3">
      <c r="A946">
        <v>18233</v>
      </c>
      <c r="B946" s="2">
        <v>44285</v>
      </c>
      <c r="C946" s="2" t="str">
        <f t="shared" si="56"/>
        <v>March</v>
      </c>
      <c r="D946" t="s">
        <v>32</v>
      </c>
      <c r="E946" s="4">
        <v>567</v>
      </c>
      <c r="F946">
        <v>86</v>
      </c>
      <c r="G946" t="s">
        <v>36</v>
      </c>
      <c r="H946" t="s">
        <v>42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t="s">
        <v>34</v>
      </c>
      <c r="P946" s="17">
        <f t="shared" si="57"/>
        <v>0</v>
      </c>
      <c r="Q946" s="17">
        <f t="shared" si="58"/>
        <v>0</v>
      </c>
      <c r="R946" s="17">
        <f t="shared" si="59"/>
        <v>0</v>
      </c>
    </row>
    <row r="947" spans="1:18" x14ac:dyDescent="0.3">
      <c r="A947">
        <v>18234</v>
      </c>
      <c r="B947" s="2">
        <v>44210</v>
      </c>
      <c r="C947" s="2" t="str">
        <f t="shared" si="56"/>
        <v>January</v>
      </c>
      <c r="D947" t="s">
        <v>35</v>
      </c>
      <c r="E947" s="4">
        <v>695</v>
      </c>
      <c r="F947">
        <v>139</v>
      </c>
      <c r="G947" t="s">
        <v>33</v>
      </c>
      <c r="H947" t="s">
        <v>34</v>
      </c>
      <c r="I947" s="2">
        <v>44240</v>
      </c>
      <c r="J947" s="2">
        <v>44270</v>
      </c>
      <c r="K947" s="2">
        <v>44300</v>
      </c>
      <c r="L947" s="2">
        <v>44244</v>
      </c>
      <c r="M947" s="2">
        <v>44270</v>
      </c>
      <c r="N947" s="2">
        <v>44300</v>
      </c>
      <c r="O947" t="s">
        <v>6180</v>
      </c>
      <c r="P947" s="17">
        <f t="shared" si="57"/>
        <v>4.8650000000000002</v>
      </c>
      <c r="Q947" s="17">
        <f t="shared" si="58"/>
        <v>0</v>
      </c>
      <c r="R947" s="17">
        <f t="shared" si="59"/>
        <v>4.8650000000000002</v>
      </c>
    </row>
    <row r="948" spans="1:18" x14ac:dyDescent="0.3">
      <c r="A948">
        <v>18235</v>
      </c>
      <c r="B948" s="2">
        <v>44234</v>
      </c>
      <c r="C948" s="2" t="str">
        <f t="shared" si="56"/>
        <v>February</v>
      </c>
      <c r="D948" t="s">
        <v>35</v>
      </c>
      <c r="E948" s="4">
        <v>591</v>
      </c>
      <c r="F948">
        <v>87</v>
      </c>
      <c r="G948" t="s">
        <v>36</v>
      </c>
      <c r="H948" t="s">
        <v>42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t="s">
        <v>34</v>
      </c>
      <c r="P948" s="17">
        <f t="shared" si="57"/>
        <v>0</v>
      </c>
      <c r="Q948" s="17">
        <f t="shared" si="58"/>
        <v>0</v>
      </c>
      <c r="R948" s="17">
        <f t="shared" si="59"/>
        <v>0</v>
      </c>
    </row>
    <row r="949" spans="1:18" x14ac:dyDescent="0.3">
      <c r="A949">
        <v>18236</v>
      </c>
      <c r="B949" s="2">
        <v>44220</v>
      </c>
      <c r="C949" s="2" t="str">
        <f t="shared" si="56"/>
        <v>January</v>
      </c>
      <c r="D949" t="s">
        <v>35</v>
      </c>
      <c r="E949" s="4">
        <v>611</v>
      </c>
      <c r="F949">
        <v>74</v>
      </c>
      <c r="G949" t="s">
        <v>36</v>
      </c>
      <c r="H949" t="s">
        <v>42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t="s">
        <v>34</v>
      </c>
      <c r="P949" s="17">
        <f t="shared" si="57"/>
        <v>0</v>
      </c>
      <c r="Q949" s="17">
        <f t="shared" si="58"/>
        <v>0</v>
      </c>
      <c r="R949" s="17">
        <f t="shared" si="59"/>
        <v>0</v>
      </c>
    </row>
    <row r="950" spans="1:18" x14ac:dyDescent="0.3">
      <c r="A950">
        <v>18237</v>
      </c>
      <c r="B950" s="2">
        <v>44258</v>
      </c>
      <c r="C950" s="2" t="str">
        <f t="shared" si="56"/>
        <v>March</v>
      </c>
      <c r="D950" t="s">
        <v>35</v>
      </c>
      <c r="E950" s="4">
        <v>592</v>
      </c>
      <c r="F950">
        <v>84</v>
      </c>
      <c r="G950" t="s">
        <v>36</v>
      </c>
      <c r="H950" t="s">
        <v>42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t="s">
        <v>34</v>
      </c>
      <c r="P950" s="17">
        <f t="shared" si="57"/>
        <v>0</v>
      </c>
      <c r="Q950" s="17">
        <f t="shared" si="58"/>
        <v>0</v>
      </c>
      <c r="R950" s="17">
        <f t="shared" si="59"/>
        <v>0</v>
      </c>
    </row>
    <row r="951" spans="1:18" x14ac:dyDescent="0.3">
      <c r="A951">
        <v>18238</v>
      </c>
      <c r="B951" s="2">
        <v>44280</v>
      </c>
      <c r="C951" s="2" t="str">
        <f t="shared" si="56"/>
        <v>March</v>
      </c>
      <c r="D951" t="s">
        <v>38</v>
      </c>
      <c r="E951" s="4">
        <v>607</v>
      </c>
      <c r="F951">
        <v>140</v>
      </c>
      <c r="G951" t="s">
        <v>33</v>
      </c>
      <c r="H951" t="s">
        <v>34</v>
      </c>
      <c r="I951" s="2">
        <v>44310</v>
      </c>
      <c r="J951" s="2">
        <v>44340</v>
      </c>
      <c r="K951" s="2">
        <v>44370</v>
      </c>
      <c r="L951" s="2">
        <v>44315</v>
      </c>
      <c r="M951" s="2">
        <v>44340</v>
      </c>
      <c r="N951" s="2">
        <v>44370</v>
      </c>
      <c r="O951" t="s">
        <v>6180</v>
      </c>
      <c r="P951" s="17">
        <f t="shared" si="57"/>
        <v>4.9000000000000004</v>
      </c>
      <c r="Q951" s="17">
        <f t="shared" si="58"/>
        <v>0</v>
      </c>
      <c r="R951" s="17">
        <f t="shared" si="59"/>
        <v>4.9000000000000004</v>
      </c>
    </row>
    <row r="952" spans="1:18" x14ac:dyDescent="0.3">
      <c r="A952">
        <v>18239</v>
      </c>
      <c r="B952" s="2">
        <v>44287</v>
      </c>
      <c r="C952" s="2" t="str">
        <f t="shared" si="56"/>
        <v>April</v>
      </c>
      <c r="D952" t="s">
        <v>35</v>
      </c>
      <c r="E952" s="4">
        <v>623</v>
      </c>
      <c r="F952">
        <v>119</v>
      </c>
      <c r="G952" t="s">
        <v>36</v>
      </c>
      <c r="H952" t="s">
        <v>37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t="s">
        <v>34</v>
      </c>
      <c r="P952" s="17">
        <f t="shared" si="57"/>
        <v>0</v>
      </c>
      <c r="Q952" s="17">
        <f t="shared" si="58"/>
        <v>0</v>
      </c>
      <c r="R952" s="17">
        <f t="shared" si="59"/>
        <v>0</v>
      </c>
    </row>
    <row r="953" spans="1:18" x14ac:dyDescent="0.3">
      <c r="A953">
        <v>18240</v>
      </c>
      <c r="B953" s="2">
        <v>44277</v>
      </c>
      <c r="C953" s="2" t="str">
        <f t="shared" si="56"/>
        <v>March</v>
      </c>
      <c r="D953" t="s">
        <v>35</v>
      </c>
      <c r="E953" s="4">
        <v>662</v>
      </c>
      <c r="F953">
        <v>83</v>
      </c>
      <c r="G953" t="s">
        <v>33</v>
      </c>
      <c r="H953" t="s">
        <v>34</v>
      </c>
      <c r="I953" s="2">
        <v>44307</v>
      </c>
      <c r="J953" s="2">
        <v>44337</v>
      </c>
      <c r="K953" s="2">
        <v>44367</v>
      </c>
      <c r="L953" s="2" t="s">
        <v>34</v>
      </c>
      <c r="M953" s="2" t="s">
        <v>34</v>
      </c>
      <c r="N953" s="2" t="s">
        <v>34</v>
      </c>
      <c r="O953" t="s">
        <v>6179</v>
      </c>
      <c r="P953" s="17">
        <f t="shared" si="57"/>
        <v>2.9050000000000002</v>
      </c>
      <c r="Q953" s="17">
        <f t="shared" si="58"/>
        <v>83</v>
      </c>
      <c r="R953" s="17">
        <f t="shared" si="59"/>
        <v>-80.094999999999999</v>
      </c>
    </row>
    <row r="954" spans="1:18" x14ac:dyDescent="0.3">
      <c r="A954">
        <v>18241</v>
      </c>
      <c r="B954" s="2">
        <v>44266</v>
      </c>
      <c r="C954" s="2" t="str">
        <f t="shared" si="56"/>
        <v>March</v>
      </c>
      <c r="D954" t="s">
        <v>32</v>
      </c>
      <c r="E954" s="4">
        <v>645</v>
      </c>
      <c r="F954">
        <v>69</v>
      </c>
      <c r="G954" t="s">
        <v>33</v>
      </c>
      <c r="H954" t="s">
        <v>34</v>
      </c>
      <c r="I954" s="2">
        <v>44296</v>
      </c>
      <c r="J954" s="2">
        <v>44326</v>
      </c>
      <c r="K954" s="2">
        <v>44356</v>
      </c>
      <c r="L954" s="2" t="s">
        <v>34</v>
      </c>
      <c r="M954" s="2" t="s">
        <v>34</v>
      </c>
      <c r="N954" s="2" t="s">
        <v>34</v>
      </c>
      <c r="O954" t="s">
        <v>6179</v>
      </c>
      <c r="P954" s="17">
        <f t="shared" si="57"/>
        <v>2.415</v>
      </c>
      <c r="Q954" s="17">
        <f t="shared" si="58"/>
        <v>69</v>
      </c>
      <c r="R954" s="17">
        <f t="shared" si="59"/>
        <v>-66.584999999999994</v>
      </c>
    </row>
    <row r="955" spans="1:18" x14ac:dyDescent="0.3">
      <c r="A955">
        <v>18242</v>
      </c>
      <c r="B955" s="2">
        <v>44230</v>
      </c>
      <c r="C955" s="2" t="str">
        <f t="shared" si="56"/>
        <v>February</v>
      </c>
      <c r="D955" t="s">
        <v>35</v>
      </c>
      <c r="E955" s="4">
        <v>660</v>
      </c>
      <c r="F955">
        <v>92</v>
      </c>
      <c r="G955" t="s">
        <v>33</v>
      </c>
      <c r="H955" t="s">
        <v>34</v>
      </c>
      <c r="I955" s="2">
        <v>44260</v>
      </c>
      <c r="J955" s="2">
        <v>44290</v>
      </c>
      <c r="K955" s="2">
        <v>44320</v>
      </c>
      <c r="L955" s="2">
        <v>44268</v>
      </c>
      <c r="M955" s="2">
        <v>44290</v>
      </c>
      <c r="N955" s="2">
        <v>44320</v>
      </c>
      <c r="O955" t="s">
        <v>6180</v>
      </c>
      <c r="P955" s="17">
        <f t="shared" si="57"/>
        <v>3.22</v>
      </c>
      <c r="Q955" s="17">
        <f t="shared" si="58"/>
        <v>0</v>
      </c>
      <c r="R955" s="17">
        <f t="shared" si="59"/>
        <v>3.22</v>
      </c>
    </row>
    <row r="956" spans="1:18" x14ac:dyDescent="0.3">
      <c r="A956">
        <v>18243</v>
      </c>
      <c r="B956" s="2">
        <v>44269</v>
      </c>
      <c r="C956" s="2" t="str">
        <f t="shared" si="56"/>
        <v>March</v>
      </c>
      <c r="D956" t="s">
        <v>35</v>
      </c>
      <c r="E956" s="4">
        <v>680</v>
      </c>
      <c r="F956">
        <v>92</v>
      </c>
      <c r="G956" t="s">
        <v>33</v>
      </c>
      <c r="H956" t="s">
        <v>34</v>
      </c>
      <c r="I956" s="2">
        <v>44299</v>
      </c>
      <c r="J956" s="2">
        <v>44329</v>
      </c>
      <c r="K956" s="2">
        <v>44359</v>
      </c>
      <c r="L956" s="2">
        <v>44306</v>
      </c>
      <c r="M956" s="2">
        <v>44329</v>
      </c>
      <c r="N956" s="2">
        <v>44359</v>
      </c>
      <c r="O956" t="s">
        <v>6180</v>
      </c>
      <c r="P956" s="17">
        <f t="shared" si="57"/>
        <v>3.22</v>
      </c>
      <c r="Q956" s="17">
        <f t="shared" si="58"/>
        <v>0</v>
      </c>
      <c r="R956" s="17">
        <f t="shared" si="59"/>
        <v>3.22</v>
      </c>
    </row>
    <row r="957" spans="1:18" x14ac:dyDescent="0.3">
      <c r="A957">
        <v>18244</v>
      </c>
      <c r="B957" s="2">
        <v>44254</v>
      </c>
      <c r="C957" s="2" t="str">
        <f t="shared" si="56"/>
        <v>February</v>
      </c>
      <c r="D957" t="s">
        <v>38</v>
      </c>
      <c r="E957" s="4">
        <v>611</v>
      </c>
      <c r="F957">
        <v>111</v>
      </c>
      <c r="G957" t="s">
        <v>33</v>
      </c>
      <c r="H957" t="s">
        <v>34</v>
      </c>
      <c r="I957" s="2">
        <v>44284</v>
      </c>
      <c r="J957" s="2">
        <v>44314</v>
      </c>
      <c r="K957" s="2">
        <v>44344</v>
      </c>
      <c r="L957" s="2" t="s">
        <v>34</v>
      </c>
      <c r="M957" s="2" t="s">
        <v>34</v>
      </c>
      <c r="N957" s="2" t="s">
        <v>34</v>
      </c>
      <c r="O957" t="s">
        <v>6179</v>
      </c>
      <c r="P957" s="17">
        <f t="shared" si="57"/>
        <v>3.8850000000000002</v>
      </c>
      <c r="Q957" s="17">
        <f t="shared" si="58"/>
        <v>111</v>
      </c>
      <c r="R957" s="17">
        <f t="shared" si="59"/>
        <v>-107.11499999999999</v>
      </c>
    </row>
    <row r="958" spans="1:18" x14ac:dyDescent="0.3">
      <c r="A958">
        <v>18245</v>
      </c>
      <c r="B958" s="2">
        <v>44251</v>
      </c>
      <c r="C958" s="2" t="str">
        <f t="shared" si="56"/>
        <v>February</v>
      </c>
      <c r="D958" t="s">
        <v>35</v>
      </c>
      <c r="E958" s="4">
        <v>613</v>
      </c>
      <c r="F958">
        <v>65</v>
      </c>
      <c r="G958" t="s">
        <v>36</v>
      </c>
      <c r="H958" t="s">
        <v>37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t="s">
        <v>34</v>
      </c>
      <c r="P958" s="17">
        <f t="shared" si="57"/>
        <v>0</v>
      </c>
      <c r="Q958" s="17">
        <f t="shared" si="58"/>
        <v>0</v>
      </c>
      <c r="R958" s="17">
        <f t="shared" si="59"/>
        <v>0</v>
      </c>
    </row>
    <row r="959" spans="1:18" x14ac:dyDescent="0.3">
      <c r="A959">
        <v>18246</v>
      </c>
      <c r="B959" s="2">
        <v>44232</v>
      </c>
      <c r="C959" s="2" t="str">
        <f t="shared" si="56"/>
        <v>February</v>
      </c>
      <c r="D959" t="s">
        <v>32</v>
      </c>
      <c r="E959" s="4">
        <v>612</v>
      </c>
      <c r="F959">
        <v>90</v>
      </c>
      <c r="G959" t="s">
        <v>36</v>
      </c>
      <c r="H959" t="s">
        <v>40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t="s">
        <v>34</v>
      </c>
      <c r="P959" s="17">
        <f t="shared" si="57"/>
        <v>0</v>
      </c>
      <c r="Q959" s="17">
        <f t="shared" si="58"/>
        <v>0</v>
      </c>
      <c r="R959" s="17">
        <f t="shared" si="59"/>
        <v>0</v>
      </c>
    </row>
    <row r="960" spans="1:18" x14ac:dyDescent="0.3">
      <c r="A960">
        <v>18247</v>
      </c>
      <c r="B960" s="2">
        <v>44280</v>
      </c>
      <c r="C960" s="2" t="str">
        <f t="shared" si="56"/>
        <v>March</v>
      </c>
      <c r="D960" t="s">
        <v>38</v>
      </c>
      <c r="E960" s="4">
        <v>531</v>
      </c>
      <c r="F960">
        <v>106</v>
      </c>
      <c r="G960" t="s">
        <v>36</v>
      </c>
      <c r="H960" t="s">
        <v>39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t="s">
        <v>34</v>
      </c>
      <c r="P960" s="17">
        <f t="shared" si="57"/>
        <v>0</v>
      </c>
      <c r="Q960" s="17">
        <f t="shared" si="58"/>
        <v>0</v>
      </c>
      <c r="R960" s="17">
        <f t="shared" si="59"/>
        <v>0</v>
      </c>
    </row>
    <row r="961" spans="1:18" x14ac:dyDescent="0.3">
      <c r="A961">
        <v>18248</v>
      </c>
      <c r="B961" s="2">
        <v>44238</v>
      </c>
      <c r="C961" s="2" t="str">
        <f t="shared" si="56"/>
        <v>February</v>
      </c>
      <c r="D961" t="s">
        <v>35</v>
      </c>
      <c r="E961" s="4">
        <v>605</v>
      </c>
      <c r="F961">
        <v>69</v>
      </c>
      <c r="G961" t="s">
        <v>36</v>
      </c>
      <c r="H961" t="s">
        <v>41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t="s">
        <v>34</v>
      </c>
      <c r="P961" s="17">
        <f t="shared" si="57"/>
        <v>0</v>
      </c>
      <c r="Q961" s="17">
        <f t="shared" si="58"/>
        <v>0</v>
      </c>
      <c r="R961" s="17">
        <f t="shared" si="59"/>
        <v>0</v>
      </c>
    </row>
    <row r="962" spans="1:18" x14ac:dyDescent="0.3">
      <c r="A962">
        <v>18249</v>
      </c>
      <c r="B962" s="2">
        <v>44283</v>
      </c>
      <c r="C962" s="2" t="str">
        <f t="shared" si="56"/>
        <v>March</v>
      </c>
      <c r="D962" t="s">
        <v>32</v>
      </c>
      <c r="E962" s="4">
        <v>606</v>
      </c>
      <c r="F962">
        <v>67</v>
      </c>
      <c r="G962" t="s">
        <v>36</v>
      </c>
      <c r="H962" t="s">
        <v>37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t="s">
        <v>34</v>
      </c>
      <c r="P962" s="17">
        <f t="shared" si="57"/>
        <v>0</v>
      </c>
      <c r="Q962" s="17">
        <f t="shared" si="58"/>
        <v>0</v>
      </c>
      <c r="R962" s="17">
        <f t="shared" si="59"/>
        <v>0</v>
      </c>
    </row>
    <row r="963" spans="1:18" x14ac:dyDescent="0.3">
      <c r="A963">
        <v>18250</v>
      </c>
      <c r="B963" s="2">
        <v>44224</v>
      </c>
      <c r="C963" s="2" t="str">
        <f t="shared" ref="C963:C1026" si="60">TEXT(B963,"mmmm")</f>
        <v>January</v>
      </c>
      <c r="D963" t="s">
        <v>35</v>
      </c>
      <c r="E963" s="4">
        <v>600</v>
      </c>
      <c r="F963">
        <v>93</v>
      </c>
      <c r="G963" t="s">
        <v>36</v>
      </c>
      <c r="H963" t="s">
        <v>42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t="s">
        <v>34</v>
      </c>
      <c r="P963" s="17">
        <f t="shared" ref="P963:P1026" si="61">IF(G963="Approved",F963*0.035,0)</f>
        <v>0</v>
      </c>
      <c r="Q963" s="17">
        <f t="shared" ref="Q963:Q1026" si="62">IF(O963="Defaulted",F963,0)</f>
        <v>0</v>
      </c>
      <c r="R963" s="17">
        <f t="shared" ref="R963:R1026" si="63">P963-Q963</f>
        <v>0</v>
      </c>
    </row>
    <row r="964" spans="1:18" x14ac:dyDescent="0.3">
      <c r="A964">
        <v>18251</v>
      </c>
      <c r="B964" s="2">
        <v>44288</v>
      </c>
      <c r="C964" s="2" t="str">
        <f t="shared" si="60"/>
        <v>April</v>
      </c>
      <c r="D964" t="s">
        <v>35</v>
      </c>
      <c r="E964" s="4">
        <v>589</v>
      </c>
      <c r="F964">
        <v>134</v>
      </c>
      <c r="G964" t="s">
        <v>36</v>
      </c>
      <c r="H964" t="s">
        <v>41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t="s">
        <v>34</v>
      </c>
      <c r="P964" s="17">
        <f t="shared" si="61"/>
        <v>0</v>
      </c>
      <c r="Q964" s="17">
        <f t="shared" si="62"/>
        <v>0</v>
      </c>
      <c r="R964" s="17">
        <f t="shared" si="63"/>
        <v>0</v>
      </c>
    </row>
    <row r="965" spans="1:18" x14ac:dyDescent="0.3">
      <c r="A965">
        <v>18252</v>
      </c>
      <c r="B965" s="2">
        <v>44232</v>
      </c>
      <c r="C965" s="2" t="str">
        <f t="shared" si="60"/>
        <v>February</v>
      </c>
      <c r="D965" t="s">
        <v>32</v>
      </c>
      <c r="E965" s="4">
        <v>625</v>
      </c>
      <c r="F965">
        <v>153</v>
      </c>
      <c r="G965" t="s">
        <v>33</v>
      </c>
      <c r="H965" t="s">
        <v>34</v>
      </c>
      <c r="I965" s="2">
        <v>44262</v>
      </c>
      <c r="J965" s="2">
        <v>44292</v>
      </c>
      <c r="K965" s="2">
        <v>44322</v>
      </c>
      <c r="L965" s="2" t="s">
        <v>34</v>
      </c>
      <c r="M965" s="2" t="s">
        <v>34</v>
      </c>
      <c r="N965" s="2" t="s">
        <v>34</v>
      </c>
      <c r="O965" t="s">
        <v>6179</v>
      </c>
      <c r="P965" s="17">
        <f t="shared" si="61"/>
        <v>5.3550000000000004</v>
      </c>
      <c r="Q965" s="17">
        <f t="shared" si="62"/>
        <v>153</v>
      </c>
      <c r="R965" s="17">
        <f t="shared" si="63"/>
        <v>-147.64500000000001</v>
      </c>
    </row>
    <row r="966" spans="1:18" x14ac:dyDescent="0.3">
      <c r="A966">
        <v>18253</v>
      </c>
      <c r="B966" s="2">
        <v>44238</v>
      </c>
      <c r="C966" s="2" t="str">
        <f t="shared" si="60"/>
        <v>February</v>
      </c>
      <c r="D966" t="s">
        <v>32</v>
      </c>
      <c r="E966" s="4">
        <v>591</v>
      </c>
      <c r="F966">
        <v>140</v>
      </c>
      <c r="G966" t="s">
        <v>36</v>
      </c>
      <c r="H966" t="s">
        <v>37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t="s">
        <v>34</v>
      </c>
      <c r="P966" s="17">
        <f t="shared" si="61"/>
        <v>0</v>
      </c>
      <c r="Q966" s="17">
        <f t="shared" si="62"/>
        <v>0</v>
      </c>
      <c r="R966" s="17">
        <f t="shared" si="63"/>
        <v>0</v>
      </c>
    </row>
    <row r="967" spans="1:18" x14ac:dyDescent="0.3">
      <c r="A967">
        <v>18254</v>
      </c>
      <c r="B967" s="2">
        <v>44251</v>
      </c>
      <c r="C967" s="2" t="str">
        <f t="shared" si="60"/>
        <v>February</v>
      </c>
      <c r="D967" t="s">
        <v>35</v>
      </c>
      <c r="E967" s="4">
        <v>649</v>
      </c>
      <c r="F967">
        <v>82</v>
      </c>
      <c r="G967" t="s">
        <v>33</v>
      </c>
      <c r="H967" t="s">
        <v>34</v>
      </c>
      <c r="I967" s="2">
        <v>44281</v>
      </c>
      <c r="J967" s="2">
        <v>44311</v>
      </c>
      <c r="K967" s="2">
        <v>44341</v>
      </c>
      <c r="L967" s="2" t="s">
        <v>34</v>
      </c>
      <c r="M967" s="2" t="s">
        <v>34</v>
      </c>
      <c r="N967" s="2" t="s">
        <v>34</v>
      </c>
      <c r="O967" t="s">
        <v>6179</v>
      </c>
      <c r="P967" s="17">
        <f t="shared" si="61"/>
        <v>2.87</v>
      </c>
      <c r="Q967" s="17">
        <f t="shared" si="62"/>
        <v>82</v>
      </c>
      <c r="R967" s="17">
        <f t="shared" si="63"/>
        <v>-79.13</v>
      </c>
    </row>
    <row r="968" spans="1:18" x14ac:dyDescent="0.3">
      <c r="A968">
        <v>18255</v>
      </c>
      <c r="B968" s="2">
        <v>44203</v>
      </c>
      <c r="C968" s="2" t="str">
        <f t="shared" si="60"/>
        <v>January</v>
      </c>
      <c r="D968" t="s">
        <v>35</v>
      </c>
      <c r="E968" s="4">
        <v>630</v>
      </c>
      <c r="F968">
        <v>87</v>
      </c>
      <c r="G968" t="s">
        <v>36</v>
      </c>
      <c r="H968" t="s">
        <v>37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t="s">
        <v>34</v>
      </c>
      <c r="P968" s="17">
        <f t="shared" si="61"/>
        <v>0</v>
      </c>
      <c r="Q968" s="17">
        <f t="shared" si="62"/>
        <v>0</v>
      </c>
      <c r="R968" s="17">
        <f t="shared" si="63"/>
        <v>0</v>
      </c>
    </row>
    <row r="969" spans="1:18" x14ac:dyDescent="0.3">
      <c r="A969">
        <v>18256</v>
      </c>
      <c r="B969" s="2">
        <v>44212</v>
      </c>
      <c r="C969" s="2" t="str">
        <f t="shared" si="60"/>
        <v>January</v>
      </c>
      <c r="D969" t="s">
        <v>35</v>
      </c>
      <c r="E969" s="4">
        <v>581</v>
      </c>
      <c r="F969">
        <v>50</v>
      </c>
      <c r="G969" t="s">
        <v>36</v>
      </c>
      <c r="H969" t="s">
        <v>37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t="s">
        <v>34</v>
      </c>
      <c r="P969" s="17">
        <f t="shared" si="61"/>
        <v>0</v>
      </c>
      <c r="Q969" s="17">
        <f t="shared" si="62"/>
        <v>0</v>
      </c>
      <c r="R969" s="17">
        <f t="shared" si="63"/>
        <v>0</v>
      </c>
    </row>
    <row r="970" spans="1:18" x14ac:dyDescent="0.3">
      <c r="A970">
        <v>18257</v>
      </c>
      <c r="B970" s="2">
        <v>44274</v>
      </c>
      <c r="C970" s="2" t="str">
        <f t="shared" si="60"/>
        <v>March</v>
      </c>
      <c r="D970" t="s">
        <v>35</v>
      </c>
      <c r="E970" s="4">
        <v>626</v>
      </c>
      <c r="F970">
        <v>130</v>
      </c>
      <c r="G970" t="s">
        <v>33</v>
      </c>
      <c r="H970" t="s">
        <v>34</v>
      </c>
      <c r="I970" s="2">
        <v>44304</v>
      </c>
      <c r="J970" s="2">
        <v>44334</v>
      </c>
      <c r="K970" s="2">
        <v>44364</v>
      </c>
      <c r="L970" s="2">
        <v>44307</v>
      </c>
      <c r="M970" s="2">
        <v>44334</v>
      </c>
      <c r="N970" s="2">
        <v>44364</v>
      </c>
      <c r="O970" t="s">
        <v>6180</v>
      </c>
      <c r="P970" s="17">
        <f t="shared" si="61"/>
        <v>4.5500000000000007</v>
      </c>
      <c r="Q970" s="17">
        <f t="shared" si="62"/>
        <v>0</v>
      </c>
      <c r="R970" s="17">
        <f t="shared" si="63"/>
        <v>4.5500000000000007</v>
      </c>
    </row>
    <row r="971" spans="1:18" x14ac:dyDescent="0.3">
      <c r="A971">
        <v>18258</v>
      </c>
      <c r="B971" s="2">
        <v>44214</v>
      </c>
      <c r="C971" s="2" t="str">
        <f t="shared" si="60"/>
        <v>January</v>
      </c>
      <c r="D971" t="s">
        <v>35</v>
      </c>
      <c r="E971" s="4">
        <v>638</v>
      </c>
      <c r="F971">
        <v>129</v>
      </c>
      <c r="G971" t="s">
        <v>36</v>
      </c>
      <c r="H971" t="s">
        <v>37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t="s">
        <v>34</v>
      </c>
      <c r="P971" s="17">
        <f t="shared" si="61"/>
        <v>0</v>
      </c>
      <c r="Q971" s="17">
        <f t="shared" si="62"/>
        <v>0</v>
      </c>
      <c r="R971" s="17">
        <f t="shared" si="63"/>
        <v>0</v>
      </c>
    </row>
    <row r="972" spans="1:18" x14ac:dyDescent="0.3">
      <c r="A972">
        <v>18259</v>
      </c>
      <c r="B972" s="2">
        <v>44273</v>
      </c>
      <c r="C972" s="2" t="str">
        <f t="shared" si="60"/>
        <v>March</v>
      </c>
      <c r="D972" t="s">
        <v>38</v>
      </c>
      <c r="E972" s="4">
        <v>670</v>
      </c>
      <c r="F972">
        <v>87</v>
      </c>
      <c r="G972" t="s">
        <v>33</v>
      </c>
      <c r="H972" t="s">
        <v>34</v>
      </c>
      <c r="I972" s="2">
        <v>44303</v>
      </c>
      <c r="J972" s="2">
        <v>44333</v>
      </c>
      <c r="K972" s="2">
        <v>44363</v>
      </c>
      <c r="L972" s="2">
        <v>44303</v>
      </c>
      <c r="M972" s="2">
        <v>44333</v>
      </c>
      <c r="N972" s="2">
        <v>44363</v>
      </c>
      <c r="O972" t="s">
        <v>6180</v>
      </c>
      <c r="P972" s="17">
        <f t="shared" si="61"/>
        <v>3.0450000000000004</v>
      </c>
      <c r="Q972" s="17">
        <f t="shared" si="62"/>
        <v>0</v>
      </c>
      <c r="R972" s="17">
        <f t="shared" si="63"/>
        <v>3.0450000000000004</v>
      </c>
    </row>
    <row r="973" spans="1:18" x14ac:dyDescent="0.3">
      <c r="A973">
        <v>18260</v>
      </c>
      <c r="B973" s="2">
        <v>44236</v>
      </c>
      <c r="C973" s="2" t="str">
        <f t="shared" si="60"/>
        <v>February</v>
      </c>
      <c r="D973" t="s">
        <v>32</v>
      </c>
      <c r="E973" s="4">
        <v>583</v>
      </c>
      <c r="F973">
        <v>64</v>
      </c>
      <c r="G973" t="s">
        <v>36</v>
      </c>
      <c r="H973" t="s">
        <v>40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t="s">
        <v>34</v>
      </c>
      <c r="P973" s="17">
        <f t="shared" si="61"/>
        <v>0</v>
      </c>
      <c r="Q973" s="17">
        <f t="shared" si="62"/>
        <v>0</v>
      </c>
      <c r="R973" s="17">
        <f t="shared" si="63"/>
        <v>0</v>
      </c>
    </row>
    <row r="974" spans="1:18" x14ac:dyDescent="0.3">
      <c r="A974">
        <v>18261</v>
      </c>
      <c r="B974" s="2">
        <v>44224</v>
      </c>
      <c r="C974" s="2" t="str">
        <f t="shared" si="60"/>
        <v>January</v>
      </c>
      <c r="D974" t="s">
        <v>38</v>
      </c>
      <c r="E974" s="4">
        <v>585</v>
      </c>
      <c r="F974">
        <v>119</v>
      </c>
      <c r="G974" t="s">
        <v>36</v>
      </c>
      <c r="H974" t="s">
        <v>37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t="s">
        <v>34</v>
      </c>
      <c r="P974" s="17">
        <f t="shared" si="61"/>
        <v>0</v>
      </c>
      <c r="Q974" s="17">
        <f t="shared" si="62"/>
        <v>0</v>
      </c>
      <c r="R974" s="17">
        <f t="shared" si="63"/>
        <v>0</v>
      </c>
    </row>
    <row r="975" spans="1:18" x14ac:dyDescent="0.3">
      <c r="A975">
        <v>18262</v>
      </c>
      <c r="B975" s="2">
        <v>44198</v>
      </c>
      <c r="C975" s="2" t="str">
        <f t="shared" si="60"/>
        <v>January</v>
      </c>
      <c r="D975" t="s">
        <v>35</v>
      </c>
      <c r="E975" s="4">
        <v>589</v>
      </c>
      <c r="F975">
        <v>87</v>
      </c>
      <c r="G975" t="s">
        <v>36</v>
      </c>
      <c r="H975" t="s">
        <v>39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t="s">
        <v>34</v>
      </c>
      <c r="P975" s="17">
        <f t="shared" si="61"/>
        <v>0</v>
      </c>
      <c r="Q975" s="17">
        <f t="shared" si="62"/>
        <v>0</v>
      </c>
      <c r="R975" s="17">
        <f t="shared" si="63"/>
        <v>0</v>
      </c>
    </row>
    <row r="976" spans="1:18" x14ac:dyDescent="0.3">
      <c r="A976">
        <v>18263</v>
      </c>
      <c r="B976" s="2">
        <v>44255</v>
      </c>
      <c r="C976" s="2" t="str">
        <f t="shared" si="60"/>
        <v>February</v>
      </c>
      <c r="D976" t="s">
        <v>35</v>
      </c>
      <c r="E976" s="4">
        <v>594</v>
      </c>
      <c r="F976">
        <v>92</v>
      </c>
      <c r="G976" t="s">
        <v>36</v>
      </c>
      <c r="H976" t="s">
        <v>42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t="s">
        <v>34</v>
      </c>
      <c r="P976" s="17">
        <f t="shared" si="61"/>
        <v>0</v>
      </c>
      <c r="Q976" s="17">
        <f t="shared" si="62"/>
        <v>0</v>
      </c>
      <c r="R976" s="17">
        <f t="shared" si="63"/>
        <v>0</v>
      </c>
    </row>
    <row r="977" spans="1:18" x14ac:dyDescent="0.3">
      <c r="A977">
        <v>18264</v>
      </c>
      <c r="B977" s="2">
        <v>44232</v>
      </c>
      <c r="C977" s="2" t="str">
        <f t="shared" si="60"/>
        <v>February</v>
      </c>
      <c r="D977" t="s">
        <v>35</v>
      </c>
      <c r="E977" s="4">
        <v>629</v>
      </c>
      <c r="F977">
        <v>85</v>
      </c>
      <c r="G977" t="s">
        <v>36</v>
      </c>
      <c r="H977" t="s">
        <v>41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t="s">
        <v>34</v>
      </c>
      <c r="P977" s="17">
        <f t="shared" si="61"/>
        <v>0</v>
      </c>
      <c r="Q977" s="17">
        <f t="shared" si="62"/>
        <v>0</v>
      </c>
      <c r="R977" s="17">
        <f t="shared" si="63"/>
        <v>0</v>
      </c>
    </row>
    <row r="978" spans="1:18" x14ac:dyDescent="0.3">
      <c r="A978">
        <v>18265</v>
      </c>
      <c r="B978" s="2">
        <v>44264</v>
      </c>
      <c r="C978" s="2" t="str">
        <f t="shared" si="60"/>
        <v>March</v>
      </c>
      <c r="D978" t="s">
        <v>38</v>
      </c>
      <c r="E978" s="4">
        <v>624</v>
      </c>
      <c r="F978">
        <v>90</v>
      </c>
      <c r="G978" t="s">
        <v>33</v>
      </c>
      <c r="H978" t="s">
        <v>34</v>
      </c>
      <c r="I978" s="2">
        <v>44294</v>
      </c>
      <c r="J978" s="2">
        <v>44324</v>
      </c>
      <c r="K978" s="2">
        <v>44354</v>
      </c>
      <c r="L978" s="2">
        <v>44300</v>
      </c>
      <c r="M978" s="2">
        <v>44324</v>
      </c>
      <c r="N978" s="2">
        <v>44354</v>
      </c>
      <c r="O978" t="s">
        <v>6180</v>
      </c>
      <c r="P978" s="17">
        <f t="shared" si="61"/>
        <v>3.1500000000000004</v>
      </c>
      <c r="Q978" s="17">
        <f t="shared" si="62"/>
        <v>0</v>
      </c>
      <c r="R978" s="17">
        <f t="shared" si="63"/>
        <v>3.1500000000000004</v>
      </c>
    </row>
    <row r="979" spans="1:18" x14ac:dyDescent="0.3">
      <c r="A979">
        <v>18266</v>
      </c>
      <c r="B979" s="2">
        <v>44244</v>
      </c>
      <c r="C979" s="2" t="str">
        <f t="shared" si="60"/>
        <v>February</v>
      </c>
      <c r="D979" t="s">
        <v>32</v>
      </c>
      <c r="E979" s="4">
        <v>548</v>
      </c>
      <c r="F979">
        <v>82</v>
      </c>
      <c r="G979" t="s">
        <v>36</v>
      </c>
      <c r="H979" t="s">
        <v>41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t="s">
        <v>34</v>
      </c>
      <c r="P979" s="17">
        <f t="shared" si="61"/>
        <v>0</v>
      </c>
      <c r="Q979" s="17">
        <f t="shared" si="62"/>
        <v>0</v>
      </c>
      <c r="R979" s="17">
        <f t="shared" si="63"/>
        <v>0</v>
      </c>
    </row>
    <row r="980" spans="1:18" x14ac:dyDescent="0.3">
      <c r="A980">
        <v>18267</v>
      </c>
      <c r="B980" s="2">
        <v>44278</v>
      </c>
      <c r="C980" s="2" t="str">
        <f t="shared" si="60"/>
        <v>March</v>
      </c>
      <c r="D980" t="s">
        <v>32</v>
      </c>
      <c r="E980" s="4">
        <v>609</v>
      </c>
      <c r="F980">
        <v>88</v>
      </c>
      <c r="G980" t="s">
        <v>36</v>
      </c>
      <c r="H980" t="s">
        <v>39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t="s">
        <v>34</v>
      </c>
      <c r="P980" s="17">
        <f t="shared" si="61"/>
        <v>0</v>
      </c>
      <c r="Q980" s="17">
        <f t="shared" si="62"/>
        <v>0</v>
      </c>
      <c r="R980" s="17">
        <f t="shared" si="63"/>
        <v>0</v>
      </c>
    </row>
    <row r="981" spans="1:18" x14ac:dyDescent="0.3">
      <c r="A981">
        <v>18268</v>
      </c>
      <c r="B981" s="2">
        <v>44220</v>
      </c>
      <c r="C981" s="2" t="str">
        <f t="shared" si="60"/>
        <v>January</v>
      </c>
      <c r="D981" t="s">
        <v>35</v>
      </c>
      <c r="E981" s="4">
        <v>554</v>
      </c>
      <c r="F981">
        <v>112</v>
      </c>
      <c r="G981" t="s">
        <v>36</v>
      </c>
      <c r="H981" t="s">
        <v>40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t="s">
        <v>34</v>
      </c>
      <c r="P981" s="17">
        <f t="shared" si="61"/>
        <v>0</v>
      </c>
      <c r="Q981" s="17">
        <f t="shared" si="62"/>
        <v>0</v>
      </c>
      <c r="R981" s="17">
        <f t="shared" si="63"/>
        <v>0</v>
      </c>
    </row>
    <row r="982" spans="1:18" x14ac:dyDescent="0.3">
      <c r="A982">
        <v>18269</v>
      </c>
      <c r="B982" s="2">
        <v>44203</v>
      </c>
      <c r="C982" s="2" t="str">
        <f t="shared" si="60"/>
        <v>January</v>
      </c>
      <c r="D982" t="s">
        <v>32</v>
      </c>
      <c r="E982" s="4">
        <v>540</v>
      </c>
      <c r="F982">
        <v>55</v>
      </c>
      <c r="G982" t="s">
        <v>36</v>
      </c>
      <c r="H982" t="s">
        <v>39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t="s">
        <v>34</v>
      </c>
      <c r="P982" s="17">
        <f t="shared" si="61"/>
        <v>0</v>
      </c>
      <c r="Q982" s="17">
        <f t="shared" si="62"/>
        <v>0</v>
      </c>
      <c r="R982" s="17">
        <f t="shared" si="63"/>
        <v>0</v>
      </c>
    </row>
    <row r="983" spans="1:18" x14ac:dyDescent="0.3">
      <c r="A983">
        <v>18270</v>
      </c>
      <c r="B983" s="2">
        <v>44279</v>
      </c>
      <c r="C983" s="2" t="str">
        <f t="shared" si="60"/>
        <v>March</v>
      </c>
      <c r="D983" t="s">
        <v>35</v>
      </c>
      <c r="E983" s="4">
        <v>560</v>
      </c>
      <c r="F983">
        <v>103</v>
      </c>
      <c r="G983" t="s">
        <v>36</v>
      </c>
      <c r="H983" t="s">
        <v>37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t="s">
        <v>34</v>
      </c>
      <c r="P983" s="17">
        <f t="shared" si="61"/>
        <v>0</v>
      </c>
      <c r="Q983" s="17">
        <f t="shared" si="62"/>
        <v>0</v>
      </c>
      <c r="R983" s="17">
        <f t="shared" si="63"/>
        <v>0</v>
      </c>
    </row>
    <row r="984" spans="1:18" x14ac:dyDescent="0.3">
      <c r="A984">
        <v>18271</v>
      </c>
      <c r="B984" s="2">
        <v>44237</v>
      </c>
      <c r="C984" s="2" t="str">
        <f t="shared" si="60"/>
        <v>February</v>
      </c>
      <c r="D984" t="s">
        <v>32</v>
      </c>
      <c r="E984" s="4">
        <v>636</v>
      </c>
      <c r="F984">
        <v>111</v>
      </c>
      <c r="G984" t="s">
        <v>33</v>
      </c>
      <c r="H984" t="s">
        <v>34</v>
      </c>
      <c r="I984" s="2">
        <v>44267</v>
      </c>
      <c r="J984" s="2">
        <v>44297</v>
      </c>
      <c r="K984" s="2">
        <v>44327</v>
      </c>
      <c r="L984" s="2" t="s">
        <v>34</v>
      </c>
      <c r="M984" s="2" t="s">
        <v>34</v>
      </c>
      <c r="N984" s="2" t="s">
        <v>34</v>
      </c>
      <c r="O984" t="s">
        <v>6179</v>
      </c>
      <c r="P984" s="17">
        <f t="shared" si="61"/>
        <v>3.8850000000000002</v>
      </c>
      <c r="Q984" s="17">
        <f t="shared" si="62"/>
        <v>111</v>
      </c>
      <c r="R984" s="17">
        <f t="shared" si="63"/>
        <v>-107.11499999999999</v>
      </c>
    </row>
    <row r="985" spans="1:18" x14ac:dyDescent="0.3">
      <c r="A985">
        <v>18272</v>
      </c>
      <c r="B985" s="2">
        <v>44224</v>
      </c>
      <c r="C985" s="2" t="str">
        <f t="shared" si="60"/>
        <v>January</v>
      </c>
      <c r="D985" t="s">
        <v>35</v>
      </c>
      <c r="E985" s="4">
        <v>655</v>
      </c>
      <c r="F985">
        <v>130</v>
      </c>
      <c r="G985" t="s">
        <v>33</v>
      </c>
      <c r="H985" t="s">
        <v>34</v>
      </c>
      <c r="I985" s="2">
        <v>44254</v>
      </c>
      <c r="J985" s="2">
        <v>44284</v>
      </c>
      <c r="K985" s="2">
        <v>44314</v>
      </c>
      <c r="L985" s="2">
        <v>44260</v>
      </c>
      <c r="M985" s="2">
        <v>44284</v>
      </c>
      <c r="N985" s="2">
        <v>44314</v>
      </c>
      <c r="O985" t="s">
        <v>6180</v>
      </c>
      <c r="P985" s="17">
        <f t="shared" si="61"/>
        <v>4.5500000000000007</v>
      </c>
      <c r="Q985" s="17">
        <f t="shared" si="62"/>
        <v>0</v>
      </c>
      <c r="R985" s="17">
        <f t="shared" si="63"/>
        <v>4.5500000000000007</v>
      </c>
    </row>
    <row r="986" spans="1:18" x14ac:dyDescent="0.3">
      <c r="A986">
        <v>18273</v>
      </c>
      <c r="B986" s="2">
        <v>44282</v>
      </c>
      <c r="C986" s="2" t="str">
        <f t="shared" si="60"/>
        <v>March</v>
      </c>
      <c r="D986" t="s">
        <v>32</v>
      </c>
      <c r="E986" s="4">
        <v>590</v>
      </c>
      <c r="F986">
        <v>97</v>
      </c>
      <c r="G986" t="s">
        <v>36</v>
      </c>
      <c r="H986" t="s">
        <v>39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t="s">
        <v>34</v>
      </c>
      <c r="P986" s="17">
        <f t="shared" si="61"/>
        <v>0</v>
      </c>
      <c r="Q986" s="17">
        <f t="shared" si="62"/>
        <v>0</v>
      </c>
      <c r="R986" s="17">
        <f t="shared" si="63"/>
        <v>0</v>
      </c>
    </row>
    <row r="987" spans="1:18" x14ac:dyDescent="0.3">
      <c r="A987">
        <v>18274</v>
      </c>
      <c r="B987" s="2">
        <v>44214</v>
      </c>
      <c r="C987" s="2" t="str">
        <f t="shared" si="60"/>
        <v>January</v>
      </c>
      <c r="D987" t="s">
        <v>32</v>
      </c>
      <c r="E987" s="4">
        <v>599</v>
      </c>
      <c r="F987">
        <v>119</v>
      </c>
      <c r="G987" t="s">
        <v>36</v>
      </c>
      <c r="H987" t="s">
        <v>42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t="s">
        <v>34</v>
      </c>
      <c r="P987" s="17">
        <f t="shared" si="61"/>
        <v>0</v>
      </c>
      <c r="Q987" s="17">
        <f t="shared" si="62"/>
        <v>0</v>
      </c>
      <c r="R987" s="17">
        <f t="shared" si="63"/>
        <v>0</v>
      </c>
    </row>
    <row r="988" spans="1:18" x14ac:dyDescent="0.3">
      <c r="A988">
        <v>18275</v>
      </c>
      <c r="B988" s="2">
        <v>44224</v>
      </c>
      <c r="C988" s="2" t="str">
        <f t="shared" si="60"/>
        <v>January</v>
      </c>
      <c r="D988" t="s">
        <v>35</v>
      </c>
      <c r="E988" s="4">
        <v>549</v>
      </c>
      <c r="F988">
        <v>81</v>
      </c>
      <c r="G988" t="s">
        <v>36</v>
      </c>
      <c r="H988" t="s">
        <v>40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t="s">
        <v>34</v>
      </c>
      <c r="P988" s="17">
        <f t="shared" si="61"/>
        <v>0</v>
      </c>
      <c r="Q988" s="17">
        <f t="shared" si="62"/>
        <v>0</v>
      </c>
      <c r="R988" s="17">
        <f t="shared" si="63"/>
        <v>0</v>
      </c>
    </row>
    <row r="989" spans="1:18" x14ac:dyDescent="0.3">
      <c r="A989">
        <v>18276</v>
      </c>
      <c r="B989" s="2">
        <v>44287</v>
      </c>
      <c r="C989" s="2" t="str">
        <f t="shared" si="60"/>
        <v>April</v>
      </c>
      <c r="D989" t="s">
        <v>32</v>
      </c>
      <c r="E989" s="4">
        <v>637</v>
      </c>
      <c r="F989">
        <v>77</v>
      </c>
      <c r="G989" t="s">
        <v>33</v>
      </c>
      <c r="H989" t="s">
        <v>34</v>
      </c>
      <c r="I989" s="2">
        <v>44317</v>
      </c>
      <c r="J989" s="2">
        <v>44347</v>
      </c>
      <c r="K989" s="2">
        <v>44377</v>
      </c>
      <c r="L989" s="2">
        <v>44357</v>
      </c>
      <c r="M989" s="2">
        <v>44347</v>
      </c>
      <c r="N989" s="2">
        <v>44377</v>
      </c>
      <c r="O989" t="s">
        <v>6180</v>
      </c>
      <c r="P989" s="17">
        <f t="shared" si="61"/>
        <v>2.6950000000000003</v>
      </c>
      <c r="Q989" s="17">
        <f t="shared" si="62"/>
        <v>0</v>
      </c>
      <c r="R989" s="17">
        <f t="shared" si="63"/>
        <v>2.6950000000000003</v>
      </c>
    </row>
    <row r="990" spans="1:18" x14ac:dyDescent="0.3">
      <c r="A990">
        <v>18277</v>
      </c>
      <c r="B990" s="2">
        <v>44276</v>
      </c>
      <c r="C990" s="2" t="str">
        <f t="shared" si="60"/>
        <v>March</v>
      </c>
      <c r="D990" t="s">
        <v>32</v>
      </c>
      <c r="E990" s="4">
        <v>655</v>
      </c>
      <c r="F990">
        <v>83</v>
      </c>
      <c r="G990" t="s">
        <v>33</v>
      </c>
      <c r="H990" t="s">
        <v>34</v>
      </c>
      <c r="I990" s="2">
        <v>44306</v>
      </c>
      <c r="J990" s="2">
        <v>44336</v>
      </c>
      <c r="K990" s="2">
        <v>44366</v>
      </c>
      <c r="L990" s="2" t="s">
        <v>34</v>
      </c>
      <c r="M990" s="2" t="s">
        <v>34</v>
      </c>
      <c r="N990" s="2" t="s">
        <v>34</v>
      </c>
      <c r="O990" t="s">
        <v>6179</v>
      </c>
      <c r="P990" s="17">
        <f t="shared" si="61"/>
        <v>2.9050000000000002</v>
      </c>
      <c r="Q990" s="17">
        <f t="shared" si="62"/>
        <v>83</v>
      </c>
      <c r="R990" s="17">
        <f t="shared" si="63"/>
        <v>-80.094999999999999</v>
      </c>
    </row>
    <row r="991" spans="1:18" x14ac:dyDescent="0.3">
      <c r="A991">
        <v>18278</v>
      </c>
      <c r="B991" s="2">
        <v>44239</v>
      </c>
      <c r="C991" s="2" t="str">
        <f t="shared" si="60"/>
        <v>February</v>
      </c>
      <c r="D991" t="s">
        <v>32</v>
      </c>
      <c r="E991" s="4">
        <v>614</v>
      </c>
      <c r="F991">
        <v>114</v>
      </c>
      <c r="G991" t="s">
        <v>36</v>
      </c>
      <c r="H991" t="s">
        <v>37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t="s">
        <v>34</v>
      </c>
      <c r="P991" s="17">
        <f t="shared" si="61"/>
        <v>0</v>
      </c>
      <c r="Q991" s="17">
        <f t="shared" si="62"/>
        <v>0</v>
      </c>
      <c r="R991" s="17">
        <f t="shared" si="63"/>
        <v>0</v>
      </c>
    </row>
    <row r="992" spans="1:18" x14ac:dyDescent="0.3">
      <c r="A992">
        <v>18279</v>
      </c>
      <c r="B992" s="2">
        <v>44268</v>
      </c>
      <c r="C992" s="2" t="str">
        <f t="shared" si="60"/>
        <v>March</v>
      </c>
      <c r="D992" t="s">
        <v>35</v>
      </c>
      <c r="E992" s="4">
        <v>647</v>
      </c>
      <c r="F992">
        <v>101</v>
      </c>
      <c r="G992" t="s">
        <v>33</v>
      </c>
      <c r="H992" t="s">
        <v>34</v>
      </c>
      <c r="I992" s="2">
        <v>44298</v>
      </c>
      <c r="J992" s="2">
        <v>44328</v>
      </c>
      <c r="K992" s="2">
        <v>44358</v>
      </c>
      <c r="L992" s="2" t="s">
        <v>34</v>
      </c>
      <c r="M992" s="2" t="s">
        <v>34</v>
      </c>
      <c r="N992" s="2" t="s">
        <v>34</v>
      </c>
      <c r="O992" t="s">
        <v>6179</v>
      </c>
      <c r="P992" s="17">
        <f t="shared" si="61"/>
        <v>3.5350000000000001</v>
      </c>
      <c r="Q992" s="17">
        <f t="shared" si="62"/>
        <v>101</v>
      </c>
      <c r="R992" s="17">
        <f t="shared" si="63"/>
        <v>-97.465000000000003</v>
      </c>
    </row>
    <row r="993" spans="1:18" x14ac:dyDescent="0.3">
      <c r="A993">
        <v>18280</v>
      </c>
      <c r="B993" s="2">
        <v>44277</v>
      </c>
      <c r="C993" s="2" t="str">
        <f t="shared" si="60"/>
        <v>March</v>
      </c>
      <c r="D993" t="s">
        <v>35</v>
      </c>
      <c r="E993" s="4">
        <v>621</v>
      </c>
      <c r="F993">
        <v>115</v>
      </c>
      <c r="G993" t="s">
        <v>36</v>
      </c>
      <c r="H993" t="s">
        <v>37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t="s">
        <v>34</v>
      </c>
      <c r="P993" s="17">
        <f t="shared" si="61"/>
        <v>0</v>
      </c>
      <c r="Q993" s="17">
        <f t="shared" si="62"/>
        <v>0</v>
      </c>
      <c r="R993" s="17">
        <f t="shared" si="63"/>
        <v>0</v>
      </c>
    </row>
    <row r="994" spans="1:18" x14ac:dyDescent="0.3">
      <c r="A994">
        <v>18281</v>
      </c>
      <c r="B994" s="2">
        <v>44272</v>
      </c>
      <c r="C994" s="2" t="str">
        <f t="shared" si="60"/>
        <v>March</v>
      </c>
      <c r="D994" t="s">
        <v>38</v>
      </c>
      <c r="E994" s="4">
        <v>590</v>
      </c>
      <c r="F994">
        <v>126</v>
      </c>
      <c r="G994" t="s">
        <v>33</v>
      </c>
      <c r="H994" t="s">
        <v>34</v>
      </c>
      <c r="I994" s="2">
        <v>44302</v>
      </c>
      <c r="J994" s="2">
        <v>44332</v>
      </c>
      <c r="K994" s="2">
        <v>44362</v>
      </c>
      <c r="L994" s="2">
        <v>44328</v>
      </c>
      <c r="M994" s="2">
        <v>44332</v>
      </c>
      <c r="N994" s="2">
        <v>44362</v>
      </c>
      <c r="O994" t="s">
        <v>6180</v>
      </c>
      <c r="P994" s="17">
        <f t="shared" si="61"/>
        <v>4.41</v>
      </c>
      <c r="Q994" s="17">
        <f t="shared" si="62"/>
        <v>0</v>
      </c>
      <c r="R994" s="17">
        <f t="shared" si="63"/>
        <v>4.41</v>
      </c>
    </row>
    <row r="995" spans="1:18" x14ac:dyDescent="0.3">
      <c r="A995">
        <v>18282</v>
      </c>
      <c r="B995" s="2">
        <v>44227</v>
      </c>
      <c r="C995" s="2" t="str">
        <f t="shared" si="60"/>
        <v>January</v>
      </c>
      <c r="D995" t="s">
        <v>32</v>
      </c>
      <c r="E995" s="4">
        <v>633</v>
      </c>
      <c r="F995">
        <v>24</v>
      </c>
      <c r="G995" t="s">
        <v>33</v>
      </c>
      <c r="H995" t="s">
        <v>34</v>
      </c>
      <c r="I995" s="2">
        <v>44257</v>
      </c>
      <c r="J995" s="2">
        <v>44287</v>
      </c>
      <c r="K995" s="2">
        <v>44317</v>
      </c>
      <c r="L995" s="2">
        <v>44261</v>
      </c>
      <c r="M995" s="2">
        <v>44287</v>
      </c>
      <c r="N995" s="2">
        <v>44317</v>
      </c>
      <c r="O995" t="s">
        <v>6180</v>
      </c>
      <c r="P995" s="17">
        <f t="shared" si="61"/>
        <v>0.84000000000000008</v>
      </c>
      <c r="Q995" s="17">
        <f t="shared" si="62"/>
        <v>0</v>
      </c>
      <c r="R995" s="17">
        <f t="shared" si="63"/>
        <v>0.84000000000000008</v>
      </c>
    </row>
    <row r="996" spans="1:18" x14ac:dyDescent="0.3">
      <c r="A996">
        <v>18283</v>
      </c>
      <c r="B996" s="2">
        <v>44262</v>
      </c>
      <c r="C996" s="2" t="str">
        <f t="shared" si="60"/>
        <v>March</v>
      </c>
      <c r="D996" t="s">
        <v>35</v>
      </c>
      <c r="E996" s="4">
        <v>659</v>
      </c>
      <c r="F996">
        <v>127</v>
      </c>
      <c r="G996" t="s">
        <v>33</v>
      </c>
      <c r="H996" t="s">
        <v>34</v>
      </c>
      <c r="I996" s="2">
        <v>44292</v>
      </c>
      <c r="J996" s="2">
        <v>44322</v>
      </c>
      <c r="K996" s="2">
        <v>44352</v>
      </c>
      <c r="L996" s="2" t="s">
        <v>34</v>
      </c>
      <c r="M996" s="2" t="s">
        <v>34</v>
      </c>
      <c r="N996" s="2" t="s">
        <v>34</v>
      </c>
      <c r="O996" t="s">
        <v>6179</v>
      </c>
      <c r="P996" s="17">
        <f t="shared" si="61"/>
        <v>4.4450000000000003</v>
      </c>
      <c r="Q996" s="17">
        <f t="shared" si="62"/>
        <v>127</v>
      </c>
      <c r="R996" s="17">
        <f t="shared" si="63"/>
        <v>-122.55500000000001</v>
      </c>
    </row>
    <row r="997" spans="1:18" x14ac:dyDescent="0.3">
      <c r="A997">
        <v>18284</v>
      </c>
      <c r="B997" s="2">
        <v>44233</v>
      </c>
      <c r="C997" s="2" t="str">
        <f t="shared" si="60"/>
        <v>February</v>
      </c>
      <c r="D997" t="s">
        <v>35</v>
      </c>
      <c r="E997" s="4">
        <v>655</v>
      </c>
      <c r="F997">
        <v>89</v>
      </c>
      <c r="G997" t="s">
        <v>33</v>
      </c>
      <c r="H997" t="s">
        <v>34</v>
      </c>
      <c r="I997" s="2">
        <v>44263</v>
      </c>
      <c r="J997" s="2">
        <v>44293</v>
      </c>
      <c r="K997" s="2">
        <v>44323</v>
      </c>
      <c r="L997" s="2" t="s">
        <v>34</v>
      </c>
      <c r="M997" s="2" t="s">
        <v>34</v>
      </c>
      <c r="N997" s="2" t="s">
        <v>34</v>
      </c>
      <c r="O997" t="s">
        <v>6179</v>
      </c>
      <c r="P997" s="17">
        <f t="shared" si="61"/>
        <v>3.1150000000000002</v>
      </c>
      <c r="Q997" s="17">
        <f t="shared" si="62"/>
        <v>89</v>
      </c>
      <c r="R997" s="17">
        <f t="shared" si="63"/>
        <v>-85.885000000000005</v>
      </c>
    </row>
    <row r="998" spans="1:18" x14ac:dyDescent="0.3">
      <c r="A998">
        <v>18285</v>
      </c>
      <c r="B998" s="2">
        <v>44278</v>
      </c>
      <c r="C998" s="2" t="str">
        <f t="shared" si="60"/>
        <v>March</v>
      </c>
      <c r="D998" t="s">
        <v>32</v>
      </c>
      <c r="E998" s="4">
        <v>640</v>
      </c>
      <c r="F998">
        <v>86</v>
      </c>
      <c r="G998" t="s">
        <v>33</v>
      </c>
      <c r="H998" t="s">
        <v>34</v>
      </c>
      <c r="I998" s="2">
        <v>44308</v>
      </c>
      <c r="J998" s="2">
        <v>44338</v>
      </c>
      <c r="K998" s="2">
        <v>44368</v>
      </c>
      <c r="L998" s="2" t="s">
        <v>34</v>
      </c>
      <c r="M998" s="2" t="s">
        <v>34</v>
      </c>
      <c r="N998" s="2" t="s">
        <v>34</v>
      </c>
      <c r="O998" t="s">
        <v>6179</v>
      </c>
      <c r="P998" s="17">
        <f t="shared" si="61"/>
        <v>3.0100000000000002</v>
      </c>
      <c r="Q998" s="17">
        <f t="shared" si="62"/>
        <v>86</v>
      </c>
      <c r="R998" s="17">
        <f t="shared" si="63"/>
        <v>-82.99</v>
      </c>
    </row>
    <row r="999" spans="1:18" x14ac:dyDescent="0.3">
      <c r="A999">
        <v>18286</v>
      </c>
      <c r="B999" s="2">
        <v>44287</v>
      </c>
      <c r="C999" s="2" t="str">
        <f t="shared" si="60"/>
        <v>April</v>
      </c>
      <c r="D999" t="s">
        <v>38</v>
      </c>
      <c r="E999" s="4">
        <v>669</v>
      </c>
      <c r="F999">
        <v>115</v>
      </c>
      <c r="G999" t="s">
        <v>33</v>
      </c>
      <c r="H999" t="s">
        <v>34</v>
      </c>
      <c r="I999" s="2">
        <v>44317</v>
      </c>
      <c r="J999" s="2">
        <v>44347</v>
      </c>
      <c r="K999" s="2">
        <v>44377</v>
      </c>
      <c r="L999" s="2">
        <v>44323</v>
      </c>
      <c r="M999" s="2">
        <v>44347</v>
      </c>
      <c r="N999" s="2">
        <v>44377</v>
      </c>
      <c r="O999" t="s">
        <v>6180</v>
      </c>
      <c r="P999" s="17">
        <f t="shared" si="61"/>
        <v>4.0250000000000004</v>
      </c>
      <c r="Q999" s="17">
        <f t="shared" si="62"/>
        <v>0</v>
      </c>
      <c r="R999" s="17">
        <f t="shared" si="63"/>
        <v>4.0250000000000004</v>
      </c>
    </row>
    <row r="1000" spans="1:18" x14ac:dyDescent="0.3">
      <c r="A1000">
        <v>18287</v>
      </c>
      <c r="B1000" s="2">
        <v>44239</v>
      </c>
      <c r="C1000" s="2" t="str">
        <f t="shared" si="60"/>
        <v>February</v>
      </c>
      <c r="D1000" t="s">
        <v>35</v>
      </c>
      <c r="E1000" s="4">
        <v>633</v>
      </c>
      <c r="F1000">
        <v>92</v>
      </c>
      <c r="G1000" t="s">
        <v>36</v>
      </c>
      <c r="H1000" t="s">
        <v>40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t="s">
        <v>34</v>
      </c>
      <c r="P1000" s="17">
        <f t="shared" si="61"/>
        <v>0</v>
      </c>
      <c r="Q1000" s="17">
        <f t="shared" si="62"/>
        <v>0</v>
      </c>
      <c r="R1000" s="17">
        <f t="shared" si="63"/>
        <v>0</v>
      </c>
    </row>
    <row r="1001" spans="1:18" x14ac:dyDescent="0.3">
      <c r="A1001">
        <v>18288</v>
      </c>
      <c r="B1001" s="2">
        <v>44239</v>
      </c>
      <c r="C1001" s="2" t="str">
        <f t="shared" si="60"/>
        <v>February</v>
      </c>
      <c r="D1001" t="s">
        <v>32</v>
      </c>
      <c r="E1001" s="4">
        <v>538</v>
      </c>
      <c r="F1001">
        <v>70</v>
      </c>
      <c r="G1001" t="s">
        <v>36</v>
      </c>
      <c r="H1001" t="s">
        <v>42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t="s">
        <v>34</v>
      </c>
      <c r="P1001" s="17">
        <f t="shared" si="61"/>
        <v>0</v>
      </c>
      <c r="Q1001" s="17">
        <f t="shared" si="62"/>
        <v>0</v>
      </c>
      <c r="R1001" s="17">
        <f t="shared" si="63"/>
        <v>0</v>
      </c>
    </row>
    <row r="1002" spans="1:18" x14ac:dyDescent="0.3">
      <c r="A1002">
        <v>18289</v>
      </c>
      <c r="B1002" s="2">
        <v>44244</v>
      </c>
      <c r="C1002" s="2" t="str">
        <f t="shared" si="60"/>
        <v>February</v>
      </c>
      <c r="D1002" t="s">
        <v>35</v>
      </c>
      <c r="E1002" s="4">
        <v>526</v>
      </c>
      <c r="F1002">
        <v>73</v>
      </c>
      <c r="G1002" t="s">
        <v>36</v>
      </c>
      <c r="H1002" t="s">
        <v>42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t="s">
        <v>34</v>
      </c>
      <c r="P1002" s="17">
        <f t="shared" si="61"/>
        <v>0</v>
      </c>
      <c r="Q1002" s="17">
        <f t="shared" si="62"/>
        <v>0</v>
      </c>
      <c r="R1002" s="17">
        <f t="shared" si="63"/>
        <v>0</v>
      </c>
    </row>
    <row r="1003" spans="1:18" x14ac:dyDescent="0.3">
      <c r="A1003">
        <v>18290</v>
      </c>
      <c r="B1003" s="2">
        <v>44235</v>
      </c>
      <c r="C1003" s="2" t="str">
        <f t="shared" si="60"/>
        <v>February</v>
      </c>
      <c r="D1003" t="s">
        <v>32</v>
      </c>
      <c r="E1003" s="4">
        <v>597</v>
      </c>
      <c r="F1003">
        <v>78</v>
      </c>
      <c r="G1003" t="s">
        <v>36</v>
      </c>
      <c r="H1003" t="s">
        <v>42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t="s">
        <v>34</v>
      </c>
      <c r="P1003" s="17">
        <f t="shared" si="61"/>
        <v>0</v>
      </c>
      <c r="Q1003" s="17">
        <f t="shared" si="62"/>
        <v>0</v>
      </c>
      <c r="R1003" s="17">
        <f t="shared" si="63"/>
        <v>0</v>
      </c>
    </row>
    <row r="1004" spans="1:18" x14ac:dyDescent="0.3">
      <c r="A1004">
        <v>18291</v>
      </c>
      <c r="B1004" s="2">
        <v>44260</v>
      </c>
      <c r="C1004" s="2" t="str">
        <f t="shared" si="60"/>
        <v>March</v>
      </c>
      <c r="D1004" t="s">
        <v>35</v>
      </c>
      <c r="E1004" s="4">
        <v>631</v>
      </c>
      <c r="F1004">
        <v>52</v>
      </c>
      <c r="G1004" t="s">
        <v>36</v>
      </c>
      <c r="H1004" t="s">
        <v>40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t="s">
        <v>34</v>
      </c>
      <c r="P1004" s="17">
        <f t="shared" si="61"/>
        <v>0</v>
      </c>
      <c r="Q1004" s="17">
        <f t="shared" si="62"/>
        <v>0</v>
      </c>
      <c r="R1004" s="17">
        <f t="shared" si="63"/>
        <v>0</v>
      </c>
    </row>
    <row r="1005" spans="1:18" x14ac:dyDescent="0.3">
      <c r="A1005">
        <v>18292</v>
      </c>
      <c r="B1005" s="2">
        <v>44273</v>
      </c>
      <c r="C1005" s="2" t="str">
        <f t="shared" si="60"/>
        <v>March</v>
      </c>
      <c r="D1005" t="s">
        <v>32</v>
      </c>
      <c r="E1005" s="4">
        <v>666</v>
      </c>
      <c r="F1005">
        <v>93</v>
      </c>
      <c r="G1005" t="s">
        <v>33</v>
      </c>
      <c r="H1005" t="s">
        <v>34</v>
      </c>
      <c r="I1005" s="2">
        <v>44303</v>
      </c>
      <c r="J1005" s="2">
        <v>44333</v>
      </c>
      <c r="K1005" s="2">
        <v>44363</v>
      </c>
      <c r="L1005" s="2">
        <v>44313</v>
      </c>
      <c r="M1005" s="2">
        <v>44333</v>
      </c>
      <c r="N1005" s="2">
        <v>44363</v>
      </c>
      <c r="O1005" t="s">
        <v>6180</v>
      </c>
      <c r="P1005" s="17">
        <f t="shared" si="61"/>
        <v>3.2550000000000003</v>
      </c>
      <c r="Q1005" s="17">
        <f t="shared" si="62"/>
        <v>0</v>
      </c>
      <c r="R1005" s="17">
        <f t="shared" si="63"/>
        <v>3.2550000000000003</v>
      </c>
    </row>
    <row r="1006" spans="1:18" x14ac:dyDescent="0.3">
      <c r="A1006">
        <v>18293</v>
      </c>
      <c r="B1006" s="2">
        <v>44267</v>
      </c>
      <c r="C1006" s="2" t="str">
        <f t="shared" si="60"/>
        <v>March</v>
      </c>
      <c r="D1006" t="s">
        <v>32</v>
      </c>
      <c r="E1006" s="4">
        <v>531</v>
      </c>
      <c r="F1006">
        <v>122</v>
      </c>
      <c r="G1006" t="s">
        <v>36</v>
      </c>
      <c r="H1006" t="s">
        <v>39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t="s">
        <v>34</v>
      </c>
      <c r="P1006" s="17">
        <f t="shared" si="61"/>
        <v>0</v>
      </c>
      <c r="Q1006" s="17">
        <f t="shared" si="62"/>
        <v>0</v>
      </c>
      <c r="R1006" s="17">
        <f t="shared" si="63"/>
        <v>0</v>
      </c>
    </row>
    <row r="1007" spans="1:18" x14ac:dyDescent="0.3">
      <c r="A1007">
        <v>18294</v>
      </c>
      <c r="B1007" s="2">
        <v>44274</v>
      </c>
      <c r="C1007" s="2" t="str">
        <f t="shared" si="60"/>
        <v>March</v>
      </c>
      <c r="D1007" t="s">
        <v>35</v>
      </c>
      <c r="E1007" s="4">
        <v>663</v>
      </c>
      <c r="F1007">
        <v>99</v>
      </c>
      <c r="G1007" t="s">
        <v>33</v>
      </c>
      <c r="H1007" t="s">
        <v>34</v>
      </c>
      <c r="I1007" s="2">
        <v>44304</v>
      </c>
      <c r="J1007" s="2">
        <v>44334</v>
      </c>
      <c r="K1007" s="2">
        <v>44364</v>
      </c>
      <c r="L1007" s="2" t="s">
        <v>34</v>
      </c>
      <c r="M1007" s="2" t="s">
        <v>34</v>
      </c>
      <c r="N1007" s="2" t="s">
        <v>34</v>
      </c>
      <c r="O1007" t="s">
        <v>6179</v>
      </c>
      <c r="P1007" s="17">
        <f t="shared" si="61"/>
        <v>3.4650000000000003</v>
      </c>
      <c r="Q1007" s="17">
        <f t="shared" si="62"/>
        <v>99</v>
      </c>
      <c r="R1007" s="17">
        <f t="shared" si="63"/>
        <v>-95.534999999999997</v>
      </c>
    </row>
    <row r="1008" spans="1:18" x14ac:dyDescent="0.3">
      <c r="A1008">
        <v>18295</v>
      </c>
      <c r="B1008" s="2">
        <v>44255</v>
      </c>
      <c r="C1008" s="2" t="str">
        <f t="shared" si="60"/>
        <v>February</v>
      </c>
      <c r="D1008" t="s">
        <v>38</v>
      </c>
      <c r="E1008" s="4">
        <v>581</v>
      </c>
      <c r="F1008">
        <v>118</v>
      </c>
      <c r="G1008" t="s">
        <v>36</v>
      </c>
      <c r="H1008" t="s">
        <v>42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t="s">
        <v>34</v>
      </c>
      <c r="P1008" s="17">
        <f t="shared" si="61"/>
        <v>0</v>
      </c>
      <c r="Q1008" s="17">
        <f t="shared" si="62"/>
        <v>0</v>
      </c>
      <c r="R1008" s="17">
        <f t="shared" si="63"/>
        <v>0</v>
      </c>
    </row>
    <row r="1009" spans="1:18" x14ac:dyDescent="0.3">
      <c r="A1009">
        <v>18296</v>
      </c>
      <c r="B1009" s="2">
        <v>44244</v>
      </c>
      <c r="C1009" s="2" t="str">
        <f t="shared" si="60"/>
        <v>February</v>
      </c>
      <c r="D1009" t="s">
        <v>35</v>
      </c>
      <c r="E1009" s="4">
        <v>654</v>
      </c>
      <c r="F1009">
        <v>65</v>
      </c>
      <c r="G1009" t="s">
        <v>33</v>
      </c>
      <c r="H1009" t="s">
        <v>34</v>
      </c>
      <c r="I1009" s="2">
        <v>44274</v>
      </c>
      <c r="J1009" s="2">
        <v>44304</v>
      </c>
      <c r="K1009" s="2">
        <v>44334</v>
      </c>
      <c r="L1009" s="2">
        <v>44275</v>
      </c>
      <c r="M1009" s="2">
        <v>44304</v>
      </c>
      <c r="N1009" s="2">
        <v>44334</v>
      </c>
      <c r="O1009" t="s">
        <v>6180</v>
      </c>
      <c r="P1009" s="17">
        <f t="shared" si="61"/>
        <v>2.2750000000000004</v>
      </c>
      <c r="Q1009" s="17">
        <f t="shared" si="62"/>
        <v>0</v>
      </c>
      <c r="R1009" s="17">
        <f t="shared" si="63"/>
        <v>2.2750000000000004</v>
      </c>
    </row>
    <row r="1010" spans="1:18" x14ac:dyDescent="0.3">
      <c r="A1010">
        <v>18297</v>
      </c>
      <c r="B1010" s="2">
        <v>44265</v>
      </c>
      <c r="C1010" s="2" t="str">
        <f t="shared" si="60"/>
        <v>March</v>
      </c>
      <c r="D1010" t="s">
        <v>32</v>
      </c>
      <c r="E1010" s="4">
        <v>631</v>
      </c>
      <c r="F1010">
        <v>114</v>
      </c>
      <c r="G1010" t="s">
        <v>33</v>
      </c>
      <c r="H1010" t="s">
        <v>34</v>
      </c>
      <c r="I1010" s="2">
        <v>44295</v>
      </c>
      <c r="J1010" s="2">
        <v>44325</v>
      </c>
      <c r="K1010" s="2">
        <v>44355</v>
      </c>
      <c r="L1010" s="2" t="s">
        <v>34</v>
      </c>
      <c r="M1010" s="2" t="s">
        <v>34</v>
      </c>
      <c r="N1010" s="2" t="s">
        <v>34</v>
      </c>
      <c r="O1010" t="s">
        <v>6179</v>
      </c>
      <c r="P1010" s="17">
        <f t="shared" si="61"/>
        <v>3.99</v>
      </c>
      <c r="Q1010" s="17">
        <f t="shared" si="62"/>
        <v>114</v>
      </c>
      <c r="R1010" s="17">
        <f t="shared" si="63"/>
        <v>-110.01</v>
      </c>
    </row>
    <row r="1011" spans="1:18" x14ac:dyDescent="0.3">
      <c r="A1011">
        <v>18298</v>
      </c>
      <c r="B1011" s="2">
        <v>44225</v>
      </c>
      <c r="C1011" s="2" t="str">
        <f t="shared" si="60"/>
        <v>January</v>
      </c>
      <c r="D1011" t="s">
        <v>35</v>
      </c>
      <c r="E1011" s="4">
        <v>688</v>
      </c>
      <c r="F1011">
        <v>142</v>
      </c>
      <c r="G1011" t="s">
        <v>33</v>
      </c>
      <c r="H1011" t="s">
        <v>34</v>
      </c>
      <c r="I1011" s="2">
        <v>44255</v>
      </c>
      <c r="J1011" s="2">
        <v>44285</v>
      </c>
      <c r="K1011" s="2">
        <v>44315</v>
      </c>
      <c r="L1011" s="2" t="s">
        <v>34</v>
      </c>
      <c r="M1011" s="2" t="s">
        <v>34</v>
      </c>
      <c r="N1011" s="2" t="s">
        <v>34</v>
      </c>
      <c r="O1011" t="s">
        <v>6179</v>
      </c>
      <c r="P1011" s="17">
        <f t="shared" si="61"/>
        <v>4.9700000000000006</v>
      </c>
      <c r="Q1011" s="17">
        <f t="shared" si="62"/>
        <v>142</v>
      </c>
      <c r="R1011" s="17">
        <f t="shared" si="63"/>
        <v>-137.03</v>
      </c>
    </row>
    <row r="1012" spans="1:18" x14ac:dyDescent="0.3">
      <c r="A1012">
        <v>18299</v>
      </c>
      <c r="B1012" s="2">
        <v>44286</v>
      </c>
      <c r="C1012" s="2" t="str">
        <f t="shared" si="60"/>
        <v>March</v>
      </c>
      <c r="D1012" t="s">
        <v>38</v>
      </c>
      <c r="E1012" s="4">
        <v>509</v>
      </c>
      <c r="F1012">
        <v>135</v>
      </c>
      <c r="G1012" t="s">
        <v>36</v>
      </c>
      <c r="H1012" t="s">
        <v>40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t="s">
        <v>34</v>
      </c>
      <c r="P1012" s="17">
        <f t="shared" si="61"/>
        <v>0</v>
      </c>
      <c r="Q1012" s="17">
        <f t="shared" si="62"/>
        <v>0</v>
      </c>
      <c r="R1012" s="17">
        <f t="shared" si="63"/>
        <v>0</v>
      </c>
    </row>
    <row r="1013" spans="1:18" x14ac:dyDescent="0.3">
      <c r="A1013">
        <v>18300</v>
      </c>
      <c r="B1013" s="2">
        <v>44276</v>
      </c>
      <c r="C1013" s="2" t="str">
        <f t="shared" si="60"/>
        <v>March</v>
      </c>
      <c r="D1013" t="s">
        <v>35</v>
      </c>
      <c r="E1013" s="4">
        <v>592</v>
      </c>
      <c r="F1013">
        <v>141</v>
      </c>
      <c r="G1013" t="s">
        <v>36</v>
      </c>
      <c r="H1013" t="s">
        <v>40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t="s">
        <v>34</v>
      </c>
      <c r="P1013" s="17">
        <f t="shared" si="61"/>
        <v>0</v>
      </c>
      <c r="Q1013" s="17">
        <f t="shared" si="62"/>
        <v>0</v>
      </c>
      <c r="R1013" s="17">
        <f t="shared" si="63"/>
        <v>0</v>
      </c>
    </row>
    <row r="1014" spans="1:18" x14ac:dyDescent="0.3">
      <c r="A1014">
        <v>18301</v>
      </c>
      <c r="B1014" s="2">
        <v>44267</v>
      </c>
      <c r="C1014" s="2" t="str">
        <f t="shared" si="60"/>
        <v>March</v>
      </c>
      <c r="D1014" t="s">
        <v>32</v>
      </c>
      <c r="E1014" s="4">
        <v>601</v>
      </c>
      <c r="F1014">
        <v>142</v>
      </c>
      <c r="G1014" t="s">
        <v>36</v>
      </c>
      <c r="H1014" t="s">
        <v>37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t="s">
        <v>34</v>
      </c>
      <c r="P1014" s="17">
        <f t="shared" si="61"/>
        <v>0</v>
      </c>
      <c r="Q1014" s="17">
        <f t="shared" si="62"/>
        <v>0</v>
      </c>
      <c r="R1014" s="17">
        <f t="shared" si="63"/>
        <v>0</v>
      </c>
    </row>
    <row r="1015" spans="1:18" x14ac:dyDescent="0.3">
      <c r="A1015">
        <v>18302</v>
      </c>
      <c r="B1015" s="2">
        <v>44227</v>
      </c>
      <c r="C1015" s="2" t="str">
        <f t="shared" si="60"/>
        <v>January</v>
      </c>
      <c r="D1015" t="s">
        <v>32</v>
      </c>
      <c r="E1015" s="4">
        <v>629</v>
      </c>
      <c r="F1015">
        <v>67</v>
      </c>
      <c r="G1015" t="s">
        <v>33</v>
      </c>
      <c r="H1015" t="s">
        <v>34</v>
      </c>
      <c r="I1015" s="2">
        <v>44257</v>
      </c>
      <c r="J1015" s="2">
        <v>44287</v>
      </c>
      <c r="K1015" s="2">
        <v>44317</v>
      </c>
      <c r="L1015" s="2" t="s">
        <v>34</v>
      </c>
      <c r="M1015" s="2" t="s">
        <v>34</v>
      </c>
      <c r="N1015" s="2" t="s">
        <v>34</v>
      </c>
      <c r="O1015" t="s">
        <v>6179</v>
      </c>
      <c r="P1015" s="17">
        <f t="shared" si="61"/>
        <v>2.3450000000000002</v>
      </c>
      <c r="Q1015" s="17">
        <f t="shared" si="62"/>
        <v>67</v>
      </c>
      <c r="R1015" s="17">
        <f t="shared" si="63"/>
        <v>-64.655000000000001</v>
      </c>
    </row>
    <row r="1016" spans="1:18" x14ac:dyDescent="0.3">
      <c r="A1016">
        <v>18303</v>
      </c>
      <c r="B1016" s="2">
        <v>44256</v>
      </c>
      <c r="C1016" s="2" t="str">
        <f t="shared" si="60"/>
        <v>March</v>
      </c>
      <c r="D1016" t="s">
        <v>35</v>
      </c>
      <c r="E1016" s="4">
        <v>524</v>
      </c>
      <c r="F1016">
        <v>108</v>
      </c>
      <c r="G1016" t="s">
        <v>36</v>
      </c>
      <c r="H1016" t="s">
        <v>39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t="s">
        <v>34</v>
      </c>
      <c r="P1016" s="17">
        <f t="shared" si="61"/>
        <v>0</v>
      </c>
      <c r="Q1016" s="17">
        <f t="shared" si="62"/>
        <v>0</v>
      </c>
      <c r="R1016" s="17">
        <f t="shared" si="63"/>
        <v>0</v>
      </c>
    </row>
    <row r="1017" spans="1:18" x14ac:dyDescent="0.3">
      <c r="A1017">
        <v>18304</v>
      </c>
      <c r="B1017" s="2">
        <v>44213</v>
      </c>
      <c r="C1017" s="2" t="str">
        <f t="shared" si="60"/>
        <v>January</v>
      </c>
      <c r="D1017" t="s">
        <v>38</v>
      </c>
      <c r="E1017" s="4">
        <v>628</v>
      </c>
      <c r="F1017">
        <v>104</v>
      </c>
      <c r="G1017" t="s">
        <v>33</v>
      </c>
      <c r="H1017" t="s">
        <v>34</v>
      </c>
      <c r="I1017" s="2">
        <v>44243</v>
      </c>
      <c r="J1017" s="2">
        <v>44273</v>
      </c>
      <c r="K1017" s="2">
        <v>44303</v>
      </c>
      <c r="L1017" s="2">
        <v>44257</v>
      </c>
      <c r="M1017" s="2">
        <v>44273</v>
      </c>
      <c r="N1017" s="2">
        <v>44303</v>
      </c>
      <c r="O1017" t="s">
        <v>6180</v>
      </c>
      <c r="P1017" s="17">
        <f t="shared" si="61"/>
        <v>3.6400000000000006</v>
      </c>
      <c r="Q1017" s="17">
        <f t="shared" si="62"/>
        <v>0</v>
      </c>
      <c r="R1017" s="17">
        <f t="shared" si="63"/>
        <v>3.6400000000000006</v>
      </c>
    </row>
    <row r="1018" spans="1:18" x14ac:dyDescent="0.3">
      <c r="A1018">
        <v>18305</v>
      </c>
      <c r="B1018" s="2">
        <v>44283</v>
      </c>
      <c r="C1018" s="2" t="str">
        <f t="shared" si="60"/>
        <v>March</v>
      </c>
      <c r="D1018" t="s">
        <v>35</v>
      </c>
      <c r="E1018" s="4">
        <v>689</v>
      </c>
      <c r="F1018">
        <v>104</v>
      </c>
      <c r="G1018" t="s">
        <v>33</v>
      </c>
      <c r="H1018" t="s">
        <v>34</v>
      </c>
      <c r="I1018" s="2">
        <v>44313</v>
      </c>
      <c r="J1018" s="2">
        <v>44343</v>
      </c>
      <c r="K1018" s="2">
        <v>44373</v>
      </c>
      <c r="L1018" s="2">
        <v>44317</v>
      </c>
      <c r="M1018" s="2">
        <v>44343</v>
      </c>
      <c r="N1018" s="2">
        <v>44373</v>
      </c>
      <c r="O1018" t="s">
        <v>6180</v>
      </c>
      <c r="P1018" s="17">
        <f t="shared" si="61"/>
        <v>3.6400000000000006</v>
      </c>
      <c r="Q1018" s="17">
        <f t="shared" si="62"/>
        <v>0</v>
      </c>
      <c r="R1018" s="17">
        <f t="shared" si="63"/>
        <v>3.6400000000000006</v>
      </c>
    </row>
    <row r="1019" spans="1:18" x14ac:dyDescent="0.3">
      <c r="A1019">
        <v>18306</v>
      </c>
      <c r="B1019" s="2">
        <v>44262</v>
      </c>
      <c r="C1019" s="2" t="str">
        <f t="shared" si="60"/>
        <v>March</v>
      </c>
      <c r="D1019" t="s">
        <v>32</v>
      </c>
      <c r="E1019" s="4">
        <v>656</v>
      </c>
      <c r="F1019">
        <v>136</v>
      </c>
      <c r="G1019" t="s">
        <v>33</v>
      </c>
      <c r="H1019" t="s">
        <v>34</v>
      </c>
      <c r="I1019" s="2">
        <v>44292</v>
      </c>
      <c r="J1019" s="2">
        <v>44322</v>
      </c>
      <c r="K1019" s="2">
        <v>44352</v>
      </c>
      <c r="L1019" s="2">
        <v>44295</v>
      </c>
      <c r="M1019" s="2">
        <v>44322</v>
      </c>
      <c r="N1019" s="2">
        <v>44352</v>
      </c>
      <c r="O1019" t="s">
        <v>6180</v>
      </c>
      <c r="P1019" s="17">
        <f t="shared" si="61"/>
        <v>4.7600000000000007</v>
      </c>
      <c r="Q1019" s="17">
        <f t="shared" si="62"/>
        <v>0</v>
      </c>
      <c r="R1019" s="17">
        <f t="shared" si="63"/>
        <v>4.7600000000000007</v>
      </c>
    </row>
    <row r="1020" spans="1:18" x14ac:dyDescent="0.3">
      <c r="A1020">
        <v>18307</v>
      </c>
      <c r="B1020" s="2">
        <v>44279</v>
      </c>
      <c r="C1020" s="2" t="str">
        <f t="shared" si="60"/>
        <v>March</v>
      </c>
      <c r="D1020" t="s">
        <v>35</v>
      </c>
      <c r="E1020" s="4">
        <v>601</v>
      </c>
      <c r="F1020">
        <v>98</v>
      </c>
      <c r="G1020" t="s">
        <v>36</v>
      </c>
      <c r="H1020" t="s">
        <v>42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t="s">
        <v>34</v>
      </c>
      <c r="P1020" s="17">
        <f t="shared" si="61"/>
        <v>0</v>
      </c>
      <c r="Q1020" s="17">
        <f t="shared" si="62"/>
        <v>0</v>
      </c>
      <c r="R1020" s="17">
        <f t="shared" si="63"/>
        <v>0</v>
      </c>
    </row>
    <row r="1021" spans="1:18" x14ac:dyDescent="0.3">
      <c r="A1021">
        <v>18308</v>
      </c>
      <c r="B1021" s="2">
        <v>44249</v>
      </c>
      <c r="C1021" s="2" t="str">
        <f t="shared" si="60"/>
        <v>February</v>
      </c>
      <c r="D1021" t="s">
        <v>32</v>
      </c>
      <c r="E1021" s="4">
        <v>635</v>
      </c>
      <c r="F1021">
        <v>161</v>
      </c>
      <c r="G1021" t="s">
        <v>33</v>
      </c>
      <c r="H1021" t="s">
        <v>34</v>
      </c>
      <c r="I1021" s="2">
        <v>44279</v>
      </c>
      <c r="J1021" s="2">
        <v>44309</v>
      </c>
      <c r="K1021" s="2">
        <v>44339</v>
      </c>
      <c r="L1021" s="2">
        <v>44307</v>
      </c>
      <c r="M1021" s="2">
        <v>44309</v>
      </c>
      <c r="N1021" s="2">
        <v>44339</v>
      </c>
      <c r="O1021" t="s">
        <v>6180</v>
      </c>
      <c r="P1021" s="17">
        <f t="shared" si="61"/>
        <v>5.6350000000000007</v>
      </c>
      <c r="Q1021" s="17">
        <f t="shared" si="62"/>
        <v>0</v>
      </c>
      <c r="R1021" s="17">
        <f t="shared" si="63"/>
        <v>5.6350000000000007</v>
      </c>
    </row>
    <row r="1022" spans="1:18" x14ac:dyDescent="0.3">
      <c r="A1022">
        <v>18309</v>
      </c>
      <c r="B1022" s="2">
        <v>44281</v>
      </c>
      <c r="C1022" s="2" t="str">
        <f t="shared" si="60"/>
        <v>March</v>
      </c>
      <c r="D1022" t="s">
        <v>35</v>
      </c>
      <c r="E1022" s="4">
        <v>571</v>
      </c>
      <c r="F1022">
        <v>67</v>
      </c>
      <c r="G1022" t="s">
        <v>36</v>
      </c>
      <c r="H1022" t="s">
        <v>37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t="s">
        <v>34</v>
      </c>
      <c r="P1022" s="17">
        <f t="shared" si="61"/>
        <v>0</v>
      </c>
      <c r="Q1022" s="17">
        <f t="shared" si="62"/>
        <v>0</v>
      </c>
      <c r="R1022" s="17">
        <f t="shared" si="63"/>
        <v>0</v>
      </c>
    </row>
    <row r="1023" spans="1:18" x14ac:dyDescent="0.3">
      <c r="A1023">
        <v>18310</v>
      </c>
      <c r="B1023" s="2">
        <v>44259</v>
      </c>
      <c r="C1023" s="2" t="str">
        <f t="shared" si="60"/>
        <v>March</v>
      </c>
      <c r="D1023" t="s">
        <v>38</v>
      </c>
      <c r="E1023" s="4">
        <v>576</v>
      </c>
      <c r="F1023">
        <v>108</v>
      </c>
      <c r="G1023" t="s">
        <v>36</v>
      </c>
      <c r="H1023" t="s">
        <v>37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t="s">
        <v>34</v>
      </c>
      <c r="P1023" s="17">
        <f t="shared" si="61"/>
        <v>0</v>
      </c>
      <c r="Q1023" s="17">
        <f t="shared" si="62"/>
        <v>0</v>
      </c>
      <c r="R1023" s="17">
        <f t="shared" si="63"/>
        <v>0</v>
      </c>
    </row>
    <row r="1024" spans="1:18" x14ac:dyDescent="0.3">
      <c r="A1024">
        <v>18311</v>
      </c>
      <c r="B1024" s="2">
        <v>44263</v>
      </c>
      <c r="C1024" s="2" t="str">
        <f t="shared" si="60"/>
        <v>March</v>
      </c>
      <c r="D1024" t="s">
        <v>32</v>
      </c>
      <c r="E1024" s="4">
        <v>641</v>
      </c>
      <c r="F1024">
        <v>139</v>
      </c>
      <c r="G1024" t="s">
        <v>33</v>
      </c>
      <c r="H1024" t="s">
        <v>34</v>
      </c>
      <c r="I1024" s="2">
        <v>44293</v>
      </c>
      <c r="J1024" s="2">
        <v>44323</v>
      </c>
      <c r="K1024" s="2">
        <v>44353</v>
      </c>
      <c r="L1024" s="2" t="s">
        <v>34</v>
      </c>
      <c r="M1024" s="2" t="s">
        <v>34</v>
      </c>
      <c r="N1024" s="2" t="s">
        <v>34</v>
      </c>
      <c r="O1024" t="s">
        <v>6179</v>
      </c>
      <c r="P1024" s="17">
        <f t="shared" si="61"/>
        <v>4.8650000000000002</v>
      </c>
      <c r="Q1024" s="17">
        <f t="shared" si="62"/>
        <v>139</v>
      </c>
      <c r="R1024" s="17">
        <f t="shared" si="63"/>
        <v>-134.13499999999999</v>
      </c>
    </row>
    <row r="1025" spans="1:18" x14ac:dyDescent="0.3">
      <c r="A1025">
        <v>18312</v>
      </c>
      <c r="B1025" s="2">
        <v>44270</v>
      </c>
      <c r="C1025" s="2" t="str">
        <f t="shared" si="60"/>
        <v>March</v>
      </c>
      <c r="D1025" t="s">
        <v>35</v>
      </c>
      <c r="E1025" s="4">
        <v>542</v>
      </c>
      <c r="F1025">
        <v>68</v>
      </c>
      <c r="G1025" t="s">
        <v>36</v>
      </c>
      <c r="H1025" t="s">
        <v>39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t="s">
        <v>34</v>
      </c>
      <c r="P1025" s="17">
        <f t="shared" si="61"/>
        <v>0</v>
      </c>
      <c r="Q1025" s="17">
        <f t="shared" si="62"/>
        <v>0</v>
      </c>
      <c r="R1025" s="17">
        <f t="shared" si="63"/>
        <v>0</v>
      </c>
    </row>
    <row r="1026" spans="1:18" x14ac:dyDescent="0.3">
      <c r="A1026">
        <v>18313</v>
      </c>
      <c r="B1026" s="2">
        <v>44286</v>
      </c>
      <c r="C1026" s="2" t="str">
        <f t="shared" si="60"/>
        <v>March</v>
      </c>
      <c r="D1026" t="s">
        <v>38</v>
      </c>
      <c r="E1026" s="4">
        <v>615</v>
      </c>
      <c r="F1026">
        <v>68</v>
      </c>
      <c r="G1026" t="s">
        <v>33</v>
      </c>
      <c r="H1026" t="s">
        <v>34</v>
      </c>
      <c r="I1026" s="2">
        <v>44316</v>
      </c>
      <c r="J1026" s="2">
        <v>44346</v>
      </c>
      <c r="K1026" s="2">
        <v>44376</v>
      </c>
      <c r="L1026" s="2" t="s">
        <v>34</v>
      </c>
      <c r="M1026" s="2" t="s">
        <v>34</v>
      </c>
      <c r="N1026" s="2" t="s">
        <v>34</v>
      </c>
      <c r="O1026" t="s">
        <v>6179</v>
      </c>
      <c r="P1026" s="17">
        <f t="shared" si="61"/>
        <v>2.3800000000000003</v>
      </c>
      <c r="Q1026" s="17">
        <f t="shared" si="62"/>
        <v>68</v>
      </c>
      <c r="R1026" s="17">
        <f t="shared" si="63"/>
        <v>-65.62</v>
      </c>
    </row>
    <row r="1027" spans="1:18" x14ac:dyDescent="0.3">
      <c r="A1027">
        <v>18314</v>
      </c>
      <c r="B1027" s="2">
        <v>44201</v>
      </c>
      <c r="C1027" s="2" t="str">
        <f t="shared" ref="C1027:C1090" si="64">TEXT(B1027,"mmmm")</f>
        <v>January</v>
      </c>
      <c r="D1027" t="s">
        <v>35</v>
      </c>
      <c r="E1027" s="4">
        <v>642</v>
      </c>
      <c r="F1027">
        <v>126</v>
      </c>
      <c r="G1027" t="s">
        <v>33</v>
      </c>
      <c r="H1027" t="s">
        <v>34</v>
      </c>
      <c r="I1027" s="2">
        <v>44231</v>
      </c>
      <c r="J1027" s="2">
        <v>44261</v>
      </c>
      <c r="K1027" s="2">
        <v>44291</v>
      </c>
      <c r="L1027" s="2" t="s">
        <v>34</v>
      </c>
      <c r="M1027" s="2" t="s">
        <v>34</v>
      </c>
      <c r="N1027" s="2" t="s">
        <v>34</v>
      </c>
      <c r="O1027" t="s">
        <v>6179</v>
      </c>
      <c r="P1027" s="17">
        <f t="shared" ref="P1027:P1090" si="65">IF(G1027="Approved",F1027*0.035,0)</f>
        <v>4.41</v>
      </c>
      <c r="Q1027" s="17">
        <f t="shared" ref="Q1027:Q1090" si="66">IF(O1027="Defaulted",F1027,0)</f>
        <v>126</v>
      </c>
      <c r="R1027" s="17">
        <f t="shared" ref="R1027:R1090" si="67">P1027-Q1027</f>
        <v>-121.59</v>
      </c>
    </row>
    <row r="1028" spans="1:18" x14ac:dyDescent="0.3">
      <c r="A1028">
        <v>18315</v>
      </c>
      <c r="B1028" s="2">
        <v>44245</v>
      </c>
      <c r="C1028" s="2" t="str">
        <f t="shared" si="64"/>
        <v>February</v>
      </c>
      <c r="D1028" t="s">
        <v>35</v>
      </c>
      <c r="E1028" s="4">
        <v>623</v>
      </c>
      <c r="F1028">
        <v>78</v>
      </c>
      <c r="G1028" t="s">
        <v>36</v>
      </c>
      <c r="H1028" t="s">
        <v>41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t="s">
        <v>34</v>
      </c>
      <c r="P1028" s="17">
        <f t="shared" si="65"/>
        <v>0</v>
      </c>
      <c r="Q1028" s="17">
        <f t="shared" si="66"/>
        <v>0</v>
      </c>
      <c r="R1028" s="17">
        <f t="shared" si="67"/>
        <v>0</v>
      </c>
    </row>
    <row r="1029" spans="1:18" x14ac:dyDescent="0.3">
      <c r="A1029">
        <v>18316</v>
      </c>
      <c r="B1029" s="2">
        <v>44241</v>
      </c>
      <c r="C1029" s="2" t="str">
        <f t="shared" si="64"/>
        <v>February</v>
      </c>
      <c r="D1029" t="s">
        <v>38</v>
      </c>
      <c r="E1029" s="4">
        <v>622</v>
      </c>
      <c r="F1029">
        <v>136</v>
      </c>
      <c r="G1029" t="s">
        <v>33</v>
      </c>
      <c r="H1029" t="s">
        <v>34</v>
      </c>
      <c r="I1029" s="2">
        <v>44271</v>
      </c>
      <c r="J1029" s="2">
        <v>44301</v>
      </c>
      <c r="K1029" s="2">
        <v>44331</v>
      </c>
      <c r="L1029" s="2">
        <v>44293</v>
      </c>
      <c r="M1029" s="2">
        <v>44301</v>
      </c>
      <c r="N1029" s="2">
        <v>44331</v>
      </c>
      <c r="O1029" t="s">
        <v>6180</v>
      </c>
      <c r="P1029" s="17">
        <f t="shared" si="65"/>
        <v>4.7600000000000007</v>
      </c>
      <c r="Q1029" s="17">
        <f t="shared" si="66"/>
        <v>0</v>
      </c>
      <c r="R1029" s="17">
        <f t="shared" si="67"/>
        <v>4.7600000000000007</v>
      </c>
    </row>
    <row r="1030" spans="1:18" x14ac:dyDescent="0.3">
      <c r="A1030">
        <v>18317</v>
      </c>
      <c r="B1030" s="2">
        <v>44267</v>
      </c>
      <c r="C1030" s="2" t="str">
        <f t="shared" si="64"/>
        <v>March</v>
      </c>
      <c r="D1030" t="s">
        <v>32</v>
      </c>
      <c r="E1030" s="4">
        <v>613</v>
      </c>
      <c r="F1030">
        <v>106</v>
      </c>
      <c r="G1030" t="s">
        <v>36</v>
      </c>
      <c r="H1030" t="s">
        <v>40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t="s">
        <v>34</v>
      </c>
      <c r="P1030" s="17">
        <f t="shared" si="65"/>
        <v>0</v>
      </c>
      <c r="Q1030" s="17">
        <f t="shared" si="66"/>
        <v>0</v>
      </c>
      <c r="R1030" s="17">
        <f t="shared" si="67"/>
        <v>0</v>
      </c>
    </row>
    <row r="1031" spans="1:18" x14ac:dyDescent="0.3">
      <c r="A1031">
        <v>18318</v>
      </c>
      <c r="B1031" s="2">
        <v>44270</v>
      </c>
      <c r="C1031" s="2" t="str">
        <f t="shared" si="64"/>
        <v>March</v>
      </c>
      <c r="D1031" t="s">
        <v>32</v>
      </c>
      <c r="E1031" s="4">
        <v>593</v>
      </c>
      <c r="F1031">
        <v>85</v>
      </c>
      <c r="G1031" t="s">
        <v>36</v>
      </c>
      <c r="H1031" t="s">
        <v>41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t="s">
        <v>34</v>
      </c>
      <c r="P1031" s="17">
        <f t="shared" si="65"/>
        <v>0</v>
      </c>
      <c r="Q1031" s="17">
        <f t="shared" si="66"/>
        <v>0</v>
      </c>
      <c r="R1031" s="17">
        <f t="shared" si="67"/>
        <v>0</v>
      </c>
    </row>
    <row r="1032" spans="1:18" x14ac:dyDescent="0.3">
      <c r="A1032">
        <v>18319</v>
      </c>
      <c r="B1032" s="2">
        <v>44273</v>
      </c>
      <c r="C1032" s="2" t="str">
        <f t="shared" si="64"/>
        <v>March</v>
      </c>
      <c r="D1032" t="s">
        <v>32</v>
      </c>
      <c r="E1032" s="4">
        <v>601</v>
      </c>
      <c r="F1032">
        <v>113</v>
      </c>
      <c r="G1032" t="s">
        <v>33</v>
      </c>
      <c r="H1032" t="s">
        <v>34</v>
      </c>
      <c r="I1032" s="2">
        <v>44303</v>
      </c>
      <c r="J1032" s="2">
        <v>44333</v>
      </c>
      <c r="K1032" s="2">
        <v>44363</v>
      </c>
      <c r="L1032" s="2">
        <v>44336</v>
      </c>
      <c r="M1032" s="2">
        <v>44333</v>
      </c>
      <c r="N1032" s="2">
        <v>44363</v>
      </c>
      <c r="O1032" t="s">
        <v>6180</v>
      </c>
      <c r="P1032" s="17">
        <f t="shared" si="65"/>
        <v>3.9550000000000005</v>
      </c>
      <c r="Q1032" s="17">
        <f t="shared" si="66"/>
        <v>0</v>
      </c>
      <c r="R1032" s="17">
        <f t="shared" si="67"/>
        <v>3.9550000000000005</v>
      </c>
    </row>
    <row r="1033" spans="1:18" x14ac:dyDescent="0.3">
      <c r="A1033">
        <v>18320</v>
      </c>
      <c r="B1033" s="2">
        <v>44268</v>
      </c>
      <c r="C1033" s="2" t="str">
        <f t="shared" si="64"/>
        <v>March</v>
      </c>
      <c r="D1033" t="s">
        <v>32</v>
      </c>
      <c r="E1033" s="4">
        <v>616</v>
      </c>
      <c r="F1033">
        <v>104</v>
      </c>
      <c r="G1033" t="s">
        <v>36</v>
      </c>
      <c r="H1033" t="s">
        <v>40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t="s">
        <v>34</v>
      </c>
      <c r="P1033" s="17">
        <f t="shared" si="65"/>
        <v>0</v>
      </c>
      <c r="Q1033" s="17">
        <f t="shared" si="66"/>
        <v>0</v>
      </c>
      <c r="R1033" s="17">
        <f t="shared" si="67"/>
        <v>0</v>
      </c>
    </row>
    <row r="1034" spans="1:18" x14ac:dyDescent="0.3">
      <c r="A1034">
        <v>18321</v>
      </c>
      <c r="B1034" s="2">
        <v>44277</v>
      </c>
      <c r="C1034" s="2" t="str">
        <f t="shared" si="64"/>
        <v>March</v>
      </c>
      <c r="D1034" t="s">
        <v>32</v>
      </c>
      <c r="E1034" s="4">
        <v>666</v>
      </c>
      <c r="F1034">
        <v>32</v>
      </c>
      <c r="G1034" t="s">
        <v>33</v>
      </c>
      <c r="H1034" t="s">
        <v>34</v>
      </c>
      <c r="I1034" s="2">
        <v>44307</v>
      </c>
      <c r="J1034" s="2">
        <v>44337</v>
      </c>
      <c r="K1034" s="2">
        <v>44367</v>
      </c>
      <c r="L1034" s="2" t="s">
        <v>34</v>
      </c>
      <c r="M1034" s="2" t="s">
        <v>34</v>
      </c>
      <c r="N1034" s="2" t="s">
        <v>34</v>
      </c>
      <c r="O1034" t="s">
        <v>6179</v>
      </c>
      <c r="P1034" s="17">
        <f t="shared" si="65"/>
        <v>1.1200000000000001</v>
      </c>
      <c r="Q1034" s="17">
        <f t="shared" si="66"/>
        <v>32</v>
      </c>
      <c r="R1034" s="17">
        <f t="shared" si="67"/>
        <v>-30.88</v>
      </c>
    </row>
    <row r="1035" spans="1:18" x14ac:dyDescent="0.3">
      <c r="A1035">
        <v>18322</v>
      </c>
      <c r="B1035" s="2">
        <v>44232</v>
      </c>
      <c r="C1035" s="2" t="str">
        <f t="shared" si="64"/>
        <v>February</v>
      </c>
      <c r="D1035" t="s">
        <v>32</v>
      </c>
      <c r="E1035" s="4">
        <v>627</v>
      </c>
      <c r="F1035">
        <v>119</v>
      </c>
      <c r="G1035" t="s">
        <v>33</v>
      </c>
      <c r="H1035" t="s">
        <v>34</v>
      </c>
      <c r="I1035" s="2">
        <v>44262</v>
      </c>
      <c r="J1035" s="2">
        <v>44292</v>
      </c>
      <c r="K1035" s="2">
        <v>44322</v>
      </c>
      <c r="L1035" s="2">
        <v>44274</v>
      </c>
      <c r="M1035" s="2">
        <v>44292</v>
      </c>
      <c r="N1035" s="2">
        <v>44322</v>
      </c>
      <c r="O1035" t="s">
        <v>6180</v>
      </c>
      <c r="P1035" s="17">
        <f t="shared" si="65"/>
        <v>4.165</v>
      </c>
      <c r="Q1035" s="17">
        <f t="shared" si="66"/>
        <v>0</v>
      </c>
      <c r="R1035" s="17">
        <f t="shared" si="67"/>
        <v>4.165</v>
      </c>
    </row>
    <row r="1036" spans="1:18" x14ac:dyDescent="0.3">
      <c r="A1036">
        <v>18323</v>
      </c>
      <c r="B1036" s="2">
        <v>44214</v>
      </c>
      <c r="C1036" s="2" t="str">
        <f t="shared" si="64"/>
        <v>January</v>
      </c>
      <c r="D1036" t="s">
        <v>35</v>
      </c>
      <c r="E1036" s="4">
        <v>685</v>
      </c>
      <c r="F1036">
        <v>62</v>
      </c>
      <c r="G1036" t="s">
        <v>33</v>
      </c>
      <c r="H1036" t="s">
        <v>34</v>
      </c>
      <c r="I1036" s="2">
        <v>44244</v>
      </c>
      <c r="J1036" s="2">
        <v>44274</v>
      </c>
      <c r="K1036" s="2">
        <v>44304</v>
      </c>
      <c r="L1036" s="2">
        <v>44249</v>
      </c>
      <c r="M1036" s="2">
        <v>44274</v>
      </c>
      <c r="N1036" s="2">
        <v>44304</v>
      </c>
      <c r="O1036" t="s">
        <v>6180</v>
      </c>
      <c r="P1036" s="17">
        <f t="shared" si="65"/>
        <v>2.1700000000000004</v>
      </c>
      <c r="Q1036" s="17">
        <f t="shared" si="66"/>
        <v>0</v>
      </c>
      <c r="R1036" s="17">
        <f t="shared" si="67"/>
        <v>2.1700000000000004</v>
      </c>
    </row>
    <row r="1037" spans="1:18" x14ac:dyDescent="0.3">
      <c r="A1037">
        <v>18324</v>
      </c>
      <c r="B1037" s="2">
        <v>44279</v>
      </c>
      <c r="C1037" s="2" t="str">
        <f t="shared" si="64"/>
        <v>March</v>
      </c>
      <c r="D1037" t="s">
        <v>35</v>
      </c>
      <c r="E1037" s="4">
        <v>593</v>
      </c>
      <c r="F1037">
        <v>64</v>
      </c>
      <c r="G1037" t="s">
        <v>36</v>
      </c>
      <c r="H1037" t="s">
        <v>39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t="s">
        <v>34</v>
      </c>
      <c r="P1037" s="17">
        <f t="shared" si="65"/>
        <v>0</v>
      </c>
      <c r="Q1037" s="17">
        <f t="shared" si="66"/>
        <v>0</v>
      </c>
      <c r="R1037" s="17">
        <f t="shared" si="67"/>
        <v>0</v>
      </c>
    </row>
    <row r="1038" spans="1:18" x14ac:dyDescent="0.3">
      <c r="A1038">
        <v>18325</v>
      </c>
      <c r="B1038" s="2">
        <v>44240</v>
      </c>
      <c r="C1038" s="2" t="str">
        <f t="shared" si="64"/>
        <v>February</v>
      </c>
      <c r="D1038" t="s">
        <v>32</v>
      </c>
      <c r="E1038" s="4">
        <v>690</v>
      </c>
      <c r="F1038">
        <v>104</v>
      </c>
      <c r="G1038" t="s">
        <v>33</v>
      </c>
      <c r="H1038" t="s">
        <v>34</v>
      </c>
      <c r="I1038" s="2">
        <v>44270</v>
      </c>
      <c r="J1038" s="2">
        <v>44300</v>
      </c>
      <c r="K1038" s="2">
        <v>44330</v>
      </c>
      <c r="L1038" s="2" t="s">
        <v>34</v>
      </c>
      <c r="M1038" s="2" t="s">
        <v>34</v>
      </c>
      <c r="N1038" s="2" t="s">
        <v>34</v>
      </c>
      <c r="O1038" t="s">
        <v>6179</v>
      </c>
      <c r="P1038" s="17">
        <f t="shared" si="65"/>
        <v>3.6400000000000006</v>
      </c>
      <c r="Q1038" s="17">
        <f t="shared" si="66"/>
        <v>104</v>
      </c>
      <c r="R1038" s="17">
        <f t="shared" si="67"/>
        <v>-100.36</v>
      </c>
    </row>
    <row r="1039" spans="1:18" x14ac:dyDescent="0.3">
      <c r="A1039">
        <v>18326</v>
      </c>
      <c r="B1039" s="2">
        <v>44248</v>
      </c>
      <c r="C1039" s="2" t="str">
        <f t="shared" si="64"/>
        <v>February</v>
      </c>
      <c r="D1039" t="s">
        <v>35</v>
      </c>
      <c r="E1039" s="4">
        <v>648</v>
      </c>
      <c r="F1039">
        <v>100</v>
      </c>
      <c r="G1039" t="s">
        <v>33</v>
      </c>
      <c r="H1039" t="s">
        <v>34</v>
      </c>
      <c r="I1039" s="2">
        <v>44278</v>
      </c>
      <c r="J1039" s="2">
        <v>44308</v>
      </c>
      <c r="K1039" s="2">
        <v>44338</v>
      </c>
      <c r="L1039" s="2">
        <v>44288</v>
      </c>
      <c r="M1039" s="2">
        <v>44308</v>
      </c>
      <c r="N1039" s="2">
        <v>44338</v>
      </c>
      <c r="O1039" t="s">
        <v>6180</v>
      </c>
      <c r="P1039" s="17">
        <f t="shared" si="65"/>
        <v>3.5000000000000004</v>
      </c>
      <c r="Q1039" s="17">
        <f t="shared" si="66"/>
        <v>0</v>
      </c>
      <c r="R1039" s="17">
        <f t="shared" si="67"/>
        <v>3.5000000000000004</v>
      </c>
    </row>
    <row r="1040" spans="1:18" x14ac:dyDescent="0.3">
      <c r="A1040">
        <v>18327</v>
      </c>
      <c r="B1040" s="2">
        <v>44285</v>
      </c>
      <c r="C1040" s="2" t="str">
        <f t="shared" si="64"/>
        <v>March</v>
      </c>
      <c r="D1040" t="s">
        <v>32</v>
      </c>
      <c r="E1040" s="4">
        <v>614</v>
      </c>
      <c r="F1040">
        <v>111</v>
      </c>
      <c r="G1040" t="s">
        <v>36</v>
      </c>
      <c r="H1040" t="s">
        <v>42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t="s">
        <v>34</v>
      </c>
      <c r="P1040" s="17">
        <f t="shared" si="65"/>
        <v>0</v>
      </c>
      <c r="Q1040" s="17">
        <f t="shared" si="66"/>
        <v>0</v>
      </c>
      <c r="R1040" s="17">
        <f t="shared" si="67"/>
        <v>0</v>
      </c>
    </row>
    <row r="1041" spans="1:18" x14ac:dyDescent="0.3">
      <c r="A1041">
        <v>18328</v>
      </c>
      <c r="B1041" s="2">
        <v>44239</v>
      </c>
      <c r="C1041" s="2" t="str">
        <f t="shared" si="64"/>
        <v>February</v>
      </c>
      <c r="D1041" t="s">
        <v>32</v>
      </c>
      <c r="E1041" s="4">
        <v>638</v>
      </c>
      <c r="F1041">
        <v>43</v>
      </c>
      <c r="G1041" t="s">
        <v>33</v>
      </c>
      <c r="H1041" t="s">
        <v>34</v>
      </c>
      <c r="I1041" s="2">
        <v>44269</v>
      </c>
      <c r="J1041" s="2">
        <v>44299</v>
      </c>
      <c r="K1041" s="2">
        <v>44329</v>
      </c>
      <c r="L1041" s="2" t="s">
        <v>34</v>
      </c>
      <c r="M1041" s="2" t="s">
        <v>34</v>
      </c>
      <c r="N1041" s="2" t="s">
        <v>34</v>
      </c>
      <c r="O1041" t="s">
        <v>6179</v>
      </c>
      <c r="P1041" s="17">
        <f t="shared" si="65"/>
        <v>1.5050000000000001</v>
      </c>
      <c r="Q1041" s="17">
        <f t="shared" si="66"/>
        <v>43</v>
      </c>
      <c r="R1041" s="17">
        <f t="shared" si="67"/>
        <v>-41.494999999999997</v>
      </c>
    </row>
    <row r="1042" spans="1:18" x14ac:dyDescent="0.3">
      <c r="A1042">
        <v>18329</v>
      </c>
      <c r="B1042" s="2">
        <v>44217</v>
      </c>
      <c r="C1042" s="2" t="str">
        <f t="shared" si="64"/>
        <v>January</v>
      </c>
      <c r="D1042" t="s">
        <v>38</v>
      </c>
      <c r="E1042" s="4">
        <v>642</v>
      </c>
      <c r="F1042">
        <v>121</v>
      </c>
      <c r="G1042" t="s">
        <v>33</v>
      </c>
      <c r="H1042" t="s">
        <v>34</v>
      </c>
      <c r="I1042" s="2">
        <v>44247</v>
      </c>
      <c r="J1042" s="2">
        <v>44277</v>
      </c>
      <c r="K1042" s="2">
        <v>44307</v>
      </c>
      <c r="L1042" s="2">
        <v>44250</v>
      </c>
      <c r="M1042" s="2">
        <v>44277</v>
      </c>
      <c r="N1042" s="2">
        <v>44307</v>
      </c>
      <c r="O1042" t="s">
        <v>6180</v>
      </c>
      <c r="P1042" s="17">
        <f t="shared" si="65"/>
        <v>4.2350000000000003</v>
      </c>
      <c r="Q1042" s="17">
        <f t="shared" si="66"/>
        <v>0</v>
      </c>
      <c r="R1042" s="17">
        <f t="shared" si="67"/>
        <v>4.2350000000000003</v>
      </c>
    </row>
    <row r="1043" spans="1:18" x14ac:dyDescent="0.3">
      <c r="A1043">
        <v>18330</v>
      </c>
      <c r="B1043" s="2">
        <v>44263</v>
      </c>
      <c r="C1043" s="2" t="str">
        <f t="shared" si="64"/>
        <v>March</v>
      </c>
      <c r="D1043" t="s">
        <v>38</v>
      </c>
      <c r="E1043" s="4">
        <v>576</v>
      </c>
      <c r="F1043">
        <v>73</v>
      </c>
      <c r="G1043" t="s">
        <v>36</v>
      </c>
      <c r="H1043" t="s">
        <v>39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t="s">
        <v>34</v>
      </c>
      <c r="P1043" s="17">
        <f t="shared" si="65"/>
        <v>0</v>
      </c>
      <c r="Q1043" s="17">
        <f t="shared" si="66"/>
        <v>0</v>
      </c>
      <c r="R1043" s="17">
        <f t="shared" si="67"/>
        <v>0</v>
      </c>
    </row>
    <row r="1044" spans="1:18" x14ac:dyDescent="0.3">
      <c r="A1044">
        <v>18331</v>
      </c>
      <c r="B1044" s="2">
        <v>44232</v>
      </c>
      <c r="C1044" s="2" t="str">
        <f t="shared" si="64"/>
        <v>February</v>
      </c>
      <c r="D1044" t="s">
        <v>35</v>
      </c>
      <c r="E1044" s="4">
        <v>704</v>
      </c>
      <c r="F1044">
        <v>78</v>
      </c>
      <c r="G1044" t="s">
        <v>33</v>
      </c>
      <c r="H1044" t="s">
        <v>34</v>
      </c>
      <c r="I1044" s="2">
        <v>44262</v>
      </c>
      <c r="J1044" s="2">
        <v>44292</v>
      </c>
      <c r="K1044" s="2">
        <v>44322</v>
      </c>
      <c r="L1044" s="2">
        <v>44265</v>
      </c>
      <c r="M1044" s="2">
        <v>44292</v>
      </c>
      <c r="N1044" s="2">
        <v>44322</v>
      </c>
      <c r="O1044" t="s">
        <v>6180</v>
      </c>
      <c r="P1044" s="17">
        <f t="shared" si="65"/>
        <v>2.7300000000000004</v>
      </c>
      <c r="Q1044" s="17">
        <f t="shared" si="66"/>
        <v>0</v>
      </c>
      <c r="R1044" s="17">
        <f t="shared" si="67"/>
        <v>2.7300000000000004</v>
      </c>
    </row>
    <row r="1045" spans="1:18" x14ac:dyDescent="0.3">
      <c r="A1045">
        <v>18332</v>
      </c>
      <c r="B1045" s="2">
        <v>44256</v>
      </c>
      <c r="C1045" s="2" t="str">
        <f t="shared" si="64"/>
        <v>March</v>
      </c>
      <c r="D1045" t="s">
        <v>35</v>
      </c>
      <c r="E1045" s="4">
        <v>576</v>
      </c>
      <c r="F1045">
        <v>94</v>
      </c>
      <c r="G1045" t="s">
        <v>36</v>
      </c>
      <c r="H1045" t="s">
        <v>40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t="s">
        <v>34</v>
      </c>
      <c r="P1045" s="17">
        <f t="shared" si="65"/>
        <v>0</v>
      </c>
      <c r="Q1045" s="17">
        <f t="shared" si="66"/>
        <v>0</v>
      </c>
      <c r="R1045" s="17">
        <f t="shared" si="67"/>
        <v>0</v>
      </c>
    </row>
    <row r="1046" spans="1:18" x14ac:dyDescent="0.3">
      <c r="A1046">
        <v>18333</v>
      </c>
      <c r="B1046" s="2">
        <v>44258</v>
      </c>
      <c r="C1046" s="2" t="str">
        <f t="shared" si="64"/>
        <v>March</v>
      </c>
      <c r="D1046" t="s">
        <v>35</v>
      </c>
      <c r="E1046" s="4">
        <v>626</v>
      </c>
      <c r="F1046">
        <v>104</v>
      </c>
      <c r="G1046" t="s">
        <v>36</v>
      </c>
      <c r="H1046" t="s">
        <v>39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t="s">
        <v>34</v>
      </c>
      <c r="P1046" s="17">
        <f t="shared" si="65"/>
        <v>0</v>
      </c>
      <c r="Q1046" s="17">
        <f t="shared" si="66"/>
        <v>0</v>
      </c>
      <c r="R1046" s="17">
        <f t="shared" si="67"/>
        <v>0</v>
      </c>
    </row>
    <row r="1047" spans="1:18" x14ac:dyDescent="0.3">
      <c r="A1047">
        <v>18334</v>
      </c>
      <c r="B1047" s="2">
        <v>44273</v>
      </c>
      <c r="C1047" s="2" t="str">
        <f t="shared" si="64"/>
        <v>March</v>
      </c>
      <c r="D1047" t="s">
        <v>32</v>
      </c>
      <c r="E1047" s="4">
        <v>559</v>
      </c>
      <c r="F1047">
        <v>148</v>
      </c>
      <c r="G1047" t="s">
        <v>36</v>
      </c>
      <c r="H1047" t="s">
        <v>41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t="s">
        <v>34</v>
      </c>
      <c r="P1047" s="17">
        <f t="shared" si="65"/>
        <v>0</v>
      </c>
      <c r="Q1047" s="17">
        <f t="shared" si="66"/>
        <v>0</v>
      </c>
      <c r="R1047" s="17">
        <f t="shared" si="67"/>
        <v>0</v>
      </c>
    </row>
    <row r="1048" spans="1:18" x14ac:dyDescent="0.3">
      <c r="A1048">
        <v>18335</v>
      </c>
      <c r="B1048" s="2">
        <v>44277</v>
      </c>
      <c r="C1048" s="2" t="str">
        <f t="shared" si="64"/>
        <v>March</v>
      </c>
      <c r="D1048" t="s">
        <v>32</v>
      </c>
      <c r="E1048" s="4">
        <v>658</v>
      </c>
      <c r="F1048">
        <v>100</v>
      </c>
      <c r="G1048" t="s">
        <v>33</v>
      </c>
      <c r="H1048" t="s">
        <v>34</v>
      </c>
      <c r="I1048" s="2">
        <v>44307</v>
      </c>
      <c r="J1048" s="2">
        <v>44337</v>
      </c>
      <c r="K1048" s="2">
        <v>44367</v>
      </c>
      <c r="L1048" s="2">
        <v>44314</v>
      </c>
      <c r="M1048" s="2">
        <v>44337</v>
      </c>
      <c r="N1048" s="2">
        <v>44367</v>
      </c>
      <c r="O1048" t="s">
        <v>6180</v>
      </c>
      <c r="P1048" s="17">
        <f t="shared" si="65"/>
        <v>3.5000000000000004</v>
      </c>
      <c r="Q1048" s="17">
        <f t="shared" si="66"/>
        <v>0</v>
      </c>
      <c r="R1048" s="17">
        <f t="shared" si="67"/>
        <v>3.5000000000000004</v>
      </c>
    </row>
    <row r="1049" spans="1:18" x14ac:dyDescent="0.3">
      <c r="A1049">
        <v>18336</v>
      </c>
      <c r="B1049" s="2">
        <v>44223</v>
      </c>
      <c r="C1049" s="2" t="str">
        <f t="shared" si="64"/>
        <v>January</v>
      </c>
      <c r="D1049" t="s">
        <v>35</v>
      </c>
      <c r="E1049" s="4">
        <v>540</v>
      </c>
      <c r="F1049">
        <v>85</v>
      </c>
      <c r="G1049" t="s">
        <v>36</v>
      </c>
      <c r="H1049" t="s">
        <v>42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t="s">
        <v>34</v>
      </c>
      <c r="P1049" s="17">
        <f t="shared" si="65"/>
        <v>0</v>
      </c>
      <c r="Q1049" s="17">
        <f t="shared" si="66"/>
        <v>0</v>
      </c>
      <c r="R1049" s="17">
        <f t="shared" si="67"/>
        <v>0</v>
      </c>
    </row>
    <row r="1050" spans="1:18" x14ac:dyDescent="0.3">
      <c r="A1050">
        <v>18337</v>
      </c>
      <c r="B1050" s="2">
        <v>44246</v>
      </c>
      <c r="C1050" s="2" t="str">
        <f t="shared" si="64"/>
        <v>February</v>
      </c>
      <c r="D1050" t="s">
        <v>35</v>
      </c>
      <c r="E1050" s="4">
        <v>577</v>
      </c>
      <c r="F1050">
        <v>30</v>
      </c>
      <c r="G1050" t="s">
        <v>36</v>
      </c>
      <c r="H1050" t="s">
        <v>42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t="s">
        <v>34</v>
      </c>
      <c r="P1050" s="17">
        <f t="shared" si="65"/>
        <v>0</v>
      </c>
      <c r="Q1050" s="17">
        <f t="shared" si="66"/>
        <v>0</v>
      </c>
      <c r="R1050" s="17">
        <f t="shared" si="67"/>
        <v>0</v>
      </c>
    </row>
    <row r="1051" spans="1:18" x14ac:dyDescent="0.3">
      <c r="A1051">
        <v>18338</v>
      </c>
      <c r="B1051" s="2">
        <v>44282</v>
      </c>
      <c r="C1051" s="2" t="str">
        <f t="shared" si="64"/>
        <v>March</v>
      </c>
      <c r="D1051" t="s">
        <v>35</v>
      </c>
      <c r="E1051" s="4">
        <v>616</v>
      </c>
      <c r="F1051">
        <v>131</v>
      </c>
      <c r="G1051" t="s">
        <v>33</v>
      </c>
      <c r="H1051" t="s">
        <v>34</v>
      </c>
      <c r="I1051" s="2">
        <v>44312</v>
      </c>
      <c r="J1051" s="2">
        <v>44342</v>
      </c>
      <c r="K1051" s="2">
        <v>44372</v>
      </c>
      <c r="L1051" s="2" t="s">
        <v>34</v>
      </c>
      <c r="M1051" s="2" t="s">
        <v>34</v>
      </c>
      <c r="N1051" s="2" t="s">
        <v>34</v>
      </c>
      <c r="O1051" t="s">
        <v>6179</v>
      </c>
      <c r="P1051" s="17">
        <f t="shared" si="65"/>
        <v>4.5850000000000009</v>
      </c>
      <c r="Q1051" s="17">
        <f t="shared" si="66"/>
        <v>131</v>
      </c>
      <c r="R1051" s="17">
        <f t="shared" si="67"/>
        <v>-126.41499999999999</v>
      </c>
    </row>
    <row r="1052" spans="1:18" x14ac:dyDescent="0.3">
      <c r="A1052">
        <v>18339</v>
      </c>
      <c r="B1052" s="2">
        <v>44242</v>
      </c>
      <c r="C1052" s="2" t="str">
        <f t="shared" si="64"/>
        <v>February</v>
      </c>
      <c r="D1052" t="s">
        <v>32</v>
      </c>
      <c r="E1052" s="4">
        <v>603</v>
      </c>
      <c r="F1052">
        <v>82</v>
      </c>
      <c r="G1052" t="s">
        <v>36</v>
      </c>
      <c r="H1052" t="s">
        <v>39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t="s">
        <v>34</v>
      </c>
      <c r="P1052" s="17">
        <f t="shared" si="65"/>
        <v>0</v>
      </c>
      <c r="Q1052" s="17">
        <f t="shared" si="66"/>
        <v>0</v>
      </c>
      <c r="R1052" s="17">
        <f t="shared" si="67"/>
        <v>0</v>
      </c>
    </row>
    <row r="1053" spans="1:18" x14ac:dyDescent="0.3">
      <c r="A1053">
        <v>18340</v>
      </c>
      <c r="B1053" s="2">
        <v>44243</v>
      </c>
      <c r="C1053" s="2" t="str">
        <f t="shared" si="64"/>
        <v>February</v>
      </c>
      <c r="D1053" t="s">
        <v>38</v>
      </c>
      <c r="E1053" s="4">
        <v>642</v>
      </c>
      <c r="F1053">
        <v>54</v>
      </c>
      <c r="G1053" t="s">
        <v>33</v>
      </c>
      <c r="H1053" t="s">
        <v>34</v>
      </c>
      <c r="I1053" s="2">
        <v>44273</v>
      </c>
      <c r="J1053" s="2">
        <v>44303</v>
      </c>
      <c r="K1053" s="2">
        <v>44333</v>
      </c>
      <c r="L1053" s="2" t="s">
        <v>34</v>
      </c>
      <c r="M1053" s="2" t="s">
        <v>34</v>
      </c>
      <c r="N1053" s="2" t="s">
        <v>34</v>
      </c>
      <c r="O1053" t="s">
        <v>6179</v>
      </c>
      <c r="P1053" s="17">
        <f t="shared" si="65"/>
        <v>1.8900000000000001</v>
      </c>
      <c r="Q1053" s="17">
        <f t="shared" si="66"/>
        <v>54</v>
      </c>
      <c r="R1053" s="17">
        <f t="shared" si="67"/>
        <v>-52.11</v>
      </c>
    </row>
    <row r="1054" spans="1:18" x14ac:dyDescent="0.3">
      <c r="A1054">
        <v>18341</v>
      </c>
      <c r="B1054" s="2">
        <v>44233</v>
      </c>
      <c r="C1054" s="2" t="str">
        <f t="shared" si="64"/>
        <v>February</v>
      </c>
      <c r="D1054" t="s">
        <v>38</v>
      </c>
      <c r="E1054" s="4">
        <v>614</v>
      </c>
      <c r="F1054">
        <v>96</v>
      </c>
      <c r="G1054" t="s">
        <v>33</v>
      </c>
      <c r="H1054" t="s">
        <v>34</v>
      </c>
      <c r="I1054" s="2">
        <v>44263</v>
      </c>
      <c r="J1054" s="2">
        <v>44293</v>
      </c>
      <c r="K1054" s="2">
        <v>44323</v>
      </c>
      <c r="L1054" s="2">
        <v>44294</v>
      </c>
      <c r="M1054" s="2">
        <v>44293</v>
      </c>
      <c r="N1054" s="2">
        <v>44323</v>
      </c>
      <c r="O1054" t="s">
        <v>6180</v>
      </c>
      <c r="P1054" s="17">
        <f t="shared" si="65"/>
        <v>3.3600000000000003</v>
      </c>
      <c r="Q1054" s="17">
        <f t="shared" si="66"/>
        <v>0</v>
      </c>
      <c r="R1054" s="17">
        <f t="shared" si="67"/>
        <v>3.3600000000000003</v>
      </c>
    </row>
    <row r="1055" spans="1:18" x14ac:dyDescent="0.3">
      <c r="A1055">
        <v>18342</v>
      </c>
      <c r="B1055" s="2">
        <v>44221</v>
      </c>
      <c r="C1055" s="2" t="str">
        <f t="shared" si="64"/>
        <v>January</v>
      </c>
      <c r="D1055" t="s">
        <v>35</v>
      </c>
      <c r="E1055" s="4">
        <v>595</v>
      </c>
      <c r="F1055">
        <v>80</v>
      </c>
      <c r="G1055" t="s">
        <v>36</v>
      </c>
      <c r="H1055" t="s">
        <v>37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t="s">
        <v>34</v>
      </c>
      <c r="P1055" s="17">
        <f t="shared" si="65"/>
        <v>0</v>
      </c>
      <c r="Q1055" s="17">
        <f t="shared" si="66"/>
        <v>0</v>
      </c>
      <c r="R1055" s="17">
        <f t="shared" si="67"/>
        <v>0</v>
      </c>
    </row>
    <row r="1056" spans="1:18" x14ac:dyDescent="0.3">
      <c r="A1056">
        <v>18343</v>
      </c>
      <c r="B1056" s="2">
        <v>44282</v>
      </c>
      <c r="C1056" s="2" t="str">
        <f t="shared" si="64"/>
        <v>March</v>
      </c>
      <c r="D1056" t="s">
        <v>32</v>
      </c>
      <c r="E1056" s="4">
        <v>625</v>
      </c>
      <c r="F1056">
        <v>99</v>
      </c>
      <c r="G1056" t="s">
        <v>33</v>
      </c>
      <c r="H1056" t="s">
        <v>34</v>
      </c>
      <c r="I1056" s="2">
        <v>44312</v>
      </c>
      <c r="J1056" s="2">
        <v>44342</v>
      </c>
      <c r="K1056" s="2">
        <v>44372</v>
      </c>
      <c r="L1056" s="2">
        <v>44352</v>
      </c>
      <c r="M1056" s="2">
        <v>44342</v>
      </c>
      <c r="N1056" s="2">
        <v>44372</v>
      </c>
      <c r="O1056" t="s">
        <v>6180</v>
      </c>
      <c r="P1056" s="17">
        <f t="shared" si="65"/>
        <v>3.4650000000000003</v>
      </c>
      <c r="Q1056" s="17">
        <f t="shared" si="66"/>
        <v>0</v>
      </c>
      <c r="R1056" s="17">
        <f t="shared" si="67"/>
        <v>3.4650000000000003</v>
      </c>
    </row>
    <row r="1057" spans="1:18" x14ac:dyDescent="0.3">
      <c r="A1057">
        <v>18344</v>
      </c>
      <c r="B1057" s="2">
        <v>44236</v>
      </c>
      <c r="C1057" s="2" t="str">
        <f t="shared" si="64"/>
        <v>February</v>
      </c>
      <c r="D1057" t="s">
        <v>35</v>
      </c>
      <c r="E1057" s="4">
        <v>643</v>
      </c>
      <c r="F1057">
        <v>60</v>
      </c>
      <c r="G1057" t="s">
        <v>33</v>
      </c>
      <c r="H1057" t="s">
        <v>34</v>
      </c>
      <c r="I1057" s="2">
        <v>44266</v>
      </c>
      <c r="J1057" s="2">
        <v>44296</v>
      </c>
      <c r="K1057" s="2">
        <v>44326</v>
      </c>
      <c r="L1057" s="2" t="s">
        <v>34</v>
      </c>
      <c r="M1057" s="2" t="s">
        <v>34</v>
      </c>
      <c r="N1057" s="2" t="s">
        <v>34</v>
      </c>
      <c r="O1057" t="s">
        <v>6179</v>
      </c>
      <c r="P1057" s="17">
        <f t="shared" si="65"/>
        <v>2.1</v>
      </c>
      <c r="Q1057" s="17">
        <f t="shared" si="66"/>
        <v>60</v>
      </c>
      <c r="R1057" s="17">
        <f t="shared" si="67"/>
        <v>-57.9</v>
      </c>
    </row>
    <row r="1058" spans="1:18" x14ac:dyDescent="0.3">
      <c r="A1058">
        <v>18345</v>
      </c>
      <c r="B1058" s="2">
        <v>44234</v>
      </c>
      <c r="C1058" s="2" t="str">
        <f t="shared" si="64"/>
        <v>February</v>
      </c>
      <c r="D1058" t="s">
        <v>35</v>
      </c>
      <c r="E1058" s="4">
        <v>628</v>
      </c>
      <c r="F1058">
        <v>106</v>
      </c>
      <c r="G1058" t="s">
        <v>36</v>
      </c>
      <c r="H1058" t="s">
        <v>40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t="s">
        <v>34</v>
      </c>
      <c r="P1058" s="17">
        <f t="shared" si="65"/>
        <v>0</v>
      </c>
      <c r="Q1058" s="17">
        <f t="shared" si="66"/>
        <v>0</v>
      </c>
      <c r="R1058" s="17">
        <f t="shared" si="67"/>
        <v>0</v>
      </c>
    </row>
    <row r="1059" spans="1:18" x14ac:dyDescent="0.3">
      <c r="A1059">
        <v>18346</v>
      </c>
      <c r="B1059" s="2">
        <v>44251</v>
      </c>
      <c r="C1059" s="2" t="str">
        <f t="shared" si="64"/>
        <v>February</v>
      </c>
      <c r="D1059" t="s">
        <v>32</v>
      </c>
      <c r="E1059" s="4">
        <v>646</v>
      </c>
      <c r="F1059">
        <v>78</v>
      </c>
      <c r="G1059" t="s">
        <v>33</v>
      </c>
      <c r="H1059" t="s">
        <v>34</v>
      </c>
      <c r="I1059" s="2">
        <v>44281</v>
      </c>
      <c r="J1059" s="2">
        <v>44311</v>
      </c>
      <c r="K1059" s="2">
        <v>44341</v>
      </c>
      <c r="L1059" s="2" t="s">
        <v>34</v>
      </c>
      <c r="M1059" s="2" t="s">
        <v>34</v>
      </c>
      <c r="N1059" s="2" t="s">
        <v>34</v>
      </c>
      <c r="O1059" t="s">
        <v>6179</v>
      </c>
      <c r="P1059" s="17">
        <f t="shared" si="65"/>
        <v>2.7300000000000004</v>
      </c>
      <c r="Q1059" s="17">
        <f t="shared" si="66"/>
        <v>78</v>
      </c>
      <c r="R1059" s="17">
        <f t="shared" si="67"/>
        <v>-75.27</v>
      </c>
    </row>
    <row r="1060" spans="1:18" x14ac:dyDescent="0.3">
      <c r="A1060">
        <v>18347</v>
      </c>
      <c r="B1060" s="2">
        <v>44248</v>
      </c>
      <c r="C1060" s="2" t="str">
        <f t="shared" si="64"/>
        <v>February</v>
      </c>
      <c r="D1060" t="s">
        <v>32</v>
      </c>
      <c r="E1060" s="4">
        <v>612</v>
      </c>
      <c r="F1060">
        <v>127</v>
      </c>
      <c r="G1060" t="s">
        <v>36</v>
      </c>
      <c r="H1060" t="s">
        <v>41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t="s">
        <v>34</v>
      </c>
      <c r="P1060" s="17">
        <f t="shared" si="65"/>
        <v>0</v>
      </c>
      <c r="Q1060" s="17">
        <f t="shared" si="66"/>
        <v>0</v>
      </c>
      <c r="R1060" s="17">
        <f t="shared" si="67"/>
        <v>0</v>
      </c>
    </row>
    <row r="1061" spans="1:18" x14ac:dyDescent="0.3">
      <c r="A1061">
        <v>18348</v>
      </c>
      <c r="B1061" s="2">
        <v>44229</v>
      </c>
      <c r="C1061" s="2" t="str">
        <f t="shared" si="64"/>
        <v>February</v>
      </c>
      <c r="D1061" t="s">
        <v>32</v>
      </c>
      <c r="E1061" s="4">
        <v>641</v>
      </c>
      <c r="F1061">
        <v>116</v>
      </c>
      <c r="G1061" t="s">
        <v>33</v>
      </c>
      <c r="H1061" t="s">
        <v>34</v>
      </c>
      <c r="I1061" s="2">
        <v>44259</v>
      </c>
      <c r="J1061" s="2">
        <v>44289</v>
      </c>
      <c r="K1061" s="2">
        <v>44319</v>
      </c>
      <c r="L1061" s="2" t="s">
        <v>34</v>
      </c>
      <c r="M1061" s="2" t="s">
        <v>34</v>
      </c>
      <c r="N1061" s="2" t="s">
        <v>34</v>
      </c>
      <c r="O1061" t="s">
        <v>6179</v>
      </c>
      <c r="P1061" s="17">
        <f t="shared" si="65"/>
        <v>4.0600000000000005</v>
      </c>
      <c r="Q1061" s="17">
        <f t="shared" si="66"/>
        <v>116</v>
      </c>
      <c r="R1061" s="17">
        <f t="shared" si="67"/>
        <v>-111.94</v>
      </c>
    </row>
    <row r="1062" spans="1:18" x14ac:dyDescent="0.3">
      <c r="A1062">
        <v>18349</v>
      </c>
      <c r="B1062" s="2">
        <v>44288</v>
      </c>
      <c r="C1062" s="2" t="str">
        <f t="shared" si="64"/>
        <v>April</v>
      </c>
      <c r="D1062" t="s">
        <v>32</v>
      </c>
      <c r="E1062" s="4">
        <v>672</v>
      </c>
      <c r="F1062">
        <v>64</v>
      </c>
      <c r="G1062" t="s">
        <v>33</v>
      </c>
      <c r="H1062" t="s">
        <v>34</v>
      </c>
      <c r="I1062" s="2">
        <v>44318</v>
      </c>
      <c r="J1062" s="2">
        <v>44348</v>
      </c>
      <c r="K1062" s="2">
        <v>44378</v>
      </c>
      <c r="L1062" s="2">
        <v>44324</v>
      </c>
      <c r="M1062" s="2">
        <v>44348</v>
      </c>
      <c r="N1062" s="2">
        <v>44378</v>
      </c>
      <c r="O1062" t="s">
        <v>6180</v>
      </c>
      <c r="P1062" s="17">
        <f t="shared" si="65"/>
        <v>2.2400000000000002</v>
      </c>
      <c r="Q1062" s="17">
        <f t="shared" si="66"/>
        <v>0</v>
      </c>
      <c r="R1062" s="17">
        <f t="shared" si="67"/>
        <v>2.2400000000000002</v>
      </c>
    </row>
    <row r="1063" spans="1:18" x14ac:dyDescent="0.3">
      <c r="A1063">
        <v>18350</v>
      </c>
      <c r="B1063" s="2">
        <v>44271</v>
      </c>
      <c r="C1063" s="2" t="str">
        <f t="shared" si="64"/>
        <v>March</v>
      </c>
      <c r="D1063" t="s">
        <v>32</v>
      </c>
      <c r="E1063" s="4">
        <v>554</v>
      </c>
      <c r="F1063">
        <v>22</v>
      </c>
      <c r="G1063" t="s">
        <v>36</v>
      </c>
      <c r="H1063" t="s">
        <v>42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t="s">
        <v>34</v>
      </c>
      <c r="P1063" s="17">
        <f t="shared" si="65"/>
        <v>0</v>
      </c>
      <c r="Q1063" s="17">
        <f t="shared" si="66"/>
        <v>0</v>
      </c>
      <c r="R1063" s="17">
        <f t="shared" si="67"/>
        <v>0</v>
      </c>
    </row>
    <row r="1064" spans="1:18" x14ac:dyDescent="0.3">
      <c r="A1064">
        <v>18351</v>
      </c>
      <c r="B1064" s="2">
        <v>44246</v>
      </c>
      <c r="C1064" s="2" t="str">
        <f t="shared" si="64"/>
        <v>February</v>
      </c>
      <c r="D1064" t="s">
        <v>38</v>
      </c>
      <c r="E1064" s="4">
        <v>642</v>
      </c>
      <c r="F1064">
        <v>135</v>
      </c>
      <c r="G1064" t="s">
        <v>33</v>
      </c>
      <c r="H1064" t="s">
        <v>34</v>
      </c>
      <c r="I1064" s="2">
        <v>44276</v>
      </c>
      <c r="J1064" s="2">
        <v>44306</v>
      </c>
      <c r="K1064" s="2">
        <v>44336</v>
      </c>
      <c r="L1064" s="2" t="s">
        <v>34</v>
      </c>
      <c r="M1064" s="2" t="s">
        <v>34</v>
      </c>
      <c r="N1064" s="2" t="s">
        <v>34</v>
      </c>
      <c r="O1064" t="s">
        <v>6179</v>
      </c>
      <c r="P1064" s="17">
        <f t="shared" si="65"/>
        <v>4.7250000000000005</v>
      </c>
      <c r="Q1064" s="17">
        <f t="shared" si="66"/>
        <v>135</v>
      </c>
      <c r="R1064" s="17">
        <f t="shared" si="67"/>
        <v>-130.27500000000001</v>
      </c>
    </row>
    <row r="1065" spans="1:18" x14ac:dyDescent="0.3">
      <c r="A1065">
        <v>18352</v>
      </c>
      <c r="B1065" s="2">
        <v>44239</v>
      </c>
      <c r="C1065" s="2" t="str">
        <f t="shared" si="64"/>
        <v>February</v>
      </c>
      <c r="D1065" t="s">
        <v>35</v>
      </c>
      <c r="E1065" s="4">
        <v>615</v>
      </c>
      <c r="F1065">
        <v>118</v>
      </c>
      <c r="G1065" t="s">
        <v>36</v>
      </c>
      <c r="H1065" t="s">
        <v>40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t="s">
        <v>34</v>
      </c>
      <c r="P1065" s="17">
        <f t="shared" si="65"/>
        <v>0</v>
      </c>
      <c r="Q1065" s="17">
        <f t="shared" si="66"/>
        <v>0</v>
      </c>
      <c r="R1065" s="17">
        <f t="shared" si="67"/>
        <v>0</v>
      </c>
    </row>
    <row r="1066" spans="1:18" x14ac:dyDescent="0.3">
      <c r="A1066">
        <v>18353</v>
      </c>
      <c r="B1066" s="2">
        <v>44228</v>
      </c>
      <c r="C1066" s="2" t="str">
        <f t="shared" si="64"/>
        <v>February</v>
      </c>
      <c r="D1066" t="s">
        <v>32</v>
      </c>
      <c r="E1066" s="4">
        <v>582</v>
      </c>
      <c r="F1066">
        <v>100</v>
      </c>
      <c r="G1066" t="s">
        <v>36</v>
      </c>
      <c r="H1066" t="s">
        <v>42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t="s">
        <v>34</v>
      </c>
      <c r="P1066" s="17">
        <f t="shared" si="65"/>
        <v>0</v>
      </c>
      <c r="Q1066" s="17">
        <f t="shared" si="66"/>
        <v>0</v>
      </c>
      <c r="R1066" s="17">
        <f t="shared" si="67"/>
        <v>0</v>
      </c>
    </row>
    <row r="1067" spans="1:18" x14ac:dyDescent="0.3">
      <c r="A1067">
        <v>18354</v>
      </c>
      <c r="B1067" s="2">
        <v>44249</v>
      </c>
      <c r="C1067" s="2" t="str">
        <f t="shared" si="64"/>
        <v>February</v>
      </c>
      <c r="D1067" t="s">
        <v>32</v>
      </c>
      <c r="E1067" s="4">
        <v>535</v>
      </c>
      <c r="F1067">
        <v>110</v>
      </c>
      <c r="G1067" t="s">
        <v>36</v>
      </c>
      <c r="H1067" t="s">
        <v>41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t="s">
        <v>34</v>
      </c>
      <c r="P1067" s="17">
        <f t="shared" si="65"/>
        <v>0</v>
      </c>
      <c r="Q1067" s="17">
        <f t="shared" si="66"/>
        <v>0</v>
      </c>
      <c r="R1067" s="17">
        <f t="shared" si="67"/>
        <v>0</v>
      </c>
    </row>
    <row r="1068" spans="1:18" x14ac:dyDescent="0.3">
      <c r="A1068">
        <v>18355</v>
      </c>
      <c r="B1068" s="2">
        <v>44249</v>
      </c>
      <c r="C1068" s="2" t="str">
        <f t="shared" si="64"/>
        <v>February</v>
      </c>
      <c r="D1068" t="s">
        <v>32</v>
      </c>
      <c r="E1068" s="4">
        <v>573</v>
      </c>
      <c r="F1068">
        <v>111</v>
      </c>
      <c r="G1068" t="s">
        <v>36</v>
      </c>
      <c r="H1068" t="s">
        <v>40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t="s">
        <v>34</v>
      </c>
      <c r="P1068" s="17">
        <f t="shared" si="65"/>
        <v>0</v>
      </c>
      <c r="Q1068" s="17">
        <f t="shared" si="66"/>
        <v>0</v>
      </c>
      <c r="R1068" s="17">
        <f t="shared" si="67"/>
        <v>0</v>
      </c>
    </row>
    <row r="1069" spans="1:18" x14ac:dyDescent="0.3">
      <c r="A1069">
        <v>18356</v>
      </c>
      <c r="B1069" s="2">
        <v>44229</v>
      </c>
      <c r="C1069" s="2" t="str">
        <f t="shared" si="64"/>
        <v>February</v>
      </c>
      <c r="D1069" t="s">
        <v>35</v>
      </c>
      <c r="E1069" s="4">
        <v>661</v>
      </c>
      <c r="F1069">
        <v>67</v>
      </c>
      <c r="G1069" t="s">
        <v>33</v>
      </c>
      <c r="H1069" t="s">
        <v>34</v>
      </c>
      <c r="I1069" s="2">
        <v>44259</v>
      </c>
      <c r="J1069" s="2">
        <v>44289</v>
      </c>
      <c r="K1069" s="2">
        <v>44319</v>
      </c>
      <c r="L1069" s="2">
        <v>44264</v>
      </c>
      <c r="M1069" s="2">
        <v>44289</v>
      </c>
      <c r="N1069" s="2">
        <v>44319</v>
      </c>
      <c r="O1069" t="s">
        <v>6180</v>
      </c>
      <c r="P1069" s="17">
        <f t="shared" si="65"/>
        <v>2.3450000000000002</v>
      </c>
      <c r="Q1069" s="17">
        <f t="shared" si="66"/>
        <v>0</v>
      </c>
      <c r="R1069" s="17">
        <f t="shared" si="67"/>
        <v>2.3450000000000002</v>
      </c>
    </row>
    <row r="1070" spans="1:18" x14ac:dyDescent="0.3">
      <c r="A1070">
        <v>18357</v>
      </c>
      <c r="B1070" s="2">
        <v>44219</v>
      </c>
      <c r="C1070" s="2" t="str">
        <f t="shared" si="64"/>
        <v>January</v>
      </c>
      <c r="D1070" t="s">
        <v>35</v>
      </c>
      <c r="E1070" s="4">
        <v>611</v>
      </c>
      <c r="F1070">
        <v>93</v>
      </c>
      <c r="G1070" t="s">
        <v>36</v>
      </c>
      <c r="H1070" t="s">
        <v>41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t="s">
        <v>34</v>
      </c>
      <c r="P1070" s="17">
        <f t="shared" si="65"/>
        <v>0</v>
      </c>
      <c r="Q1070" s="17">
        <f t="shared" si="66"/>
        <v>0</v>
      </c>
      <c r="R1070" s="17">
        <f t="shared" si="67"/>
        <v>0</v>
      </c>
    </row>
    <row r="1071" spans="1:18" x14ac:dyDescent="0.3">
      <c r="A1071">
        <v>18358</v>
      </c>
      <c r="B1071" s="2">
        <v>44279</v>
      </c>
      <c r="C1071" s="2" t="str">
        <f t="shared" si="64"/>
        <v>March</v>
      </c>
      <c r="D1071" t="s">
        <v>32</v>
      </c>
      <c r="E1071" s="4">
        <v>627</v>
      </c>
      <c r="F1071">
        <v>130</v>
      </c>
      <c r="G1071" t="s">
        <v>33</v>
      </c>
      <c r="H1071" t="s">
        <v>34</v>
      </c>
      <c r="I1071" s="2">
        <v>44309</v>
      </c>
      <c r="J1071" s="2">
        <v>44339</v>
      </c>
      <c r="K1071" s="2">
        <v>44369</v>
      </c>
      <c r="L1071" s="2">
        <v>44344</v>
      </c>
      <c r="M1071" s="2">
        <v>44339</v>
      </c>
      <c r="N1071" s="2">
        <v>44369</v>
      </c>
      <c r="O1071" t="s">
        <v>6180</v>
      </c>
      <c r="P1071" s="17">
        <f t="shared" si="65"/>
        <v>4.5500000000000007</v>
      </c>
      <c r="Q1071" s="17">
        <f t="shared" si="66"/>
        <v>0</v>
      </c>
      <c r="R1071" s="17">
        <f t="shared" si="67"/>
        <v>4.5500000000000007</v>
      </c>
    </row>
    <row r="1072" spans="1:18" x14ac:dyDescent="0.3">
      <c r="A1072">
        <v>18359</v>
      </c>
      <c r="B1072" s="2">
        <v>44272</v>
      </c>
      <c r="C1072" s="2" t="str">
        <f t="shared" si="64"/>
        <v>March</v>
      </c>
      <c r="D1072" t="s">
        <v>38</v>
      </c>
      <c r="E1072" s="4">
        <v>661</v>
      </c>
      <c r="F1072">
        <v>106</v>
      </c>
      <c r="G1072" t="s">
        <v>33</v>
      </c>
      <c r="H1072" t="s">
        <v>34</v>
      </c>
      <c r="I1072" s="2">
        <v>44302</v>
      </c>
      <c r="J1072" s="2">
        <v>44332</v>
      </c>
      <c r="K1072" s="2">
        <v>44362</v>
      </c>
      <c r="L1072" s="2" t="s">
        <v>34</v>
      </c>
      <c r="M1072" s="2" t="s">
        <v>34</v>
      </c>
      <c r="N1072" s="2" t="s">
        <v>34</v>
      </c>
      <c r="O1072" t="s">
        <v>6179</v>
      </c>
      <c r="P1072" s="17">
        <f t="shared" si="65"/>
        <v>3.7100000000000004</v>
      </c>
      <c r="Q1072" s="17">
        <f t="shared" si="66"/>
        <v>106</v>
      </c>
      <c r="R1072" s="17">
        <f t="shared" si="67"/>
        <v>-102.29</v>
      </c>
    </row>
    <row r="1073" spans="1:18" x14ac:dyDescent="0.3">
      <c r="A1073">
        <v>18360</v>
      </c>
      <c r="B1073" s="2">
        <v>44247</v>
      </c>
      <c r="C1073" s="2" t="str">
        <f t="shared" si="64"/>
        <v>February</v>
      </c>
      <c r="D1073" t="s">
        <v>32</v>
      </c>
      <c r="E1073" s="4">
        <v>633</v>
      </c>
      <c r="F1073">
        <v>102</v>
      </c>
      <c r="G1073" t="s">
        <v>33</v>
      </c>
      <c r="H1073" t="s">
        <v>34</v>
      </c>
      <c r="I1073" s="2">
        <v>44277</v>
      </c>
      <c r="J1073" s="2">
        <v>44307</v>
      </c>
      <c r="K1073" s="2">
        <v>44337</v>
      </c>
      <c r="L1073" s="2" t="s">
        <v>34</v>
      </c>
      <c r="M1073" s="2" t="s">
        <v>34</v>
      </c>
      <c r="N1073" s="2" t="s">
        <v>34</v>
      </c>
      <c r="O1073" t="s">
        <v>6179</v>
      </c>
      <c r="P1073" s="17">
        <f t="shared" si="65"/>
        <v>3.5700000000000003</v>
      </c>
      <c r="Q1073" s="17">
        <f t="shared" si="66"/>
        <v>102</v>
      </c>
      <c r="R1073" s="17">
        <f t="shared" si="67"/>
        <v>-98.43</v>
      </c>
    </row>
    <row r="1074" spans="1:18" x14ac:dyDescent="0.3">
      <c r="A1074">
        <v>18361</v>
      </c>
      <c r="B1074" s="2">
        <v>44200</v>
      </c>
      <c r="C1074" s="2" t="str">
        <f t="shared" si="64"/>
        <v>January</v>
      </c>
      <c r="D1074" t="s">
        <v>32</v>
      </c>
      <c r="E1074" s="4">
        <v>606</v>
      </c>
      <c r="F1074">
        <v>124</v>
      </c>
      <c r="G1074" t="s">
        <v>36</v>
      </c>
      <c r="H1074" t="s">
        <v>42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t="s">
        <v>34</v>
      </c>
      <c r="P1074" s="17">
        <f t="shared" si="65"/>
        <v>0</v>
      </c>
      <c r="Q1074" s="17">
        <f t="shared" si="66"/>
        <v>0</v>
      </c>
      <c r="R1074" s="17">
        <f t="shared" si="67"/>
        <v>0</v>
      </c>
    </row>
    <row r="1075" spans="1:18" x14ac:dyDescent="0.3">
      <c r="A1075">
        <v>18362</v>
      </c>
      <c r="B1075" s="2">
        <v>44275</v>
      </c>
      <c r="C1075" s="2" t="str">
        <f t="shared" si="64"/>
        <v>March</v>
      </c>
      <c r="D1075" t="s">
        <v>32</v>
      </c>
      <c r="E1075" s="4">
        <v>638</v>
      </c>
      <c r="F1075">
        <v>90</v>
      </c>
      <c r="G1075" t="s">
        <v>33</v>
      </c>
      <c r="H1075" t="s">
        <v>34</v>
      </c>
      <c r="I1075" s="2">
        <v>44305</v>
      </c>
      <c r="J1075" s="2">
        <v>44335</v>
      </c>
      <c r="K1075" s="2">
        <v>44365</v>
      </c>
      <c r="L1075" s="2" t="s">
        <v>34</v>
      </c>
      <c r="M1075" s="2" t="s">
        <v>34</v>
      </c>
      <c r="N1075" s="2" t="s">
        <v>34</v>
      </c>
      <c r="O1075" t="s">
        <v>6179</v>
      </c>
      <c r="P1075" s="17">
        <f t="shared" si="65"/>
        <v>3.1500000000000004</v>
      </c>
      <c r="Q1075" s="17">
        <f t="shared" si="66"/>
        <v>90</v>
      </c>
      <c r="R1075" s="17">
        <f t="shared" si="67"/>
        <v>-86.85</v>
      </c>
    </row>
    <row r="1076" spans="1:18" x14ac:dyDescent="0.3">
      <c r="A1076">
        <v>18363</v>
      </c>
      <c r="B1076" s="2">
        <v>44268</v>
      </c>
      <c r="C1076" s="2" t="str">
        <f t="shared" si="64"/>
        <v>March</v>
      </c>
      <c r="D1076" t="s">
        <v>32</v>
      </c>
      <c r="E1076" s="4">
        <v>608</v>
      </c>
      <c r="F1076">
        <v>153</v>
      </c>
      <c r="G1076" t="s">
        <v>36</v>
      </c>
      <c r="H1076" t="s">
        <v>42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t="s">
        <v>34</v>
      </c>
      <c r="P1076" s="17">
        <f t="shared" si="65"/>
        <v>0</v>
      </c>
      <c r="Q1076" s="17">
        <f t="shared" si="66"/>
        <v>0</v>
      </c>
      <c r="R1076" s="17">
        <f t="shared" si="67"/>
        <v>0</v>
      </c>
    </row>
    <row r="1077" spans="1:18" x14ac:dyDescent="0.3">
      <c r="A1077">
        <v>18364</v>
      </c>
      <c r="B1077" s="2">
        <v>44273</v>
      </c>
      <c r="C1077" s="2" t="str">
        <f t="shared" si="64"/>
        <v>March</v>
      </c>
      <c r="D1077" t="s">
        <v>32</v>
      </c>
      <c r="E1077" s="4">
        <v>665</v>
      </c>
      <c r="F1077">
        <v>74</v>
      </c>
      <c r="G1077" t="s">
        <v>33</v>
      </c>
      <c r="H1077" t="s">
        <v>34</v>
      </c>
      <c r="I1077" s="2">
        <v>44303</v>
      </c>
      <c r="J1077" s="2">
        <v>44333</v>
      </c>
      <c r="K1077" s="2">
        <v>44363</v>
      </c>
      <c r="L1077" s="2">
        <v>44313</v>
      </c>
      <c r="M1077" s="2">
        <v>44333</v>
      </c>
      <c r="N1077" s="2">
        <v>44363</v>
      </c>
      <c r="O1077" t="s">
        <v>6180</v>
      </c>
      <c r="P1077" s="17">
        <f t="shared" si="65"/>
        <v>2.5900000000000003</v>
      </c>
      <c r="Q1077" s="17">
        <f t="shared" si="66"/>
        <v>0</v>
      </c>
      <c r="R1077" s="17">
        <f t="shared" si="67"/>
        <v>2.5900000000000003</v>
      </c>
    </row>
    <row r="1078" spans="1:18" x14ac:dyDescent="0.3">
      <c r="A1078">
        <v>18365</v>
      </c>
      <c r="B1078" s="2">
        <v>44243</v>
      </c>
      <c r="C1078" s="2" t="str">
        <f t="shared" si="64"/>
        <v>February</v>
      </c>
      <c r="D1078" t="s">
        <v>38</v>
      </c>
      <c r="E1078" s="4">
        <v>663</v>
      </c>
      <c r="F1078">
        <v>107</v>
      </c>
      <c r="G1078" t="s">
        <v>33</v>
      </c>
      <c r="H1078" t="s">
        <v>34</v>
      </c>
      <c r="I1078" s="2">
        <v>44273</v>
      </c>
      <c r="J1078" s="2">
        <v>44303</v>
      </c>
      <c r="K1078" s="2">
        <v>44333</v>
      </c>
      <c r="L1078" s="2" t="s">
        <v>34</v>
      </c>
      <c r="M1078" s="2" t="s">
        <v>34</v>
      </c>
      <c r="N1078" s="2" t="s">
        <v>34</v>
      </c>
      <c r="O1078" t="s">
        <v>6179</v>
      </c>
      <c r="P1078" s="17">
        <f t="shared" si="65"/>
        <v>3.7450000000000006</v>
      </c>
      <c r="Q1078" s="17">
        <f t="shared" si="66"/>
        <v>107</v>
      </c>
      <c r="R1078" s="17">
        <f t="shared" si="67"/>
        <v>-103.255</v>
      </c>
    </row>
    <row r="1079" spans="1:18" x14ac:dyDescent="0.3">
      <c r="A1079">
        <v>18366</v>
      </c>
      <c r="B1079" s="2">
        <v>44249</v>
      </c>
      <c r="C1079" s="2" t="str">
        <f t="shared" si="64"/>
        <v>February</v>
      </c>
      <c r="D1079" t="s">
        <v>32</v>
      </c>
      <c r="E1079" s="4">
        <v>653</v>
      </c>
      <c r="F1079">
        <v>68</v>
      </c>
      <c r="G1079" t="s">
        <v>33</v>
      </c>
      <c r="H1079" t="s">
        <v>34</v>
      </c>
      <c r="I1079" s="2">
        <v>44279</v>
      </c>
      <c r="J1079" s="2">
        <v>44309</v>
      </c>
      <c r="K1079" s="2">
        <v>44339</v>
      </c>
      <c r="L1079" s="2">
        <v>44284</v>
      </c>
      <c r="M1079" s="2">
        <v>44309</v>
      </c>
      <c r="N1079" s="2">
        <v>44339</v>
      </c>
      <c r="O1079" t="s">
        <v>6180</v>
      </c>
      <c r="P1079" s="17">
        <f t="shared" si="65"/>
        <v>2.3800000000000003</v>
      </c>
      <c r="Q1079" s="17">
        <f t="shared" si="66"/>
        <v>0</v>
      </c>
      <c r="R1079" s="17">
        <f t="shared" si="67"/>
        <v>2.3800000000000003</v>
      </c>
    </row>
    <row r="1080" spans="1:18" x14ac:dyDescent="0.3">
      <c r="A1080">
        <v>18367</v>
      </c>
      <c r="B1080" s="2">
        <v>44205</v>
      </c>
      <c r="C1080" s="2" t="str">
        <f t="shared" si="64"/>
        <v>January</v>
      </c>
      <c r="D1080" t="s">
        <v>38</v>
      </c>
      <c r="E1080" s="4">
        <v>621</v>
      </c>
      <c r="F1080">
        <v>87</v>
      </c>
      <c r="G1080" t="s">
        <v>33</v>
      </c>
      <c r="H1080" t="s">
        <v>34</v>
      </c>
      <c r="I1080" s="2">
        <v>44235</v>
      </c>
      <c r="J1080" s="2">
        <v>44265</v>
      </c>
      <c r="K1080" s="2">
        <v>44295</v>
      </c>
      <c r="L1080" s="2">
        <v>44247</v>
      </c>
      <c r="M1080" s="2">
        <v>44265</v>
      </c>
      <c r="N1080" s="2">
        <v>44295</v>
      </c>
      <c r="O1080" t="s">
        <v>6180</v>
      </c>
      <c r="P1080" s="17">
        <f t="shared" si="65"/>
        <v>3.0450000000000004</v>
      </c>
      <c r="Q1080" s="17">
        <f t="shared" si="66"/>
        <v>0</v>
      </c>
      <c r="R1080" s="17">
        <f t="shared" si="67"/>
        <v>3.0450000000000004</v>
      </c>
    </row>
    <row r="1081" spans="1:18" x14ac:dyDescent="0.3">
      <c r="A1081">
        <v>18368</v>
      </c>
      <c r="B1081" s="2">
        <v>44225</v>
      </c>
      <c r="C1081" s="2" t="str">
        <f t="shared" si="64"/>
        <v>January</v>
      </c>
      <c r="D1081" t="s">
        <v>32</v>
      </c>
      <c r="E1081" s="4">
        <v>680</v>
      </c>
      <c r="F1081">
        <v>106</v>
      </c>
      <c r="G1081" t="s">
        <v>33</v>
      </c>
      <c r="H1081" t="s">
        <v>34</v>
      </c>
      <c r="I1081" s="2">
        <v>44255</v>
      </c>
      <c r="J1081" s="2">
        <v>44285</v>
      </c>
      <c r="K1081" s="2">
        <v>44315</v>
      </c>
      <c r="L1081" s="2">
        <v>44260</v>
      </c>
      <c r="M1081" s="2">
        <v>44285</v>
      </c>
      <c r="N1081" s="2">
        <v>44315</v>
      </c>
      <c r="O1081" t="s">
        <v>6180</v>
      </c>
      <c r="P1081" s="17">
        <f t="shared" si="65"/>
        <v>3.7100000000000004</v>
      </c>
      <c r="Q1081" s="17">
        <f t="shared" si="66"/>
        <v>0</v>
      </c>
      <c r="R1081" s="17">
        <f t="shared" si="67"/>
        <v>3.7100000000000004</v>
      </c>
    </row>
    <row r="1082" spans="1:18" x14ac:dyDescent="0.3">
      <c r="A1082">
        <v>18369</v>
      </c>
      <c r="B1082" s="2">
        <v>44277</v>
      </c>
      <c r="C1082" s="2" t="str">
        <f t="shared" si="64"/>
        <v>March</v>
      </c>
      <c r="D1082" t="s">
        <v>35</v>
      </c>
      <c r="E1082" s="4">
        <v>631</v>
      </c>
      <c r="F1082">
        <v>78</v>
      </c>
      <c r="G1082" t="s">
        <v>36</v>
      </c>
      <c r="H1082" t="s">
        <v>41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t="s">
        <v>34</v>
      </c>
      <c r="P1082" s="17">
        <f t="shared" si="65"/>
        <v>0</v>
      </c>
      <c r="Q1082" s="17">
        <f t="shared" si="66"/>
        <v>0</v>
      </c>
      <c r="R1082" s="17">
        <f t="shared" si="67"/>
        <v>0</v>
      </c>
    </row>
    <row r="1083" spans="1:18" x14ac:dyDescent="0.3">
      <c r="A1083">
        <v>18370</v>
      </c>
      <c r="B1083" s="2">
        <v>44257</v>
      </c>
      <c r="C1083" s="2" t="str">
        <f t="shared" si="64"/>
        <v>March</v>
      </c>
      <c r="D1083" t="s">
        <v>35</v>
      </c>
      <c r="E1083" s="4">
        <v>590</v>
      </c>
      <c r="F1083">
        <v>103</v>
      </c>
      <c r="G1083" t="s">
        <v>36</v>
      </c>
      <c r="H1083" t="s">
        <v>37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t="s">
        <v>34</v>
      </c>
      <c r="P1083" s="17">
        <f t="shared" si="65"/>
        <v>0</v>
      </c>
      <c r="Q1083" s="17">
        <f t="shared" si="66"/>
        <v>0</v>
      </c>
      <c r="R1083" s="17">
        <f t="shared" si="67"/>
        <v>0</v>
      </c>
    </row>
    <row r="1084" spans="1:18" x14ac:dyDescent="0.3">
      <c r="A1084">
        <v>18371</v>
      </c>
      <c r="B1084" s="2">
        <v>44238</v>
      </c>
      <c r="C1084" s="2" t="str">
        <f t="shared" si="64"/>
        <v>February</v>
      </c>
      <c r="D1084" t="s">
        <v>35</v>
      </c>
      <c r="E1084" s="4">
        <v>639</v>
      </c>
      <c r="F1084">
        <v>154</v>
      </c>
      <c r="G1084" t="s">
        <v>36</v>
      </c>
      <c r="H1084" t="s">
        <v>41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t="s">
        <v>34</v>
      </c>
      <c r="P1084" s="17">
        <f t="shared" si="65"/>
        <v>0</v>
      </c>
      <c r="Q1084" s="17">
        <f t="shared" si="66"/>
        <v>0</v>
      </c>
      <c r="R1084" s="17">
        <f t="shared" si="67"/>
        <v>0</v>
      </c>
    </row>
    <row r="1085" spans="1:18" x14ac:dyDescent="0.3">
      <c r="A1085">
        <v>18372</v>
      </c>
      <c r="B1085" s="2">
        <v>44260</v>
      </c>
      <c r="C1085" s="2" t="str">
        <f t="shared" si="64"/>
        <v>March</v>
      </c>
      <c r="D1085" t="s">
        <v>32</v>
      </c>
      <c r="E1085" s="4">
        <v>638</v>
      </c>
      <c r="F1085">
        <v>88</v>
      </c>
      <c r="G1085" t="s">
        <v>33</v>
      </c>
      <c r="H1085" t="s">
        <v>34</v>
      </c>
      <c r="I1085" s="2">
        <v>44290</v>
      </c>
      <c r="J1085" s="2">
        <v>44320</v>
      </c>
      <c r="K1085" s="2">
        <v>44350</v>
      </c>
      <c r="L1085" s="2">
        <v>44313</v>
      </c>
      <c r="M1085" s="2">
        <v>44320</v>
      </c>
      <c r="N1085" s="2">
        <v>44350</v>
      </c>
      <c r="O1085" t="s">
        <v>6180</v>
      </c>
      <c r="P1085" s="17">
        <f t="shared" si="65"/>
        <v>3.08</v>
      </c>
      <c r="Q1085" s="17">
        <f t="shared" si="66"/>
        <v>0</v>
      </c>
      <c r="R1085" s="17">
        <f t="shared" si="67"/>
        <v>3.08</v>
      </c>
    </row>
    <row r="1086" spans="1:18" x14ac:dyDescent="0.3">
      <c r="A1086">
        <v>18373</v>
      </c>
      <c r="B1086" s="2">
        <v>44284</v>
      </c>
      <c r="C1086" s="2" t="str">
        <f t="shared" si="64"/>
        <v>March</v>
      </c>
      <c r="D1086" t="s">
        <v>38</v>
      </c>
      <c r="E1086" s="4">
        <v>613</v>
      </c>
      <c r="F1086">
        <v>150</v>
      </c>
      <c r="G1086" t="s">
        <v>33</v>
      </c>
      <c r="H1086" t="s">
        <v>34</v>
      </c>
      <c r="I1086" s="2">
        <v>44314</v>
      </c>
      <c r="J1086" s="2">
        <v>44344</v>
      </c>
      <c r="K1086" s="2">
        <v>44374</v>
      </c>
      <c r="L1086" s="2">
        <v>44346</v>
      </c>
      <c r="M1086" s="2">
        <v>44344</v>
      </c>
      <c r="N1086" s="2">
        <v>44374</v>
      </c>
      <c r="O1086" t="s">
        <v>6180</v>
      </c>
      <c r="P1086" s="17">
        <f t="shared" si="65"/>
        <v>5.2500000000000009</v>
      </c>
      <c r="Q1086" s="17">
        <f t="shared" si="66"/>
        <v>0</v>
      </c>
      <c r="R1086" s="17">
        <f t="shared" si="67"/>
        <v>5.2500000000000009</v>
      </c>
    </row>
    <row r="1087" spans="1:18" x14ac:dyDescent="0.3">
      <c r="A1087">
        <v>18374</v>
      </c>
      <c r="B1087" s="2">
        <v>44207</v>
      </c>
      <c r="C1087" s="2" t="str">
        <f t="shared" si="64"/>
        <v>January</v>
      </c>
      <c r="D1087" t="s">
        <v>32</v>
      </c>
      <c r="E1087" s="4">
        <v>671</v>
      </c>
      <c r="F1087">
        <v>101</v>
      </c>
      <c r="G1087" t="s">
        <v>33</v>
      </c>
      <c r="H1087" t="s">
        <v>34</v>
      </c>
      <c r="I1087" s="2">
        <v>44237</v>
      </c>
      <c r="J1087" s="2">
        <v>44267</v>
      </c>
      <c r="K1087" s="2">
        <v>44297</v>
      </c>
      <c r="L1087" s="2" t="s">
        <v>34</v>
      </c>
      <c r="M1087" s="2" t="s">
        <v>34</v>
      </c>
      <c r="N1087" s="2" t="s">
        <v>34</v>
      </c>
      <c r="O1087" t="s">
        <v>6179</v>
      </c>
      <c r="P1087" s="17">
        <f t="shared" si="65"/>
        <v>3.5350000000000001</v>
      </c>
      <c r="Q1087" s="17">
        <f t="shared" si="66"/>
        <v>101</v>
      </c>
      <c r="R1087" s="17">
        <f t="shared" si="67"/>
        <v>-97.465000000000003</v>
      </c>
    </row>
    <row r="1088" spans="1:18" x14ac:dyDescent="0.3">
      <c r="A1088">
        <v>18375</v>
      </c>
      <c r="B1088" s="2">
        <v>44237</v>
      </c>
      <c r="C1088" s="2" t="str">
        <f t="shared" si="64"/>
        <v>February</v>
      </c>
      <c r="D1088" t="s">
        <v>32</v>
      </c>
      <c r="E1088" s="4">
        <v>613</v>
      </c>
      <c r="F1088">
        <v>64</v>
      </c>
      <c r="G1088" t="s">
        <v>36</v>
      </c>
      <c r="H1088" t="s">
        <v>41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t="s">
        <v>34</v>
      </c>
      <c r="P1088" s="17">
        <f t="shared" si="65"/>
        <v>0</v>
      </c>
      <c r="Q1088" s="17">
        <f t="shared" si="66"/>
        <v>0</v>
      </c>
      <c r="R1088" s="17">
        <f t="shared" si="67"/>
        <v>0</v>
      </c>
    </row>
    <row r="1089" spans="1:18" x14ac:dyDescent="0.3">
      <c r="A1089">
        <v>18376</v>
      </c>
      <c r="B1089" s="2">
        <v>44234</v>
      </c>
      <c r="C1089" s="2" t="str">
        <f t="shared" si="64"/>
        <v>February</v>
      </c>
      <c r="D1089" t="s">
        <v>35</v>
      </c>
      <c r="E1089" s="4">
        <v>617</v>
      </c>
      <c r="F1089">
        <v>87</v>
      </c>
      <c r="G1089" t="s">
        <v>36</v>
      </c>
      <c r="H1089" t="s">
        <v>41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t="s">
        <v>34</v>
      </c>
      <c r="P1089" s="17">
        <f t="shared" si="65"/>
        <v>0</v>
      </c>
      <c r="Q1089" s="17">
        <f t="shared" si="66"/>
        <v>0</v>
      </c>
      <c r="R1089" s="17">
        <f t="shared" si="67"/>
        <v>0</v>
      </c>
    </row>
    <row r="1090" spans="1:18" x14ac:dyDescent="0.3">
      <c r="A1090">
        <v>18377</v>
      </c>
      <c r="B1090" s="2">
        <v>44230</v>
      </c>
      <c r="C1090" s="2" t="str">
        <f t="shared" si="64"/>
        <v>February</v>
      </c>
      <c r="D1090" t="s">
        <v>35</v>
      </c>
      <c r="E1090" s="4">
        <v>677</v>
      </c>
      <c r="F1090">
        <v>105</v>
      </c>
      <c r="G1090" t="s">
        <v>33</v>
      </c>
      <c r="H1090" t="s">
        <v>34</v>
      </c>
      <c r="I1090" s="2">
        <v>44260</v>
      </c>
      <c r="J1090" s="2">
        <v>44290</v>
      </c>
      <c r="K1090" s="2">
        <v>44320</v>
      </c>
      <c r="L1090" s="2">
        <v>44265</v>
      </c>
      <c r="M1090" s="2">
        <v>44290</v>
      </c>
      <c r="N1090" s="2">
        <v>44320</v>
      </c>
      <c r="O1090" t="s">
        <v>6180</v>
      </c>
      <c r="P1090" s="17">
        <f t="shared" si="65"/>
        <v>3.6750000000000003</v>
      </c>
      <c r="Q1090" s="17">
        <f t="shared" si="66"/>
        <v>0</v>
      </c>
      <c r="R1090" s="17">
        <f t="shared" si="67"/>
        <v>3.6750000000000003</v>
      </c>
    </row>
    <row r="1091" spans="1:18" x14ac:dyDescent="0.3">
      <c r="A1091">
        <v>18378</v>
      </c>
      <c r="B1091" s="2">
        <v>44239</v>
      </c>
      <c r="C1091" s="2" t="str">
        <f t="shared" ref="C1091:C1154" si="68">TEXT(B1091,"mmmm")</f>
        <v>February</v>
      </c>
      <c r="D1091" t="s">
        <v>35</v>
      </c>
      <c r="E1091" s="4">
        <v>601</v>
      </c>
      <c r="F1091">
        <v>101</v>
      </c>
      <c r="G1091" t="s">
        <v>36</v>
      </c>
      <c r="H1091" t="s">
        <v>42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t="s">
        <v>34</v>
      </c>
      <c r="P1091" s="17">
        <f t="shared" ref="P1091:P1154" si="69">IF(G1091="Approved",F1091*0.035,0)</f>
        <v>0</v>
      </c>
      <c r="Q1091" s="17">
        <f t="shared" ref="Q1091:Q1154" si="70">IF(O1091="Defaulted",F1091,0)</f>
        <v>0</v>
      </c>
      <c r="R1091" s="17">
        <f t="shared" ref="R1091:R1154" si="71">P1091-Q1091</f>
        <v>0</v>
      </c>
    </row>
    <row r="1092" spans="1:18" x14ac:dyDescent="0.3">
      <c r="A1092">
        <v>18379</v>
      </c>
      <c r="B1092" s="2">
        <v>44229</v>
      </c>
      <c r="C1092" s="2" t="str">
        <f t="shared" si="68"/>
        <v>February</v>
      </c>
      <c r="D1092" t="s">
        <v>32</v>
      </c>
      <c r="E1092" s="4">
        <v>626</v>
      </c>
      <c r="F1092">
        <v>74</v>
      </c>
      <c r="G1092" t="s">
        <v>33</v>
      </c>
      <c r="H1092" t="s">
        <v>34</v>
      </c>
      <c r="I1092" s="2">
        <v>44259</v>
      </c>
      <c r="J1092" s="2">
        <v>44289</v>
      </c>
      <c r="K1092" s="2">
        <v>44319</v>
      </c>
      <c r="L1092" s="2">
        <v>44291</v>
      </c>
      <c r="M1092" s="2">
        <v>44289</v>
      </c>
      <c r="N1092" s="2">
        <v>44319</v>
      </c>
      <c r="O1092" t="s">
        <v>6180</v>
      </c>
      <c r="P1092" s="17">
        <f t="shared" si="69"/>
        <v>2.5900000000000003</v>
      </c>
      <c r="Q1092" s="17">
        <f t="shared" si="70"/>
        <v>0</v>
      </c>
      <c r="R1092" s="17">
        <f t="shared" si="71"/>
        <v>2.5900000000000003</v>
      </c>
    </row>
    <row r="1093" spans="1:18" x14ac:dyDescent="0.3">
      <c r="A1093">
        <v>18380</v>
      </c>
      <c r="B1093" s="2">
        <v>44244</v>
      </c>
      <c r="C1093" s="2" t="str">
        <f t="shared" si="68"/>
        <v>February</v>
      </c>
      <c r="D1093" t="s">
        <v>35</v>
      </c>
      <c r="E1093" s="4">
        <v>645</v>
      </c>
      <c r="F1093">
        <v>125</v>
      </c>
      <c r="G1093" t="s">
        <v>33</v>
      </c>
      <c r="H1093" t="s">
        <v>34</v>
      </c>
      <c r="I1093" s="2">
        <v>44274</v>
      </c>
      <c r="J1093" s="2">
        <v>44304</v>
      </c>
      <c r="K1093" s="2">
        <v>44334</v>
      </c>
      <c r="L1093" s="2">
        <v>44279</v>
      </c>
      <c r="M1093" s="2">
        <v>44304</v>
      </c>
      <c r="N1093" s="2">
        <v>44334</v>
      </c>
      <c r="O1093" t="s">
        <v>6180</v>
      </c>
      <c r="P1093" s="17">
        <f t="shared" si="69"/>
        <v>4.375</v>
      </c>
      <c r="Q1093" s="17">
        <f t="shared" si="70"/>
        <v>0</v>
      </c>
      <c r="R1093" s="17">
        <f t="shared" si="71"/>
        <v>4.375</v>
      </c>
    </row>
    <row r="1094" spans="1:18" x14ac:dyDescent="0.3">
      <c r="A1094">
        <v>18381</v>
      </c>
      <c r="B1094" s="2">
        <v>44275</v>
      </c>
      <c r="C1094" s="2" t="str">
        <f t="shared" si="68"/>
        <v>March</v>
      </c>
      <c r="D1094" t="s">
        <v>38</v>
      </c>
      <c r="E1094" s="4">
        <v>643</v>
      </c>
      <c r="F1094">
        <v>72</v>
      </c>
      <c r="G1094" t="s">
        <v>33</v>
      </c>
      <c r="H1094" t="s">
        <v>34</v>
      </c>
      <c r="I1094" s="2">
        <v>44305</v>
      </c>
      <c r="J1094" s="2">
        <v>44335</v>
      </c>
      <c r="K1094" s="2">
        <v>44365</v>
      </c>
      <c r="L1094" s="2" t="s">
        <v>34</v>
      </c>
      <c r="M1094" s="2" t="s">
        <v>34</v>
      </c>
      <c r="N1094" s="2" t="s">
        <v>34</v>
      </c>
      <c r="O1094" t="s">
        <v>6179</v>
      </c>
      <c r="P1094" s="17">
        <f t="shared" si="69"/>
        <v>2.5200000000000005</v>
      </c>
      <c r="Q1094" s="17">
        <f t="shared" si="70"/>
        <v>72</v>
      </c>
      <c r="R1094" s="17">
        <f t="shared" si="71"/>
        <v>-69.48</v>
      </c>
    </row>
    <row r="1095" spans="1:18" x14ac:dyDescent="0.3">
      <c r="A1095">
        <v>18382</v>
      </c>
      <c r="B1095" s="2">
        <v>44283</v>
      </c>
      <c r="C1095" s="2" t="str">
        <f t="shared" si="68"/>
        <v>March</v>
      </c>
      <c r="D1095" t="s">
        <v>35</v>
      </c>
      <c r="E1095" s="4">
        <v>628</v>
      </c>
      <c r="F1095">
        <v>91</v>
      </c>
      <c r="G1095" t="s">
        <v>36</v>
      </c>
      <c r="H1095" t="s">
        <v>41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t="s">
        <v>34</v>
      </c>
      <c r="P1095" s="17">
        <f t="shared" si="69"/>
        <v>0</v>
      </c>
      <c r="Q1095" s="17">
        <f t="shared" si="70"/>
        <v>0</v>
      </c>
      <c r="R1095" s="17">
        <f t="shared" si="71"/>
        <v>0</v>
      </c>
    </row>
    <row r="1096" spans="1:18" x14ac:dyDescent="0.3">
      <c r="A1096">
        <v>18383</v>
      </c>
      <c r="B1096" s="2">
        <v>44273</v>
      </c>
      <c r="C1096" s="2" t="str">
        <f t="shared" si="68"/>
        <v>March</v>
      </c>
      <c r="D1096" t="s">
        <v>35</v>
      </c>
      <c r="E1096" s="4">
        <v>587</v>
      </c>
      <c r="F1096">
        <v>86</v>
      </c>
      <c r="G1096" t="s">
        <v>36</v>
      </c>
      <c r="H1096" t="s">
        <v>41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t="s">
        <v>34</v>
      </c>
      <c r="P1096" s="17">
        <f t="shared" si="69"/>
        <v>0</v>
      </c>
      <c r="Q1096" s="17">
        <f t="shared" si="70"/>
        <v>0</v>
      </c>
      <c r="R1096" s="17">
        <f t="shared" si="71"/>
        <v>0</v>
      </c>
    </row>
    <row r="1097" spans="1:18" x14ac:dyDescent="0.3">
      <c r="A1097">
        <v>18384</v>
      </c>
      <c r="B1097" s="2">
        <v>44280</v>
      </c>
      <c r="C1097" s="2" t="str">
        <f t="shared" si="68"/>
        <v>March</v>
      </c>
      <c r="D1097" t="s">
        <v>35</v>
      </c>
      <c r="E1097" s="4">
        <v>690</v>
      </c>
      <c r="F1097">
        <v>107</v>
      </c>
      <c r="G1097" t="s">
        <v>33</v>
      </c>
      <c r="H1097" t="s">
        <v>34</v>
      </c>
      <c r="I1097" s="2">
        <v>44310</v>
      </c>
      <c r="J1097" s="2">
        <v>44340</v>
      </c>
      <c r="K1097" s="2">
        <v>44370</v>
      </c>
      <c r="L1097" s="2">
        <v>44312</v>
      </c>
      <c r="M1097" s="2">
        <v>44340</v>
      </c>
      <c r="N1097" s="2">
        <v>44370</v>
      </c>
      <c r="O1097" t="s">
        <v>6180</v>
      </c>
      <c r="P1097" s="17">
        <f t="shared" si="69"/>
        <v>3.7450000000000006</v>
      </c>
      <c r="Q1097" s="17">
        <f t="shared" si="70"/>
        <v>0</v>
      </c>
      <c r="R1097" s="17">
        <f t="shared" si="71"/>
        <v>3.7450000000000006</v>
      </c>
    </row>
    <row r="1098" spans="1:18" x14ac:dyDescent="0.3">
      <c r="A1098">
        <v>18385</v>
      </c>
      <c r="B1098" s="2">
        <v>44205</v>
      </c>
      <c r="C1098" s="2" t="str">
        <f t="shared" si="68"/>
        <v>January</v>
      </c>
      <c r="D1098" t="s">
        <v>35</v>
      </c>
      <c r="E1098" s="4">
        <v>632</v>
      </c>
      <c r="F1098">
        <v>86</v>
      </c>
      <c r="G1098" t="s">
        <v>36</v>
      </c>
      <c r="H1098" t="s">
        <v>39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t="s">
        <v>34</v>
      </c>
      <c r="P1098" s="17">
        <f t="shared" si="69"/>
        <v>0</v>
      </c>
      <c r="Q1098" s="17">
        <f t="shared" si="70"/>
        <v>0</v>
      </c>
      <c r="R1098" s="17">
        <f t="shared" si="71"/>
        <v>0</v>
      </c>
    </row>
    <row r="1099" spans="1:18" x14ac:dyDescent="0.3">
      <c r="A1099">
        <v>18386</v>
      </c>
      <c r="B1099" s="2">
        <v>44206</v>
      </c>
      <c r="C1099" s="2" t="str">
        <f t="shared" si="68"/>
        <v>January</v>
      </c>
      <c r="D1099" t="s">
        <v>35</v>
      </c>
      <c r="E1099" s="4">
        <v>663</v>
      </c>
      <c r="F1099">
        <v>86</v>
      </c>
      <c r="G1099" t="s">
        <v>33</v>
      </c>
      <c r="H1099" t="s">
        <v>34</v>
      </c>
      <c r="I1099" s="2">
        <v>44236</v>
      </c>
      <c r="J1099" s="2">
        <v>44266</v>
      </c>
      <c r="K1099" s="2">
        <v>44296</v>
      </c>
      <c r="L1099" s="2">
        <v>44240</v>
      </c>
      <c r="M1099" s="2">
        <v>44266</v>
      </c>
      <c r="N1099" s="2">
        <v>44296</v>
      </c>
      <c r="O1099" t="s">
        <v>6180</v>
      </c>
      <c r="P1099" s="17">
        <f t="shared" si="69"/>
        <v>3.0100000000000002</v>
      </c>
      <c r="Q1099" s="17">
        <f t="shared" si="70"/>
        <v>0</v>
      </c>
      <c r="R1099" s="17">
        <f t="shared" si="71"/>
        <v>3.0100000000000002</v>
      </c>
    </row>
    <row r="1100" spans="1:18" x14ac:dyDescent="0.3">
      <c r="A1100">
        <v>18387</v>
      </c>
      <c r="B1100" s="2">
        <v>44207</v>
      </c>
      <c r="C1100" s="2" t="str">
        <f t="shared" si="68"/>
        <v>January</v>
      </c>
      <c r="D1100" t="s">
        <v>32</v>
      </c>
      <c r="E1100" s="4">
        <v>689</v>
      </c>
      <c r="F1100">
        <v>71</v>
      </c>
      <c r="G1100" t="s">
        <v>33</v>
      </c>
      <c r="H1100" t="s">
        <v>34</v>
      </c>
      <c r="I1100" s="2">
        <v>44237</v>
      </c>
      <c r="J1100" s="2">
        <v>44267</v>
      </c>
      <c r="K1100" s="2">
        <v>44297</v>
      </c>
      <c r="L1100" s="2">
        <v>44246</v>
      </c>
      <c r="M1100" s="2">
        <v>44267</v>
      </c>
      <c r="N1100" s="2">
        <v>44297</v>
      </c>
      <c r="O1100" t="s">
        <v>6180</v>
      </c>
      <c r="P1100" s="17">
        <f t="shared" si="69"/>
        <v>2.4850000000000003</v>
      </c>
      <c r="Q1100" s="17">
        <f t="shared" si="70"/>
        <v>0</v>
      </c>
      <c r="R1100" s="17">
        <f t="shared" si="71"/>
        <v>2.4850000000000003</v>
      </c>
    </row>
    <row r="1101" spans="1:18" x14ac:dyDescent="0.3">
      <c r="A1101">
        <v>18388</v>
      </c>
      <c r="B1101" s="2">
        <v>44201</v>
      </c>
      <c r="C1101" s="2" t="str">
        <f t="shared" si="68"/>
        <v>January</v>
      </c>
      <c r="D1101" t="s">
        <v>35</v>
      </c>
      <c r="E1101" s="4">
        <v>648</v>
      </c>
      <c r="F1101">
        <v>82</v>
      </c>
      <c r="G1101" t="s">
        <v>33</v>
      </c>
      <c r="H1101" t="s">
        <v>34</v>
      </c>
      <c r="I1101" s="2">
        <v>44231</v>
      </c>
      <c r="J1101" s="2">
        <v>44261</v>
      </c>
      <c r="K1101" s="2">
        <v>44291</v>
      </c>
      <c r="L1101" s="2">
        <v>44241</v>
      </c>
      <c r="M1101" s="2">
        <v>44261</v>
      </c>
      <c r="N1101" s="2">
        <v>44291</v>
      </c>
      <c r="O1101" t="s">
        <v>6180</v>
      </c>
      <c r="P1101" s="17">
        <f t="shared" si="69"/>
        <v>2.87</v>
      </c>
      <c r="Q1101" s="17">
        <f t="shared" si="70"/>
        <v>0</v>
      </c>
      <c r="R1101" s="17">
        <f t="shared" si="71"/>
        <v>2.87</v>
      </c>
    </row>
    <row r="1102" spans="1:18" x14ac:dyDescent="0.3">
      <c r="A1102">
        <v>18389</v>
      </c>
      <c r="B1102" s="2">
        <v>44282</v>
      </c>
      <c r="C1102" s="2" t="str">
        <f t="shared" si="68"/>
        <v>March</v>
      </c>
      <c r="D1102" t="s">
        <v>38</v>
      </c>
      <c r="E1102" s="4">
        <v>550</v>
      </c>
      <c r="F1102">
        <v>118</v>
      </c>
      <c r="G1102" t="s">
        <v>33</v>
      </c>
      <c r="H1102" t="s">
        <v>34</v>
      </c>
      <c r="I1102" s="2">
        <v>44312</v>
      </c>
      <c r="J1102" s="2">
        <v>44342</v>
      </c>
      <c r="K1102" s="2">
        <v>44372</v>
      </c>
      <c r="L1102" s="2">
        <v>44344</v>
      </c>
      <c r="M1102" s="2">
        <v>44342</v>
      </c>
      <c r="N1102" s="2">
        <v>44372</v>
      </c>
      <c r="O1102" t="s">
        <v>6180</v>
      </c>
      <c r="P1102" s="17">
        <f t="shared" si="69"/>
        <v>4.1300000000000008</v>
      </c>
      <c r="Q1102" s="17">
        <f t="shared" si="70"/>
        <v>0</v>
      </c>
      <c r="R1102" s="17">
        <f t="shared" si="71"/>
        <v>4.1300000000000008</v>
      </c>
    </row>
    <row r="1103" spans="1:18" x14ac:dyDescent="0.3">
      <c r="A1103">
        <v>18390</v>
      </c>
      <c r="B1103" s="2">
        <v>44257</v>
      </c>
      <c r="C1103" s="2" t="str">
        <f t="shared" si="68"/>
        <v>March</v>
      </c>
      <c r="D1103" t="s">
        <v>32</v>
      </c>
      <c r="E1103" s="4">
        <v>572</v>
      </c>
      <c r="F1103">
        <v>116</v>
      </c>
      <c r="G1103" t="s">
        <v>36</v>
      </c>
      <c r="H1103" t="s">
        <v>41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t="s">
        <v>34</v>
      </c>
      <c r="P1103" s="17">
        <f t="shared" si="69"/>
        <v>0</v>
      </c>
      <c r="Q1103" s="17">
        <f t="shared" si="70"/>
        <v>0</v>
      </c>
      <c r="R1103" s="17">
        <f t="shared" si="71"/>
        <v>0</v>
      </c>
    </row>
    <row r="1104" spans="1:18" x14ac:dyDescent="0.3">
      <c r="A1104">
        <v>18391</v>
      </c>
      <c r="B1104" s="2">
        <v>44243</v>
      </c>
      <c r="C1104" s="2" t="str">
        <f t="shared" si="68"/>
        <v>February</v>
      </c>
      <c r="D1104" t="s">
        <v>35</v>
      </c>
      <c r="E1104" s="4">
        <v>565</v>
      </c>
      <c r="F1104">
        <v>61</v>
      </c>
      <c r="G1104" t="s">
        <v>36</v>
      </c>
      <c r="H1104" t="s">
        <v>39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t="s">
        <v>34</v>
      </c>
      <c r="P1104" s="17">
        <f t="shared" si="69"/>
        <v>0</v>
      </c>
      <c r="Q1104" s="17">
        <f t="shared" si="70"/>
        <v>0</v>
      </c>
      <c r="R1104" s="17">
        <f t="shared" si="71"/>
        <v>0</v>
      </c>
    </row>
    <row r="1105" spans="1:18" x14ac:dyDescent="0.3">
      <c r="A1105">
        <v>18392</v>
      </c>
      <c r="B1105" s="2">
        <v>44280</v>
      </c>
      <c r="C1105" s="2" t="str">
        <f t="shared" si="68"/>
        <v>March</v>
      </c>
      <c r="D1105" t="s">
        <v>32</v>
      </c>
      <c r="E1105" s="4">
        <v>594</v>
      </c>
      <c r="F1105">
        <v>105</v>
      </c>
      <c r="G1105" t="s">
        <v>36</v>
      </c>
      <c r="H1105" t="s">
        <v>39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t="s">
        <v>34</v>
      </c>
      <c r="P1105" s="17">
        <f t="shared" si="69"/>
        <v>0</v>
      </c>
      <c r="Q1105" s="17">
        <f t="shared" si="70"/>
        <v>0</v>
      </c>
      <c r="R1105" s="17">
        <f t="shared" si="71"/>
        <v>0</v>
      </c>
    </row>
    <row r="1106" spans="1:18" x14ac:dyDescent="0.3">
      <c r="A1106">
        <v>18393</v>
      </c>
      <c r="B1106" s="2">
        <v>44281</v>
      </c>
      <c r="C1106" s="2" t="str">
        <f t="shared" si="68"/>
        <v>March</v>
      </c>
      <c r="D1106" t="s">
        <v>38</v>
      </c>
      <c r="E1106" s="4">
        <v>642</v>
      </c>
      <c r="F1106">
        <v>61</v>
      </c>
      <c r="G1106" t="s">
        <v>33</v>
      </c>
      <c r="H1106" t="s">
        <v>34</v>
      </c>
      <c r="I1106" s="2">
        <v>44311</v>
      </c>
      <c r="J1106" s="2">
        <v>44341</v>
      </c>
      <c r="K1106" s="2">
        <v>44371</v>
      </c>
      <c r="L1106" s="2">
        <v>44316</v>
      </c>
      <c r="M1106" s="2">
        <v>44341</v>
      </c>
      <c r="N1106" s="2">
        <v>44371</v>
      </c>
      <c r="O1106" t="s">
        <v>6180</v>
      </c>
      <c r="P1106" s="17">
        <f t="shared" si="69"/>
        <v>2.1350000000000002</v>
      </c>
      <c r="Q1106" s="17">
        <f t="shared" si="70"/>
        <v>0</v>
      </c>
      <c r="R1106" s="17">
        <f t="shared" si="71"/>
        <v>2.1350000000000002</v>
      </c>
    </row>
    <row r="1107" spans="1:18" x14ac:dyDescent="0.3">
      <c r="A1107">
        <v>18394</v>
      </c>
      <c r="B1107" s="2">
        <v>44280</v>
      </c>
      <c r="C1107" s="2" t="str">
        <f t="shared" si="68"/>
        <v>March</v>
      </c>
      <c r="D1107" t="s">
        <v>35</v>
      </c>
      <c r="E1107" s="4">
        <v>602</v>
      </c>
      <c r="F1107">
        <v>35</v>
      </c>
      <c r="G1107" t="s">
        <v>36</v>
      </c>
      <c r="H1107" t="s">
        <v>42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t="s">
        <v>34</v>
      </c>
      <c r="P1107" s="17">
        <f t="shared" si="69"/>
        <v>0</v>
      </c>
      <c r="Q1107" s="17">
        <f t="shared" si="70"/>
        <v>0</v>
      </c>
      <c r="R1107" s="17">
        <f t="shared" si="71"/>
        <v>0</v>
      </c>
    </row>
    <row r="1108" spans="1:18" x14ac:dyDescent="0.3">
      <c r="A1108">
        <v>18395</v>
      </c>
      <c r="B1108" s="2">
        <v>44238</v>
      </c>
      <c r="C1108" s="2" t="str">
        <f t="shared" si="68"/>
        <v>February</v>
      </c>
      <c r="D1108" t="s">
        <v>32</v>
      </c>
      <c r="E1108" s="4">
        <v>616</v>
      </c>
      <c r="F1108">
        <v>138</v>
      </c>
      <c r="G1108" t="s">
        <v>36</v>
      </c>
      <c r="H1108" t="s">
        <v>39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t="s">
        <v>34</v>
      </c>
      <c r="P1108" s="17">
        <f t="shared" si="69"/>
        <v>0</v>
      </c>
      <c r="Q1108" s="17">
        <f t="shared" si="70"/>
        <v>0</v>
      </c>
      <c r="R1108" s="17">
        <f t="shared" si="71"/>
        <v>0</v>
      </c>
    </row>
    <row r="1109" spans="1:18" x14ac:dyDescent="0.3">
      <c r="A1109">
        <v>18396</v>
      </c>
      <c r="B1109" s="2">
        <v>44263</v>
      </c>
      <c r="C1109" s="2" t="str">
        <f t="shared" si="68"/>
        <v>March</v>
      </c>
      <c r="D1109" t="s">
        <v>35</v>
      </c>
      <c r="E1109" s="4">
        <v>626</v>
      </c>
      <c r="F1109">
        <v>34</v>
      </c>
      <c r="G1109" t="s">
        <v>33</v>
      </c>
      <c r="H1109" t="s">
        <v>34</v>
      </c>
      <c r="I1109" s="2">
        <v>44293</v>
      </c>
      <c r="J1109" s="2">
        <v>44323</v>
      </c>
      <c r="K1109" s="2">
        <v>44353</v>
      </c>
      <c r="L1109" s="2">
        <v>44299</v>
      </c>
      <c r="M1109" s="2">
        <v>44323</v>
      </c>
      <c r="N1109" s="2">
        <v>44353</v>
      </c>
      <c r="O1109" t="s">
        <v>6180</v>
      </c>
      <c r="P1109" s="17">
        <f t="shared" si="69"/>
        <v>1.1900000000000002</v>
      </c>
      <c r="Q1109" s="17">
        <f t="shared" si="70"/>
        <v>0</v>
      </c>
      <c r="R1109" s="17">
        <f t="shared" si="71"/>
        <v>1.1900000000000002</v>
      </c>
    </row>
    <row r="1110" spans="1:18" x14ac:dyDescent="0.3">
      <c r="A1110">
        <v>18397</v>
      </c>
      <c r="B1110" s="2">
        <v>44244</v>
      </c>
      <c r="C1110" s="2" t="str">
        <f t="shared" si="68"/>
        <v>February</v>
      </c>
      <c r="D1110" t="s">
        <v>35</v>
      </c>
      <c r="E1110" s="4">
        <v>581</v>
      </c>
      <c r="F1110">
        <v>134</v>
      </c>
      <c r="G1110" t="s">
        <v>36</v>
      </c>
      <c r="H1110" t="s">
        <v>41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t="s">
        <v>34</v>
      </c>
      <c r="P1110" s="17">
        <f t="shared" si="69"/>
        <v>0</v>
      </c>
      <c r="Q1110" s="17">
        <f t="shared" si="70"/>
        <v>0</v>
      </c>
      <c r="R1110" s="17">
        <f t="shared" si="71"/>
        <v>0</v>
      </c>
    </row>
    <row r="1111" spans="1:18" x14ac:dyDescent="0.3">
      <c r="A1111">
        <v>18398</v>
      </c>
      <c r="B1111" s="2">
        <v>44266</v>
      </c>
      <c r="C1111" s="2" t="str">
        <f t="shared" si="68"/>
        <v>March</v>
      </c>
      <c r="D1111" t="s">
        <v>32</v>
      </c>
      <c r="E1111" s="4">
        <v>600</v>
      </c>
      <c r="F1111">
        <v>62</v>
      </c>
      <c r="G1111" t="s">
        <v>33</v>
      </c>
      <c r="H1111" t="s">
        <v>34</v>
      </c>
      <c r="I1111" s="2">
        <v>44296</v>
      </c>
      <c r="J1111" s="2">
        <v>44326</v>
      </c>
      <c r="K1111" s="2">
        <v>44356</v>
      </c>
      <c r="L1111" s="2">
        <v>44383</v>
      </c>
      <c r="M1111" s="2">
        <v>44326</v>
      </c>
      <c r="N1111" s="2">
        <v>44356</v>
      </c>
      <c r="O1111" t="s">
        <v>6180</v>
      </c>
      <c r="P1111" s="17">
        <f t="shared" si="69"/>
        <v>2.1700000000000004</v>
      </c>
      <c r="Q1111" s="17">
        <f t="shared" si="70"/>
        <v>0</v>
      </c>
      <c r="R1111" s="17">
        <f t="shared" si="71"/>
        <v>2.1700000000000004</v>
      </c>
    </row>
    <row r="1112" spans="1:18" x14ac:dyDescent="0.3">
      <c r="A1112">
        <v>18399</v>
      </c>
      <c r="B1112" s="2">
        <v>44233</v>
      </c>
      <c r="C1112" s="2" t="str">
        <f t="shared" si="68"/>
        <v>February</v>
      </c>
      <c r="D1112" t="s">
        <v>35</v>
      </c>
      <c r="E1112" s="4">
        <v>619</v>
      </c>
      <c r="F1112">
        <v>145</v>
      </c>
      <c r="G1112" t="s">
        <v>36</v>
      </c>
      <c r="H1112" t="s">
        <v>39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t="s">
        <v>34</v>
      </c>
      <c r="P1112" s="17">
        <f t="shared" si="69"/>
        <v>0</v>
      </c>
      <c r="Q1112" s="17">
        <f t="shared" si="70"/>
        <v>0</v>
      </c>
      <c r="R1112" s="17">
        <f t="shared" si="71"/>
        <v>0</v>
      </c>
    </row>
    <row r="1113" spans="1:18" x14ac:dyDescent="0.3">
      <c r="A1113">
        <v>18400</v>
      </c>
      <c r="B1113" s="2">
        <v>44274</v>
      </c>
      <c r="C1113" s="2" t="str">
        <f t="shared" si="68"/>
        <v>March</v>
      </c>
      <c r="D1113" t="s">
        <v>35</v>
      </c>
      <c r="E1113" s="4">
        <v>650</v>
      </c>
      <c r="F1113">
        <v>55</v>
      </c>
      <c r="G1113" t="s">
        <v>33</v>
      </c>
      <c r="H1113" t="s">
        <v>34</v>
      </c>
      <c r="I1113" s="2">
        <v>44304</v>
      </c>
      <c r="J1113" s="2">
        <v>44334</v>
      </c>
      <c r="K1113" s="2">
        <v>44364</v>
      </c>
      <c r="L1113" s="2" t="s">
        <v>34</v>
      </c>
      <c r="M1113" s="2" t="s">
        <v>34</v>
      </c>
      <c r="N1113" s="2" t="s">
        <v>34</v>
      </c>
      <c r="O1113" t="s">
        <v>6179</v>
      </c>
      <c r="P1113" s="17">
        <f t="shared" si="69"/>
        <v>1.9250000000000003</v>
      </c>
      <c r="Q1113" s="17">
        <f t="shared" si="70"/>
        <v>55</v>
      </c>
      <c r="R1113" s="17">
        <f t="shared" si="71"/>
        <v>-53.075000000000003</v>
      </c>
    </row>
    <row r="1114" spans="1:18" x14ac:dyDescent="0.3">
      <c r="A1114">
        <v>18401</v>
      </c>
      <c r="B1114" s="2">
        <v>44259</v>
      </c>
      <c r="C1114" s="2" t="str">
        <f t="shared" si="68"/>
        <v>March</v>
      </c>
      <c r="D1114" t="s">
        <v>32</v>
      </c>
      <c r="E1114" s="4">
        <v>668</v>
      </c>
      <c r="F1114">
        <v>117</v>
      </c>
      <c r="G1114" t="s">
        <v>33</v>
      </c>
      <c r="H1114" t="s">
        <v>34</v>
      </c>
      <c r="I1114" s="2">
        <v>44289</v>
      </c>
      <c r="J1114" s="2">
        <v>44319</v>
      </c>
      <c r="K1114" s="2">
        <v>44349</v>
      </c>
      <c r="L1114" s="2" t="s">
        <v>34</v>
      </c>
      <c r="M1114" s="2" t="s">
        <v>34</v>
      </c>
      <c r="N1114" s="2" t="s">
        <v>34</v>
      </c>
      <c r="O1114" t="s">
        <v>6179</v>
      </c>
      <c r="P1114" s="17">
        <f t="shared" si="69"/>
        <v>4.0950000000000006</v>
      </c>
      <c r="Q1114" s="17">
        <f t="shared" si="70"/>
        <v>117</v>
      </c>
      <c r="R1114" s="17">
        <f t="shared" si="71"/>
        <v>-112.905</v>
      </c>
    </row>
    <row r="1115" spans="1:18" x14ac:dyDescent="0.3">
      <c r="A1115">
        <v>18402</v>
      </c>
      <c r="B1115" s="2">
        <v>44285</v>
      </c>
      <c r="C1115" s="2" t="str">
        <f t="shared" si="68"/>
        <v>March</v>
      </c>
      <c r="D1115" t="s">
        <v>32</v>
      </c>
      <c r="E1115" s="4">
        <v>636</v>
      </c>
      <c r="F1115">
        <v>113</v>
      </c>
      <c r="G1115" t="s">
        <v>33</v>
      </c>
      <c r="H1115" t="s">
        <v>34</v>
      </c>
      <c r="I1115" s="2">
        <v>44315</v>
      </c>
      <c r="J1115" s="2">
        <v>44345</v>
      </c>
      <c r="K1115" s="2">
        <v>44375</v>
      </c>
      <c r="L1115" s="2" t="s">
        <v>34</v>
      </c>
      <c r="M1115" s="2" t="s">
        <v>34</v>
      </c>
      <c r="N1115" s="2" t="s">
        <v>34</v>
      </c>
      <c r="O1115" t="s">
        <v>6179</v>
      </c>
      <c r="P1115" s="17">
        <f t="shared" si="69"/>
        <v>3.9550000000000005</v>
      </c>
      <c r="Q1115" s="17">
        <f t="shared" si="70"/>
        <v>113</v>
      </c>
      <c r="R1115" s="17">
        <f t="shared" si="71"/>
        <v>-109.045</v>
      </c>
    </row>
    <row r="1116" spans="1:18" x14ac:dyDescent="0.3">
      <c r="A1116">
        <v>18403</v>
      </c>
      <c r="B1116" s="2">
        <v>44206</v>
      </c>
      <c r="C1116" s="2" t="str">
        <f t="shared" si="68"/>
        <v>January</v>
      </c>
      <c r="D1116" t="s">
        <v>38</v>
      </c>
      <c r="E1116" s="4">
        <v>604</v>
      </c>
      <c r="F1116">
        <v>96</v>
      </c>
      <c r="G1116" t="s">
        <v>33</v>
      </c>
      <c r="H1116" t="s">
        <v>34</v>
      </c>
      <c r="I1116" s="2">
        <v>44236</v>
      </c>
      <c r="J1116" s="2">
        <v>44266</v>
      </c>
      <c r="K1116" s="2">
        <v>44296</v>
      </c>
      <c r="L1116" s="2" t="s">
        <v>34</v>
      </c>
      <c r="M1116" s="2" t="s">
        <v>34</v>
      </c>
      <c r="N1116" s="2" t="s">
        <v>34</v>
      </c>
      <c r="O1116" t="s">
        <v>6179</v>
      </c>
      <c r="P1116" s="17">
        <f t="shared" si="69"/>
        <v>3.3600000000000003</v>
      </c>
      <c r="Q1116" s="17">
        <f t="shared" si="70"/>
        <v>96</v>
      </c>
      <c r="R1116" s="17">
        <f t="shared" si="71"/>
        <v>-92.64</v>
      </c>
    </row>
    <row r="1117" spans="1:18" x14ac:dyDescent="0.3">
      <c r="A1117">
        <v>18404</v>
      </c>
      <c r="B1117" s="2">
        <v>44241</v>
      </c>
      <c r="C1117" s="2" t="str">
        <f t="shared" si="68"/>
        <v>February</v>
      </c>
      <c r="D1117" t="s">
        <v>35</v>
      </c>
      <c r="E1117" s="4">
        <v>644</v>
      </c>
      <c r="F1117">
        <v>125</v>
      </c>
      <c r="G1117" t="s">
        <v>33</v>
      </c>
      <c r="H1117" t="s">
        <v>34</v>
      </c>
      <c r="I1117" s="2">
        <v>44271</v>
      </c>
      <c r="J1117" s="2">
        <v>44301</v>
      </c>
      <c r="K1117" s="2">
        <v>44331</v>
      </c>
      <c r="L1117" s="2" t="s">
        <v>34</v>
      </c>
      <c r="M1117" s="2" t="s">
        <v>34</v>
      </c>
      <c r="N1117" s="2" t="s">
        <v>34</v>
      </c>
      <c r="O1117" t="s">
        <v>6179</v>
      </c>
      <c r="P1117" s="17">
        <f t="shared" si="69"/>
        <v>4.375</v>
      </c>
      <c r="Q1117" s="17">
        <f t="shared" si="70"/>
        <v>125</v>
      </c>
      <c r="R1117" s="17">
        <f t="shared" si="71"/>
        <v>-120.625</v>
      </c>
    </row>
    <row r="1118" spans="1:18" x14ac:dyDescent="0.3">
      <c r="A1118">
        <v>18405</v>
      </c>
      <c r="B1118" s="2">
        <v>44286</v>
      </c>
      <c r="C1118" s="2" t="str">
        <f t="shared" si="68"/>
        <v>March</v>
      </c>
      <c r="D1118" t="s">
        <v>35</v>
      </c>
      <c r="E1118" s="4">
        <v>532</v>
      </c>
      <c r="F1118">
        <v>79</v>
      </c>
      <c r="G1118" t="s">
        <v>36</v>
      </c>
      <c r="H1118" t="s">
        <v>37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t="s">
        <v>34</v>
      </c>
      <c r="P1118" s="17">
        <f t="shared" si="69"/>
        <v>0</v>
      </c>
      <c r="Q1118" s="17">
        <f t="shared" si="70"/>
        <v>0</v>
      </c>
      <c r="R1118" s="17">
        <f t="shared" si="71"/>
        <v>0</v>
      </c>
    </row>
    <row r="1119" spans="1:18" x14ac:dyDescent="0.3">
      <c r="A1119">
        <v>18406</v>
      </c>
      <c r="B1119" s="2">
        <v>44277</v>
      </c>
      <c r="C1119" s="2" t="str">
        <f t="shared" si="68"/>
        <v>March</v>
      </c>
      <c r="D1119" t="s">
        <v>35</v>
      </c>
      <c r="E1119" s="4">
        <v>507</v>
      </c>
      <c r="F1119">
        <v>86</v>
      </c>
      <c r="G1119" t="s">
        <v>36</v>
      </c>
      <c r="H1119" t="s">
        <v>41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t="s">
        <v>34</v>
      </c>
      <c r="P1119" s="17">
        <f t="shared" si="69"/>
        <v>0</v>
      </c>
      <c r="Q1119" s="17">
        <f t="shared" si="70"/>
        <v>0</v>
      </c>
      <c r="R1119" s="17">
        <f t="shared" si="71"/>
        <v>0</v>
      </c>
    </row>
    <row r="1120" spans="1:18" x14ac:dyDescent="0.3">
      <c r="A1120">
        <v>18407</v>
      </c>
      <c r="B1120" s="2">
        <v>44264</v>
      </c>
      <c r="C1120" s="2" t="str">
        <f t="shared" si="68"/>
        <v>March</v>
      </c>
      <c r="D1120" t="s">
        <v>32</v>
      </c>
      <c r="E1120" s="4">
        <v>626</v>
      </c>
      <c r="F1120">
        <v>156</v>
      </c>
      <c r="G1120" t="s">
        <v>33</v>
      </c>
      <c r="H1120" t="s">
        <v>34</v>
      </c>
      <c r="I1120" s="2">
        <v>44294</v>
      </c>
      <c r="J1120" s="2">
        <v>44324</v>
      </c>
      <c r="K1120" s="2">
        <v>44354</v>
      </c>
      <c r="L1120" s="2">
        <v>44295</v>
      </c>
      <c r="M1120" s="2">
        <v>44324</v>
      </c>
      <c r="N1120" s="2">
        <v>44354</v>
      </c>
      <c r="O1120" t="s">
        <v>6180</v>
      </c>
      <c r="P1120" s="17">
        <f t="shared" si="69"/>
        <v>5.4600000000000009</v>
      </c>
      <c r="Q1120" s="17">
        <f t="shared" si="70"/>
        <v>0</v>
      </c>
      <c r="R1120" s="17">
        <f t="shared" si="71"/>
        <v>5.4600000000000009</v>
      </c>
    </row>
    <row r="1121" spans="1:18" x14ac:dyDescent="0.3">
      <c r="A1121">
        <v>18408</v>
      </c>
      <c r="B1121" s="2">
        <v>44207</v>
      </c>
      <c r="C1121" s="2" t="str">
        <f t="shared" si="68"/>
        <v>January</v>
      </c>
      <c r="D1121" t="s">
        <v>35</v>
      </c>
      <c r="E1121" s="4">
        <v>652</v>
      </c>
      <c r="F1121">
        <v>137</v>
      </c>
      <c r="G1121" t="s">
        <v>33</v>
      </c>
      <c r="H1121" t="s">
        <v>34</v>
      </c>
      <c r="I1121" s="2">
        <v>44237</v>
      </c>
      <c r="J1121" s="2">
        <v>44267</v>
      </c>
      <c r="K1121" s="2">
        <v>44297</v>
      </c>
      <c r="L1121" s="2">
        <v>44244</v>
      </c>
      <c r="M1121" s="2">
        <v>44267</v>
      </c>
      <c r="N1121" s="2">
        <v>44297</v>
      </c>
      <c r="O1121" t="s">
        <v>6180</v>
      </c>
      <c r="P1121" s="17">
        <f t="shared" si="69"/>
        <v>4.7950000000000008</v>
      </c>
      <c r="Q1121" s="17">
        <f t="shared" si="70"/>
        <v>0</v>
      </c>
      <c r="R1121" s="17">
        <f t="shared" si="71"/>
        <v>4.7950000000000008</v>
      </c>
    </row>
    <row r="1122" spans="1:18" x14ac:dyDescent="0.3">
      <c r="A1122">
        <v>18409</v>
      </c>
      <c r="B1122" s="2">
        <v>44209</v>
      </c>
      <c r="C1122" s="2" t="str">
        <f t="shared" si="68"/>
        <v>January</v>
      </c>
      <c r="D1122" t="s">
        <v>35</v>
      </c>
      <c r="E1122" s="4">
        <v>656</v>
      </c>
      <c r="F1122">
        <v>109</v>
      </c>
      <c r="G1122" t="s">
        <v>33</v>
      </c>
      <c r="H1122" t="s">
        <v>34</v>
      </c>
      <c r="I1122" s="2">
        <v>44239</v>
      </c>
      <c r="J1122" s="2">
        <v>44269</v>
      </c>
      <c r="K1122" s="2">
        <v>44299</v>
      </c>
      <c r="L1122" s="2" t="s">
        <v>34</v>
      </c>
      <c r="M1122" s="2" t="s">
        <v>34</v>
      </c>
      <c r="N1122" s="2" t="s">
        <v>34</v>
      </c>
      <c r="O1122" t="s">
        <v>6179</v>
      </c>
      <c r="P1122" s="17">
        <f t="shared" si="69"/>
        <v>3.8150000000000004</v>
      </c>
      <c r="Q1122" s="17">
        <f t="shared" si="70"/>
        <v>109</v>
      </c>
      <c r="R1122" s="17">
        <f t="shared" si="71"/>
        <v>-105.185</v>
      </c>
    </row>
    <row r="1123" spans="1:18" x14ac:dyDescent="0.3">
      <c r="A1123">
        <v>18410</v>
      </c>
      <c r="B1123" s="2">
        <v>44230</v>
      </c>
      <c r="C1123" s="2" t="str">
        <f t="shared" si="68"/>
        <v>February</v>
      </c>
      <c r="D1123" t="s">
        <v>32</v>
      </c>
      <c r="E1123" s="4">
        <v>560</v>
      </c>
      <c r="F1123">
        <v>134</v>
      </c>
      <c r="G1123" t="s">
        <v>36</v>
      </c>
      <c r="H1123" t="s">
        <v>40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t="s">
        <v>34</v>
      </c>
      <c r="P1123" s="17">
        <f t="shared" si="69"/>
        <v>0</v>
      </c>
      <c r="Q1123" s="17">
        <f t="shared" si="70"/>
        <v>0</v>
      </c>
      <c r="R1123" s="17">
        <f t="shared" si="71"/>
        <v>0</v>
      </c>
    </row>
    <row r="1124" spans="1:18" x14ac:dyDescent="0.3">
      <c r="A1124">
        <v>18411</v>
      </c>
      <c r="B1124" s="2">
        <v>44284</v>
      </c>
      <c r="C1124" s="2" t="str">
        <f t="shared" si="68"/>
        <v>March</v>
      </c>
      <c r="D1124" t="s">
        <v>38</v>
      </c>
      <c r="E1124" s="4">
        <v>584</v>
      </c>
      <c r="F1124">
        <v>49</v>
      </c>
      <c r="G1124" t="s">
        <v>36</v>
      </c>
      <c r="H1124" t="s">
        <v>42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t="s">
        <v>34</v>
      </c>
      <c r="P1124" s="17">
        <f t="shared" si="69"/>
        <v>0</v>
      </c>
      <c r="Q1124" s="17">
        <f t="shared" si="70"/>
        <v>0</v>
      </c>
      <c r="R1124" s="17">
        <f t="shared" si="71"/>
        <v>0</v>
      </c>
    </row>
    <row r="1125" spans="1:18" x14ac:dyDescent="0.3">
      <c r="A1125">
        <v>18412</v>
      </c>
      <c r="B1125" s="2">
        <v>44273</v>
      </c>
      <c r="C1125" s="2" t="str">
        <f t="shared" si="68"/>
        <v>March</v>
      </c>
      <c r="D1125" t="s">
        <v>32</v>
      </c>
      <c r="E1125" s="4">
        <v>663</v>
      </c>
      <c r="F1125">
        <v>63</v>
      </c>
      <c r="G1125" t="s">
        <v>33</v>
      </c>
      <c r="H1125" t="s">
        <v>34</v>
      </c>
      <c r="I1125" s="2">
        <v>44303</v>
      </c>
      <c r="J1125" s="2">
        <v>44333</v>
      </c>
      <c r="K1125" s="2">
        <v>44363</v>
      </c>
      <c r="L1125" s="2" t="s">
        <v>34</v>
      </c>
      <c r="M1125" s="2" t="s">
        <v>34</v>
      </c>
      <c r="N1125" s="2" t="s">
        <v>34</v>
      </c>
      <c r="O1125" t="s">
        <v>6179</v>
      </c>
      <c r="P1125" s="17">
        <f t="shared" si="69"/>
        <v>2.2050000000000001</v>
      </c>
      <c r="Q1125" s="17">
        <f t="shared" si="70"/>
        <v>63</v>
      </c>
      <c r="R1125" s="17">
        <f t="shared" si="71"/>
        <v>-60.795000000000002</v>
      </c>
    </row>
    <row r="1126" spans="1:18" x14ac:dyDescent="0.3">
      <c r="A1126">
        <v>18413</v>
      </c>
      <c r="B1126" s="2">
        <v>44228</v>
      </c>
      <c r="C1126" s="2" t="str">
        <f t="shared" si="68"/>
        <v>February</v>
      </c>
      <c r="D1126" t="s">
        <v>35</v>
      </c>
      <c r="E1126" s="4">
        <v>590</v>
      </c>
      <c r="F1126">
        <v>122</v>
      </c>
      <c r="G1126" t="s">
        <v>36</v>
      </c>
      <c r="H1126" t="s">
        <v>37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t="s">
        <v>34</v>
      </c>
      <c r="P1126" s="17">
        <f t="shared" si="69"/>
        <v>0</v>
      </c>
      <c r="Q1126" s="17">
        <f t="shared" si="70"/>
        <v>0</v>
      </c>
      <c r="R1126" s="17">
        <f t="shared" si="71"/>
        <v>0</v>
      </c>
    </row>
    <row r="1127" spans="1:18" x14ac:dyDescent="0.3">
      <c r="A1127">
        <v>18414</v>
      </c>
      <c r="B1127" s="2">
        <v>44282</v>
      </c>
      <c r="C1127" s="2" t="str">
        <f t="shared" si="68"/>
        <v>March</v>
      </c>
      <c r="D1127" t="s">
        <v>38</v>
      </c>
      <c r="E1127" s="4">
        <v>601</v>
      </c>
      <c r="F1127">
        <v>136</v>
      </c>
      <c r="G1127" t="s">
        <v>33</v>
      </c>
      <c r="H1127" t="s">
        <v>34</v>
      </c>
      <c r="I1127" s="2">
        <v>44312</v>
      </c>
      <c r="J1127" s="2">
        <v>44342</v>
      </c>
      <c r="K1127" s="2">
        <v>44372</v>
      </c>
      <c r="L1127" s="2" t="s">
        <v>34</v>
      </c>
      <c r="M1127" s="2" t="s">
        <v>34</v>
      </c>
      <c r="N1127" s="2" t="s">
        <v>34</v>
      </c>
      <c r="O1127" t="s">
        <v>6179</v>
      </c>
      <c r="P1127" s="17">
        <f t="shared" si="69"/>
        <v>4.7600000000000007</v>
      </c>
      <c r="Q1127" s="17">
        <f t="shared" si="70"/>
        <v>136</v>
      </c>
      <c r="R1127" s="17">
        <f t="shared" si="71"/>
        <v>-131.24</v>
      </c>
    </row>
    <row r="1128" spans="1:18" x14ac:dyDescent="0.3">
      <c r="A1128">
        <v>18415</v>
      </c>
      <c r="B1128" s="2">
        <v>44265</v>
      </c>
      <c r="C1128" s="2" t="str">
        <f t="shared" si="68"/>
        <v>March</v>
      </c>
      <c r="D1128" t="s">
        <v>32</v>
      </c>
      <c r="E1128" s="4">
        <v>552</v>
      </c>
      <c r="F1128">
        <v>105</v>
      </c>
      <c r="G1128" t="s">
        <v>36</v>
      </c>
      <c r="H1128" t="s">
        <v>37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t="s">
        <v>34</v>
      </c>
      <c r="P1128" s="17">
        <f t="shared" si="69"/>
        <v>0</v>
      </c>
      <c r="Q1128" s="17">
        <f t="shared" si="70"/>
        <v>0</v>
      </c>
      <c r="R1128" s="17">
        <f t="shared" si="71"/>
        <v>0</v>
      </c>
    </row>
    <row r="1129" spans="1:18" x14ac:dyDescent="0.3">
      <c r="A1129">
        <v>18416</v>
      </c>
      <c r="B1129" s="2">
        <v>44288</v>
      </c>
      <c r="C1129" s="2" t="str">
        <f t="shared" si="68"/>
        <v>April</v>
      </c>
      <c r="D1129" t="s">
        <v>32</v>
      </c>
      <c r="E1129" s="4">
        <v>604</v>
      </c>
      <c r="F1129">
        <v>157</v>
      </c>
      <c r="G1129" t="s">
        <v>36</v>
      </c>
      <c r="H1129" t="s">
        <v>42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t="s">
        <v>34</v>
      </c>
      <c r="P1129" s="17">
        <f t="shared" si="69"/>
        <v>0</v>
      </c>
      <c r="Q1129" s="17">
        <f t="shared" si="70"/>
        <v>0</v>
      </c>
      <c r="R1129" s="17">
        <f t="shared" si="71"/>
        <v>0</v>
      </c>
    </row>
    <row r="1130" spans="1:18" x14ac:dyDescent="0.3">
      <c r="A1130">
        <v>18417</v>
      </c>
      <c r="B1130" s="2">
        <v>44218</v>
      </c>
      <c r="C1130" s="2" t="str">
        <f t="shared" si="68"/>
        <v>January</v>
      </c>
      <c r="D1130" t="s">
        <v>35</v>
      </c>
      <c r="E1130" s="4">
        <v>621</v>
      </c>
      <c r="F1130">
        <v>69</v>
      </c>
      <c r="G1130" t="s">
        <v>36</v>
      </c>
      <c r="H1130" t="s">
        <v>40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t="s">
        <v>34</v>
      </c>
      <c r="P1130" s="17">
        <f t="shared" si="69"/>
        <v>0</v>
      </c>
      <c r="Q1130" s="17">
        <f t="shared" si="70"/>
        <v>0</v>
      </c>
      <c r="R1130" s="17">
        <f t="shared" si="71"/>
        <v>0</v>
      </c>
    </row>
    <row r="1131" spans="1:18" x14ac:dyDescent="0.3">
      <c r="A1131">
        <v>18418</v>
      </c>
      <c r="B1131" s="2">
        <v>44236</v>
      </c>
      <c r="C1131" s="2" t="str">
        <f t="shared" si="68"/>
        <v>February</v>
      </c>
      <c r="D1131" t="s">
        <v>32</v>
      </c>
      <c r="E1131" s="4">
        <v>665</v>
      </c>
      <c r="F1131">
        <v>121</v>
      </c>
      <c r="G1131" t="s">
        <v>33</v>
      </c>
      <c r="H1131" t="s">
        <v>34</v>
      </c>
      <c r="I1131" s="2">
        <v>44266</v>
      </c>
      <c r="J1131" s="2">
        <v>44296</v>
      </c>
      <c r="K1131" s="2">
        <v>44326</v>
      </c>
      <c r="L1131" s="2" t="s">
        <v>34</v>
      </c>
      <c r="M1131" s="2" t="s">
        <v>34</v>
      </c>
      <c r="N1131" s="2" t="s">
        <v>34</v>
      </c>
      <c r="O1131" t="s">
        <v>6179</v>
      </c>
      <c r="P1131" s="17">
        <f t="shared" si="69"/>
        <v>4.2350000000000003</v>
      </c>
      <c r="Q1131" s="17">
        <f t="shared" si="70"/>
        <v>121</v>
      </c>
      <c r="R1131" s="17">
        <f t="shared" si="71"/>
        <v>-116.765</v>
      </c>
    </row>
    <row r="1132" spans="1:18" x14ac:dyDescent="0.3">
      <c r="A1132">
        <v>18419</v>
      </c>
      <c r="B1132" s="2">
        <v>44254</v>
      </c>
      <c r="C1132" s="2" t="str">
        <f t="shared" si="68"/>
        <v>February</v>
      </c>
      <c r="D1132" t="s">
        <v>38</v>
      </c>
      <c r="E1132" s="4">
        <v>657</v>
      </c>
      <c r="F1132">
        <v>126</v>
      </c>
      <c r="G1132" t="s">
        <v>33</v>
      </c>
      <c r="H1132" t="s">
        <v>34</v>
      </c>
      <c r="I1132" s="2">
        <v>44284</v>
      </c>
      <c r="J1132" s="2">
        <v>44314</v>
      </c>
      <c r="K1132" s="2">
        <v>44344</v>
      </c>
      <c r="L1132" s="2" t="s">
        <v>34</v>
      </c>
      <c r="M1132" s="2" t="s">
        <v>34</v>
      </c>
      <c r="N1132" s="2" t="s">
        <v>34</v>
      </c>
      <c r="O1132" t="s">
        <v>6179</v>
      </c>
      <c r="P1132" s="17">
        <f t="shared" si="69"/>
        <v>4.41</v>
      </c>
      <c r="Q1132" s="17">
        <f t="shared" si="70"/>
        <v>126</v>
      </c>
      <c r="R1132" s="17">
        <f t="shared" si="71"/>
        <v>-121.59</v>
      </c>
    </row>
    <row r="1133" spans="1:18" x14ac:dyDescent="0.3">
      <c r="A1133">
        <v>18420</v>
      </c>
      <c r="B1133" s="2">
        <v>44257</v>
      </c>
      <c r="C1133" s="2" t="str">
        <f t="shared" si="68"/>
        <v>March</v>
      </c>
      <c r="D1133" t="s">
        <v>32</v>
      </c>
      <c r="E1133" s="4">
        <v>675</v>
      </c>
      <c r="F1133">
        <v>109</v>
      </c>
      <c r="G1133" t="s">
        <v>33</v>
      </c>
      <c r="H1133" t="s">
        <v>34</v>
      </c>
      <c r="I1133" s="2">
        <v>44287</v>
      </c>
      <c r="J1133" s="2">
        <v>44317</v>
      </c>
      <c r="K1133" s="2">
        <v>44347</v>
      </c>
      <c r="L1133" s="2">
        <v>44291</v>
      </c>
      <c r="M1133" s="2">
        <v>44317</v>
      </c>
      <c r="N1133" s="2">
        <v>44347</v>
      </c>
      <c r="O1133" t="s">
        <v>6180</v>
      </c>
      <c r="P1133" s="17">
        <f t="shared" si="69"/>
        <v>3.8150000000000004</v>
      </c>
      <c r="Q1133" s="17">
        <f t="shared" si="70"/>
        <v>0</v>
      </c>
      <c r="R1133" s="17">
        <f t="shared" si="71"/>
        <v>3.8150000000000004</v>
      </c>
    </row>
    <row r="1134" spans="1:18" x14ac:dyDescent="0.3">
      <c r="A1134">
        <v>18421</v>
      </c>
      <c r="B1134" s="2">
        <v>44231</v>
      </c>
      <c r="C1134" s="2" t="str">
        <f t="shared" si="68"/>
        <v>February</v>
      </c>
      <c r="D1134" t="s">
        <v>38</v>
      </c>
      <c r="E1134" s="4">
        <v>622</v>
      </c>
      <c r="F1134">
        <v>99</v>
      </c>
      <c r="G1134" t="s">
        <v>33</v>
      </c>
      <c r="H1134" t="s">
        <v>34</v>
      </c>
      <c r="I1134" s="2">
        <v>44261</v>
      </c>
      <c r="J1134" s="2">
        <v>44291</v>
      </c>
      <c r="K1134" s="2">
        <v>44321</v>
      </c>
      <c r="L1134" s="2" t="s">
        <v>34</v>
      </c>
      <c r="M1134" s="2" t="s">
        <v>34</v>
      </c>
      <c r="N1134" s="2" t="s">
        <v>34</v>
      </c>
      <c r="O1134" t="s">
        <v>6179</v>
      </c>
      <c r="P1134" s="17">
        <f t="shared" si="69"/>
        <v>3.4650000000000003</v>
      </c>
      <c r="Q1134" s="17">
        <f t="shared" si="70"/>
        <v>99</v>
      </c>
      <c r="R1134" s="17">
        <f t="shared" si="71"/>
        <v>-95.534999999999997</v>
      </c>
    </row>
    <row r="1135" spans="1:18" x14ac:dyDescent="0.3">
      <c r="A1135">
        <v>18422</v>
      </c>
      <c r="B1135" s="2">
        <v>44230</v>
      </c>
      <c r="C1135" s="2" t="str">
        <f t="shared" si="68"/>
        <v>February</v>
      </c>
      <c r="D1135" t="s">
        <v>32</v>
      </c>
      <c r="E1135" s="4">
        <v>660</v>
      </c>
      <c r="F1135">
        <v>125</v>
      </c>
      <c r="G1135" t="s">
        <v>33</v>
      </c>
      <c r="H1135" t="s">
        <v>34</v>
      </c>
      <c r="I1135" s="2">
        <v>44260</v>
      </c>
      <c r="J1135" s="2">
        <v>44290</v>
      </c>
      <c r="K1135" s="2">
        <v>44320</v>
      </c>
      <c r="L1135" s="2">
        <v>44268</v>
      </c>
      <c r="M1135" s="2">
        <v>44290</v>
      </c>
      <c r="N1135" s="2">
        <v>44320</v>
      </c>
      <c r="O1135" t="s">
        <v>6180</v>
      </c>
      <c r="P1135" s="17">
        <f t="shared" si="69"/>
        <v>4.375</v>
      </c>
      <c r="Q1135" s="17">
        <f t="shared" si="70"/>
        <v>0</v>
      </c>
      <c r="R1135" s="17">
        <f t="shared" si="71"/>
        <v>4.375</v>
      </c>
    </row>
    <row r="1136" spans="1:18" x14ac:dyDescent="0.3">
      <c r="A1136">
        <v>18423</v>
      </c>
      <c r="B1136" s="2">
        <v>44276</v>
      </c>
      <c r="C1136" s="2" t="str">
        <f t="shared" si="68"/>
        <v>March</v>
      </c>
      <c r="D1136" t="s">
        <v>38</v>
      </c>
      <c r="E1136" s="4">
        <v>581</v>
      </c>
      <c r="F1136">
        <v>74</v>
      </c>
      <c r="G1136" t="s">
        <v>36</v>
      </c>
      <c r="H1136" t="s">
        <v>39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t="s">
        <v>34</v>
      </c>
      <c r="P1136" s="17">
        <f t="shared" si="69"/>
        <v>0</v>
      </c>
      <c r="Q1136" s="17">
        <f t="shared" si="70"/>
        <v>0</v>
      </c>
      <c r="R1136" s="17">
        <f t="shared" si="71"/>
        <v>0</v>
      </c>
    </row>
    <row r="1137" spans="1:18" x14ac:dyDescent="0.3">
      <c r="A1137">
        <v>18424</v>
      </c>
      <c r="B1137" s="2">
        <v>44223</v>
      </c>
      <c r="C1137" s="2" t="str">
        <f t="shared" si="68"/>
        <v>January</v>
      </c>
      <c r="D1137" t="s">
        <v>32</v>
      </c>
      <c r="E1137" s="4">
        <v>602</v>
      </c>
      <c r="F1137">
        <v>112</v>
      </c>
      <c r="G1137" t="s">
        <v>36</v>
      </c>
      <c r="H1137" t="s">
        <v>39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t="s">
        <v>34</v>
      </c>
      <c r="P1137" s="17">
        <f t="shared" si="69"/>
        <v>0</v>
      </c>
      <c r="Q1137" s="17">
        <f t="shared" si="70"/>
        <v>0</v>
      </c>
      <c r="R1137" s="17">
        <f t="shared" si="71"/>
        <v>0</v>
      </c>
    </row>
    <row r="1138" spans="1:18" x14ac:dyDescent="0.3">
      <c r="A1138">
        <v>18425</v>
      </c>
      <c r="B1138" s="2">
        <v>44212</v>
      </c>
      <c r="C1138" s="2" t="str">
        <f t="shared" si="68"/>
        <v>January</v>
      </c>
      <c r="D1138" t="s">
        <v>38</v>
      </c>
      <c r="E1138" s="4">
        <v>598</v>
      </c>
      <c r="F1138">
        <v>99</v>
      </c>
      <c r="G1138" t="s">
        <v>36</v>
      </c>
      <c r="H1138" t="s">
        <v>40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t="s">
        <v>34</v>
      </c>
      <c r="P1138" s="17">
        <f t="shared" si="69"/>
        <v>0</v>
      </c>
      <c r="Q1138" s="17">
        <f t="shared" si="70"/>
        <v>0</v>
      </c>
      <c r="R1138" s="17">
        <f t="shared" si="71"/>
        <v>0</v>
      </c>
    </row>
    <row r="1139" spans="1:18" x14ac:dyDescent="0.3">
      <c r="A1139">
        <v>18426</v>
      </c>
      <c r="B1139" s="2">
        <v>44265</v>
      </c>
      <c r="C1139" s="2" t="str">
        <f t="shared" si="68"/>
        <v>March</v>
      </c>
      <c r="D1139" t="s">
        <v>35</v>
      </c>
      <c r="E1139" s="4">
        <v>568</v>
      </c>
      <c r="F1139">
        <v>72</v>
      </c>
      <c r="G1139" t="s">
        <v>36</v>
      </c>
      <c r="H1139" t="s">
        <v>39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t="s">
        <v>34</v>
      </c>
      <c r="P1139" s="17">
        <f t="shared" si="69"/>
        <v>0</v>
      </c>
      <c r="Q1139" s="17">
        <f t="shared" si="70"/>
        <v>0</v>
      </c>
      <c r="R1139" s="17">
        <f t="shared" si="71"/>
        <v>0</v>
      </c>
    </row>
    <row r="1140" spans="1:18" x14ac:dyDescent="0.3">
      <c r="A1140">
        <v>18427</v>
      </c>
      <c r="B1140" s="2">
        <v>44252</v>
      </c>
      <c r="C1140" s="2" t="str">
        <f t="shared" si="68"/>
        <v>February</v>
      </c>
      <c r="D1140" t="s">
        <v>38</v>
      </c>
      <c r="E1140" s="4">
        <v>615</v>
      </c>
      <c r="F1140">
        <v>123</v>
      </c>
      <c r="G1140" t="s">
        <v>33</v>
      </c>
      <c r="H1140" t="s">
        <v>34</v>
      </c>
      <c r="I1140" s="2">
        <v>44282</v>
      </c>
      <c r="J1140" s="2">
        <v>44312</v>
      </c>
      <c r="K1140" s="2">
        <v>44342</v>
      </c>
      <c r="L1140" s="2" t="s">
        <v>34</v>
      </c>
      <c r="M1140" s="2" t="s">
        <v>34</v>
      </c>
      <c r="N1140" s="2" t="s">
        <v>34</v>
      </c>
      <c r="O1140" t="s">
        <v>6179</v>
      </c>
      <c r="P1140" s="17">
        <f t="shared" si="69"/>
        <v>4.3050000000000006</v>
      </c>
      <c r="Q1140" s="17">
        <f t="shared" si="70"/>
        <v>123</v>
      </c>
      <c r="R1140" s="17">
        <f t="shared" si="71"/>
        <v>-118.69499999999999</v>
      </c>
    </row>
    <row r="1141" spans="1:18" x14ac:dyDescent="0.3">
      <c r="A1141">
        <v>18428</v>
      </c>
      <c r="B1141" s="2">
        <v>44230</v>
      </c>
      <c r="C1141" s="2" t="str">
        <f t="shared" si="68"/>
        <v>February</v>
      </c>
      <c r="D1141" t="s">
        <v>32</v>
      </c>
      <c r="E1141" s="4">
        <v>658</v>
      </c>
      <c r="F1141">
        <v>73</v>
      </c>
      <c r="G1141" t="s">
        <v>33</v>
      </c>
      <c r="H1141" t="s">
        <v>34</v>
      </c>
      <c r="I1141" s="2">
        <v>44260</v>
      </c>
      <c r="J1141" s="2">
        <v>44290</v>
      </c>
      <c r="K1141" s="2">
        <v>44320</v>
      </c>
      <c r="L1141" s="2">
        <v>44269</v>
      </c>
      <c r="M1141" s="2">
        <v>44290</v>
      </c>
      <c r="N1141" s="2">
        <v>44320</v>
      </c>
      <c r="O1141" t="s">
        <v>6180</v>
      </c>
      <c r="P1141" s="17">
        <f t="shared" si="69"/>
        <v>2.5550000000000002</v>
      </c>
      <c r="Q1141" s="17">
        <f t="shared" si="70"/>
        <v>0</v>
      </c>
      <c r="R1141" s="17">
        <f t="shared" si="71"/>
        <v>2.5550000000000002</v>
      </c>
    </row>
    <row r="1142" spans="1:18" x14ac:dyDescent="0.3">
      <c r="A1142">
        <v>18429</v>
      </c>
      <c r="B1142" s="2">
        <v>44270</v>
      </c>
      <c r="C1142" s="2" t="str">
        <f t="shared" si="68"/>
        <v>March</v>
      </c>
      <c r="D1142" t="s">
        <v>35</v>
      </c>
      <c r="E1142" s="4">
        <v>596</v>
      </c>
      <c r="F1142">
        <v>104</v>
      </c>
      <c r="G1142" t="s">
        <v>36</v>
      </c>
      <c r="H1142" t="s">
        <v>41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t="s">
        <v>34</v>
      </c>
      <c r="P1142" s="17">
        <f t="shared" si="69"/>
        <v>0</v>
      </c>
      <c r="Q1142" s="17">
        <f t="shared" si="70"/>
        <v>0</v>
      </c>
      <c r="R1142" s="17">
        <f t="shared" si="71"/>
        <v>0</v>
      </c>
    </row>
    <row r="1143" spans="1:18" x14ac:dyDescent="0.3">
      <c r="A1143">
        <v>18430</v>
      </c>
      <c r="B1143" s="2">
        <v>44234</v>
      </c>
      <c r="C1143" s="2" t="str">
        <f t="shared" si="68"/>
        <v>February</v>
      </c>
      <c r="D1143" t="s">
        <v>32</v>
      </c>
      <c r="E1143" s="4">
        <v>658</v>
      </c>
      <c r="F1143">
        <v>93</v>
      </c>
      <c r="G1143" t="s">
        <v>33</v>
      </c>
      <c r="H1143" t="s">
        <v>34</v>
      </c>
      <c r="I1143" s="2">
        <v>44264</v>
      </c>
      <c r="J1143" s="2">
        <v>44294</v>
      </c>
      <c r="K1143" s="2">
        <v>44324</v>
      </c>
      <c r="L1143" s="2">
        <v>44265</v>
      </c>
      <c r="M1143" s="2">
        <v>44294</v>
      </c>
      <c r="N1143" s="2">
        <v>44324</v>
      </c>
      <c r="O1143" t="s">
        <v>6180</v>
      </c>
      <c r="P1143" s="17">
        <f t="shared" si="69"/>
        <v>3.2550000000000003</v>
      </c>
      <c r="Q1143" s="17">
        <f t="shared" si="70"/>
        <v>0</v>
      </c>
      <c r="R1143" s="17">
        <f t="shared" si="71"/>
        <v>3.2550000000000003</v>
      </c>
    </row>
    <row r="1144" spans="1:18" x14ac:dyDescent="0.3">
      <c r="A1144">
        <v>18431</v>
      </c>
      <c r="B1144" s="2">
        <v>44247</v>
      </c>
      <c r="C1144" s="2" t="str">
        <f t="shared" si="68"/>
        <v>February</v>
      </c>
      <c r="D1144" t="s">
        <v>32</v>
      </c>
      <c r="E1144" s="4">
        <v>623</v>
      </c>
      <c r="F1144">
        <v>155</v>
      </c>
      <c r="G1144" t="s">
        <v>33</v>
      </c>
      <c r="H1144" t="s">
        <v>34</v>
      </c>
      <c r="I1144" s="2">
        <v>44277</v>
      </c>
      <c r="J1144" s="2">
        <v>44307</v>
      </c>
      <c r="K1144" s="2">
        <v>44337</v>
      </c>
      <c r="L1144" s="2">
        <v>44311</v>
      </c>
      <c r="M1144" s="2">
        <v>44307</v>
      </c>
      <c r="N1144" s="2">
        <v>44337</v>
      </c>
      <c r="O1144" t="s">
        <v>6180</v>
      </c>
      <c r="P1144" s="17">
        <f t="shared" si="69"/>
        <v>5.4250000000000007</v>
      </c>
      <c r="Q1144" s="17">
        <f t="shared" si="70"/>
        <v>0</v>
      </c>
      <c r="R1144" s="17">
        <f t="shared" si="71"/>
        <v>5.4250000000000007</v>
      </c>
    </row>
    <row r="1145" spans="1:18" x14ac:dyDescent="0.3">
      <c r="A1145">
        <v>18432</v>
      </c>
      <c r="B1145" s="2">
        <v>44281</v>
      </c>
      <c r="C1145" s="2" t="str">
        <f t="shared" si="68"/>
        <v>March</v>
      </c>
      <c r="D1145" t="s">
        <v>35</v>
      </c>
      <c r="E1145" s="4">
        <v>596</v>
      </c>
      <c r="F1145">
        <v>72</v>
      </c>
      <c r="G1145" t="s">
        <v>36</v>
      </c>
      <c r="H1145" t="s">
        <v>40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t="s">
        <v>34</v>
      </c>
      <c r="P1145" s="17">
        <f t="shared" si="69"/>
        <v>0</v>
      </c>
      <c r="Q1145" s="17">
        <f t="shared" si="70"/>
        <v>0</v>
      </c>
      <c r="R1145" s="17">
        <f t="shared" si="71"/>
        <v>0</v>
      </c>
    </row>
    <row r="1146" spans="1:18" x14ac:dyDescent="0.3">
      <c r="A1146">
        <v>18433</v>
      </c>
      <c r="B1146" s="2">
        <v>44275</v>
      </c>
      <c r="C1146" s="2" t="str">
        <f t="shared" si="68"/>
        <v>March</v>
      </c>
      <c r="D1146" t="s">
        <v>32</v>
      </c>
      <c r="E1146" s="4">
        <v>665</v>
      </c>
      <c r="F1146">
        <v>78</v>
      </c>
      <c r="G1146" t="s">
        <v>33</v>
      </c>
      <c r="H1146" t="s">
        <v>34</v>
      </c>
      <c r="I1146" s="2">
        <v>44305</v>
      </c>
      <c r="J1146" s="2">
        <v>44335</v>
      </c>
      <c r="K1146" s="2">
        <v>44365</v>
      </c>
      <c r="L1146" s="2">
        <v>44307</v>
      </c>
      <c r="M1146" s="2">
        <v>44335</v>
      </c>
      <c r="N1146" s="2">
        <v>44365</v>
      </c>
      <c r="O1146" t="s">
        <v>6180</v>
      </c>
      <c r="P1146" s="17">
        <f t="shared" si="69"/>
        <v>2.7300000000000004</v>
      </c>
      <c r="Q1146" s="17">
        <f t="shared" si="70"/>
        <v>0</v>
      </c>
      <c r="R1146" s="17">
        <f t="shared" si="71"/>
        <v>2.7300000000000004</v>
      </c>
    </row>
    <row r="1147" spans="1:18" x14ac:dyDescent="0.3">
      <c r="A1147">
        <v>18434</v>
      </c>
      <c r="B1147" s="2">
        <v>44250</v>
      </c>
      <c r="C1147" s="2" t="str">
        <f t="shared" si="68"/>
        <v>February</v>
      </c>
      <c r="D1147" t="s">
        <v>35</v>
      </c>
      <c r="E1147" s="4">
        <v>652</v>
      </c>
      <c r="F1147">
        <v>91</v>
      </c>
      <c r="G1147" t="s">
        <v>33</v>
      </c>
      <c r="H1147" t="s">
        <v>34</v>
      </c>
      <c r="I1147" s="2">
        <v>44280</v>
      </c>
      <c r="J1147" s="2">
        <v>44310</v>
      </c>
      <c r="K1147" s="2">
        <v>44340</v>
      </c>
      <c r="L1147" s="2">
        <v>44288</v>
      </c>
      <c r="M1147" s="2">
        <v>44310</v>
      </c>
      <c r="N1147" s="2">
        <v>44340</v>
      </c>
      <c r="O1147" t="s">
        <v>6180</v>
      </c>
      <c r="P1147" s="17">
        <f t="shared" si="69"/>
        <v>3.1850000000000005</v>
      </c>
      <c r="Q1147" s="17">
        <f t="shared" si="70"/>
        <v>0</v>
      </c>
      <c r="R1147" s="17">
        <f t="shared" si="71"/>
        <v>3.1850000000000005</v>
      </c>
    </row>
    <row r="1148" spans="1:18" x14ac:dyDescent="0.3">
      <c r="A1148">
        <v>18435</v>
      </c>
      <c r="B1148" s="2">
        <v>44220</v>
      </c>
      <c r="C1148" s="2" t="str">
        <f t="shared" si="68"/>
        <v>January</v>
      </c>
      <c r="D1148" t="s">
        <v>35</v>
      </c>
      <c r="E1148" s="4">
        <v>678</v>
      </c>
      <c r="F1148">
        <v>109</v>
      </c>
      <c r="G1148" t="s">
        <v>33</v>
      </c>
      <c r="H1148" t="s">
        <v>34</v>
      </c>
      <c r="I1148" s="2">
        <v>44250</v>
      </c>
      <c r="J1148" s="2">
        <v>44280</v>
      </c>
      <c r="K1148" s="2">
        <v>44310</v>
      </c>
      <c r="L1148" s="2">
        <v>44257</v>
      </c>
      <c r="M1148" s="2">
        <v>44280</v>
      </c>
      <c r="N1148" s="2">
        <v>44310</v>
      </c>
      <c r="O1148" t="s">
        <v>6180</v>
      </c>
      <c r="P1148" s="17">
        <f t="shared" si="69"/>
        <v>3.8150000000000004</v>
      </c>
      <c r="Q1148" s="17">
        <f t="shared" si="70"/>
        <v>0</v>
      </c>
      <c r="R1148" s="17">
        <f t="shared" si="71"/>
        <v>3.8150000000000004</v>
      </c>
    </row>
    <row r="1149" spans="1:18" x14ac:dyDescent="0.3">
      <c r="A1149">
        <v>18436</v>
      </c>
      <c r="B1149" s="2">
        <v>44276</v>
      </c>
      <c r="C1149" s="2" t="str">
        <f t="shared" si="68"/>
        <v>March</v>
      </c>
      <c r="D1149" t="s">
        <v>32</v>
      </c>
      <c r="E1149" s="4">
        <v>589</v>
      </c>
      <c r="F1149">
        <v>33</v>
      </c>
      <c r="G1149" t="s">
        <v>36</v>
      </c>
      <c r="H1149" t="s">
        <v>39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t="s">
        <v>34</v>
      </c>
      <c r="P1149" s="17">
        <f t="shared" si="69"/>
        <v>0</v>
      </c>
      <c r="Q1149" s="17">
        <f t="shared" si="70"/>
        <v>0</v>
      </c>
      <c r="R1149" s="17">
        <f t="shared" si="71"/>
        <v>0</v>
      </c>
    </row>
    <row r="1150" spans="1:18" x14ac:dyDescent="0.3">
      <c r="A1150">
        <v>18437</v>
      </c>
      <c r="B1150" s="2">
        <v>44274</v>
      </c>
      <c r="C1150" s="2" t="str">
        <f t="shared" si="68"/>
        <v>March</v>
      </c>
      <c r="D1150" t="s">
        <v>32</v>
      </c>
      <c r="E1150" s="4">
        <v>699</v>
      </c>
      <c r="F1150">
        <v>151</v>
      </c>
      <c r="G1150" t="s">
        <v>33</v>
      </c>
      <c r="H1150" t="s">
        <v>34</v>
      </c>
      <c r="I1150" s="2">
        <v>44304</v>
      </c>
      <c r="J1150" s="2">
        <v>44334</v>
      </c>
      <c r="K1150" s="2">
        <v>44364</v>
      </c>
      <c r="L1150" s="2">
        <v>44309</v>
      </c>
      <c r="M1150" s="2">
        <v>44334</v>
      </c>
      <c r="N1150" s="2">
        <v>44364</v>
      </c>
      <c r="O1150" t="s">
        <v>6180</v>
      </c>
      <c r="P1150" s="17">
        <f t="shared" si="69"/>
        <v>5.2850000000000001</v>
      </c>
      <c r="Q1150" s="17">
        <f t="shared" si="70"/>
        <v>0</v>
      </c>
      <c r="R1150" s="17">
        <f t="shared" si="71"/>
        <v>5.2850000000000001</v>
      </c>
    </row>
    <row r="1151" spans="1:18" x14ac:dyDescent="0.3">
      <c r="A1151">
        <v>18438</v>
      </c>
      <c r="B1151" s="2">
        <v>44215</v>
      </c>
      <c r="C1151" s="2" t="str">
        <f t="shared" si="68"/>
        <v>January</v>
      </c>
      <c r="D1151" t="s">
        <v>32</v>
      </c>
      <c r="E1151" s="4">
        <v>607</v>
      </c>
      <c r="F1151">
        <v>95</v>
      </c>
      <c r="G1151" t="s">
        <v>36</v>
      </c>
      <c r="H1151" t="s">
        <v>39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t="s">
        <v>34</v>
      </c>
      <c r="P1151" s="17">
        <f t="shared" si="69"/>
        <v>0</v>
      </c>
      <c r="Q1151" s="17">
        <f t="shared" si="70"/>
        <v>0</v>
      </c>
      <c r="R1151" s="17">
        <f t="shared" si="71"/>
        <v>0</v>
      </c>
    </row>
    <row r="1152" spans="1:18" x14ac:dyDescent="0.3">
      <c r="A1152">
        <v>18439</v>
      </c>
      <c r="B1152" s="2">
        <v>44261</v>
      </c>
      <c r="C1152" s="2" t="str">
        <f t="shared" si="68"/>
        <v>March</v>
      </c>
      <c r="D1152" t="s">
        <v>38</v>
      </c>
      <c r="E1152" s="4">
        <v>573</v>
      </c>
      <c r="F1152">
        <v>74</v>
      </c>
      <c r="G1152" t="s">
        <v>36</v>
      </c>
      <c r="H1152" t="s">
        <v>39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t="s">
        <v>34</v>
      </c>
      <c r="P1152" s="17">
        <f t="shared" si="69"/>
        <v>0</v>
      </c>
      <c r="Q1152" s="17">
        <f t="shared" si="70"/>
        <v>0</v>
      </c>
      <c r="R1152" s="17">
        <f t="shared" si="71"/>
        <v>0</v>
      </c>
    </row>
    <row r="1153" spans="1:18" x14ac:dyDescent="0.3">
      <c r="A1153">
        <v>18440</v>
      </c>
      <c r="B1153" s="2">
        <v>44245</v>
      </c>
      <c r="C1153" s="2" t="str">
        <f t="shared" si="68"/>
        <v>February</v>
      </c>
      <c r="D1153" t="s">
        <v>35</v>
      </c>
      <c r="E1153" s="4">
        <v>710</v>
      </c>
      <c r="F1153">
        <v>186</v>
      </c>
      <c r="G1153" t="s">
        <v>33</v>
      </c>
      <c r="H1153" t="s">
        <v>34</v>
      </c>
      <c r="I1153" s="2">
        <v>44275</v>
      </c>
      <c r="J1153" s="2">
        <v>44305</v>
      </c>
      <c r="K1153" s="2">
        <v>44335</v>
      </c>
      <c r="L1153" s="2" t="s">
        <v>34</v>
      </c>
      <c r="M1153" s="2" t="s">
        <v>34</v>
      </c>
      <c r="N1153" s="2" t="s">
        <v>34</v>
      </c>
      <c r="O1153" t="s">
        <v>6179</v>
      </c>
      <c r="P1153" s="17">
        <f t="shared" si="69"/>
        <v>6.5100000000000007</v>
      </c>
      <c r="Q1153" s="17">
        <f t="shared" si="70"/>
        <v>186</v>
      </c>
      <c r="R1153" s="17">
        <f t="shared" si="71"/>
        <v>-179.49</v>
      </c>
    </row>
    <row r="1154" spans="1:18" x14ac:dyDescent="0.3">
      <c r="A1154">
        <v>18441</v>
      </c>
      <c r="B1154" s="2">
        <v>44287</v>
      </c>
      <c r="C1154" s="2" t="str">
        <f t="shared" si="68"/>
        <v>April</v>
      </c>
      <c r="D1154" t="s">
        <v>35</v>
      </c>
      <c r="E1154" s="4">
        <v>632</v>
      </c>
      <c r="F1154">
        <v>121</v>
      </c>
      <c r="G1154" t="s">
        <v>36</v>
      </c>
      <c r="H1154" t="s">
        <v>39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t="s">
        <v>34</v>
      </c>
      <c r="P1154" s="17">
        <f t="shared" si="69"/>
        <v>0</v>
      </c>
      <c r="Q1154" s="17">
        <f t="shared" si="70"/>
        <v>0</v>
      </c>
      <c r="R1154" s="17">
        <f t="shared" si="71"/>
        <v>0</v>
      </c>
    </row>
    <row r="1155" spans="1:18" x14ac:dyDescent="0.3">
      <c r="A1155">
        <v>18442</v>
      </c>
      <c r="B1155" s="2">
        <v>44259</v>
      </c>
      <c r="C1155" s="2" t="str">
        <f t="shared" ref="C1155:C1218" si="72">TEXT(B1155,"mmmm")</f>
        <v>March</v>
      </c>
      <c r="D1155" t="s">
        <v>35</v>
      </c>
      <c r="E1155" s="4">
        <v>701</v>
      </c>
      <c r="F1155">
        <v>92</v>
      </c>
      <c r="G1155" t="s">
        <v>33</v>
      </c>
      <c r="H1155" t="s">
        <v>34</v>
      </c>
      <c r="I1155" s="2">
        <v>44289</v>
      </c>
      <c r="J1155" s="2">
        <v>44319</v>
      </c>
      <c r="K1155" s="2">
        <v>44349</v>
      </c>
      <c r="L1155" s="2" t="s">
        <v>34</v>
      </c>
      <c r="M1155" s="2" t="s">
        <v>34</v>
      </c>
      <c r="N1155" s="2" t="s">
        <v>34</v>
      </c>
      <c r="O1155" t="s">
        <v>6179</v>
      </c>
      <c r="P1155" s="17">
        <f t="shared" ref="P1155:P1218" si="73">IF(G1155="Approved",F1155*0.035,0)</f>
        <v>3.22</v>
      </c>
      <c r="Q1155" s="17">
        <f t="shared" ref="Q1155:Q1218" si="74">IF(O1155="Defaulted",F1155,0)</f>
        <v>92</v>
      </c>
      <c r="R1155" s="17">
        <f t="shared" ref="R1155:R1218" si="75">P1155-Q1155</f>
        <v>-88.78</v>
      </c>
    </row>
    <row r="1156" spans="1:18" x14ac:dyDescent="0.3">
      <c r="A1156">
        <v>18443</v>
      </c>
      <c r="B1156" s="2">
        <v>44237</v>
      </c>
      <c r="C1156" s="2" t="str">
        <f t="shared" si="72"/>
        <v>February</v>
      </c>
      <c r="D1156" t="s">
        <v>38</v>
      </c>
      <c r="E1156" s="4">
        <v>654</v>
      </c>
      <c r="F1156">
        <v>109</v>
      </c>
      <c r="G1156" t="s">
        <v>33</v>
      </c>
      <c r="H1156" t="s">
        <v>34</v>
      </c>
      <c r="I1156" s="2">
        <v>44267</v>
      </c>
      <c r="J1156" s="2">
        <v>44297</v>
      </c>
      <c r="K1156" s="2">
        <v>44327</v>
      </c>
      <c r="L1156" s="2">
        <v>44270</v>
      </c>
      <c r="M1156" s="2">
        <v>44297</v>
      </c>
      <c r="N1156" s="2">
        <v>44327</v>
      </c>
      <c r="O1156" t="s">
        <v>6180</v>
      </c>
      <c r="P1156" s="17">
        <f t="shared" si="73"/>
        <v>3.8150000000000004</v>
      </c>
      <c r="Q1156" s="17">
        <f t="shared" si="74"/>
        <v>0</v>
      </c>
      <c r="R1156" s="17">
        <f t="shared" si="75"/>
        <v>3.8150000000000004</v>
      </c>
    </row>
    <row r="1157" spans="1:18" x14ac:dyDescent="0.3">
      <c r="A1157">
        <v>18444</v>
      </c>
      <c r="B1157" s="2">
        <v>44249</v>
      </c>
      <c r="C1157" s="2" t="str">
        <f t="shared" si="72"/>
        <v>February</v>
      </c>
      <c r="D1157" t="s">
        <v>35</v>
      </c>
      <c r="E1157" s="4">
        <v>608</v>
      </c>
      <c r="F1157">
        <v>79</v>
      </c>
      <c r="G1157" t="s">
        <v>36</v>
      </c>
      <c r="H1157" t="s">
        <v>41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t="s">
        <v>34</v>
      </c>
      <c r="P1157" s="17">
        <f t="shared" si="73"/>
        <v>0</v>
      </c>
      <c r="Q1157" s="17">
        <f t="shared" si="74"/>
        <v>0</v>
      </c>
      <c r="R1157" s="17">
        <f t="shared" si="75"/>
        <v>0</v>
      </c>
    </row>
    <row r="1158" spans="1:18" x14ac:dyDescent="0.3">
      <c r="A1158">
        <v>18445</v>
      </c>
      <c r="B1158" s="2">
        <v>44276</v>
      </c>
      <c r="C1158" s="2" t="str">
        <f t="shared" si="72"/>
        <v>March</v>
      </c>
      <c r="D1158" t="s">
        <v>35</v>
      </c>
      <c r="E1158" s="4">
        <v>619</v>
      </c>
      <c r="F1158">
        <v>166</v>
      </c>
      <c r="G1158" t="s">
        <v>33</v>
      </c>
      <c r="H1158" t="s">
        <v>34</v>
      </c>
      <c r="I1158" s="2">
        <v>44306</v>
      </c>
      <c r="J1158" s="2">
        <v>44336</v>
      </c>
      <c r="K1158" s="2">
        <v>44366</v>
      </c>
      <c r="L1158" s="2">
        <v>44339</v>
      </c>
      <c r="M1158" s="2">
        <v>44336</v>
      </c>
      <c r="N1158" s="2">
        <v>44366</v>
      </c>
      <c r="O1158" t="s">
        <v>6180</v>
      </c>
      <c r="P1158" s="17">
        <f t="shared" si="73"/>
        <v>5.8100000000000005</v>
      </c>
      <c r="Q1158" s="17">
        <f t="shared" si="74"/>
        <v>0</v>
      </c>
      <c r="R1158" s="17">
        <f t="shared" si="75"/>
        <v>5.8100000000000005</v>
      </c>
    </row>
    <row r="1159" spans="1:18" x14ac:dyDescent="0.3">
      <c r="A1159">
        <v>18446</v>
      </c>
      <c r="B1159" s="2">
        <v>44265</v>
      </c>
      <c r="C1159" s="2" t="str">
        <f t="shared" si="72"/>
        <v>March</v>
      </c>
      <c r="D1159" t="s">
        <v>32</v>
      </c>
      <c r="E1159" s="4">
        <v>667</v>
      </c>
      <c r="F1159">
        <v>54</v>
      </c>
      <c r="G1159" t="s">
        <v>33</v>
      </c>
      <c r="H1159" t="s">
        <v>34</v>
      </c>
      <c r="I1159" s="2">
        <v>44295</v>
      </c>
      <c r="J1159" s="2">
        <v>44325</v>
      </c>
      <c r="K1159" s="2">
        <v>44355</v>
      </c>
      <c r="L1159" s="2">
        <v>44300</v>
      </c>
      <c r="M1159" s="2">
        <v>44325</v>
      </c>
      <c r="N1159" s="2">
        <v>44355</v>
      </c>
      <c r="O1159" t="s">
        <v>6180</v>
      </c>
      <c r="P1159" s="17">
        <f t="shared" si="73"/>
        <v>1.8900000000000001</v>
      </c>
      <c r="Q1159" s="17">
        <f t="shared" si="74"/>
        <v>0</v>
      </c>
      <c r="R1159" s="17">
        <f t="shared" si="75"/>
        <v>1.8900000000000001</v>
      </c>
    </row>
    <row r="1160" spans="1:18" x14ac:dyDescent="0.3">
      <c r="A1160">
        <v>18447</v>
      </c>
      <c r="B1160" s="2">
        <v>44254</v>
      </c>
      <c r="C1160" s="2" t="str">
        <f t="shared" si="72"/>
        <v>February</v>
      </c>
      <c r="D1160" t="s">
        <v>35</v>
      </c>
      <c r="E1160" s="4">
        <v>654</v>
      </c>
      <c r="F1160">
        <v>129</v>
      </c>
      <c r="G1160" t="s">
        <v>33</v>
      </c>
      <c r="H1160" t="s">
        <v>34</v>
      </c>
      <c r="I1160" s="2">
        <v>44284</v>
      </c>
      <c r="J1160" s="2">
        <v>44314</v>
      </c>
      <c r="K1160" s="2">
        <v>44344</v>
      </c>
      <c r="L1160" s="2">
        <v>44290</v>
      </c>
      <c r="M1160" s="2">
        <v>44314</v>
      </c>
      <c r="N1160" s="2">
        <v>44344</v>
      </c>
      <c r="O1160" t="s">
        <v>6180</v>
      </c>
      <c r="P1160" s="17">
        <f t="shared" si="73"/>
        <v>4.5150000000000006</v>
      </c>
      <c r="Q1160" s="17">
        <f t="shared" si="74"/>
        <v>0</v>
      </c>
      <c r="R1160" s="17">
        <f t="shared" si="75"/>
        <v>4.5150000000000006</v>
      </c>
    </row>
    <row r="1161" spans="1:18" x14ac:dyDescent="0.3">
      <c r="A1161">
        <v>18448</v>
      </c>
      <c r="B1161" s="2">
        <v>44263</v>
      </c>
      <c r="C1161" s="2" t="str">
        <f t="shared" si="72"/>
        <v>March</v>
      </c>
      <c r="D1161" t="s">
        <v>32</v>
      </c>
      <c r="E1161" s="4">
        <v>591</v>
      </c>
      <c r="F1161">
        <v>34</v>
      </c>
      <c r="G1161" t="s">
        <v>36</v>
      </c>
      <c r="H1161" t="s">
        <v>41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t="s">
        <v>34</v>
      </c>
      <c r="P1161" s="17">
        <f t="shared" si="73"/>
        <v>0</v>
      </c>
      <c r="Q1161" s="17">
        <f t="shared" si="74"/>
        <v>0</v>
      </c>
      <c r="R1161" s="17">
        <f t="shared" si="75"/>
        <v>0</v>
      </c>
    </row>
    <row r="1162" spans="1:18" x14ac:dyDescent="0.3">
      <c r="A1162">
        <v>18449</v>
      </c>
      <c r="B1162" s="2">
        <v>44254</v>
      </c>
      <c r="C1162" s="2" t="str">
        <f t="shared" si="72"/>
        <v>February</v>
      </c>
      <c r="D1162" t="s">
        <v>32</v>
      </c>
      <c r="E1162" s="4">
        <v>552</v>
      </c>
      <c r="F1162">
        <v>87</v>
      </c>
      <c r="G1162" t="s">
        <v>36</v>
      </c>
      <c r="H1162" t="s">
        <v>40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t="s">
        <v>34</v>
      </c>
      <c r="P1162" s="17">
        <f t="shared" si="73"/>
        <v>0</v>
      </c>
      <c r="Q1162" s="17">
        <f t="shared" si="74"/>
        <v>0</v>
      </c>
      <c r="R1162" s="17">
        <f t="shared" si="75"/>
        <v>0</v>
      </c>
    </row>
    <row r="1163" spans="1:18" x14ac:dyDescent="0.3">
      <c r="A1163">
        <v>18450</v>
      </c>
      <c r="B1163" s="2">
        <v>44263</v>
      </c>
      <c r="C1163" s="2" t="str">
        <f t="shared" si="72"/>
        <v>March</v>
      </c>
      <c r="D1163" t="s">
        <v>32</v>
      </c>
      <c r="E1163" s="4">
        <v>616</v>
      </c>
      <c r="F1163">
        <v>88</v>
      </c>
      <c r="G1163" t="s">
        <v>36</v>
      </c>
      <c r="H1163" t="s">
        <v>37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t="s">
        <v>34</v>
      </c>
      <c r="P1163" s="17">
        <f t="shared" si="73"/>
        <v>0</v>
      </c>
      <c r="Q1163" s="17">
        <f t="shared" si="74"/>
        <v>0</v>
      </c>
      <c r="R1163" s="17">
        <f t="shared" si="75"/>
        <v>0</v>
      </c>
    </row>
    <row r="1164" spans="1:18" x14ac:dyDescent="0.3">
      <c r="A1164">
        <v>18451</v>
      </c>
      <c r="B1164" s="2">
        <v>44222</v>
      </c>
      <c r="C1164" s="2" t="str">
        <f t="shared" si="72"/>
        <v>January</v>
      </c>
      <c r="D1164" t="s">
        <v>35</v>
      </c>
      <c r="E1164" s="4">
        <v>609</v>
      </c>
      <c r="F1164">
        <v>101</v>
      </c>
      <c r="G1164" t="s">
        <v>36</v>
      </c>
      <c r="H1164" t="s">
        <v>40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t="s">
        <v>34</v>
      </c>
      <c r="P1164" s="17">
        <f t="shared" si="73"/>
        <v>0</v>
      </c>
      <c r="Q1164" s="17">
        <f t="shared" si="74"/>
        <v>0</v>
      </c>
      <c r="R1164" s="17">
        <f t="shared" si="75"/>
        <v>0</v>
      </c>
    </row>
    <row r="1165" spans="1:18" x14ac:dyDescent="0.3">
      <c r="A1165">
        <v>18452</v>
      </c>
      <c r="B1165" s="2">
        <v>44210</v>
      </c>
      <c r="C1165" s="2" t="str">
        <f t="shared" si="72"/>
        <v>January</v>
      </c>
      <c r="D1165" t="s">
        <v>32</v>
      </c>
      <c r="E1165" s="4">
        <v>567</v>
      </c>
      <c r="F1165">
        <v>137</v>
      </c>
      <c r="G1165" t="s">
        <v>36</v>
      </c>
      <c r="H1165" t="s">
        <v>39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t="s">
        <v>34</v>
      </c>
      <c r="P1165" s="17">
        <f t="shared" si="73"/>
        <v>0</v>
      </c>
      <c r="Q1165" s="17">
        <f t="shared" si="74"/>
        <v>0</v>
      </c>
      <c r="R1165" s="17">
        <f t="shared" si="75"/>
        <v>0</v>
      </c>
    </row>
    <row r="1166" spans="1:18" x14ac:dyDescent="0.3">
      <c r="A1166">
        <v>18453</v>
      </c>
      <c r="B1166" s="2">
        <v>44241</v>
      </c>
      <c r="C1166" s="2" t="str">
        <f t="shared" si="72"/>
        <v>February</v>
      </c>
      <c r="D1166" t="s">
        <v>35</v>
      </c>
      <c r="E1166" s="4">
        <v>555</v>
      </c>
      <c r="F1166">
        <v>70</v>
      </c>
      <c r="G1166" t="s">
        <v>36</v>
      </c>
      <c r="H1166" t="s">
        <v>37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t="s">
        <v>34</v>
      </c>
      <c r="P1166" s="17">
        <f t="shared" si="73"/>
        <v>0</v>
      </c>
      <c r="Q1166" s="17">
        <f t="shared" si="74"/>
        <v>0</v>
      </c>
      <c r="R1166" s="17">
        <f t="shared" si="75"/>
        <v>0</v>
      </c>
    </row>
    <row r="1167" spans="1:18" x14ac:dyDescent="0.3">
      <c r="A1167">
        <v>18454</v>
      </c>
      <c r="B1167" s="2">
        <v>44253</v>
      </c>
      <c r="C1167" s="2" t="str">
        <f t="shared" si="72"/>
        <v>February</v>
      </c>
      <c r="D1167" t="s">
        <v>35</v>
      </c>
      <c r="E1167" s="4">
        <v>626</v>
      </c>
      <c r="F1167">
        <v>144</v>
      </c>
      <c r="G1167" t="s">
        <v>36</v>
      </c>
      <c r="H1167" t="s">
        <v>42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t="s">
        <v>34</v>
      </c>
      <c r="P1167" s="17">
        <f t="shared" si="73"/>
        <v>0</v>
      </c>
      <c r="Q1167" s="17">
        <f t="shared" si="74"/>
        <v>0</v>
      </c>
      <c r="R1167" s="17">
        <f t="shared" si="75"/>
        <v>0</v>
      </c>
    </row>
    <row r="1168" spans="1:18" x14ac:dyDescent="0.3">
      <c r="A1168">
        <v>18455</v>
      </c>
      <c r="B1168" s="2">
        <v>44227</v>
      </c>
      <c r="C1168" s="2" t="str">
        <f t="shared" si="72"/>
        <v>January</v>
      </c>
      <c r="D1168" t="s">
        <v>32</v>
      </c>
      <c r="E1168" s="4">
        <v>581</v>
      </c>
      <c r="F1168">
        <v>91</v>
      </c>
      <c r="G1168" t="s">
        <v>36</v>
      </c>
      <c r="H1168" t="s">
        <v>40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t="s">
        <v>34</v>
      </c>
      <c r="P1168" s="17">
        <f t="shared" si="73"/>
        <v>0</v>
      </c>
      <c r="Q1168" s="17">
        <f t="shared" si="74"/>
        <v>0</v>
      </c>
      <c r="R1168" s="17">
        <f t="shared" si="75"/>
        <v>0</v>
      </c>
    </row>
    <row r="1169" spans="1:18" x14ac:dyDescent="0.3">
      <c r="A1169">
        <v>18456</v>
      </c>
      <c r="B1169" s="2">
        <v>44272</v>
      </c>
      <c r="C1169" s="2" t="str">
        <f t="shared" si="72"/>
        <v>March</v>
      </c>
      <c r="D1169" t="s">
        <v>38</v>
      </c>
      <c r="E1169" s="4">
        <v>615</v>
      </c>
      <c r="F1169">
        <v>92</v>
      </c>
      <c r="G1169" t="s">
        <v>33</v>
      </c>
      <c r="H1169" t="s">
        <v>34</v>
      </c>
      <c r="I1169" s="2">
        <v>44302</v>
      </c>
      <c r="J1169" s="2">
        <v>44332</v>
      </c>
      <c r="K1169" s="2">
        <v>44362</v>
      </c>
      <c r="L1169" s="2">
        <v>44335</v>
      </c>
      <c r="M1169" s="2">
        <v>44332</v>
      </c>
      <c r="N1169" s="2">
        <v>44362</v>
      </c>
      <c r="O1169" t="s">
        <v>6180</v>
      </c>
      <c r="P1169" s="17">
        <f t="shared" si="73"/>
        <v>3.22</v>
      </c>
      <c r="Q1169" s="17">
        <f t="shared" si="74"/>
        <v>0</v>
      </c>
      <c r="R1169" s="17">
        <f t="shared" si="75"/>
        <v>3.22</v>
      </c>
    </row>
    <row r="1170" spans="1:18" x14ac:dyDescent="0.3">
      <c r="A1170">
        <v>18457</v>
      </c>
      <c r="B1170" s="2">
        <v>44232</v>
      </c>
      <c r="C1170" s="2" t="str">
        <f t="shared" si="72"/>
        <v>February</v>
      </c>
      <c r="D1170" t="s">
        <v>32</v>
      </c>
      <c r="E1170" s="4">
        <v>689</v>
      </c>
      <c r="F1170">
        <v>119</v>
      </c>
      <c r="G1170" t="s">
        <v>33</v>
      </c>
      <c r="H1170" t="s">
        <v>34</v>
      </c>
      <c r="I1170" s="2">
        <v>44262</v>
      </c>
      <c r="J1170" s="2">
        <v>44292</v>
      </c>
      <c r="K1170" s="2">
        <v>44322</v>
      </c>
      <c r="L1170" s="2" t="s">
        <v>34</v>
      </c>
      <c r="M1170" s="2" t="s">
        <v>34</v>
      </c>
      <c r="N1170" s="2" t="s">
        <v>34</v>
      </c>
      <c r="O1170" t="s">
        <v>6179</v>
      </c>
      <c r="P1170" s="17">
        <f t="shared" si="73"/>
        <v>4.165</v>
      </c>
      <c r="Q1170" s="17">
        <f t="shared" si="74"/>
        <v>119</v>
      </c>
      <c r="R1170" s="17">
        <f t="shared" si="75"/>
        <v>-114.83499999999999</v>
      </c>
    </row>
    <row r="1171" spans="1:18" x14ac:dyDescent="0.3">
      <c r="A1171">
        <v>18458</v>
      </c>
      <c r="B1171" s="2">
        <v>44254</v>
      </c>
      <c r="C1171" s="2" t="str">
        <f t="shared" si="72"/>
        <v>February</v>
      </c>
      <c r="D1171" t="s">
        <v>32</v>
      </c>
      <c r="E1171" s="4">
        <v>666</v>
      </c>
      <c r="F1171">
        <v>55</v>
      </c>
      <c r="G1171" t="s">
        <v>33</v>
      </c>
      <c r="H1171" t="s">
        <v>34</v>
      </c>
      <c r="I1171" s="2">
        <v>44284</v>
      </c>
      <c r="J1171" s="2">
        <v>44314</v>
      </c>
      <c r="K1171" s="2">
        <v>44344</v>
      </c>
      <c r="L1171" s="2" t="s">
        <v>34</v>
      </c>
      <c r="M1171" s="2" t="s">
        <v>34</v>
      </c>
      <c r="N1171" s="2" t="s">
        <v>34</v>
      </c>
      <c r="O1171" t="s">
        <v>6179</v>
      </c>
      <c r="P1171" s="17">
        <f t="shared" si="73"/>
        <v>1.9250000000000003</v>
      </c>
      <c r="Q1171" s="17">
        <f t="shared" si="74"/>
        <v>55</v>
      </c>
      <c r="R1171" s="17">
        <f t="shared" si="75"/>
        <v>-53.075000000000003</v>
      </c>
    </row>
    <row r="1172" spans="1:18" x14ac:dyDescent="0.3">
      <c r="A1172">
        <v>18459</v>
      </c>
      <c r="B1172" s="2">
        <v>44274</v>
      </c>
      <c r="C1172" s="2" t="str">
        <f t="shared" si="72"/>
        <v>March</v>
      </c>
      <c r="D1172" t="s">
        <v>38</v>
      </c>
      <c r="E1172" s="4">
        <v>539</v>
      </c>
      <c r="F1172">
        <v>113</v>
      </c>
      <c r="G1172" t="s">
        <v>36</v>
      </c>
      <c r="H1172" t="s">
        <v>39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t="s">
        <v>34</v>
      </c>
      <c r="P1172" s="17">
        <f t="shared" si="73"/>
        <v>0</v>
      </c>
      <c r="Q1172" s="17">
        <f t="shared" si="74"/>
        <v>0</v>
      </c>
      <c r="R1172" s="17">
        <f t="shared" si="75"/>
        <v>0</v>
      </c>
    </row>
    <row r="1173" spans="1:18" x14ac:dyDescent="0.3">
      <c r="A1173">
        <v>18460</v>
      </c>
      <c r="B1173" s="2">
        <v>44226</v>
      </c>
      <c r="C1173" s="2" t="str">
        <f t="shared" si="72"/>
        <v>January</v>
      </c>
      <c r="D1173" t="s">
        <v>35</v>
      </c>
      <c r="E1173" s="4">
        <v>623</v>
      </c>
      <c r="F1173">
        <v>105</v>
      </c>
      <c r="G1173" t="s">
        <v>36</v>
      </c>
      <c r="H1173" t="s">
        <v>40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t="s">
        <v>34</v>
      </c>
      <c r="P1173" s="17">
        <f t="shared" si="73"/>
        <v>0</v>
      </c>
      <c r="Q1173" s="17">
        <f t="shared" si="74"/>
        <v>0</v>
      </c>
      <c r="R1173" s="17">
        <f t="shared" si="75"/>
        <v>0</v>
      </c>
    </row>
    <row r="1174" spans="1:18" x14ac:dyDescent="0.3">
      <c r="A1174">
        <v>18461</v>
      </c>
      <c r="B1174" s="2">
        <v>44253</v>
      </c>
      <c r="C1174" s="2" t="str">
        <f t="shared" si="72"/>
        <v>February</v>
      </c>
      <c r="D1174" t="s">
        <v>32</v>
      </c>
      <c r="E1174" s="4">
        <v>590</v>
      </c>
      <c r="F1174">
        <v>97</v>
      </c>
      <c r="G1174" t="s">
        <v>36</v>
      </c>
      <c r="H1174" t="s">
        <v>41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t="s">
        <v>34</v>
      </c>
      <c r="P1174" s="17">
        <f t="shared" si="73"/>
        <v>0</v>
      </c>
      <c r="Q1174" s="17">
        <f t="shared" si="74"/>
        <v>0</v>
      </c>
      <c r="R1174" s="17">
        <f t="shared" si="75"/>
        <v>0</v>
      </c>
    </row>
    <row r="1175" spans="1:18" x14ac:dyDescent="0.3">
      <c r="A1175">
        <v>18462</v>
      </c>
      <c r="B1175" s="2">
        <v>44265</v>
      </c>
      <c r="C1175" s="2" t="str">
        <f t="shared" si="72"/>
        <v>March</v>
      </c>
      <c r="D1175" t="s">
        <v>32</v>
      </c>
      <c r="E1175" s="4">
        <v>594</v>
      </c>
      <c r="F1175">
        <v>110</v>
      </c>
      <c r="G1175" t="s">
        <v>36</v>
      </c>
      <c r="H1175" t="s">
        <v>39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t="s">
        <v>34</v>
      </c>
      <c r="P1175" s="17">
        <f t="shared" si="73"/>
        <v>0</v>
      </c>
      <c r="Q1175" s="17">
        <f t="shared" si="74"/>
        <v>0</v>
      </c>
      <c r="R1175" s="17">
        <f t="shared" si="75"/>
        <v>0</v>
      </c>
    </row>
    <row r="1176" spans="1:18" x14ac:dyDescent="0.3">
      <c r="A1176">
        <v>18463</v>
      </c>
      <c r="B1176" s="2">
        <v>44287</v>
      </c>
      <c r="C1176" s="2" t="str">
        <f t="shared" si="72"/>
        <v>April</v>
      </c>
      <c r="D1176" t="s">
        <v>35</v>
      </c>
      <c r="E1176" s="4">
        <v>654</v>
      </c>
      <c r="F1176">
        <v>94</v>
      </c>
      <c r="G1176" t="s">
        <v>33</v>
      </c>
      <c r="H1176" t="s">
        <v>34</v>
      </c>
      <c r="I1176" s="2">
        <v>44317</v>
      </c>
      <c r="J1176" s="2">
        <v>44347</v>
      </c>
      <c r="K1176" s="2">
        <v>44377</v>
      </c>
      <c r="L1176" s="2" t="s">
        <v>34</v>
      </c>
      <c r="M1176" s="2" t="s">
        <v>34</v>
      </c>
      <c r="N1176" s="2" t="s">
        <v>34</v>
      </c>
      <c r="O1176" t="s">
        <v>6179</v>
      </c>
      <c r="P1176" s="17">
        <f t="shared" si="73"/>
        <v>3.2900000000000005</v>
      </c>
      <c r="Q1176" s="17">
        <f t="shared" si="74"/>
        <v>94</v>
      </c>
      <c r="R1176" s="17">
        <f t="shared" si="75"/>
        <v>-90.71</v>
      </c>
    </row>
    <row r="1177" spans="1:18" x14ac:dyDescent="0.3">
      <c r="A1177">
        <v>18464</v>
      </c>
      <c r="B1177" s="2">
        <v>44241</v>
      </c>
      <c r="C1177" s="2" t="str">
        <f t="shared" si="72"/>
        <v>February</v>
      </c>
      <c r="D1177" t="s">
        <v>38</v>
      </c>
      <c r="E1177" s="4">
        <v>610</v>
      </c>
      <c r="F1177">
        <v>110</v>
      </c>
      <c r="G1177" t="s">
        <v>33</v>
      </c>
      <c r="H1177" t="s">
        <v>34</v>
      </c>
      <c r="I1177" s="2">
        <v>44271</v>
      </c>
      <c r="J1177" s="2">
        <v>44301</v>
      </c>
      <c r="K1177" s="2">
        <v>44331</v>
      </c>
      <c r="L1177" s="2">
        <v>44293</v>
      </c>
      <c r="M1177" s="2">
        <v>44301</v>
      </c>
      <c r="N1177" s="2">
        <v>44331</v>
      </c>
      <c r="O1177" t="s">
        <v>6180</v>
      </c>
      <c r="P1177" s="17">
        <f t="shared" si="73"/>
        <v>3.8500000000000005</v>
      </c>
      <c r="Q1177" s="17">
        <f t="shared" si="74"/>
        <v>0</v>
      </c>
      <c r="R1177" s="17">
        <f t="shared" si="75"/>
        <v>3.8500000000000005</v>
      </c>
    </row>
    <row r="1178" spans="1:18" x14ac:dyDescent="0.3">
      <c r="A1178">
        <v>18465</v>
      </c>
      <c r="B1178" s="2">
        <v>44236</v>
      </c>
      <c r="C1178" s="2" t="str">
        <f t="shared" si="72"/>
        <v>February</v>
      </c>
      <c r="D1178" t="s">
        <v>35</v>
      </c>
      <c r="E1178" s="4">
        <v>606</v>
      </c>
      <c r="F1178">
        <v>72</v>
      </c>
      <c r="G1178" t="s">
        <v>36</v>
      </c>
      <c r="H1178" t="s">
        <v>40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t="s">
        <v>34</v>
      </c>
      <c r="P1178" s="17">
        <f t="shared" si="73"/>
        <v>0</v>
      </c>
      <c r="Q1178" s="17">
        <f t="shared" si="74"/>
        <v>0</v>
      </c>
      <c r="R1178" s="17">
        <f t="shared" si="75"/>
        <v>0</v>
      </c>
    </row>
    <row r="1179" spans="1:18" x14ac:dyDescent="0.3">
      <c r="A1179">
        <v>18466</v>
      </c>
      <c r="B1179" s="2">
        <v>44256</v>
      </c>
      <c r="C1179" s="2" t="str">
        <f t="shared" si="72"/>
        <v>March</v>
      </c>
      <c r="D1179" t="s">
        <v>35</v>
      </c>
      <c r="E1179" s="4">
        <v>589</v>
      </c>
      <c r="F1179">
        <v>92</v>
      </c>
      <c r="G1179" t="s">
        <v>33</v>
      </c>
      <c r="H1179" t="s">
        <v>34</v>
      </c>
      <c r="I1179" s="2">
        <v>44286</v>
      </c>
      <c r="J1179" s="2">
        <v>44316</v>
      </c>
      <c r="K1179" s="2">
        <v>44346</v>
      </c>
      <c r="L1179" s="2">
        <v>44289</v>
      </c>
      <c r="M1179" s="2">
        <v>44316</v>
      </c>
      <c r="N1179" s="2">
        <v>44346</v>
      </c>
      <c r="O1179" t="s">
        <v>6180</v>
      </c>
      <c r="P1179" s="17">
        <f t="shared" si="73"/>
        <v>3.22</v>
      </c>
      <c r="Q1179" s="17">
        <f t="shared" si="74"/>
        <v>0</v>
      </c>
      <c r="R1179" s="17">
        <f t="shared" si="75"/>
        <v>3.22</v>
      </c>
    </row>
    <row r="1180" spans="1:18" x14ac:dyDescent="0.3">
      <c r="A1180">
        <v>18467</v>
      </c>
      <c r="B1180" s="2">
        <v>44252</v>
      </c>
      <c r="C1180" s="2" t="str">
        <f t="shared" si="72"/>
        <v>February</v>
      </c>
      <c r="D1180" t="s">
        <v>38</v>
      </c>
      <c r="E1180" s="4">
        <v>649</v>
      </c>
      <c r="F1180">
        <v>152</v>
      </c>
      <c r="G1180" t="s">
        <v>33</v>
      </c>
      <c r="H1180" t="s">
        <v>34</v>
      </c>
      <c r="I1180" s="2">
        <v>44282</v>
      </c>
      <c r="J1180" s="2">
        <v>44312</v>
      </c>
      <c r="K1180" s="2">
        <v>44342</v>
      </c>
      <c r="L1180" s="2">
        <v>44289</v>
      </c>
      <c r="M1180" s="2">
        <v>44312</v>
      </c>
      <c r="N1180" s="2">
        <v>44342</v>
      </c>
      <c r="O1180" t="s">
        <v>6180</v>
      </c>
      <c r="P1180" s="17">
        <f t="shared" si="73"/>
        <v>5.32</v>
      </c>
      <c r="Q1180" s="17">
        <f t="shared" si="74"/>
        <v>0</v>
      </c>
      <c r="R1180" s="17">
        <f t="shared" si="75"/>
        <v>5.32</v>
      </c>
    </row>
    <row r="1181" spans="1:18" x14ac:dyDescent="0.3">
      <c r="A1181">
        <v>18468</v>
      </c>
      <c r="B1181" s="2">
        <v>44252</v>
      </c>
      <c r="C1181" s="2" t="str">
        <f t="shared" si="72"/>
        <v>February</v>
      </c>
      <c r="D1181" t="s">
        <v>32</v>
      </c>
      <c r="E1181" s="4">
        <v>671</v>
      </c>
      <c r="F1181">
        <v>114</v>
      </c>
      <c r="G1181" t="s">
        <v>33</v>
      </c>
      <c r="H1181" t="s">
        <v>34</v>
      </c>
      <c r="I1181" s="2">
        <v>44282</v>
      </c>
      <c r="J1181" s="2">
        <v>44312</v>
      </c>
      <c r="K1181" s="2">
        <v>44342</v>
      </c>
      <c r="L1181" s="2">
        <v>44289</v>
      </c>
      <c r="M1181" s="2">
        <v>44312</v>
      </c>
      <c r="N1181" s="2">
        <v>44342</v>
      </c>
      <c r="O1181" t="s">
        <v>6180</v>
      </c>
      <c r="P1181" s="17">
        <f t="shared" si="73"/>
        <v>3.99</v>
      </c>
      <c r="Q1181" s="17">
        <f t="shared" si="74"/>
        <v>0</v>
      </c>
      <c r="R1181" s="17">
        <f t="shared" si="75"/>
        <v>3.99</v>
      </c>
    </row>
    <row r="1182" spans="1:18" x14ac:dyDescent="0.3">
      <c r="A1182">
        <v>18469</v>
      </c>
      <c r="B1182" s="2">
        <v>44243</v>
      </c>
      <c r="C1182" s="2" t="str">
        <f t="shared" si="72"/>
        <v>February</v>
      </c>
      <c r="D1182" t="s">
        <v>38</v>
      </c>
      <c r="E1182" s="4">
        <v>627</v>
      </c>
      <c r="F1182">
        <v>122</v>
      </c>
      <c r="G1182" t="s">
        <v>33</v>
      </c>
      <c r="H1182" t="s">
        <v>34</v>
      </c>
      <c r="I1182" s="2">
        <v>44273</v>
      </c>
      <c r="J1182" s="2">
        <v>44303</v>
      </c>
      <c r="K1182" s="2">
        <v>44333</v>
      </c>
      <c r="L1182" s="2" t="s">
        <v>34</v>
      </c>
      <c r="M1182" s="2" t="s">
        <v>34</v>
      </c>
      <c r="N1182" s="2" t="s">
        <v>34</v>
      </c>
      <c r="O1182" t="s">
        <v>6179</v>
      </c>
      <c r="P1182" s="17">
        <f t="shared" si="73"/>
        <v>4.2700000000000005</v>
      </c>
      <c r="Q1182" s="17">
        <f t="shared" si="74"/>
        <v>122</v>
      </c>
      <c r="R1182" s="17">
        <f t="shared" si="75"/>
        <v>-117.73</v>
      </c>
    </row>
    <row r="1183" spans="1:18" x14ac:dyDescent="0.3">
      <c r="A1183">
        <v>18470</v>
      </c>
      <c r="B1183" s="2">
        <v>44241</v>
      </c>
      <c r="C1183" s="2" t="str">
        <f t="shared" si="72"/>
        <v>February</v>
      </c>
      <c r="D1183" t="s">
        <v>32</v>
      </c>
      <c r="E1183" s="4">
        <v>694</v>
      </c>
      <c r="F1183">
        <v>130</v>
      </c>
      <c r="G1183" t="s">
        <v>33</v>
      </c>
      <c r="H1183" t="s">
        <v>34</v>
      </c>
      <c r="I1183" s="2">
        <v>44271</v>
      </c>
      <c r="J1183" s="2">
        <v>44301</v>
      </c>
      <c r="K1183" s="2">
        <v>44331</v>
      </c>
      <c r="L1183" s="2">
        <v>44275</v>
      </c>
      <c r="M1183" s="2">
        <v>44301</v>
      </c>
      <c r="N1183" s="2">
        <v>44331</v>
      </c>
      <c r="O1183" t="s">
        <v>6180</v>
      </c>
      <c r="P1183" s="17">
        <f t="shared" si="73"/>
        <v>4.5500000000000007</v>
      </c>
      <c r="Q1183" s="17">
        <f t="shared" si="74"/>
        <v>0</v>
      </c>
      <c r="R1183" s="17">
        <f t="shared" si="75"/>
        <v>4.5500000000000007</v>
      </c>
    </row>
    <row r="1184" spans="1:18" x14ac:dyDescent="0.3">
      <c r="A1184">
        <v>18471</v>
      </c>
      <c r="B1184" s="2">
        <v>44239</v>
      </c>
      <c r="C1184" s="2" t="str">
        <f t="shared" si="72"/>
        <v>February</v>
      </c>
      <c r="D1184" t="s">
        <v>35</v>
      </c>
      <c r="E1184" s="4">
        <v>588</v>
      </c>
      <c r="F1184">
        <v>130</v>
      </c>
      <c r="G1184" t="s">
        <v>36</v>
      </c>
      <c r="H1184" t="s">
        <v>39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t="s">
        <v>34</v>
      </c>
      <c r="P1184" s="17">
        <f t="shared" si="73"/>
        <v>0</v>
      </c>
      <c r="Q1184" s="17">
        <f t="shared" si="74"/>
        <v>0</v>
      </c>
      <c r="R1184" s="17">
        <f t="shared" si="75"/>
        <v>0</v>
      </c>
    </row>
    <row r="1185" spans="1:18" x14ac:dyDescent="0.3">
      <c r="A1185">
        <v>18472</v>
      </c>
      <c r="B1185" s="2">
        <v>44248</v>
      </c>
      <c r="C1185" s="2" t="str">
        <f t="shared" si="72"/>
        <v>February</v>
      </c>
      <c r="D1185" t="s">
        <v>35</v>
      </c>
      <c r="E1185" s="4">
        <v>623</v>
      </c>
      <c r="F1185">
        <v>124</v>
      </c>
      <c r="G1185" t="s">
        <v>36</v>
      </c>
      <c r="H1185" t="s">
        <v>39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t="s">
        <v>34</v>
      </c>
      <c r="P1185" s="17">
        <f t="shared" si="73"/>
        <v>0</v>
      </c>
      <c r="Q1185" s="17">
        <f t="shared" si="74"/>
        <v>0</v>
      </c>
      <c r="R1185" s="17">
        <f t="shared" si="75"/>
        <v>0</v>
      </c>
    </row>
    <row r="1186" spans="1:18" x14ac:dyDescent="0.3">
      <c r="A1186">
        <v>18473</v>
      </c>
      <c r="B1186" s="2">
        <v>44238</v>
      </c>
      <c r="C1186" s="2" t="str">
        <f t="shared" si="72"/>
        <v>February</v>
      </c>
      <c r="D1186" t="s">
        <v>32</v>
      </c>
      <c r="E1186" s="4">
        <v>636</v>
      </c>
      <c r="F1186">
        <v>78</v>
      </c>
      <c r="G1186" t="s">
        <v>33</v>
      </c>
      <c r="H1186" t="s">
        <v>34</v>
      </c>
      <c r="I1186" s="2">
        <v>44268</v>
      </c>
      <c r="J1186" s="2">
        <v>44298</v>
      </c>
      <c r="K1186" s="2">
        <v>44328</v>
      </c>
      <c r="L1186" s="2" t="s">
        <v>34</v>
      </c>
      <c r="M1186" s="2" t="s">
        <v>34</v>
      </c>
      <c r="N1186" s="2" t="s">
        <v>34</v>
      </c>
      <c r="O1186" t="s">
        <v>6179</v>
      </c>
      <c r="P1186" s="17">
        <f t="shared" si="73"/>
        <v>2.7300000000000004</v>
      </c>
      <c r="Q1186" s="17">
        <f t="shared" si="74"/>
        <v>78</v>
      </c>
      <c r="R1186" s="17">
        <f t="shared" si="75"/>
        <v>-75.27</v>
      </c>
    </row>
    <row r="1187" spans="1:18" x14ac:dyDescent="0.3">
      <c r="A1187">
        <v>18474</v>
      </c>
      <c r="B1187" s="2">
        <v>44268</v>
      </c>
      <c r="C1187" s="2" t="str">
        <f t="shared" si="72"/>
        <v>March</v>
      </c>
      <c r="D1187" t="s">
        <v>35</v>
      </c>
      <c r="E1187" s="4">
        <v>579</v>
      </c>
      <c r="F1187">
        <v>130</v>
      </c>
      <c r="G1187" t="s">
        <v>36</v>
      </c>
      <c r="H1187" t="s">
        <v>39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t="s">
        <v>34</v>
      </c>
      <c r="P1187" s="17">
        <f t="shared" si="73"/>
        <v>0</v>
      </c>
      <c r="Q1187" s="17">
        <f t="shared" si="74"/>
        <v>0</v>
      </c>
      <c r="R1187" s="17">
        <f t="shared" si="75"/>
        <v>0</v>
      </c>
    </row>
    <row r="1188" spans="1:18" x14ac:dyDescent="0.3">
      <c r="A1188">
        <v>18475</v>
      </c>
      <c r="B1188" s="2">
        <v>44245</v>
      </c>
      <c r="C1188" s="2" t="str">
        <f t="shared" si="72"/>
        <v>February</v>
      </c>
      <c r="D1188" t="s">
        <v>32</v>
      </c>
      <c r="E1188" s="4">
        <v>603</v>
      </c>
      <c r="F1188">
        <v>69</v>
      </c>
      <c r="G1188" t="s">
        <v>36</v>
      </c>
      <c r="H1188" t="s">
        <v>40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t="s">
        <v>34</v>
      </c>
      <c r="P1188" s="17">
        <f t="shared" si="73"/>
        <v>0</v>
      </c>
      <c r="Q1188" s="17">
        <f t="shared" si="74"/>
        <v>0</v>
      </c>
      <c r="R1188" s="17">
        <f t="shared" si="75"/>
        <v>0</v>
      </c>
    </row>
    <row r="1189" spans="1:18" x14ac:dyDescent="0.3">
      <c r="A1189">
        <v>18476</v>
      </c>
      <c r="B1189" s="2">
        <v>44261</v>
      </c>
      <c r="C1189" s="2" t="str">
        <f t="shared" si="72"/>
        <v>March</v>
      </c>
      <c r="D1189" t="s">
        <v>38</v>
      </c>
      <c r="E1189" s="4">
        <v>687</v>
      </c>
      <c r="F1189">
        <v>144</v>
      </c>
      <c r="G1189" t="s">
        <v>33</v>
      </c>
      <c r="H1189" t="s">
        <v>34</v>
      </c>
      <c r="I1189" s="2">
        <v>44291</v>
      </c>
      <c r="J1189" s="2">
        <v>44321</v>
      </c>
      <c r="K1189" s="2">
        <v>44351</v>
      </c>
      <c r="L1189" s="2" t="s">
        <v>34</v>
      </c>
      <c r="M1189" s="2" t="s">
        <v>34</v>
      </c>
      <c r="N1189" s="2" t="s">
        <v>34</v>
      </c>
      <c r="O1189" t="s">
        <v>6179</v>
      </c>
      <c r="P1189" s="17">
        <f t="shared" si="73"/>
        <v>5.0400000000000009</v>
      </c>
      <c r="Q1189" s="17">
        <f t="shared" si="74"/>
        <v>144</v>
      </c>
      <c r="R1189" s="17">
        <f t="shared" si="75"/>
        <v>-138.96</v>
      </c>
    </row>
    <row r="1190" spans="1:18" x14ac:dyDescent="0.3">
      <c r="A1190">
        <v>18477</v>
      </c>
      <c r="B1190" s="2">
        <v>44263</v>
      </c>
      <c r="C1190" s="2" t="str">
        <f t="shared" si="72"/>
        <v>March</v>
      </c>
      <c r="D1190" t="s">
        <v>32</v>
      </c>
      <c r="E1190" s="4">
        <v>617</v>
      </c>
      <c r="F1190">
        <v>69</v>
      </c>
      <c r="G1190" t="s">
        <v>36</v>
      </c>
      <c r="H1190" t="s">
        <v>40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t="s">
        <v>34</v>
      </c>
      <c r="P1190" s="17">
        <f t="shared" si="73"/>
        <v>0</v>
      </c>
      <c r="Q1190" s="17">
        <f t="shared" si="74"/>
        <v>0</v>
      </c>
      <c r="R1190" s="17">
        <f t="shared" si="75"/>
        <v>0</v>
      </c>
    </row>
    <row r="1191" spans="1:18" x14ac:dyDescent="0.3">
      <c r="A1191">
        <v>18478</v>
      </c>
      <c r="B1191" s="2">
        <v>44254</v>
      </c>
      <c r="C1191" s="2" t="str">
        <f t="shared" si="72"/>
        <v>February</v>
      </c>
      <c r="D1191" t="s">
        <v>35</v>
      </c>
      <c r="E1191" s="4">
        <v>640</v>
      </c>
      <c r="F1191">
        <v>118</v>
      </c>
      <c r="G1191" t="s">
        <v>36</v>
      </c>
      <c r="H1191" t="s">
        <v>37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t="s">
        <v>34</v>
      </c>
      <c r="P1191" s="17">
        <f t="shared" si="73"/>
        <v>0</v>
      </c>
      <c r="Q1191" s="17">
        <f t="shared" si="74"/>
        <v>0</v>
      </c>
      <c r="R1191" s="17">
        <f t="shared" si="75"/>
        <v>0</v>
      </c>
    </row>
    <row r="1192" spans="1:18" x14ac:dyDescent="0.3">
      <c r="A1192">
        <v>18479</v>
      </c>
      <c r="B1192" s="2">
        <v>44248</v>
      </c>
      <c r="C1192" s="2" t="str">
        <f t="shared" si="72"/>
        <v>February</v>
      </c>
      <c r="D1192" t="s">
        <v>32</v>
      </c>
      <c r="E1192" s="4">
        <v>565</v>
      </c>
      <c r="F1192">
        <v>92</v>
      </c>
      <c r="G1192" t="s">
        <v>36</v>
      </c>
      <c r="H1192" t="s">
        <v>37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t="s">
        <v>34</v>
      </c>
      <c r="P1192" s="17">
        <f t="shared" si="73"/>
        <v>0</v>
      </c>
      <c r="Q1192" s="17">
        <f t="shared" si="74"/>
        <v>0</v>
      </c>
      <c r="R1192" s="17">
        <f t="shared" si="75"/>
        <v>0</v>
      </c>
    </row>
    <row r="1193" spans="1:18" x14ac:dyDescent="0.3">
      <c r="A1193">
        <v>18480</v>
      </c>
      <c r="B1193" s="2">
        <v>44229</v>
      </c>
      <c r="C1193" s="2" t="str">
        <f t="shared" si="72"/>
        <v>February</v>
      </c>
      <c r="D1193" t="s">
        <v>32</v>
      </c>
      <c r="E1193" s="4">
        <v>642</v>
      </c>
      <c r="F1193">
        <v>101</v>
      </c>
      <c r="G1193" t="s">
        <v>33</v>
      </c>
      <c r="H1193" t="s">
        <v>34</v>
      </c>
      <c r="I1193" s="2">
        <v>44259</v>
      </c>
      <c r="J1193" s="2">
        <v>44289</v>
      </c>
      <c r="K1193" s="2">
        <v>44319</v>
      </c>
      <c r="L1193" s="2">
        <v>44264</v>
      </c>
      <c r="M1193" s="2">
        <v>44289</v>
      </c>
      <c r="N1193" s="2">
        <v>44319</v>
      </c>
      <c r="O1193" t="s">
        <v>6180</v>
      </c>
      <c r="P1193" s="17">
        <f t="shared" si="73"/>
        <v>3.5350000000000001</v>
      </c>
      <c r="Q1193" s="17">
        <f t="shared" si="74"/>
        <v>0</v>
      </c>
      <c r="R1193" s="17">
        <f t="shared" si="75"/>
        <v>3.5350000000000001</v>
      </c>
    </row>
    <row r="1194" spans="1:18" x14ac:dyDescent="0.3">
      <c r="A1194">
        <v>18481</v>
      </c>
      <c r="B1194" s="2">
        <v>44243</v>
      </c>
      <c r="C1194" s="2" t="str">
        <f t="shared" si="72"/>
        <v>February</v>
      </c>
      <c r="D1194" t="s">
        <v>32</v>
      </c>
      <c r="E1194" s="4">
        <v>629</v>
      </c>
      <c r="F1194">
        <v>145</v>
      </c>
      <c r="G1194" t="s">
        <v>33</v>
      </c>
      <c r="H1194" t="s">
        <v>34</v>
      </c>
      <c r="I1194" s="2">
        <v>44273</v>
      </c>
      <c r="J1194" s="2">
        <v>44303</v>
      </c>
      <c r="K1194" s="2">
        <v>44333</v>
      </c>
      <c r="L1194" s="2">
        <v>44305</v>
      </c>
      <c r="M1194" s="2">
        <v>44303</v>
      </c>
      <c r="N1194" s="2">
        <v>44333</v>
      </c>
      <c r="O1194" t="s">
        <v>6180</v>
      </c>
      <c r="P1194" s="17">
        <f t="shared" si="73"/>
        <v>5.0750000000000002</v>
      </c>
      <c r="Q1194" s="17">
        <f t="shared" si="74"/>
        <v>0</v>
      </c>
      <c r="R1194" s="17">
        <f t="shared" si="75"/>
        <v>5.0750000000000002</v>
      </c>
    </row>
    <row r="1195" spans="1:18" x14ac:dyDescent="0.3">
      <c r="A1195">
        <v>18482</v>
      </c>
      <c r="B1195" s="2">
        <v>44226</v>
      </c>
      <c r="C1195" s="2" t="str">
        <f t="shared" si="72"/>
        <v>January</v>
      </c>
      <c r="D1195" t="s">
        <v>35</v>
      </c>
      <c r="E1195" s="4">
        <v>677</v>
      </c>
      <c r="F1195">
        <v>73</v>
      </c>
      <c r="G1195" t="s">
        <v>33</v>
      </c>
      <c r="H1195" t="s">
        <v>34</v>
      </c>
      <c r="I1195" s="2">
        <v>44256</v>
      </c>
      <c r="J1195" s="2">
        <v>44286</v>
      </c>
      <c r="K1195" s="2">
        <v>44316</v>
      </c>
      <c r="L1195" s="2">
        <v>44266</v>
      </c>
      <c r="M1195" s="2">
        <v>44286</v>
      </c>
      <c r="N1195" s="2">
        <v>44316</v>
      </c>
      <c r="O1195" t="s">
        <v>6180</v>
      </c>
      <c r="P1195" s="17">
        <f t="shared" si="73"/>
        <v>2.5550000000000002</v>
      </c>
      <c r="Q1195" s="17">
        <f t="shared" si="74"/>
        <v>0</v>
      </c>
      <c r="R1195" s="17">
        <f t="shared" si="75"/>
        <v>2.5550000000000002</v>
      </c>
    </row>
    <row r="1196" spans="1:18" x14ac:dyDescent="0.3">
      <c r="A1196">
        <v>18483</v>
      </c>
      <c r="B1196" s="2">
        <v>44231</v>
      </c>
      <c r="C1196" s="2" t="str">
        <f t="shared" si="72"/>
        <v>February</v>
      </c>
      <c r="D1196" t="s">
        <v>38</v>
      </c>
      <c r="E1196" s="4">
        <v>702</v>
      </c>
      <c r="F1196">
        <v>92</v>
      </c>
      <c r="G1196" t="s">
        <v>33</v>
      </c>
      <c r="H1196" t="s">
        <v>34</v>
      </c>
      <c r="I1196" s="2">
        <v>44261</v>
      </c>
      <c r="J1196" s="2">
        <v>44291</v>
      </c>
      <c r="K1196" s="2">
        <v>44321</v>
      </c>
      <c r="L1196" s="2" t="s">
        <v>34</v>
      </c>
      <c r="M1196" s="2" t="s">
        <v>34</v>
      </c>
      <c r="N1196" s="2" t="s">
        <v>34</v>
      </c>
      <c r="O1196" t="s">
        <v>6179</v>
      </c>
      <c r="P1196" s="17">
        <f t="shared" si="73"/>
        <v>3.22</v>
      </c>
      <c r="Q1196" s="17">
        <f t="shared" si="74"/>
        <v>92</v>
      </c>
      <c r="R1196" s="17">
        <f t="shared" si="75"/>
        <v>-88.78</v>
      </c>
    </row>
    <row r="1197" spans="1:18" x14ac:dyDescent="0.3">
      <c r="A1197">
        <v>18484</v>
      </c>
      <c r="B1197" s="2">
        <v>44266</v>
      </c>
      <c r="C1197" s="2" t="str">
        <f t="shared" si="72"/>
        <v>March</v>
      </c>
      <c r="D1197" t="s">
        <v>35</v>
      </c>
      <c r="E1197" s="4">
        <v>574</v>
      </c>
      <c r="F1197">
        <v>76</v>
      </c>
      <c r="G1197" t="s">
        <v>36</v>
      </c>
      <c r="H1197" t="s">
        <v>41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t="s">
        <v>34</v>
      </c>
      <c r="P1197" s="17">
        <f t="shared" si="73"/>
        <v>0</v>
      </c>
      <c r="Q1197" s="17">
        <f t="shared" si="74"/>
        <v>0</v>
      </c>
      <c r="R1197" s="17">
        <f t="shared" si="75"/>
        <v>0</v>
      </c>
    </row>
    <row r="1198" spans="1:18" x14ac:dyDescent="0.3">
      <c r="A1198">
        <v>18485</v>
      </c>
      <c r="B1198" s="2">
        <v>44282</v>
      </c>
      <c r="C1198" s="2" t="str">
        <f t="shared" si="72"/>
        <v>March</v>
      </c>
      <c r="D1198" t="s">
        <v>35</v>
      </c>
      <c r="E1198" s="4">
        <v>592</v>
      </c>
      <c r="F1198">
        <v>63</v>
      </c>
      <c r="G1198" t="s">
        <v>33</v>
      </c>
      <c r="H1198" t="s">
        <v>34</v>
      </c>
      <c r="I1198" s="2">
        <v>44312</v>
      </c>
      <c r="J1198" s="2">
        <v>44342</v>
      </c>
      <c r="K1198" s="2">
        <v>44372</v>
      </c>
      <c r="L1198" s="2" t="s">
        <v>34</v>
      </c>
      <c r="M1198" s="2" t="s">
        <v>34</v>
      </c>
      <c r="N1198" s="2" t="s">
        <v>34</v>
      </c>
      <c r="O1198" t="s">
        <v>6179</v>
      </c>
      <c r="P1198" s="17">
        <f t="shared" si="73"/>
        <v>2.2050000000000001</v>
      </c>
      <c r="Q1198" s="17">
        <f t="shared" si="74"/>
        <v>63</v>
      </c>
      <c r="R1198" s="17">
        <f t="shared" si="75"/>
        <v>-60.795000000000002</v>
      </c>
    </row>
    <row r="1199" spans="1:18" x14ac:dyDescent="0.3">
      <c r="A1199">
        <v>18486</v>
      </c>
      <c r="B1199" s="2">
        <v>44267</v>
      </c>
      <c r="C1199" s="2" t="str">
        <f t="shared" si="72"/>
        <v>March</v>
      </c>
      <c r="D1199" t="s">
        <v>38</v>
      </c>
      <c r="E1199" s="4">
        <v>617</v>
      </c>
      <c r="F1199">
        <v>119</v>
      </c>
      <c r="G1199" t="s">
        <v>33</v>
      </c>
      <c r="H1199" t="s">
        <v>34</v>
      </c>
      <c r="I1199" s="2">
        <v>44297</v>
      </c>
      <c r="J1199" s="2">
        <v>44327</v>
      </c>
      <c r="K1199" s="2">
        <v>44357</v>
      </c>
      <c r="L1199" s="2">
        <v>44320</v>
      </c>
      <c r="M1199" s="2">
        <v>44327</v>
      </c>
      <c r="N1199" s="2">
        <v>44357</v>
      </c>
      <c r="O1199" t="s">
        <v>6180</v>
      </c>
      <c r="P1199" s="17">
        <f t="shared" si="73"/>
        <v>4.165</v>
      </c>
      <c r="Q1199" s="17">
        <f t="shared" si="74"/>
        <v>0</v>
      </c>
      <c r="R1199" s="17">
        <f t="shared" si="75"/>
        <v>4.165</v>
      </c>
    </row>
    <row r="1200" spans="1:18" x14ac:dyDescent="0.3">
      <c r="A1200">
        <v>18487</v>
      </c>
      <c r="B1200" s="2">
        <v>44202</v>
      </c>
      <c r="C1200" s="2" t="str">
        <f t="shared" si="72"/>
        <v>January</v>
      </c>
      <c r="D1200" t="s">
        <v>35</v>
      </c>
      <c r="E1200" s="4">
        <v>612</v>
      </c>
      <c r="F1200">
        <v>69</v>
      </c>
      <c r="G1200" t="s">
        <v>36</v>
      </c>
      <c r="H1200" t="s">
        <v>39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t="s">
        <v>34</v>
      </c>
      <c r="P1200" s="17">
        <f t="shared" si="73"/>
        <v>0</v>
      </c>
      <c r="Q1200" s="17">
        <f t="shared" si="74"/>
        <v>0</v>
      </c>
      <c r="R1200" s="17">
        <f t="shared" si="75"/>
        <v>0</v>
      </c>
    </row>
    <row r="1201" spans="1:18" x14ac:dyDescent="0.3">
      <c r="A1201">
        <v>18488</v>
      </c>
      <c r="B1201" s="2">
        <v>44268</v>
      </c>
      <c r="C1201" s="2" t="str">
        <f t="shared" si="72"/>
        <v>March</v>
      </c>
      <c r="D1201" t="s">
        <v>32</v>
      </c>
      <c r="E1201" s="4">
        <v>610</v>
      </c>
      <c r="F1201">
        <v>66</v>
      </c>
      <c r="G1201" t="s">
        <v>33</v>
      </c>
      <c r="H1201" t="s">
        <v>34</v>
      </c>
      <c r="I1201" s="2">
        <v>44298</v>
      </c>
      <c r="J1201" s="2">
        <v>44328</v>
      </c>
      <c r="K1201" s="2">
        <v>44358</v>
      </c>
      <c r="L1201" s="2" t="s">
        <v>34</v>
      </c>
      <c r="M1201" s="2" t="s">
        <v>34</v>
      </c>
      <c r="N1201" s="2" t="s">
        <v>34</v>
      </c>
      <c r="O1201" t="s">
        <v>6179</v>
      </c>
      <c r="P1201" s="17">
        <f t="shared" si="73"/>
        <v>2.31</v>
      </c>
      <c r="Q1201" s="17">
        <f t="shared" si="74"/>
        <v>66</v>
      </c>
      <c r="R1201" s="17">
        <f t="shared" si="75"/>
        <v>-63.69</v>
      </c>
    </row>
    <row r="1202" spans="1:18" x14ac:dyDescent="0.3">
      <c r="A1202">
        <v>18489</v>
      </c>
      <c r="B1202" s="2">
        <v>44233</v>
      </c>
      <c r="C1202" s="2" t="str">
        <f t="shared" si="72"/>
        <v>February</v>
      </c>
      <c r="D1202" t="s">
        <v>32</v>
      </c>
      <c r="E1202" s="4">
        <v>618</v>
      </c>
      <c r="F1202">
        <v>88</v>
      </c>
      <c r="G1202" t="s">
        <v>36</v>
      </c>
      <c r="H1202" t="s">
        <v>40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t="s">
        <v>34</v>
      </c>
      <c r="P1202" s="17">
        <f t="shared" si="73"/>
        <v>0</v>
      </c>
      <c r="Q1202" s="17">
        <f t="shared" si="74"/>
        <v>0</v>
      </c>
      <c r="R1202" s="17">
        <f t="shared" si="75"/>
        <v>0</v>
      </c>
    </row>
    <row r="1203" spans="1:18" x14ac:dyDescent="0.3">
      <c r="A1203">
        <v>18490</v>
      </c>
      <c r="B1203" s="2">
        <v>44275</v>
      </c>
      <c r="C1203" s="2" t="str">
        <f t="shared" si="72"/>
        <v>March</v>
      </c>
      <c r="D1203" t="s">
        <v>35</v>
      </c>
      <c r="E1203" s="4">
        <v>627</v>
      </c>
      <c r="F1203">
        <v>146</v>
      </c>
      <c r="G1203" t="s">
        <v>36</v>
      </c>
      <c r="H1203" t="s">
        <v>40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t="s">
        <v>34</v>
      </c>
      <c r="P1203" s="17">
        <f t="shared" si="73"/>
        <v>0</v>
      </c>
      <c r="Q1203" s="17">
        <f t="shared" si="74"/>
        <v>0</v>
      </c>
      <c r="R1203" s="17">
        <f t="shared" si="75"/>
        <v>0</v>
      </c>
    </row>
    <row r="1204" spans="1:18" x14ac:dyDescent="0.3">
      <c r="A1204">
        <v>18491</v>
      </c>
      <c r="B1204" s="2">
        <v>44247</v>
      </c>
      <c r="C1204" s="2" t="str">
        <f t="shared" si="72"/>
        <v>February</v>
      </c>
      <c r="D1204" t="s">
        <v>35</v>
      </c>
      <c r="E1204" s="4">
        <v>591</v>
      </c>
      <c r="F1204">
        <v>63</v>
      </c>
      <c r="G1204" t="s">
        <v>36</v>
      </c>
      <c r="H1204" t="s">
        <v>41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t="s">
        <v>34</v>
      </c>
      <c r="P1204" s="17">
        <f t="shared" si="73"/>
        <v>0</v>
      </c>
      <c r="Q1204" s="17">
        <f t="shared" si="74"/>
        <v>0</v>
      </c>
      <c r="R1204" s="17">
        <f t="shared" si="75"/>
        <v>0</v>
      </c>
    </row>
    <row r="1205" spans="1:18" x14ac:dyDescent="0.3">
      <c r="A1205">
        <v>18492</v>
      </c>
      <c r="B1205" s="2">
        <v>44265</v>
      </c>
      <c r="C1205" s="2" t="str">
        <f t="shared" si="72"/>
        <v>March</v>
      </c>
      <c r="D1205" t="s">
        <v>35</v>
      </c>
      <c r="E1205" s="4">
        <v>578</v>
      </c>
      <c r="F1205">
        <v>162</v>
      </c>
      <c r="G1205" t="s">
        <v>33</v>
      </c>
      <c r="H1205" t="s">
        <v>34</v>
      </c>
      <c r="I1205" s="2">
        <v>44295</v>
      </c>
      <c r="J1205" s="2">
        <v>44325</v>
      </c>
      <c r="K1205" s="2">
        <v>44355</v>
      </c>
      <c r="L1205" s="2" t="s">
        <v>34</v>
      </c>
      <c r="M1205" s="2" t="s">
        <v>34</v>
      </c>
      <c r="N1205" s="2" t="s">
        <v>34</v>
      </c>
      <c r="O1205" t="s">
        <v>6179</v>
      </c>
      <c r="P1205" s="17">
        <f t="shared" si="73"/>
        <v>5.6700000000000008</v>
      </c>
      <c r="Q1205" s="17">
        <f t="shared" si="74"/>
        <v>162</v>
      </c>
      <c r="R1205" s="17">
        <f t="shared" si="75"/>
        <v>-156.33000000000001</v>
      </c>
    </row>
    <row r="1206" spans="1:18" x14ac:dyDescent="0.3">
      <c r="A1206">
        <v>18493</v>
      </c>
      <c r="B1206" s="2">
        <v>44254</v>
      </c>
      <c r="C1206" s="2" t="str">
        <f t="shared" si="72"/>
        <v>February</v>
      </c>
      <c r="D1206" t="s">
        <v>35</v>
      </c>
      <c r="E1206" s="4">
        <v>632</v>
      </c>
      <c r="F1206">
        <v>44</v>
      </c>
      <c r="G1206" t="s">
        <v>36</v>
      </c>
      <c r="H1206" t="s">
        <v>37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t="s">
        <v>34</v>
      </c>
      <c r="P1206" s="17">
        <f t="shared" si="73"/>
        <v>0</v>
      </c>
      <c r="Q1206" s="17">
        <f t="shared" si="74"/>
        <v>0</v>
      </c>
      <c r="R1206" s="17">
        <f t="shared" si="75"/>
        <v>0</v>
      </c>
    </row>
    <row r="1207" spans="1:18" x14ac:dyDescent="0.3">
      <c r="A1207">
        <v>18494</v>
      </c>
      <c r="B1207" s="2">
        <v>44267</v>
      </c>
      <c r="C1207" s="2" t="str">
        <f t="shared" si="72"/>
        <v>March</v>
      </c>
      <c r="D1207" t="s">
        <v>32</v>
      </c>
      <c r="E1207" s="4">
        <v>706</v>
      </c>
      <c r="F1207">
        <v>106</v>
      </c>
      <c r="G1207" t="s">
        <v>33</v>
      </c>
      <c r="H1207" t="s">
        <v>34</v>
      </c>
      <c r="I1207" s="2">
        <v>44297</v>
      </c>
      <c r="J1207" s="2">
        <v>44327</v>
      </c>
      <c r="K1207" s="2">
        <v>44357</v>
      </c>
      <c r="L1207" s="2">
        <v>44302</v>
      </c>
      <c r="M1207" s="2">
        <v>44327</v>
      </c>
      <c r="N1207" s="2">
        <v>44357</v>
      </c>
      <c r="O1207" t="s">
        <v>6180</v>
      </c>
      <c r="P1207" s="17">
        <f t="shared" si="73"/>
        <v>3.7100000000000004</v>
      </c>
      <c r="Q1207" s="17">
        <f t="shared" si="74"/>
        <v>0</v>
      </c>
      <c r="R1207" s="17">
        <f t="shared" si="75"/>
        <v>3.7100000000000004</v>
      </c>
    </row>
    <row r="1208" spans="1:18" x14ac:dyDescent="0.3">
      <c r="A1208">
        <v>18495</v>
      </c>
      <c r="B1208" s="2">
        <v>44273</v>
      </c>
      <c r="C1208" s="2" t="str">
        <f t="shared" si="72"/>
        <v>March</v>
      </c>
      <c r="D1208" t="s">
        <v>35</v>
      </c>
      <c r="E1208" s="4">
        <v>583</v>
      </c>
      <c r="F1208">
        <v>137</v>
      </c>
      <c r="G1208" t="s">
        <v>36</v>
      </c>
      <c r="H1208" t="s">
        <v>37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t="s">
        <v>34</v>
      </c>
      <c r="P1208" s="17">
        <f t="shared" si="73"/>
        <v>0</v>
      </c>
      <c r="Q1208" s="17">
        <f t="shared" si="74"/>
        <v>0</v>
      </c>
      <c r="R1208" s="17">
        <f t="shared" si="75"/>
        <v>0</v>
      </c>
    </row>
    <row r="1209" spans="1:18" x14ac:dyDescent="0.3">
      <c r="A1209">
        <v>18496</v>
      </c>
      <c r="B1209" s="2">
        <v>44203</v>
      </c>
      <c r="C1209" s="2" t="str">
        <f t="shared" si="72"/>
        <v>January</v>
      </c>
      <c r="D1209" t="s">
        <v>32</v>
      </c>
      <c r="E1209" s="4">
        <v>550</v>
      </c>
      <c r="F1209">
        <v>74</v>
      </c>
      <c r="G1209" t="s">
        <v>36</v>
      </c>
      <c r="H1209" t="s">
        <v>39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t="s">
        <v>34</v>
      </c>
      <c r="P1209" s="17">
        <f t="shared" si="73"/>
        <v>0</v>
      </c>
      <c r="Q1209" s="17">
        <f t="shared" si="74"/>
        <v>0</v>
      </c>
      <c r="R1209" s="17">
        <f t="shared" si="75"/>
        <v>0</v>
      </c>
    </row>
    <row r="1210" spans="1:18" x14ac:dyDescent="0.3">
      <c r="A1210">
        <v>18497</v>
      </c>
      <c r="B1210" s="2">
        <v>44276</v>
      </c>
      <c r="C1210" s="2" t="str">
        <f t="shared" si="72"/>
        <v>March</v>
      </c>
      <c r="D1210" t="s">
        <v>35</v>
      </c>
      <c r="E1210" s="4">
        <v>603</v>
      </c>
      <c r="F1210">
        <v>106</v>
      </c>
      <c r="G1210" t="s">
        <v>36</v>
      </c>
      <c r="H1210" t="s">
        <v>41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t="s">
        <v>34</v>
      </c>
      <c r="P1210" s="17">
        <f t="shared" si="73"/>
        <v>0</v>
      </c>
      <c r="Q1210" s="17">
        <f t="shared" si="74"/>
        <v>0</v>
      </c>
      <c r="R1210" s="17">
        <f t="shared" si="75"/>
        <v>0</v>
      </c>
    </row>
    <row r="1211" spans="1:18" x14ac:dyDescent="0.3">
      <c r="A1211">
        <v>18498</v>
      </c>
      <c r="B1211" s="2">
        <v>44234</v>
      </c>
      <c r="C1211" s="2" t="str">
        <f t="shared" si="72"/>
        <v>February</v>
      </c>
      <c r="D1211" t="s">
        <v>32</v>
      </c>
      <c r="E1211" s="4">
        <v>638</v>
      </c>
      <c r="F1211">
        <v>63</v>
      </c>
      <c r="G1211" t="s">
        <v>33</v>
      </c>
      <c r="H1211" t="s">
        <v>34</v>
      </c>
      <c r="I1211" s="2">
        <v>44264</v>
      </c>
      <c r="J1211" s="2">
        <v>44294</v>
      </c>
      <c r="K1211" s="2">
        <v>44324</v>
      </c>
      <c r="L1211" s="2" t="s">
        <v>34</v>
      </c>
      <c r="M1211" s="2" t="s">
        <v>34</v>
      </c>
      <c r="N1211" s="2" t="s">
        <v>34</v>
      </c>
      <c r="O1211" t="s">
        <v>6179</v>
      </c>
      <c r="P1211" s="17">
        <f t="shared" si="73"/>
        <v>2.2050000000000001</v>
      </c>
      <c r="Q1211" s="17">
        <f t="shared" si="74"/>
        <v>63</v>
      </c>
      <c r="R1211" s="17">
        <f t="shared" si="75"/>
        <v>-60.795000000000002</v>
      </c>
    </row>
    <row r="1212" spans="1:18" x14ac:dyDescent="0.3">
      <c r="A1212">
        <v>18499</v>
      </c>
      <c r="B1212" s="2">
        <v>44265</v>
      </c>
      <c r="C1212" s="2" t="str">
        <f t="shared" si="72"/>
        <v>March</v>
      </c>
      <c r="D1212" t="s">
        <v>35</v>
      </c>
      <c r="E1212" s="4">
        <v>610</v>
      </c>
      <c r="F1212">
        <v>90</v>
      </c>
      <c r="G1212" t="s">
        <v>36</v>
      </c>
      <c r="H1212" t="s">
        <v>37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t="s">
        <v>34</v>
      </c>
      <c r="P1212" s="17">
        <f t="shared" si="73"/>
        <v>0</v>
      </c>
      <c r="Q1212" s="17">
        <f t="shared" si="74"/>
        <v>0</v>
      </c>
      <c r="R1212" s="17">
        <f t="shared" si="75"/>
        <v>0</v>
      </c>
    </row>
    <row r="1213" spans="1:18" x14ac:dyDescent="0.3">
      <c r="A1213">
        <v>18500</v>
      </c>
      <c r="B1213" s="2">
        <v>44233</v>
      </c>
      <c r="C1213" s="2" t="str">
        <f t="shared" si="72"/>
        <v>February</v>
      </c>
      <c r="D1213" t="s">
        <v>32</v>
      </c>
      <c r="E1213" s="4">
        <v>624</v>
      </c>
      <c r="F1213">
        <v>110</v>
      </c>
      <c r="G1213" t="s">
        <v>33</v>
      </c>
      <c r="H1213" t="s">
        <v>34</v>
      </c>
      <c r="I1213" s="2">
        <v>44263</v>
      </c>
      <c r="J1213" s="2">
        <v>44293</v>
      </c>
      <c r="K1213" s="2">
        <v>44323</v>
      </c>
      <c r="L1213" s="2" t="s">
        <v>34</v>
      </c>
      <c r="M1213" s="2" t="s">
        <v>34</v>
      </c>
      <c r="N1213" s="2" t="s">
        <v>34</v>
      </c>
      <c r="O1213" t="s">
        <v>6179</v>
      </c>
      <c r="P1213" s="17">
        <f t="shared" si="73"/>
        <v>3.8500000000000005</v>
      </c>
      <c r="Q1213" s="17">
        <f t="shared" si="74"/>
        <v>110</v>
      </c>
      <c r="R1213" s="17">
        <f t="shared" si="75"/>
        <v>-106.15</v>
      </c>
    </row>
    <row r="1214" spans="1:18" x14ac:dyDescent="0.3">
      <c r="A1214">
        <v>18501</v>
      </c>
      <c r="B1214" s="2">
        <v>44269</v>
      </c>
      <c r="C1214" s="2" t="str">
        <f t="shared" si="72"/>
        <v>March</v>
      </c>
      <c r="D1214" t="s">
        <v>32</v>
      </c>
      <c r="E1214" s="4">
        <v>621</v>
      </c>
      <c r="F1214">
        <v>78</v>
      </c>
      <c r="G1214" t="s">
        <v>33</v>
      </c>
      <c r="H1214" t="s">
        <v>34</v>
      </c>
      <c r="I1214" s="2">
        <v>44299</v>
      </c>
      <c r="J1214" s="2">
        <v>44329</v>
      </c>
      <c r="K1214" s="2">
        <v>44359</v>
      </c>
      <c r="L1214" s="2" t="s">
        <v>34</v>
      </c>
      <c r="M1214" s="2" t="s">
        <v>34</v>
      </c>
      <c r="N1214" s="2" t="s">
        <v>34</v>
      </c>
      <c r="O1214" t="s">
        <v>6179</v>
      </c>
      <c r="P1214" s="17">
        <f t="shared" si="73"/>
        <v>2.7300000000000004</v>
      </c>
      <c r="Q1214" s="17">
        <f t="shared" si="74"/>
        <v>78</v>
      </c>
      <c r="R1214" s="17">
        <f t="shared" si="75"/>
        <v>-75.27</v>
      </c>
    </row>
    <row r="1215" spans="1:18" x14ac:dyDescent="0.3">
      <c r="A1215">
        <v>18502</v>
      </c>
      <c r="B1215" s="2">
        <v>44271</v>
      </c>
      <c r="C1215" s="2" t="str">
        <f t="shared" si="72"/>
        <v>March</v>
      </c>
      <c r="D1215" t="s">
        <v>32</v>
      </c>
      <c r="E1215" s="4">
        <v>638</v>
      </c>
      <c r="F1215">
        <v>116</v>
      </c>
      <c r="G1215" t="s">
        <v>33</v>
      </c>
      <c r="H1215" t="s">
        <v>34</v>
      </c>
      <c r="I1215" s="2">
        <v>44301</v>
      </c>
      <c r="J1215" s="2">
        <v>44331</v>
      </c>
      <c r="K1215" s="2">
        <v>44361</v>
      </c>
      <c r="L1215" s="2">
        <v>44302</v>
      </c>
      <c r="M1215" s="2">
        <v>44331</v>
      </c>
      <c r="N1215" s="2">
        <v>44361</v>
      </c>
      <c r="O1215" t="s">
        <v>6180</v>
      </c>
      <c r="P1215" s="17">
        <f t="shared" si="73"/>
        <v>4.0600000000000005</v>
      </c>
      <c r="Q1215" s="17">
        <f t="shared" si="74"/>
        <v>0</v>
      </c>
      <c r="R1215" s="17">
        <f t="shared" si="75"/>
        <v>4.0600000000000005</v>
      </c>
    </row>
    <row r="1216" spans="1:18" x14ac:dyDescent="0.3">
      <c r="A1216">
        <v>18503</v>
      </c>
      <c r="B1216" s="2">
        <v>44288</v>
      </c>
      <c r="C1216" s="2" t="str">
        <f t="shared" si="72"/>
        <v>April</v>
      </c>
      <c r="D1216" t="s">
        <v>32</v>
      </c>
      <c r="E1216" s="4">
        <v>656</v>
      </c>
      <c r="F1216">
        <v>118</v>
      </c>
      <c r="G1216" t="s">
        <v>33</v>
      </c>
      <c r="H1216" t="s">
        <v>34</v>
      </c>
      <c r="I1216" s="2">
        <v>44318</v>
      </c>
      <c r="J1216" s="2">
        <v>44348</v>
      </c>
      <c r="K1216" s="2">
        <v>44378</v>
      </c>
      <c r="L1216" s="2">
        <v>44319</v>
      </c>
      <c r="M1216" s="2">
        <v>44348</v>
      </c>
      <c r="N1216" s="2">
        <v>44378</v>
      </c>
      <c r="O1216" t="s">
        <v>6180</v>
      </c>
      <c r="P1216" s="17">
        <f t="shared" si="73"/>
        <v>4.1300000000000008</v>
      </c>
      <c r="Q1216" s="17">
        <f t="shared" si="74"/>
        <v>0</v>
      </c>
      <c r="R1216" s="17">
        <f t="shared" si="75"/>
        <v>4.1300000000000008</v>
      </c>
    </row>
    <row r="1217" spans="1:18" x14ac:dyDescent="0.3">
      <c r="A1217">
        <v>18504</v>
      </c>
      <c r="B1217" s="2">
        <v>44249</v>
      </c>
      <c r="C1217" s="2" t="str">
        <f t="shared" si="72"/>
        <v>February</v>
      </c>
      <c r="D1217" t="s">
        <v>35</v>
      </c>
      <c r="E1217" s="4">
        <v>652</v>
      </c>
      <c r="F1217">
        <v>98</v>
      </c>
      <c r="G1217" t="s">
        <v>33</v>
      </c>
      <c r="H1217" t="s">
        <v>34</v>
      </c>
      <c r="I1217" s="2">
        <v>44279</v>
      </c>
      <c r="J1217" s="2">
        <v>44309</v>
      </c>
      <c r="K1217" s="2">
        <v>44339</v>
      </c>
      <c r="L1217" s="2" t="s">
        <v>34</v>
      </c>
      <c r="M1217" s="2" t="s">
        <v>34</v>
      </c>
      <c r="N1217" s="2" t="s">
        <v>34</v>
      </c>
      <c r="O1217" t="s">
        <v>6179</v>
      </c>
      <c r="P1217" s="17">
        <f t="shared" si="73"/>
        <v>3.43</v>
      </c>
      <c r="Q1217" s="17">
        <f t="shared" si="74"/>
        <v>98</v>
      </c>
      <c r="R1217" s="17">
        <f t="shared" si="75"/>
        <v>-94.57</v>
      </c>
    </row>
    <row r="1218" spans="1:18" x14ac:dyDescent="0.3">
      <c r="A1218">
        <v>18505</v>
      </c>
      <c r="B1218" s="2">
        <v>44243</v>
      </c>
      <c r="C1218" s="2" t="str">
        <f t="shared" si="72"/>
        <v>February</v>
      </c>
      <c r="D1218" t="s">
        <v>35</v>
      </c>
      <c r="E1218" s="4">
        <v>577</v>
      </c>
      <c r="F1218">
        <v>125</v>
      </c>
      <c r="G1218" t="s">
        <v>36</v>
      </c>
      <c r="H1218" t="s">
        <v>40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t="s">
        <v>34</v>
      </c>
      <c r="P1218" s="17">
        <f t="shared" si="73"/>
        <v>0</v>
      </c>
      <c r="Q1218" s="17">
        <f t="shared" si="74"/>
        <v>0</v>
      </c>
      <c r="R1218" s="17">
        <f t="shared" si="75"/>
        <v>0</v>
      </c>
    </row>
    <row r="1219" spans="1:18" x14ac:dyDescent="0.3">
      <c r="A1219">
        <v>18506</v>
      </c>
      <c r="B1219" s="2">
        <v>44235</v>
      </c>
      <c r="C1219" s="2" t="str">
        <f t="shared" ref="C1219:C1282" si="76">TEXT(B1219,"mmmm")</f>
        <v>February</v>
      </c>
      <c r="D1219" t="s">
        <v>32</v>
      </c>
      <c r="E1219" s="4">
        <v>706</v>
      </c>
      <c r="F1219">
        <v>59</v>
      </c>
      <c r="G1219" t="s">
        <v>33</v>
      </c>
      <c r="H1219" t="s">
        <v>34</v>
      </c>
      <c r="I1219" s="2">
        <v>44265</v>
      </c>
      <c r="J1219" s="2">
        <v>44295</v>
      </c>
      <c r="K1219" s="2">
        <v>44325</v>
      </c>
      <c r="L1219" s="2" t="s">
        <v>34</v>
      </c>
      <c r="M1219" s="2" t="s">
        <v>34</v>
      </c>
      <c r="N1219" s="2" t="s">
        <v>34</v>
      </c>
      <c r="O1219" t="s">
        <v>6179</v>
      </c>
      <c r="P1219" s="17">
        <f t="shared" ref="P1219:P1282" si="77">IF(G1219="Approved",F1219*0.035,0)</f>
        <v>2.0650000000000004</v>
      </c>
      <c r="Q1219" s="17">
        <f t="shared" ref="Q1219:Q1282" si="78">IF(O1219="Defaulted",F1219,0)</f>
        <v>59</v>
      </c>
      <c r="R1219" s="17">
        <f t="shared" ref="R1219:R1282" si="79">P1219-Q1219</f>
        <v>-56.935000000000002</v>
      </c>
    </row>
    <row r="1220" spans="1:18" x14ac:dyDescent="0.3">
      <c r="A1220">
        <v>18507</v>
      </c>
      <c r="B1220" s="2">
        <v>44287</v>
      </c>
      <c r="C1220" s="2" t="str">
        <f t="shared" si="76"/>
        <v>April</v>
      </c>
      <c r="D1220" t="s">
        <v>35</v>
      </c>
      <c r="E1220" s="4">
        <v>672</v>
      </c>
      <c r="F1220">
        <v>58</v>
      </c>
      <c r="G1220" t="s">
        <v>33</v>
      </c>
      <c r="H1220" t="s">
        <v>34</v>
      </c>
      <c r="I1220" s="2">
        <v>44317</v>
      </c>
      <c r="J1220" s="2">
        <v>44347</v>
      </c>
      <c r="K1220" s="2">
        <v>44377</v>
      </c>
      <c r="L1220" s="2">
        <v>44320</v>
      </c>
      <c r="M1220" s="2">
        <v>44347</v>
      </c>
      <c r="N1220" s="2">
        <v>44377</v>
      </c>
      <c r="O1220" t="s">
        <v>6180</v>
      </c>
      <c r="P1220" s="17">
        <f t="shared" si="77"/>
        <v>2.0300000000000002</v>
      </c>
      <c r="Q1220" s="17">
        <f t="shared" si="78"/>
        <v>0</v>
      </c>
      <c r="R1220" s="17">
        <f t="shared" si="79"/>
        <v>2.0300000000000002</v>
      </c>
    </row>
    <row r="1221" spans="1:18" x14ac:dyDescent="0.3">
      <c r="A1221">
        <v>18508</v>
      </c>
      <c r="B1221" s="2">
        <v>44207</v>
      </c>
      <c r="C1221" s="2" t="str">
        <f t="shared" si="76"/>
        <v>January</v>
      </c>
      <c r="D1221" t="s">
        <v>32</v>
      </c>
      <c r="E1221" s="4">
        <v>725</v>
      </c>
      <c r="F1221">
        <v>100</v>
      </c>
      <c r="G1221" t="s">
        <v>33</v>
      </c>
      <c r="H1221" t="s">
        <v>34</v>
      </c>
      <c r="I1221" s="2">
        <v>44237</v>
      </c>
      <c r="J1221" s="2">
        <v>44267</v>
      </c>
      <c r="K1221" s="2">
        <v>44297</v>
      </c>
      <c r="L1221" s="2">
        <v>44247</v>
      </c>
      <c r="M1221" s="2">
        <v>44267</v>
      </c>
      <c r="N1221" s="2">
        <v>44297</v>
      </c>
      <c r="O1221" t="s">
        <v>6180</v>
      </c>
      <c r="P1221" s="17">
        <f t="shared" si="77"/>
        <v>3.5000000000000004</v>
      </c>
      <c r="Q1221" s="17">
        <f t="shared" si="78"/>
        <v>0</v>
      </c>
      <c r="R1221" s="17">
        <f t="shared" si="79"/>
        <v>3.5000000000000004</v>
      </c>
    </row>
    <row r="1222" spans="1:18" x14ac:dyDescent="0.3">
      <c r="A1222">
        <v>18509</v>
      </c>
      <c r="B1222" s="2">
        <v>44274</v>
      </c>
      <c r="C1222" s="2" t="str">
        <f t="shared" si="76"/>
        <v>March</v>
      </c>
      <c r="D1222" t="s">
        <v>35</v>
      </c>
      <c r="E1222" s="4">
        <v>553</v>
      </c>
      <c r="F1222">
        <v>79</v>
      </c>
      <c r="G1222" t="s">
        <v>36</v>
      </c>
      <c r="H1222" t="s">
        <v>42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t="s">
        <v>34</v>
      </c>
      <c r="P1222" s="17">
        <f t="shared" si="77"/>
        <v>0</v>
      </c>
      <c r="Q1222" s="17">
        <f t="shared" si="78"/>
        <v>0</v>
      </c>
      <c r="R1222" s="17">
        <f t="shared" si="79"/>
        <v>0</v>
      </c>
    </row>
    <row r="1223" spans="1:18" x14ac:dyDescent="0.3">
      <c r="A1223">
        <v>18510</v>
      </c>
      <c r="B1223" s="2">
        <v>44220</v>
      </c>
      <c r="C1223" s="2" t="str">
        <f t="shared" si="76"/>
        <v>January</v>
      </c>
      <c r="D1223" t="s">
        <v>35</v>
      </c>
      <c r="E1223" s="4">
        <v>594</v>
      </c>
      <c r="F1223">
        <v>126</v>
      </c>
      <c r="G1223" t="s">
        <v>36</v>
      </c>
      <c r="H1223" t="s">
        <v>41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t="s">
        <v>34</v>
      </c>
      <c r="P1223" s="17">
        <f t="shared" si="77"/>
        <v>0</v>
      </c>
      <c r="Q1223" s="17">
        <f t="shared" si="78"/>
        <v>0</v>
      </c>
      <c r="R1223" s="17">
        <f t="shared" si="79"/>
        <v>0</v>
      </c>
    </row>
    <row r="1224" spans="1:18" x14ac:dyDescent="0.3">
      <c r="A1224">
        <v>18511</v>
      </c>
      <c r="B1224" s="2">
        <v>44222</v>
      </c>
      <c r="C1224" s="2" t="str">
        <f t="shared" si="76"/>
        <v>January</v>
      </c>
      <c r="D1224" t="s">
        <v>35</v>
      </c>
      <c r="E1224" s="4">
        <v>534</v>
      </c>
      <c r="F1224">
        <v>77</v>
      </c>
      <c r="G1224" t="s">
        <v>36</v>
      </c>
      <c r="H1224" t="s">
        <v>37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t="s">
        <v>34</v>
      </c>
      <c r="P1224" s="17">
        <f t="shared" si="77"/>
        <v>0</v>
      </c>
      <c r="Q1224" s="17">
        <f t="shared" si="78"/>
        <v>0</v>
      </c>
      <c r="R1224" s="17">
        <f t="shared" si="79"/>
        <v>0</v>
      </c>
    </row>
    <row r="1225" spans="1:18" x14ac:dyDescent="0.3">
      <c r="A1225">
        <v>18512</v>
      </c>
      <c r="B1225" s="2">
        <v>44257</v>
      </c>
      <c r="C1225" s="2" t="str">
        <f t="shared" si="76"/>
        <v>March</v>
      </c>
      <c r="D1225" t="s">
        <v>35</v>
      </c>
      <c r="E1225" s="4">
        <v>636</v>
      </c>
      <c r="F1225">
        <v>82</v>
      </c>
      <c r="G1225" t="s">
        <v>36</v>
      </c>
      <c r="H1225" t="s">
        <v>42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t="s">
        <v>34</v>
      </c>
      <c r="P1225" s="17">
        <f t="shared" si="77"/>
        <v>0</v>
      </c>
      <c r="Q1225" s="17">
        <f t="shared" si="78"/>
        <v>0</v>
      </c>
      <c r="R1225" s="17">
        <f t="shared" si="79"/>
        <v>0</v>
      </c>
    </row>
    <row r="1226" spans="1:18" x14ac:dyDescent="0.3">
      <c r="A1226">
        <v>18513</v>
      </c>
      <c r="B1226" s="2">
        <v>44258</v>
      </c>
      <c r="C1226" s="2" t="str">
        <f t="shared" si="76"/>
        <v>March</v>
      </c>
      <c r="D1226" t="s">
        <v>32</v>
      </c>
      <c r="E1226" s="4">
        <v>668</v>
      </c>
      <c r="F1226">
        <v>121</v>
      </c>
      <c r="G1226" t="s">
        <v>33</v>
      </c>
      <c r="H1226" t="s">
        <v>34</v>
      </c>
      <c r="I1226" s="2">
        <v>44288</v>
      </c>
      <c r="J1226" s="2">
        <v>44318</v>
      </c>
      <c r="K1226" s="2">
        <v>44348</v>
      </c>
      <c r="L1226" s="2">
        <v>44290</v>
      </c>
      <c r="M1226" s="2">
        <v>44318</v>
      </c>
      <c r="N1226" s="2">
        <v>44348</v>
      </c>
      <c r="O1226" t="s">
        <v>6180</v>
      </c>
      <c r="P1226" s="17">
        <f t="shared" si="77"/>
        <v>4.2350000000000003</v>
      </c>
      <c r="Q1226" s="17">
        <f t="shared" si="78"/>
        <v>0</v>
      </c>
      <c r="R1226" s="17">
        <f t="shared" si="79"/>
        <v>4.2350000000000003</v>
      </c>
    </row>
    <row r="1227" spans="1:18" x14ac:dyDescent="0.3">
      <c r="A1227">
        <v>18514</v>
      </c>
      <c r="B1227" s="2">
        <v>44281</v>
      </c>
      <c r="C1227" s="2" t="str">
        <f t="shared" si="76"/>
        <v>March</v>
      </c>
      <c r="D1227" t="s">
        <v>32</v>
      </c>
      <c r="E1227" s="4">
        <v>636</v>
      </c>
      <c r="F1227">
        <v>73</v>
      </c>
      <c r="G1227" t="s">
        <v>33</v>
      </c>
      <c r="H1227" t="s">
        <v>34</v>
      </c>
      <c r="I1227" s="2">
        <v>44311</v>
      </c>
      <c r="J1227" s="2">
        <v>44341</v>
      </c>
      <c r="K1227" s="2">
        <v>44371</v>
      </c>
      <c r="L1227" s="2" t="s">
        <v>34</v>
      </c>
      <c r="M1227" s="2" t="s">
        <v>34</v>
      </c>
      <c r="N1227" s="2" t="s">
        <v>34</v>
      </c>
      <c r="O1227" t="s">
        <v>6179</v>
      </c>
      <c r="P1227" s="17">
        <f t="shared" si="77"/>
        <v>2.5550000000000002</v>
      </c>
      <c r="Q1227" s="17">
        <f t="shared" si="78"/>
        <v>73</v>
      </c>
      <c r="R1227" s="17">
        <f t="shared" si="79"/>
        <v>-70.444999999999993</v>
      </c>
    </row>
    <row r="1228" spans="1:18" x14ac:dyDescent="0.3">
      <c r="A1228">
        <v>18515</v>
      </c>
      <c r="B1228" s="2">
        <v>44240</v>
      </c>
      <c r="C1228" s="2" t="str">
        <f t="shared" si="76"/>
        <v>February</v>
      </c>
      <c r="D1228" t="s">
        <v>32</v>
      </c>
      <c r="E1228" s="4">
        <v>596</v>
      </c>
      <c r="F1228">
        <v>89</v>
      </c>
      <c r="G1228" t="s">
        <v>36</v>
      </c>
      <c r="H1228" t="s">
        <v>40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t="s">
        <v>34</v>
      </c>
      <c r="P1228" s="17">
        <f t="shared" si="77"/>
        <v>0</v>
      </c>
      <c r="Q1228" s="17">
        <f t="shared" si="78"/>
        <v>0</v>
      </c>
      <c r="R1228" s="17">
        <f t="shared" si="79"/>
        <v>0</v>
      </c>
    </row>
    <row r="1229" spans="1:18" x14ac:dyDescent="0.3">
      <c r="A1229">
        <v>18516</v>
      </c>
      <c r="B1229" s="2">
        <v>44200</v>
      </c>
      <c r="C1229" s="2" t="str">
        <f t="shared" si="76"/>
        <v>January</v>
      </c>
      <c r="D1229" t="s">
        <v>38</v>
      </c>
      <c r="E1229" s="4">
        <v>556</v>
      </c>
      <c r="F1229">
        <v>100</v>
      </c>
      <c r="G1229" t="s">
        <v>36</v>
      </c>
      <c r="H1229" t="s">
        <v>37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t="s">
        <v>34</v>
      </c>
      <c r="P1229" s="17">
        <f t="shared" si="77"/>
        <v>0</v>
      </c>
      <c r="Q1229" s="17">
        <f t="shared" si="78"/>
        <v>0</v>
      </c>
      <c r="R1229" s="17">
        <f t="shared" si="79"/>
        <v>0</v>
      </c>
    </row>
    <row r="1230" spans="1:18" x14ac:dyDescent="0.3">
      <c r="A1230">
        <v>18517</v>
      </c>
      <c r="B1230" s="2">
        <v>44287</v>
      </c>
      <c r="C1230" s="2" t="str">
        <f t="shared" si="76"/>
        <v>April</v>
      </c>
      <c r="D1230" t="s">
        <v>32</v>
      </c>
      <c r="E1230" s="4">
        <v>687</v>
      </c>
      <c r="F1230">
        <v>76</v>
      </c>
      <c r="G1230" t="s">
        <v>33</v>
      </c>
      <c r="H1230" t="s">
        <v>34</v>
      </c>
      <c r="I1230" s="2">
        <v>44317</v>
      </c>
      <c r="J1230" s="2">
        <v>44347</v>
      </c>
      <c r="K1230" s="2">
        <v>44377</v>
      </c>
      <c r="L1230" s="2">
        <v>44324</v>
      </c>
      <c r="M1230" s="2">
        <v>44347</v>
      </c>
      <c r="N1230" s="2">
        <v>44377</v>
      </c>
      <c r="O1230" t="s">
        <v>6180</v>
      </c>
      <c r="P1230" s="17">
        <f t="shared" si="77"/>
        <v>2.66</v>
      </c>
      <c r="Q1230" s="17">
        <f t="shared" si="78"/>
        <v>0</v>
      </c>
      <c r="R1230" s="17">
        <f t="shared" si="79"/>
        <v>2.66</v>
      </c>
    </row>
    <row r="1231" spans="1:18" x14ac:dyDescent="0.3">
      <c r="A1231">
        <v>18518</v>
      </c>
      <c r="B1231" s="2">
        <v>44253</v>
      </c>
      <c r="C1231" s="2" t="str">
        <f t="shared" si="76"/>
        <v>February</v>
      </c>
      <c r="D1231" t="s">
        <v>35</v>
      </c>
      <c r="E1231" s="4">
        <v>618</v>
      </c>
      <c r="F1231">
        <v>122</v>
      </c>
      <c r="G1231" t="s">
        <v>36</v>
      </c>
      <c r="H1231" t="s">
        <v>39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t="s">
        <v>34</v>
      </c>
      <c r="P1231" s="17">
        <f t="shared" si="77"/>
        <v>0</v>
      </c>
      <c r="Q1231" s="17">
        <f t="shared" si="78"/>
        <v>0</v>
      </c>
      <c r="R1231" s="17">
        <f t="shared" si="79"/>
        <v>0</v>
      </c>
    </row>
    <row r="1232" spans="1:18" x14ac:dyDescent="0.3">
      <c r="A1232">
        <v>18519</v>
      </c>
      <c r="B1232" s="2">
        <v>44269</v>
      </c>
      <c r="C1232" s="2" t="str">
        <f t="shared" si="76"/>
        <v>March</v>
      </c>
      <c r="D1232" t="s">
        <v>32</v>
      </c>
      <c r="E1232" s="4">
        <v>650</v>
      </c>
      <c r="F1232">
        <v>91</v>
      </c>
      <c r="G1232" t="s">
        <v>33</v>
      </c>
      <c r="H1232" t="s">
        <v>34</v>
      </c>
      <c r="I1232" s="2">
        <v>44299</v>
      </c>
      <c r="J1232" s="2">
        <v>44329</v>
      </c>
      <c r="K1232" s="2">
        <v>44359</v>
      </c>
      <c r="L1232" s="2" t="s">
        <v>34</v>
      </c>
      <c r="M1232" s="2" t="s">
        <v>34</v>
      </c>
      <c r="N1232" s="2" t="s">
        <v>34</v>
      </c>
      <c r="O1232" t="s">
        <v>6179</v>
      </c>
      <c r="P1232" s="17">
        <f t="shared" si="77"/>
        <v>3.1850000000000005</v>
      </c>
      <c r="Q1232" s="17">
        <f t="shared" si="78"/>
        <v>91</v>
      </c>
      <c r="R1232" s="17">
        <f t="shared" si="79"/>
        <v>-87.814999999999998</v>
      </c>
    </row>
    <row r="1233" spans="1:18" x14ac:dyDescent="0.3">
      <c r="A1233">
        <v>18520</v>
      </c>
      <c r="B1233" s="2">
        <v>44218</v>
      </c>
      <c r="C1233" s="2" t="str">
        <f t="shared" si="76"/>
        <v>January</v>
      </c>
      <c r="D1233" t="s">
        <v>35</v>
      </c>
      <c r="E1233" s="4">
        <v>621</v>
      </c>
      <c r="F1233">
        <v>82</v>
      </c>
      <c r="G1233" t="s">
        <v>36</v>
      </c>
      <c r="H1233" t="s">
        <v>40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t="s">
        <v>34</v>
      </c>
      <c r="P1233" s="17">
        <f t="shared" si="77"/>
        <v>0</v>
      </c>
      <c r="Q1233" s="17">
        <f t="shared" si="78"/>
        <v>0</v>
      </c>
      <c r="R1233" s="17">
        <f t="shared" si="79"/>
        <v>0</v>
      </c>
    </row>
    <row r="1234" spans="1:18" x14ac:dyDescent="0.3">
      <c r="A1234">
        <v>18521</v>
      </c>
      <c r="B1234" s="2">
        <v>44223</v>
      </c>
      <c r="C1234" s="2" t="str">
        <f t="shared" si="76"/>
        <v>January</v>
      </c>
      <c r="D1234" t="s">
        <v>35</v>
      </c>
      <c r="E1234" s="4">
        <v>641</v>
      </c>
      <c r="F1234">
        <v>155</v>
      </c>
      <c r="G1234" t="s">
        <v>33</v>
      </c>
      <c r="H1234" t="s">
        <v>34</v>
      </c>
      <c r="I1234" s="2">
        <v>44253</v>
      </c>
      <c r="J1234" s="2">
        <v>44283</v>
      </c>
      <c r="K1234" s="2">
        <v>44313</v>
      </c>
      <c r="L1234" s="2" t="s">
        <v>34</v>
      </c>
      <c r="M1234" s="2" t="s">
        <v>34</v>
      </c>
      <c r="N1234" s="2" t="s">
        <v>34</v>
      </c>
      <c r="O1234" t="s">
        <v>6179</v>
      </c>
      <c r="P1234" s="17">
        <f t="shared" si="77"/>
        <v>5.4250000000000007</v>
      </c>
      <c r="Q1234" s="17">
        <f t="shared" si="78"/>
        <v>155</v>
      </c>
      <c r="R1234" s="17">
        <f t="shared" si="79"/>
        <v>-149.57499999999999</v>
      </c>
    </row>
    <row r="1235" spans="1:18" x14ac:dyDescent="0.3">
      <c r="A1235">
        <v>18522</v>
      </c>
      <c r="B1235" s="2">
        <v>44250</v>
      </c>
      <c r="C1235" s="2" t="str">
        <f t="shared" si="76"/>
        <v>February</v>
      </c>
      <c r="D1235" t="s">
        <v>38</v>
      </c>
      <c r="E1235" s="4">
        <v>685</v>
      </c>
      <c r="F1235">
        <v>155</v>
      </c>
      <c r="G1235" t="s">
        <v>33</v>
      </c>
      <c r="H1235" t="s">
        <v>34</v>
      </c>
      <c r="I1235" s="2">
        <v>44280</v>
      </c>
      <c r="J1235" s="2">
        <v>44310</v>
      </c>
      <c r="K1235" s="2">
        <v>44340</v>
      </c>
      <c r="L1235" s="2">
        <v>44286</v>
      </c>
      <c r="M1235" s="2">
        <v>44310</v>
      </c>
      <c r="N1235" s="2">
        <v>44340</v>
      </c>
      <c r="O1235" t="s">
        <v>6180</v>
      </c>
      <c r="P1235" s="17">
        <f t="shared" si="77"/>
        <v>5.4250000000000007</v>
      </c>
      <c r="Q1235" s="17">
        <f t="shared" si="78"/>
        <v>0</v>
      </c>
      <c r="R1235" s="17">
        <f t="shared" si="79"/>
        <v>5.4250000000000007</v>
      </c>
    </row>
    <row r="1236" spans="1:18" x14ac:dyDescent="0.3">
      <c r="A1236">
        <v>18523</v>
      </c>
      <c r="B1236" s="2">
        <v>44218</v>
      </c>
      <c r="C1236" s="2" t="str">
        <f t="shared" si="76"/>
        <v>January</v>
      </c>
      <c r="D1236" t="s">
        <v>35</v>
      </c>
      <c r="E1236" s="4">
        <v>631</v>
      </c>
      <c r="F1236">
        <v>145</v>
      </c>
      <c r="G1236" t="s">
        <v>36</v>
      </c>
      <c r="H1236" t="s">
        <v>42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t="s">
        <v>34</v>
      </c>
      <c r="P1236" s="17">
        <f t="shared" si="77"/>
        <v>0</v>
      </c>
      <c r="Q1236" s="17">
        <f t="shared" si="78"/>
        <v>0</v>
      </c>
      <c r="R1236" s="17">
        <f t="shared" si="79"/>
        <v>0</v>
      </c>
    </row>
    <row r="1237" spans="1:18" x14ac:dyDescent="0.3">
      <c r="A1237">
        <v>18524</v>
      </c>
      <c r="B1237" s="2">
        <v>44242</v>
      </c>
      <c r="C1237" s="2" t="str">
        <f t="shared" si="76"/>
        <v>February</v>
      </c>
      <c r="D1237" t="s">
        <v>32</v>
      </c>
      <c r="E1237" s="4">
        <v>593</v>
      </c>
      <c r="F1237">
        <v>136</v>
      </c>
      <c r="G1237" t="s">
        <v>36</v>
      </c>
      <c r="H1237" t="s">
        <v>39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t="s">
        <v>34</v>
      </c>
      <c r="P1237" s="17">
        <f t="shared" si="77"/>
        <v>0</v>
      </c>
      <c r="Q1237" s="17">
        <f t="shared" si="78"/>
        <v>0</v>
      </c>
      <c r="R1237" s="17">
        <f t="shared" si="79"/>
        <v>0</v>
      </c>
    </row>
    <row r="1238" spans="1:18" x14ac:dyDescent="0.3">
      <c r="A1238">
        <v>18525</v>
      </c>
      <c r="B1238" s="2">
        <v>44251</v>
      </c>
      <c r="C1238" s="2" t="str">
        <f t="shared" si="76"/>
        <v>February</v>
      </c>
      <c r="D1238" t="s">
        <v>32</v>
      </c>
      <c r="E1238" s="4">
        <v>660</v>
      </c>
      <c r="F1238">
        <v>105</v>
      </c>
      <c r="G1238" t="s">
        <v>33</v>
      </c>
      <c r="H1238" t="s">
        <v>34</v>
      </c>
      <c r="I1238" s="2">
        <v>44281</v>
      </c>
      <c r="J1238" s="2">
        <v>44311</v>
      </c>
      <c r="K1238" s="2">
        <v>44341</v>
      </c>
      <c r="L1238" s="2" t="s">
        <v>34</v>
      </c>
      <c r="M1238" s="2" t="s">
        <v>34</v>
      </c>
      <c r="N1238" s="2" t="s">
        <v>34</v>
      </c>
      <c r="O1238" t="s">
        <v>6179</v>
      </c>
      <c r="P1238" s="17">
        <f t="shared" si="77"/>
        <v>3.6750000000000003</v>
      </c>
      <c r="Q1238" s="17">
        <f t="shared" si="78"/>
        <v>105</v>
      </c>
      <c r="R1238" s="17">
        <f t="shared" si="79"/>
        <v>-101.325</v>
      </c>
    </row>
    <row r="1239" spans="1:18" x14ac:dyDescent="0.3">
      <c r="A1239">
        <v>18526</v>
      </c>
      <c r="B1239" s="2">
        <v>44204</v>
      </c>
      <c r="C1239" s="2" t="str">
        <f t="shared" si="76"/>
        <v>January</v>
      </c>
      <c r="D1239" t="s">
        <v>32</v>
      </c>
      <c r="E1239" s="4">
        <v>625</v>
      </c>
      <c r="F1239">
        <v>90</v>
      </c>
      <c r="G1239" t="s">
        <v>33</v>
      </c>
      <c r="H1239" t="s">
        <v>34</v>
      </c>
      <c r="I1239" s="2">
        <v>44234</v>
      </c>
      <c r="J1239" s="2">
        <v>44264</v>
      </c>
      <c r="K1239" s="2">
        <v>44294</v>
      </c>
      <c r="L1239" s="2">
        <v>44235</v>
      </c>
      <c r="M1239" s="2">
        <v>44264</v>
      </c>
      <c r="N1239" s="2">
        <v>44294</v>
      </c>
      <c r="O1239" t="s">
        <v>6180</v>
      </c>
      <c r="P1239" s="17">
        <f t="shared" si="77"/>
        <v>3.1500000000000004</v>
      </c>
      <c r="Q1239" s="17">
        <f t="shared" si="78"/>
        <v>0</v>
      </c>
      <c r="R1239" s="17">
        <f t="shared" si="79"/>
        <v>3.1500000000000004</v>
      </c>
    </row>
    <row r="1240" spans="1:18" x14ac:dyDescent="0.3">
      <c r="A1240">
        <v>18527</v>
      </c>
      <c r="B1240" s="2">
        <v>44252</v>
      </c>
      <c r="C1240" s="2" t="str">
        <f t="shared" si="76"/>
        <v>February</v>
      </c>
      <c r="D1240" t="s">
        <v>32</v>
      </c>
      <c r="E1240" s="4">
        <v>669</v>
      </c>
      <c r="F1240">
        <v>28</v>
      </c>
      <c r="G1240" t="s">
        <v>33</v>
      </c>
      <c r="H1240" t="s">
        <v>34</v>
      </c>
      <c r="I1240" s="2">
        <v>44282</v>
      </c>
      <c r="J1240" s="2">
        <v>44312</v>
      </c>
      <c r="K1240" s="2">
        <v>44342</v>
      </c>
      <c r="L1240" s="2">
        <v>44282</v>
      </c>
      <c r="M1240" s="2">
        <v>44312</v>
      </c>
      <c r="N1240" s="2">
        <v>44342</v>
      </c>
      <c r="O1240" t="s">
        <v>6180</v>
      </c>
      <c r="P1240" s="17">
        <f t="shared" si="77"/>
        <v>0.98000000000000009</v>
      </c>
      <c r="Q1240" s="17">
        <f t="shared" si="78"/>
        <v>0</v>
      </c>
      <c r="R1240" s="17">
        <f t="shared" si="79"/>
        <v>0.98000000000000009</v>
      </c>
    </row>
    <row r="1241" spans="1:18" x14ac:dyDescent="0.3">
      <c r="A1241">
        <v>18528</v>
      </c>
      <c r="B1241" s="2">
        <v>44209</v>
      </c>
      <c r="C1241" s="2" t="str">
        <f t="shared" si="76"/>
        <v>January</v>
      </c>
      <c r="D1241" t="s">
        <v>35</v>
      </c>
      <c r="E1241" s="4">
        <v>663</v>
      </c>
      <c r="F1241">
        <v>82</v>
      </c>
      <c r="G1241" t="s">
        <v>33</v>
      </c>
      <c r="H1241" t="s">
        <v>34</v>
      </c>
      <c r="I1241" s="2">
        <v>44239</v>
      </c>
      <c r="J1241" s="2">
        <v>44269</v>
      </c>
      <c r="K1241" s="2">
        <v>44299</v>
      </c>
      <c r="L1241" s="2" t="s">
        <v>34</v>
      </c>
      <c r="M1241" s="2" t="s">
        <v>34</v>
      </c>
      <c r="N1241" s="2" t="s">
        <v>34</v>
      </c>
      <c r="O1241" t="s">
        <v>6179</v>
      </c>
      <c r="P1241" s="17">
        <f t="shared" si="77"/>
        <v>2.87</v>
      </c>
      <c r="Q1241" s="17">
        <f t="shared" si="78"/>
        <v>82</v>
      </c>
      <c r="R1241" s="17">
        <f t="shared" si="79"/>
        <v>-79.13</v>
      </c>
    </row>
    <row r="1242" spans="1:18" x14ac:dyDescent="0.3">
      <c r="A1242">
        <v>18529</v>
      </c>
      <c r="B1242" s="2">
        <v>44233</v>
      </c>
      <c r="C1242" s="2" t="str">
        <f t="shared" si="76"/>
        <v>February</v>
      </c>
      <c r="D1242" t="s">
        <v>35</v>
      </c>
      <c r="E1242" s="4">
        <v>642</v>
      </c>
      <c r="F1242">
        <v>73</v>
      </c>
      <c r="G1242" t="s">
        <v>33</v>
      </c>
      <c r="H1242" t="s">
        <v>34</v>
      </c>
      <c r="I1242" s="2">
        <v>44263</v>
      </c>
      <c r="J1242" s="2">
        <v>44293</v>
      </c>
      <c r="K1242" s="2">
        <v>44323</v>
      </c>
      <c r="L1242" s="2">
        <v>44271</v>
      </c>
      <c r="M1242" s="2">
        <v>44293</v>
      </c>
      <c r="N1242" s="2">
        <v>44323</v>
      </c>
      <c r="O1242" t="s">
        <v>6180</v>
      </c>
      <c r="P1242" s="17">
        <f t="shared" si="77"/>
        <v>2.5550000000000002</v>
      </c>
      <c r="Q1242" s="17">
        <f t="shared" si="78"/>
        <v>0</v>
      </c>
      <c r="R1242" s="17">
        <f t="shared" si="79"/>
        <v>2.5550000000000002</v>
      </c>
    </row>
    <row r="1243" spans="1:18" x14ac:dyDescent="0.3">
      <c r="A1243">
        <v>18530</v>
      </c>
      <c r="B1243" s="2">
        <v>44266</v>
      </c>
      <c r="C1243" s="2" t="str">
        <f t="shared" si="76"/>
        <v>March</v>
      </c>
      <c r="D1243" t="s">
        <v>32</v>
      </c>
      <c r="E1243" s="4">
        <v>582</v>
      </c>
      <c r="F1243">
        <v>132</v>
      </c>
      <c r="G1243" t="s">
        <v>36</v>
      </c>
      <c r="H1243" t="s">
        <v>37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t="s">
        <v>34</v>
      </c>
      <c r="P1243" s="17">
        <f t="shared" si="77"/>
        <v>0</v>
      </c>
      <c r="Q1243" s="17">
        <f t="shared" si="78"/>
        <v>0</v>
      </c>
      <c r="R1243" s="17">
        <f t="shared" si="79"/>
        <v>0</v>
      </c>
    </row>
    <row r="1244" spans="1:18" x14ac:dyDescent="0.3">
      <c r="A1244">
        <v>18531</v>
      </c>
      <c r="B1244" s="2">
        <v>44249</v>
      </c>
      <c r="C1244" s="2" t="str">
        <f t="shared" si="76"/>
        <v>February</v>
      </c>
      <c r="D1244" t="s">
        <v>35</v>
      </c>
      <c r="E1244" s="4">
        <v>536</v>
      </c>
      <c r="F1244">
        <v>151</v>
      </c>
      <c r="G1244" t="s">
        <v>36</v>
      </c>
      <c r="H1244" t="s">
        <v>40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t="s">
        <v>34</v>
      </c>
      <c r="P1244" s="17">
        <f t="shared" si="77"/>
        <v>0</v>
      </c>
      <c r="Q1244" s="17">
        <f t="shared" si="78"/>
        <v>0</v>
      </c>
      <c r="R1244" s="17">
        <f t="shared" si="79"/>
        <v>0</v>
      </c>
    </row>
    <row r="1245" spans="1:18" x14ac:dyDescent="0.3">
      <c r="A1245">
        <v>18532</v>
      </c>
      <c r="B1245" s="2">
        <v>44198</v>
      </c>
      <c r="C1245" s="2" t="str">
        <f t="shared" si="76"/>
        <v>January</v>
      </c>
      <c r="D1245" t="s">
        <v>32</v>
      </c>
      <c r="E1245" s="4">
        <v>638</v>
      </c>
      <c r="F1245">
        <v>120</v>
      </c>
      <c r="G1245" t="s">
        <v>33</v>
      </c>
      <c r="H1245" t="s">
        <v>34</v>
      </c>
      <c r="I1245" s="2">
        <v>44228</v>
      </c>
      <c r="J1245" s="2">
        <v>44258</v>
      </c>
      <c r="K1245" s="2">
        <v>44288</v>
      </c>
      <c r="L1245" s="2">
        <v>44229</v>
      </c>
      <c r="M1245" s="2">
        <v>44258</v>
      </c>
      <c r="N1245" s="2">
        <v>44288</v>
      </c>
      <c r="O1245" t="s">
        <v>6180</v>
      </c>
      <c r="P1245" s="17">
        <f t="shared" si="77"/>
        <v>4.2</v>
      </c>
      <c r="Q1245" s="17">
        <f t="shared" si="78"/>
        <v>0</v>
      </c>
      <c r="R1245" s="17">
        <f t="shared" si="79"/>
        <v>4.2</v>
      </c>
    </row>
    <row r="1246" spans="1:18" x14ac:dyDescent="0.3">
      <c r="A1246">
        <v>18533</v>
      </c>
      <c r="B1246" s="2">
        <v>44216</v>
      </c>
      <c r="C1246" s="2" t="str">
        <f t="shared" si="76"/>
        <v>January</v>
      </c>
      <c r="D1246" t="s">
        <v>35</v>
      </c>
      <c r="E1246" s="4">
        <v>618</v>
      </c>
      <c r="F1246">
        <v>115</v>
      </c>
      <c r="G1246" t="s">
        <v>36</v>
      </c>
      <c r="H1246" t="s">
        <v>42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t="s">
        <v>34</v>
      </c>
      <c r="P1246" s="17">
        <f t="shared" si="77"/>
        <v>0</v>
      </c>
      <c r="Q1246" s="17">
        <f t="shared" si="78"/>
        <v>0</v>
      </c>
      <c r="R1246" s="17">
        <f t="shared" si="79"/>
        <v>0</v>
      </c>
    </row>
    <row r="1247" spans="1:18" x14ac:dyDescent="0.3">
      <c r="A1247">
        <v>18534</v>
      </c>
      <c r="B1247" s="2">
        <v>44268</v>
      </c>
      <c r="C1247" s="2" t="str">
        <f t="shared" si="76"/>
        <v>March</v>
      </c>
      <c r="D1247" t="s">
        <v>32</v>
      </c>
      <c r="E1247" s="4">
        <v>523</v>
      </c>
      <c r="F1247">
        <v>143</v>
      </c>
      <c r="G1247" t="s">
        <v>33</v>
      </c>
      <c r="H1247" t="s">
        <v>34</v>
      </c>
      <c r="I1247" s="2">
        <v>44298</v>
      </c>
      <c r="J1247" s="2">
        <v>44328</v>
      </c>
      <c r="K1247" s="2">
        <v>44358</v>
      </c>
      <c r="L1247" s="2" t="s">
        <v>34</v>
      </c>
      <c r="M1247" s="2" t="s">
        <v>34</v>
      </c>
      <c r="N1247" s="2" t="s">
        <v>34</v>
      </c>
      <c r="O1247" t="s">
        <v>6179</v>
      </c>
      <c r="P1247" s="17">
        <f t="shared" si="77"/>
        <v>5.0050000000000008</v>
      </c>
      <c r="Q1247" s="17">
        <f t="shared" si="78"/>
        <v>143</v>
      </c>
      <c r="R1247" s="17">
        <f t="shared" si="79"/>
        <v>-137.995</v>
      </c>
    </row>
    <row r="1248" spans="1:18" x14ac:dyDescent="0.3">
      <c r="A1248">
        <v>18535</v>
      </c>
      <c r="B1248" s="2">
        <v>44280</v>
      </c>
      <c r="C1248" s="2" t="str">
        <f t="shared" si="76"/>
        <v>March</v>
      </c>
      <c r="D1248" t="s">
        <v>35</v>
      </c>
      <c r="E1248" s="4">
        <v>576</v>
      </c>
      <c r="F1248">
        <v>79</v>
      </c>
      <c r="G1248" t="s">
        <v>36</v>
      </c>
      <c r="H1248" t="s">
        <v>42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t="s">
        <v>34</v>
      </c>
      <c r="P1248" s="17">
        <f t="shared" si="77"/>
        <v>0</v>
      </c>
      <c r="Q1248" s="17">
        <f t="shared" si="78"/>
        <v>0</v>
      </c>
      <c r="R1248" s="17">
        <f t="shared" si="79"/>
        <v>0</v>
      </c>
    </row>
    <row r="1249" spans="1:18" x14ac:dyDescent="0.3">
      <c r="A1249">
        <v>18536</v>
      </c>
      <c r="B1249" s="2">
        <v>44252</v>
      </c>
      <c r="C1249" s="2" t="str">
        <f t="shared" si="76"/>
        <v>February</v>
      </c>
      <c r="D1249" t="s">
        <v>38</v>
      </c>
      <c r="E1249" s="4">
        <v>534</v>
      </c>
      <c r="F1249">
        <v>129</v>
      </c>
      <c r="G1249" t="s">
        <v>36</v>
      </c>
      <c r="H1249" t="s">
        <v>40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t="s">
        <v>34</v>
      </c>
      <c r="P1249" s="17">
        <f t="shared" si="77"/>
        <v>0</v>
      </c>
      <c r="Q1249" s="17">
        <f t="shared" si="78"/>
        <v>0</v>
      </c>
      <c r="R1249" s="17">
        <f t="shared" si="79"/>
        <v>0</v>
      </c>
    </row>
    <row r="1250" spans="1:18" x14ac:dyDescent="0.3">
      <c r="A1250">
        <v>18537</v>
      </c>
      <c r="B1250" s="2">
        <v>44235</v>
      </c>
      <c r="C1250" s="2" t="str">
        <f t="shared" si="76"/>
        <v>February</v>
      </c>
      <c r="D1250" t="s">
        <v>32</v>
      </c>
      <c r="E1250" s="4">
        <v>639</v>
      </c>
      <c r="F1250">
        <v>120</v>
      </c>
      <c r="G1250" t="s">
        <v>33</v>
      </c>
      <c r="H1250" t="s">
        <v>34</v>
      </c>
      <c r="I1250" s="2">
        <v>44265</v>
      </c>
      <c r="J1250" s="2">
        <v>44295</v>
      </c>
      <c r="K1250" s="2">
        <v>44325</v>
      </c>
      <c r="L1250" s="2">
        <v>44266</v>
      </c>
      <c r="M1250" s="2">
        <v>44295</v>
      </c>
      <c r="N1250" s="2">
        <v>44325</v>
      </c>
      <c r="O1250" t="s">
        <v>6180</v>
      </c>
      <c r="P1250" s="17">
        <f t="shared" si="77"/>
        <v>4.2</v>
      </c>
      <c r="Q1250" s="17">
        <f t="shared" si="78"/>
        <v>0</v>
      </c>
      <c r="R1250" s="17">
        <f t="shared" si="79"/>
        <v>4.2</v>
      </c>
    </row>
    <row r="1251" spans="1:18" x14ac:dyDescent="0.3">
      <c r="A1251">
        <v>18538</v>
      </c>
      <c r="B1251" s="2">
        <v>44284</v>
      </c>
      <c r="C1251" s="2" t="str">
        <f t="shared" si="76"/>
        <v>March</v>
      </c>
      <c r="D1251" t="s">
        <v>35</v>
      </c>
      <c r="E1251" s="4">
        <v>680</v>
      </c>
      <c r="F1251">
        <v>168</v>
      </c>
      <c r="G1251" t="s">
        <v>33</v>
      </c>
      <c r="H1251" t="s">
        <v>34</v>
      </c>
      <c r="I1251" s="2">
        <v>44314</v>
      </c>
      <c r="J1251" s="2">
        <v>44344</v>
      </c>
      <c r="K1251" s="2">
        <v>44374</v>
      </c>
      <c r="L1251" s="2">
        <v>44320</v>
      </c>
      <c r="M1251" s="2">
        <v>44344</v>
      </c>
      <c r="N1251" s="2">
        <v>44374</v>
      </c>
      <c r="O1251" t="s">
        <v>6180</v>
      </c>
      <c r="P1251" s="17">
        <f t="shared" si="77"/>
        <v>5.8800000000000008</v>
      </c>
      <c r="Q1251" s="17">
        <f t="shared" si="78"/>
        <v>0</v>
      </c>
      <c r="R1251" s="17">
        <f t="shared" si="79"/>
        <v>5.8800000000000008</v>
      </c>
    </row>
    <row r="1252" spans="1:18" x14ac:dyDescent="0.3">
      <c r="A1252">
        <v>18539</v>
      </c>
      <c r="B1252" s="2">
        <v>44245</v>
      </c>
      <c r="C1252" s="2" t="str">
        <f t="shared" si="76"/>
        <v>February</v>
      </c>
      <c r="D1252" t="s">
        <v>32</v>
      </c>
      <c r="E1252" s="4">
        <v>705</v>
      </c>
      <c r="F1252">
        <v>140</v>
      </c>
      <c r="G1252" t="s">
        <v>33</v>
      </c>
      <c r="H1252" t="s">
        <v>34</v>
      </c>
      <c r="I1252" s="2">
        <v>44275</v>
      </c>
      <c r="J1252" s="2">
        <v>44305</v>
      </c>
      <c r="K1252" s="2">
        <v>44335</v>
      </c>
      <c r="L1252" s="2">
        <v>44279</v>
      </c>
      <c r="M1252" s="2">
        <v>44305</v>
      </c>
      <c r="N1252" s="2">
        <v>44335</v>
      </c>
      <c r="O1252" t="s">
        <v>6180</v>
      </c>
      <c r="P1252" s="17">
        <f t="shared" si="77"/>
        <v>4.9000000000000004</v>
      </c>
      <c r="Q1252" s="17">
        <f t="shared" si="78"/>
        <v>0</v>
      </c>
      <c r="R1252" s="17">
        <f t="shared" si="79"/>
        <v>4.9000000000000004</v>
      </c>
    </row>
    <row r="1253" spans="1:18" x14ac:dyDescent="0.3">
      <c r="A1253">
        <v>18540</v>
      </c>
      <c r="B1253" s="2">
        <v>44255</v>
      </c>
      <c r="C1253" s="2" t="str">
        <f t="shared" si="76"/>
        <v>February</v>
      </c>
      <c r="D1253" t="s">
        <v>35</v>
      </c>
      <c r="E1253" s="4">
        <v>588</v>
      </c>
      <c r="F1253">
        <v>87</v>
      </c>
      <c r="G1253" t="s">
        <v>36</v>
      </c>
      <c r="H1253" t="s">
        <v>37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t="s">
        <v>34</v>
      </c>
      <c r="P1253" s="17">
        <f t="shared" si="77"/>
        <v>0</v>
      </c>
      <c r="Q1253" s="17">
        <f t="shared" si="78"/>
        <v>0</v>
      </c>
      <c r="R1253" s="17">
        <f t="shared" si="79"/>
        <v>0</v>
      </c>
    </row>
    <row r="1254" spans="1:18" x14ac:dyDescent="0.3">
      <c r="A1254">
        <v>18541</v>
      </c>
      <c r="B1254" s="2">
        <v>44283</v>
      </c>
      <c r="C1254" s="2" t="str">
        <f t="shared" si="76"/>
        <v>March</v>
      </c>
      <c r="D1254" t="s">
        <v>32</v>
      </c>
      <c r="E1254" s="4">
        <v>560</v>
      </c>
      <c r="F1254">
        <v>50</v>
      </c>
      <c r="G1254" t="s">
        <v>36</v>
      </c>
      <c r="H1254" t="s">
        <v>37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t="s">
        <v>34</v>
      </c>
      <c r="P1254" s="17">
        <f t="shared" si="77"/>
        <v>0</v>
      </c>
      <c r="Q1254" s="17">
        <f t="shared" si="78"/>
        <v>0</v>
      </c>
      <c r="R1254" s="17">
        <f t="shared" si="79"/>
        <v>0</v>
      </c>
    </row>
    <row r="1255" spans="1:18" x14ac:dyDescent="0.3">
      <c r="A1255">
        <v>18542</v>
      </c>
      <c r="B1255" s="2">
        <v>44282</v>
      </c>
      <c r="C1255" s="2" t="str">
        <f t="shared" si="76"/>
        <v>March</v>
      </c>
      <c r="D1255" t="s">
        <v>35</v>
      </c>
      <c r="E1255" s="4">
        <v>685</v>
      </c>
      <c r="F1255">
        <v>92</v>
      </c>
      <c r="G1255" t="s">
        <v>33</v>
      </c>
      <c r="H1255" t="s">
        <v>34</v>
      </c>
      <c r="I1255" s="2">
        <v>44312</v>
      </c>
      <c r="J1255" s="2">
        <v>44342</v>
      </c>
      <c r="K1255" s="2">
        <v>44372</v>
      </c>
      <c r="L1255" s="2" t="s">
        <v>34</v>
      </c>
      <c r="M1255" s="2" t="s">
        <v>34</v>
      </c>
      <c r="N1255" s="2" t="s">
        <v>34</v>
      </c>
      <c r="O1255" t="s">
        <v>6179</v>
      </c>
      <c r="P1255" s="17">
        <f t="shared" si="77"/>
        <v>3.22</v>
      </c>
      <c r="Q1255" s="17">
        <f t="shared" si="78"/>
        <v>92</v>
      </c>
      <c r="R1255" s="17">
        <f t="shared" si="79"/>
        <v>-88.78</v>
      </c>
    </row>
    <row r="1256" spans="1:18" x14ac:dyDescent="0.3">
      <c r="A1256">
        <v>18543</v>
      </c>
      <c r="B1256" s="2">
        <v>44262</v>
      </c>
      <c r="C1256" s="2" t="str">
        <f t="shared" si="76"/>
        <v>March</v>
      </c>
      <c r="D1256" t="s">
        <v>32</v>
      </c>
      <c r="E1256" s="4">
        <v>562</v>
      </c>
      <c r="F1256">
        <v>84</v>
      </c>
      <c r="G1256" t="s">
        <v>36</v>
      </c>
      <c r="H1256" t="s">
        <v>42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t="s">
        <v>34</v>
      </c>
      <c r="P1256" s="17">
        <f t="shared" si="77"/>
        <v>0</v>
      </c>
      <c r="Q1256" s="17">
        <f t="shared" si="78"/>
        <v>0</v>
      </c>
      <c r="R1256" s="17">
        <f t="shared" si="79"/>
        <v>0</v>
      </c>
    </row>
    <row r="1257" spans="1:18" x14ac:dyDescent="0.3">
      <c r="A1257">
        <v>18544</v>
      </c>
      <c r="B1257" s="2">
        <v>44269</v>
      </c>
      <c r="C1257" s="2" t="str">
        <f t="shared" si="76"/>
        <v>March</v>
      </c>
      <c r="D1257" t="s">
        <v>32</v>
      </c>
      <c r="E1257" s="4">
        <v>596</v>
      </c>
      <c r="F1257">
        <v>128</v>
      </c>
      <c r="G1257" t="s">
        <v>36</v>
      </c>
      <c r="H1257" t="s">
        <v>41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t="s">
        <v>34</v>
      </c>
      <c r="P1257" s="17">
        <f t="shared" si="77"/>
        <v>0</v>
      </c>
      <c r="Q1257" s="17">
        <f t="shared" si="78"/>
        <v>0</v>
      </c>
      <c r="R1257" s="17">
        <f t="shared" si="79"/>
        <v>0</v>
      </c>
    </row>
    <row r="1258" spans="1:18" x14ac:dyDescent="0.3">
      <c r="A1258">
        <v>18545</v>
      </c>
      <c r="B1258" s="2">
        <v>44220</v>
      </c>
      <c r="C1258" s="2" t="str">
        <f t="shared" si="76"/>
        <v>January</v>
      </c>
      <c r="D1258" t="s">
        <v>35</v>
      </c>
      <c r="E1258" s="4">
        <v>679</v>
      </c>
      <c r="F1258">
        <v>76</v>
      </c>
      <c r="G1258" t="s">
        <v>33</v>
      </c>
      <c r="H1258" t="s">
        <v>34</v>
      </c>
      <c r="I1258" s="2">
        <v>44250</v>
      </c>
      <c r="J1258" s="2">
        <v>44280</v>
      </c>
      <c r="K1258" s="2">
        <v>44310</v>
      </c>
      <c r="L1258" s="2" t="s">
        <v>34</v>
      </c>
      <c r="M1258" s="2" t="s">
        <v>34</v>
      </c>
      <c r="N1258" s="2" t="s">
        <v>34</v>
      </c>
      <c r="O1258" t="s">
        <v>6179</v>
      </c>
      <c r="P1258" s="17">
        <f t="shared" si="77"/>
        <v>2.66</v>
      </c>
      <c r="Q1258" s="17">
        <f t="shared" si="78"/>
        <v>76</v>
      </c>
      <c r="R1258" s="17">
        <f t="shared" si="79"/>
        <v>-73.34</v>
      </c>
    </row>
    <row r="1259" spans="1:18" x14ac:dyDescent="0.3">
      <c r="A1259">
        <v>18546</v>
      </c>
      <c r="B1259" s="2">
        <v>44244</v>
      </c>
      <c r="C1259" s="2" t="str">
        <f t="shared" si="76"/>
        <v>February</v>
      </c>
      <c r="D1259" t="s">
        <v>35</v>
      </c>
      <c r="E1259" s="4">
        <v>619</v>
      </c>
      <c r="F1259">
        <v>92</v>
      </c>
      <c r="G1259" t="s">
        <v>36</v>
      </c>
      <c r="H1259" t="s">
        <v>40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t="s">
        <v>34</v>
      </c>
      <c r="P1259" s="17">
        <f t="shared" si="77"/>
        <v>0</v>
      </c>
      <c r="Q1259" s="17">
        <f t="shared" si="78"/>
        <v>0</v>
      </c>
      <c r="R1259" s="17">
        <f t="shared" si="79"/>
        <v>0</v>
      </c>
    </row>
    <row r="1260" spans="1:18" x14ac:dyDescent="0.3">
      <c r="A1260">
        <v>18547</v>
      </c>
      <c r="B1260" s="2">
        <v>44264</v>
      </c>
      <c r="C1260" s="2" t="str">
        <f t="shared" si="76"/>
        <v>March</v>
      </c>
      <c r="D1260" t="s">
        <v>32</v>
      </c>
      <c r="E1260" s="4">
        <v>599</v>
      </c>
      <c r="F1260">
        <v>86</v>
      </c>
      <c r="G1260" t="s">
        <v>36</v>
      </c>
      <c r="H1260" t="s">
        <v>39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t="s">
        <v>34</v>
      </c>
      <c r="P1260" s="17">
        <f t="shared" si="77"/>
        <v>0</v>
      </c>
      <c r="Q1260" s="17">
        <f t="shared" si="78"/>
        <v>0</v>
      </c>
      <c r="R1260" s="17">
        <f t="shared" si="79"/>
        <v>0</v>
      </c>
    </row>
    <row r="1261" spans="1:18" x14ac:dyDescent="0.3">
      <c r="A1261">
        <v>18548</v>
      </c>
      <c r="B1261" s="2">
        <v>44215</v>
      </c>
      <c r="C1261" s="2" t="str">
        <f t="shared" si="76"/>
        <v>January</v>
      </c>
      <c r="D1261" t="s">
        <v>38</v>
      </c>
      <c r="E1261" s="4">
        <v>608</v>
      </c>
      <c r="F1261">
        <v>118</v>
      </c>
      <c r="G1261" t="s">
        <v>33</v>
      </c>
      <c r="H1261" t="s">
        <v>34</v>
      </c>
      <c r="I1261" s="2">
        <v>44245</v>
      </c>
      <c r="J1261" s="2">
        <v>44275</v>
      </c>
      <c r="K1261" s="2">
        <v>44305</v>
      </c>
      <c r="L1261" s="2" t="s">
        <v>34</v>
      </c>
      <c r="M1261" s="2" t="s">
        <v>34</v>
      </c>
      <c r="N1261" s="2" t="s">
        <v>34</v>
      </c>
      <c r="O1261" t="s">
        <v>6179</v>
      </c>
      <c r="P1261" s="17">
        <f t="shared" si="77"/>
        <v>4.1300000000000008</v>
      </c>
      <c r="Q1261" s="17">
        <f t="shared" si="78"/>
        <v>118</v>
      </c>
      <c r="R1261" s="17">
        <f t="shared" si="79"/>
        <v>-113.87</v>
      </c>
    </row>
    <row r="1262" spans="1:18" x14ac:dyDescent="0.3">
      <c r="A1262">
        <v>18549</v>
      </c>
      <c r="B1262" s="2">
        <v>44265</v>
      </c>
      <c r="C1262" s="2" t="str">
        <f t="shared" si="76"/>
        <v>March</v>
      </c>
      <c r="D1262" t="s">
        <v>38</v>
      </c>
      <c r="E1262" s="4">
        <v>528</v>
      </c>
      <c r="F1262">
        <v>61</v>
      </c>
      <c r="G1262" t="s">
        <v>36</v>
      </c>
      <c r="H1262" t="s">
        <v>40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t="s">
        <v>34</v>
      </c>
      <c r="P1262" s="17">
        <f t="shared" si="77"/>
        <v>0</v>
      </c>
      <c r="Q1262" s="17">
        <f t="shared" si="78"/>
        <v>0</v>
      </c>
      <c r="R1262" s="17">
        <f t="shared" si="79"/>
        <v>0</v>
      </c>
    </row>
    <row r="1263" spans="1:18" x14ac:dyDescent="0.3">
      <c r="A1263">
        <v>18550</v>
      </c>
      <c r="B1263" s="2">
        <v>44287</v>
      </c>
      <c r="C1263" s="2" t="str">
        <f t="shared" si="76"/>
        <v>April</v>
      </c>
      <c r="D1263" t="s">
        <v>32</v>
      </c>
      <c r="E1263" s="4">
        <v>604</v>
      </c>
      <c r="F1263">
        <v>115</v>
      </c>
      <c r="G1263" t="s">
        <v>36</v>
      </c>
      <c r="H1263" t="s">
        <v>40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t="s">
        <v>34</v>
      </c>
      <c r="P1263" s="17">
        <f t="shared" si="77"/>
        <v>0</v>
      </c>
      <c r="Q1263" s="17">
        <f t="shared" si="78"/>
        <v>0</v>
      </c>
      <c r="R1263" s="17">
        <f t="shared" si="79"/>
        <v>0</v>
      </c>
    </row>
    <row r="1264" spans="1:18" x14ac:dyDescent="0.3">
      <c r="A1264">
        <v>18551</v>
      </c>
      <c r="B1264" s="2">
        <v>44246</v>
      </c>
      <c r="C1264" s="2" t="str">
        <f t="shared" si="76"/>
        <v>February</v>
      </c>
      <c r="D1264" t="s">
        <v>32</v>
      </c>
      <c r="E1264" s="4">
        <v>600</v>
      </c>
      <c r="F1264">
        <v>126</v>
      </c>
      <c r="G1264" t="s">
        <v>36</v>
      </c>
      <c r="H1264" t="s">
        <v>39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t="s">
        <v>34</v>
      </c>
      <c r="P1264" s="17">
        <f t="shared" si="77"/>
        <v>0</v>
      </c>
      <c r="Q1264" s="17">
        <f t="shared" si="78"/>
        <v>0</v>
      </c>
      <c r="R1264" s="17">
        <f t="shared" si="79"/>
        <v>0</v>
      </c>
    </row>
    <row r="1265" spans="1:18" x14ac:dyDescent="0.3">
      <c r="A1265">
        <v>18552</v>
      </c>
      <c r="B1265" s="2">
        <v>44262</v>
      </c>
      <c r="C1265" s="2" t="str">
        <f t="shared" si="76"/>
        <v>March</v>
      </c>
      <c r="D1265" t="s">
        <v>35</v>
      </c>
      <c r="E1265" s="4">
        <v>577</v>
      </c>
      <c r="F1265">
        <v>64</v>
      </c>
      <c r="G1265" t="s">
        <v>33</v>
      </c>
      <c r="H1265" t="s">
        <v>34</v>
      </c>
      <c r="I1265" s="2">
        <v>44292</v>
      </c>
      <c r="J1265" s="2">
        <v>44322</v>
      </c>
      <c r="K1265" s="2">
        <v>44352</v>
      </c>
      <c r="L1265" s="2">
        <v>44348</v>
      </c>
      <c r="M1265" s="2">
        <v>44322</v>
      </c>
      <c r="N1265" s="2">
        <v>44352</v>
      </c>
      <c r="O1265" t="s">
        <v>6180</v>
      </c>
      <c r="P1265" s="17">
        <f t="shared" si="77"/>
        <v>2.2400000000000002</v>
      </c>
      <c r="Q1265" s="17">
        <f t="shared" si="78"/>
        <v>0</v>
      </c>
      <c r="R1265" s="17">
        <f t="shared" si="79"/>
        <v>2.2400000000000002</v>
      </c>
    </row>
    <row r="1266" spans="1:18" x14ac:dyDescent="0.3">
      <c r="A1266">
        <v>18553</v>
      </c>
      <c r="B1266" s="2">
        <v>44241</v>
      </c>
      <c r="C1266" s="2" t="str">
        <f t="shared" si="76"/>
        <v>February</v>
      </c>
      <c r="D1266" t="s">
        <v>38</v>
      </c>
      <c r="E1266" s="4">
        <v>656</v>
      </c>
      <c r="F1266">
        <v>119</v>
      </c>
      <c r="G1266" t="s">
        <v>33</v>
      </c>
      <c r="H1266" t="s">
        <v>34</v>
      </c>
      <c r="I1266" s="2">
        <v>44271</v>
      </c>
      <c r="J1266" s="2">
        <v>44301</v>
      </c>
      <c r="K1266" s="2">
        <v>44331</v>
      </c>
      <c r="L1266" s="2" t="s">
        <v>34</v>
      </c>
      <c r="M1266" s="2" t="s">
        <v>34</v>
      </c>
      <c r="N1266" s="2" t="s">
        <v>34</v>
      </c>
      <c r="O1266" t="s">
        <v>6179</v>
      </c>
      <c r="P1266" s="17">
        <f t="shared" si="77"/>
        <v>4.165</v>
      </c>
      <c r="Q1266" s="17">
        <f t="shared" si="78"/>
        <v>119</v>
      </c>
      <c r="R1266" s="17">
        <f t="shared" si="79"/>
        <v>-114.83499999999999</v>
      </c>
    </row>
    <row r="1267" spans="1:18" x14ac:dyDescent="0.3">
      <c r="A1267">
        <v>18554</v>
      </c>
      <c r="B1267" s="2">
        <v>44272</v>
      </c>
      <c r="C1267" s="2" t="str">
        <f t="shared" si="76"/>
        <v>March</v>
      </c>
      <c r="D1267" t="s">
        <v>35</v>
      </c>
      <c r="E1267" s="4">
        <v>625</v>
      </c>
      <c r="F1267">
        <v>82</v>
      </c>
      <c r="G1267" t="s">
        <v>36</v>
      </c>
      <c r="H1267" t="s">
        <v>39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t="s">
        <v>34</v>
      </c>
      <c r="P1267" s="17">
        <f t="shared" si="77"/>
        <v>0</v>
      </c>
      <c r="Q1267" s="17">
        <f t="shared" si="78"/>
        <v>0</v>
      </c>
      <c r="R1267" s="17">
        <f t="shared" si="79"/>
        <v>0</v>
      </c>
    </row>
    <row r="1268" spans="1:18" x14ac:dyDescent="0.3">
      <c r="A1268">
        <v>18555</v>
      </c>
      <c r="B1268" s="2">
        <v>44233</v>
      </c>
      <c r="C1268" s="2" t="str">
        <f t="shared" si="76"/>
        <v>February</v>
      </c>
      <c r="D1268" t="s">
        <v>32</v>
      </c>
      <c r="E1268" s="4">
        <v>540</v>
      </c>
      <c r="F1268">
        <v>130</v>
      </c>
      <c r="G1268" t="s">
        <v>36</v>
      </c>
      <c r="H1268" t="s">
        <v>37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t="s">
        <v>34</v>
      </c>
      <c r="P1268" s="17">
        <f t="shared" si="77"/>
        <v>0</v>
      </c>
      <c r="Q1268" s="17">
        <f t="shared" si="78"/>
        <v>0</v>
      </c>
      <c r="R1268" s="17">
        <f t="shared" si="79"/>
        <v>0</v>
      </c>
    </row>
    <row r="1269" spans="1:18" x14ac:dyDescent="0.3">
      <c r="A1269">
        <v>18556</v>
      </c>
      <c r="B1269" s="2">
        <v>44249</v>
      </c>
      <c r="C1269" s="2" t="str">
        <f t="shared" si="76"/>
        <v>February</v>
      </c>
      <c r="D1269" t="s">
        <v>35</v>
      </c>
      <c r="E1269" s="4">
        <v>649</v>
      </c>
      <c r="F1269">
        <v>69</v>
      </c>
      <c r="G1269" t="s">
        <v>33</v>
      </c>
      <c r="H1269" t="s">
        <v>34</v>
      </c>
      <c r="I1269" s="2">
        <v>44279</v>
      </c>
      <c r="J1269" s="2">
        <v>44309</v>
      </c>
      <c r="K1269" s="2">
        <v>44339</v>
      </c>
      <c r="L1269" s="2">
        <v>44289</v>
      </c>
      <c r="M1269" s="2">
        <v>44309</v>
      </c>
      <c r="N1269" s="2">
        <v>44339</v>
      </c>
      <c r="O1269" t="s">
        <v>6180</v>
      </c>
      <c r="P1269" s="17">
        <f t="shared" si="77"/>
        <v>2.415</v>
      </c>
      <c r="Q1269" s="17">
        <f t="shared" si="78"/>
        <v>0</v>
      </c>
      <c r="R1269" s="17">
        <f t="shared" si="79"/>
        <v>2.415</v>
      </c>
    </row>
    <row r="1270" spans="1:18" x14ac:dyDescent="0.3">
      <c r="A1270">
        <v>18557</v>
      </c>
      <c r="B1270" s="2">
        <v>44258</v>
      </c>
      <c r="C1270" s="2" t="str">
        <f t="shared" si="76"/>
        <v>March</v>
      </c>
      <c r="D1270" t="s">
        <v>32</v>
      </c>
      <c r="E1270" s="4">
        <v>554</v>
      </c>
      <c r="F1270">
        <v>82</v>
      </c>
      <c r="G1270" t="s">
        <v>36</v>
      </c>
      <c r="H1270" t="s">
        <v>39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t="s">
        <v>34</v>
      </c>
      <c r="P1270" s="17">
        <f t="shared" si="77"/>
        <v>0</v>
      </c>
      <c r="Q1270" s="17">
        <f t="shared" si="78"/>
        <v>0</v>
      </c>
      <c r="R1270" s="17">
        <f t="shared" si="79"/>
        <v>0</v>
      </c>
    </row>
    <row r="1271" spans="1:18" x14ac:dyDescent="0.3">
      <c r="A1271">
        <v>18558</v>
      </c>
      <c r="B1271" s="2">
        <v>44273</v>
      </c>
      <c r="C1271" s="2" t="str">
        <f t="shared" si="76"/>
        <v>March</v>
      </c>
      <c r="D1271" t="s">
        <v>32</v>
      </c>
      <c r="E1271" s="4">
        <v>644</v>
      </c>
      <c r="F1271">
        <v>103</v>
      </c>
      <c r="G1271" t="s">
        <v>33</v>
      </c>
      <c r="H1271" t="s">
        <v>34</v>
      </c>
      <c r="I1271" s="2">
        <v>44303</v>
      </c>
      <c r="J1271" s="2">
        <v>44333</v>
      </c>
      <c r="K1271" s="2">
        <v>44363</v>
      </c>
      <c r="L1271" s="2">
        <v>44306</v>
      </c>
      <c r="M1271" s="2">
        <v>44333</v>
      </c>
      <c r="N1271" s="2">
        <v>44363</v>
      </c>
      <c r="O1271" t="s">
        <v>6180</v>
      </c>
      <c r="P1271" s="17">
        <f t="shared" si="77"/>
        <v>3.6050000000000004</v>
      </c>
      <c r="Q1271" s="17">
        <f t="shared" si="78"/>
        <v>0</v>
      </c>
      <c r="R1271" s="17">
        <f t="shared" si="79"/>
        <v>3.6050000000000004</v>
      </c>
    </row>
    <row r="1272" spans="1:18" x14ac:dyDescent="0.3">
      <c r="A1272">
        <v>18559</v>
      </c>
      <c r="B1272" s="2">
        <v>44199</v>
      </c>
      <c r="C1272" s="2" t="str">
        <f t="shared" si="76"/>
        <v>January</v>
      </c>
      <c r="D1272" t="s">
        <v>35</v>
      </c>
      <c r="E1272" s="4">
        <v>601</v>
      </c>
      <c r="F1272">
        <v>87</v>
      </c>
      <c r="G1272" t="s">
        <v>36</v>
      </c>
      <c r="H1272" t="s">
        <v>37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t="s">
        <v>34</v>
      </c>
      <c r="P1272" s="17">
        <f t="shared" si="77"/>
        <v>0</v>
      </c>
      <c r="Q1272" s="17">
        <f t="shared" si="78"/>
        <v>0</v>
      </c>
      <c r="R1272" s="17">
        <f t="shared" si="79"/>
        <v>0</v>
      </c>
    </row>
    <row r="1273" spans="1:18" x14ac:dyDescent="0.3">
      <c r="A1273">
        <v>18560</v>
      </c>
      <c r="B1273" s="2">
        <v>44209</v>
      </c>
      <c r="C1273" s="2" t="str">
        <f t="shared" si="76"/>
        <v>January</v>
      </c>
      <c r="D1273" t="s">
        <v>35</v>
      </c>
      <c r="E1273" s="4">
        <v>652</v>
      </c>
      <c r="F1273">
        <v>55</v>
      </c>
      <c r="G1273" t="s">
        <v>33</v>
      </c>
      <c r="H1273" t="s">
        <v>34</v>
      </c>
      <c r="I1273" s="2">
        <v>44239</v>
      </c>
      <c r="J1273" s="2">
        <v>44269</v>
      </c>
      <c r="K1273" s="2">
        <v>44299</v>
      </c>
      <c r="L1273" s="2" t="s">
        <v>34</v>
      </c>
      <c r="M1273" s="2" t="s">
        <v>34</v>
      </c>
      <c r="N1273" s="2" t="s">
        <v>34</v>
      </c>
      <c r="O1273" t="s">
        <v>6179</v>
      </c>
      <c r="P1273" s="17">
        <f t="shared" si="77"/>
        <v>1.9250000000000003</v>
      </c>
      <c r="Q1273" s="17">
        <f t="shared" si="78"/>
        <v>55</v>
      </c>
      <c r="R1273" s="17">
        <f t="shared" si="79"/>
        <v>-53.075000000000003</v>
      </c>
    </row>
    <row r="1274" spans="1:18" x14ac:dyDescent="0.3">
      <c r="A1274">
        <v>18561</v>
      </c>
      <c r="B1274" s="2">
        <v>44228</v>
      </c>
      <c r="C1274" s="2" t="str">
        <f t="shared" si="76"/>
        <v>February</v>
      </c>
      <c r="D1274" t="s">
        <v>32</v>
      </c>
      <c r="E1274" s="4">
        <v>640</v>
      </c>
      <c r="F1274">
        <v>86</v>
      </c>
      <c r="G1274" t="s">
        <v>33</v>
      </c>
      <c r="H1274" t="s">
        <v>34</v>
      </c>
      <c r="I1274" s="2">
        <v>44258</v>
      </c>
      <c r="J1274" s="2">
        <v>44288</v>
      </c>
      <c r="K1274" s="2">
        <v>44318</v>
      </c>
      <c r="L1274" s="2">
        <v>44263</v>
      </c>
      <c r="M1274" s="2">
        <v>44288</v>
      </c>
      <c r="N1274" s="2">
        <v>44318</v>
      </c>
      <c r="O1274" t="s">
        <v>6180</v>
      </c>
      <c r="P1274" s="17">
        <f t="shared" si="77"/>
        <v>3.0100000000000002</v>
      </c>
      <c r="Q1274" s="17">
        <f t="shared" si="78"/>
        <v>0</v>
      </c>
      <c r="R1274" s="17">
        <f t="shared" si="79"/>
        <v>3.0100000000000002</v>
      </c>
    </row>
    <row r="1275" spans="1:18" x14ac:dyDescent="0.3">
      <c r="A1275">
        <v>18562</v>
      </c>
      <c r="B1275" s="2">
        <v>44276</v>
      </c>
      <c r="C1275" s="2" t="str">
        <f t="shared" si="76"/>
        <v>March</v>
      </c>
      <c r="D1275" t="s">
        <v>35</v>
      </c>
      <c r="E1275" s="4">
        <v>623</v>
      </c>
      <c r="F1275">
        <v>157</v>
      </c>
      <c r="G1275" t="s">
        <v>36</v>
      </c>
      <c r="H1275" t="s">
        <v>39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t="s">
        <v>34</v>
      </c>
      <c r="P1275" s="17">
        <f t="shared" si="77"/>
        <v>0</v>
      </c>
      <c r="Q1275" s="17">
        <f t="shared" si="78"/>
        <v>0</v>
      </c>
      <c r="R1275" s="17">
        <f t="shared" si="79"/>
        <v>0</v>
      </c>
    </row>
    <row r="1276" spans="1:18" x14ac:dyDescent="0.3">
      <c r="A1276">
        <v>18563</v>
      </c>
      <c r="B1276" s="2">
        <v>44271</v>
      </c>
      <c r="C1276" s="2" t="str">
        <f t="shared" si="76"/>
        <v>March</v>
      </c>
      <c r="D1276" t="s">
        <v>32</v>
      </c>
      <c r="E1276" s="4">
        <v>672</v>
      </c>
      <c r="F1276">
        <v>88</v>
      </c>
      <c r="G1276" t="s">
        <v>33</v>
      </c>
      <c r="H1276" t="s">
        <v>34</v>
      </c>
      <c r="I1276" s="2">
        <v>44301</v>
      </c>
      <c r="J1276" s="2">
        <v>44331</v>
      </c>
      <c r="K1276" s="2">
        <v>44361</v>
      </c>
      <c r="L1276" s="2">
        <v>44305</v>
      </c>
      <c r="M1276" s="2">
        <v>44331</v>
      </c>
      <c r="N1276" s="2">
        <v>44361</v>
      </c>
      <c r="O1276" t="s">
        <v>6180</v>
      </c>
      <c r="P1276" s="17">
        <f t="shared" si="77"/>
        <v>3.08</v>
      </c>
      <c r="Q1276" s="17">
        <f t="shared" si="78"/>
        <v>0</v>
      </c>
      <c r="R1276" s="17">
        <f t="shared" si="79"/>
        <v>3.08</v>
      </c>
    </row>
    <row r="1277" spans="1:18" x14ac:dyDescent="0.3">
      <c r="A1277">
        <v>18564</v>
      </c>
      <c r="B1277" s="2">
        <v>44251</v>
      </c>
      <c r="C1277" s="2" t="str">
        <f t="shared" si="76"/>
        <v>February</v>
      </c>
      <c r="D1277" t="s">
        <v>35</v>
      </c>
      <c r="E1277" s="4">
        <v>710</v>
      </c>
      <c r="F1277">
        <v>57</v>
      </c>
      <c r="G1277" t="s">
        <v>33</v>
      </c>
      <c r="H1277" t="s">
        <v>34</v>
      </c>
      <c r="I1277" s="2">
        <v>44281</v>
      </c>
      <c r="J1277" s="2">
        <v>44311</v>
      </c>
      <c r="K1277" s="2">
        <v>44341</v>
      </c>
      <c r="L1277" s="2">
        <v>44291</v>
      </c>
      <c r="M1277" s="2">
        <v>44311</v>
      </c>
      <c r="N1277" s="2">
        <v>44341</v>
      </c>
      <c r="O1277" t="s">
        <v>6180</v>
      </c>
      <c r="P1277" s="17">
        <f t="shared" si="77"/>
        <v>1.9950000000000001</v>
      </c>
      <c r="Q1277" s="17">
        <f t="shared" si="78"/>
        <v>0</v>
      </c>
      <c r="R1277" s="17">
        <f t="shared" si="79"/>
        <v>1.9950000000000001</v>
      </c>
    </row>
    <row r="1278" spans="1:18" x14ac:dyDescent="0.3">
      <c r="A1278">
        <v>18565</v>
      </c>
      <c r="B1278" s="2">
        <v>44248</v>
      </c>
      <c r="C1278" s="2" t="str">
        <f t="shared" si="76"/>
        <v>February</v>
      </c>
      <c r="D1278" t="s">
        <v>32</v>
      </c>
      <c r="E1278" s="4">
        <v>582</v>
      </c>
      <c r="F1278">
        <v>133</v>
      </c>
      <c r="G1278" t="s">
        <v>36</v>
      </c>
      <c r="H1278" t="s">
        <v>42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t="s">
        <v>34</v>
      </c>
      <c r="P1278" s="17">
        <f t="shared" si="77"/>
        <v>0</v>
      </c>
      <c r="Q1278" s="17">
        <f t="shared" si="78"/>
        <v>0</v>
      </c>
      <c r="R1278" s="17">
        <f t="shared" si="79"/>
        <v>0</v>
      </c>
    </row>
    <row r="1279" spans="1:18" x14ac:dyDescent="0.3">
      <c r="A1279">
        <v>18566</v>
      </c>
      <c r="B1279" s="2">
        <v>44230</v>
      </c>
      <c r="C1279" s="2" t="str">
        <f t="shared" si="76"/>
        <v>February</v>
      </c>
      <c r="D1279" t="s">
        <v>38</v>
      </c>
      <c r="E1279" s="4">
        <v>665</v>
      </c>
      <c r="F1279">
        <v>92</v>
      </c>
      <c r="G1279" t="s">
        <v>33</v>
      </c>
      <c r="H1279" t="s">
        <v>34</v>
      </c>
      <c r="I1279" s="2">
        <v>44260</v>
      </c>
      <c r="J1279" s="2">
        <v>44290</v>
      </c>
      <c r="K1279" s="2">
        <v>44320</v>
      </c>
      <c r="L1279" s="2" t="s">
        <v>34</v>
      </c>
      <c r="M1279" s="2" t="s">
        <v>34</v>
      </c>
      <c r="N1279" s="2" t="s">
        <v>34</v>
      </c>
      <c r="O1279" t="s">
        <v>6179</v>
      </c>
      <c r="P1279" s="17">
        <f t="shared" si="77"/>
        <v>3.22</v>
      </c>
      <c r="Q1279" s="17">
        <f t="shared" si="78"/>
        <v>92</v>
      </c>
      <c r="R1279" s="17">
        <f t="shared" si="79"/>
        <v>-88.78</v>
      </c>
    </row>
    <row r="1280" spans="1:18" x14ac:dyDescent="0.3">
      <c r="A1280">
        <v>18567</v>
      </c>
      <c r="B1280" s="2">
        <v>44260</v>
      </c>
      <c r="C1280" s="2" t="str">
        <f t="shared" si="76"/>
        <v>March</v>
      </c>
      <c r="D1280" t="s">
        <v>35</v>
      </c>
      <c r="E1280" s="4">
        <v>652</v>
      </c>
      <c r="F1280">
        <v>85</v>
      </c>
      <c r="G1280" t="s">
        <v>33</v>
      </c>
      <c r="H1280" t="s">
        <v>34</v>
      </c>
      <c r="I1280" s="2">
        <v>44290</v>
      </c>
      <c r="J1280" s="2">
        <v>44320</v>
      </c>
      <c r="K1280" s="2">
        <v>44350</v>
      </c>
      <c r="L1280" s="2">
        <v>44290</v>
      </c>
      <c r="M1280" s="2">
        <v>44320</v>
      </c>
      <c r="N1280" s="2">
        <v>44350</v>
      </c>
      <c r="O1280" t="s">
        <v>6180</v>
      </c>
      <c r="P1280" s="17">
        <f t="shared" si="77"/>
        <v>2.9750000000000001</v>
      </c>
      <c r="Q1280" s="17">
        <f t="shared" si="78"/>
        <v>0</v>
      </c>
      <c r="R1280" s="17">
        <f t="shared" si="79"/>
        <v>2.9750000000000001</v>
      </c>
    </row>
    <row r="1281" spans="1:18" x14ac:dyDescent="0.3">
      <c r="A1281">
        <v>18568</v>
      </c>
      <c r="B1281" s="2">
        <v>44278</v>
      </c>
      <c r="C1281" s="2" t="str">
        <f t="shared" si="76"/>
        <v>March</v>
      </c>
      <c r="D1281" t="s">
        <v>32</v>
      </c>
      <c r="E1281" s="4">
        <v>631</v>
      </c>
      <c r="F1281">
        <v>91</v>
      </c>
      <c r="G1281" t="s">
        <v>33</v>
      </c>
      <c r="H1281" t="s">
        <v>34</v>
      </c>
      <c r="I1281" s="2">
        <v>44308</v>
      </c>
      <c r="J1281" s="2">
        <v>44338</v>
      </c>
      <c r="K1281" s="2">
        <v>44368</v>
      </c>
      <c r="L1281" s="2" t="s">
        <v>34</v>
      </c>
      <c r="M1281" s="2" t="s">
        <v>34</v>
      </c>
      <c r="N1281" s="2" t="s">
        <v>34</v>
      </c>
      <c r="O1281" t="s">
        <v>6179</v>
      </c>
      <c r="P1281" s="17">
        <f t="shared" si="77"/>
        <v>3.1850000000000005</v>
      </c>
      <c r="Q1281" s="17">
        <f t="shared" si="78"/>
        <v>91</v>
      </c>
      <c r="R1281" s="17">
        <f t="shared" si="79"/>
        <v>-87.814999999999998</v>
      </c>
    </row>
    <row r="1282" spans="1:18" x14ac:dyDescent="0.3">
      <c r="A1282">
        <v>18569</v>
      </c>
      <c r="B1282" s="2">
        <v>44264</v>
      </c>
      <c r="C1282" s="2" t="str">
        <f t="shared" si="76"/>
        <v>March</v>
      </c>
      <c r="D1282" t="s">
        <v>35</v>
      </c>
      <c r="E1282" s="4">
        <v>677</v>
      </c>
      <c r="F1282">
        <v>71</v>
      </c>
      <c r="G1282" t="s">
        <v>33</v>
      </c>
      <c r="H1282" t="s">
        <v>34</v>
      </c>
      <c r="I1282" s="2">
        <v>44294</v>
      </c>
      <c r="J1282" s="2">
        <v>44324</v>
      </c>
      <c r="K1282" s="2">
        <v>44354</v>
      </c>
      <c r="L1282" s="2">
        <v>44302</v>
      </c>
      <c r="M1282" s="2">
        <v>44324</v>
      </c>
      <c r="N1282" s="2">
        <v>44354</v>
      </c>
      <c r="O1282" t="s">
        <v>6180</v>
      </c>
      <c r="P1282" s="17">
        <f t="shared" si="77"/>
        <v>2.4850000000000003</v>
      </c>
      <c r="Q1282" s="17">
        <f t="shared" si="78"/>
        <v>0</v>
      </c>
      <c r="R1282" s="17">
        <f t="shared" si="79"/>
        <v>2.4850000000000003</v>
      </c>
    </row>
    <row r="1283" spans="1:18" x14ac:dyDescent="0.3">
      <c r="A1283">
        <v>18570</v>
      </c>
      <c r="B1283" s="2">
        <v>44241</v>
      </c>
      <c r="C1283" s="2" t="str">
        <f t="shared" ref="C1283:C1346" si="80">TEXT(B1283,"mmmm")</f>
        <v>February</v>
      </c>
      <c r="D1283" t="s">
        <v>38</v>
      </c>
      <c r="E1283" s="4">
        <v>636</v>
      </c>
      <c r="F1283">
        <v>123</v>
      </c>
      <c r="G1283" t="s">
        <v>33</v>
      </c>
      <c r="H1283" t="s">
        <v>34</v>
      </c>
      <c r="I1283" s="2">
        <v>44271</v>
      </c>
      <c r="J1283" s="2">
        <v>44301</v>
      </c>
      <c r="K1283" s="2">
        <v>44331</v>
      </c>
      <c r="L1283" s="2">
        <v>44284</v>
      </c>
      <c r="M1283" s="2">
        <v>44301</v>
      </c>
      <c r="N1283" s="2">
        <v>44331</v>
      </c>
      <c r="O1283" t="s">
        <v>6180</v>
      </c>
      <c r="P1283" s="17">
        <f t="shared" ref="P1283:P1346" si="81">IF(G1283="Approved",F1283*0.035,0)</f>
        <v>4.3050000000000006</v>
      </c>
      <c r="Q1283" s="17">
        <f t="shared" ref="Q1283:Q1346" si="82">IF(O1283="Defaulted",F1283,0)</f>
        <v>0</v>
      </c>
      <c r="R1283" s="17">
        <f t="shared" ref="R1283:R1346" si="83">P1283-Q1283</f>
        <v>4.3050000000000006</v>
      </c>
    </row>
    <row r="1284" spans="1:18" x14ac:dyDescent="0.3">
      <c r="A1284">
        <v>18571</v>
      </c>
      <c r="B1284" s="2">
        <v>44272</v>
      </c>
      <c r="C1284" s="2" t="str">
        <f t="shared" si="80"/>
        <v>March</v>
      </c>
      <c r="D1284" t="s">
        <v>32</v>
      </c>
      <c r="E1284" s="4">
        <v>680</v>
      </c>
      <c r="F1284">
        <v>114</v>
      </c>
      <c r="G1284" t="s">
        <v>33</v>
      </c>
      <c r="H1284" t="s">
        <v>34</v>
      </c>
      <c r="I1284" s="2">
        <v>44302</v>
      </c>
      <c r="J1284" s="2">
        <v>44332</v>
      </c>
      <c r="K1284" s="2">
        <v>44362</v>
      </c>
      <c r="L1284" s="2">
        <v>44311</v>
      </c>
      <c r="M1284" s="2">
        <v>44332</v>
      </c>
      <c r="N1284" s="2">
        <v>44362</v>
      </c>
      <c r="O1284" t="s">
        <v>6180</v>
      </c>
      <c r="P1284" s="17">
        <f t="shared" si="81"/>
        <v>3.99</v>
      </c>
      <c r="Q1284" s="17">
        <f t="shared" si="82"/>
        <v>0</v>
      </c>
      <c r="R1284" s="17">
        <f t="shared" si="83"/>
        <v>3.99</v>
      </c>
    </row>
    <row r="1285" spans="1:18" x14ac:dyDescent="0.3">
      <c r="A1285">
        <v>18572</v>
      </c>
      <c r="B1285" s="2">
        <v>44248</v>
      </c>
      <c r="C1285" s="2" t="str">
        <f t="shared" si="80"/>
        <v>February</v>
      </c>
      <c r="D1285" t="s">
        <v>35</v>
      </c>
      <c r="E1285" s="4">
        <v>601</v>
      </c>
      <c r="F1285">
        <v>148</v>
      </c>
      <c r="G1285" t="s">
        <v>36</v>
      </c>
      <c r="H1285" t="s">
        <v>42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t="s">
        <v>34</v>
      </c>
      <c r="P1285" s="17">
        <f t="shared" si="81"/>
        <v>0</v>
      </c>
      <c r="Q1285" s="17">
        <f t="shared" si="82"/>
        <v>0</v>
      </c>
      <c r="R1285" s="17">
        <f t="shared" si="83"/>
        <v>0</v>
      </c>
    </row>
    <row r="1286" spans="1:18" x14ac:dyDescent="0.3">
      <c r="A1286">
        <v>18573</v>
      </c>
      <c r="B1286" s="2">
        <v>44243</v>
      </c>
      <c r="C1286" s="2" t="str">
        <f t="shared" si="80"/>
        <v>February</v>
      </c>
      <c r="D1286" t="s">
        <v>38</v>
      </c>
      <c r="E1286" s="4">
        <v>674</v>
      </c>
      <c r="F1286">
        <v>48</v>
      </c>
      <c r="G1286" t="s">
        <v>33</v>
      </c>
      <c r="H1286" t="s">
        <v>34</v>
      </c>
      <c r="I1286" s="2">
        <v>44273</v>
      </c>
      <c r="J1286" s="2">
        <v>44303</v>
      </c>
      <c r="K1286" s="2">
        <v>44333</v>
      </c>
      <c r="L1286" s="2">
        <v>44274</v>
      </c>
      <c r="M1286" s="2">
        <v>44303</v>
      </c>
      <c r="N1286" s="2">
        <v>44333</v>
      </c>
      <c r="O1286" t="s">
        <v>6180</v>
      </c>
      <c r="P1286" s="17">
        <f t="shared" si="81"/>
        <v>1.6800000000000002</v>
      </c>
      <c r="Q1286" s="17">
        <f t="shared" si="82"/>
        <v>0</v>
      </c>
      <c r="R1286" s="17">
        <f t="shared" si="83"/>
        <v>1.6800000000000002</v>
      </c>
    </row>
    <row r="1287" spans="1:18" x14ac:dyDescent="0.3">
      <c r="A1287">
        <v>18574</v>
      </c>
      <c r="B1287" s="2">
        <v>44248</v>
      </c>
      <c r="C1287" s="2" t="str">
        <f t="shared" si="80"/>
        <v>February</v>
      </c>
      <c r="D1287" t="s">
        <v>35</v>
      </c>
      <c r="E1287" s="4">
        <v>602</v>
      </c>
      <c r="F1287">
        <v>109</v>
      </c>
      <c r="G1287" t="s">
        <v>36</v>
      </c>
      <c r="H1287" t="s">
        <v>39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t="s">
        <v>34</v>
      </c>
      <c r="P1287" s="17">
        <f t="shared" si="81"/>
        <v>0</v>
      </c>
      <c r="Q1287" s="17">
        <f t="shared" si="82"/>
        <v>0</v>
      </c>
      <c r="R1287" s="17">
        <f t="shared" si="83"/>
        <v>0</v>
      </c>
    </row>
    <row r="1288" spans="1:18" x14ac:dyDescent="0.3">
      <c r="A1288">
        <v>18575</v>
      </c>
      <c r="B1288" s="2">
        <v>44240</v>
      </c>
      <c r="C1288" s="2" t="str">
        <f t="shared" si="80"/>
        <v>February</v>
      </c>
      <c r="D1288" t="s">
        <v>38</v>
      </c>
      <c r="E1288" s="4">
        <v>633</v>
      </c>
      <c r="F1288">
        <v>150</v>
      </c>
      <c r="G1288" t="s">
        <v>33</v>
      </c>
      <c r="H1288" t="s">
        <v>34</v>
      </c>
      <c r="I1288" s="2">
        <v>44270</v>
      </c>
      <c r="J1288" s="2">
        <v>44300</v>
      </c>
      <c r="K1288" s="2">
        <v>44330</v>
      </c>
      <c r="L1288" s="2" t="s">
        <v>34</v>
      </c>
      <c r="M1288" s="2" t="s">
        <v>34</v>
      </c>
      <c r="N1288" s="2" t="s">
        <v>34</v>
      </c>
      <c r="O1288" t="s">
        <v>6179</v>
      </c>
      <c r="P1288" s="17">
        <f t="shared" si="81"/>
        <v>5.2500000000000009</v>
      </c>
      <c r="Q1288" s="17">
        <f t="shared" si="82"/>
        <v>150</v>
      </c>
      <c r="R1288" s="17">
        <f t="shared" si="83"/>
        <v>-144.75</v>
      </c>
    </row>
    <row r="1289" spans="1:18" x14ac:dyDescent="0.3">
      <c r="A1289">
        <v>18576</v>
      </c>
      <c r="B1289" s="2">
        <v>44235</v>
      </c>
      <c r="C1289" s="2" t="str">
        <f t="shared" si="80"/>
        <v>February</v>
      </c>
      <c r="D1289" t="s">
        <v>38</v>
      </c>
      <c r="E1289" s="4">
        <v>527</v>
      </c>
      <c r="F1289">
        <v>95</v>
      </c>
      <c r="G1289" t="s">
        <v>36</v>
      </c>
      <c r="H1289" t="s">
        <v>39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t="s">
        <v>34</v>
      </c>
      <c r="P1289" s="17">
        <f t="shared" si="81"/>
        <v>0</v>
      </c>
      <c r="Q1289" s="17">
        <f t="shared" si="82"/>
        <v>0</v>
      </c>
      <c r="R1289" s="17">
        <f t="shared" si="83"/>
        <v>0</v>
      </c>
    </row>
    <row r="1290" spans="1:18" x14ac:dyDescent="0.3">
      <c r="A1290">
        <v>18577</v>
      </c>
      <c r="B1290" s="2">
        <v>44234</v>
      </c>
      <c r="C1290" s="2" t="str">
        <f t="shared" si="80"/>
        <v>February</v>
      </c>
      <c r="D1290" t="s">
        <v>35</v>
      </c>
      <c r="E1290" s="4">
        <v>598</v>
      </c>
      <c r="F1290">
        <v>106</v>
      </c>
      <c r="G1290" t="s">
        <v>36</v>
      </c>
      <c r="H1290" t="s">
        <v>41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t="s">
        <v>34</v>
      </c>
      <c r="P1290" s="17">
        <f t="shared" si="81"/>
        <v>0</v>
      </c>
      <c r="Q1290" s="17">
        <f t="shared" si="82"/>
        <v>0</v>
      </c>
      <c r="R1290" s="17">
        <f t="shared" si="83"/>
        <v>0</v>
      </c>
    </row>
    <row r="1291" spans="1:18" x14ac:dyDescent="0.3">
      <c r="A1291">
        <v>18578</v>
      </c>
      <c r="B1291" s="2">
        <v>44252</v>
      </c>
      <c r="C1291" s="2" t="str">
        <f t="shared" si="80"/>
        <v>February</v>
      </c>
      <c r="D1291" t="s">
        <v>32</v>
      </c>
      <c r="E1291" s="4">
        <v>674</v>
      </c>
      <c r="F1291">
        <v>17</v>
      </c>
      <c r="G1291" t="s">
        <v>33</v>
      </c>
      <c r="H1291" t="s">
        <v>34</v>
      </c>
      <c r="I1291" s="2">
        <v>44282</v>
      </c>
      <c r="J1291" s="2">
        <v>44312</v>
      </c>
      <c r="K1291" s="2">
        <v>44342</v>
      </c>
      <c r="L1291" s="2">
        <v>44291</v>
      </c>
      <c r="M1291" s="2">
        <v>44312</v>
      </c>
      <c r="N1291" s="2">
        <v>44342</v>
      </c>
      <c r="O1291" t="s">
        <v>6180</v>
      </c>
      <c r="P1291" s="17">
        <f t="shared" si="81"/>
        <v>0.59500000000000008</v>
      </c>
      <c r="Q1291" s="17">
        <f t="shared" si="82"/>
        <v>0</v>
      </c>
      <c r="R1291" s="17">
        <f t="shared" si="83"/>
        <v>0.59500000000000008</v>
      </c>
    </row>
    <row r="1292" spans="1:18" x14ac:dyDescent="0.3">
      <c r="A1292">
        <v>18579</v>
      </c>
      <c r="B1292" s="2">
        <v>44285</v>
      </c>
      <c r="C1292" s="2" t="str">
        <f t="shared" si="80"/>
        <v>March</v>
      </c>
      <c r="D1292" t="s">
        <v>35</v>
      </c>
      <c r="E1292" s="4">
        <v>635</v>
      </c>
      <c r="F1292">
        <v>66</v>
      </c>
      <c r="G1292" t="s">
        <v>36</v>
      </c>
      <c r="H1292" t="s">
        <v>39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t="s">
        <v>34</v>
      </c>
      <c r="P1292" s="17">
        <f t="shared" si="81"/>
        <v>0</v>
      </c>
      <c r="Q1292" s="17">
        <f t="shared" si="82"/>
        <v>0</v>
      </c>
      <c r="R1292" s="17">
        <f t="shared" si="83"/>
        <v>0</v>
      </c>
    </row>
    <row r="1293" spans="1:18" x14ac:dyDescent="0.3">
      <c r="A1293">
        <v>18580</v>
      </c>
      <c r="B1293" s="2">
        <v>44266</v>
      </c>
      <c r="C1293" s="2" t="str">
        <f t="shared" si="80"/>
        <v>March</v>
      </c>
      <c r="D1293" t="s">
        <v>32</v>
      </c>
      <c r="E1293" s="4">
        <v>591</v>
      </c>
      <c r="F1293">
        <v>88</v>
      </c>
      <c r="G1293" t="s">
        <v>36</v>
      </c>
      <c r="H1293" t="s">
        <v>42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t="s">
        <v>34</v>
      </c>
      <c r="P1293" s="17">
        <f t="shared" si="81"/>
        <v>0</v>
      </c>
      <c r="Q1293" s="17">
        <f t="shared" si="82"/>
        <v>0</v>
      </c>
      <c r="R1293" s="17">
        <f t="shared" si="83"/>
        <v>0</v>
      </c>
    </row>
    <row r="1294" spans="1:18" x14ac:dyDescent="0.3">
      <c r="A1294">
        <v>18581</v>
      </c>
      <c r="B1294" s="2">
        <v>44257</v>
      </c>
      <c r="C1294" s="2" t="str">
        <f t="shared" si="80"/>
        <v>March</v>
      </c>
      <c r="D1294" t="s">
        <v>38</v>
      </c>
      <c r="E1294" s="4">
        <v>679</v>
      </c>
      <c r="F1294">
        <v>169</v>
      </c>
      <c r="G1294" t="s">
        <v>33</v>
      </c>
      <c r="H1294" t="s">
        <v>34</v>
      </c>
      <c r="I1294" s="2">
        <v>44287</v>
      </c>
      <c r="J1294" s="2">
        <v>44317</v>
      </c>
      <c r="K1294" s="2">
        <v>44347</v>
      </c>
      <c r="L1294" s="2" t="s">
        <v>34</v>
      </c>
      <c r="M1294" s="2" t="s">
        <v>34</v>
      </c>
      <c r="N1294" s="2" t="s">
        <v>34</v>
      </c>
      <c r="O1294" t="s">
        <v>6179</v>
      </c>
      <c r="P1294" s="17">
        <f t="shared" si="81"/>
        <v>5.9150000000000009</v>
      </c>
      <c r="Q1294" s="17">
        <f t="shared" si="82"/>
        <v>169</v>
      </c>
      <c r="R1294" s="17">
        <f t="shared" si="83"/>
        <v>-163.08500000000001</v>
      </c>
    </row>
    <row r="1295" spans="1:18" x14ac:dyDescent="0.3">
      <c r="A1295">
        <v>18582</v>
      </c>
      <c r="B1295" s="2">
        <v>44281</v>
      </c>
      <c r="C1295" s="2" t="str">
        <f t="shared" si="80"/>
        <v>March</v>
      </c>
      <c r="D1295" t="s">
        <v>38</v>
      </c>
      <c r="E1295" s="4">
        <v>662</v>
      </c>
      <c r="F1295">
        <v>141</v>
      </c>
      <c r="G1295" t="s">
        <v>33</v>
      </c>
      <c r="H1295" t="s">
        <v>34</v>
      </c>
      <c r="I1295" s="2">
        <v>44311</v>
      </c>
      <c r="J1295" s="2">
        <v>44341</v>
      </c>
      <c r="K1295" s="2">
        <v>44371</v>
      </c>
      <c r="L1295" s="2">
        <v>44314</v>
      </c>
      <c r="M1295" s="2">
        <v>44341</v>
      </c>
      <c r="N1295" s="2">
        <v>44371</v>
      </c>
      <c r="O1295" t="s">
        <v>6180</v>
      </c>
      <c r="P1295" s="17">
        <f t="shared" si="81"/>
        <v>4.9350000000000005</v>
      </c>
      <c r="Q1295" s="17">
        <f t="shared" si="82"/>
        <v>0</v>
      </c>
      <c r="R1295" s="17">
        <f t="shared" si="83"/>
        <v>4.9350000000000005</v>
      </c>
    </row>
    <row r="1296" spans="1:18" x14ac:dyDescent="0.3">
      <c r="A1296">
        <v>18583</v>
      </c>
      <c r="B1296" s="2">
        <v>44208</v>
      </c>
      <c r="C1296" s="2" t="str">
        <f t="shared" si="80"/>
        <v>January</v>
      </c>
      <c r="D1296" t="s">
        <v>35</v>
      </c>
      <c r="E1296" s="4">
        <v>669</v>
      </c>
      <c r="F1296">
        <v>90</v>
      </c>
      <c r="G1296" t="s">
        <v>33</v>
      </c>
      <c r="H1296" t="s">
        <v>34</v>
      </c>
      <c r="I1296" s="2">
        <v>44238</v>
      </c>
      <c r="J1296" s="2">
        <v>44268</v>
      </c>
      <c r="K1296" s="2">
        <v>44298</v>
      </c>
      <c r="L1296" s="2">
        <v>44246</v>
      </c>
      <c r="M1296" s="2">
        <v>44268</v>
      </c>
      <c r="N1296" s="2">
        <v>44298</v>
      </c>
      <c r="O1296" t="s">
        <v>6180</v>
      </c>
      <c r="P1296" s="17">
        <f t="shared" si="81"/>
        <v>3.1500000000000004</v>
      </c>
      <c r="Q1296" s="17">
        <f t="shared" si="82"/>
        <v>0</v>
      </c>
      <c r="R1296" s="17">
        <f t="shared" si="83"/>
        <v>3.1500000000000004</v>
      </c>
    </row>
    <row r="1297" spans="1:18" x14ac:dyDescent="0.3">
      <c r="A1297">
        <v>18584</v>
      </c>
      <c r="B1297" s="2">
        <v>44248</v>
      </c>
      <c r="C1297" s="2" t="str">
        <f t="shared" si="80"/>
        <v>February</v>
      </c>
      <c r="D1297" t="s">
        <v>32</v>
      </c>
      <c r="E1297" s="4">
        <v>613</v>
      </c>
      <c r="F1297">
        <v>90</v>
      </c>
      <c r="G1297" t="s">
        <v>36</v>
      </c>
      <c r="H1297" t="s">
        <v>42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t="s">
        <v>34</v>
      </c>
      <c r="P1297" s="17">
        <f t="shared" si="81"/>
        <v>0</v>
      </c>
      <c r="Q1297" s="17">
        <f t="shared" si="82"/>
        <v>0</v>
      </c>
      <c r="R1297" s="17">
        <f t="shared" si="83"/>
        <v>0</v>
      </c>
    </row>
    <row r="1298" spans="1:18" x14ac:dyDescent="0.3">
      <c r="A1298">
        <v>18585</v>
      </c>
      <c r="B1298" s="2">
        <v>44281</v>
      </c>
      <c r="C1298" s="2" t="str">
        <f t="shared" si="80"/>
        <v>March</v>
      </c>
      <c r="D1298" t="s">
        <v>32</v>
      </c>
      <c r="E1298" s="4">
        <v>606</v>
      </c>
      <c r="F1298">
        <v>115</v>
      </c>
      <c r="G1298" t="s">
        <v>36</v>
      </c>
      <c r="H1298" t="s">
        <v>42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t="s">
        <v>34</v>
      </c>
      <c r="P1298" s="17">
        <f t="shared" si="81"/>
        <v>0</v>
      </c>
      <c r="Q1298" s="17">
        <f t="shared" si="82"/>
        <v>0</v>
      </c>
      <c r="R1298" s="17">
        <f t="shared" si="83"/>
        <v>0</v>
      </c>
    </row>
    <row r="1299" spans="1:18" x14ac:dyDescent="0.3">
      <c r="A1299">
        <v>18586</v>
      </c>
      <c r="B1299" s="2">
        <v>44284</v>
      </c>
      <c r="C1299" s="2" t="str">
        <f t="shared" si="80"/>
        <v>March</v>
      </c>
      <c r="D1299" t="s">
        <v>32</v>
      </c>
      <c r="E1299" s="4">
        <v>579</v>
      </c>
      <c r="F1299">
        <v>68</v>
      </c>
      <c r="G1299" t="s">
        <v>36</v>
      </c>
      <c r="H1299" t="s">
        <v>42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t="s">
        <v>34</v>
      </c>
      <c r="P1299" s="17">
        <f t="shared" si="81"/>
        <v>0</v>
      </c>
      <c r="Q1299" s="17">
        <f t="shared" si="82"/>
        <v>0</v>
      </c>
      <c r="R1299" s="17">
        <f t="shared" si="83"/>
        <v>0</v>
      </c>
    </row>
    <row r="1300" spans="1:18" x14ac:dyDescent="0.3">
      <c r="A1300">
        <v>18587</v>
      </c>
      <c r="B1300" s="2">
        <v>44286</v>
      </c>
      <c r="C1300" s="2" t="str">
        <f t="shared" si="80"/>
        <v>March</v>
      </c>
      <c r="D1300" t="s">
        <v>32</v>
      </c>
      <c r="E1300" s="4">
        <v>577</v>
      </c>
      <c r="F1300">
        <v>77</v>
      </c>
      <c r="G1300" t="s">
        <v>36</v>
      </c>
      <c r="H1300" t="s">
        <v>42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t="s">
        <v>34</v>
      </c>
      <c r="P1300" s="17">
        <f t="shared" si="81"/>
        <v>0</v>
      </c>
      <c r="Q1300" s="17">
        <f t="shared" si="82"/>
        <v>0</v>
      </c>
      <c r="R1300" s="17">
        <f t="shared" si="83"/>
        <v>0</v>
      </c>
    </row>
    <row r="1301" spans="1:18" x14ac:dyDescent="0.3">
      <c r="A1301">
        <v>18588</v>
      </c>
      <c r="B1301" s="2">
        <v>44274</v>
      </c>
      <c r="C1301" s="2" t="str">
        <f t="shared" si="80"/>
        <v>March</v>
      </c>
      <c r="D1301" t="s">
        <v>35</v>
      </c>
      <c r="E1301" s="4">
        <v>615</v>
      </c>
      <c r="F1301">
        <v>61</v>
      </c>
      <c r="G1301" t="s">
        <v>36</v>
      </c>
      <c r="H1301" t="s">
        <v>40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t="s">
        <v>34</v>
      </c>
      <c r="P1301" s="17">
        <f t="shared" si="81"/>
        <v>0</v>
      </c>
      <c r="Q1301" s="17">
        <f t="shared" si="82"/>
        <v>0</v>
      </c>
      <c r="R1301" s="17">
        <f t="shared" si="83"/>
        <v>0</v>
      </c>
    </row>
    <row r="1302" spans="1:18" x14ac:dyDescent="0.3">
      <c r="A1302">
        <v>18589</v>
      </c>
      <c r="B1302" s="2">
        <v>44262</v>
      </c>
      <c r="C1302" s="2" t="str">
        <f t="shared" si="80"/>
        <v>March</v>
      </c>
      <c r="D1302" t="s">
        <v>38</v>
      </c>
      <c r="E1302" s="4">
        <v>617</v>
      </c>
      <c r="F1302">
        <v>115</v>
      </c>
      <c r="G1302" t="s">
        <v>33</v>
      </c>
      <c r="H1302" t="s">
        <v>34</v>
      </c>
      <c r="I1302" s="2">
        <v>44292</v>
      </c>
      <c r="J1302" s="2">
        <v>44322</v>
      </c>
      <c r="K1302" s="2">
        <v>44352</v>
      </c>
      <c r="L1302" s="2">
        <v>44309</v>
      </c>
      <c r="M1302" s="2">
        <v>44322</v>
      </c>
      <c r="N1302" s="2">
        <v>44352</v>
      </c>
      <c r="O1302" t="s">
        <v>6180</v>
      </c>
      <c r="P1302" s="17">
        <f t="shared" si="81"/>
        <v>4.0250000000000004</v>
      </c>
      <c r="Q1302" s="17">
        <f t="shared" si="82"/>
        <v>0</v>
      </c>
      <c r="R1302" s="17">
        <f t="shared" si="83"/>
        <v>4.0250000000000004</v>
      </c>
    </row>
    <row r="1303" spans="1:18" x14ac:dyDescent="0.3">
      <c r="A1303">
        <v>18590</v>
      </c>
      <c r="B1303" s="2">
        <v>44272</v>
      </c>
      <c r="C1303" s="2" t="str">
        <f t="shared" si="80"/>
        <v>March</v>
      </c>
      <c r="D1303" t="s">
        <v>38</v>
      </c>
      <c r="E1303" s="4">
        <v>587</v>
      </c>
      <c r="F1303">
        <v>81</v>
      </c>
      <c r="G1303" t="s">
        <v>36</v>
      </c>
      <c r="H1303" t="s">
        <v>37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t="s">
        <v>34</v>
      </c>
      <c r="P1303" s="17">
        <f t="shared" si="81"/>
        <v>0</v>
      </c>
      <c r="Q1303" s="17">
        <f t="shared" si="82"/>
        <v>0</v>
      </c>
      <c r="R1303" s="17">
        <f t="shared" si="83"/>
        <v>0</v>
      </c>
    </row>
    <row r="1304" spans="1:18" x14ac:dyDescent="0.3">
      <c r="A1304">
        <v>18591</v>
      </c>
      <c r="B1304" s="2">
        <v>44280</v>
      </c>
      <c r="C1304" s="2" t="str">
        <f t="shared" si="80"/>
        <v>March</v>
      </c>
      <c r="D1304" t="s">
        <v>35</v>
      </c>
      <c r="E1304" s="4">
        <v>716</v>
      </c>
      <c r="F1304">
        <v>86</v>
      </c>
      <c r="G1304" t="s">
        <v>33</v>
      </c>
      <c r="H1304" t="s">
        <v>34</v>
      </c>
      <c r="I1304" s="2">
        <v>44310</v>
      </c>
      <c r="J1304" s="2">
        <v>44340</v>
      </c>
      <c r="K1304" s="2">
        <v>44370</v>
      </c>
      <c r="L1304" s="2">
        <v>44317</v>
      </c>
      <c r="M1304" s="2">
        <v>44340</v>
      </c>
      <c r="N1304" s="2">
        <v>44370</v>
      </c>
      <c r="O1304" t="s">
        <v>6180</v>
      </c>
      <c r="P1304" s="17">
        <f t="shared" si="81"/>
        <v>3.0100000000000002</v>
      </c>
      <c r="Q1304" s="17">
        <f t="shared" si="82"/>
        <v>0</v>
      </c>
      <c r="R1304" s="17">
        <f t="shared" si="83"/>
        <v>3.0100000000000002</v>
      </c>
    </row>
    <row r="1305" spans="1:18" x14ac:dyDescent="0.3">
      <c r="A1305">
        <v>18592</v>
      </c>
      <c r="B1305" s="2">
        <v>44209</v>
      </c>
      <c r="C1305" s="2" t="str">
        <f t="shared" si="80"/>
        <v>January</v>
      </c>
      <c r="D1305" t="s">
        <v>32</v>
      </c>
      <c r="E1305" s="4">
        <v>565</v>
      </c>
      <c r="F1305">
        <v>118</v>
      </c>
      <c r="G1305" t="s">
        <v>36</v>
      </c>
      <c r="H1305" t="s">
        <v>41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t="s">
        <v>34</v>
      </c>
      <c r="P1305" s="17">
        <f t="shared" si="81"/>
        <v>0</v>
      </c>
      <c r="Q1305" s="17">
        <f t="shared" si="82"/>
        <v>0</v>
      </c>
      <c r="R1305" s="17">
        <f t="shared" si="83"/>
        <v>0</v>
      </c>
    </row>
    <row r="1306" spans="1:18" x14ac:dyDescent="0.3">
      <c r="A1306">
        <v>18593</v>
      </c>
      <c r="B1306" s="2">
        <v>44206</v>
      </c>
      <c r="C1306" s="2" t="str">
        <f t="shared" si="80"/>
        <v>January</v>
      </c>
      <c r="D1306" t="s">
        <v>35</v>
      </c>
      <c r="E1306" s="4">
        <v>698</v>
      </c>
      <c r="F1306">
        <v>69</v>
      </c>
      <c r="G1306" t="s">
        <v>33</v>
      </c>
      <c r="H1306" t="s">
        <v>34</v>
      </c>
      <c r="I1306" s="2">
        <v>44236</v>
      </c>
      <c r="J1306" s="2">
        <v>44266</v>
      </c>
      <c r="K1306" s="2">
        <v>44296</v>
      </c>
      <c r="L1306" s="2" t="s">
        <v>34</v>
      </c>
      <c r="M1306" s="2" t="s">
        <v>34</v>
      </c>
      <c r="N1306" s="2" t="s">
        <v>34</v>
      </c>
      <c r="O1306" t="s">
        <v>6179</v>
      </c>
      <c r="P1306" s="17">
        <f t="shared" si="81"/>
        <v>2.415</v>
      </c>
      <c r="Q1306" s="17">
        <f t="shared" si="82"/>
        <v>69</v>
      </c>
      <c r="R1306" s="17">
        <f t="shared" si="83"/>
        <v>-66.584999999999994</v>
      </c>
    </row>
    <row r="1307" spans="1:18" x14ac:dyDescent="0.3">
      <c r="A1307">
        <v>18594</v>
      </c>
      <c r="B1307" s="2">
        <v>44270</v>
      </c>
      <c r="C1307" s="2" t="str">
        <f t="shared" si="80"/>
        <v>March</v>
      </c>
      <c r="D1307" t="s">
        <v>35</v>
      </c>
      <c r="E1307" s="4">
        <v>656</v>
      </c>
      <c r="F1307">
        <v>85</v>
      </c>
      <c r="G1307" t="s">
        <v>33</v>
      </c>
      <c r="H1307" t="s">
        <v>34</v>
      </c>
      <c r="I1307" s="2">
        <v>44300</v>
      </c>
      <c r="J1307" s="2">
        <v>44330</v>
      </c>
      <c r="K1307" s="2">
        <v>44360</v>
      </c>
      <c r="L1307" s="2">
        <v>44310</v>
      </c>
      <c r="M1307" s="2">
        <v>44330</v>
      </c>
      <c r="N1307" s="2">
        <v>44360</v>
      </c>
      <c r="O1307" t="s">
        <v>6180</v>
      </c>
      <c r="P1307" s="17">
        <f t="shared" si="81"/>
        <v>2.9750000000000001</v>
      </c>
      <c r="Q1307" s="17">
        <f t="shared" si="82"/>
        <v>0</v>
      </c>
      <c r="R1307" s="17">
        <f t="shared" si="83"/>
        <v>2.9750000000000001</v>
      </c>
    </row>
    <row r="1308" spans="1:18" x14ac:dyDescent="0.3">
      <c r="A1308">
        <v>18595</v>
      </c>
      <c r="B1308" s="2">
        <v>44209</v>
      </c>
      <c r="C1308" s="2" t="str">
        <f t="shared" si="80"/>
        <v>January</v>
      </c>
      <c r="D1308" t="s">
        <v>35</v>
      </c>
      <c r="E1308" s="4">
        <v>612</v>
      </c>
      <c r="F1308">
        <v>112</v>
      </c>
      <c r="G1308" t="s">
        <v>36</v>
      </c>
      <c r="H1308" t="s">
        <v>42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t="s">
        <v>34</v>
      </c>
      <c r="P1308" s="17">
        <f t="shared" si="81"/>
        <v>0</v>
      </c>
      <c r="Q1308" s="17">
        <f t="shared" si="82"/>
        <v>0</v>
      </c>
      <c r="R1308" s="17">
        <f t="shared" si="83"/>
        <v>0</v>
      </c>
    </row>
    <row r="1309" spans="1:18" x14ac:dyDescent="0.3">
      <c r="A1309">
        <v>18596</v>
      </c>
      <c r="B1309" s="2">
        <v>44250</v>
      </c>
      <c r="C1309" s="2" t="str">
        <f t="shared" si="80"/>
        <v>February</v>
      </c>
      <c r="D1309" t="s">
        <v>32</v>
      </c>
      <c r="E1309" s="4">
        <v>607</v>
      </c>
      <c r="F1309">
        <v>123</v>
      </c>
      <c r="G1309" t="s">
        <v>36</v>
      </c>
      <c r="H1309" t="s">
        <v>40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t="s">
        <v>34</v>
      </c>
      <c r="P1309" s="17">
        <f t="shared" si="81"/>
        <v>0</v>
      </c>
      <c r="Q1309" s="17">
        <f t="shared" si="82"/>
        <v>0</v>
      </c>
      <c r="R1309" s="17">
        <f t="shared" si="83"/>
        <v>0</v>
      </c>
    </row>
    <row r="1310" spans="1:18" x14ac:dyDescent="0.3">
      <c r="A1310">
        <v>18597</v>
      </c>
      <c r="B1310" s="2">
        <v>44233</v>
      </c>
      <c r="C1310" s="2" t="str">
        <f t="shared" si="80"/>
        <v>February</v>
      </c>
      <c r="D1310" t="s">
        <v>32</v>
      </c>
      <c r="E1310" s="4">
        <v>563</v>
      </c>
      <c r="F1310">
        <v>100</v>
      </c>
      <c r="G1310" t="s">
        <v>36</v>
      </c>
      <c r="H1310" t="s">
        <v>42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t="s">
        <v>34</v>
      </c>
      <c r="P1310" s="17">
        <f t="shared" si="81"/>
        <v>0</v>
      </c>
      <c r="Q1310" s="17">
        <f t="shared" si="82"/>
        <v>0</v>
      </c>
      <c r="R1310" s="17">
        <f t="shared" si="83"/>
        <v>0</v>
      </c>
    </row>
    <row r="1311" spans="1:18" x14ac:dyDescent="0.3">
      <c r="A1311">
        <v>18598</v>
      </c>
      <c r="B1311" s="2">
        <v>44278</v>
      </c>
      <c r="C1311" s="2" t="str">
        <f t="shared" si="80"/>
        <v>March</v>
      </c>
      <c r="D1311" t="s">
        <v>35</v>
      </c>
      <c r="E1311" s="4">
        <v>681</v>
      </c>
      <c r="F1311">
        <v>85</v>
      </c>
      <c r="G1311" t="s">
        <v>33</v>
      </c>
      <c r="H1311" t="s">
        <v>34</v>
      </c>
      <c r="I1311" s="2">
        <v>44308</v>
      </c>
      <c r="J1311" s="2">
        <v>44338</v>
      </c>
      <c r="K1311" s="2">
        <v>44368</v>
      </c>
      <c r="L1311" s="2">
        <v>44311</v>
      </c>
      <c r="M1311" s="2">
        <v>44338</v>
      </c>
      <c r="N1311" s="2">
        <v>44368</v>
      </c>
      <c r="O1311" t="s">
        <v>6180</v>
      </c>
      <c r="P1311" s="17">
        <f t="shared" si="81"/>
        <v>2.9750000000000001</v>
      </c>
      <c r="Q1311" s="17">
        <f t="shared" si="82"/>
        <v>0</v>
      </c>
      <c r="R1311" s="17">
        <f t="shared" si="83"/>
        <v>2.9750000000000001</v>
      </c>
    </row>
    <row r="1312" spans="1:18" x14ac:dyDescent="0.3">
      <c r="A1312">
        <v>18599</v>
      </c>
      <c r="B1312" s="2">
        <v>44266</v>
      </c>
      <c r="C1312" s="2" t="str">
        <f t="shared" si="80"/>
        <v>March</v>
      </c>
      <c r="D1312" t="s">
        <v>35</v>
      </c>
      <c r="E1312" s="4">
        <v>639</v>
      </c>
      <c r="F1312">
        <v>100</v>
      </c>
      <c r="G1312" t="s">
        <v>36</v>
      </c>
      <c r="H1312" t="s">
        <v>39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t="s">
        <v>34</v>
      </c>
      <c r="P1312" s="17">
        <f t="shared" si="81"/>
        <v>0</v>
      </c>
      <c r="Q1312" s="17">
        <f t="shared" si="82"/>
        <v>0</v>
      </c>
      <c r="R1312" s="17">
        <f t="shared" si="83"/>
        <v>0</v>
      </c>
    </row>
    <row r="1313" spans="1:18" x14ac:dyDescent="0.3">
      <c r="A1313">
        <v>18600</v>
      </c>
      <c r="B1313" s="2">
        <v>44266</v>
      </c>
      <c r="C1313" s="2" t="str">
        <f t="shared" si="80"/>
        <v>March</v>
      </c>
      <c r="D1313" t="s">
        <v>32</v>
      </c>
      <c r="E1313" s="4">
        <v>674</v>
      </c>
      <c r="F1313">
        <v>87</v>
      </c>
      <c r="G1313" t="s">
        <v>33</v>
      </c>
      <c r="H1313" t="s">
        <v>34</v>
      </c>
      <c r="I1313" s="2">
        <v>44296</v>
      </c>
      <c r="J1313" s="2">
        <v>44326</v>
      </c>
      <c r="K1313" s="2">
        <v>44356</v>
      </c>
      <c r="L1313" s="2">
        <v>44306</v>
      </c>
      <c r="M1313" s="2">
        <v>44326</v>
      </c>
      <c r="N1313" s="2">
        <v>44356</v>
      </c>
      <c r="O1313" t="s">
        <v>6180</v>
      </c>
      <c r="P1313" s="17">
        <f t="shared" si="81"/>
        <v>3.0450000000000004</v>
      </c>
      <c r="Q1313" s="17">
        <f t="shared" si="82"/>
        <v>0</v>
      </c>
      <c r="R1313" s="17">
        <f t="shared" si="83"/>
        <v>3.0450000000000004</v>
      </c>
    </row>
    <row r="1314" spans="1:18" x14ac:dyDescent="0.3">
      <c r="A1314">
        <v>18601</v>
      </c>
      <c r="B1314" s="2">
        <v>44231</v>
      </c>
      <c r="C1314" s="2" t="str">
        <f t="shared" si="80"/>
        <v>February</v>
      </c>
      <c r="D1314" t="s">
        <v>35</v>
      </c>
      <c r="E1314" s="4">
        <v>577</v>
      </c>
      <c r="F1314">
        <v>82</v>
      </c>
      <c r="G1314" t="s">
        <v>36</v>
      </c>
      <c r="H1314" t="s">
        <v>42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t="s">
        <v>34</v>
      </c>
      <c r="P1314" s="17">
        <f t="shared" si="81"/>
        <v>0</v>
      </c>
      <c r="Q1314" s="17">
        <f t="shared" si="82"/>
        <v>0</v>
      </c>
      <c r="R1314" s="17">
        <f t="shared" si="83"/>
        <v>0</v>
      </c>
    </row>
    <row r="1315" spans="1:18" x14ac:dyDescent="0.3">
      <c r="A1315">
        <v>18602</v>
      </c>
      <c r="B1315" s="2">
        <v>44210</v>
      </c>
      <c r="C1315" s="2" t="str">
        <f t="shared" si="80"/>
        <v>January</v>
      </c>
      <c r="D1315" t="s">
        <v>38</v>
      </c>
      <c r="E1315" s="4">
        <v>607</v>
      </c>
      <c r="F1315">
        <v>96</v>
      </c>
      <c r="G1315" t="s">
        <v>33</v>
      </c>
      <c r="H1315" t="s">
        <v>34</v>
      </c>
      <c r="I1315" s="2">
        <v>44240</v>
      </c>
      <c r="J1315" s="2">
        <v>44270</v>
      </c>
      <c r="K1315" s="2">
        <v>44300</v>
      </c>
      <c r="L1315" s="2">
        <v>44267</v>
      </c>
      <c r="M1315" s="2">
        <v>44270</v>
      </c>
      <c r="N1315" s="2">
        <v>44300</v>
      </c>
      <c r="O1315" t="s">
        <v>6180</v>
      </c>
      <c r="P1315" s="17">
        <f t="shared" si="81"/>
        <v>3.3600000000000003</v>
      </c>
      <c r="Q1315" s="17">
        <f t="shared" si="82"/>
        <v>0</v>
      </c>
      <c r="R1315" s="17">
        <f t="shared" si="83"/>
        <v>3.3600000000000003</v>
      </c>
    </row>
    <row r="1316" spans="1:18" x14ac:dyDescent="0.3">
      <c r="A1316">
        <v>18603</v>
      </c>
      <c r="B1316" s="2">
        <v>44259</v>
      </c>
      <c r="C1316" s="2" t="str">
        <f t="shared" si="80"/>
        <v>March</v>
      </c>
      <c r="D1316" t="s">
        <v>35</v>
      </c>
      <c r="E1316" s="4">
        <v>567</v>
      </c>
      <c r="F1316">
        <v>141</v>
      </c>
      <c r="G1316" t="s">
        <v>33</v>
      </c>
      <c r="H1316" t="s">
        <v>34</v>
      </c>
      <c r="I1316" s="2">
        <v>44289</v>
      </c>
      <c r="J1316" s="2">
        <v>44319</v>
      </c>
      <c r="K1316" s="2">
        <v>44349</v>
      </c>
      <c r="L1316" s="2">
        <v>44346</v>
      </c>
      <c r="M1316" s="2">
        <v>44319</v>
      </c>
      <c r="N1316" s="2">
        <v>44349</v>
      </c>
      <c r="O1316" t="s">
        <v>6180</v>
      </c>
      <c r="P1316" s="17">
        <f t="shared" si="81"/>
        <v>4.9350000000000005</v>
      </c>
      <c r="Q1316" s="17">
        <f t="shared" si="82"/>
        <v>0</v>
      </c>
      <c r="R1316" s="17">
        <f t="shared" si="83"/>
        <v>4.9350000000000005</v>
      </c>
    </row>
    <row r="1317" spans="1:18" x14ac:dyDescent="0.3">
      <c r="A1317">
        <v>18604</v>
      </c>
      <c r="B1317" s="2">
        <v>44235</v>
      </c>
      <c r="C1317" s="2" t="str">
        <f t="shared" si="80"/>
        <v>February</v>
      </c>
      <c r="D1317" t="s">
        <v>35</v>
      </c>
      <c r="E1317" s="4">
        <v>646</v>
      </c>
      <c r="F1317">
        <v>161</v>
      </c>
      <c r="G1317" t="s">
        <v>33</v>
      </c>
      <c r="H1317" t="s">
        <v>34</v>
      </c>
      <c r="I1317" s="2">
        <v>44265</v>
      </c>
      <c r="J1317" s="2">
        <v>44295</v>
      </c>
      <c r="K1317" s="2">
        <v>44325</v>
      </c>
      <c r="L1317" s="2">
        <v>44271</v>
      </c>
      <c r="M1317" s="2">
        <v>44295</v>
      </c>
      <c r="N1317" s="2">
        <v>44325</v>
      </c>
      <c r="O1317" t="s">
        <v>6180</v>
      </c>
      <c r="P1317" s="17">
        <f t="shared" si="81"/>
        <v>5.6350000000000007</v>
      </c>
      <c r="Q1317" s="17">
        <f t="shared" si="82"/>
        <v>0</v>
      </c>
      <c r="R1317" s="17">
        <f t="shared" si="83"/>
        <v>5.6350000000000007</v>
      </c>
    </row>
    <row r="1318" spans="1:18" x14ac:dyDescent="0.3">
      <c r="A1318">
        <v>18605</v>
      </c>
      <c r="B1318" s="2">
        <v>44258</v>
      </c>
      <c r="C1318" s="2" t="str">
        <f t="shared" si="80"/>
        <v>March</v>
      </c>
      <c r="D1318" t="s">
        <v>35</v>
      </c>
      <c r="E1318" s="4">
        <v>593</v>
      </c>
      <c r="F1318">
        <v>112</v>
      </c>
      <c r="G1318" t="s">
        <v>36</v>
      </c>
      <c r="H1318" t="s">
        <v>39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t="s">
        <v>34</v>
      </c>
      <c r="P1318" s="17">
        <f t="shared" si="81"/>
        <v>0</v>
      </c>
      <c r="Q1318" s="17">
        <f t="shared" si="82"/>
        <v>0</v>
      </c>
      <c r="R1318" s="17">
        <f t="shared" si="83"/>
        <v>0</v>
      </c>
    </row>
    <row r="1319" spans="1:18" x14ac:dyDescent="0.3">
      <c r="A1319">
        <v>18606</v>
      </c>
      <c r="B1319" s="2">
        <v>44224</v>
      </c>
      <c r="C1319" s="2" t="str">
        <f t="shared" si="80"/>
        <v>January</v>
      </c>
      <c r="D1319" t="s">
        <v>32</v>
      </c>
      <c r="E1319" s="4">
        <v>694</v>
      </c>
      <c r="F1319">
        <v>97</v>
      </c>
      <c r="G1319" t="s">
        <v>33</v>
      </c>
      <c r="H1319" t="s">
        <v>34</v>
      </c>
      <c r="I1319" s="2">
        <v>44254</v>
      </c>
      <c r="J1319" s="2">
        <v>44284</v>
      </c>
      <c r="K1319" s="2">
        <v>44314</v>
      </c>
      <c r="L1319" s="2">
        <v>44261</v>
      </c>
      <c r="M1319" s="2">
        <v>44284</v>
      </c>
      <c r="N1319" s="2">
        <v>44314</v>
      </c>
      <c r="O1319" t="s">
        <v>6180</v>
      </c>
      <c r="P1319" s="17">
        <f t="shared" si="81"/>
        <v>3.3950000000000005</v>
      </c>
      <c r="Q1319" s="17">
        <f t="shared" si="82"/>
        <v>0</v>
      </c>
      <c r="R1319" s="17">
        <f t="shared" si="83"/>
        <v>3.3950000000000005</v>
      </c>
    </row>
    <row r="1320" spans="1:18" x14ac:dyDescent="0.3">
      <c r="A1320">
        <v>18607</v>
      </c>
      <c r="B1320" s="2">
        <v>44242</v>
      </c>
      <c r="C1320" s="2" t="str">
        <f t="shared" si="80"/>
        <v>February</v>
      </c>
      <c r="D1320" t="s">
        <v>35</v>
      </c>
      <c r="E1320" s="4">
        <v>619</v>
      </c>
      <c r="F1320">
        <v>109</v>
      </c>
      <c r="G1320" t="s">
        <v>36</v>
      </c>
      <c r="H1320" t="s">
        <v>42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t="s">
        <v>34</v>
      </c>
      <c r="P1320" s="17">
        <f t="shared" si="81"/>
        <v>0</v>
      </c>
      <c r="Q1320" s="17">
        <f t="shared" si="82"/>
        <v>0</v>
      </c>
      <c r="R1320" s="17">
        <f t="shared" si="83"/>
        <v>0</v>
      </c>
    </row>
    <row r="1321" spans="1:18" x14ac:dyDescent="0.3">
      <c r="A1321">
        <v>18608</v>
      </c>
      <c r="B1321" s="2">
        <v>44269</v>
      </c>
      <c r="C1321" s="2" t="str">
        <f t="shared" si="80"/>
        <v>March</v>
      </c>
      <c r="D1321" t="s">
        <v>35</v>
      </c>
      <c r="E1321" s="4">
        <v>675</v>
      </c>
      <c r="F1321">
        <v>83</v>
      </c>
      <c r="G1321" t="s">
        <v>33</v>
      </c>
      <c r="H1321" t="s">
        <v>34</v>
      </c>
      <c r="I1321" s="2">
        <v>44299</v>
      </c>
      <c r="J1321" s="2">
        <v>44329</v>
      </c>
      <c r="K1321" s="2">
        <v>44359</v>
      </c>
      <c r="L1321" s="2">
        <v>44306</v>
      </c>
      <c r="M1321" s="2">
        <v>44329</v>
      </c>
      <c r="N1321" s="2">
        <v>44359</v>
      </c>
      <c r="O1321" t="s">
        <v>6180</v>
      </c>
      <c r="P1321" s="17">
        <f t="shared" si="81"/>
        <v>2.9050000000000002</v>
      </c>
      <c r="Q1321" s="17">
        <f t="shared" si="82"/>
        <v>0</v>
      </c>
      <c r="R1321" s="17">
        <f t="shared" si="83"/>
        <v>2.9050000000000002</v>
      </c>
    </row>
    <row r="1322" spans="1:18" x14ac:dyDescent="0.3">
      <c r="A1322">
        <v>18609</v>
      </c>
      <c r="B1322" s="2">
        <v>44247</v>
      </c>
      <c r="C1322" s="2" t="str">
        <f t="shared" si="80"/>
        <v>February</v>
      </c>
      <c r="D1322" t="s">
        <v>32</v>
      </c>
      <c r="E1322" s="4">
        <v>638</v>
      </c>
      <c r="F1322">
        <v>100</v>
      </c>
      <c r="G1322" t="s">
        <v>33</v>
      </c>
      <c r="H1322" t="s">
        <v>34</v>
      </c>
      <c r="I1322" s="2">
        <v>44277</v>
      </c>
      <c r="J1322" s="2">
        <v>44307</v>
      </c>
      <c r="K1322" s="2">
        <v>44337</v>
      </c>
      <c r="L1322" s="2">
        <v>44316</v>
      </c>
      <c r="M1322" s="2">
        <v>44307</v>
      </c>
      <c r="N1322" s="2">
        <v>44337</v>
      </c>
      <c r="O1322" t="s">
        <v>6180</v>
      </c>
      <c r="P1322" s="17">
        <f t="shared" si="81"/>
        <v>3.5000000000000004</v>
      </c>
      <c r="Q1322" s="17">
        <f t="shared" si="82"/>
        <v>0</v>
      </c>
      <c r="R1322" s="17">
        <f t="shared" si="83"/>
        <v>3.5000000000000004</v>
      </c>
    </row>
    <row r="1323" spans="1:18" x14ac:dyDescent="0.3">
      <c r="A1323">
        <v>18610</v>
      </c>
      <c r="B1323" s="2">
        <v>44263</v>
      </c>
      <c r="C1323" s="2" t="str">
        <f t="shared" si="80"/>
        <v>March</v>
      </c>
      <c r="D1323" t="s">
        <v>35</v>
      </c>
      <c r="E1323" s="4">
        <v>585</v>
      </c>
      <c r="F1323">
        <v>128</v>
      </c>
      <c r="G1323" t="s">
        <v>36</v>
      </c>
      <c r="H1323" t="s">
        <v>41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t="s">
        <v>34</v>
      </c>
      <c r="P1323" s="17">
        <f t="shared" si="81"/>
        <v>0</v>
      </c>
      <c r="Q1323" s="17">
        <f t="shared" si="82"/>
        <v>0</v>
      </c>
      <c r="R1323" s="17">
        <f t="shared" si="83"/>
        <v>0</v>
      </c>
    </row>
    <row r="1324" spans="1:18" x14ac:dyDescent="0.3">
      <c r="A1324">
        <v>18611</v>
      </c>
      <c r="B1324" s="2">
        <v>44259</v>
      </c>
      <c r="C1324" s="2" t="str">
        <f t="shared" si="80"/>
        <v>March</v>
      </c>
      <c r="D1324" t="s">
        <v>35</v>
      </c>
      <c r="E1324" s="4">
        <v>632</v>
      </c>
      <c r="F1324">
        <v>90</v>
      </c>
      <c r="G1324" t="s">
        <v>36</v>
      </c>
      <c r="H1324" t="s">
        <v>37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t="s">
        <v>34</v>
      </c>
      <c r="P1324" s="17">
        <f t="shared" si="81"/>
        <v>0</v>
      </c>
      <c r="Q1324" s="17">
        <f t="shared" si="82"/>
        <v>0</v>
      </c>
      <c r="R1324" s="17">
        <f t="shared" si="83"/>
        <v>0</v>
      </c>
    </row>
    <row r="1325" spans="1:18" x14ac:dyDescent="0.3">
      <c r="A1325">
        <v>18612</v>
      </c>
      <c r="B1325" s="2">
        <v>44281</v>
      </c>
      <c r="C1325" s="2" t="str">
        <f t="shared" si="80"/>
        <v>March</v>
      </c>
      <c r="D1325" t="s">
        <v>32</v>
      </c>
      <c r="E1325" s="4">
        <v>606</v>
      </c>
      <c r="F1325">
        <v>107</v>
      </c>
      <c r="G1325" t="s">
        <v>36</v>
      </c>
      <c r="H1325" t="s">
        <v>40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t="s">
        <v>34</v>
      </c>
      <c r="P1325" s="17">
        <f t="shared" si="81"/>
        <v>0</v>
      </c>
      <c r="Q1325" s="17">
        <f t="shared" si="82"/>
        <v>0</v>
      </c>
      <c r="R1325" s="17">
        <f t="shared" si="83"/>
        <v>0</v>
      </c>
    </row>
    <row r="1326" spans="1:18" x14ac:dyDescent="0.3">
      <c r="A1326">
        <v>18613</v>
      </c>
      <c r="B1326" s="2">
        <v>44263</v>
      </c>
      <c r="C1326" s="2" t="str">
        <f t="shared" si="80"/>
        <v>March</v>
      </c>
      <c r="D1326" t="s">
        <v>32</v>
      </c>
      <c r="E1326" s="4">
        <v>592</v>
      </c>
      <c r="F1326">
        <v>106</v>
      </c>
      <c r="G1326" t="s">
        <v>36</v>
      </c>
      <c r="H1326" t="s">
        <v>39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t="s">
        <v>34</v>
      </c>
      <c r="P1326" s="17">
        <f t="shared" si="81"/>
        <v>0</v>
      </c>
      <c r="Q1326" s="17">
        <f t="shared" si="82"/>
        <v>0</v>
      </c>
      <c r="R1326" s="17">
        <f t="shared" si="83"/>
        <v>0</v>
      </c>
    </row>
    <row r="1327" spans="1:18" x14ac:dyDescent="0.3">
      <c r="A1327">
        <v>18614</v>
      </c>
      <c r="B1327" s="2">
        <v>44286</v>
      </c>
      <c r="C1327" s="2" t="str">
        <f t="shared" si="80"/>
        <v>March</v>
      </c>
      <c r="D1327" t="s">
        <v>32</v>
      </c>
      <c r="E1327" s="4">
        <v>579</v>
      </c>
      <c r="F1327">
        <v>64</v>
      </c>
      <c r="G1327" t="s">
        <v>36</v>
      </c>
      <c r="H1327" t="s">
        <v>42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t="s">
        <v>34</v>
      </c>
      <c r="P1327" s="17">
        <f t="shared" si="81"/>
        <v>0</v>
      </c>
      <c r="Q1327" s="17">
        <f t="shared" si="82"/>
        <v>0</v>
      </c>
      <c r="R1327" s="17">
        <f t="shared" si="83"/>
        <v>0</v>
      </c>
    </row>
    <row r="1328" spans="1:18" x14ac:dyDescent="0.3">
      <c r="A1328">
        <v>18615</v>
      </c>
      <c r="B1328" s="2">
        <v>44207</v>
      </c>
      <c r="C1328" s="2" t="str">
        <f t="shared" si="80"/>
        <v>January</v>
      </c>
      <c r="D1328" t="s">
        <v>32</v>
      </c>
      <c r="E1328" s="4">
        <v>563</v>
      </c>
      <c r="F1328">
        <v>75</v>
      </c>
      <c r="G1328" t="s">
        <v>36</v>
      </c>
      <c r="H1328" t="s">
        <v>37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t="s">
        <v>34</v>
      </c>
      <c r="P1328" s="17">
        <f t="shared" si="81"/>
        <v>0</v>
      </c>
      <c r="Q1328" s="17">
        <f t="shared" si="82"/>
        <v>0</v>
      </c>
      <c r="R1328" s="17">
        <f t="shared" si="83"/>
        <v>0</v>
      </c>
    </row>
    <row r="1329" spans="1:18" x14ac:dyDescent="0.3">
      <c r="A1329">
        <v>18616</v>
      </c>
      <c r="B1329" s="2">
        <v>44238</v>
      </c>
      <c r="C1329" s="2" t="str">
        <f t="shared" si="80"/>
        <v>February</v>
      </c>
      <c r="D1329" t="s">
        <v>32</v>
      </c>
      <c r="E1329" s="4">
        <v>627</v>
      </c>
      <c r="F1329">
        <v>82</v>
      </c>
      <c r="G1329" t="s">
        <v>33</v>
      </c>
      <c r="H1329" t="s">
        <v>34</v>
      </c>
      <c r="I1329" s="2">
        <v>44268</v>
      </c>
      <c r="J1329" s="2">
        <v>44298</v>
      </c>
      <c r="K1329" s="2">
        <v>44328</v>
      </c>
      <c r="L1329" s="2" t="s">
        <v>34</v>
      </c>
      <c r="M1329" s="2" t="s">
        <v>34</v>
      </c>
      <c r="N1329" s="2" t="s">
        <v>34</v>
      </c>
      <c r="O1329" t="s">
        <v>6179</v>
      </c>
      <c r="P1329" s="17">
        <f t="shared" si="81"/>
        <v>2.87</v>
      </c>
      <c r="Q1329" s="17">
        <f t="shared" si="82"/>
        <v>82</v>
      </c>
      <c r="R1329" s="17">
        <f t="shared" si="83"/>
        <v>-79.13</v>
      </c>
    </row>
    <row r="1330" spans="1:18" x14ac:dyDescent="0.3">
      <c r="A1330">
        <v>18617</v>
      </c>
      <c r="B1330" s="2">
        <v>44261</v>
      </c>
      <c r="C1330" s="2" t="str">
        <f t="shared" si="80"/>
        <v>March</v>
      </c>
      <c r="D1330" t="s">
        <v>32</v>
      </c>
      <c r="E1330" s="4">
        <v>658</v>
      </c>
      <c r="F1330">
        <v>104</v>
      </c>
      <c r="G1330" t="s">
        <v>33</v>
      </c>
      <c r="H1330" t="s">
        <v>34</v>
      </c>
      <c r="I1330" s="2">
        <v>44291</v>
      </c>
      <c r="J1330" s="2">
        <v>44321</v>
      </c>
      <c r="K1330" s="2">
        <v>44351</v>
      </c>
      <c r="L1330" s="2">
        <v>44292</v>
      </c>
      <c r="M1330" s="2">
        <v>44321</v>
      </c>
      <c r="N1330" s="2">
        <v>44351</v>
      </c>
      <c r="O1330" t="s">
        <v>6180</v>
      </c>
      <c r="P1330" s="17">
        <f t="shared" si="81"/>
        <v>3.6400000000000006</v>
      </c>
      <c r="Q1330" s="17">
        <f t="shared" si="82"/>
        <v>0</v>
      </c>
      <c r="R1330" s="17">
        <f t="shared" si="83"/>
        <v>3.6400000000000006</v>
      </c>
    </row>
    <row r="1331" spans="1:18" x14ac:dyDescent="0.3">
      <c r="A1331">
        <v>18618</v>
      </c>
      <c r="B1331" s="2">
        <v>44247</v>
      </c>
      <c r="C1331" s="2" t="str">
        <f t="shared" si="80"/>
        <v>February</v>
      </c>
      <c r="D1331" t="s">
        <v>32</v>
      </c>
      <c r="E1331" s="4">
        <v>588</v>
      </c>
      <c r="F1331">
        <v>178</v>
      </c>
      <c r="G1331" t="s">
        <v>36</v>
      </c>
      <c r="H1331" t="s">
        <v>42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t="s">
        <v>34</v>
      </c>
      <c r="P1331" s="17">
        <f t="shared" si="81"/>
        <v>0</v>
      </c>
      <c r="Q1331" s="17">
        <f t="shared" si="82"/>
        <v>0</v>
      </c>
      <c r="R1331" s="17">
        <f t="shared" si="83"/>
        <v>0</v>
      </c>
    </row>
    <row r="1332" spans="1:18" x14ac:dyDescent="0.3">
      <c r="A1332">
        <v>18619</v>
      </c>
      <c r="B1332" s="2">
        <v>44225</v>
      </c>
      <c r="C1332" s="2" t="str">
        <f t="shared" si="80"/>
        <v>January</v>
      </c>
      <c r="D1332" t="s">
        <v>38</v>
      </c>
      <c r="E1332" s="4">
        <v>573</v>
      </c>
      <c r="F1332">
        <v>105</v>
      </c>
      <c r="G1332" t="s">
        <v>36</v>
      </c>
      <c r="H1332" t="s">
        <v>41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t="s">
        <v>34</v>
      </c>
      <c r="P1332" s="17">
        <f t="shared" si="81"/>
        <v>0</v>
      </c>
      <c r="Q1332" s="17">
        <f t="shared" si="82"/>
        <v>0</v>
      </c>
      <c r="R1332" s="17">
        <f t="shared" si="83"/>
        <v>0</v>
      </c>
    </row>
    <row r="1333" spans="1:18" x14ac:dyDescent="0.3">
      <c r="A1333">
        <v>18620</v>
      </c>
      <c r="B1333" s="2">
        <v>44218</v>
      </c>
      <c r="C1333" s="2" t="str">
        <f t="shared" si="80"/>
        <v>January</v>
      </c>
      <c r="D1333" t="s">
        <v>35</v>
      </c>
      <c r="E1333" s="4">
        <v>655</v>
      </c>
      <c r="F1333">
        <v>144</v>
      </c>
      <c r="G1333" t="s">
        <v>33</v>
      </c>
      <c r="H1333" t="s">
        <v>34</v>
      </c>
      <c r="I1333" s="2">
        <v>44248</v>
      </c>
      <c r="J1333" s="2">
        <v>44278</v>
      </c>
      <c r="K1333" s="2">
        <v>44308</v>
      </c>
      <c r="L1333" s="2">
        <v>44253</v>
      </c>
      <c r="M1333" s="2">
        <v>44278</v>
      </c>
      <c r="N1333" s="2">
        <v>44308</v>
      </c>
      <c r="O1333" t="s">
        <v>6180</v>
      </c>
      <c r="P1333" s="17">
        <f t="shared" si="81"/>
        <v>5.0400000000000009</v>
      </c>
      <c r="Q1333" s="17">
        <f t="shared" si="82"/>
        <v>0</v>
      </c>
      <c r="R1333" s="17">
        <f t="shared" si="83"/>
        <v>5.0400000000000009</v>
      </c>
    </row>
    <row r="1334" spans="1:18" x14ac:dyDescent="0.3">
      <c r="A1334">
        <v>18621</v>
      </c>
      <c r="B1334" s="2">
        <v>44238</v>
      </c>
      <c r="C1334" s="2" t="str">
        <f t="shared" si="80"/>
        <v>February</v>
      </c>
      <c r="D1334" t="s">
        <v>32</v>
      </c>
      <c r="E1334" s="4">
        <v>521</v>
      </c>
      <c r="F1334">
        <v>115</v>
      </c>
      <c r="G1334" t="s">
        <v>36</v>
      </c>
      <c r="H1334" t="s">
        <v>40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t="s">
        <v>34</v>
      </c>
      <c r="P1334" s="17">
        <f t="shared" si="81"/>
        <v>0</v>
      </c>
      <c r="Q1334" s="17">
        <f t="shared" si="82"/>
        <v>0</v>
      </c>
      <c r="R1334" s="17">
        <f t="shared" si="83"/>
        <v>0</v>
      </c>
    </row>
    <row r="1335" spans="1:18" x14ac:dyDescent="0.3">
      <c r="A1335">
        <v>18622</v>
      </c>
      <c r="B1335" s="2">
        <v>44207</v>
      </c>
      <c r="C1335" s="2" t="str">
        <f t="shared" si="80"/>
        <v>January</v>
      </c>
      <c r="D1335" t="s">
        <v>38</v>
      </c>
      <c r="E1335" s="4">
        <v>584</v>
      </c>
      <c r="F1335">
        <v>119</v>
      </c>
      <c r="G1335" t="s">
        <v>36</v>
      </c>
      <c r="H1335" t="s">
        <v>39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t="s">
        <v>34</v>
      </c>
      <c r="P1335" s="17">
        <f t="shared" si="81"/>
        <v>0</v>
      </c>
      <c r="Q1335" s="17">
        <f t="shared" si="82"/>
        <v>0</v>
      </c>
      <c r="R1335" s="17">
        <f t="shared" si="83"/>
        <v>0</v>
      </c>
    </row>
    <row r="1336" spans="1:18" x14ac:dyDescent="0.3">
      <c r="A1336">
        <v>18623</v>
      </c>
      <c r="B1336" s="2">
        <v>44267</v>
      </c>
      <c r="C1336" s="2" t="str">
        <f t="shared" si="80"/>
        <v>March</v>
      </c>
      <c r="D1336" t="s">
        <v>35</v>
      </c>
      <c r="E1336" s="4">
        <v>580</v>
      </c>
      <c r="F1336">
        <v>101</v>
      </c>
      <c r="G1336" t="s">
        <v>36</v>
      </c>
      <c r="H1336" t="s">
        <v>41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t="s">
        <v>34</v>
      </c>
      <c r="P1336" s="17">
        <f t="shared" si="81"/>
        <v>0</v>
      </c>
      <c r="Q1336" s="17">
        <f t="shared" si="82"/>
        <v>0</v>
      </c>
      <c r="R1336" s="17">
        <f t="shared" si="83"/>
        <v>0</v>
      </c>
    </row>
    <row r="1337" spans="1:18" x14ac:dyDescent="0.3">
      <c r="A1337">
        <v>18624</v>
      </c>
      <c r="B1337" s="2">
        <v>44254</v>
      </c>
      <c r="C1337" s="2" t="str">
        <f t="shared" si="80"/>
        <v>February</v>
      </c>
      <c r="D1337" t="s">
        <v>32</v>
      </c>
      <c r="E1337" s="4">
        <v>697</v>
      </c>
      <c r="F1337">
        <v>50</v>
      </c>
      <c r="G1337" t="s">
        <v>33</v>
      </c>
      <c r="H1337" t="s">
        <v>34</v>
      </c>
      <c r="I1337" s="2">
        <v>44284</v>
      </c>
      <c r="J1337" s="2">
        <v>44314</v>
      </c>
      <c r="K1337" s="2">
        <v>44344</v>
      </c>
      <c r="L1337" s="2" t="s">
        <v>34</v>
      </c>
      <c r="M1337" s="2" t="s">
        <v>34</v>
      </c>
      <c r="N1337" s="2" t="s">
        <v>34</v>
      </c>
      <c r="O1337" t="s">
        <v>6179</v>
      </c>
      <c r="P1337" s="17">
        <f t="shared" si="81"/>
        <v>1.7500000000000002</v>
      </c>
      <c r="Q1337" s="17">
        <f t="shared" si="82"/>
        <v>50</v>
      </c>
      <c r="R1337" s="17">
        <f t="shared" si="83"/>
        <v>-48.25</v>
      </c>
    </row>
    <row r="1338" spans="1:18" x14ac:dyDescent="0.3">
      <c r="A1338">
        <v>18625</v>
      </c>
      <c r="B1338" s="2">
        <v>44231</v>
      </c>
      <c r="C1338" s="2" t="str">
        <f t="shared" si="80"/>
        <v>February</v>
      </c>
      <c r="D1338" t="s">
        <v>32</v>
      </c>
      <c r="E1338" s="4">
        <v>636</v>
      </c>
      <c r="F1338">
        <v>115</v>
      </c>
      <c r="G1338" t="s">
        <v>33</v>
      </c>
      <c r="H1338" t="s">
        <v>34</v>
      </c>
      <c r="I1338" s="2">
        <v>44261</v>
      </c>
      <c r="J1338" s="2">
        <v>44291</v>
      </c>
      <c r="K1338" s="2">
        <v>44321</v>
      </c>
      <c r="L1338" s="2">
        <v>44294</v>
      </c>
      <c r="M1338" s="2">
        <v>44291</v>
      </c>
      <c r="N1338" s="2">
        <v>44321</v>
      </c>
      <c r="O1338" t="s">
        <v>6180</v>
      </c>
      <c r="P1338" s="17">
        <f t="shared" si="81"/>
        <v>4.0250000000000004</v>
      </c>
      <c r="Q1338" s="17">
        <f t="shared" si="82"/>
        <v>0</v>
      </c>
      <c r="R1338" s="17">
        <f t="shared" si="83"/>
        <v>4.0250000000000004</v>
      </c>
    </row>
    <row r="1339" spans="1:18" x14ac:dyDescent="0.3">
      <c r="A1339">
        <v>18626</v>
      </c>
      <c r="B1339" s="2">
        <v>44288</v>
      </c>
      <c r="C1339" s="2" t="str">
        <f t="shared" si="80"/>
        <v>April</v>
      </c>
      <c r="D1339" t="s">
        <v>35</v>
      </c>
      <c r="E1339" s="4">
        <v>659</v>
      </c>
      <c r="F1339">
        <v>128</v>
      </c>
      <c r="G1339" t="s">
        <v>33</v>
      </c>
      <c r="H1339" t="s">
        <v>34</v>
      </c>
      <c r="I1339" s="2">
        <v>44318</v>
      </c>
      <c r="J1339" s="2">
        <v>44348</v>
      </c>
      <c r="K1339" s="2">
        <v>44378</v>
      </c>
      <c r="L1339" s="2">
        <v>44327</v>
      </c>
      <c r="M1339" s="2">
        <v>44348</v>
      </c>
      <c r="N1339" s="2">
        <v>44378</v>
      </c>
      <c r="O1339" t="s">
        <v>6180</v>
      </c>
      <c r="P1339" s="17">
        <f t="shared" si="81"/>
        <v>4.4800000000000004</v>
      </c>
      <c r="Q1339" s="17">
        <f t="shared" si="82"/>
        <v>0</v>
      </c>
      <c r="R1339" s="17">
        <f t="shared" si="83"/>
        <v>4.4800000000000004</v>
      </c>
    </row>
    <row r="1340" spans="1:18" x14ac:dyDescent="0.3">
      <c r="A1340">
        <v>18627</v>
      </c>
      <c r="B1340" s="2">
        <v>44287</v>
      </c>
      <c r="C1340" s="2" t="str">
        <f t="shared" si="80"/>
        <v>April</v>
      </c>
      <c r="D1340" t="s">
        <v>35</v>
      </c>
      <c r="E1340" s="4">
        <v>595</v>
      </c>
      <c r="F1340">
        <v>128</v>
      </c>
      <c r="G1340" t="s">
        <v>36</v>
      </c>
      <c r="H1340" t="s">
        <v>39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t="s">
        <v>34</v>
      </c>
      <c r="P1340" s="17">
        <f t="shared" si="81"/>
        <v>0</v>
      </c>
      <c r="Q1340" s="17">
        <f t="shared" si="82"/>
        <v>0</v>
      </c>
      <c r="R1340" s="17">
        <f t="shared" si="83"/>
        <v>0</v>
      </c>
    </row>
    <row r="1341" spans="1:18" x14ac:dyDescent="0.3">
      <c r="A1341">
        <v>18628</v>
      </c>
      <c r="B1341" s="2">
        <v>44252</v>
      </c>
      <c r="C1341" s="2" t="str">
        <f t="shared" si="80"/>
        <v>February</v>
      </c>
      <c r="D1341" t="s">
        <v>35</v>
      </c>
      <c r="E1341" s="4">
        <v>698</v>
      </c>
      <c r="F1341">
        <v>93</v>
      </c>
      <c r="G1341" t="s">
        <v>33</v>
      </c>
      <c r="H1341" t="s">
        <v>34</v>
      </c>
      <c r="I1341" s="2">
        <v>44282</v>
      </c>
      <c r="J1341" s="2">
        <v>44312</v>
      </c>
      <c r="K1341" s="2">
        <v>44342</v>
      </c>
      <c r="L1341" s="2">
        <v>44287</v>
      </c>
      <c r="M1341" s="2">
        <v>44312</v>
      </c>
      <c r="N1341" s="2">
        <v>44342</v>
      </c>
      <c r="O1341" t="s">
        <v>6180</v>
      </c>
      <c r="P1341" s="17">
        <f t="shared" si="81"/>
        <v>3.2550000000000003</v>
      </c>
      <c r="Q1341" s="17">
        <f t="shared" si="82"/>
        <v>0</v>
      </c>
      <c r="R1341" s="17">
        <f t="shared" si="83"/>
        <v>3.2550000000000003</v>
      </c>
    </row>
    <row r="1342" spans="1:18" x14ac:dyDescent="0.3">
      <c r="A1342">
        <v>18629</v>
      </c>
      <c r="B1342" s="2">
        <v>44247</v>
      </c>
      <c r="C1342" s="2" t="str">
        <f t="shared" si="80"/>
        <v>February</v>
      </c>
      <c r="D1342" t="s">
        <v>35</v>
      </c>
      <c r="E1342" s="4">
        <v>618</v>
      </c>
      <c r="F1342">
        <v>100</v>
      </c>
      <c r="G1342" t="s">
        <v>36</v>
      </c>
      <c r="H1342" t="s">
        <v>39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t="s">
        <v>34</v>
      </c>
      <c r="P1342" s="17">
        <f t="shared" si="81"/>
        <v>0</v>
      </c>
      <c r="Q1342" s="17">
        <f t="shared" si="82"/>
        <v>0</v>
      </c>
      <c r="R1342" s="17">
        <f t="shared" si="83"/>
        <v>0</v>
      </c>
    </row>
    <row r="1343" spans="1:18" x14ac:dyDescent="0.3">
      <c r="A1343">
        <v>18630</v>
      </c>
      <c r="B1343" s="2">
        <v>44284</v>
      </c>
      <c r="C1343" s="2" t="str">
        <f t="shared" si="80"/>
        <v>March</v>
      </c>
      <c r="D1343" t="s">
        <v>38</v>
      </c>
      <c r="E1343" s="4">
        <v>632</v>
      </c>
      <c r="F1343">
        <v>70</v>
      </c>
      <c r="G1343" t="s">
        <v>33</v>
      </c>
      <c r="H1343" t="s">
        <v>34</v>
      </c>
      <c r="I1343" s="2">
        <v>44314</v>
      </c>
      <c r="J1343" s="2">
        <v>44344</v>
      </c>
      <c r="K1343" s="2">
        <v>44374</v>
      </c>
      <c r="L1343" s="2" t="s">
        <v>34</v>
      </c>
      <c r="M1343" s="2" t="s">
        <v>34</v>
      </c>
      <c r="N1343" s="2" t="s">
        <v>34</v>
      </c>
      <c r="O1343" t="s">
        <v>6179</v>
      </c>
      <c r="P1343" s="17">
        <f t="shared" si="81"/>
        <v>2.4500000000000002</v>
      </c>
      <c r="Q1343" s="17">
        <f t="shared" si="82"/>
        <v>70</v>
      </c>
      <c r="R1343" s="17">
        <f t="shared" si="83"/>
        <v>-67.55</v>
      </c>
    </row>
    <row r="1344" spans="1:18" x14ac:dyDescent="0.3">
      <c r="A1344">
        <v>18631</v>
      </c>
      <c r="B1344" s="2">
        <v>44257</v>
      </c>
      <c r="C1344" s="2" t="str">
        <f t="shared" si="80"/>
        <v>March</v>
      </c>
      <c r="D1344" t="s">
        <v>38</v>
      </c>
      <c r="E1344" s="4">
        <v>612</v>
      </c>
      <c r="F1344">
        <v>101</v>
      </c>
      <c r="G1344" t="s">
        <v>33</v>
      </c>
      <c r="H1344" t="s">
        <v>34</v>
      </c>
      <c r="I1344" s="2">
        <v>44287</v>
      </c>
      <c r="J1344" s="2">
        <v>44317</v>
      </c>
      <c r="K1344" s="2">
        <v>44347</v>
      </c>
      <c r="L1344" s="2">
        <v>44317</v>
      </c>
      <c r="M1344" s="2">
        <v>44317</v>
      </c>
      <c r="N1344" s="2">
        <v>44347</v>
      </c>
      <c r="O1344" t="s">
        <v>6180</v>
      </c>
      <c r="P1344" s="17">
        <f t="shared" si="81"/>
        <v>3.5350000000000001</v>
      </c>
      <c r="Q1344" s="17">
        <f t="shared" si="82"/>
        <v>0</v>
      </c>
      <c r="R1344" s="17">
        <f t="shared" si="83"/>
        <v>3.5350000000000001</v>
      </c>
    </row>
    <row r="1345" spans="1:18" x14ac:dyDescent="0.3">
      <c r="A1345">
        <v>18632</v>
      </c>
      <c r="B1345" s="2">
        <v>44258</v>
      </c>
      <c r="C1345" s="2" t="str">
        <f t="shared" si="80"/>
        <v>March</v>
      </c>
      <c r="D1345" t="s">
        <v>32</v>
      </c>
      <c r="E1345" s="4">
        <v>685</v>
      </c>
      <c r="F1345">
        <v>103</v>
      </c>
      <c r="G1345" t="s">
        <v>33</v>
      </c>
      <c r="H1345" t="s">
        <v>34</v>
      </c>
      <c r="I1345" s="2">
        <v>44288</v>
      </c>
      <c r="J1345" s="2">
        <v>44318</v>
      </c>
      <c r="K1345" s="2">
        <v>44348</v>
      </c>
      <c r="L1345" s="2" t="s">
        <v>34</v>
      </c>
      <c r="M1345" s="2" t="s">
        <v>34</v>
      </c>
      <c r="N1345" s="2" t="s">
        <v>34</v>
      </c>
      <c r="O1345" t="s">
        <v>6179</v>
      </c>
      <c r="P1345" s="17">
        <f t="shared" si="81"/>
        <v>3.6050000000000004</v>
      </c>
      <c r="Q1345" s="17">
        <f t="shared" si="82"/>
        <v>103</v>
      </c>
      <c r="R1345" s="17">
        <f t="shared" si="83"/>
        <v>-99.394999999999996</v>
      </c>
    </row>
    <row r="1346" spans="1:18" x14ac:dyDescent="0.3">
      <c r="A1346">
        <v>18633</v>
      </c>
      <c r="B1346" s="2">
        <v>44288</v>
      </c>
      <c r="C1346" s="2" t="str">
        <f t="shared" si="80"/>
        <v>April</v>
      </c>
      <c r="D1346" t="s">
        <v>32</v>
      </c>
      <c r="E1346" s="4">
        <v>632</v>
      </c>
      <c r="F1346">
        <v>115</v>
      </c>
      <c r="G1346" t="s">
        <v>33</v>
      </c>
      <c r="H1346" t="s">
        <v>34</v>
      </c>
      <c r="I1346" s="2">
        <v>44318</v>
      </c>
      <c r="J1346" s="2">
        <v>44348</v>
      </c>
      <c r="K1346" s="2">
        <v>44378</v>
      </c>
      <c r="L1346" s="2" t="s">
        <v>34</v>
      </c>
      <c r="M1346" s="2" t="s">
        <v>34</v>
      </c>
      <c r="N1346" s="2" t="s">
        <v>34</v>
      </c>
      <c r="O1346" t="s">
        <v>6179</v>
      </c>
      <c r="P1346" s="17">
        <f t="shared" si="81"/>
        <v>4.0250000000000004</v>
      </c>
      <c r="Q1346" s="17">
        <f t="shared" si="82"/>
        <v>115</v>
      </c>
      <c r="R1346" s="17">
        <f t="shared" si="83"/>
        <v>-110.97499999999999</v>
      </c>
    </row>
    <row r="1347" spans="1:18" x14ac:dyDescent="0.3">
      <c r="A1347">
        <v>18634</v>
      </c>
      <c r="B1347" s="2">
        <v>44260</v>
      </c>
      <c r="C1347" s="2" t="str">
        <f t="shared" ref="C1347:C1410" si="84">TEXT(B1347,"mmmm")</f>
        <v>March</v>
      </c>
      <c r="D1347" t="s">
        <v>35</v>
      </c>
      <c r="E1347" s="4">
        <v>621</v>
      </c>
      <c r="F1347">
        <v>148</v>
      </c>
      <c r="G1347" t="s">
        <v>36</v>
      </c>
      <c r="H1347" t="s">
        <v>39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t="s">
        <v>34</v>
      </c>
      <c r="P1347" s="17">
        <f t="shared" ref="P1347:P1410" si="85">IF(G1347="Approved",F1347*0.035,0)</f>
        <v>0</v>
      </c>
      <c r="Q1347" s="17">
        <f t="shared" ref="Q1347:Q1410" si="86">IF(O1347="Defaulted",F1347,0)</f>
        <v>0</v>
      </c>
      <c r="R1347" s="17">
        <f t="shared" ref="R1347:R1410" si="87">P1347-Q1347</f>
        <v>0</v>
      </c>
    </row>
    <row r="1348" spans="1:18" x14ac:dyDescent="0.3">
      <c r="A1348">
        <v>18635</v>
      </c>
      <c r="B1348" s="2">
        <v>44262</v>
      </c>
      <c r="C1348" s="2" t="str">
        <f t="shared" si="84"/>
        <v>March</v>
      </c>
      <c r="D1348" t="s">
        <v>32</v>
      </c>
      <c r="E1348" s="4">
        <v>610</v>
      </c>
      <c r="F1348">
        <v>116</v>
      </c>
      <c r="G1348" t="s">
        <v>36</v>
      </c>
      <c r="H1348" t="s">
        <v>40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t="s">
        <v>34</v>
      </c>
      <c r="P1348" s="17">
        <f t="shared" si="85"/>
        <v>0</v>
      </c>
      <c r="Q1348" s="17">
        <f t="shared" si="86"/>
        <v>0</v>
      </c>
      <c r="R1348" s="17">
        <f t="shared" si="87"/>
        <v>0</v>
      </c>
    </row>
    <row r="1349" spans="1:18" x14ac:dyDescent="0.3">
      <c r="A1349">
        <v>18636</v>
      </c>
      <c r="B1349" s="2">
        <v>44270</v>
      </c>
      <c r="C1349" s="2" t="str">
        <f t="shared" si="84"/>
        <v>March</v>
      </c>
      <c r="D1349" t="s">
        <v>32</v>
      </c>
      <c r="E1349" s="4">
        <v>665</v>
      </c>
      <c r="F1349">
        <v>85</v>
      </c>
      <c r="G1349" t="s">
        <v>33</v>
      </c>
      <c r="H1349" t="s">
        <v>34</v>
      </c>
      <c r="I1349" s="2">
        <v>44300</v>
      </c>
      <c r="J1349" s="2">
        <v>44330</v>
      </c>
      <c r="K1349" s="2">
        <v>44360</v>
      </c>
      <c r="L1349" s="2" t="s">
        <v>34</v>
      </c>
      <c r="M1349" s="2" t="s">
        <v>34</v>
      </c>
      <c r="N1349" s="2" t="s">
        <v>34</v>
      </c>
      <c r="O1349" t="s">
        <v>6179</v>
      </c>
      <c r="P1349" s="17">
        <f t="shared" si="85"/>
        <v>2.9750000000000001</v>
      </c>
      <c r="Q1349" s="17">
        <f t="shared" si="86"/>
        <v>85</v>
      </c>
      <c r="R1349" s="17">
        <f t="shared" si="87"/>
        <v>-82.025000000000006</v>
      </c>
    </row>
    <row r="1350" spans="1:18" x14ac:dyDescent="0.3">
      <c r="A1350">
        <v>18637</v>
      </c>
      <c r="B1350" s="2">
        <v>44254</v>
      </c>
      <c r="C1350" s="2" t="str">
        <f t="shared" si="84"/>
        <v>February</v>
      </c>
      <c r="D1350" t="s">
        <v>38</v>
      </c>
      <c r="E1350" s="4">
        <v>643</v>
      </c>
      <c r="F1350">
        <v>119</v>
      </c>
      <c r="G1350" t="s">
        <v>33</v>
      </c>
      <c r="H1350" t="s">
        <v>34</v>
      </c>
      <c r="I1350" s="2">
        <v>44284</v>
      </c>
      <c r="J1350" s="2">
        <v>44314</v>
      </c>
      <c r="K1350" s="2">
        <v>44344</v>
      </c>
      <c r="L1350" s="2">
        <v>44287</v>
      </c>
      <c r="M1350" s="2">
        <v>44314</v>
      </c>
      <c r="N1350" s="2">
        <v>44344</v>
      </c>
      <c r="O1350" t="s">
        <v>6180</v>
      </c>
      <c r="P1350" s="17">
        <f t="shared" si="85"/>
        <v>4.165</v>
      </c>
      <c r="Q1350" s="17">
        <f t="shared" si="86"/>
        <v>0</v>
      </c>
      <c r="R1350" s="17">
        <f t="shared" si="87"/>
        <v>4.165</v>
      </c>
    </row>
    <row r="1351" spans="1:18" x14ac:dyDescent="0.3">
      <c r="A1351">
        <v>18638</v>
      </c>
      <c r="B1351" s="2">
        <v>44279</v>
      </c>
      <c r="C1351" s="2" t="str">
        <f t="shared" si="84"/>
        <v>March</v>
      </c>
      <c r="D1351" t="s">
        <v>38</v>
      </c>
      <c r="E1351" s="4">
        <v>580</v>
      </c>
      <c r="F1351">
        <v>58</v>
      </c>
      <c r="G1351" t="s">
        <v>36</v>
      </c>
      <c r="H1351" t="s">
        <v>42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t="s">
        <v>34</v>
      </c>
      <c r="P1351" s="17">
        <f t="shared" si="85"/>
        <v>0</v>
      </c>
      <c r="Q1351" s="17">
        <f t="shared" si="86"/>
        <v>0</v>
      </c>
      <c r="R1351" s="17">
        <f t="shared" si="87"/>
        <v>0</v>
      </c>
    </row>
    <row r="1352" spans="1:18" x14ac:dyDescent="0.3">
      <c r="A1352">
        <v>18639</v>
      </c>
      <c r="B1352" s="2">
        <v>44255</v>
      </c>
      <c r="C1352" s="2" t="str">
        <f t="shared" si="84"/>
        <v>February</v>
      </c>
      <c r="D1352" t="s">
        <v>35</v>
      </c>
      <c r="E1352" s="4">
        <v>593</v>
      </c>
      <c r="F1352">
        <v>81</v>
      </c>
      <c r="G1352" t="s">
        <v>36</v>
      </c>
      <c r="H1352" t="s">
        <v>37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t="s">
        <v>34</v>
      </c>
      <c r="P1352" s="17">
        <f t="shared" si="85"/>
        <v>0</v>
      </c>
      <c r="Q1352" s="17">
        <f t="shared" si="86"/>
        <v>0</v>
      </c>
      <c r="R1352" s="17">
        <f t="shared" si="87"/>
        <v>0</v>
      </c>
    </row>
    <row r="1353" spans="1:18" x14ac:dyDescent="0.3">
      <c r="A1353">
        <v>18640</v>
      </c>
      <c r="B1353" s="2">
        <v>44239</v>
      </c>
      <c r="C1353" s="2" t="str">
        <f t="shared" si="84"/>
        <v>February</v>
      </c>
      <c r="D1353" t="s">
        <v>35</v>
      </c>
      <c r="E1353" s="4">
        <v>552</v>
      </c>
      <c r="F1353">
        <v>63</v>
      </c>
      <c r="G1353" t="s">
        <v>36</v>
      </c>
      <c r="H1353" t="s">
        <v>37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t="s">
        <v>34</v>
      </c>
      <c r="P1353" s="17">
        <f t="shared" si="85"/>
        <v>0</v>
      </c>
      <c r="Q1353" s="17">
        <f t="shared" si="86"/>
        <v>0</v>
      </c>
      <c r="R1353" s="17">
        <f t="shared" si="87"/>
        <v>0</v>
      </c>
    </row>
    <row r="1354" spans="1:18" x14ac:dyDescent="0.3">
      <c r="A1354">
        <v>18641</v>
      </c>
      <c r="B1354" s="2">
        <v>44285</v>
      </c>
      <c r="C1354" s="2" t="str">
        <f t="shared" si="84"/>
        <v>March</v>
      </c>
      <c r="D1354" t="s">
        <v>35</v>
      </c>
      <c r="E1354" s="4">
        <v>578</v>
      </c>
      <c r="F1354">
        <v>88</v>
      </c>
      <c r="G1354" t="s">
        <v>33</v>
      </c>
      <c r="H1354" t="s">
        <v>34</v>
      </c>
      <c r="I1354" s="2">
        <v>44315</v>
      </c>
      <c r="J1354" s="2">
        <v>44345</v>
      </c>
      <c r="K1354" s="2">
        <v>44375</v>
      </c>
      <c r="L1354" s="2" t="s">
        <v>34</v>
      </c>
      <c r="M1354" s="2" t="s">
        <v>34</v>
      </c>
      <c r="N1354" s="2" t="s">
        <v>34</v>
      </c>
      <c r="O1354" t="s">
        <v>6179</v>
      </c>
      <c r="P1354" s="17">
        <f t="shared" si="85"/>
        <v>3.08</v>
      </c>
      <c r="Q1354" s="17">
        <f t="shared" si="86"/>
        <v>88</v>
      </c>
      <c r="R1354" s="17">
        <f t="shared" si="87"/>
        <v>-84.92</v>
      </c>
    </row>
    <row r="1355" spans="1:18" x14ac:dyDescent="0.3">
      <c r="A1355">
        <v>18642</v>
      </c>
      <c r="B1355" s="2">
        <v>44263</v>
      </c>
      <c r="C1355" s="2" t="str">
        <f t="shared" si="84"/>
        <v>March</v>
      </c>
      <c r="D1355" t="s">
        <v>32</v>
      </c>
      <c r="E1355" s="4">
        <v>625</v>
      </c>
      <c r="F1355">
        <v>103</v>
      </c>
      <c r="G1355" t="s">
        <v>33</v>
      </c>
      <c r="H1355" t="s">
        <v>34</v>
      </c>
      <c r="I1355" s="2">
        <v>44293</v>
      </c>
      <c r="J1355" s="2">
        <v>44323</v>
      </c>
      <c r="K1355" s="2">
        <v>44353</v>
      </c>
      <c r="L1355" s="2">
        <v>44315</v>
      </c>
      <c r="M1355" s="2">
        <v>44323</v>
      </c>
      <c r="N1355" s="2">
        <v>44353</v>
      </c>
      <c r="O1355" t="s">
        <v>6180</v>
      </c>
      <c r="P1355" s="17">
        <f t="shared" si="85"/>
        <v>3.6050000000000004</v>
      </c>
      <c r="Q1355" s="17">
        <f t="shared" si="86"/>
        <v>0</v>
      </c>
      <c r="R1355" s="17">
        <f t="shared" si="87"/>
        <v>3.6050000000000004</v>
      </c>
    </row>
    <row r="1356" spans="1:18" x14ac:dyDescent="0.3">
      <c r="A1356">
        <v>18643</v>
      </c>
      <c r="B1356" s="2">
        <v>44234</v>
      </c>
      <c r="C1356" s="2" t="str">
        <f t="shared" si="84"/>
        <v>February</v>
      </c>
      <c r="D1356" t="s">
        <v>35</v>
      </c>
      <c r="E1356" s="4">
        <v>637</v>
      </c>
      <c r="F1356">
        <v>141</v>
      </c>
      <c r="G1356" t="s">
        <v>36</v>
      </c>
      <c r="H1356" t="s">
        <v>41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t="s">
        <v>34</v>
      </c>
      <c r="P1356" s="17">
        <f t="shared" si="85"/>
        <v>0</v>
      </c>
      <c r="Q1356" s="17">
        <f t="shared" si="86"/>
        <v>0</v>
      </c>
      <c r="R1356" s="17">
        <f t="shared" si="87"/>
        <v>0</v>
      </c>
    </row>
    <row r="1357" spans="1:18" x14ac:dyDescent="0.3">
      <c r="A1357">
        <v>18644</v>
      </c>
      <c r="B1357" s="2">
        <v>44226</v>
      </c>
      <c r="C1357" s="2" t="str">
        <f t="shared" si="84"/>
        <v>January</v>
      </c>
      <c r="D1357" t="s">
        <v>32</v>
      </c>
      <c r="E1357" s="4">
        <v>623</v>
      </c>
      <c r="F1357">
        <v>93</v>
      </c>
      <c r="G1357" t="s">
        <v>33</v>
      </c>
      <c r="H1357" t="s">
        <v>34</v>
      </c>
      <c r="I1357" s="2">
        <v>44256</v>
      </c>
      <c r="J1357" s="2">
        <v>44286</v>
      </c>
      <c r="K1357" s="2">
        <v>44316</v>
      </c>
      <c r="L1357" s="2" t="s">
        <v>34</v>
      </c>
      <c r="M1357" s="2" t="s">
        <v>34</v>
      </c>
      <c r="N1357" s="2" t="s">
        <v>34</v>
      </c>
      <c r="O1357" t="s">
        <v>6179</v>
      </c>
      <c r="P1357" s="17">
        <f t="shared" si="85"/>
        <v>3.2550000000000003</v>
      </c>
      <c r="Q1357" s="17">
        <f t="shared" si="86"/>
        <v>93</v>
      </c>
      <c r="R1357" s="17">
        <f t="shared" si="87"/>
        <v>-89.745000000000005</v>
      </c>
    </row>
    <row r="1358" spans="1:18" x14ac:dyDescent="0.3">
      <c r="A1358">
        <v>18645</v>
      </c>
      <c r="B1358" s="2">
        <v>44243</v>
      </c>
      <c r="C1358" s="2" t="str">
        <f t="shared" si="84"/>
        <v>February</v>
      </c>
      <c r="D1358" t="s">
        <v>35</v>
      </c>
      <c r="E1358" s="4">
        <v>612</v>
      </c>
      <c r="F1358">
        <v>51</v>
      </c>
      <c r="G1358" t="s">
        <v>36</v>
      </c>
      <c r="H1358" t="s">
        <v>37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t="s">
        <v>34</v>
      </c>
      <c r="P1358" s="17">
        <f t="shared" si="85"/>
        <v>0</v>
      </c>
      <c r="Q1358" s="17">
        <f t="shared" si="86"/>
        <v>0</v>
      </c>
      <c r="R1358" s="17">
        <f t="shared" si="87"/>
        <v>0</v>
      </c>
    </row>
    <row r="1359" spans="1:18" x14ac:dyDescent="0.3">
      <c r="A1359">
        <v>18646</v>
      </c>
      <c r="B1359" s="2">
        <v>44199</v>
      </c>
      <c r="C1359" s="2" t="str">
        <f t="shared" si="84"/>
        <v>January</v>
      </c>
      <c r="D1359" t="s">
        <v>32</v>
      </c>
      <c r="E1359" s="4">
        <v>593</v>
      </c>
      <c r="F1359">
        <v>146</v>
      </c>
      <c r="G1359" t="s">
        <v>36</v>
      </c>
      <c r="H1359" t="s">
        <v>41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t="s">
        <v>34</v>
      </c>
      <c r="P1359" s="17">
        <f t="shared" si="85"/>
        <v>0</v>
      </c>
      <c r="Q1359" s="17">
        <f t="shared" si="86"/>
        <v>0</v>
      </c>
      <c r="R1359" s="17">
        <f t="shared" si="87"/>
        <v>0</v>
      </c>
    </row>
    <row r="1360" spans="1:18" x14ac:dyDescent="0.3">
      <c r="A1360">
        <v>18647</v>
      </c>
      <c r="B1360" s="2">
        <v>44244</v>
      </c>
      <c r="C1360" s="2" t="str">
        <f t="shared" si="84"/>
        <v>February</v>
      </c>
      <c r="D1360" t="s">
        <v>32</v>
      </c>
      <c r="E1360" s="4">
        <v>616</v>
      </c>
      <c r="F1360">
        <v>148</v>
      </c>
      <c r="G1360" t="s">
        <v>36</v>
      </c>
      <c r="H1360" t="s">
        <v>42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t="s">
        <v>34</v>
      </c>
      <c r="P1360" s="17">
        <f t="shared" si="85"/>
        <v>0</v>
      </c>
      <c r="Q1360" s="17">
        <f t="shared" si="86"/>
        <v>0</v>
      </c>
      <c r="R1360" s="17">
        <f t="shared" si="87"/>
        <v>0</v>
      </c>
    </row>
    <row r="1361" spans="1:18" x14ac:dyDescent="0.3">
      <c r="A1361">
        <v>18648</v>
      </c>
      <c r="B1361" s="2">
        <v>44201</v>
      </c>
      <c r="C1361" s="2" t="str">
        <f t="shared" si="84"/>
        <v>January</v>
      </c>
      <c r="D1361" t="s">
        <v>32</v>
      </c>
      <c r="E1361" s="4">
        <v>645</v>
      </c>
      <c r="F1361">
        <v>111</v>
      </c>
      <c r="G1361" t="s">
        <v>33</v>
      </c>
      <c r="H1361" t="s">
        <v>34</v>
      </c>
      <c r="I1361" s="2">
        <v>44231</v>
      </c>
      <c r="J1361" s="2">
        <v>44261</v>
      </c>
      <c r="K1361" s="2">
        <v>44291</v>
      </c>
      <c r="L1361" s="2" t="s">
        <v>34</v>
      </c>
      <c r="M1361" s="2" t="s">
        <v>34</v>
      </c>
      <c r="N1361" s="2" t="s">
        <v>34</v>
      </c>
      <c r="O1361" t="s">
        <v>6179</v>
      </c>
      <c r="P1361" s="17">
        <f t="shared" si="85"/>
        <v>3.8850000000000002</v>
      </c>
      <c r="Q1361" s="17">
        <f t="shared" si="86"/>
        <v>111</v>
      </c>
      <c r="R1361" s="17">
        <f t="shared" si="87"/>
        <v>-107.11499999999999</v>
      </c>
    </row>
    <row r="1362" spans="1:18" x14ac:dyDescent="0.3">
      <c r="A1362">
        <v>18649</v>
      </c>
      <c r="B1362" s="2">
        <v>44220</v>
      </c>
      <c r="C1362" s="2" t="str">
        <f t="shared" si="84"/>
        <v>January</v>
      </c>
      <c r="D1362" t="s">
        <v>32</v>
      </c>
      <c r="E1362" s="4">
        <v>653</v>
      </c>
      <c r="F1362">
        <v>99</v>
      </c>
      <c r="G1362" t="s">
        <v>33</v>
      </c>
      <c r="H1362" t="s">
        <v>34</v>
      </c>
      <c r="I1362" s="2">
        <v>44250</v>
      </c>
      <c r="J1362" s="2">
        <v>44280</v>
      </c>
      <c r="K1362" s="2">
        <v>44310</v>
      </c>
      <c r="L1362" s="2">
        <v>44259</v>
      </c>
      <c r="M1362" s="2">
        <v>44280</v>
      </c>
      <c r="N1362" s="2">
        <v>44310</v>
      </c>
      <c r="O1362" t="s">
        <v>6180</v>
      </c>
      <c r="P1362" s="17">
        <f t="shared" si="85"/>
        <v>3.4650000000000003</v>
      </c>
      <c r="Q1362" s="17">
        <f t="shared" si="86"/>
        <v>0</v>
      </c>
      <c r="R1362" s="17">
        <f t="shared" si="87"/>
        <v>3.4650000000000003</v>
      </c>
    </row>
    <row r="1363" spans="1:18" x14ac:dyDescent="0.3">
      <c r="A1363">
        <v>18650</v>
      </c>
      <c r="B1363" s="2">
        <v>44215</v>
      </c>
      <c r="C1363" s="2" t="str">
        <f t="shared" si="84"/>
        <v>January</v>
      </c>
      <c r="D1363" t="s">
        <v>32</v>
      </c>
      <c r="E1363" s="4">
        <v>607</v>
      </c>
      <c r="F1363">
        <v>70</v>
      </c>
      <c r="G1363" t="s">
        <v>36</v>
      </c>
      <c r="H1363" t="s">
        <v>40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t="s">
        <v>34</v>
      </c>
      <c r="P1363" s="17">
        <f t="shared" si="85"/>
        <v>0</v>
      </c>
      <c r="Q1363" s="17">
        <f t="shared" si="86"/>
        <v>0</v>
      </c>
      <c r="R1363" s="17">
        <f t="shared" si="87"/>
        <v>0</v>
      </c>
    </row>
    <row r="1364" spans="1:18" x14ac:dyDescent="0.3">
      <c r="A1364">
        <v>18651</v>
      </c>
      <c r="B1364" s="2">
        <v>44282</v>
      </c>
      <c r="C1364" s="2" t="str">
        <f t="shared" si="84"/>
        <v>March</v>
      </c>
      <c r="D1364" t="s">
        <v>38</v>
      </c>
      <c r="E1364" s="4">
        <v>576</v>
      </c>
      <c r="F1364">
        <v>138</v>
      </c>
      <c r="G1364" t="s">
        <v>36</v>
      </c>
      <c r="H1364" t="s">
        <v>37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t="s">
        <v>34</v>
      </c>
      <c r="P1364" s="17">
        <f t="shared" si="85"/>
        <v>0</v>
      </c>
      <c r="Q1364" s="17">
        <f t="shared" si="86"/>
        <v>0</v>
      </c>
      <c r="R1364" s="17">
        <f t="shared" si="87"/>
        <v>0</v>
      </c>
    </row>
    <row r="1365" spans="1:18" x14ac:dyDescent="0.3">
      <c r="A1365">
        <v>18652</v>
      </c>
      <c r="B1365" s="2">
        <v>44279</v>
      </c>
      <c r="C1365" s="2" t="str">
        <f t="shared" si="84"/>
        <v>March</v>
      </c>
      <c r="D1365" t="s">
        <v>35</v>
      </c>
      <c r="E1365" s="4">
        <v>596</v>
      </c>
      <c r="F1365">
        <v>70</v>
      </c>
      <c r="G1365" t="s">
        <v>36</v>
      </c>
      <c r="H1365" t="s">
        <v>39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t="s">
        <v>34</v>
      </c>
      <c r="P1365" s="17">
        <f t="shared" si="85"/>
        <v>0</v>
      </c>
      <c r="Q1365" s="17">
        <f t="shared" si="86"/>
        <v>0</v>
      </c>
      <c r="R1365" s="17">
        <f t="shared" si="87"/>
        <v>0</v>
      </c>
    </row>
    <row r="1366" spans="1:18" x14ac:dyDescent="0.3">
      <c r="A1366">
        <v>18653</v>
      </c>
      <c r="B1366" s="2">
        <v>44228</v>
      </c>
      <c r="C1366" s="2" t="str">
        <f t="shared" si="84"/>
        <v>February</v>
      </c>
      <c r="D1366" t="s">
        <v>32</v>
      </c>
      <c r="E1366" s="4">
        <v>691</v>
      </c>
      <c r="F1366">
        <v>146</v>
      </c>
      <c r="G1366" t="s">
        <v>33</v>
      </c>
      <c r="H1366" t="s">
        <v>34</v>
      </c>
      <c r="I1366" s="2">
        <v>44258</v>
      </c>
      <c r="J1366" s="2">
        <v>44288</v>
      </c>
      <c r="K1366" s="2">
        <v>44318</v>
      </c>
      <c r="L1366" s="2">
        <v>44264</v>
      </c>
      <c r="M1366" s="2">
        <v>44288</v>
      </c>
      <c r="N1366" s="2">
        <v>44318</v>
      </c>
      <c r="O1366" t="s">
        <v>6180</v>
      </c>
      <c r="P1366" s="17">
        <f t="shared" si="85"/>
        <v>5.1100000000000003</v>
      </c>
      <c r="Q1366" s="17">
        <f t="shared" si="86"/>
        <v>0</v>
      </c>
      <c r="R1366" s="17">
        <f t="shared" si="87"/>
        <v>5.1100000000000003</v>
      </c>
    </row>
    <row r="1367" spans="1:18" x14ac:dyDescent="0.3">
      <c r="A1367">
        <v>18654</v>
      </c>
      <c r="B1367" s="2">
        <v>44257</v>
      </c>
      <c r="C1367" s="2" t="str">
        <f t="shared" si="84"/>
        <v>March</v>
      </c>
      <c r="D1367" t="s">
        <v>32</v>
      </c>
      <c r="E1367" s="4">
        <v>613</v>
      </c>
      <c r="F1367">
        <v>124</v>
      </c>
      <c r="G1367" t="s">
        <v>36</v>
      </c>
      <c r="H1367" t="s">
        <v>39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t="s">
        <v>34</v>
      </c>
      <c r="P1367" s="17">
        <f t="shared" si="85"/>
        <v>0</v>
      </c>
      <c r="Q1367" s="17">
        <f t="shared" si="86"/>
        <v>0</v>
      </c>
      <c r="R1367" s="17">
        <f t="shared" si="87"/>
        <v>0</v>
      </c>
    </row>
    <row r="1368" spans="1:18" x14ac:dyDescent="0.3">
      <c r="A1368">
        <v>18655</v>
      </c>
      <c r="B1368" s="2">
        <v>44252</v>
      </c>
      <c r="C1368" s="2" t="str">
        <f t="shared" si="84"/>
        <v>February</v>
      </c>
      <c r="D1368" t="s">
        <v>32</v>
      </c>
      <c r="E1368" s="4">
        <v>656</v>
      </c>
      <c r="F1368">
        <v>79</v>
      </c>
      <c r="G1368" t="s">
        <v>33</v>
      </c>
      <c r="H1368" t="s">
        <v>34</v>
      </c>
      <c r="I1368" s="2">
        <v>44282</v>
      </c>
      <c r="J1368" s="2">
        <v>44312</v>
      </c>
      <c r="K1368" s="2">
        <v>44342</v>
      </c>
      <c r="L1368" s="2">
        <v>44283</v>
      </c>
      <c r="M1368" s="2">
        <v>44312</v>
      </c>
      <c r="N1368" s="2">
        <v>44342</v>
      </c>
      <c r="O1368" t="s">
        <v>6180</v>
      </c>
      <c r="P1368" s="17">
        <f t="shared" si="85"/>
        <v>2.7650000000000001</v>
      </c>
      <c r="Q1368" s="17">
        <f t="shared" si="86"/>
        <v>0</v>
      </c>
      <c r="R1368" s="17">
        <f t="shared" si="87"/>
        <v>2.7650000000000001</v>
      </c>
    </row>
    <row r="1369" spans="1:18" x14ac:dyDescent="0.3">
      <c r="A1369">
        <v>18656</v>
      </c>
      <c r="B1369" s="2">
        <v>44258</v>
      </c>
      <c r="C1369" s="2" t="str">
        <f t="shared" si="84"/>
        <v>March</v>
      </c>
      <c r="D1369" t="s">
        <v>38</v>
      </c>
      <c r="E1369" s="4">
        <v>579</v>
      </c>
      <c r="F1369">
        <v>44</v>
      </c>
      <c r="G1369" t="s">
        <v>33</v>
      </c>
      <c r="H1369" t="s">
        <v>34</v>
      </c>
      <c r="I1369" s="2">
        <v>44288</v>
      </c>
      <c r="J1369" s="2">
        <v>44318</v>
      </c>
      <c r="K1369" s="2">
        <v>44348</v>
      </c>
      <c r="L1369" s="2" t="s">
        <v>34</v>
      </c>
      <c r="M1369" s="2" t="s">
        <v>34</v>
      </c>
      <c r="N1369" s="2" t="s">
        <v>34</v>
      </c>
      <c r="O1369" t="s">
        <v>6179</v>
      </c>
      <c r="P1369" s="17">
        <f t="shared" si="85"/>
        <v>1.54</v>
      </c>
      <c r="Q1369" s="17">
        <f t="shared" si="86"/>
        <v>44</v>
      </c>
      <c r="R1369" s="17">
        <f t="shared" si="87"/>
        <v>-42.46</v>
      </c>
    </row>
    <row r="1370" spans="1:18" x14ac:dyDescent="0.3">
      <c r="A1370">
        <v>18657</v>
      </c>
      <c r="B1370" s="2">
        <v>44258</v>
      </c>
      <c r="C1370" s="2" t="str">
        <f t="shared" si="84"/>
        <v>March</v>
      </c>
      <c r="D1370" t="s">
        <v>38</v>
      </c>
      <c r="E1370" s="4">
        <v>606</v>
      </c>
      <c r="F1370">
        <v>90</v>
      </c>
      <c r="G1370" t="s">
        <v>33</v>
      </c>
      <c r="H1370" t="s">
        <v>34</v>
      </c>
      <c r="I1370" s="2">
        <v>44288</v>
      </c>
      <c r="J1370" s="2">
        <v>44318</v>
      </c>
      <c r="K1370" s="2">
        <v>44348</v>
      </c>
      <c r="L1370" s="2">
        <v>44290</v>
      </c>
      <c r="M1370" s="2">
        <v>44318</v>
      </c>
      <c r="N1370" s="2">
        <v>44348</v>
      </c>
      <c r="O1370" t="s">
        <v>6180</v>
      </c>
      <c r="P1370" s="17">
        <f t="shared" si="85"/>
        <v>3.1500000000000004</v>
      </c>
      <c r="Q1370" s="17">
        <f t="shared" si="86"/>
        <v>0</v>
      </c>
      <c r="R1370" s="17">
        <f t="shared" si="87"/>
        <v>3.1500000000000004</v>
      </c>
    </row>
    <row r="1371" spans="1:18" x14ac:dyDescent="0.3">
      <c r="A1371">
        <v>18658</v>
      </c>
      <c r="B1371" s="2">
        <v>44277</v>
      </c>
      <c r="C1371" s="2" t="str">
        <f t="shared" si="84"/>
        <v>March</v>
      </c>
      <c r="D1371" t="s">
        <v>35</v>
      </c>
      <c r="E1371" s="4">
        <v>625</v>
      </c>
      <c r="F1371">
        <v>105</v>
      </c>
      <c r="G1371" t="s">
        <v>36</v>
      </c>
      <c r="H1371" t="s">
        <v>39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t="s">
        <v>34</v>
      </c>
      <c r="P1371" s="17">
        <f t="shared" si="85"/>
        <v>0</v>
      </c>
      <c r="Q1371" s="17">
        <f t="shared" si="86"/>
        <v>0</v>
      </c>
      <c r="R1371" s="17">
        <f t="shared" si="87"/>
        <v>0</v>
      </c>
    </row>
    <row r="1372" spans="1:18" x14ac:dyDescent="0.3">
      <c r="A1372">
        <v>18659</v>
      </c>
      <c r="B1372" s="2">
        <v>44262</v>
      </c>
      <c r="C1372" s="2" t="str">
        <f t="shared" si="84"/>
        <v>March</v>
      </c>
      <c r="D1372" t="s">
        <v>38</v>
      </c>
      <c r="E1372" s="4">
        <v>605</v>
      </c>
      <c r="F1372">
        <v>160</v>
      </c>
      <c r="G1372" t="s">
        <v>33</v>
      </c>
      <c r="H1372" t="s">
        <v>34</v>
      </c>
      <c r="I1372" s="2">
        <v>44292</v>
      </c>
      <c r="J1372" s="2">
        <v>44322</v>
      </c>
      <c r="K1372" s="2">
        <v>44352</v>
      </c>
      <c r="L1372" s="2">
        <v>44328</v>
      </c>
      <c r="M1372" s="2">
        <v>44322</v>
      </c>
      <c r="N1372" s="2">
        <v>44352</v>
      </c>
      <c r="O1372" t="s">
        <v>6180</v>
      </c>
      <c r="P1372" s="17">
        <f t="shared" si="85"/>
        <v>5.6000000000000005</v>
      </c>
      <c r="Q1372" s="17">
        <f t="shared" si="86"/>
        <v>0</v>
      </c>
      <c r="R1372" s="17">
        <f t="shared" si="87"/>
        <v>5.6000000000000005</v>
      </c>
    </row>
    <row r="1373" spans="1:18" x14ac:dyDescent="0.3">
      <c r="A1373">
        <v>18660</v>
      </c>
      <c r="B1373" s="2">
        <v>44256</v>
      </c>
      <c r="C1373" s="2" t="str">
        <f t="shared" si="84"/>
        <v>March</v>
      </c>
      <c r="D1373" t="s">
        <v>32</v>
      </c>
      <c r="E1373" s="4">
        <v>601</v>
      </c>
      <c r="F1373">
        <v>140</v>
      </c>
      <c r="G1373" t="s">
        <v>36</v>
      </c>
      <c r="H1373" t="s">
        <v>41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t="s">
        <v>34</v>
      </c>
      <c r="P1373" s="17">
        <f t="shared" si="85"/>
        <v>0</v>
      </c>
      <c r="Q1373" s="17">
        <f t="shared" si="86"/>
        <v>0</v>
      </c>
      <c r="R1373" s="17">
        <f t="shared" si="87"/>
        <v>0</v>
      </c>
    </row>
    <row r="1374" spans="1:18" x14ac:dyDescent="0.3">
      <c r="A1374">
        <v>18661</v>
      </c>
      <c r="B1374" s="2">
        <v>44246</v>
      </c>
      <c r="C1374" s="2" t="str">
        <f t="shared" si="84"/>
        <v>February</v>
      </c>
      <c r="D1374" t="s">
        <v>35</v>
      </c>
      <c r="E1374" s="4">
        <v>545</v>
      </c>
      <c r="F1374">
        <v>76</v>
      </c>
      <c r="G1374" t="s">
        <v>36</v>
      </c>
      <c r="H1374" t="s">
        <v>42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t="s">
        <v>34</v>
      </c>
      <c r="P1374" s="17">
        <f t="shared" si="85"/>
        <v>0</v>
      </c>
      <c r="Q1374" s="17">
        <f t="shared" si="86"/>
        <v>0</v>
      </c>
      <c r="R1374" s="17">
        <f t="shared" si="87"/>
        <v>0</v>
      </c>
    </row>
    <row r="1375" spans="1:18" x14ac:dyDescent="0.3">
      <c r="A1375">
        <v>18662</v>
      </c>
      <c r="B1375" s="2">
        <v>44264</v>
      </c>
      <c r="C1375" s="2" t="str">
        <f t="shared" si="84"/>
        <v>March</v>
      </c>
      <c r="D1375" t="s">
        <v>32</v>
      </c>
      <c r="E1375" s="4">
        <v>538</v>
      </c>
      <c r="F1375">
        <v>64</v>
      </c>
      <c r="G1375" t="s">
        <v>36</v>
      </c>
      <c r="H1375" t="s">
        <v>42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t="s">
        <v>34</v>
      </c>
      <c r="P1375" s="17">
        <f t="shared" si="85"/>
        <v>0</v>
      </c>
      <c r="Q1375" s="17">
        <f t="shared" si="86"/>
        <v>0</v>
      </c>
      <c r="R1375" s="17">
        <f t="shared" si="87"/>
        <v>0</v>
      </c>
    </row>
    <row r="1376" spans="1:18" x14ac:dyDescent="0.3">
      <c r="A1376">
        <v>18663</v>
      </c>
      <c r="B1376" s="2">
        <v>44205</v>
      </c>
      <c r="C1376" s="2" t="str">
        <f t="shared" si="84"/>
        <v>January</v>
      </c>
      <c r="D1376" t="s">
        <v>32</v>
      </c>
      <c r="E1376" s="4">
        <v>613</v>
      </c>
      <c r="F1376">
        <v>90</v>
      </c>
      <c r="G1376" t="s">
        <v>36</v>
      </c>
      <c r="H1376" t="s">
        <v>42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t="s">
        <v>34</v>
      </c>
      <c r="P1376" s="17">
        <f t="shared" si="85"/>
        <v>0</v>
      </c>
      <c r="Q1376" s="17">
        <f t="shared" si="86"/>
        <v>0</v>
      </c>
      <c r="R1376" s="17">
        <f t="shared" si="87"/>
        <v>0</v>
      </c>
    </row>
    <row r="1377" spans="1:18" x14ac:dyDescent="0.3">
      <c r="A1377">
        <v>18664</v>
      </c>
      <c r="B1377" s="2">
        <v>44203</v>
      </c>
      <c r="C1377" s="2" t="str">
        <f t="shared" si="84"/>
        <v>January</v>
      </c>
      <c r="D1377" t="s">
        <v>38</v>
      </c>
      <c r="E1377" s="4">
        <v>614</v>
      </c>
      <c r="F1377">
        <v>106</v>
      </c>
      <c r="G1377" t="s">
        <v>33</v>
      </c>
      <c r="H1377" t="s">
        <v>34</v>
      </c>
      <c r="I1377" s="2">
        <v>44233</v>
      </c>
      <c r="J1377" s="2">
        <v>44263</v>
      </c>
      <c r="K1377" s="2">
        <v>44293</v>
      </c>
      <c r="L1377" s="2">
        <v>44245</v>
      </c>
      <c r="M1377" s="2">
        <v>44263</v>
      </c>
      <c r="N1377" s="2">
        <v>44293</v>
      </c>
      <c r="O1377" t="s">
        <v>6180</v>
      </c>
      <c r="P1377" s="17">
        <f t="shared" si="85"/>
        <v>3.7100000000000004</v>
      </c>
      <c r="Q1377" s="17">
        <f t="shared" si="86"/>
        <v>0</v>
      </c>
      <c r="R1377" s="17">
        <f t="shared" si="87"/>
        <v>3.7100000000000004</v>
      </c>
    </row>
    <row r="1378" spans="1:18" x14ac:dyDescent="0.3">
      <c r="A1378">
        <v>18665</v>
      </c>
      <c r="B1378" s="2">
        <v>44265</v>
      </c>
      <c r="C1378" s="2" t="str">
        <f t="shared" si="84"/>
        <v>March</v>
      </c>
      <c r="D1378" t="s">
        <v>38</v>
      </c>
      <c r="E1378" s="4">
        <v>653</v>
      </c>
      <c r="F1378">
        <v>124</v>
      </c>
      <c r="G1378" t="s">
        <v>33</v>
      </c>
      <c r="H1378" t="s">
        <v>34</v>
      </c>
      <c r="I1378" s="2">
        <v>44295</v>
      </c>
      <c r="J1378" s="2">
        <v>44325</v>
      </c>
      <c r="K1378" s="2">
        <v>44355</v>
      </c>
      <c r="L1378" s="2">
        <v>44304</v>
      </c>
      <c r="M1378" s="2">
        <v>44325</v>
      </c>
      <c r="N1378" s="2">
        <v>44355</v>
      </c>
      <c r="O1378" t="s">
        <v>6180</v>
      </c>
      <c r="P1378" s="17">
        <f t="shared" si="85"/>
        <v>4.3400000000000007</v>
      </c>
      <c r="Q1378" s="17">
        <f t="shared" si="86"/>
        <v>0</v>
      </c>
      <c r="R1378" s="17">
        <f t="shared" si="87"/>
        <v>4.3400000000000007</v>
      </c>
    </row>
    <row r="1379" spans="1:18" x14ac:dyDescent="0.3">
      <c r="A1379">
        <v>18666</v>
      </c>
      <c r="B1379" s="2">
        <v>44259</v>
      </c>
      <c r="C1379" s="2" t="str">
        <f t="shared" si="84"/>
        <v>March</v>
      </c>
      <c r="D1379" t="s">
        <v>38</v>
      </c>
      <c r="E1379" s="4">
        <v>537</v>
      </c>
      <c r="F1379">
        <v>93</v>
      </c>
      <c r="G1379" t="s">
        <v>36</v>
      </c>
      <c r="H1379" t="s">
        <v>37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t="s">
        <v>34</v>
      </c>
      <c r="P1379" s="17">
        <f t="shared" si="85"/>
        <v>0</v>
      </c>
      <c r="Q1379" s="17">
        <f t="shared" si="86"/>
        <v>0</v>
      </c>
      <c r="R1379" s="17">
        <f t="shared" si="87"/>
        <v>0</v>
      </c>
    </row>
    <row r="1380" spans="1:18" x14ac:dyDescent="0.3">
      <c r="A1380">
        <v>18667</v>
      </c>
      <c r="B1380" s="2">
        <v>44244</v>
      </c>
      <c r="C1380" s="2" t="str">
        <f t="shared" si="84"/>
        <v>February</v>
      </c>
      <c r="D1380" t="s">
        <v>35</v>
      </c>
      <c r="E1380" s="4">
        <v>646</v>
      </c>
      <c r="F1380">
        <v>117</v>
      </c>
      <c r="G1380" t="s">
        <v>33</v>
      </c>
      <c r="H1380" t="s">
        <v>34</v>
      </c>
      <c r="I1380" s="2">
        <v>44274</v>
      </c>
      <c r="J1380" s="2">
        <v>44304</v>
      </c>
      <c r="K1380" s="2">
        <v>44334</v>
      </c>
      <c r="L1380" s="2" t="s">
        <v>34</v>
      </c>
      <c r="M1380" s="2" t="s">
        <v>34</v>
      </c>
      <c r="N1380" s="2" t="s">
        <v>34</v>
      </c>
      <c r="O1380" t="s">
        <v>6179</v>
      </c>
      <c r="P1380" s="17">
        <f t="shared" si="85"/>
        <v>4.0950000000000006</v>
      </c>
      <c r="Q1380" s="17">
        <f t="shared" si="86"/>
        <v>117</v>
      </c>
      <c r="R1380" s="17">
        <f t="shared" si="87"/>
        <v>-112.905</v>
      </c>
    </row>
    <row r="1381" spans="1:18" x14ac:dyDescent="0.3">
      <c r="A1381">
        <v>18668</v>
      </c>
      <c r="B1381" s="2">
        <v>44277</v>
      </c>
      <c r="C1381" s="2" t="str">
        <f t="shared" si="84"/>
        <v>March</v>
      </c>
      <c r="D1381" t="s">
        <v>38</v>
      </c>
      <c r="E1381" s="4">
        <v>610</v>
      </c>
      <c r="F1381">
        <v>121</v>
      </c>
      <c r="G1381" t="s">
        <v>33</v>
      </c>
      <c r="H1381" t="s">
        <v>34</v>
      </c>
      <c r="I1381" s="2">
        <v>44307</v>
      </c>
      <c r="J1381" s="2">
        <v>44337</v>
      </c>
      <c r="K1381" s="2">
        <v>44367</v>
      </c>
      <c r="L1381" s="2" t="s">
        <v>34</v>
      </c>
      <c r="M1381" s="2" t="s">
        <v>34</v>
      </c>
      <c r="N1381" s="2" t="s">
        <v>34</v>
      </c>
      <c r="O1381" t="s">
        <v>6179</v>
      </c>
      <c r="P1381" s="17">
        <f t="shared" si="85"/>
        <v>4.2350000000000003</v>
      </c>
      <c r="Q1381" s="17">
        <f t="shared" si="86"/>
        <v>121</v>
      </c>
      <c r="R1381" s="17">
        <f t="shared" si="87"/>
        <v>-116.765</v>
      </c>
    </row>
    <row r="1382" spans="1:18" x14ac:dyDescent="0.3">
      <c r="A1382">
        <v>18669</v>
      </c>
      <c r="B1382" s="2">
        <v>44252</v>
      </c>
      <c r="C1382" s="2" t="str">
        <f t="shared" si="84"/>
        <v>February</v>
      </c>
      <c r="D1382" t="s">
        <v>35</v>
      </c>
      <c r="E1382" s="4">
        <v>608</v>
      </c>
      <c r="F1382">
        <v>107</v>
      </c>
      <c r="G1382" t="s">
        <v>36</v>
      </c>
      <c r="H1382" t="s">
        <v>37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t="s">
        <v>34</v>
      </c>
      <c r="P1382" s="17">
        <f t="shared" si="85"/>
        <v>0</v>
      </c>
      <c r="Q1382" s="17">
        <f t="shared" si="86"/>
        <v>0</v>
      </c>
      <c r="R1382" s="17">
        <f t="shared" si="87"/>
        <v>0</v>
      </c>
    </row>
    <row r="1383" spans="1:18" x14ac:dyDescent="0.3">
      <c r="A1383">
        <v>18670</v>
      </c>
      <c r="B1383" s="2">
        <v>44209</v>
      </c>
      <c r="C1383" s="2" t="str">
        <f t="shared" si="84"/>
        <v>January</v>
      </c>
      <c r="D1383" t="s">
        <v>38</v>
      </c>
      <c r="E1383" s="4">
        <v>595</v>
      </c>
      <c r="F1383">
        <v>48</v>
      </c>
      <c r="G1383" t="s">
        <v>36</v>
      </c>
      <c r="H1383" t="s">
        <v>41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t="s">
        <v>34</v>
      </c>
      <c r="P1383" s="17">
        <f t="shared" si="85"/>
        <v>0</v>
      </c>
      <c r="Q1383" s="17">
        <f t="shared" si="86"/>
        <v>0</v>
      </c>
      <c r="R1383" s="17">
        <f t="shared" si="87"/>
        <v>0</v>
      </c>
    </row>
    <row r="1384" spans="1:18" x14ac:dyDescent="0.3">
      <c r="A1384">
        <v>18671</v>
      </c>
      <c r="B1384" s="2">
        <v>44288</v>
      </c>
      <c r="C1384" s="2" t="str">
        <f t="shared" si="84"/>
        <v>April</v>
      </c>
      <c r="D1384" t="s">
        <v>38</v>
      </c>
      <c r="E1384" s="4">
        <v>614</v>
      </c>
      <c r="F1384">
        <v>106</v>
      </c>
      <c r="G1384" t="s">
        <v>33</v>
      </c>
      <c r="H1384" t="s">
        <v>34</v>
      </c>
      <c r="I1384" s="2">
        <v>44318</v>
      </c>
      <c r="J1384" s="2">
        <v>44348</v>
      </c>
      <c r="K1384" s="2">
        <v>44378</v>
      </c>
      <c r="L1384" s="2" t="s">
        <v>34</v>
      </c>
      <c r="M1384" s="2" t="s">
        <v>34</v>
      </c>
      <c r="N1384" s="2" t="s">
        <v>34</v>
      </c>
      <c r="O1384" t="s">
        <v>6179</v>
      </c>
      <c r="P1384" s="17">
        <f t="shared" si="85"/>
        <v>3.7100000000000004</v>
      </c>
      <c r="Q1384" s="17">
        <f t="shared" si="86"/>
        <v>106</v>
      </c>
      <c r="R1384" s="17">
        <f t="shared" si="87"/>
        <v>-102.29</v>
      </c>
    </row>
    <row r="1385" spans="1:18" x14ac:dyDescent="0.3">
      <c r="A1385">
        <v>18672</v>
      </c>
      <c r="B1385" s="2">
        <v>44244</v>
      </c>
      <c r="C1385" s="2" t="str">
        <f t="shared" si="84"/>
        <v>February</v>
      </c>
      <c r="D1385" t="s">
        <v>32</v>
      </c>
      <c r="E1385" s="4">
        <v>640</v>
      </c>
      <c r="F1385">
        <v>112</v>
      </c>
      <c r="G1385" t="s">
        <v>33</v>
      </c>
      <c r="H1385" t="s">
        <v>34</v>
      </c>
      <c r="I1385" s="2">
        <v>44274</v>
      </c>
      <c r="J1385" s="2">
        <v>44304</v>
      </c>
      <c r="K1385" s="2">
        <v>44334</v>
      </c>
      <c r="L1385" s="2" t="s">
        <v>34</v>
      </c>
      <c r="M1385" s="2" t="s">
        <v>34</v>
      </c>
      <c r="N1385" s="2" t="s">
        <v>34</v>
      </c>
      <c r="O1385" t="s">
        <v>6179</v>
      </c>
      <c r="P1385" s="17">
        <f t="shared" si="85"/>
        <v>3.9200000000000004</v>
      </c>
      <c r="Q1385" s="17">
        <f t="shared" si="86"/>
        <v>112</v>
      </c>
      <c r="R1385" s="17">
        <f t="shared" si="87"/>
        <v>-108.08</v>
      </c>
    </row>
    <row r="1386" spans="1:18" x14ac:dyDescent="0.3">
      <c r="A1386">
        <v>18673</v>
      </c>
      <c r="B1386" s="2">
        <v>44233</v>
      </c>
      <c r="C1386" s="2" t="str">
        <f t="shared" si="84"/>
        <v>February</v>
      </c>
      <c r="D1386" t="s">
        <v>32</v>
      </c>
      <c r="E1386" s="4">
        <v>594</v>
      </c>
      <c r="F1386">
        <v>88</v>
      </c>
      <c r="G1386" t="s">
        <v>36</v>
      </c>
      <c r="H1386" t="s">
        <v>37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t="s">
        <v>34</v>
      </c>
      <c r="P1386" s="17">
        <f t="shared" si="85"/>
        <v>0</v>
      </c>
      <c r="Q1386" s="17">
        <f t="shared" si="86"/>
        <v>0</v>
      </c>
      <c r="R1386" s="17">
        <f t="shared" si="87"/>
        <v>0</v>
      </c>
    </row>
    <row r="1387" spans="1:18" x14ac:dyDescent="0.3">
      <c r="A1387">
        <v>18674</v>
      </c>
      <c r="B1387" s="2">
        <v>44240</v>
      </c>
      <c r="C1387" s="2" t="str">
        <f t="shared" si="84"/>
        <v>February</v>
      </c>
      <c r="D1387" t="s">
        <v>32</v>
      </c>
      <c r="E1387" s="4">
        <v>622</v>
      </c>
      <c r="F1387">
        <v>109</v>
      </c>
      <c r="G1387" t="s">
        <v>33</v>
      </c>
      <c r="H1387" t="s">
        <v>34</v>
      </c>
      <c r="I1387" s="2">
        <v>44270</v>
      </c>
      <c r="J1387" s="2">
        <v>44300</v>
      </c>
      <c r="K1387" s="2">
        <v>44330</v>
      </c>
      <c r="L1387" s="2">
        <v>44287</v>
      </c>
      <c r="M1387" s="2">
        <v>44300</v>
      </c>
      <c r="N1387" s="2">
        <v>44330</v>
      </c>
      <c r="O1387" t="s">
        <v>6180</v>
      </c>
      <c r="P1387" s="17">
        <f t="shared" si="85"/>
        <v>3.8150000000000004</v>
      </c>
      <c r="Q1387" s="17">
        <f t="shared" si="86"/>
        <v>0</v>
      </c>
      <c r="R1387" s="17">
        <f t="shared" si="87"/>
        <v>3.8150000000000004</v>
      </c>
    </row>
    <row r="1388" spans="1:18" x14ac:dyDescent="0.3">
      <c r="A1388">
        <v>18675</v>
      </c>
      <c r="B1388" s="2">
        <v>44235</v>
      </c>
      <c r="C1388" s="2" t="str">
        <f t="shared" si="84"/>
        <v>February</v>
      </c>
      <c r="D1388" t="s">
        <v>35</v>
      </c>
      <c r="E1388" s="4">
        <v>709</v>
      </c>
      <c r="F1388">
        <v>100</v>
      </c>
      <c r="G1388" t="s">
        <v>33</v>
      </c>
      <c r="H1388" t="s">
        <v>34</v>
      </c>
      <c r="I1388" s="2">
        <v>44265</v>
      </c>
      <c r="J1388" s="2">
        <v>44295</v>
      </c>
      <c r="K1388" s="2">
        <v>44325</v>
      </c>
      <c r="L1388" s="2" t="s">
        <v>34</v>
      </c>
      <c r="M1388" s="2" t="s">
        <v>34</v>
      </c>
      <c r="N1388" s="2" t="s">
        <v>34</v>
      </c>
      <c r="O1388" t="s">
        <v>6179</v>
      </c>
      <c r="P1388" s="17">
        <f t="shared" si="85"/>
        <v>3.5000000000000004</v>
      </c>
      <c r="Q1388" s="17">
        <f t="shared" si="86"/>
        <v>100</v>
      </c>
      <c r="R1388" s="17">
        <f t="shared" si="87"/>
        <v>-96.5</v>
      </c>
    </row>
    <row r="1389" spans="1:18" x14ac:dyDescent="0.3">
      <c r="A1389">
        <v>18676</v>
      </c>
      <c r="B1389" s="2">
        <v>44257</v>
      </c>
      <c r="C1389" s="2" t="str">
        <f t="shared" si="84"/>
        <v>March</v>
      </c>
      <c r="D1389" t="s">
        <v>35</v>
      </c>
      <c r="E1389" s="4">
        <v>553</v>
      </c>
      <c r="F1389">
        <v>103</v>
      </c>
      <c r="G1389" t="s">
        <v>36</v>
      </c>
      <c r="H1389" t="s">
        <v>40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t="s">
        <v>34</v>
      </c>
      <c r="P1389" s="17">
        <f t="shared" si="85"/>
        <v>0</v>
      </c>
      <c r="Q1389" s="17">
        <f t="shared" si="86"/>
        <v>0</v>
      </c>
      <c r="R1389" s="17">
        <f t="shared" si="87"/>
        <v>0</v>
      </c>
    </row>
    <row r="1390" spans="1:18" x14ac:dyDescent="0.3">
      <c r="A1390">
        <v>18677</v>
      </c>
      <c r="B1390" s="2">
        <v>44272</v>
      </c>
      <c r="C1390" s="2" t="str">
        <f t="shared" si="84"/>
        <v>March</v>
      </c>
      <c r="D1390" t="s">
        <v>35</v>
      </c>
      <c r="E1390" s="4">
        <v>583</v>
      </c>
      <c r="F1390">
        <v>71</v>
      </c>
      <c r="G1390" t="s">
        <v>36</v>
      </c>
      <c r="H1390" t="s">
        <v>37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t="s">
        <v>34</v>
      </c>
      <c r="P1390" s="17">
        <f t="shared" si="85"/>
        <v>0</v>
      </c>
      <c r="Q1390" s="17">
        <f t="shared" si="86"/>
        <v>0</v>
      </c>
      <c r="R1390" s="17">
        <f t="shared" si="87"/>
        <v>0</v>
      </c>
    </row>
    <row r="1391" spans="1:18" x14ac:dyDescent="0.3">
      <c r="A1391">
        <v>18678</v>
      </c>
      <c r="B1391" s="2">
        <v>44281</v>
      </c>
      <c r="C1391" s="2" t="str">
        <f t="shared" si="84"/>
        <v>March</v>
      </c>
      <c r="D1391" t="s">
        <v>35</v>
      </c>
      <c r="E1391" s="4">
        <v>586</v>
      </c>
      <c r="F1391">
        <v>99</v>
      </c>
      <c r="G1391" t="s">
        <v>36</v>
      </c>
      <c r="H1391" t="s">
        <v>37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t="s">
        <v>34</v>
      </c>
      <c r="P1391" s="17">
        <f t="shared" si="85"/>
        <v>0</v>
      </c>
      <c r="Q1391" s="17">
        <f t="shared" si="86"/>
        <v>0</v>
      </c>
      <c r="R1391" s="17">
        <f t="shared" si="87"/>
        <v>0</v>
      </c>
    </row>
    <row r="1392" spans="1:18" x14ac:dyDescent="0.3">
      <c r="A1392">
        <v>18679</v>
      </c>
      <c r="B1392" s="2">
        <v>44237</v>
      </c>
      <c r="C1392" s="2" t="str">
        <f t="shared" si="84"/>
        <v>February</v>
      </c>
      <c r="D1392" t="s">
        <v>38</v>
      </c>
      <c r="E1392" s="4">
        <v>627</v>
      </c>
      <c r="F1392">
        <v>103</v>
      </c>
      <c r="G1392" t="s">
        <v>33</v>
      </c>
      <c r="H1392" t="s">
        <v>34</v>
      </c>
      <c r="I1392" s="2">
        <v>44267</v>
      </c>
      <c r="J1392" s="2">
        <v>44297</v>
      </c>
      <c r="K1392" s="2">
        <v>44327</v>
      </c>
      <c r="L1392" s="2" t="s">
        <v>34</v>
      </c>
      <c r="M1392" s="2" t="s">
        <v>34</v>
      </c>
      <c r="N1392" s="2" t="s">
        <v>34</v>
      </c>
      <c r="O1392" t="s">
        <v>6179</v>
      </c>
      <c r="P1392" s="17">
        <f t="shared" si="85"/>
        <v>3.6050000000000004</v>
      </c>
      <c r="Q1392" s="17">
        <f t="shared" si="86"/>
        <v>103</v>
      </c>
      <c r="R1392" s="17">
        <f t="shared" si="87"/>
        <v>-99.394999999999996</v>
      </c>
    </row>
    <row r="1393" spans="1:18" x14ac:dyDescent="0.3">
      <c r="A1393">
        <v>18680</v>
      </c>
      <c r="B1393" s="2">
        <v>44259</v>
      </c>
      <c r="C1393" s="2" t="str">
        <f t="shared" si="84"/>
        <v>March</v>
      </c>
      <c r="D1393" t="s">
        <v>38</v>
      </c>
      <c r="E1393" s="4">
        <v>591</v>
      </c>
      <c r="F1393">
        <v>128</v>
      </c>
      <c r="G1393" t="s">
        <v>36</v>
      </c>
      <c r="H1393" t="s">
        <v>42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t="s">
        <v>34</v>
      </c>
      <c r="P1393" s="17">
        <f t="shared" si="85"/>
        <v>0</v>
      </c>
      <c r="Q1393" s="17">
        <f t="shared" si="86"/>
        <v>0</v>
      </c>
      <c r="R1393" s="17">
        <f t="shared" si="87"/>
        <v>0</v>
      </c>
    </row>
    <row r="1394" spans="1:18" x14ac:dyDescent="0.3">
      <c r="A1394">
        <v>18681</v>
      </c>
      <c r="B1394" s="2">
        <v>44283</v>
      </c>
      <c r="C1394" s="2" t="str">
        <f t="shared" si="84"/>
        <v>March</v>
      </c>
      <c r="D1394" t="s">
        <v>35</v>
      </c>
      <c r="E1394" s="4">
        <v>751</v>
      </c>
      <c r="F1394">
        <v>65</v>
      </c>
      <c r="G1394" t="s">
        <v>33</v>
      </c>
      <c r="H1394" t="s">
        <v>34</v>
      </c>
      <c r="I1394" s="2">
        <v>44313</v>
      </c>
      <c r="J1394" s="2">
        <v>44343</v>
      </c>
      <c r="K1394" s="2">
        <v>44373</v>
      </c>
      <c r="L1394" s="2">
        <v>44314</v>
      </c>
      <c r="M1394" s="2">
        <v>44343</v>
      </c>
      <c r="N1394" s="2">
        <v>44373</v>
      </c>
      <c r="O1394" t="s">
        <v>6180</v>
      </c>
      <c r="P1394" s="17">
        <f t="shared" si="85"/>
        <v>2.2750000000000004</v>
      </c>
      <c r="Q1394" s="17">
        <f t="shared" si="86"/>
        <v>0</v>
      </c>
      <c r="R1394" s="17">
        <f t="shared" si="87"/>
        <v>2.2750000000000004</v>
      </c>
    </row>
    <row r="1395" spans="1:18" x14ac:dyDescent="0.3">
      <c r="A1395">
        <v>18682</v>
      </c>
      <c r="B1395" s="2">
        <v>44242</v>
      </c>
      <c r="C1395" s="2" t="str">
        <f t="shared" si="84"/>
        <v>February</v>
      </c>
      <c r="D1395" t="s">
        <v>32</v>
      </c>
      <c r="E1395" s="4">
        <v>621</v>
      </c>
      <c r="F1395">
        <v>58</v>
      </c>
      <c r="G1395" t="s">
        <v>33</v>
      </c>
      <c r="H1395" t="s">
        <v>34</v>
      </c>
      <c r="I1395" s="2">
        <v>44272</v>
      </c>
      <c r="J1395" s="2">
        <v>44302</v>
      </c>
      <c r="K1395" s="2">
        <v>44332</v>
      </c>
      <c r="L1395" s="2">
        <v>44291</v>
      </c>
      <c r="M1395" s="2">
        <v>44302</v>
      </c>
      <c r="N1395" s="2">
        <v>44332</v>
      </c>
      <c r="O1395" t="s">
        <v>6180</v>
      </c>
      <c r="P1395" s="17">
        <f t="shared" si="85"/>
        <v>2.0300000000000002</v>
      </c>
      <c r="Q1395" s="17">
        <f t="shared" si="86"/>
        <v>0</v>
      </c>
      <c r="R1395" s="17">
        <f t="shared" si="87"/>
        <v>2.0300000000000002</v>
      </c>
    </row>
    <row r="1396" spans="1:18" x14ac:dyDescent="0.3">
      <c r="A1396">
        <v>18683</v>
      </c>
      <c r="B1396" s="2">
        <v>44252</v>
      </c>
      <c r="C1396" s="2" t="str">
        <f t="shared" si="84"/>
        <v>February</v>
      </c>
      <c r="D1396" t="s">
        <v>38</v>
      </c>
      <c r="E1396" s="4">
        <v>646</v>
      </c>
      <c r="F1396">
        <v>114</v>
      </c>
      <c r="G1396" t="s">
        <v>33</v>
      </c>
      <c r="H1396" t="s">
        <v>34</v>
      </c>
      <c r="I1396" s="2">
        <v>44282</v>
      </c>
      <c r="J1396" s="2">
        <v>44312</v>
      </c>
      <c r="K1396" s="2">
        <v>44342</v>
      </c>
      <c r="L1396" s="2" t="s">
        <v>34</v>
      </c>
      <c r="M1396" s="2" t="s">
        <v>34</v>
      </c>
      <c r="N1396" s="2" t="s">
        <v>34</v>
      </c>
      <c r="O1396" t="s">
        <v>6179</v>
      </c>
      <c r="P1396" s="17">
        <f t="shared" si="85"/>
        <v>3.99</v>
      </c>
      <c r="Q1396" s="17">
        <f t="shared" si="86"/>
        <v>114</v>
      </c>
      <c r="R1396" s="17">
        <f t="shared" si="87"/>
        <v>-110.01</v>
      </c>
    </row>
    <row r="1397" spans="1:18" x14ac:dyDescent="0.3">
      <c r="A1397">
        <v>18684</v>
      </c>
      <c r="B1397" s="2">
        <v>44237</v>
      </c>
      <c r="C1397" s="2" t="str">
        <f t="shared" si="84"/>
        <v>February</v>
      </c>
      <c r="D1397" t="s">
        <v>35</v>
      </c>
      <c r="E1397" s="4">
        <v>638</v>
      </c>
      <c r="F1397">
        <v>130</v>
      </c>
      <c r="G1397" t="s">
        <v>36</v>
      </c>
      <c r="H1397" t="s">
        <v>41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t="s">
        <v>34</v>
      </c>
      <c r="P1397" s="17">
        <f t="shared" si="85"/>
        <v>0</v>
      </c>
      <c r="Q1397" s="17">
        <f t="shared" si="86"/>
        <v>0</v>
      </c>
      <c r="R1397" s="17">
        <f t="shared" si="87"/>
        <v>0</v>
      </c>
    </row>
    <row r="1398" spans="1:18" x14ac:dyDescent="0.3">
      <c r="A1398">
        <v>18685</v>
      </c>
      <c r="B1398" s="2">
        <v>44204</v>
      </c>
      <c r="C1398" s="2" t="str">
        <f t="shared" si="84"/>
        <v>January</v>
      </c>
      <c r="D1398" t="s">
        <v>35</v>
      </c>
      <c r="E1398" s="4">
        <v>690</v>
      </c>
      <c r="F1398">
        <v>163</v>
      </c>
      <c r="G1398" t="s">
        <v>33</v>
      </c>
      <c r="H1398" t="s">
        <v>34</v>
      </c>
      <c r="I1398" s="2">
        <v>44234</v>
      </c>
      <c r="J1398" s="2">
        <v>44264</v>
      </c>
      <c r="K1398" s="2">
        <v>44294</v>
      </c>
      <c r="L1398" s="2" t="s">
        <v>34</v>
      </c>
      <c r="M1398" s="2" t="s">
        <v>34</v>
      </c>
      <c r="N1398" s="2" t="s">
        <v>34</v>
      </c>
      <c r="O1398" t="s">
        <v>6179</v>
      </c>
      <c r="P1398" s="17">
        <f t="shared" si="85"/>
        <v>5.705000000000001</v>
      </c>
      <c r="Q1398" s="17">
        <f t="shared" si="86"/>
        <v>163</v>
      </c>
      <c r="R1398" s="17">
        <f t="shared" si="87"/>
        <v>-157.29499999999999</v>
      </c>
    </row>
    <row r="1399" spans="1:18" x14ac:dyDescent="0.3">
      <c r="A1399">
        <v>18686</v>
      </c>
      <c r="B1399" s="2">
        <v>44244</v>
      </c>
      <c r="C1399" s="2" t="str">
        <f t="shared" si="84"/>
        <v>February</v>
      </c>
      <c r="D1399" t="s">
        <v>32</v>
      </c>
      <c r="E1399" s="4">
        <v>640</v>
      </c>
      <c r="F1399">
        <v>84</v>
      </c>
      <c r="G1399" t="s">
        <v>33</v>
      </c>
      <c r="H1399" t="s">
        <v>34</v>
      </c>
      <c r="I1399" s="2">
        <v>44274</v>
      </c>
      <c r="J1399" s="2">
        <v>44304</v>
      </c>
      <c r="K1399" s="2">
        <v>44334</v>
      </c>
      <c r="L1399" s="2">
        <v>44274</v>
      </c>
      <c r="M1399" s="2">
        <v>44304</v>
      </c>
      <c r="N1399" s="2">
        <v>44334</v>
      </c>
      <c r="O1399" t="s">
        <v>6180</v>
      </c>
      <c r="P1399" s="17">
        <f t="shared" si="85"/>
        <v>2.9400000000000004</v>
      </c>
      <c r="Q1399" s="17">
        <f t="shared" si="86"/>
        <v>0</v>
      </c>
      <c r="R1399" s="17">
        <f t="shared" si="87"/>
        <v>2.9400000000000004</v>
      </c>
    </row>
    <row r="1400" spans="1:18" x14ac:dyDescent="0.3">
      <c r="A1400">
        <v>18687</v>
      </c>
      <c r="B1400" s="2">
        <v>44248</v>
      </c>
      <c r="C1400" s="2" t="str">
        <f t="shared" si="84"/>
        <v>February</v>
      </c>
      <c r="D1400" t="s">
        <v>35</v>
      </c>
      <c r="E1400" s="4">
        <v>568</v>
      </c>
      <c r="F1400">
        <v>91</v>
      </c>
      <c r="G1400" t="s">
        <v>36</v>
      </c>
      <c r="H1400" t="s">
        <v>40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t="s">
        <v>34</v>
      </c>
      <c r="P1400" s="17">
        <f t="shared" si="85"/>
        <v>0</v>
      </c>
      <c r="Q1400" s="17">
        <f t="shared" si="86"/>
        <v>0</v>
      </c>
      <c r="R1400" s="17">
        <f t="shared" si="87"/>
        <v>0</v>
      </c>
    </row>
    <row r="1401" spans="1:18" x14ac:dyDescent="0.3">
      <c r="A1401">
        <v>18688</v>
      </c>
      <c r="B1401" s="2">
        <v>44279</v>
      </c>
      <c r="C1401" s="2" t="str">
        <f t="shared" si="84"/>
        <v>March</v>
      </c>
      <c r="D1401" t="s">
        <v>35</v>
      </c>
      <c r="E1401" s="4">
        <v>607</v>
      </c>
      <c r="F1401">
        <v>123</v>
      </c>
      <c r="G1401" t="s">
        <v>36</v>
      </c>
      <c r="H1401" t="s">
        <v>40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t="s">
        <v>34</v>
      </c>
      <c r="P1401" s="17">
        <f t="shared" si="85"/>
        <v>0</v>
      </c>
      <c r="Q1401" s="17">
        <f t="shared" si="86"/>
        <v>0</v>
      </c>
      <c r="R1401" s="17">
        <f t="shared" si="87"/>
        <v>0</v>
      </c>
    </row>
    <row r="1402" spans="1:18" x14ac:dyDescent="0.3">
      <c r="A1402">
        <v>18689</v>
      </c>
      <c r="B1402" s="2">
        <v>44247</v>
      </c>
      <c r="C1402" s="2" t="str">
        <f t="shared" si="84"/>
        <v>February</v>
      </c>
      <c r="D1402" t="s">
        <v>32</v>
      </c>
      <c r="E1402" s="4">
        <v>613</v>
      </c>
      <c r="F1402">
        <v>106</v>
      </c>
      <c r="G1402" t="s">
        <v>36</v>
      </c>
      <c r="H1402" t="s">
        <v>37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t="s">
        <v>34</v>
      </c>
      <c r="P1402" s="17">
        <f t="shared" si="85"/>
        <v>0</v>
      </c>
      <c r="Q1402" s="17">
        <f t="shared" si="86"/>
        <v>0</v>
      </c>
      <c r="R1402" s="17">
        <f t="shared" si="87"/>
        <v>0</v>
      </c>
    </row>
    <row r="1403" spans="1:18" x14ac:dyDescent="0.3">
      <c r="A1403">
        <v>18690</v>
      </c>
      <c r="B1403" s="2">
        <v>44226</v>
      </c>
      <c r="C1403" s="2" t="str">
        <f t="shared" si="84"/>
        <v>January</v>
      </c>
      <c r="D1403" t="s">
        <v>35</v>
      </c>
      <c r="E1403" s="4">
        <v>645</v>
      </c>
      <c r="F1403">
        <v>99</v>
      </c>
      <c r="G1403" t="s">
        <v>33</v>
      </c>
      <c r="H1403" t="s">
        <v>34</v>
      </c>
      <c r="I1403" s="2">
        <v>44256</v>
      </c>
      <c r="J1403" s="2">
        <v>44286</v>
      </c>
      <c r="K1403" s="2">
        <v>44316</v>
      </c>
      <c r="L1403" s="2" t="s">
        <v>34</v>
      </c>
      <c r="M1403" s="2" t="s">
        <v>34</v>
      </c>
      <c r="N1403" s="2" t="s">
        <v>34</v>
      </c>
      <c r="O1403" t="s">
        <v>6179</v>
      </c>
      <c r="P1403" s="17">
        <f t="shared" si="85"/>
        <v>3.4650000000000003</v>
      </c>
      <c r="Q1403" s="17">
        <f t="shared" si="86"/>
        <v>99</v>
      </c>
      <c r="R1403" s="17">
        <f t="shared" si="87"/>
        <v>-95.534999999999997</v>
      </c>
    </row>
    <row r="1404" spans="1:18" x14ac:dyDescent="0.3">
      <c r="A1404">
        <v>18691</v>
      </c>
      <c r="B1404" s="2">
        <v>44261</v>
      </c>
      <c r="C1404" s="2" t="str">
        <f t="shared" si="84"/>
        <v>March</v>
      </c>
      <c r="D1404" t="s">
        <v>32</v>
      </c>
      <c r="E1404" s="4">
        <v>682</v>
      </c>
      <c r="F1404">
        <v>123</v>
      </c>
      <c r="G1404" t="s">
        <v>33</v>
      </c>
      <c r="H1404" t="s">
        <v>34</v>
      </c>
      <c r="I1404" s="2">
        <v>44291</v>
      </c>
      <c r="J1404" s="2">
        <v>44321</v>
      </c>
      <c r="K1404" s="2">
        <v>44351</v>
      </c>
      <c r="L1404" s="2">
        <v>44301</v>
      </c>
      <c r="M1404" s="2">
        <v>44321</v>
      </c>
      <c r="N1404" s="2">
        <v>44351</v>
      </c>
      <c r="O1404" t="s">
        <v>6180</v>
      </c>
      <c r="P1404" s="17">
        <f t="shared" si="85"/>
        <v>4.3050000000000006</v>
      </c>
      <c r="Q1404" s="17">
        <f t="shared" si="86"/>
        <v>0</v>
      </c>
      <c r="R1404" s="17">
        <f t="shared" si="87"/>
        <v>4.3050000000000006</v>
      </c>
    </row>
    <row r="1405" spans="1:18" x14ac:dyDescent="0.3">
      <c r="A1405">
        <v>18692</v>
      </c>
      <c r="B1405" s="2">
        <v>44267</v>
      </c>
      <c r="C1405" s="2" t="str">
        <f t="shared" si="84"/>
        <v>March</v>
      </c>
      <c r="D1405" t="s">
        <v>32</v>
      </c>
      <c r="E1405" s="4">
        <v>648</v>
      </c>
      <c r="F1405">
        <v>102</v>
      </c>
      <c r="G1405" t="s">
        <v>33</v>
      </c>
      <c r="H1405" t="s">
        <v>34</v>
      </c>
      <c r="I1405" s="2">
        <v>44297</v>
      </c>
      <c r="J1405" s="2">
        <v>44327</v>
      </c>
      <c r="K1405" s="2">
        <v>44357</v>
      </c>
      <c r="L1405" s="2" t="s">
        <v>34</v>
      </c>
      <c r="M1405" s="2" t="s">
        <v>34</v>
      </c>
      <c r="N1405" s="2" t="s">
        <v>34</v>
      </c>
      <c r="O1405" t="s">
        <v>6179</v>
      </c>
      <c r="P1405" s="17">
        <f t="shared" si="85"/>
        <v>3.5700000000000003</v>
      </c>
      <c r="Q1405" s="17">
        <f t="shared" si="86"/>
        <v>102</v>
      </c>
      <c r="R1405" s="17">
        <f t="shared" si="87"/>
        <v>-98.43</v>
      </c>
    </row>
    <row r="1406" spans="1:18" x14ac:dyDescent="0.3">
      <c r="A1406">
        <v>18693</v>
      </c>
      <c r="B1406" s="2">
        <v>44260</v>
      </c>
      <c r="C1406" s="2" t="str">
        <f t="shared" si="84"/>
        <v>March</v>
      </c>
      <c r="D1406" t="s">
        <v>35</v>
      </c>
      <c r="E1406" s="4">
        <v>670</v>
      </c>
      <c r="F1406">
        <v>74</v>
      </c>
      <c r="G1406" t="s">
        <v>33</v>
      </c>
      <c r="H1406" t="s">
        <v>34</v>
      </c>
      <c r="I1406" s="2">
        <v>44290</v>
      </c>
      <c r="J1406" s="2">
        <v>44320</v>
      </c>
      <c r="K1406" s="2">
        <v>44350</v>
      </c>
      <c r="L1406" s="2">
        <v>44299</v>
      </c>
      <c r="M1406" s="2">
        <v>44320</v>
      </c>
      <c r="N1406" s="2">
        <v>44350</v>
      </c>
      <c r="O1406" t="s">
        <v>6180</v>
      </c>
      <c r="P1406" s="17">
        <f t="shared" si="85"/>
        <v>2.5900000000000003</v>
      </c>
      <c r="Q1406" s="17">
        <f t="shared" si="86"/>
        <v>0</v>
      </c>
      <c r="R1406" s="17">
        <f t="shared" si="87"/>
        <v>2.5900000000000003</v>
      </c>
    </row>
    <row r="1407" spans="1:18" x14ac:dyDescent="0.3">
      <c r="A1407">
        <v>18694</v>
      </c>
      <c r="B1407" s="2">
        <v>44200</v>
      </c>
      <c r="C1407" s="2" t="str">
        <f t="shared" si="84"/>
        <v>January</v>
      </c>
      <c r="D1407" t="s">
        <v>32</v>
      </c>
      <c r="E1407" s="4">
        <v>651</v>
      </c>
      <c r="F1407">
        <v>103</v>
      </c>
      <c r="G1407" t="s">
        <v>33</v>
      </c>
      <c r="H1407" t="s">
        <v>34</v>
      </c>
      <c r="I1407" s="2">
        <v>44230</v>
      </c>
      <c r="J1407" s="2">
        <v>44260</v>
      </c>
      <c r="K1407" s="2">
        <v>44290</v>
      </c>
      <c r="L1407" s="2" t="s">
        <v>34</v>
      </c>
      <c r="M1407" s="2" t="s">
        <v>34</v>
      </c>
      <c r="N1407" s="2" t="s">
        <v>34</v>
      </c>
      <c r="O1407" t="s">
        <v>6179</v>
      </c>
      <c r="P1407" s="17">
        <f t="shared" si="85"/>
        <v>3.6050000000000004</v>
      </c>
      <c r="Q1407" s="17">
        <f t="shared" si="86"/>
        <v>103</v>
      </c>
      <c r="R1407" s="17">
        <f t="shared" si="87"/>
        <v>-99.394999999999996</v>
      </c>
    </row>
    <row r="1408" spans="1:18" x14ac:dyDescent="0.3">
      <c r="A1408">
        <v>18695</v>
      </c>
      <c r="B1408" s="2">
        <v>44241</v>
      </c>
      <c r="C1408" s="2" t="str">
        <f t="shared" si="84"/>
        <v>February</v>
      </c>
      <c r="D1408" t="s">
        <v>32</v>
      </c>
      <c r="E1408" s="4">
        <v>582</v>
      </c>
      <c r="F1408">
        <v>62</v>
      </c>
      <c r="G1408" t="s">
        <v>36</v>
      </c>
      <c r="H1408" t="s">
        <v>42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t="s">
        <v>34</v>
      </c>
      <c r="P1408" s="17">
        <f t="shared" si="85"/>
        <v>0</v>
      </c>
      <c r="Q1408" s="17">
        <f t="shared" si="86"/>
        <v>0</v>
      </c>
      <c r="R1408" s="17">
        <f t="shared" si="87"/>
        <v>0</v>
      </c>
    </row>
    <row r="1409" spans="1:18" x14ac:dyDescent="0.3">
      <c r="A1409">
        <v>18696</v>
      </c>
      <c r="B1409" s="2">
        <v>44266</v>
      </c>
      <c r="C1409" s="2" t="str">
        <f t="shared" si="84"/>
        <v>March</v>
      </c>
      <c r="D1409" t="s">
        <v>38</v>
      </c>
      <c r="E1409" s="4">
        <v>537</v>
      </c>
      <c r="F1409">
        <v>99</v>
      </c>
      <c r="G1409" t="s">
        <v>36</v>
      </c>
      <c r="H1409" t="s">
        <v>42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t="s">
        <v>34</v>
      </c>
      <c r="P1409" s="17">
        <f t="shared" si="85"/>
        <v>0</v>
      </c>
      <c r="Q1409" s="17">
        <f t="shared" si="86"/>
        <v>0</v>
      </c>
      <c r="R1409" s="17">
        <f t="shared" si="87"/>
        <v>0</v>
      </c>
    </row>
    <row r="1410" spans="1:18" x14ac:dyDescent="0.3">
      <c r="A1410">
        <v>18697</v>
      </c>
      <c r="B1410" s="2">
        <v>44285</v>
      </c>
      <c r="C1410" s="2" t="str">
        <f t="shared" si="84"/>
        <v>March</v>
      </c>
      <c r="D1410" t="s">
        <v>35</v>
      </c>
      <c r="E1410" s="4">
        <v>621</v>
      </c>
      <c r="F1410">
        <v>91</v>
      </c>
      <c r="G1410" t="s">
        <v>36</v>
      </c>
      <c r="H1410" t="s">
        <v>40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t="s">
        <v>34</v>
      </c>
      <c r="P1410" s="17">
        <f t="shared" si="85"/>
        <v>0</v>
      </c>
      <c r="Q1410" s="17">
        <f t="shared" si="86"/>
        <v>0</v>
      </c>
      <c r="R1410" s="17">
        <f t="shared" si="87"/>
        <v>0</v>
      </c>
    </row>
    <row r="1411" spans="1:18" x14ac:dyDescent="0.3">
      <c r="A1411">
        <v>18698</v>
      </c>
      <c r="B1411" s="2">
        <v>44242</v>
      </c>
      <c r="C1411" s="2" t="str">
        <f t="shared" ref="C1411:C1474" si="88">TEXT(B1411,"mmmm")</f>
        <v>February</v>
      </c>
      <c r="D1411" t="s">
        <v>38</v>
      </c>
      <c r="E1411" s="4">
        <v>620</v>
      </c>
      <c r="F1411">
        <v>158</v>
      </c>
      <c r="G1411" t="s">
        <v>33</v>
      </c>
      <c r="H1411" t="s">
        <v>34</v>
      </c>
      <c r="I1411" s="2">
        <v>44272</v>
      </c>
      <c r="J1411" s="2">
        <v>44302</v>
      </c>
      <c r="K1411" s="2">
        <v>44332</v>
      </c>
      <c r="L1411" s="2">
        <v>44295</v>
      </c>
      <c r="M1411" s="2">
        <v>44302</v>
      </c>
      <c r="N1411" s="2">
        <v>44332</v>
      </c>
      <c r="O1411" t="s">
        <v>6180</v>
      </c>
      <c r="P1411" s="17">
        <f t="shared" ref="P1411:P1474" si="89">IF(G1411="Approved",F1411*0.035,0)</f>
        <v>5.53</v>
      </c>
      <c r="Q1411" s="17">
        <f t="shared" ref="Q1411:Q1474" si="90">IF(O1411="Defaulted",F1411,0)</f>
        <v>0</v>
      </c>
      <c r="R1411" s="17">
        <f t="shared" ref="R1411:R1474" si="91">P1411-Q1411</f>
        <v>5.53</v>
      </c>
    </row>
    <row r="1412" spans="1:18" x14ac:dyDescent="0.3">
      <c r="A1412">
        <v>18699</v>
      </c>
      <c r="B1412" s="2">
        <v>44253</v>
      </c>
      <c r="C1412" s="2" t="str">
        <f t="shared" si="88"/>
        <v>February</v>
      </c>
      <c r="D1412" t="s">
        <v>35</v>
      </c>
      <c r="E1412" s="4">
        <v>535</v>
      </c>
      <c r="F1412">
        <v>76</v>
      </c>
      <c r="G1412" t="s">
        <v>36</v>
      </c>
      <c r="H1412" t="s">
        <v>39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t="s">
        <v>34</v>
      </c>
      <c r="P1412" s="17">
        <f t="shared" si="89"/>
        <v>0</v>
      </c>
      <c r="Q1412" s="17">
        <f t="shared" si="90"/>
        <v>0</v>
      </c>
      <c r="R1412" s="17">
        <f t="shared" si="91"/>
        <v>0</v>
      </c>
    </row>
    <row r="1413" spans="1:18" x14ac:dyDescent="0.3">
      <c r="A1413">
        <v>18700</v>
      </c>
      <c r="B1413" s="2">
        <v>44233</v>
      </c>
      <c r="C1413" s="2" t="str">
        <f t="shared" si="88"/>
        <v>February</v>
      </c>
      <c r="D1413" t="s">
        <v>32</v>
      </c>
      <c r="E1413" s="4">
        <v>657</v>
      </c>
      <c r="F1413">
        <v>94</v>
      </c>
      <c r="G1413" t="s">
        <v>33</v>
      </c>
      <c r="H1413" t="s">
        <v>34</v>
      </c>
      <c r="I1413" s="2">
        <v>44263</v>
      </c>
      <c r="J1413" s="2">
        <v>44293</v>
      </c>
      <c r="K1413" s="2">
        <v>44323</v>
      </c>
      <c r="L1413" s="2">
        <v>44272</v>
      </c>
      <c r="M1413" s="2">
        <v>44293</v>
      </c>
      <c r="N1413" s="2">
        <v>44323</v>
      </c>
      <c r="O1413" t="s">
        <v>6180</v>
      </c>
      <c r="P1413" s="17">
        <f t="shared" si="89"/>
        <v>3.2900000000000005</v>
      </c>
      <c r="Q1413" s="17">
        <f t="shared" si="90"/>
        <v>0</v>
      </c>
      <c r="R1413" s="17">
        <f t="shared" si="91"/>
        <v>3.2900000000000005</v>
      </c>
    </row>
    <row r="1414" spans="1:18" x14ac:dyDescent="0.3">
      <c r="A1414">
        <v>18701</v>
      </c>
      <c r="B1414" s="2">
        <v>44269</v>
      </c>
      <c r="C1414" s="2" t="str">
        <f t="shared" si="88"/>
        <v>March</v>
      </c>
      <c r="D1414" t="s">
        <v>32</v>
      </c>
      <c r="E1414" s="4">
        <v>621</v>
      </c>
      <c r="F1414">
        <v>97</v>
      </c>
      <c r="G1414" t="s">
        <v>33</v>
      </c>
      <c r="H1414" t="s">
        <v>34</v>
      </c>
      <c r="I1414" s="2">
        <v>44299</v>
      </c>
      <c r="J1414" s="2">
        <v>44329</v>
      </c>
      <c r="K1414" s="2">
        <v>44359</v>
      </c>
      <c r="L1414" s="2">
        <v>44305</v>
      </c>
      <c r="M1414" s="2">
        <v>44329</v>
      </c>
      <c r="N1414" s="2">
        <v>44359</v>
      </c>
      <c r="O1414" t="s">
        <v>6180</v>
      </c>
      <c r="P1414" s="17">
        <f t="shared" si="89"/>
        <v>3.3950000000000005</v>
      </c>
      <c r="Q1414" s="17">
        <f t="shared" si="90"/>
        <v>0</v>
      </c>
      <c r="R1414" s="17">
        <f t="shared" si="91"/>
        <v>3.3950000000000005</v>
      </c>
    </row>
    <row r="1415" spans="1:18" x14ac:dyDescent="0.3">
      <c r="A1415">
        <v>18702</v>
      </c>
      <c r="B1415" s="2">
        <v>44200</v>
      </c>
      <c r="C1415" s="2" t="str">
        <f t="shared" si="88"/>
        <v>January</v>
      </c>
      <c r="D1415" t="s">
        <v>35</v>
      </c>
      <c r="E1415" s="4">
        <v>662</v>
      </c>
      <c r="F1415">
        <v>149</v>
      </c>
      <c r="G1415" t="s">
        <v>33</v>
      </c>
      <c r="H1415" t="s">
        <v>34</v>
      </c>
      <c r="I1415" s="2">
        <v>44230</v>
      </c>
      <c r="J1415" s="2">
        <v>44260</v>
      </c>
      <c r="K1415" s="2">
        <v>44290</v>
      </c>
      <c r="L1415" s="2">
        <v>44235</v>
      </c>
      <c r="M1415" s="2">
        <v>44260</v>
      </c>
      <c r="N1415" s="2">
        <v>44290</v>
      </c>
      <c r="O1415" t="s">
        <v>6180</v>
      </c>
      <c r="P1415" s="17">
        <f t="shared" si="89"/>
        <v>5.2150000000000007</v>
      </c>
      <c r="Q1415" s="17">
        <f t="shared" si="90"/>
        <v>0</v>
      </c>
      <c r="R1415" s="17">
        <f t="shared" si="91"/>
        <v>5.2150000000000007</v>
      </c>
    </row>
    <row r="1416" spans="1:18" x14ac:dyDescent="0.3">
      <c r="A1416">
        <v>18703</v>
      </c>
      <c r="B1416" s="2">
        <v>44236</v>
      </c>
      <c r="C1416" s="2" t="str">
        <f t="shared" si="88"/>
        <v>February</v>
      </c>
      <c r="D1416" t="s">
        <v>38</v>
      </c>
      <c r="E1416" s="4">
        <v>652</v>
      </c>
      <c r="F1416">
        <v>115</v>
      </c>
      <c r="G1416" t="s">
        <v>33</v>
      </c>
      <c r="H1416" t="s">
        <v>34</v>
      </c>
      <c r="I1416" s="2">
        <v>44266</v>
      </c>
      <c r="J1416" s="2">
        <v>44296</v>
      </c>
      <c r="K1416" s="2">
        <v>44326</v>
      </c>
      <c r="L1416" s="2">
        <v>44269</v>
      </c>
      <c r="M1416" s="2">
        <v>44296</v>
      </c>
      <c r="N1416" s="2">
        <v>44326</v>
      </c>
      <c r="O1416" t="s">
        <v>6180</v>
      </c>
      <c r="P1416" s="17">
        <f t="shared" si="89"/>
        <v>4.0250000000000004</v>
      </c>
      <c r="Q1416" s="17">
        <f t="shared" si="90"/>
        <v>0</v>
      </c>
      <c r="R1416" s="17">
        <f t="shared" si="91"/>
        <v>4.0250000000000004</v>
      </c>
    </row>
    <row r="1417" spans="1:18" x14ac:dyDescent="0.3">
      <c r="A1417">
        <v>18704</v>
      </c>
      <c r="B1417" s="2">
        <v>44225</v>
      </c>
      <c r="C1417" s="2" t="str">
        <f t="shared" si="88"/>
        <v>January</v>
      </c>
      <c r="D1417" t="s">
        <v>32</v>
      </c>
      <c r="E1417" s="4">
        <v>616</v>
      </c>
      <c r="F1417">
        <v>130</v>
      </c>
      <c r="G1417" t="s">
        <v>36</v>
      </c>
      <c r="H1417" t="s">
        <v>37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t="s">
        <v>34</v>
      </c>
      <c r="P1417" s="17">
        <f t="shared" si="89"/>
        <v>0</v>
      </c>
      <c r="Q1417" s="17">
        <f t="shared" si="90"/>
        <v>0</v>
      </c>
      <c r="R1417" s="17">
        <f t="shared" si="91"/>
        <v>0</v>
      </c>
    </row>
    <row r="1418" spans="1:18" x14ac:dyDescent="0.3">
      <c r="A1418">
        <v>18705</v>
      </c>
      <c r="B1418" s="2">
        <v>44288</v>
      </c>
      <c r="C1418" s="2" t="str">
        <f t="shared" si="88"/>
        <v>April</v>
      </c>
      <c r="D1418" t="s">
        <v>32</v>
      </c>
      <c r="E1418" s="4">
        <v>572</v>
      </c>
      <c r="F1418">
        <v>96</v>
      </c>
      <c r="G1418" t="s">
        <v>36</v>
      </c>
      <c r="H1418" t="s">
        <v>42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t="s">
        <v>34</v>
      </c>
      <c r="P1418" s="17">
        <f t="shared" si="89"/>
        <v>0</v>
      </c>
      <c r="Q1418" s="17">
        <f t="shared" si="90"/>
        <v>0</v>
      </c>
      <c r="R1418" s="17">
        <f t="shared" si="91"/>
        <v>0</v>
      </c>
    </row>
    <row r="1419" spans="1:18" x14ac:dyDescent="0.3">
      <c r="A1419">
        <v>18706</v>
      </c>
      <c r="B1419" s="2">
        <v>44264</v>
      </c>
      <c r="C1419" s="2" t="str">
        <f t="shared" si="88"/>
        <v>March</v>
      </c>
      <c r="D1419" t="s">
        <v>32</v>
      </c>
      <c r="E1419" s="4">
        <v>640</v>
      </c>
      <c r="F1419">
        <v>106</v>
      </c>
      <c r="G1419" t="s">
        <v>33</v>
      </c>
      <c r="H1419" t="s">
        <v>34</v>
      </c>
      <c r="I1419" s="2">
        <v>44294</v>
      </c>
      <c r="J1419" s="2">
        <v>44324</v>
      </c>
      <c r="K1419" s="2">
        <v>44354</v>
      </c>
      <c r="L1419" s="2">
        <v>44331</v>
      </c>
      <c r="M1419" s="2">
        <v>44324</v>
      </c>
      <c r="N1419" s="2">
        <v>44354</v>
      </c>
      <c r="O1419" t="s">
        <v>6180</v>
      </c>
      <c r="P1419" s="17">
        <f t="shared" si="89"/>
        <v>3.7100000000000004</v>
      </c>
      <c r="Q1419" s="17">
        <f t="shared" si="90"/>
        <v>0</v>
      </c>
      <c r="R1419" s="17">
        <f t="shared" si="91"/>
        <v>3.7100000000000004</v>
      </c>
    </row>
    <row r="1420" spans="1:18" x14ac:dyDescent="0.3">
      <c r="A1420">
        <v>18707</v>
      </c>
      <c r="B1420" s="2">
        <v>44254</v>
      </c>
      <c r="C1420" s="2" t="str">
        <f t="shared" si="88"/>
        <v>February</v>
      </c>
      <c r="D1420" t="s">
        <v>32</v>
      </c>
      <c r="E1420" s="4">
        <v>630</v>
      </c>
      <c r="F1420">
        <v>59</v>
      </c>
      <c r="G1420" t="s">
        <v>33</v>
      </c>
      <c r="H1420" t="s">
        <v>34</v>
      </c>
      <c r="I1420" s="2">
        <v>44284</v>
      </c>
      <c r="J1420" s="2">
        <v>44314</v>
      </c>
      <c r="K1420" s="2">
        <v>44344</v>
      </c>
      <c r="L1420" s="2" t="s">
        <v>34</v>
      </c>
      <c r="M1420" s="2" t="s">
        <v>34</v>
      </c>
      <c r="N1420" s="2" t="s">
        <v>34</v>
      </c>
      <c r="O1420" t="s">
        <v>6179</v>
      </c>
      <c r="P1420" s="17">
        <f t="shared" si="89"/>
        <v>2.0650000000000004</v>
      </c>
      <c r="Q1420" s="17">
        <f t="shared" si="90"/>
        <v>59</v>
      </c>
      <c r="R1420" s="17">
        <f t="shared" si="91"/>
        <v>-56.935000000000002</v>
      </c>
    </row>
    <row r="1421" spans="1:18" x14ac:dyDescent="0.3">
      <c r="A1421">
        <v>18708</v>
      </c>
      <c r="B1421" s="2">
        <v>44258</v>
      </c>
      <c r="C1421" s="2" t="str">
        <f t="shared" si="88"/>
        <v>March</v>
      </c>
      <c r="D1421" t="s">
        <v>35</v>
      </c>
      <c r="E1421" s="4">
        <v>610</v>
      </c>
      <c r="F1421">
        <v>108</v>
      </c>
      <c r="G1421" t="s">
        <v>33</v>
      </c>
      <c r="H1421" t="s">
        <v>34</v>
      </c>
      <c r="I1421" s="2">
        <v>44288</v>
      </c>
      <c r="J1421" s="2">
        <v>44318</v>
      </c>
      <c r="K1421" s="2">
        <v>44348</v>
      </c>
      <c r="L1421" s="2" t="s">
        <v>34</v>
      </c>
      <c r="M1421" s="2" t="s">
        <v>34</v>
      </c>
      <c r="N1421" s="2" t="s">
        <v>34</v>
      </c>
      <c r="O1421" t="s">
        <v>6179</v>
      </c>
      <c r="P1421" s="17">
        <f t="shared" si="89"/>
        <v>3.7800000000000002</v>
      </c>
      <c r="Q1421" s="17">
        <f t="shared" si="90"/>
        <v>108</v>
      </c>
      <c r="R1421" s="17">
        <f t="shared" si="91"/>
        <v>-104.22</v>
      </c>
    </row>
    <row r="1422" spans="1:18" x14ac:dyDescent="0.3">
      <c r="A1422">
        <v>18709</v>
      </c>
      <c r="B1422" s="2">
        <v>44251</v>
      </c>
      <c r="C1422" s="2" t="str">
        <f t="shared" si="88"/>
        <v>February</v>
      </c>
      <c r="D1422" t="s">
        <v>32</v>
      </c>
      <c r="E1422" s="4">
        <v>540</v>
      </c>
      <c r="F1422">
        <v>83</v>
      </c>
      <c r="G1422" t="s">
        <v>36</v>
      </c>
      <c r="H1422" t="s">
        <v>39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t="s">
        <v>34</v>
      </c>
      <c r="P1422" s="17">
        <f t="shared" si="89"/>
        <v>0</v>
      </c>
      <c r="Q1422" s="17">
        <f t="shared" si="90"/>
        <v>0</v>
      </c>
      <c r="R1422" s="17">
        <f t="shared" si="91"/>
        <v>0</v>
      </c>
    </row>
    <row r="1423" spans="1:18" x14ac:dyDescent="0.3">
      <c r="A1423">
        <v>18710</v>
      </c>
      <c r="B1423" s="2">
        <v>44251</v>
      </c>
      <c r="C1423" s="2" t="str">
        <f t="shared" si="88"/>
        <v>February</v>
      </c>
      <c r="D1423" t="s">
        <v>35</v>
      </c>
      <c r="E1423" s="4">
        <v>638</v>
      </c>
      <c r="F1423">
        <v>148</v>
      </c>
      <c r="G1423" t="s">
        <v>36</v>
      </c>
      <c r="H1423" t="s">
        <v>37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t="s">
        <v>34</v>
      </c>
      <c r="P1423" s="17">
        <f t="shared" si="89"/>
        <v>0</v>
      </c>
      <c r="Q1423" s="17">
        <f t="shared" si="90"/>
        <v>0</v>
      </c>
      <c r="R1423" s="17">
        <f t="shared" si="91"/>
        <v>0</v>
      </c>
    </row>
    <row r="1424" spans="1:18" x14ac:dyDescent="0.3">
      <c r="A1424">
        <v>18711</v>
      </c>
      <c r="B1424" s="2">
        <v>44248</v>
      </c>
      <c r="C1424" s="2" t="str">
        <f t="shared" si="88"/>
        <v>February</v>
      </c>
      <c r="D1424" t="s">
        <v>38</v>
      </c>
      <c r="E1424" s="4">
        <v>621</v>
      </c>
      <c r="F1424">
        <v>111</v>
      </c>
      <c r="G1424" t="s">
        <v>33</v>
      </c>
      <c r="H1424" t="s">
        <v>34</v>
      </c>
      <c r="I1424" s="2">
        <v>44278</v>
      </c>
      <c r="J1424" s="2">
        <v>44308</v>
      </c>
      <c r="K1424" s="2">
        <v>44338</v>
      </c>
      <c r="L1424" s="2">
        <v>44290</v>
      </c>
      <c r="M1424" s="2">
        <v>44308</v>
      </c>
      <c r="N1424" s="2">
        <v>44338</v>
      </c>
      <c r="O1424" t="s">
        <v>6180</v>
      </c>
      <c r="P1424" s="17">
        <f t="shared" si="89"/>
        <v>3.8850000000000002</v>
      </c>
      <c r="Q1424" s="17">
        <f t="shared" si="90"/>
        <v>0</v>
      </c>
      <c r="R1424" s="17">
        <f t="shared" si="91"/>
        <v>3.8850000000000002</v>
      </c>
    </row>
    <row r="1425" spans="1:18" x14ac:dyDescent="0.3">
      <c r="A1425">
        <v>18712</v>
      </c>
      <c r="B1425" s="2">
        <v>44218</v>
      </c>
      <c r="C1425" s="2" t="str">
        <f t="shared" si="88"/>
        <v>January</v>
      </c>
      <c r="D1425" t="s">
        <v>38</v>
      </c>
      <c r="E1425" s="4">
        <v>597</v>
      </c>
      <c r="F1425">
        <v>92</v>
      </c>
      <c r="G1425" t="s">
        <v>36</v>
      </c>
      <c r="H1425" t="s">
        <v>41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t="s">
        <v>34</v>
      </c>
      <c r="P1425" s="17">
        <f t="shared" si="89"/>
        <v>0</v>
      </c>
      <c r="Q1425" s="17">
        <f t="shared" si="90"/>
        <v>0</v>
      </c>
      <c r="R1425" s="17">
        <f t="shared" si="91"/>
        <v>0</v>
      </c>
    </row>
    <row r="1426" spans="1:18" x14ac:dyDescent="0.3">
      <c r="A1426">
        <v>18713</v>
      </c>
      <c r="B1426" s="2">
        <v>44240</v>
      </c>
      <c r="C1426" s="2" t="str">
        <f t="shared" si="88"/>
        <v>February</v>
      </c>
      <c r="D1426" t="s">
        <v>35</v>
      </c>
      <c r="E1426" s="4">
        <v>658</v>
      </c>
      <c r="F1426">
        <v>105</v>
      </c>
      <c r="G1426" t="s">
        <v>33</v>
      </c>
      <c r="H1426" t="s">
        <v>34</v>
      </c>
      <c r="I1426" s="2">
        <v>44270</v>
      </c>
      <c r="J1426" s="2">
        <v>44300</v>
      </c>
      <c r="K1426" s="2">
        <v>44330</v>
      </c>
      <c r="L1426" s="2">
        <v>44280</v>
      </c>
      <c r="M1426" s="2">
        <v>44300</v>
      </c>
      <c r="N1426" s="2">
        <v>44330</v>
      </c>
      <c r="O1426" t="s">
        <v>6180</v>
      </c>
      <c r="P1426" s="17">
        <f t="shared" si="89"/>
        <v>3.6750000000000003</v>
      </c>
      <c r="Q1426" s="17">
        <f t="shared" si="90"/>
        <v>0</v>
      </c>
      <c r="R1426" s="17">
        <f t="shared" si="91"/>
        <v>3.6750000000000003</v>
      </c>
    </row>
    <row r="1427" spans="1:18" x14ac:dyDescent="0.3">
      <c r="A1427">
        <v>18714</v>
      </c>
      <c r="B1427" s="2">
        <v>44287</v>
      </c>
      <c r="C1427" s="2" t="str">
        <f t="shared" si="88"/>
        <v>April</v>
      </c>
      <c r="D1427" t="s">
        <v>32</v>
      </c>
      <c r="E1427" s="4">
        <v>634</v>
      </c>
      <c r="F1427">
        <v>96</v>
      </c>
      <c r="G1427" t="s">
        <v>33</v>
      </c>
      <c r="H1427" t="s">
        <v>34</v>
      </c>
      <c r="I1427" s="2">
        <v>44317</v>
      </c>
      <c r="J1427" s="2">
        <v>44347</v>
      </c>
      <c r="K1427" s="2">
        <v>44377</v>
      </c>
      <c r="L1427" s="2" t="s">
        <v>34</v>
      </c>
      <c r="M1427" s="2" t="s">
        <v>34</v>
      </c>
      <c r="N1427" s="2" t="s">
        <v>34</v>
      </c>
      <c r="O1427" t="s">
        <v>6179</v>
      </c>
      <c r="P1427" s="17">
        <f t="shared" si="89"/>
        <v>3.3600000000000003</v>
      </c>
      <c r="Q1427" s="17">
        <f t="shared" si="90"/>
        <v>96</v>
      </c>
      <c r="R1427" s="17">
        <f t="shared" si="91"/>
        <v>-92.64</v>
      </c>
    </row>
    <row r="1428" spans="1:18" x14ac:dyDescent="0.3">
      <c r="A1428">
        <v>18715</v>
      </c>
      <c r="B1428" s="2">
        <v>44224</v>
      </c>
      <c r="C1428" s="2" t="str">
        <f t="shared" si="88"/>
        <v>January</v>
      </c>
      <c r="D1428" t="s">
        <v>32</v>
      </c>
      <c r="E1428" s="4">
        <v>652</v>
      </c>
      <c r="F1428">
        <v>128</v>
      </c>
      <c r="G1428" t="s">
        <v>33</v>
      </c>
      <c r="H1428" t="s">
        <v>34</v>
      </c>
      <c r="I1428" s="2">
        <v>44254</v>
      </c>
      <c r="J1428" s="2">
        <v>44284</v>
      </c>
      <c r="K1428" s="2">
        <v>44314</v>
      </c>
      <c r="L1428" s="2">
        <v>44264</v>
      </c>
      <c r="M1428" s="2">
        <v>44284</v>
      </c>
      <c r="N1428" s="2">
        <v>44314</v>
      </c>
      <c r="O1428" t="s">
        <v>6180</v>
      </c>
      <c r="P1428" s="17">
        <f t="shared" si="89"/>
        <v>4.4800000000000004</v>
      </c>
      <c r="Q1428" s="17">
        <f t="shared" si="90"/>
        <v>0</v>
      </c>
      <c r="R1428" s="17">
        <f t="shared" si="91"/>
        <v>4.4800000000000004</v>
      </c>
    </row>
    <row r="1429" spans="1:18" x14ac:dyDescent="0.3">
      <c r="A1429">
        <v>18716</v>
      </c>
      <c r="B1429" s="2">
        <v>44277</v>
      </c>
      <c r="C1429" s="2" t="str">
        <f t="shared" si="88"/>
        <v>March</v>
      </c>
      <c r="D1429" t="s">
        <v>38</v>
      </c>
      <c r="E1429" s="4">
        <v>581</v>
      </c>
      <c r="F1429">
        <v>129</v>
      </c>
      <c r="G1429" t="s">
        <v>36</v>
      </c>
      <c r="H1429" t="s">
        <v>37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t="s">
        <v>34</v>
      </c>
      <c r="P1429" s="17">
        <f t="shared" si="89"/>
        <v>0</v>
      </c>
      <c r="Q1429" s="17">
        <f t="shared" si="90"/>
        <v>0</v>
      </c>
      <c r="R1429" s="17">
        <f t="shared" si="91"/>
        <v>0</v>
      </c>
    </row>
    <row r="1430" spans="1:18" x14ac:dyDescent="0.3">
      <c r="A1430">
        <v>18717</v>
      </c>
      <c r="B1430" s="2">
        <v>44240</v>
      </c>
      <c r="C1430" s="2" t="str">
        <f t="shared" si="88"/>
        <v>February</v>
      </c>
      <c r="D1430" t="s">
        <v>38</v>
      </c>
      <c r="E1430" s="4">
        <v>616</v>
      </c>
      <c r="F1430">
        <v>114</v>
      </c>
      <c r="G1430" t="s">
        <v>33</v>
      </c>
      <c r="H1430" t="s">
        <v>34</v>
      </c>
      <c r="I1430" s="2">
        <v>44270</v>
      </c>
      <c r="J1430" s="2">
        <v>44300</v>
      </c>
      <c r="K1430" s="2">
        <v>44330</v>
      </c>
      <c r="L1430" s="2">
        <v>44305</v>
      </c>
      <c r="M1430" s="2">
        <v>44300</v>
      </c>
      <c r="N1430" s="2">
        <v>44330</v>
      </c>
      <c r="O1430" t="s">
        <v>6180</v>
      </c>
      <c r="P1430" s="17">
        <f t="shared" si="89"/>
        <v>3.99</v>
      </c>
      <c r="Q1430" s="17">
        <f t="shared" si="90"/>
        <v>0</v>
      </c>
      <c r="R1430" s="17">
        <f t="shared" si="91"/>
        <v>3.99</v>
      </c>
    </row>
    <row r="1431" spans="1:18" x14ac:dyDescent="0.3">
      <c r="A1431">
        <v>18718</v>
      </c>
      <c r="B1431" s="2">
        <v>44243</v>
      </c>
      <c r="C1431" s="2" t="str">
        <f t="shared" si="88"/>
        <v>February</v>
      </c>
      <c r="D1431" t="s">
        <v>35</v>
      </c>
      <c r="E1431" s="4">
        <v>642</v>
      </c>
      <c r="F1431">
        <v>108</v>
      </c>
      <c r="G1431" t="s">
        <v>33</v>
      </c>
      <c r="H1431" t="s">
        <v>34</v>
      </c>
      <c r="I1431" s="2">
        <v>44273</v>
      </c>
      <c r="J1431" s="2">
        <v>44303</v>
      </c>
      <c r="K1431" s="2">
        <v>44333</v>
      </c>
      <c r="L1431" s="2">
        <v>44282</v>
      </c>
      <c r="M1431" s="2">
        <v>44303</v>
      </c>
      <c r="N1431" s="2">
        <v>44333</v>
      </c>
      <c r="O1431" t="s">
        <v>6180</v>
      </c>
      <c r="P1431" s="17">
        <f t="shared" si="89"/>
        <v>3.7800000000000002</v>
      </c>
      <c r="Q1431" s="17">
        <f t="shared" si="90"/>
        <v>0</v>
      </c>
      <c r="R1431" s="17">
        <f t="shared" si="91"/>
        <v>3.7800000000000002</v>
      </c>
    </row>
    <row r="1432" spans="1:18" x14ac:dyDescent="0.3">
      <c r="A1432">
        <v>18719</v>
      </c>
      <c r="B1432" s="2">
        <v>44288</v>
      </c>
      <c r="C1432" s="2" t="str">
        <f t="shared" si="88"/>
        <v>April</v>
      </c>
      <c r="D1432" t="s">
        <v>38</v>
      </c>
      <c r="E1432" s="4">
        <v>580</v>
      </c>
      <c r="F1432">
        <v>133</v>
      </c>
      <c r="G1432" t="s">
        <v>36</v>
      </c>
      <c r="H1432" t="s">
        <v>37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t="s">
        <v>34</v>
      </c>
      <c r="P1432" s="17">
        <f t="shared" si="89"/>
        <v>0</v>
      </c>
      <c r="Q1432" s="17">
        <f t="shared" si="90"/>
        <v>0</v>
      </c>
      <c r="R1432" s="17">
        <f t="shared" si="91"/>
        <v>0</v>
      </c>
    </row>
    <row r="1433" spans="1:18" x14ac:dyDescent="0.3">
      <c r="A1433">
        <v>18720</v>
      </c>
      <c r="B1433" s="2">
        <v>44212</v>
      </c>
      <c r="C1433" s="2" t="str">
        <f t="shared" si="88"/>
        <v>January</v>
      </c>
      <c r="D1433" t="s">
        <v>32</v>
      </c>
      <c r="E1433" s="4">
        <v>642</v>
      </c>
      <c r="F1433">
        <v>33</v>
      </c>
      <c r="G1433" t="s">
        <v>33</v>
      </c>
      <c r="H1433" t="s">
        <v>34</v>
      </c>
      <c r="I1433" s="2">
        <v>44242</v>
      </c>
      <c r="J1433" s="2">
        <v>44272</v>
      </c>
      <c r="K1433" s="2">
        <v>44302</v>
      </c>
      <c r="L1433" s="2">
        <v>44244</v>
      </c>
      <c r="M1433" s="2">
        <v>44272</v>
      </c>
      <c r="N1433" s="2">
        <v>44302</v>
      </c>
      <c r="O1433" t="s">
        <v>6180</v>
      </c>
      <c r="P1433" s="17">
        <f t="shared" si="89"/>
        <v>1.155</v>
      </c>
      <c r="Q1433" s="17">
        <f t="shared" si="90"/>
        <v>0</v>
      </c>
      <c r="R1433" s="17">
        <f t="shared" si="91"/>
        <v>1.155</v>
      </c>
    </row>
    <row r="1434" spans="1:18" x14ac:dyDescent="0.3">
      <c r="A1434">
        <v>18721</v>
      </c>
      <c r="B1434" s="2">
        <v>44199</v>
      </c>
      <c r="C1434" s="2" t="str">
        <f t="shared" si="88"/>
        <v>January</v>
      </c>
      <c r="D1434" t="s">
        <v>38</v>
      </c>
      <c r="E1434" s="4">
        <v>669</v>
      </c>
      <c r="F1434">
        <v>106</v>
      </c>
      <c r="G1434" t="s">
        <v>33</v>
      </c>
      <c r="H1434" t="s">
        <v>34</v>
      </c>
      <c r="I1434" s="2">
        <v>44229</v>
      </c>
      <c r="J1434" s="2">
        <v>44259</v>
      </c>
      <c r="K1434" s="2">
        <v>44289</v>
      </c>
      <c r="L1434" s="2">
        <v>44235</v>
      </c>
      <c r="M1434" s="2">
        <v>44259</v>
      </c>
      <c r="N1434" s="2">
        <v>44289</v>
      </c>
      <c r="O1434" t="s">
        <v>6180</v>
      </c>
      <c r="P1434" s="17">
        <f t="shared" si="89"/>
        <v>3.7100000000000004</v>
      </c>
      <c r="Q1434" s="17">
        <f t="shared" si="90"/>
        <v>0</v>
      </c>
      <c r="R1434" s="17">
        <f t="shared" si="91"/>
        <v>3.7100000000000004</v>
      </c>
    </row>
    <row r="1435" spans="1:18" x14ac:dyDescent="0.3">
      <c r="A1435">
        <v>18722</v>
      </c>
      <c r="B1435" s="2">
        <v>44231</v>
      </c>
      <c r="C1435" s="2" t="str">
        <f t="shared" si="88"/>
        <v>February</v>
      </c>
      <c r="D1435" t="s">
        <v>32</v>
      </c>
      <c r="E1435" s="4">
        <v>682</v>
      </c>
      <c r="F1435">
        <v>102</v>
      </c>
      <c r="G1435" t="s">
        <v>33</v>
      </c>
      <c r="H1435" t="s">
        <v>34</v>
      </c>
      <c r="I1435" s="2">
        <v>44261</v>
      </c>
      <c r="J1435" s="2">
        <v>44291</v>
      </c>
      <c r="K1435" s="2">
        <v>44321</v>
      </c>
      <c r="L1435" s="2">
        <v>44270</v>
      </c>
      <c r="M1435" s="2">
        <v>44291</v>
      </c>
      <c r="N1435" s="2">
        <v>44321</v>
      </c>
      <c r="O1435" t="s">
        <v>6180</v>
      </c>
      <c r="P1435" s="17">
        <f t="shared" si="89"/>
        <v>3.5700000000000003</v>
      </c>
      <c r="Q1435" s="17">
        <f t="shared" si="90"/>
        <v>0</v>
      </c>
      <c r="R1435" s="17">
        <f t="shared" si="91"/>
        <v>3.5700000000000003</v>
      </c>
    </row>
    <row r="1436" spans="1:18" x14ac:dyDescent="0.3">
      <c r="A1436">
        <v>18723</v>
      </c>
      <c r="B1436" s="2">
        <v>44269</v>
      </c>
      <c r="C1436" s="2" t="str">
        <f t="shared" si="88"/>
        <v>March</v>
      </c>
      <c r="D1436" t="s">
        <v>32</v>
      </c>
      <c r="E1436" s="4">
        <v>584</v>
      </c>
      <c r="F1436">
        <v>105</v>
      </c>
      <c r="G1436" t="s">
        <v>36</v>
      </c>
      <c r="H1436" t="s">
        <v>37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t="s">
        <v>34</v>
      </c>
      <c r="P1436" s="17">
        <f t="shared" si="89"/>
        <v>0</v>
      </c>
      <c r="Q1436" s="17">
        <f t="shared" si="90"/>
        <v>0</v>
      </c>
      <c r="R1436" s="17">
        <f t="shared" si="91"/>
        <v>0</v>
      </c>
    </row>
    <row r="1437" spans="1:18" x14ac:dyDescent="0.3">
      <c r="A1437">
        <v>18724</v>
      </c>
      <c r="B1437" s="2">
        <v>44278</v>
      </c>
      <c r="C1437" s="2" t="str">
        <f t="shared" si="88"/>
        <v>March</v>
      </c>
      <c r="D1437" t="s">
        <v>32</v>
      </c>
      <c r="E1437" s="4">
        <v>646</v>
      </c>
      <c r="F1437">
        <v>92</v>
      </c>
      <c r="G1437" t="s">
        <v>33</v>
      </c>
      <c r="H1437" t="s">
        <v>34</v>
      </c>
      <c r="I1437" s="2">
        <v>44308</v>
      </c>
      <c r="J1437" s="2">
        <v>44338</v>
      </c>
      <c r="K1437" s="2">
        <v>44368</v>
      </c>
      <c r="L1437" s="2" t="s">
        <v>34</v>
      </c>
      <c r="M1437" s="2" t="s">
        <v>34</v>
      </c>
      <c r="N1437" s="2" t="s">
        <v>34</v>
      </c>
      <c r="O1437" t="s">
        <v>6179</v>
      </c>
      <c r="P1437" s="17">
        <f t="shared" si="89"/>
        <v>3.22</v>
      </c>
      <c r="Q1437" s="17">
        <f t="shared" si="90"/>
        <v>92</v>
      </c>
      <c r="R1437" s="17">
        <f t="shared" si="91"/>
        <v>-88.78</v>
      </c>
    </row>
    <row r="1438" spans="1:18" x14ac:dyDescent="0.3">
      <c r="A1438">
        <v>18725</v>
      </c>
      <c r="B1438" s="2">
        <v>44236</v>
      </c>
      <c r="C1438" s="2" t="str">
        <f t="shared" si="88"/>
        <v>February</v>
      </c>
      <c r="D1438" t="s">
        <v>38</v>
      </c>
      <c r="E1438" s="4">
        <v>656</v>
      </c>
      <c r="F1438">
        <v>97</v>
      </c>
      <c r="G1438" t="s">
        <v>33</v>
      </c>
      <c r="H1438" t="s">
        <v>34</v>
      </c>
      <c r="I1438" s="2">
        <v>44266</v>
      </c>
      <c r="J1438" s="2">
        <v>44296</v>
      </c>
      <c r="K1438" s="2">
        <v>44326</v>
      </c>
      <c r="L1438" s="2" t="s">
        <v>34</v>
      </c>
      <c r="M1438" s="2" t="s">
        <v>34</v>
      </c>
      <c r="N1438" s="2" t="s">
        <v>34</v>
      </c>
      <c r="O1438" t="s">
        <v>6179</v>
      </c>
      <c r="P1438" s="17">
        <f t="shared" si="89"/>
        <v>3.3950000000000005</v>
      </c>
      <c r="Q1438" s="17">
        <f t="shared" si="90"/>
        <v>97</v>
      </c>
      <c r="R1438" s="17">
        <f t="shared" si="91"/>
        <v>-93.605000000000004</v>
      </c>
    </row>
    <row r="1439" spans="1:18" x14ac:dyDescent="0.3">
      <c r="A1439">
        <v>18726</v>
      </c>
      <c r="B1439" s="2">
        <v>44222</v>
      </c>
      <c r="C1439" s="2" t="str">
        <f t="shared" si="88"/>
        <v>January</v>
      </c>
      <c r="D1439" t="s">
        <v>35</v>
      </c>
      <c r="E1439" s="4">
        <v>618</v>
      </c>
      <c r="F1439">
        <v>149</v>
      </c>
      <c r="G1439" t="s">
        <v>36</v>
      </c>
      <c r="H1439" t="s">
        <v>40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t="s">
        <v>34</v>
      </c>
      <c r="P1439" s="17">
        <f t="shared" si="89"/>
        <v>0</v>
      </c>
      <c r="Q1439" s="17">
        <f t="shared" si="90"/>
        <v>0</v>
      </c>
      <c r="R1439" s="17">
        <f t="shared" si="91"/>
        <v>0</v>
      </c>
    </row>
    <row r="1440" spans="1:18" x14ac:dyDescent="0.3">
      <c r="A1440">
        <v>18727</v>
      </c>
      <c r="B1440" s="2">
        <v>44273</v>
      </c>
      <c r="C1440" s="2" t="str">
        <f t="shared" si="88"/>
        <v>March</v>
      </c>
      <c r="D1440" t="s">
        <v>32</v>
      </c>
      <c r="E1440" s="4">
        <v>634</v>
      </c>
      <c r="F1440">
        <v>83</v>
      </c>
      <c r="G1440" t="s">
        <v>33</v>
      </c>
      <c r="H1440" t="s">
        <v>34</v>
      </c>
      <c r="I1440" s="2">
        <v>44303</v>
      </c>
      <c r="J1440" s="2">
        <v>44333</v>
      </c>
      <c r="K1440" s="2">
        <v>44363</v>
      </c>
      <c r="L1440" s="2">
        <v>44327</v>
      </c>
      <c r="M1440" s="2">
        <v>44333</v>
      </c>
      <c r="N1440" s="2">
        <v>44363</v>
      </c>
      <c r="O1440" t="s">
        <v>6180</v>
      </c>
      <c r="P1440" s="17">
        <f t="shared" si="89"/>
        <v>2.9050000000000002</v>
      </c>
      <c r="Q1440" s="17">
        <f t="shared" si="90"/>
        <v>0</v>
      </c>
      <c r="R1440" s="17">
        <f t="shared" si="91"/>
        <v>2.9050000000000002</v>
      </c>
    </row>
    <row r="1441" spans="1:18" x14ac:dyDescent="0.3">
      <c r="A1441">
        <v>18728</v>
      </c>
      <c r="B1441" s="2">
        <v>44231</v>
      </c>
      <c r="C1441" s="2" t="str">
        <f t="shared" si="88"/>
        <v>February</v>
      </c>
      <c r="D1441" t="s">
        <v>38</v>
      </c>
      <c r="E1441" s="4">
        <v>619</v>
      </c>
      <c r="F1441">
        <v>85</v>
      </c>
      <c r="G1441" t="s">
        <v>33</v>
      </c>
      <c r="H1441" t="s">
        <v>34</v>
      </c>
      <c r="I1441" s="2">
        <v>44261</v>
      </c>
      <c r="J1441" s="2">
        <v>44291</v>
      </c>
      <c r="K1441" s="2">
        <v>44321</v>
      </c>
      <c r="L1441" s="2" t="s">
        <v>34</v>
      </c>
      <c r="M1441" s="2" t="s">
        <v>34</v>
      </c>
      <c r="N1441" s="2" t="s">
        <v>34</v>
      </c>
      <c r="O1441" t="s">
        <v>6179</v>
      </c>
      <c r="P1441" s="17">
        <f t="shared" si="89"/>
        <v>2.9750000000000001</v>
      </c>
      <c r="Q1441" s="17">
        <f t="shared" si="90"/>
        <v>85</v>
      </c>
      <c r="R1441" s="17">
        <f t="shared" si="91"/>
        <v>-82.025000000000006</v>
      </c>
    </row>
    <row r="1442" spans="1:18" x14ac:dyDescent="0.3">
      <c r="A1442">
        <v>18729</v>
      </c>
      <c r="B1442" s="2">
        <v>44283</v>
      </c>
      <c r="C1442" s="2" t="str">
        <f t="shared" si="88"/>
        <v>March</v>
      </c>
      <c r="D1442" t="s">
        <v>32</v>
      </c>
      <c r="E1442" s="4">
        <v>574</v>
      </c>
      <c r="F1442">
        <v>76</v>
      </c>
      <c r="G1442" t="s">
        <v>36</v>
      </c>
      <c r="H1442" t="s">
        <v>37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t="s">
        <v>34</v>
      </c>
      <c r="P1442" s="17">
        <f t="shared" si="89"/>
        <v>0</v>
      </c>
      <c r="Q1442" s="17">
        <f t="shared" si="90"/>
        <v>0</v>
      </c>
      <c r="R1442" s="17">
        <f t="shared" si="91"/>
        <v>0</v>
      </c>
    </row>
    <row r="1443" spans="1:18" x14ac:dyDescent="0.3">
      <c r="A1443">
        <v>18730</v>
      </c>
      <c r="B1443" s="2">
        <v>44236</v>
      </c>
      <c r="C1443" s="2" t="str">
        <f t="shared" si="88"/>
        <v>February</v>
      </c>
      <c r="D1443" t="s">
        <v>32</v>
      </c>
      <c r="E1443" s="4">
        <v>573</v>
      </c>
      <c r="F1443">
        <v>114</v>
      </c>
      <c r="G1443" t="s">
        <v>36</v>
      </c>
      <c r="H1443" t="s">
        <v>40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t="s">
        <v>34</v>
      </c>
      <c r="P1443" s="17">
        <f t="shared" si="89"/>
        <v>0</v>
      </c>
      <c r="Q1443" s="17">
        <f t="shared" si="90"/>
        <v>0</v>
      </c>
      <c r="R1443" s="17">
        <f t="shared" si="91"/>
        <v>0</v>
      </c>
    </row>
    <row r="1444" spans="1:18" x14ac:dyDescent="0.3">
      <c r="A1444">
        <v>18731</v>
      </c>
      <c r="B1444" s="2">
        <v>44202</v>
      </c>
      <c r="C1444" s="2" t="str">
        <f t="shared" si="88"/>
        <v>January</v>
      </c>
      <c r="D1444" t="s">
        <v>32</v>
      </c>
      <c r="E1444" s="4">
        <v>652</v>
      </c>
      <c r="F1444">
        <v>104</v>
      </c>
      <c r="G1444" t="s">
        <v>33</v>
      </c>
      <c r="H1444" t="s">
        <v>34</v>
      </c>
      <c r="I1444" s="2">
        <v>44232</v>
      </c>
      <c r="J1444" s="2">
        <v>44262</v>
      </c>
      <c r="K1444" s="2">
        <v>44292</v>
      </c>
      <c r="L1444" s="2" t="s">
        <v>34</v>
      </c>
      <c r="M1444" s="2" t="s">
        <v>34</v>
      </c>
      <c r="N1444" s="2" t="s">
        <v>34</v>
      </c>
      <c r="O1444" t="s">
        <v>6179</v>
      </c>
      <c r="P1444" s="17">
        <f t="shared" si="89"/>
        <v>3.6400000000000006</v>
      </c>
      <c r="Q1444" s="17">
        <f t="shared" si="90"/>
        <v>104</v>
      </c>
      <c r="R1444" s="17">
        <f t="shared" si="91"/>
        <v>-100.36</v>
      </c>
    </row>
    <row r="1445" spans="1:18" x14ac:dyDescent="0.3">
      <c r="A1445">
        <v>18732</v>
      </c>
      <c r="B1445" s="2">
        <v>44237</v>
      </c>
      <c r="C1445" s="2" t="str">
        <f t="shared" si="88"/>
        <v>February</v>
      </c>
      <c r="D1445" t="s">
        <v>38</v>
      </c>
      <c r="E1445" s="4">
        <v>700</v>
      </c>
      <c r="F1445">
        <v>141</v>
      </c>
      <c r="G1445" t="s">
        <v>33</v>
      </c>
      <c r="H1445" t="s">
        <v>34</v>
      </c>
      <c r="I1445" s="2">
        <v>44267</v>
      </c>
      <c r="J1445" s="2">
        <v>44297</v>
      </c>
      <c r="K1445" s="2">
        <v>44327</v>
      </c>
      <c r="L1445" s="2" t="s">
        <v>34</v>
      </c>
      <c r="M1445" s="2" t="s">
        <v>34</v>
      </c>
      <c r="N1445" s="2" t="s">
        <v>34</v>
      </c>
      <c r="O1445" t="s">
        <v>6179</v>
      </c>
      <c r="P1445" s="17">
        <f t="shared" si="89"/>
        <v>4.9350000000000005</v>
      </c>
      <c r="Q1445" s="17">
        <f t="shared" si="90"/>
        <v>141</v>
      </c>
      <c r="R1445" s="17">
        <f t="shared" si="91"/>
        <v>-136.065</v>
      </c>
    </row>
    <row r="1446" spans="1:18" x14ac:dyDescent="0.3">
      <c r="A1446">
        <v>18733</v>
      </c>
      <c r="B1446" s="2">
        <v>44246</v>
      </c>
      <c r="C1446" s="2" t="str">
        <f t="shared" si="88"/>
        <v>February</v>
      </c>
      <c r="D1446" t="s">
        <v>35</v>
      </c>
      <c r="E1446" s="4">
        <v>696</v>
      </c>
      <c r="F1446">
        <v>10</v>
      </c>
      <c r="G1446" t="s">
        <v>33</v>
      </c>
      <c r="H1446" t="s">
        <v>34</v>
      </c>
      <c r="I1446" s="2">
        <v>44276</v>
      </c>
      <c r="J1446" s="2">
        <v>44306</v>
      </c>
      <c r="K1446" s="2">
        <v>44336</v>
      </c>
      <c r="L1446" s="2" t="s">
        <v>34</v>
      </c>
      <c r="M1446" s="2" t="s">
        <v>34</v>
      </c>
      <c r="N1446" s="2" t="s">
        <v>34</v>
      </c>
      <c r="O1446" t="s">
        <v>6179</v>
      </c>
      <c r="P1446" s="17">
        <f t="shared" si="89"/>
        <v>0.35000000000000003</v>
      </c>
      <c r="Q1446" s="17">
        <f t="shared" si="90"/>
        <v>10</v>
      </c>
      <c r="R1446" s="17">
        <f t="shared" si="91"/>
        <v>-9.65</v>
      </c>
    </row>
    <row r="1447" spans="1:18" x14ac:dyDescent="0.3">
      <c r="A1447">
        <v>18734</v>
      </c>
      <c r="B1447" s="2">
        <v>44213</v>
      </c>
      <c r="C1447" s="2" t="str">
        <f t="shared" si="88"/>
        <v>January</v>
      </c>
      <c r="D1447" t="s">
        <v>38</v>
      </c>
      <c r="E1447" s="4">
        <v>604</v>
      </c>
      <c r="F1447">
        <v>49</v>
      </c>
      <c r="G1447" t="s">
        <v>33</v>
      </c>
      <c r="H1447" t="s">
        <v>34</v>
      </c>
      <c r="I1447" s="2">
        <v>44243</v>
      </c>
      <c r="J1447" s="2">
        <v>44273</v>
      </c>
      <c r="K1447" s="2">
        <v>44303</v>
      </c>
      <c r="L1447" s="2">
        <v>44246</v>
      </c>
      <c r="M1447" s="2">
        <v>44273</v>
      </c>
      <c r="N1447" s="2">
        <v>44303</v>
      </c>
      <c r="O1447" t="s">
        <v>6180</v>
      </c>
      <c r="P1447" s="17">
        <f t="shared" si="89"/>
        <v>1.7150000000000001</v>
      </c>
      <c r="Q1447" s="17">
        <f t="shared" si="90"/>
        <v>0</v>
      </c>
      <c r="R1447" s="17">
        <f t="shared" si="91"/>
        <v>1.7150000000000001</v>
      </c>
    </row>
    <row r="1448" spans="1:18" x14ac:dyDescent="0.3">
      <c r="A1448">
        <v>18735</v>
      </c>
      <c r="B1448" s="2">
        <v>44254</v>
      </c>
      <c r="C1448" s="2" t="str">
        <f t="shared" si="88"/>
        <v>February</v>
      </c>
      <c r="D1448" t="s">
        <v>35</v>
      </c>
      <c r="E1448" s="4">
        <v>628</v>
      </c>
      <c r="F1448">
        <v>63</v>
      </c>
      <c r="G1448" t="s">
        <v>36</v>
      </c>
      <c r="H1448" t="s">
        <v>37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t="s">
        <v>34</v>
      </c>
      <c r="P1448" s="17">
        <f t="shared" si="89"/>
        <v>0</v>
      </c>
      <c r="Q1448" s="17">
        <f t="shared" si="90"/>
        <v>0</v>
      </c>
      <c r="R1448" s="17">
        <f t="shared" si="91"/>
        <v>0</v>
      </c>
    </row>
    <row r="1449" spans="1:18" x14ac:dyDescent="0.3">
      <c r="A1449">
        <v>18736</v>
      </c>
      <c r="B1449" s="2">
        <v>44246</v>
      </c>
      <c r="C1449" s="2" t="str">
        <f t="shared" si="88"/>
        <v>February</v>
      </c>
      <c r="D1449" t="s">
        <v>32</v>
      </c>
      <c r="E1449" s="4">
        <v>574</v>
      </c>
      <c r="F1449">
        <v>80</v>
      </c>
      <c r="G1449" t="s">
        <v>36</v>
      </c>
      <c r="H1449" t="s">
        <v>39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t="s">
        <v>34</v>
      </c>
      <c r="P1449" s="17">
        <f t="shared" si="89"/>
        <v>0</v>
      </c>
      <c r="Q1449" s="17">
        <f t="shared" si="90"/>
        <v>0</v>
      </c>
      <c r="R1449" s="17">
        <f t="shared" si="91"/>
        <v>0</v>
      </c>
    </row>
    <row r="1450" spans="1:18" x14ac:dyDescent="0.3">
      <c r="A1450">
        <v>18737</v>
      </c>
      <c r="B1450" s="2">
        <v>44244</v>
      </c>
      <c r="C1450" s="2" t="str">
        <f t="shared" si="88"/>
        <v>February</v>
      </c>
      <c r="D1450" t="s">
        <v>32</v>
      </c>
      <c r="E1450" s="4">
        <v>603</v>
      </c>
      <c r="F1450">
        <v>68</v>
      </c>
      <c r="G1450" t="s">
        <v>36</v>
      </c>
      <c r="H1450" t="s">
        <v>40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t="s">
        <v>34</v>
      </c>
      <c r="P1450" s="17">
        <f t="shared" si="89"/>
        <v>0</v>
      </c>
      <c r="Q1450" s="17">
        <f t="shared" si="90"/>
        <v>0</v>
      </c>
      <c r="R1450" s="17">
        <f t="shared" si="91"/>
        <v>0</v>
      </c>
    </row>
    <row r="1451" spans="1:18" x14ac:dyDescent="0.3">
      <c r="A1451">
        <v>18738</v>
      </c>
      <c r="B1451" s="2">
        <v>44240</v>
      </c>
      <c r="C1451" s="2" t="str">
        <f t="shared" si="88"/>
        <v>February</v>
      </c>
      <c r="D1451" t="s">
        <v>35</v>
      </c>
      <c r="E1451" s="4">
        <v>637</v>
      </c>
      <c r="F1451">
        <v>82</v>
      </c>
      <c r="G1451" t="s">
        <v>36</v>
      </c>
      <c r="H1451" t="s">
        <v>41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t="s">
        <v>34</v>
      </c>
      <c r="P1451" s="17">
        <f t="shared" si="89"/>
        <v>0</v>
      </c>
      <c r="Q1451" s="17">
        <f t="shared" si="90"/>
        <v>0</v>
      </c>
      <c r="R1451" s="17">
        <f t="shared" si="91"/>
        <v>0</v>
      </c>
    </row>
    <row r="1452" spans="1:18" x14ac:dyDescent="0.3">
      <c r="A1452">
        <v>18739</v>
      </c>
      <c r="B1452" s="2">
        <v>44288</v>
      </c>
      <c r="C1452" s="2" t="str">
        <f t="shared" si="88"/>
        <v>April</v>
      </c>
      <c r="D1452" t="s">
        <v>38</v>
      </c>
      <c r="E1452" s="4">
        <v>527</v>
      </c>
      <c r="F1452">
        <v>100</v>
      </c>
      <c r="G1452" t="s">
        <v>36</v>
      </c>
      <c r="H1452" t="s">
        <v>41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t="s">
        <v>34</v>
      </c>
      <c r="P1452" s="17">
        <f t="shared" si="89"/>
        <v>0</v>
      </c>
      <c r="Q1452" s="17">
        <f t="shared" si="90"/>
        <v>0</v>
      </c>
      <c r="R1452" s="17">
        <f t="shared" si="91"/>
        <v>0</v>
      </c>
    </row>
    <row r="1453" spans="1:18" x14ac:dyDescent="0.3">
      <c r="A1453">
        <v>18740</v>
      </c>
      <c r="B1453" s="2">
        <v>44244</v>
      </c>
      <c r="C1453" s="2" t="str">
        <f t="shared" si="88"/>
        <v>February</v>
      </c>
      <c r="D1453" t="s">
        <v>35</v>
      </c>
      <c r="E1453" s="4">
        <v>649</v>
      </c>
      <c r="F1453">
        <v>56</v>
      </c>
      <c r="G1453" t="s">
        <v>33</v>
      </c>
      <c r="H1453" t="s">
        <v>34</v>
      </c>
      <c r="I1453" s="2">
        <v>44274</v>
      </c>
      <c r="J1453" s="2">
        <v>44304</v>
      </c>
      <c r="K1453" s="2">
        <v>44334</v>
      </c>
      <c r="L1453" s="2" t="s">
        <v>34</v>
      </c>
      <c r="M1453" s="2" t="s">
        <v>34</v>
      </c>
      <c r="N1453" s="2" t="s">
        <v>34</v>
      </c>
      <c r="O1453" t="s">
        <v>6179</v>
      </c>
      <c r="P1453" s="17">
        <f t="shared" si="89"/>
        <v>1.9600000000000002</v>
      </c>
      <c r="Q1453" s="17">
        <f t="shared" si="90"/>
        <v>56</v>
      </c>
      <c r="R1453" s="17">
        <f t="shared" si="91"/>
        <v>-54.04</v>
      </c>
    </row>
    <row r="1454" spans="1:18" x14ac:dyDescent="0.3">
      <c r="A1454">
        <v>18741</v>
      </c>
      <c r="B1454" s="2">
        <v>44228</v>
      </c>
      <c r="C1454" s="2" t="str">
        <f t="shared" si="88"/>
        <v>February</v>
      </c>
      <c r="D1454" t="s">
        <v>35</v>
      </c>
      <c r="E1454" s="4">
        <v>639</v>
      </c>
      <c r="F1454">
        <v>96</v>
      </c>
      <c r="G1454" t="s">
        <v>36</v>
      </c>
      <c r="H1454" t="s">
        <v>41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t="s">
        <v>34</v>
      </c>
      <c r="P1454" s="17">
        <f t="shared" si="89"/>
        <v>0</v>
      </c>
      <c r="Q1454" s="17">
        <f t="shared" si="90"/>
        <v>0</v>
      </c>
      <c r="R1454" s="17">
        <f t="shared" si="91"/>
        <v>0</v>
      </c>
    </row>
    <row r="1455" spans="1:18" x14ac:dyDescent="0.3">
      <c r="A1455">
        <v>18742</v>
      </c>
      <c r="B1455" s="2">
        <v>44224</v>
      </c>
      <c r="C1455" s="2" t="str">
        <f t="shared" si="88"/>
        <v>January</v>
      </c>
      <c r="D1455" t="s">
        <v>38</v>
      </c>
      <c r="E1455" s="4">
        <v>597</v>
      </c>
      <c r="F1455">
        <v>123</v>
      </c>
      <c r="G1455" t="s">
        <v>36</v>
      </c>
      <c r="H1455" t="s">
        <v>40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t="s">
        <v>34</v>
      </c>
      <c r="P1455" s="17">
        <f t="shared" si="89"/>
        <v>0</v>
      </c>
      <c r="Q1455" s="17">
        <f t="shared" si="90"/>
        <v>0</v>
      </c>
      <c r="R1455" s="17">
        <f t="shared" si="91"/>
        <v>0</v>
      </c>
    </row>
    <row r="1456" spans="1:18" x14ac:dyDescent="0.3">
      <c r="A1456">
        <v>18743</v>
      </c>
      <c r="B1456" s="2">
        <v>44236</v>
      </c>
      <c r="C1456" s="2" t="str">
        <f t="shared" si="88"/>
        <v>February</v>
      </c>
      <c r="D1456" t="s">
        <v>35</v>
      </c>
      <c r="E1456" s="4">
        <v>630</v>
      </c>
      <c r="F1456">
        <v>80</v>
      </c>
      <c r="G1456" t="s">
        <v>36</v>
      </c>
      <c r="H1456" t="s">
        <v>37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t="s">
        <v>34</v>
      </c>
      <c r="P1456" s="17">
        <f t="shared" si="89"/>
        <v>0</v>
      </c>
      <c r="Q1456" s="17">
        <f t="shared" si="90"/>
        <v>0</v>
      </c>
      <c r="R1456" s="17">
        <f t="shared" si="91"/>
        <v>0</v>
      </c>
    </row>
    <row r="1457" spans="1:18" x14ac:dyDescent="0.3">
      <c r="A1457">
        <v>18744</v>
      </c>
      <c r="B1457" s="2">
        <v>44251</v>
      </c>
      <c r="C1457" s="2" t="str">
        <f t="shared" si="88"/>
        <v>February</v>
      </c>
      <c r="D1457" t="s">
        <v>35</v>
      </c>
      <c r="E1457" s="4">
        <v>701</v>
      </c>
      <c r="F1457">
        <v>50</v>
      </c>
      <c r="G1457" t="s">
        <v>33</v>
      </c>
      <c r="H1457" t="s">
        <v>34</v>
      </c>
      <c r="I1457" s="2">
        <v>44281</v>
      </c>
      <c r="J1457" s="2">
        <v>44311</v>
      </c>
      <c r="K1457" s="2">
        <v>44341</v>
      </c>
      <c r="L1457" s="2" t="s">
        <v>34</v>
      </c>
      <c r="M1457" s="2" t="s">
        <v>34</v>
      </c>
      <c r="N1457" s="2" t="s">
        <v>34</v>
      </c>
      <c r="O1457" t="s">
        <v>6179</v>
      </c>
      <c r="P1457" s="17">
        <f t="shared" si="89"/>
        <v>1.7500000000000002</v>
      </c>
      <c r="Q1457" s="17">
        <f t="shared" si="90"/>
        <v>50</v>
      </c>
      <c r="R1457" s="17">
        <f t="shared" si="91"/>
        <v>-48.25</v>
      </c>
    </row>
    <row r="1458" spans="1:18" x14ac:dyDescent="0.3">
      <c r="A1458">
        <v>18745</v>
      </c>
      <c r="B1458" s="2">
        <v>44255</v>
      </c>
      <c r="C1458" s="2" t="str">
        <f t="shared" si="88"/>
        <v>February</v>
      </c>
      <c r="D1458" t="s">
        <v>38</v>
      </c>
      <c r="E1458" s="4">
        <v>610</v>
      </c>
      <c r="F1458">
        <v>62</v>
      </c>
      <c r="G1458" t="s">
        <v>33</v>
      </c>
      <c r="H1458" t="s">
        <v>34</v>
      </c>
      <c r="I1458" s="2">
        <v>44285</v>
      </c>
      <c r="J1458" s="2">
        <v>44315</v>
      </c>
      <c r="K1458" s="2">
        <v>44345</v>
      </c>
      <c r="L1458" s="2">
        <v>44312</v>
      </c>
      <c r="M1458" s="2">
        <v>44315</v>
      </c>
      <c r="N1458" s="2">
        <v>44345</v>
      </c>
      <c r="O1458" t="s">
        <v>6180</v>
      </c>
      <c r="P1458" s="17">
        <f t="shared" si="89"/>
        <v>2.1700000000000004</v>
      </c>
      <c r="Q1458" s="17">
        <f t="shared" si="90"/>
        <v>0</v>
      </c>
      <c r="R1458" s="17">
        <f t="shared" si="91"/>
        <v>2.1700000000000004</v>
      </c>
    </row>
    <row r="1459" spans="1:18" x14ac:dyDescent="0.3">
      <c r="A1459">
        <v>18746</v>
      </c>
      <c r="B1459" s="2">
        <v>44199</v>
      </c>
      <c r="C1459" s="2" t="str">
        <f t="shared" si="88"/>
        <v>January</v>
      </c>
      <c r="D1459" t="s">
        <v>32</v>
      </c>
      <c r="E1459" s="4">
        <v>583</v>
      </c>
      <c r="F1459">
        <v>136</v>
      </c>
      <c r="G1459" t="s">
        <v>36</v>
      </c>
      <c r="H1459" t="s">
        <v>39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t="s">
        <v>34</v>
      </c>
      <c r="P1459" s="17">
        <f t="shared" si="89"/>
        <v>0</v>
      </c>
      <c r="Q1459" s="17">
        <f t="shared" si="90"/>
        <v>0</v>
      </c>
      <c r="R1459" s="17">
        <f t="shared" si="91"/>
        <v>0</v>
      </c>
    </row>
    <row r="1460" spans="1:18" x14ac:dyDescent="0.3">
      <c r="A1460">
        <v>18747</v>
      </c>
      <c r="B1460" s="2">
        <v>44246</v>
      </c>
      <c r="C1460" s="2" t="str">
        <f t="shared" si="88"/>
        <v>February</v>
      </c>
      <c r="D1460" t="s">
        <v>32</v>
      </c>
      <c r="E1460" s="4">
        <v>688</v>
      </c>
      <c r="F1460">
        <v>56</v>
      </c>
      <c r="G1460" t="s">
        <v>33</v>
      </c>
      <c r="H1460" t="s">
        <v>34</v>
      </c>
      <c r="I1460" s="2">
        <v>44276</v>
      </c>
      <c r="J1460" s="2">
        <v>44306</v>
      </c>
      <c r="K1460" s="2">
        <v>44336</v>
      </c>
      <c r="L1460" s="2">
        <v>44278</v>
      </c>
      <c r="M1460" s="2">
        <v>44306</v>
      </c>
      <c r="N1460" s="2">
        <v>44336</v>
      </c>
      <c r="O1460" t="s">
        <v>6180</v>
      </c>
      <c r="P1460" s="17">
        <f t="shared" si="89"/>
        <v>1.9600000000000002</v>
      </c>
      <c r="Q1460" s="17">
        <f t="shared" si="90"/>
        <v>0</v>
      </c>
      <c r="R1460" s="17">
        <f t="shared" si="91"/>
        <v>1.9600000000000002</v>
      </c>
    </row>
    <row r="1461" spans="1:18" x14ac:dyDescent="0.3">
      <c r="A1461">
        <v>18748</v>
      </c>
      <c r="B1461" s="2">
        <v>44263</v>
      </c>
      <c r="C1461" s="2" t="str">
        <f t="shared" si="88"/>
        <v>March</v>
      </c>
      <c r="D1461" t="s">
        <v>38</v>
      </c>
      <c r="E1461" s="4">
        <v>628</v>
      </c>
      <c r="F1461">
        <v>113</v>
      </c>
      <c r="G1461" t="s">
        <v>33</v>
      </c>
      <c r="H1461" t="s">
        <v>34</v>
      </c>
      <c r="I1461" s="2">
        <v>44293</v>
      </c>
      <c r="J1461" s="2">
        <v>44323</v>
      </c>
      <c r="K1461" s="2">
        <v>44353</v>
      </c>
      <c r="L1461" s="2" t="s">
        <v>34</v>
      </c>
      <c r="M1461" s="2" t="s">
        <v>34</v>
      </c>
      <c r="N1461" s="2" t="s">
        <v>34</v>
      </c>
      <c r="O1461" t="s">
        <v>6179</v>
      </c>
      <c r="P1461" s="17">
        <f t="shared" si="89"/>
        <v>3.9550000000000005</v>
      </c>
      <c r="Q1461" s="17">
        <f t="shared" si="90"/>
        <v>113</v>
      </c>
      <c r="R1461" s="17">
        <f t="shared" si="91"/>
        <v>-109.045</v>
      </c>
    </row>
    <row r="1462" spans="1:18" x14ac:dyDescent="0.3">
      <c r="A1462">
        <v>18749</v>
      </c>
      <c r="B1462" s="2">
        <v>44243</v>
      </c>
      <c r="C1462" s="2" t="str">
        <f t="shared" si="88"/>
        <v>February</v>
      </c>
      <c r="D1462" t="s">
        <v>32</v>
      </c>
      <c r="E1462" s="4">
        <v>586</v>
      </c>
      <c r="F1462">
        <v>160</v>
      </c>
      <c r="G1462" t="s">
        <v>36</v>
      </c>
      <c r="H1462" t="s">
        <v>40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t="s">
        <v>34</v>
      </c>
      <c r="P1462" s="17">
        <f t="shared" si="89"/>
        <v>0</v>
      </c>
      <c r="Q1462" s="17">
        <f t="shared" si="90"/>
        <v>0</v>
      </c>
      <c r="R1462" s="17">
        <f t="shared" si="91"/>
        <v>0</v>
      </c>
    </row>
    <row r="1463" spans="1:18" x14ac:dyDescent="0.3">
      <c r="A1463">
        <v>18750</v>
      </c>
      <c r="B1463" s="2">
        <v>44260</v>
      </c>
      <c r="C1463" s="2" t="str">
        <f t="shared" si="88"/>
        <v>March</v>
      </c>
      <c r="D1463" t="s">
        <v>32</v>
      </c>
      <c r="E1463" s="4">
        <v>527</v>
      </c>
      <c r="F1463">
        <v>118</v>
      </c>
      <c r="G1463" t="s">
        <v>36</v>
      </c>
      <c r="H1463" t="s">
        <v>39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t="s">
        <v>34</v>
      </c>
      <c r="P1463" s="17">
        <f t="shared" si="89"/>
        <v>0</v>
      </c>
      <c r="Q1463" s="17">
        <f t="shared" si="90"/>
        <v>0</v>
      </c>
      <c r="R1463" s="17">
        <f t="shared" si="91"/>
        <v>0</v>
      </c>
    </row>
    <row r="1464" spans="1:18" x14ac:dyDescent="0.3">
      <c r="A1464">
        <v>18751</v>
      </c>
      <c r="B1464" s="2">
        <v>44205</v>
      </c>
      <c r="C1464" s="2" t="str">
        <f t="shared" si="88"/>
        <v>January</v>
      </c>
      <c r="D1464" t="s">
        <v>32</v>
      </c>
      <c r="E1464" s="4">
        <v>554</v>
      </c>
      <c r="F1464">
        <v>113</v>
      </c>
      <c r="G1464" t="s">
        <v>36</v>
      </c>
      <c r="H1464" t="s">
        <v>40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t="s">
        <v>34</v>
      </c>
      <c r="P1464" s="17">
        <f t="shared" si="89"/>
        <v>0</v>
      </c>
      <c r="Q1464" s="17">
        <f t="shared" si="90"/>
        <v>0</v>
      </c>
      <c r="R1464" s="17">
        <f t="shared" si="91"/>
        <v>0</v>
      </c>
    </row>
    <row r="1465" spans="1:18" x14ac:dyDescent="0.3">
      <c r="A1465">
        <v>18752</v>
      </c>
      <c r="B1465" s="2">
        <v>44254</v>
      </c>
      <c r="C1465" s="2" t="str">
        <f t="shared" si="88"/>
        <v>February</v>
      </c>
      <c r="D1465" t="s">
        <v>32</v>
      </c>
      <c r="E1465" s="4">
        <v>618</v>
      </c>
      <c r="F1465">
        <v>107</v>
      </c>
      <c r="G1465" t="s">
        <v>36</v>
      </c>
      <c r="H1465" t="s">
        <v>40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t="s">
        <v>34</v>
      </c>
      <c r="P1465" s="17">
        <f t="shared" si="89"/>
        <v>0</v>
      </c>
      <c r="Q1465" s="17">
        <f t="shared" si="90"/>
        <v>0</v>
      </c>
      <c r="R1465" s="17">
        <f t="shared" si="91"/>
        <v>0</v>
      </c>
    </row>
    <row r="1466" spans="1:18" x14ac:dyDescent="0.3">
      <c r="A1466">
        <v>18753</v>
      </c>
      <c r="B1466" s="2">
        <v>44203</v>
      </c>
      <c r="C1466" s="2" t="str">
        <f t="shared" si="88"/>
        <v>January</v>
      </c>
      <c r="D1466" t="s">
        <v>32</v>
      </c>
      <c r="E1466" s="4">
        <v>522</v>
      </c>
      <c r="F1466">
        <v>93</v>
      </c>
      <c r="G1466" t="s">
        <v>36</v>
      </c>
      <c r="H1466" t="s">
        <v>37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t="s">
        <v>34</v>
      </c>
      <c r="P1466" s="17">
        <f t="shared" si="89"/>
        <v>0</v>
      </c>
      <c r="Q1466" s="17">
        <f t="shared" si="90"/>
        <v>0</v>
      </c>
      <c r="R1466" s="17">
        <f t="shared" si="91"/>
        <v>0</v>
      </c>
    </row>
    <row r="1467" spans="1:18" x14ac:dyDescent="0.3">
      <c r="A1467">
        <v>18754</v>
      </c>
      <c r="B1467" s="2">
        <v>44205</v>
      </c>
      <c r="C1467" s="2" t="str">
        <f t="shared" si="88"/>
        <v>January</v>
      </c>
      <c r="D1467" t="s">
        <v>32</v>
      </c>
      <c r="E1467" s="4">
        <v>599</v>
      </c>
      <c r="F1467">
        <v>101</v>
      </c>
      <c r="G1467" t="s">
        <v>36</v>
      </c>
      <c r="H1467" t="s">
        <v>41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t="s">
        <v>34</v>
      </c>
      <c r="P1467" s="17">
        <f t="shared" si="89"/>
        <v>0</v>
      </c>
      <c r="Q1467" s="17">
        <f t="shared" si="90"/>
        <v>0</v>
      </c>
      <c r="R1467" s="17">
        <f t="shared" si="91"/>
        <v>0</v>
      </c>
    </row>
    <row r="1468" spans="1:18" x14ac:dyDescent="0.3">
      <c r="A1468">
        <v>18755</v>
      </c>
      <c r="B1468" s="2">
        <v>44276</v>
      </c>
      <c r="C1468" s="2" t="str">
        <f t="shared" si="88"/>
        <v>March</v>
      </c>
      <c r="D1468" t="s">
        <v>35</v>
      </c>
      <c r="E1468" s="4">
        <v>630</v>
      </c>
      <c r="F1468">
        <v>86</v>
      </c>
      <c r="G1468" t="s">
        <v>36</v>
      </c>
      <c r="H1468" t="s">
        <v>39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t="s">
        <v>34</v>
      </c>
      <c r="P1468" s="17">
        <f t="shared" si="89"/>
        <v>0</v>
      </c>
      <c r="Q1468" s="17">
        <f t="shared" si="90"/>
        <v>0</v>
      </c>
      <c r="R1468" s="17">
        <f t="shared" si="91"/>
        <v>0</v>
      </c>
    </row>
    <row r="1469" spans="1:18" x14ac:dyDescent="0.3">
      <c r="A1469">
        <v>18756</v>
      </c>
      <c r="B1469" s="2">
        <v>44224</v>
      </c>
      <c r="C1469" s="2" t="str">
        <f t="shared" si="88"/>
        <v>January</v>
      </c>
      <c r="D1469" t="s">
        <v>38</v>
      </c>
      <c r="E1469" s="4">
        <v>666</v>
      </c>
      <c r="F1469">
        <v>49</v>
      </c>
      <c r="G1469" t="s">
        <v>33</v>
      </c>
      <c r="H1469" t="s">
        <v>34</v>
      </c>
      <c r="I1469" s="2">
        <v>44254</v>
      </c>
      <c r="J1469" s="2">
        <v>44284</v>
      </c>
      <c r="K1469" s="2">
        <v>44314</v>
      </c>
      <c r="L1469" s="2" t="s">
        <v>34</v>
      </c>
      <c r="M1469" s="2" t="s">
        <v>34</v>
      </c>
      <c r="N1469" s="2" t="s">
        <v>34</v>
      </c>
      <c r="O1469" t="s">
        <v>6179</v>
      </c>
      <c r="P1469" s="17">
        <f t="shared" si="89"/>
        <v>1.7150000000000001</v>
      </c>
      <c r="Q1469" s="17">
        <f t="shared" si="90"/>
        <v>49</v>
      </c>
      <c r="R1469" s="17">
        <f t="shared" si="91"/>
        <v>-47.284999999999997</v>
      </c>
    </row>
    <row r="1470" spans="1:18" x14ac:dyDescent="0.3">
      <c r="A1470">
        <v>18757</v>
      </c>
      <c r="B1470" s="2">
        <v>44266</v>
      </c>
      <c r="C1470" s="2" t="str">
        <f t="shared" si="88"/>
        <v>March</v>
      </c>
      <c r="D1470" t="s">
        <v>35</v>
      </c>
      <c r="E1470" s="4">
        <v>655</v>
      </c>
      <c r="F1470">
        <v>89</v>
      </c>
      <c r="G1470" t="s">
        <v>33</v>
      </c>
      <c r="H1470" t="s">
        <v>34</v>
      </c>
      <c r="I1470" s="2">
        <v>44296</v>
      </c>
      <c r="J1470" s="2">
        <v>44326</v>
      </c>
      <c r="K1470" s="2">
        <v>44356</v>
      </c>
      <c r="L1470" s="2" t="s">
        <v>34</v>
      </c>
      <c r="M1470" s="2" t="s">
        <v>34</v>
      </c>
      <c r="N1470" s="2" t="s">
        <v>34</v>
      </c>
      <c r="O1470" t="s">
        <v>6179</v>
      </c>
      <c r="P1470" s="17">
        <f t="shared" si="89"/>
        <v>3.1150000000000002</v>
      </c>
      <c r="Q1470" s="17">
        <f t="shared" si="90"/>
        <v>89</v>
      </c>
      <c r="R1470" s="17">
        <f t="shared" si="91"/>
        <v>-85.885000000000005</v>
      </c>
    </row>
    <row r="1471" spans="1:18" x14ac:dyDescent="0.3">
      <c r="A1471">
        <v>18758</v>
      </c>
      <c r="B1471" s="2">
        <v>44262</v>
      </c>
      <c r="C1471" s="2" t="str">
        <f t="shared" si="88"/>
        <v>March</v>
      </c>
      <c r="D1471" t="s">
        <v>35</v>
      </c>
      <c r="E1471" s="4">
        <v>610</v>
      </c>
      <c r="F1471">
        <v>191</v>
      </c>
      <c r="G1471" t="s">
        <v>33</v>
      </c>
      <c r="H1471" t="s">
        <v>34</v>
      </c>
      <c r="I1471" s="2">
        <v>44292</v>
      </c>
      <c r="J1471" s="2">
        <v>44322</v>
      </c>
      <c r="K1471" s="2">
        <v>44352</v>
      </c>
      <c r="L1471" s="2">
        <v>44307</v>
      </c>
      <c r="M1471" s="2">
        <v>44322</v>
      </c>
      <c r="N1471" s="2">
        <v>44352</v>
      </c>
      <c r="O1471" t="s">
        <v>6180</v>
      </c>
      <c r="P1471" s="17">
        <f t="shared" si="89"/>
        <v>6.6850000000000005</v>
      </c>
      <c r="Q1471" s="17">
        <f t="shared" si="90"/>
        <v>0</v>
      </c>
      <c r="R1471" s="17">
        <f t="shared" si="91"/>
        <v>6.6850000000000005</v>
      </c>
    </row>
    <row r="1472" spans="1:18" x14ac:dyDescent="0.3">
      <c r="A1472">
        <v>18759</v>
      </c>
      <c r="B1472" s="2">
        <v>44228</v>
      </c>
      <c r="C1472" s="2" t="str">
        <f t="shared" si="88"/>
        <v>February</v>
      </c>
      <c r="D1472" t="s">
        <v>35</v>
      </c>
      <c r="E1472" s="4">
        <v>577</v>
      </c>
      <c r="F1472">
        <v>105</v>
      </c>
      <c r="G1472" t="s">
        <v>36</v>
      </c>
      <c r="H1472" t="s">
        <v>40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t="s">
        <v>34</v>
      </c>
      <c r="P1472" s="17">
        <f t="shared" si="89"/>
        <v>0</v>
      </c>
      <c r="Q1472" s="17">
        <f t="shared" si="90"/>
        <v>0</v>
      </c>
      <c r="R1472" s="17">
        <f t="shared" si="91"/>
        <v>0</v>
      </c>
    </row>
    <row r="1473" spans="1:18" x14ac:dyDescent="0.3">
      <c r="A1473">
        <v>18760</v>
      </c>
      <c r="B1473" s="2">
        <v>44273</v>
      </c>
      <c r="C1473" s="2" t="str">
        <f t="shared" si="88"/>
        <v>March</v>
      </c>
      <c r="D1473" t="s">
        <v>38</v>
      </c>
      <c r="E1473" s="4">
        <v>647</v>
      </c>
      <c r="F1473">
        <v>74</v>
      </c>
      <c r="G1473" t="s">
        <v>33</v>
      </c>
      <c r="H1473" t="s">
        <v>34</v>
      </c>
      <c r="I1473" s="2">
        <v>44303</v>
      </c>
      <c r="J1473" s="2">
        <v>44333</v>
      </c>
      <c r="K1473" s="2">
        <v>44363</v>
      </c>
      <c r="L1473" s="2">
        <v>44311</v>
      </c>
      <c r="M1473" s="2">
        <v>44333</v>
      </c>
      <c r="N1473" s="2">
        <v>44363</v>
      </c>
      <c r="O1473" t="s">
        <v>6180</v>
      </c>
      <c r="P1473" s="17">
        <f t="shared" si="89"/>
        <v>2.5900000000000003</v>
      </c>
      <c r="Q1473" s="17">
        <f t="shared" si="90"/>
        <v>0</v>
      </c>
      <c r="R1473" s="17">
        <f t="shared" si="91"/>
        <v>2.5900000000000003</v>
      </c>
    </row>
    <row r="1474" spans="1:18" x14ac:dyDescent="0.3">
      <c r="A1474">
        <v>18761</v>
      </c>
      <c r="B1474" s="2">
        <v>44284</v>
      </c>
      <c r="C1474" s="2" t="str">
        <f t="shared" si="88"/>
        <v>March</v>
      </c>
      <c r="D1474" t="s">
        <v>32</v>
      </c>
      <c r="E1474" s="4">
        <v>627</v>
      </c>
      <c r="F1474">
        <v>90</v>
      </c>
      <c r="G1474" t="s">
        <v>33</v>
      </c>
      <c r="H1474" t="s">
        <v>34</v>
      </c>
      <c r="I1474" s="2">
        <v>44314</v>
      </c>
      <c r="J1474" s="2">
        <v>44344</v>
      </c>
      <c r="K1474" s="2">
        <v>44374</v>
      </c>
      <c r="L1474" s="2">
        <v>44352</v>
      </c>
      <c r="M1474" s="2">
        <v>44344</v>
      </c>
      <c r="N1474" s="2">
        <v>44374</v>
      </c>
      <c r="O1474" t="s">
        <v>6180</v>
      </c>
      <c r="P1474" s="17">
        <f t="shared" si="89"/>
        <v>3.1500000000000004</v>
      </c>
      <c r="Q1474" s="17">
        <f t="shared" si="90"/>
        <v>0</v>
      </c>
      <c r="R1474" s="17">
        <f t="shared" si="91"/>
        <v>3.1500000000000004</v>
      </c>
    </row>
    <row r="1475" spans="1:18" x14ac:dyDescent="0.3">
      <c r="A1475">
        <v>18762</v>
      </c>
      <c r="B1475" s="2">
        <v>44264</v>
      </c>
      <c r="C1475" s="2" t="str">
        <f t="shared" ref="C1475:C1538" si="92">TEXT(B1475,"mmmm")</f>
        <v>March</v>
      </c>
      <c r="D1475" t="s">
        <v>38</v>
      </c>
      <c r="E1475" s="4">
        <v>658</v>
      </c>
      <c r="F1475">
        <v>94</v>
      </c>
      <c r="G1475" t="s">
        <v>33</v>
      </c>
      <c r="H1475" t="s">
        <v>34</v>
      </c>
      <c r="I1475" s="2">
        <v>44294</v>
      </c>
      <c r="J1475" s="2">
        <v>44324</v>
      </c>
      <c r="K1475" s="2">
        <v>44354</v>
      </c>
      <c r="L1475" s="2">
        <v>44296</v>
      </c>
      <c r="M1475" s="2">
        <v>44324</v>
      </c>
      <c r="N1475" s="2">
        <v>44354</v>
      </c>
      <c r="O1475" t="s">
        <v>6180</v>
      </c>
      <c r="P1475" s="17">
        <f t="shared" ref="P1475:P1538" si="93">IF(G1475="Approved",F1475*0.035,0)</f>
        <v>3.2900000000000005</v>
      </c>
      <c r="Q1475" s="17">
        <f t="shared" ref="Q1475:Q1538" si="94">IF(O1475="Defaulted",F1475,0)</f>
        <v>0</v>
      </c>
      <c r="R1475" s="17">
        <f t="shared" ref="R1475:R1538" si="95">P1475-Q1475</f>
        <v>3.2900000000000005</v>
      </c>
    </row>
    <row r="1476" spans="1:18" x14ac:dyDescent="0.3">
      <c r="A1476">
        <v>18763</v>
      </c>
      <c r="B1476" s="2">
        <v>44241</v>
      </c>
      <c r="C1476" s="2" t="str">
        <f t="shared" si="92"/>
        <v>February</v>
      </c>
      <c r="D1476" t="s">
        <v>35</v>
      </c>
      <c r="E1476" s="4">
        <v>707</v>
      </c>
      <c r="F1476">
        <v>153</v>
      </c>
      <c r="G1476" t="s">
        <v>33</v>
      </c>
      <c r="H1476" t="s">
        <v>34</v>
      </c>
      <c r="I1476" s="2">
        <v>44271</v>
      </c>
      <c r="J1476" s="2">
        <v>44301</v>
      </c>
      <c r="K1476" s="2">
        <v>44331</v>
      </c>
      <c r="L1476" s="2">
        <v>44281</v>
      </c>
      <c r="M1476" s="2">
        <v>44301</v>
      </c>
      <c r="N1476" s="2">
        <v>44331</v>
      </c>
      <c r="O1476" t="s">
        <v>6180</v>
      </c>
      <c r="P1476" s="17">
        <f t="shared" si="93"/>
        <v>5.3550000000000004</v>
      </c>
      <c r="Q1476" s="17">
        <f t="shared" si="94"/>
        <v>0</v>
      </c>
      <c r="R1476" s="17">
        <f t="shared" si="95"/>
        <v>5.3550000000000004</v>
      </c>
    </row>
    <row r="1477" spans="1:18" x14ac:dyDescent="0.3">
      <c r="A1477">
        <v>18764</v>
      </c>
      <c r="B1477" s="2">
        <v>44247</v>
      </c>
      <c r="C1477" s="2" t="str">
        <f t="shared" si="92"/>
        <v>February</v>
      </c>
      <c r="D1477" t="s">
        <v>32</v>
      </c>
      <c r="E1477" s="4">
        <v>607</v>
      </c>
      <c r="F1477">
        <v>70</v>
      </c>
      <c r="G1477" t="s">
        <v>36</v>
      </c>
      <c r="H1477" t="s">
        <v>42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t="s">
        <v>34</v>
      </c>
      <c r="P1477" s="17">
        <f t="shared" si="93"/>
        <v>0</v>
      </c>
      <c r="Q1477" s="17">
        <f t="shared" si="94"/>
        <v>0</v>
      </c>
      <c r="R1477" s="17">
        <f t="shared" si="95"/>
        <v>0</v>
      </c>
    </row>
    <row r="1478" spans="1:18" x14ac:dyDescent="0.3">
      <c r="A1478">
        <v>18765</v>
      </c>
      <c r="B1478" s="2">
        <v>44237</v>
      </c>
      <c r="C1478" s="2" t="str">
        <f t="shared" si="92"/>
        <v>February</v>
      </c>
      <c r="D1478" t="s">
        <v>32</v>
      </c>
      <c r="E1478" s="4">
        <v>579</v>
      </c>
      <c r="F1478">
        <v>101</v>
      </c>
      <c r="G1478" t="s">
        <v>36</v>
      </c>
      <c r="H1478" t="s">
        <v>40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t="s">
        <v>34</v>
      </c>
      <c r="P1478" s="17">
        <f t="shared" si="93"/>
        <v>0</v>
      </c>
      <c r="Q1478" s="17">
        <f t="shared" si="94"/>
        <v>0</v>
      </c>
      <c r="R1478" s="17">
        <f t="shared" si="95"/>
        <v>0</v>
      </c>
    </row>
    <row r="1479" spans="1:18" x14ac:dyDescent="0.3">
      <c r="A1479">
        <v>18766</v>
      </c>
      <c r="B1479" s="2">
        <v>44225</v>
      </c>
      <c r="C1479" s="2" t="str">
        <f t="shared" si="92"/>
        <v>January</v>
      </c>
      <c r="D1479" t="s">
        <v>35</v>
      </c>
      <c r="E1479" s="4">
        <v>633</v>
      </c>
      <c r="F1479">
        <v>102</v>
      </c>
      <c r="G1479" t="s">
        <v>36</v>
      </c>
      <c r="H1479" t="s">
        <v>40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t="s">
        <v>34</v>
      </c>
      <c r="P1479" s="17">
        <f t="shared" si="93"/>
        <v>0</v>
      </c>
      <c r="Q1479" s="17">
        <f t="shared" si="94"/>
        <v>0</v>
      </c>
      <c r="R1479" s="17">
        <f t="shared" si="95"/>
        <v>0</v>
      </c>
    </row>
    <row r="1480" spans="1:18" x14ac:dyDescent="0.3">
      <c r="A1480">
        <v>18767</v>
      </c>
      <c r="B1480" s="2">
        <v>44267</v>
      </c>
      <c r="C1480" s="2" t="str">
        <f t="shared" si="92"/>
        <v>March</v>
      </c>
      <c r="D1480" t="s">
        <v>38</v>
      </c>
      <c r="E1480" s="4">
        <v>681</v>
      </c>
      <c r="F1480">
        <v>74</v>
      </c>
      <c r="G1480" t="s">
        <v>33</v>
      </c>
      <c r="H1480" t="s">
        <v>34</v>
      </c>
      <c r="I1480" s="2">
        <v>44297</v>
      </c>
      <c r="J1480" s="2">
        <v>44327</v>
      </c>
      <c r="K1480" s="2">
        <v>44357</v>
      </c>
      <c r="L1480" s="2">
        <v>44305</v>
      </c>
      <c r="M1480" s="2">
        <v>44327</v>
      </c>
      <c r="N1480" s="2">
        <v>44357</v>
      </c>
      <c r="O1480" t="s">
        <v>6180</v>
      </c>
      <c r="P1480" s="17">
        <f t="shared" si="93"/>
        <v>2.5900000000000003</v>
      </c>
      <c r="Q1480" s="17">
        <f t="shared" si="94"/>
        <v>0</v>
      </c>
      <c r="R1480" s="17">
        <f t="shared" si="95"/>
        <v>2.5900000000000003</v>
      </c>
    </row>
    <row r="1481" spans="1:18" x14ac:dyDescent="0.3">
      <c r="A1481">
        <v>18768</v>
      </c>
      <c r="B1481" s="2">
        <v>44288</v>
      </c>
      <c r="C1481" s="2" t="str">
        <f t="shared" si="92"/>
        <v>April</v>
      </c>
      <c r="D1481" t="s">
        <v>32</v>
      </c>
      <c r="E1481" s="4">
        <v>589</v>
      </c>
      <c r="F1481">
        <v>73</v>
      </c>
      <c r="G1481" t="s">
        <v>36</v>
      </c>
      <c r="H1481" t="s">
        <v>40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t="s">
        <v>34</v>
      </c>
      <c r="P1481" s="17">
        <f t="shared" si="93"/>
        <v>0</v>
      </c>
      <c r="Q1481" s="17">
        <f t="shared" si="94"/>
        <v>0</v>
      </c>
      <c r="R1481" s="17">
        <f t="shared" si="95"/>
        <v>0</v>
      </c>
    </row>
    <row r="1482" spans="1:18" x14ac:dyDescent="0.3">
      <c r="A1482">
        <v>18769</v>
      </c>
      <c r="B1482" s="2">
        <v>44282</v>
      </c>
      <c r="C1482" s="2" t="str">
        <f t="shared" si="92"/>
        <v>March</v>
      </c>
      <c r="D1482" t="s">
        <v>32</v>
      </c>
      <c r="E1482" s="4">
        <v>605</v>
      </c>
      <c r="F1482">
        <v>93</v>
      </c>
      <c r="G1482" t="s">
        <v>33</v>
      </c>
      <c r="H1482" t="s">
        <v>34</v>
      </c>
      <c r="I1482" s="2">
        <v>44312</v>
      </c>
      <c r="J1482" s="2">
        <v>44342</v>
      </c>
      <c r="K1482" s="2">
        <v>44372</v>
      </c>
      <c r="L1482" s="2">
        <v>44331</v>
      </c>
      <c r="M1482" s="2">
        <v>44342</v>
      </c>
      <c r="N1482" s="2">
        <v>44372</v>
      </c>
      <c r="O1482" t="s">
        <v>6180</v>
      </c>
      <c r="P1482" s="17">
        <f t="shared" si="93"/>
        <v>3.2550000000000003</v>
      </c>
      <c r="Q1482" s="17">
        <f t="shared" si="94"/>
        <v>0</v>
      </c>
      <c r="R1482" s="17">
        <f t="shared" si="95"/>
        <v>3.2550000000000003</v>
      </c>
    </row>
    <row r="1483" spans="1:18" x14ac:dyDescent="0.3">
      <c r="A1483">
        <v>18770</v>
      </c>
      <c r="B1483" s="2">
        <v>44259</v>
      </c>
      <c r="C1483" s="2" t="str">
        <f t="shared" si="92"/>
        <v>March</v>
      </c>
      <c r="D1483" t="s">
        <v>32</v>
      </c>
      <c r="E1483" s="4">
        <v>606</v>
      </c>
      <c r="F1483">
        <v>131</v>
      </c>
      <c r="G1483" t="s">
        <v>36</v>
      </c>
      <c r="H1483" t="s">
        <v>37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t="s">
        <v>34</v>
      </c>
      <c r="P1483" s="17">
        <f t="shared" si="93"/>
        <v>0</v>
      </c>
      <c r="Q1483" s="17">
        <f t="shared" si="94"/>
        <v>0</v>
      </c>
      <c r="R1483" s="17">
        <f t="shared" si="95"/>
        <v>0</v>
      </c>
    </row>
    <row r="1484" spans="1:18" x14ac:dyDescent="0.3">
      <c r="A1484">
        <v>18771</v>
      </c>
      <c r="B1484" s="2">
        <v>44260</v>
      </c>
      <c r="C1484" s="2" t="str">
        <f t="shared" si="92"/>
        <v>March</v>
      </c>
      <c r="D1484" t="s">
        <v>32</v>
      </c>
      <c r="E1484" s="4">
        <v>583</v>
      </c>
      <c r="F1484">
        <v>59</v>
      </c>
      <c r="G1484" t="s">
        <v>36</v>
      </c>
      <c r="H1484" t="s">
        <v>42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t="s">
        <v>34</v>
      </c>
      <c r="P1484" s="17">
        <f t="shared" si="93"/>
        <v>0</v>
      </c>
      <c r="Q1484" s="17">
        <f t="shared" si="94"/>
        <v>0</v>
      </c>
      <c r="R1484" s="17">
        <f t="shared" si="95"/>
        <v>0</v>
      </c>
    </row>
    <row r="1485" spans="1:18" x14ac:dyDescent="0.3">
      <c r="A1485">
        <v>18772</v>
      </c>
      <c r="B1485" s="2">
        <v>44248</v>
      </c>
      <c r="C1485" s="2" t="str">
        <f t="shared" si="92"/>
        <v>February</v>
      </c>
      <c r="D1485" t="s">
        <v>35</v>
      </c>
      <c r="E1485" s="4">
        <v>581</v>
      </c>
      <c r="F1485">
        <v>66</v>
      </c>
      <c r="G1485" t="s">
        <v>36</v>
      </c>
      <c r="H1485" t="s">
        <v>41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t="s">
        <v>34</v>
      </c>
      <c r="P1485" s="17">
        <f t="shared" si="93"/>
        <v>0</v>
      </c>
      <c r="Q1485" s="17">
        <f t="shared" si="94"/>
        <v>0</v>
      </c>
      <c r="R1485" s="17">
        <f t="shared" si="95"/>
        <v>0</v>
      </c>
    </row>
    <row r="1486" spans="1:18" x14ac:dyDescent="0.3">
      <c r="A1486">
        <v>18773</v>
      </c>
      <c r="B1486" s="2">
        <v>44272</v>
      </c>
      <c r="C1486" s="2" t="str">
        <f t="shared" si="92"/>
        <v>March</v>
      </c>
      <c r="D1486" t="s">
        <v>38</v>
      </c>
      <c r="E1486" s="4">
        <v>557</v>
      </c>
      <c r="F1486">
        <v>58</v>
      </c>
      <c r="G1486" t="s">
        <v>36</v>
      </c>
      <c r="H1486" t="s">
        <v>39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t="s">
        <v>34</v>
      </c>
      <c r="P1486" s="17">
        <f t="shared" si="93"/>
        <v>0</v>
      </c>
      <c r="Q1486" s="17">
        <f t="shared" si="94"/>
        <v>0</v>
      </c>
      <c r="R1486" s="17">
        <f t="shared" si="95"/>
        <v>0</v>
      </c>
    </row>
    <row r="1487" spans="1:18" x14ac:dyDescent="0.3">
      <c r="A1487">
        <v>18774</v>
      </c>
      <c r="B1487" s="2">
        <v>44234</v>
      </c>
      <c r="C1487" s="2" t="str">
        <f t="shared" si="92"/>
        <v>February</v>
      </c>
      <c r="D1487" t="s">
        <v>35</v>
      </c>
      <c r="E1487" s="4">
        <v>579</v>
      </c>
      <c r="F1487">
        <v>93</v>
      </c>
      <c r="G1487" t="s">
        <v>36</v>
      </c>
      <c r="H1487" t="s">
        <v>40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t="s">
        <v>34</v>
      </c>
      <c r="P1487" s="17">
        <f t="shared" si="93"/>
        <v>0</v>
      </c>
      <c r="Q1487" s="17">
        <f t="shared" si="94"/>
        <v>0</v>
      </c>
      <c r="R1487" s="17">
        <f t="shared" si="95"/>
        <v>0</v>
      </c>
    </row>
    <row r="1488" spans="1:18" x14ac:dyDescent="0.3">
      <c r="A1488">
        <v>18775</v>
      </c>
      <c r="B1488" s="2">
        <v>44269</v>
      </c>
      <c r="C1488" s="2" t="str">
        <f t="shared" si="92"/>
        <v>March</v>
      </c>
      <c r="D1488" t="s">
        <v>35</v>
      </c>
      <c r="E1488" s="4">
        <v>596</v>
      </c>
      <c r="F1488">
        <v>107</v>
      </c>
      <c r="G1488" t="s">
        <v>36</v>
      </c>
      <c r="H1488" t="s">
        <v>37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t="s">
        <v>34</v>
      </c>
      <c r="P1488" s="17">
        <f t="shared" si="93"/>
        <v>0</v>
      </c>
      <c r="Q1488" s="17">
        <f t="shared" si="94"/>
        <v>0</v>
      </c>
      <c r="R1488" s="17">
        <f t="shared" si="95"/>
        <v>0</v>
      </c>
    </row>
    <row r="1489" spans="1:18" x14ac:dyDescent="0.3">
      <c r="A1489">
        <v>18776</v>
      </c>
      <c r="B1489" s="2">
        <v>44286</v>
      </c>
      <c r="C1489" s="2" t="str">
        <f t="shared" si="92"/>
        <v>March</v>
      </c>
      <c r="D1489" t="s">
        <v>38</v>
      </c>
      <c r="E1489" s="4">
        <v>652</v>
      </c>
      <c r="F1489">
        <v>130</v>
      </c>
      <c r="G1489" t="s">
        <v>33</v>
      </c>
      <c r="H1489" t="s">
        <v>34</v>
      </c>
      <c r="I1489" s="2">
        <v>44316</v>
      </c>
      <c r="J1489" s="2">
        <v>44346</v>
      </c>
      <c r="K1489" s="2">
        <v>44376</v>
      </c>
      <c r="L1489" s="2" t="s">
        <v>34</v>
      </c>
      <c r="M1489" s="2" t="s">
        <v>34</v>
      </c>
      <c r="N1489" s="2" t="s">
        <v>34</v>
      </c>
      <c r="O1489" t="s">
        <v>6179</v>
      </c>
      <c r="P1489" s="17">
        <f t="shared" si="93"/>
        <v>4.5500000000000007</v>
      </c>
      <c r="Q1489" s="17">
        <f t="shared" si="94"/>
        <v>130</v>
      </c>
      <c r="R1489" s="17">
        <f t="shared" si="95"/>
        <v>-125.45</v>
      </c>
    </row>
    <row r="1490" spans="1:18" x14ac:dyDescent="0.3">
      <c r="A1490">
        <v>18777</v>
      </c>
      <c r="B1490" s="2">
        <v>44233</v>
      </c>
      <c r="C1490" s="2" t="str">
        <f t="shared" si="92"/>
        <v>February</v>
      </c>
      <c r="D1490" t="s">
        <v>38</v>
      </c>
      <c r="E1490" s="4">
        <v>586</v>
      </c>
      <c r="F1490">
        <v>93</v>
      </c>
      <c r="G1490" t="s">
        <v>36</v>
      </c>
      <c r="H1490" t="s">
        <v>40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t="s">
        <v>34</v>
      </c>
      <c r="P1490" s="17">
        <f t="shared" si="93"/>
        <v>0</v>
      </c>
      <c r="Q1490" s="17">
        <f t="shared" si="94"/>
        <v>0</v>
      </c>
      <c r="R1490" s="17">
        <f t="shared" si="95"/>
        <v>0</v>
      </c>
    </row>
    <row r="1491" spans="1:18" x14ac:dyDescent="0.3">
      <c r="A1491">
        <v>18778</v>
      </c>
      <c r="B1491" s="2">
        <v>44246</v>
      </c>
      <c r="C1491" s="2" t="str">
        <f t="shared" si="92"/>
        <v>February</v>
      </c>
      <c r="D1491" t="s">
        <v>32</v>
      </c>
      <c r="E1491" s="4">
        <v>569</v>
      </c>
      <c r="F1491">
        <v>91</v>
      </c>
      <c r="G1491" t="s">
        <v>36</v>
      </c>
      <c r="H1491" t="s">
        <v>37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t="s">
        <v>34</v>
      </c>
      <c r="P1491" s="17">
        <f t="shared" si="93"/>
        <v>0</v>
      </c>
      <c r="Q1491" s="17">
        <f t="shared" si="94"/>
        <v>0</v>
      </c>
      <c r="R1491" s="17">
        <f t="shared" si="95"/>
        <v>0</v>
      </c>
    </row>
    <row r="1492" spans="1:18" x14ac:dyDescent="0.3">
      <c r="A1492">
        <v>18779</v>
      </c>
      <c r="B1492" s="2">
        <v>44215</v>
      </c>
      <c r="C1492" s="2" t="str">
        <f t="shared" si="92"/>
        <v>January</v>
      </c>
      <c r="D1492" t="s">
        <v>35</v>
      </c>
      <c r="E1492" s="4">
        <v>621</v>
      </c>
      <c r="F1492">
        <v>95</v>
      </c>
      <c r="G1492" t="s">
        <v>36</v>
      </c>
      <c r="H1492" t="s">
        <v>37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t="s">
        <v>34</v>
      </c>
      <c r="P1492" s="17">
        <f t="shared" si="93"/>
        <v>0</v>
      </c>
      <c r="Q1492" s="17">
        <f t="shared" si="94"/>
        <v>0</v>
      </c>
      <c r="R1492" s="17">
        <f t="shared" si="95"/>
        <v>0</v>
      </c>
    </row>
    <row r="1493" spans="1:18" x14ac:dyDescent="0.3">
      <c r="A1493">
        <v>18780</v>
      </c>
      <c r="B1493" s="2">
        <v>44242</v>
      </c>
      <c r="C1493" s="2" t="str">
        <f t="shared" si="92"/>
        <v>February</v>
      </c>
      <c r="D1493" t="s">
        <v>32</v>
      </c>
      <c r="E1493" s="4">
        <v>672</v>
      </c>
      <c r="F1493">
        <v>107</v>
      </c>
      <c r="G1493" t="s">
        <v>33</v>
      </c>
      <c r="H1493" t="s">
        <v>34</v>
      </c>
      <c r="I1493" s="2">
        <v>44272</v>
      </c>
      <c r="J1493" s="2">
        <v>44302</v>
      </c>
      <c r="K1493" s="2">
        <v>44332</v>
      </c>
      <c r="L1493" s="2">
        <v>44277</v>
      </c>
      <c r="M1493" s="2">
        <v>44302</v>
      </c>
      <c r="N1493" s="2">
        <v>44332</v>
      </c>
      <c r="O1493" t="s">
        <v>6180</v>
      </c>
      <c r="P1493" s="17">
        <f t="shared" si="93"/>
        <v>3.7450000000000006</v>
      </c>
      <c r="Q1493" s="17">
        <f t="shared" si="94"/>
        <v>0</v>
      </c>
      <c r="R1493" s="17">
        <f t="shared" si="95"/>
        <v>3.7450000000000006</v>
      </c>
    </row>
    <row r="1494" spans="1:18" x14ac:dyDescent="0.3">
      <c r="A1494">
        <v>18781</v>
      </c>
      <c r="B1494" s="2">
        <v>44235</v>
      </c>
      <c r="C1494" s="2" t="str">
        <f t="shared" si="92"/>
        <v>February</v>
      </c>
      <c r="D1494" t="s">
        <v>32</v>
      </c>
      <c r="E1494" s="4">
        <v>547</v>
      </c>
      <c r="F1494">
        <v>56</v>
      </c>
      <c r="G1494" t="s">
        <v>36</v>
      </c>
      <c r="H1494" t="s">
        <v>41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t="s">
        <v>34</v>
      </c>
      <c r="P1494" s="17">
        <f t="shared" si="93"/>
        <v>0</v>
      </c>
      <c r="Q1494" s="17">
        <f t="shared" si="94"/>
        <v>0</v>
      </c>
      <c r="R1494" s="17">
        <f t="shared" si="95"/>
        <v>0</v>
      </c>
    </row>
    <row r="1495" spans="1:18" x14ac:dyDescent="0.3">
      <c r="A1495">
        <v>18782</v>
      </c>
      <c r="B1495" s="2">
        <v>44231</v>
      </c>
      <c r="C1495" s="2" t="str">
        <f t="shared" si="92"/>
        <v>February</v>
      </c>
      <c r="D1495" t="s">
        <v>32</v>
      </c>
      <c r="E1495" s="4">
        <v>662</v>
      </c>
      <c r="F1495">
        <v>62</v>
      </c>
      <c r="G1495" t="s">
        <v>33</v>
      </c>
      <c r="H1495" t="s">
        <v>34</v>
      </c>
      <c r="I1495" s="2">
        <v>44261</v>
      </c>
      <c r="J1495" s="2">
        <v>44291</v>
      </c>
      <c r="K1495" s="2">
        <v>44321</v>
      </c>
      <c r="L1495" s="2">
        <v>44270</v>
      </c>
      <c r="M1495" s="2">
        <v>44291</v>
      </c>
      <c r="N1495" s="2">
        <v>44321</v>
      </c>
      <c r="O1495" t="s">
        <v>6180</v>
      </c>
      <c r="P1495" s="17">
        <f t="shared" si="93"/>
        <v>2.1700000000000004</v>
      </c>
      <c r="Q1495" s="17">
        <f t="shared" si="94"/>
        <v>0</v>
      </c>
      <c r="R1495" s="17">
        <f t="shared" si="95"/>
        <v>2.1700000000000004</v>
      </c>
    </row>
    <row r="1496" spans="1:18" x14ac:dyDescent="0.3">
      <c r="A1496">
        <v>18783</v>
      </c>
      <c r="B1496" s="2">
        <v>44234</v>
      </c>
      <c r="C1496" s="2" t="str">
        <f t="shared" si="92"/>
        <v>February</v>
      </c>
      <c r="D1496" t="s">
        <v>32</v>
      </c>
      <c r="E1496" s="4">
        <v>532</v>
      </c>
      <c r="F1496">
        <v>123</v>
      </c>
      <c r="G1496" t="s">
        <v>36</v>
      </c>
      <c r="H1496" t="s">
        <v>40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t="s">
        <v>34</v>
      </c>
      <c r="P1496" s="17">
        <f t="shared" si="93"/>
        <v>0</v>
      </c>
      <c r="Q1496" s="17">
        <f t="shared" si="94"/>
        <v>0</v>
      </c>
      <c r="R1496" s="17">
        <f t="shared" si="95"/>
        <v>0</v>
      </c>
    </row>
    <row r="1497" spans="1:18" x14ac:dyDescent="0.3">
      <c r="A1497">
        <v>18784</v>
      </c>
      <c r="B1497" s="2">
        <v>44248</v>
      </c>
      <c r="C1497" s="2" t="str">
        <f t="shared" si="92"/>
        <v>February</v>
      </c>
      <c r="D1497" t="s">
        <v>35</v>
      </c>
      <c r="E1497" s="4">
        <v>764</v>
      </c>
      <c r="F1497">
        <v>131</v>
      </c>
      <c r="G1497" t="s">
        <v>33</v>
      </c>
      <c r="H1497" t="s">
        <v>34</v>
      </c>
      <c r="I1497" s="2">
        <v>44278</v>
      </c>
      <c r="J1497" s="2">
        <v>44308</v>
      </c>
      <c r="K1497" s="2">
        <v>44338</v>
      </c>
      <c r="L1497" s="2">
        <v>44283</v>
      </c>
      <c r="M1497" s="2">
        <v>44308</v>
      </c>
      <c r="N1497" s="2">
        <v>44338</v>
      </c>
      <c r="O1497" t="s">
        <v>6180</v>
      </c>
      <c r="P1497" s="17">
        <f t="shared" si="93"/>
        <v>4.5850000000000009</v>
      </c>
      <c r="Q1497" s="17">
        <f t="shared" si="94"/>
        <v>0</v>
      </c>
      <c r="R1497" s="17">
        <f t="shared" si="95"/>
        <v>4.5850000000000009</v>
      </c>
    </row>
    <row r="1498" spans="1:18" x14ac:dyDescent="0.3">
      <c r="A1498">
        <v>18785</v>
      </c>
      <c r="B1498" s="2">
        <v>44247</v>
      </c>
      <c r="C1498" s="2" t="str">
        <f t="shared" si="92"/>
        <v>February</v>
      </c>
      <c r="D1498" t="s">
        <v>35</v>
      </c>
      <c r="E1498" s="4">
        <v>580</v>
      </c>
      <c r="F1498">
        <v>155</v>
      </c>
      <c r="G1498" t="s">
        <v>36</v>
      </c>
      <c r="H1498" t="s">
        <v>42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t="s">
        <v>34</v>
      </c>
      <c r="P1498" s="17">
        <f t="shared" si="93"/>
        <v>0</v>
      </c>
      <c r="Q1498" s="17">
        <f t="shared" si="94"/>
        <v>0</v>
      </c>
      <c r="R1498" s="17">
        <f t="shared" si="95"/>
        <v>0</v>
      </c>
    </row>
    <row r="1499" spans="1:18" x14ac:dyDescent="0.3">
      <c r="A1499">
        <v>18786</v>
      </c>
      <c r="B1499" s="2">
        <v>44251</v>
      </c>
      <c r="C1499" s="2" t="str">
        <f t="shared" si="92"/>
        <v>February</v>
      </c>
      <c r="D1499" t="s">
        <v>32</v>
      </c>
      <c r="E1499" s="4">
        <v>637</v>
      </c>
      <c r="F1499">
        <v>134</v>
      </c>
      <c r="G1499" t="s">
        <v>33</v>
      </c>
      <c r="H1499" t="s">
        <v>34</v>
      </c>
      <c r="I1499" s="2">
        <v>44281</v>
      </c>
      <c r="J1499" s="2">
        <v>44311</v>
      </c>
      <c r="K1499" s="2">
        <v>44341</v>
      </c>
      <c r="L1499" s="2" t="s">
        <v>34</v>
      </c>
      <c r="M1499" s="2" t="s">
        <v>34</v>
      </c>
      <c r="N1499" s="2" t="s">
        <v>34</v>
      </c>
      <c r="O1499" t="s">
        <v>6179</v>
      </c>
      <c r="P1499" s="17">
        <f t="shared" si="93"/>
        <v>4.6900000000000004</v>
      </c>
      <c r="Q1499" s="17">
        <f t="shared" si="94"/>
        <v>134</v>
      </c>
      <c r="R1499" s="17">
        <f t="shared" si="95"/>
        <v>-129.31</v>
      </c>
    </row>
    <row r="1500" spans="1:18" x14ac:dyDescent="0.3">
      <c r="A1500">
        <v>18787</v>
      </c>
      <c r="B1500" s="2">
        <v>44262</v>
      </c>
      <c r="C1500" s="2" t="str">
        <f t="shared" si="92"/>
        <v>March</v>
      </c>
      <c r="D1500" t="s">
        <v>32</v>
      </c>
      <c r="E1500" s="4">
        <v>571</v>
      </c>
      <c r="F1500">
        <v>101</v>
      </c>
      <c r="G1500" t="s">
        <v>36</v>
      </c>
      <c r="H1500" t="s">
        <v>37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t="s">
        <v>34</v>
      </c>
      <c r="P1500" s="17">
        <f t="shared" si="93"/>
        <v>0</v>
      </c>
      <c r="Q1500" s="17">
        <f t="shared" si="94"/>
        <v>0</v>
      </c>
      <c r="R1500" s="17">
        <f t="shared" si="95"/>
        <v>0</v>
      </c>
    </row>
    <row r="1501" spans="1:18" x14ac:dyDescent="0.3">
      <c r="A1501">
        <v>18788</v>
      </c>
      <c r="B1501" s="2">
        <v>44259</v>
      </c>
      <c r="C1501" s="2" t="str">
        <f t="shared" si="92"/>
        <v>March</v>
      </c>
      <c r="D1501" t="s">
        <v>32</v>
      </c>
      <c r="E1501" s="4">
        <v>618</v>
      </c>
      <c r="F1501">
        <v>152</v>
      </c>
      <c r="G1501" t="s">
        <v>36</v>
      </c>
      <c r="H1501" t="s">
        <v>39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t="s">
        <v>34</v>
      </c>
      <c r="P1501" s="17">
        <f t="shared" si="93"/>
        <v>0</v>
      </c>
      <c r="Q1501" s="17">
        <f t="shared" si="94"/>
        <v>0</v>
      </c>
      <c r="R1501" s="17">
        <f t="shared" si="95"/>
        <v>0</v>
      </c>
    </row>
    <row r="1502" spans="1:18" x14ac:dyDescent="0.3">
      <c r="A1502">
        <v>18789</v>
      </c>
      <c r="B1502" s="2">
        <v>44225</v>
      </c>
      <c r="C1502" s="2" t="str">
        <f t="shared" si="92"/>
        <v>January</v>
      </c>
      <c r="D1502" t="s">
        <v>32</v>
      </c>
      <c r="E1502" s="4">
        <v>552</v>
      </c>
      <c r="F1502">
        <v>78</v>
      </c>
      <c r="G1502" t="s">
        <v>36</v>
      </c>
      <c r="H1502" t="s">
        <v>40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t="s">
        <v>34</v>
      </c>
      <c r="P1502" s="17">
        <f t="shared" si="93"/>
        <v>0</v>
      </c>
      <c r="Q1502" s="17">
        <f t="shared" si="94"/>
        <v>0</v>
      </c>
      <c r="R1502" s="17">
        <f t="shared" si="95"/>
        <v>0</v>
      </c>
    </row>
    <row r="1503" spans="1:18" x14ac:dyDescent="0.3">
      <c r="A1503">
        <v>18790</v>
      </c>
      <c r="B1503" s="2">
        <v>44229</v>
      </c>
      <c r="C1503" s="2" t="str">
        <f t="shared" si="92"/>
        <v>February</v>
      </c>
      <c r="D1503" t="s">
        <v>38</v>
      </c>
      <c r="E1503" s="4">
        <v>555</v>
      </c>
      <c r="F1503">
        <v>86</v>
      </c>
      <c r="G1503" t="s">
        <v>36</v>
      </c>
      <c r="H1503" t="s">
        <v>41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t="s">
        <v>34</v>
      </c>
      <c r="P1503" s="17">
        <f t="shared" si="93"/>
        <v>0</v>
      </c>
      <c r="Q1503" s="17">
        <f t="shared" si="94"/>
        <v>0</v>
      </c>
      <c r="R1503" s="17">
        <f t="shared" si="95"/>
        <v>0</v>
      </c>
    </row>
    <row r="1504" spans="1:18" x14ac:dyDescent="0.3">
      <c r="A1504">
        <v>18791</v>
      </c>
      <c r="B1504" s="2">
        <v>44242</v>
      </c>
      <c r="C1504" s="2" t="str">
        <f t="shared" si="92"/>
        <v>February</v>
      </c>
      <c r="D1504" t="s">
        <v>35</v>
      </c>
      <c r="E1504" s="4">
        <v>658</v>
      </c>
      <c r="F1504">
        <v>37</v>
      </c>
      <c r="G1504" t="s">
        <v>33</v>
      </c>
      <c r="H1504" t="s">
        <v>34</v>
      </c>
      <c r="I1504" s="2">
        <v>44272</v>
      </c>
      <c r="J1504" s="2">
        <v>44302</v>
      </c>
      <c r="K1504" s="2">
        <v>44332</v>
      </c>
      <c r="L1504" s="2" t="s">
        <v>34</v>
      </c>
      <c r="M1504" s="2" t="s">
        <v>34</v>
      </c>
      <c r="N1504" s="2" t="s">
        <v>34</v>
      </c>
      <c r="O1504" t="s">
        <v>6179</v>
      </c>
      <c r="P1504" s="17">
        <f t="shared" si="93"/>
        <v>1.2950000000000002</v>
      </c>
      <c r="Q1504" s="17">
        <f t="shared" si="94"/>
        <v>37</v>
      </c>
      <c r="R1504" s="17">
        <f t="shared" si="95"/>
        <v>-35.704999999999998</v>
      </c>
    </row>
    <row r="1505" spans="1:18" x14ac:dyDescent="0.3">
      <c r="A1505">
        <v>18792</v>
      </c>
      <c r="B1505" s="2">
        <v>44285</v>
      </c>
      <c r="C1505" s="2" t="str">
        <f t="shared" si="92"/>
        <v>March</v>
      </c>
      <c r="D1505" t="s">
        <v>38</v>
      </c>
      <c r="E1505" s="4">
        <v>666</v>
      </c>
      <c r="F1505">
        <v>130</v>
      </c>
      <c r="G1505" t="s">
        <v>33</v>
      </c>
      <c r="H1505" t="s">
        <v>34</v>
      </c>
      <c r="I1505" s="2">
        <v>44315</v>
      </c>
      <c r="J1505" s="2">
        <v>44345</v>
      </c>
      <c r="K1505" s="2">
        <v>44375</v>
      </c>
      <c r="L1505" s="2">
        <v>44318</v>
      </c>
      <c r="M1505" s="2">
        <v>44345</v>
      </c>
      <c r="N1505" s="2">
        <v>44375</v>
      </c>
      <c r="O1505" t="s">
        <v>6180</v>
      </c>
      <c r="P1505" s="17">
        <f t="shared" si="93"/>
        <v>4.5500000000000007</v>
      </c>
      <c r="Q1505" s="17">
        <f t="shared" si="94"/>
        <v>0</v>
      </c>
      <c r="R1505" s="17">
        <f t="shared" si="95"/>
        <v>4.5500000000000007</v>
      </c>
    </row>
    <row r="1506" spans="1:18" x14ac:dyDescent="0.3">
      <c r="A1506">
        <v>18793</v>
      </c>
      <c r="B1506" s="2">
        <v>44200</v>
      </c>
      <c r="C1506" s="2" t="str">
        <f t="shared" si="92"/>
        <v>January</v>
      </c>
      <c r="D1506" t="s">
        <v>35</v>
      </c>
      <c r="E1506" s="4">
        <v>587</v>
      </c>
      <c r="F1506">
        <v>131</v>
      </c>
      <c r="G1506" t="s">
        <v>36</v>
      </c>
      <c r="H1506" t="s">
        <v>40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t="s">
        <v>34</v>
      </c>
      <c r="P1506" s="17">
        <f t="shared" si="93"/>
        <v>0</v>
      </c>
      <c r="Q1506" s="17">
        <f t="shared" si="94"/>
        <v>0</v>
      </c>
      <c r="R1506" s="17">
        <f t="shared" si="95"/>
        <v>0</v>
      </c>
    </row>
    <row r="1507" spans="1:18" x14ac:dyDescent="0.3">
      <c r="A1507">
        <v>18794</v>
      </c>
      <c r="B1507" s="2">
        <v>44247</v>
      </c>
      <c r="C1507" s="2" t="str">
        <f t="shared" si="92"/>
        <v>February</v>
      </c>
      <c r="D1507" t="s">
        <v>35</v>
      </c>
      <c r="E1507" s="4">
        <v>647</v>
      </c>
      <c r="F1507">
        <v>94</v>
      </c>
      <c r="G1507" t="s">
        <v>33</v>
      </c>
      <c r="H1507" t="s">
        <v>34</v>
      </c>
      <c r="I1507" s="2">
        <v>44277</v>
      </c>
      <c r="J1507" s="2">
        <v>44307</v>
      </c>
      <c r="K1507" s="2">
        <v>44337</v>
      </c>
      <c r="L1507" s="2" t="s">
        <v>34</v>
      </c>
      <c r="M1507" s="2" t="s">
        <v>34</v>
      </c>
      <c r="N1507" s="2" t="s">
        <v>34</v>
      </c>
      <c r="O1507" t="s">
        <v>6179</v>
      </c>
      <c r="P1507" s="17">
        <f t="shared" si="93"/>
        <v>3.2900000000000005</v>
      </c>
      <c r="Q1507" s="17">
        <f t="shared" si="94"/>
        <v>94</v>
      </c>
      <c r="R1507" s="17">
        <f t="shared" si="95"/>
        <v>-90.71</v>
      </c>
    </row>
    <row r="1508" spans="1:18" x14ac:dyDescent="0.3">
      <c r="A1508">
        <v>18795</v>
      </c>
      <c r="B1508" s="2">
        <v>44219</v>
      </c>
      <c r="C1508" s="2" t="str">
        <f t="shared" si="92"/>
        <v>January</v>
      </c>
      <c r="D1508" t="s">
        <v>35</v>
      </c>
      <c r="E1508" s="4">
        <v>610</v>
      </c>
      <c r="F1508">
        <v>45</v>
      </c>
      <c r="G1508" t="s">
        <v>36</v>
      </c>
      <c r="H1508" t="s">
        <v>40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t="s">
        <v>34</v>
      </c>
      <c r="P1508" s="17">
        <f t="shared" si="93"/>
        <v>0</v>
      </c>
      <c r="Q1508" s="17">
        <f t="shared" si="94"/>
        <v>0</v>
      </c>
      <c r="R1508" s="17">
        <f t="shared" si="95"/>
        <v>0</v>
      </c>
    </row>
    <row r="1509" spans="1:18" x14ac:dyDescent="0.3">
      <c r="A1509">
        <v>18796</v>
      </c>
      <c r="B1509" s="2">
        <v>44277</v>
      </c>
      <c r="C1509" s="2" t="str">
        <f t="shared" si="92"/>
        <v>March</v>
      </c>
      <c r="D1509" t="s">
        <v>35</v>
      </c>
      <c r="E1509" s="4">
        <v>629</v>
      </c>
      <c r="F1509">
        <v>118</v>
      </c>
      <c r="G1509" t="s">
        <v>36</v>
      </c>
      <c r="H1509" t="s">
        <v>40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t="s">
        <v>34</v>
      </c>
      <c r="P1509" s="17">
        <f t="shared" si="93"/>
        <v>0</v>
      </c>
      <c r="Q1509" s="17">
        <f t="shared" si="94"/>
        <v>0</v>
      </c>
      <c r="R1509" s="17">
        <f t="shared" si="95"/>
        <v>0</v>
      </c>
    </row>
    <row r="1510" spans="1:18" x14ac:dyDescent="0.3">
      <c r="A1510">
        <v>18797</v>
      </c>
      <c r="B1510" s="2">
        <v>44199</v>
      </c>
      <c r="C1510" s="2" t="str">
        <f t="shared" si="92"/>
        <v>January</v>
      </c>
      <c r="D1510" t="s">
        <v>35</v>
      </c>
      <c r="E1510" s="4">
        <v>589</v>
      </c>
      <c r="F1510">
        <v>145</v>
      </c>
      <c r="G1510" t="s">
        <v>36</v>
      </c>
      <c r="H1510" t="s">
        <v>40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t="s">
        <v>34</v>
      </c>
      <c r="P1510" s="17">
        <f t="shared" si="93"/>
        <v>0</v>
      </c>
      <c r="Q1510" s="17">
        <f t="shared" si="94"/>
        <v>0</v>
      </c>
      <c r="R1510" s="17">
        <f t="shared" si="95"/>
        <v>0</v>
      </c>
    </row>
    <row r="1511" spans="1:18" x14ac:dyDescent="0.3">
      <c r="A1511">
        <v>18798</v>
      </c>
      <c r="B1511" s="2">
        <v>44273</v>
      </c>
      <c r="C1511" s="2" t="str">
        <f t="shared" si="92"/>
        <v>March</v>
      </c>
      <c r="D1511" t="s">
        <v>35</v>
      </c>
      <c r="E1511" s="4">
        <v>656</v>
      </c>
      <c r="F1511">
        <v>99</v>
      </c>
      <c r="G1511" t="s">
        <v>33</v>
      </c>
      <c r="H1511" t="s">
        <v>34</v>
      </c>
      <c r="I1511" s="2">
        <v>44303</v>
      </c>
      <c r="J1511" s="2">
        <v>44333</v>
      </c>
      <c r="K1511" s="2">
        <v>44363</v>
      </c>
      <c r="L1511" s="2">
        <v>44303</v>
      </c>
      <c r="M1511" s="2">
        <v>44333</v>
      </c>
      <c r="N1511" s="2">
        <v>44363</v>
      </c>
      <c r="O1511" t="s">
        <v>6180</v>
      </c>
      <c r="P1511" s="17">
        <f t="shared" si="93"/>
        <v>3.4650000000000003</v>
      </c>
      <c r="Q1511" s="17">
        <f t="shared" si="94"/>
        <v>0</v>
      </c>
      <c r="R1511" s="17">
        <f t="shared" si="95"/>
        <v>3.4650000000000003</v>
      </c>
    </row>
    <row r="1512" spans="1:18" x14ac:dyDescent="0.3">
      <c r="A1512">
        <v>18799</v>
      </c>
      <c r="B1512" s="2">
        <v>44233</v>
      </c>
      <c r="C1512" s="2" t="str">
        <f t="shared" si="92"/>
        <v>February</v>
      </c>
      <c r="D1512" t="s">
        <v>35</v>
      </c>
      <c r="E1512" s="4">
        <v>704</v>
      </c>
      <c r="F1512">
        <v>108</v>
      </c>
      <c r="G1512" t="s">
        <v>33</v>
      </c>
      <c r="H1512" t="s">
        <v>34</v>
      </c>
      <c r="I1512" s="2">
        <v>44263</v>
      </c>
      <c r="J1512" s="2">
        <v>44293</v>
      </c>
      <c r="K1512" s="2">
        <v>44323</v>
      </c>
      <c r="L1512" s="2" t="s">
        <v>34</v>
      </c>
      <c r="M1512" s="2" t="s">
        <v>34</v>
      </c>
      <c r="N1512" s="2" t="s">
        <v>34</v>
      </c>
      <c r="O1512" t="s">
        <v>6179</v>
      </c>
      <c r="P1512" s="17">
        <f t="shared" si="93"/>
        <v>3.7800000000000002</v>
      </c>
      <c r="Q1512" s="17">
        <f t="shared" si="94"/>
        <v>108</v>
      </c>
      <c r="R1512" s="17">
        <f t="shared" si="95"/>
        <v>-104.22</v>
      </c>
    </row>
    <row r="1513" spans="1:18" x14ac:dyDescent="0.3">
      <c r="A1513">
        <v>18800</v>
      </c>
      <c r="B1513" s="2">
        <v>44212</v>
      </c>
      <c r="C1513" s="2" t="str">
        <f t="shared" si="92"/>
        <v>January</v>
      </c>
      <c r="D1513" t="s">
        <v>32</v>
      </c>
      <c r="E1513" s="4">
        <v>658</v>
      </c>
      <c r="F1513">
        <v>137</v>
      </c>
      <c r="G1513" t="s">
        <v>33</v>
      </c>
      <c r="H1513" t="s">
        <v>34</v>
      </c>
      <c r="I1513" s="2">
        <v>44242</v>
      </c>
      <c r="J1513" s="2">
        <v>44272</v>
      </c>
      <c r="K1513" s="2">
        <v>44302</v>
      </c>
      <c r="L1513" s="2">
        <v>44249</v>
      </c>
      <c r="M1513" s="2">
        <v>44272</v>
      </c>
      <c r="N1513" s="2">
        <v>44302</v>
      </c>
      <c r="O1513" t="s">
        <v>6180</v>
      </c>
      <c r="P1513" s="17">
        <f t="shared" si="93"/>
        <v>4.7950000000000008</v>
      </c>
      <c r="Q1513" s="17">
        <f t="shared" si="94"/>
        <v>0</v>
      </c>
      <c r="R1513" s="17">
        <f t="shared" si="95"/>
        <v>4.7950000000000008</v>
      </c>
    </row>
    <row r="1514" spans="1:18" x14ac:dyDescent="0.3">
      <c r="A1514">
        <v>18801</v>
      </c>
      <c r="B1514" s="2">
        <v>44282</v>
      </c>
      <c r="C1514" s="2" t="str">
        <f t="shared" si="92"/>
        <v>March</v>
      </c>
      <c r="D1514" t="s">
        <v>32</v>
      </c>
      <c r="E1514" s="4">
        <v>583</v>
      </c>
      <c r="F1514">
        <v>53</v>
      </c>
      <c r="G1514" t="s">
        <v>36</v>
      </c>
      <c r="H1514" t="s">
        <v>37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t="s">
        <v>34</v>
      </c>
      <c r="P1514" s="17">
        <f t="shared" si="93"/>
        <v>0</v>
      </c>
      <c r="Q1514" s="17">
        <f t="shared" si="94"/>
        <v>0</v>
      </c>
      <c r="R1514" s="17">
        <f t="shared" si="95"/>
        <v>0</v>
      </c>
    </row>
    <row r="1515" spans="1:18" x14ac:dyDescent="0.3">
      <c r="A1515">
        <v>18802</v>
      </c>
      <c r="B1515" s="2">
        <v>44258</v>
      </c>
      <c r="C1515" s="2" t="str">
        <f t="shared" si="92"/>
        <v>March</v>
      </c>
      <c r="D1515" t="s">
        <v>35</v>
      </c>
      <c r="E1515" s="4">
        <v>626</v>
      </c>
      <c r="F1515">
        <v>103</v>
      </c>
      <c r="G1515" t="s">
        <v>36</v>
      </c>
      <c r="H1515" t="s">
        <v>37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t="s">
        <v>34</v>
      </c>
      <c r="P1515" s="17">
        <f t="shared" si="93"/>
        <v>0</v>
      </c>
      <c r="Q1515" s="17">
        <f t="shared" si="94"/>
        <v>0</v>
      </c>
      <c r="R1515" s="17">
        <f t="shared" si="95"/>
        <v>0</v>
      </c>
    </row>
    <row r="1516" spans="1:18" x14ac:dyDescent="0.3">
      <c r="A1516">
        <v>18803</v>
      </c>
      <c r="B1516" s="2">
        <v>44203</v>
      </c>
      <c r="C1516" s="2" t="str">
        <f t="shared" si="92"/>
        <v>January</v>
      </c>
      <c r="D1516" t="s">
        <v>32</v>
      </c>
      <c r="E1516" s="4">
        <v>607</v>
      </c>
      <c r="F1516">
        <v>154</v>
      </c>
      <c r="G1516" t="s">
        <v>36</v>
      </c>
      <c r="H1516" t="s">
        <v>37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t="s">
        <v>34</v>
      </c>
      <c r="P1516" s="17">
        <f t="shared" si="93"/>
        <v>0</v>
      </c>
      <c r="Q1516" s="17">
        <f t="shared" si="94"/>
        <v>0</v>
      </c>
      <c r="R1516" s="17">
        <f t="shared" si="95"/>
        <v>0</v>
      </c>
    </row>
    <row r="1517" spans="1:18" x14ac:dyDescent="0.3">
      <c r="A1517">
        <v>18804</v>
      </c>
      <c r="B1517" s="2">
        <v>44248</v>
      </c>
      <c r="C1517" s="2" t="str">
        <f t="shared" si="92"/>
        <v>February</v>
      </c>
      <c r="D1517" t="s">
        <v>32</v>
      </c>
      <c r="E1517" s="4">
        <v>616</v>
      </c>
      <c r="F1517">
        <v>102</v>
      </c>
      <c r="G1517" t="s">
        <v>36</v>
      </c>
      <c r="H1517" t="s">
        <v>41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t="s">
        <v>34</v>
      </c>
      <c r="P1517" s="17">
        <f t="shared" si="93"/>
        <v>0</v>
      </c>
      <c r="Q1517" s="17">
        <f t="shared" si="94"/>
        <v>0</v>
      </c>
      <c r="R1517" s="17">
        <f t="shared" si="95"/>
        <v>0</v>
      </c>
    </row>
    <row r="1518" spans="1:18" x14ac:dyDescent="0.3">
      <c r="A1518">
        <v>18805</v>
      </c>
      <c r="B1518" s="2">
        <v>44205</v>
      </c>
      <c r="C1518" s="2" t="str">
        <f t="shared" si="92"/>
        <v>January</v>
      </c>
      <c r="D1518" t="s">
        <v>35</v>
      </c>
      <c r="E1518" s="4">
        <v>643</v>
      </c>
      <c r="F1518">
        <v>99</v>
      </c>
      <c r="G1518" t="s">
        <v>33</v>
      </c>
      <c r="H1518" t="s">
        <v>34</v>
      </c>
      <c r="I1518" s="2">
        <v>44235</v>
      </c>
      <c r="J1518" s="2">
        <v>44265</v>
      </c>
      <c r="K1518" s="2">
        <v>44295</v>
      </c>
      <c r="L1518" s="2" t="s">
        <v>34</v>
      </c>
      <c r="M1518" s="2" t="s">
        <v>34</v>
      </c>
      <c r="N1518" s="2" t="s">
        <v>34</v>
      </c>
      <c r="O1518" t="s">
        <v>6179</v>
      </c>
      <c r="P1518" s="17">
        <f t="shared" si="93"/>
        <v>3.4650000000000003</v>
      </c>
      <c r="Q1518" s="17">
        <f t="shared" si="94"/>
        <v>99</v>
      </c>
      <c r="R1518" s="17">
        <f t="shared" si="95"/>
        <v>-95.534999999999997</v>
      </c>
    </row>
    <row r="1519" spans="1:18" x14ac:dyDescent="0.3">
      <c r="A1519">
        <v>18806</v>
      </c>
      <c r="B1519" s="2">
        <v>44223</v>
      </c>
      <c r="C1519" s="2" t="str">
        <f t="shared" si="92"/>
        <v>January</v>
      </c>
      <c r="D1519" t="s">
        <v>32</v>
      </c>
      <c r="E1519" s="4">
        <v>649</v>
      </c>
      <c r="F1519">
        <v>100</v>
      </c>
      <c r="G1519" t="s">
        <v>33</v>
      </c>
      <c r="H1519" t="s">
        <v>34</v>
      </c>
      <c r="I1519" s="2">
        <v>44253</v>
      </c>
      <c r="J1519" s="2">
        <v>44283</v>
      </c>
      <c r="K1519" s="2">
        <v>44313</v>
      </c>
      <c r="L1519" s="2" t="s">
        <v>34</v>
      </c>
      <c r="M1519" s="2" t="s">
        <v>34</v>
      </c>
      <c r="N1519" s="2" t="s">
        <v>34</v>
      </c>
      <c r="O1519" t="s">
        <v>6179</v>
      </c>
      <c r="P1519" s="17">
        <f t="shared" si="93"/>
        <v>3.5000000000000004</v>
      </c>
      <c r="Q1519" s="17">
        <f t="shared" si="94"/>
        <v>100</v>
      </c>
      <c r="R1519" s="17">
        <f t="shared" si="95"/>
        <v>-96.5</v>
      </c>
    </row>
    <row r="1520" spans="1:18" x14ac:dyDescent="0.3">
      <c r="A1520">
        <v>18807</v>
      </c>
      <c r="B1520" s="2">
        <v>44225</v>
      </c>
      <c r="C1520" s="2" t="str">
        <f t="shared" si="92"/>
        <v>January</v>
      </c>
      <c r="D1520" t="s">
        <v>35</v>
      </c>
      <c r="E1520" s="4">
        <v>638</v>
      </c>
      <c r="F1520">
        <v>123</v>
      </c>
      <c r="G1520" t="s">
        <v>36</v>
      </c>
      <c r="H1520" t="s">
        <v>40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t="s">
        <v>34</v>
      </c>
      <c r="P1520" s="17">
        <f t="shared" si="93"/>
        <v>0</v>
      </c>
      <c r="Q1520" s="17">
        <f t="shared" si="94"/>
        <v>0</v>
      </c>
      <c r="R1520" s="17">
        <f t="shared" si="95"/>
        <v>0</v>
      </c>
    </row>
    <row r="1521" spans="1:18" x14ac:dyDescent="0.3">
      <c r="A1521">
        <v>18808</v>
      </c>
      <c r="B1521" s="2">
        <v>44213</v>
      </c>
      <c r="C1521" s="2" t="str">
        <f t="shared" si="92"/>
        <v>January</v>
      </c>
      <c r="D1521" t="s">
        <v>35</v>
      </c>
      <c r="E1521" s="4">
        <v>562</v>
      </c>
      <c r="F1521">
        <v>120</v>
      </c>
      <c r="G1521" t="s">
        <v>36</v>
      </c>
      <c r="H1521" t="s">
        <v>41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t="s">
        <v>34</v>
      </c>
      <c r="P1521" s="17">
        <f t="shared" si="93"/>
        <v>0</v>
      </c>
      <c r="Q1521" s="17">
        <f t="shared" si="94"/>
        <v>0</v>
      </c>
      <c r="R1521" s="17">
        <f t="shared" si="95"/>
        <v>0</v>
      </c>
    </row>
    <row r="1522" spans="1:18" x14ac:dyDescent="0.3">
      <c r="A1522">
        <v>18809</v>
      </c>
      <c r="B1522" s="2">
        <v>44200</v>
      </c>
      <c r="C1522" s="2" t="str">
        <f t="shared" si="92"/>
        <v>January</v>
      </c>
      <c r="D1522" t="s">
        <v>32</v>
      </c>
      <c r="E1522" s="4">
        <v>604</v>
      </c>
      <c r="F1522">
        <v>77</v>
      </c>
      <c r="G1522" t="s">
        <v>36</v>
      </c>
      <c r="H1522" t="s">
        <v>37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t="s">
        <v>34</v>
      </c>
      <c r="P1522" s="17">
        <f t="shared" si="93"/>
        <v>0</v>
      </c>
      <c r="Q1522" s="17">
        <f t="shared" si="94"/>
        <v>0</v>
      </c>
      <c r="R1522" s="17">
        <f t="shared" si="95"/>
        <v>0</v>
      </c>
    </row>
    <row r="1523" spans="1:18" x14ac:dyDescent="0.3">
      <c r="A1523">
        <v>18810</v>
      </c>
      <c r="B1523" s="2">
        <v>44267</v>
      </c>
      <c r="C1523" s="2" t="str">
        <f t="shared" si="92"/>
        <v>March</v>
      </c>
      <c r="D1523" t="s">
        <v>35</v>
      </c>
      <c r="E1523" s="4">
        <v>600</v>
      </c>
      <c r="F1523">
        <v>138</v>
      </c>
      <c r="G1523" t="s">
        <v>36</v>
      </c>
      <c r="H1523" t="s">
        <v>42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t="s">
        <v>34</v>
      </c>
      <c r="P1523" s="17">
        <f t="shared" si="93"/>
        <v>0</v>
      </c>
      <c r="Q1523" s="17">
        <f t="shared" si="94"/>
        <v>0</v>
      </c>
      <c r="R1523" s="17">
        <f t="shared" si="95"/>
        <v>0</v>
      </c>
    </row>
    <row r="1524" spans="1:18" x14ac:dyDescent="0.3">
      <c r="A1524">
        <v>18811</v>
      </c>
      <c r="B1524" s="2">
        <v>44239</v>
      </c>
      <c r="C1524" s="2" t="str">
        <f t="shared" si="92"/>
        <v>February</v>
      </c>
      <c r="D1524" t="s">
        <v>35</v>
      </c>
      <c r="E1524" s="4">
        <v>557</v>
      </c>
      <c r="F1524">
        <v>71</v>
      </c>
      <c r="G1524" t="s">
        <v>36</v>
      </c>
      <c r="H1524" t="s">
        <v>37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t="s">
        <v>34</v>
      </c>
      <c r="P1524" s="17">
        <f t="shared" si="93"/>
        <v>0</v>
      </c>
      <c r="Q1524" s="17">
        <f t="shared" si="94"/>
        <v>0</v>
      </c>
      <c r="R1524" s="17">
        <f t="shared" si="95"/>
        <v>0</v>
      </c>
    </row>
    <row r="1525" spans="1:18" x14ac:dyDescent="0.3">
      <c r="A1525">
        <v>18812</v>
      </c>
      <c r="B1525" s="2">
        <v>44258</v>
      </c>
      <c r="C1525" s="2" t="str">
        <f t="shared" si="92"/>
        <v>March</v>
      </c>
      <c r="D1525" t="s">
        <v>32</v>
      </c>
      <c r="E1525" s="4">
        <v>618</v>
      </c>
      <c r="F1525">
        <v>88</v>
      </c>
      <c r="G1525" t="s">
        <v>36</v>
      </c>
      <c r="H1525" t="s">
        <v>39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t="s">
        <v>34</v>
      </c>
      <c r="P1525" s="17">
        <f t="shared" si="93"/>
        <v>0</v>
      </c>
      <c r="Q1525" s="17">
        <f t="shared" si="94"/>
        <v>0</v>
      </c>
      <c r="R1525" s="17">
        <f t="shared" si="95"/>
        <v>0</v>
      </c>
    </row>
    <row r="1526" spans="1:18" x14ac:dyDescent="0.3">
      <c r="A1526">
        <v>18813</v>
      </c>
      <c r="B1526" s="2">
        <v>44257</v>
      </c>
      <c r="C1526" s="2" t="str">
        <f t="shared" si="92"/>
        <v>March</v>
      </c>
      <c r="D1526" t="s">
        <v>35</v>
      </c>
      <c r="E1526" s="4">
        <v>635</v>
      </c>
      <c r="F1526">
        <v>103</v>
      </c>
      <c r="G1526" t="s">
        <v>36</v>
      </c>
      <c r="H1526" t="s">
        <v>40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t="s">
        <v>34</v>
      </c>
      <c r="P1526" s="17">
        <f t="shared" si="93"/>
        <v>0</v>
      </c>
      <c r="Q1526" s="17">
        <f t="shared" si="94"/>
        <v>0</v>
      </c>
      <c r="R1526" s="17">
        <f t="shared" si="95"/>
        <v>0</v>
      </c>
    </row>
    <row r="1527" spans="1:18" x14ac:dyDescent="0.3">
      <c r="A1527">
        <v>18814</v>
      </c>
      <c r="B1527" s="2">
        <v>44239</v>
      </c>
      <c r="C1527" s="2" t="str">
        <f t="shared" si="92"/>
        <v>February</v>
      </c>
      <c r="D1527" t="s">
        <v>32</v>
      </c>
      <c r="E1527" s="4">
        <v>664</v>
      </c>
      <c r="F1527">
        <v>14</v>
      </c>
      <c r="G1527" t="s">
        <v>33</v>
      </c>
      <c r="H1527" t="s">
        <v>34</v>
      </c>
      <c r="I1527" s="2">
        <v>44269</v>
      </c>
      <c r="J1527" s="2">
        <v>44299</v>
      </c>
      <c r="K1527" s="2">
        <v>44329</v>
      </c>
      <c r="L1527" s="2">
        <v>44270</v>
      </c>
      <c r="M1527" s="2">
        <v>44299</v>
      </c>
      <c r="N1527" s="2">
        <v>44329</v>
      </c>
      <c r="O1527" t="s">
        <v>6180</v>
      </c>
      <c r="P1527" s="17">
        <f t="shared" si="93"/>
        <v>0.49000000000000005</v>
      </c>
      <c r="Q1527" s="17">
        <f t="shared" si="94"/>
        <v>0</v>
      </c>
      <c r="R1527" s="17">
        <f t="shared" si="95"/>
        <v>0.49000000000000005</v>
      </c>
    </row>
    <row r="1528" spans="1:18" x14ac:dyDescent="0.3">
      <c r="A1528">
        <v>18815</v>
      </c>
      <c r="B1528" s="2">
        <v>44282</v>
      </c>
      <c r="C1528" s="2" t="str">
        <f t="shared" si="92"/>
        <v>March</v>
      </c>
      <c r="D1528" t="s">
        <v>35</v>
      </c>
      <c r="E1528" s="4">
        <v>588</v>
      </c>
      <c r="F1528">
        <v>103</v>
      </c>
      <c r="G1528" t="s">
        <v>33</v>
      </c>
      <c r="H1528" t="s">
        <v>34</v>
      </c>
      <c r="I1528" s="2">
        <v>44312</v>
      </c>
      <c r="J1528" s="2">
        <v>44342</v>
      </c>
      <c r="K1528" s="2">
        <v>44372</v>
      </c>
      <c r="L1528" s="2">
        <v>44390</v>
      </c>
      <c r="M1528" s="2">
        <v>44342</v>
      </c>
      <c r="N1528" s="2">
        <v>44372</v>
      </c>
      <c r="O1528" t="s">
        <v>6180</v>
      </c>
      <c r="P1528" s="17">
        <f t="shared" si="93"/>
        <v>3.6050000000000004</v>
      </c>
      <c r="Q1528" s="17">
        <f t="shared" si="94"/>
        <v>0</v>
      </c>
      <c r="R1528" s="17">
        <f t="shared" si="95"/>
        <v>3.6050000000000004</v>
      </c>
    </row>
    <row r="1529" spans="1:18" x14ac:dyDescent="0.3">
      <c r="A1529">
        <v>18816</v>
      </c>
      <c r="B1529" s="2">
        <v>44231</v>
      </c>
      <c r="C1529" s="2" t="str">
        <f t="shared" si="92"/>
        <v>February</v>
      </c>
      <c r="D1529" t="s">
        <v>32</v>
      </c>
      <c r="E1529" s="4">
        <v>605</v>
      </c>
      <c r="F1529">
        <v>85</v>
      </c>
      <c r="G1529" t="s">
        <v>36</v>
      </c>
      <c r="H1529" t="s">
        <v>37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t="s">
        <v>34</v>
      </c>
      <c r="P1529" s="17">
        <f t="shared" si="93"/>
        <v>0</v>
      </c>
      <c r="Q1529" s="17">
        <f t="shared" si="94"/>
        <v>0</v>
      </c>
      <c r="R1529" s="17">
        <f t="shared" si="95"/>
        <v>0</v>
      </c>
    </row>
    <row r="1530" spans="1:18" x14ac:dyDescent="0.3">
      <c r="A1530">
        <v>18817</v>
      </c>
      <c r="B1530" s="2">
        <v>44275</v>
      </c>
      <c r="C1530" s="2" t="str">
        <f t="shared" si="92"/>
        <v>March</v>
      </c>
      <c r="D1530" t="s">
        <v>32</v>
      </c>
      <c r="E1530" s="4">
        <v>632</v>
      </c>
      <c r="F1530">
        <v>75</v>
      </c>
      <c r="G1530" t="s">
        <v>33</v>
      </c>
      <c r="H1530" t="s">
        <v>34</v>
      </c>
      <c r="I1530" s="2">
        <v>44305</v>
      </c>
      <c r="J1530" s="2">
        <v>44335</v>
      </c>
      <c r="K1530" s="2">
        <v>44365</v>
      </c>
      <c r="L1530" s="2">
        <v>44321</v>
      </c>
      <c r="M1530" s="2">
        <v>44335</v>
      </c>
      <c r="N1530" s="2">
        <v>44365</v>
      </c>
      <c r="O1530" t="s">
        <v>6180</v>
      </c>
      <c r="P1530" s="17">
        <f t="shared" si="93"/>
        <v>2.6250000000000004</v>
      </c>
      <c r="Q1530" s="17">
        <f t="shared" si="94"/>
        <v>0</v>
      </c>
      <c r="R1530" s="17">
        <f t="shared" si="95"/>
        <v>2.6250000000000004</v>
      </c>
    </row>
    <row r="1531" spans="1:18" x14ac:dyDescent="0.3">
      <c r="A1531">
        <v>18818</v>
      </c>
      <c r="B1531" s="2">
        <v>44235</v>
      </c>
      <c r="C1531" s="2" t="str">
        <f t="shared" si="92"/>
        <v>February</v>
      </c>
      <c r="D1531" t="s">
        <v>32</v>
      </c>
      <c r="E1531" s="4">
        <v>583</v>
      </c>
      <c r="F1531">
        <v>99</v>
      </c>
      <c r="G1531" t="s">
        <v>36</v>
      </c>
      <c r="H1531" t="s">
        <v>39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t="s">
        <v>34</v>
      </c>
      <c r="P1531" s="17">
        <f t="shared" si="93"/>
        <v>0</v>
      </c>
      <c r="Q1531" s="17">
        <f t="shared" si="94"/>
        <v>0</v>
      </c>
      <c r="R1531" s="17">
        <f t="shared" si="95"/>
        <v>0</v>
      </c>
    </row>
    <row r="1532" spans="1:18" x14ac:dyDescent="0.3">
      <c r="A1532">
        <v>18819</v>
      </c>
      <c r="B1532" s="2">
        <v>44242</v>
      </c>
      <c r="C1532" s="2" t="str">
        <f t="shared" si="92"/>
        <v>February</v>
      </c>
      <c r="D1532" t="s">
        <v>35</v>
      </c>
      <c r="E1532" s="4">
        <v>661</v>
      </c>
      <c r="F1532">
        <v>119</v>
      </c>
      <c r="G1532" t="s">
        <v>33</v>
      </c>
      <c r="H1532" t="s">
        <v>34</v>
      </c>
      <c r="I1532" s="2">
        <v>44272</v>
      </c>
      <c r="J1532" s="2">
        <v>44302</v>
      </c>
      <c r="K1532" s="2">
        <v>44332</v>
      </c>
      <c r="L1532" s="2">
        <v>44282</v>
      </c>
      <c r="M1532" s="2">
        <v>44302</v>
      </c>
      <c r="N1532" s="2">
        <v>44332</v>
      </c>
      <c r="O1532" t="s">
        <v>6180</v>
      </c>
      <c r="P1532" s="17">
        <f t="shared" si="93"/>
        <v>4.165</v>
      </c>
      <c r="Q1532" s="17">
        <f t="shared" si="94"/>
        <v>0</v>
      </c>
      <c r="R1532" s="17">
        <f t="shared" si="95"/>
        <v>4.165</v>
      </c>
    </row>
    <row r="1533" spans="1:18" x14ac:dyDescent="0.3">
      <c r="A1533">
        <v>18820</v>
      </c>
      <c r="B1533" s="2">
        <v>44202</v>
      </c>
      <c r="C1533" s="2" t="str">
        <f t="shared" si="92"/>
        <v>January</v>
      </c>
      <c r="D1533" t="s">
        <v>38</v>
      </c>
      <c r="E1533" s="4">
        <v>636</v>
      </c>
      <c r="F1533">
        <v>26</v>
      </c>
      <c r="G1533" t="s">
        <v>33</v>
      </c>
      <c r="H1533" t="s">
        <v>34</v>
      </c>
      <c r="I1533" s="2">
        <v>44232</v>
      </c>
      <c r="J1533" s="2">
        <v>44262</v>
      </c>
      <c r="K1533" s="2">
        <v>44292</v>
      </c>
      <c r="L1533" s="2" t="s">
        <v>34</v>
      </c>
      <c r="M1533" s="2" t="s">
        <v>34</v>
      </c>
      <c r="N1533" s="2" t="s">
        <v>34</v>
      </c>
      <c r="O1533" t="s">
        <v>6179</v>
      </c>
      <c r="P1533" s="17">
        <f t="shared" si="93"/>
        <v>0.91000000000000014</v>
      </c>
      <c r="Q1533" s="17">
        <f t="shared" si="94"/>
        <v>26</v>
      </c>
      <c r="R1533" s="17">
        <f t="shared" si="95"/>
        <v>-25.09</v>
      </c>
    </row>
    <row r="1534" spans="1:18" x14ac:dyDescent="0.3">
      <c r="A1534">
        <v>18821</v>
      </c>
      <c r="B1534" s="2">
        <v>44288</v>
      </c>
      <c r="C1534" s="2" t="str">
        <f t="shared" si="92"/>
        <v>April</v>
      </c>
      <c r="D1534" t="s">
        <v>35</v>
      </c>
      <c r="E1534" s="4">
        <v>639</v>
      </c>
      <c r="F1534">
        <v>98</v>
      </c>
      <c r="G1534" t="s">
        <v>36</v>
      </c>
      <c r="H1534" t="s">
        <v>42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t="s">
        <v>34</v>
      </c>
      <c r="P1534" s="17">
        <f t="shared" si="93"/>
        <v>0</v>
      </c>
      <c r="Q1534" s="17">
        <f t="shared" si="94"/>
        <v>0</v>
      </c>
      <c r="R1534" s="17">
        <f t="shared" si="95"/>
        <v>0</v>
      </c>
    </row>
    <row r="1535" spans="1:18" x14ac:dyDescent="0.3">
      <c r="A1535">
        <v>18822</v>
      </c>
      <c r="B1535" s="2">
        <v>44287</v>
      </c>
      <c r="C1535" s="2" t="str">
        <f t="shared" si="92"/>
        <v>April</v>
      </c>
      <c r="D1535" t="s">
        <v>32</v>
      </c>
      <c r="E1535" s="4">
        <v>712</v>
      </c>
      <c r="F1535">
        <v>143</v>
      </c>
      <c r="G1535" t="s">
        <v>33</v>
      </c>
      <c r="H1535" t="s">
        <v>34</v>
      </c>
      <c r="I1535" s="2">
        <v>44317</v>
      </c>
      <c r="J1535" s="2">
        <v>44347</v>
      </c>
      <c r="K1535" s="2">
        <v>44377</v>
      </c>
      <c r="L1535" s="2" t="s">
        <v>34</v>
      </c>
      <c r="M1535" s="2" t="s">
        <v>34</v>
      </c>
      <c r="N1535" s="2" t="s">
        <v>34</v>
      </c>
      <c r="O1535" t="s">
        <v>6179</v>
      </c>
      <c r="P1535" s="17">
        <f t="shared" si="93"/>
        <v>5.0050000000000008</v>
      </c>
      <c r="Q1535" s="17">
        <f t="shared" si="94"/>
        <v>143</v>
      </c>
      <c r="R1535" s="17">
        <f t="shared" si="95"/>
        <v>-137.995</v>
      </c>
    </row>
    <row r="1536" spans="1:18" x14ac:dyDescent="0.3">
      <c r="A1536">
        <v>18823</v>
      </c>
      <c r="B1536" s="2">
        <v>44267</v>
      </c>
      <c r="C1536" s="2" t="str">
        <f t="shared" si="92"/>
        <v>March</v>
      </c>
      <c r="D1536" t="s">
        <v>32</v>
      </c>
      <c r="E1536" s="4">
        <v>629</v>
      </c>
      <c r="F1536">
        <v>39</v>
      </c>
      <c r="G1536" t="s">
        <v>33</v>
      </c>
      <c r="H1536" t="s">
        <v>34</v>
      </c>
      <c r="I1536" s="2">
        <v>44297</v>
      </c>
      <c r="J1536" s="2">
        <v>44327</v>
      </c>
      <c r="K1536" s="2">
        <v>44357</v>
      </c>
      <c r="L1536" s="2" t="s">
        <v>34</v>
      </c>
      <c r="M1536" s="2" t="s">
        <v>34</v>
      </c>
      <c r="N1536" s="2" t="s">
        <v>34</v>
      </c>
      <c r="O1536" t="s">
        <v>6179</v>
      </c>
      <c r="P1536" s="17">
        <f t="shared" si="93"/>
        <v>1.3650000000000002</v>
      </c>
      <c r="Q1536" s="17">
        <f t="shared" si="94"/>
        <v>39</v>
      </c>
      <c r="R1536" s="17">
        <f t="shared" si="95"/>
        <v>-37.634999999999998</v>
      </c>
    </row>
    <row r="1537" spans="1:18" x14ac:dyDescent="0.3">
      <c r="A1537">
        <v>18824</v>
      </c>
      <c r="B1537" s="2">
        <v>44223</v>
      </c>
      <c r="C1537" s="2" t="str">
        <f t="shared" si="92"/>
        <v>January</v>
      </c>
      <c r="D1537" t="s">
        <v>35</v>
      </c>
      <c r="E1537" s="4">
        <v>602</v>
      </c>
      <c r="F1537">
        <v>133</v>
      </c>
      <c r="G1537" t="s">
        <v>36</v>
      </c>
      <c r="H1537" t="s">
        <v>37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t="s">
        <v>34</v>
      </c>
      <c r="P1537" s="17">
        <f t="shared" si="93"/>
        <v>0</v>
      </c>
      <c r="Q1537" s="17">
        <f t="shared" si="94"/>
        <v>0</v>
      </c>
      <c r="R1537" s="17">
        <f t="shared" si="95"/>
        <v>0</v>
      </c>
    </row>
    <row r="1538" spans="1:18" x14ac:dyDescent="0.3">
      <c r="A1538">
        <v>18825</v>
      </c>
      <c r="B1538" s="2">
        <v>44202</v>
      </c>
      <c r="C1538" s="2" t="str">
        <f t="shared" si="92"/>
        <v>January</v>
      </c>
      <c r="D1538" t="s">
        <v>35</v>
      </c>
      <c r="E1538" s="4">
        <v>641</v>
      </c>
      <c r="F1538">
        <v>163</v>
      </c>
      <c r="G1538" t="s">
        <v>33</v>
      </c>
      <c r="H1538" t="s">
        <v>34</v>
      </c>
      <c r="I1538" s="2">
        <v>44232</v>
      </c>
      <c r="J1538" s="2">
        <v>44262</v>
      </c>
      <c r="K1538" s="2">
        <v>44292</v>
      </c>
      <c r="L1538" s="2" t="s">
        <v>34</v>
      </c>
      <c r="M1538" s="2" t="s">
        <v>34</v>
      </c>
      <c r="N1538" s="2" t="s">
        <v>34</v>
      </c>
      <c r="O1538" t="s">
        <v>6179</v>
      </c>
      <c r="P1538" s="17">
        <f t="shared" si="93"/>
        <v>5.705000000000001</v>
      </c>
      <c r="Q1538" s="17">
        <f t="shared" si="94"/>
        <v>163</v>
      </c>
      <c r="R1538" s="17">
        <f t="shared" si="95"/>
        <v>-157.29499999999999</v>
      </c>
    </row>
    <row r="1539" spans="1:18" x14ac:dyDescent="0.3">
      <c r="A1539">
        <v>18826</v>
      </c>
      <c r="B1539" s="2">
        <v>44284</v>
      </c>
      <c r="C1539" s="2" t="str">
        <f t="shared" ref="C1539:C1602" si="96">TEXT(B1539,"mmmm")</f>
        <v>March</v>
      </c>
      <c r="D1539" t="s">
        <v>35</v>
      </c>
      <c r="E1539" s="4">
        <v>684</v>
      </c>
      <c r="F1539">
        <v>91</v>
      </c>
      <c r="G1539" t="s">
        <v>33</v>
      </c>
      <c r="H1539" t="s">
        <v>34</v>
      </c>
      <c r="I1539" s="2">
        <v>44314</v>
      </c>
      <c r="J1539" s="2">
        <v>44344</v>
      </c>
      <c r="K1539" s="2">
        <v>44374</v>
      </c>
      <c r="L1539" s="2">
        <v>44320</v>
      </c>
      <c r="M1539" s="2">
        <v>44344</v>
      </c>
      <c r="N1539" s="2">
        <v>44374</v>
      </c>
      <c r="O1539" t="s">
        <v>6180</v>
      </c>
      <c r="P1539" s="17">
        <f t="shared" ref="P1539:P1602" si="97">IF(G1539="Approved",F1539*0.035,0)</f>
        <v>3.1850000000000005</v>
      </c>
      <c r="Q1539" s="17">
        <f t="shared" ref="Q1539:Q1602" si="98">IF(O1539="Defaulted",F1539,0)</f>
        <v>0</v>
      </c>
      <c r="R1539" s="17">
        <f t="shared" ref="R1539:R1602" si="99">P1539-Q1539</f>
        <v>3.1850000000000005</v>
      </c>
    </row>
    <row r="1540" spans="1:18" x14ac:dyDescent="0.3">
      <c r="A1540">
        <v>18827</v>
      </c>
      <c r="B1540" s="2">
        <v>44235</v>
      </c>
      <c r="C1540" s="2" t="str">
        <f t="shared" si="96"/>
        <v>February</v>
      </c>
      <c r="D1540" t="s">
        <v>32</v>
      </c>
      <c r="E1540" s="4">
        <v>618</v>
      </c>
      <c r="F1540">
        <v>68</v>
      </c>
      <c r="G1540" t="s">
        <v>36</v>
      </c>
      <c r="H1540" t="s">
        <v>39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t="s">
        <v>34</v>
      </c>
      <c r="P1540" s="17">
        <f t="shared" si="97"/>
        <v>0</v>
      </c>
      <c r="Q1540" s="17">
        <f t="shared" si="98"/>
        <v>0</v>
      </c>
      <c r="R1540" s="17">
        <f t="shared" si="99"/>
        <v>0</v>
      </c>
    </row>
    <row r="1541" spans="1:18" x14ac:dyDescent="0.3">
      <c r="A1541">
        <v>18828</v>
      </c>
      <c r="B1541" s="2">
        <v>44241</v>
      </c>
      <c r="C1541" s="2" t="str">
        <f t="shared" si="96"/>
        <v>February</v>
      </c>
      <c r="D1541" t="s">
        <v>32</v>
      </c>
      <c r="E1541" s="4">
        <v>578</v>
      </c>
      <c r="F1541">
        <v>41</v>
      </c>
      <c r="G1541" t="s">
        <v>36</v>
      </c>
      <c r="H1541" t="s">
        <v>41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t="s">
        <v>34</v>
      </c>
      <c r="P1541" s="17">
        <f t="shared" si="97"/>
        <v>0</v>
      </c>
      <c r="Q1541" s="17">
        <f t="shared" si="98"/>
        <v>0</v>
      </c>
      <c r="R1541" s="17">
        <f t="shared" si="99"/>
        <v>0</v>
      </c>
    </row>
    <row r="1542" spans="1:18" x14ac:dyDescent="0.3">
      <c r="A1542">
        <v>18829</v>
      </c>
      <c r="B1542" s="2">
        <v>44254</v>
      </c>
      <c r="C1542" s="2" t="str">
        <f t="shared" si="96"/>
        <v>February</v>
      </c>
      <c r="D1542" t="s">
        <v>35</v>
      </c>
      <c r="E1542" s="4">
        <v>635</v>
      </c>
      <c r="F1542">
        <v>133</v>
      </c>
      <c r="G1542" t="s">
        <v>36</v>
      </c>
      <c r="H1542" t="s">
        <v>42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t="s">
        <v>34</v>
      </c>
      <c r="P1542" s="17">
        <f t="shared" si="97"/>
        <v>0</v>
      </c>
      <c r="Q1542" s="17">
        <f t="shared" si="98"/>
        <v>0</v>
      </c>
      <c r="R1542" s="17">
        <f t="shared" si="99"/>
        <v>0</v>
      </c>
    </row>
    <row r="1543" spans="1:18" x14ac:dyDescent="0.3">
      <c r="A1543">
        <v>18830</v>
      </c>
      <c r="B1543" s="2">
        <v>44236</v>
      </c>
      <c r="C1543" s="2" t="str">
        <f t="shared" si="96"/>
        <v>February</v>
      </c>
      <c r="D1543" t="s">
        <v>32</v>
      </c>
      <c r="E1543" s="4">
        <v>618</v>
      </c>
      <c r="F1543">
        <v>78</v>
      </c>
      <c r="G1543" t="s">
        <v>36</v>
      </c>
      <c r="H1543" t="s">
        <v>41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t="s">
        <v>34</v>
      </c>
      <c r="P1543" s="17">
        <f t="shared" si="97"/>
        <v>0</v>
      </c>
      <c r="Q1543" s="17">
        <f t="shared" si="98"/>
        <v>0</v>
      </c>
      <c r="R1543" s="17">
        <f t="shared" si="99"/>
        <v>0</v>
      </c>
    </row>
    <row r="1544" spans="1:18" x14ac:dyDescent="0.3">
      <c r="A1544">
        <v>18831</v>
      </c>
      <c r="B1544" s="2">
        <v>44273</v>
      </c>
      <c r="C1544" s="2" t="str">
        <f t="shared" si="96"/>
        <v>March</v>
      </c>
      <c r="D1544" t="s">
        <v>38</v>
      </c>
      <c r="E1544" s="4">
        <v>652</v>
      </c>
      <c r="F1544">
        <v>136</v>
      </c>
      <c r="G1544" t="s">
        <v>33</v>
      </c>
      <c r="H1544" t="s">
        <v>34</v>
      </c>
      <c r="I1544" s="2">
        <v>44303</v>
      </c>
      <c r="J1544" s="2">
        <v>44333</v>
      </c>
      <c r="K1544" s="2">
        <v>44363</v>
      </c>
      <c r="L1544" s="2" t="s">
        <v>34</v>
      </c>
      <c r="M1544" s="2" t="s">
        <v>34</v>
      </c>
      <c r="N1544" s="2" t="s">
        <v>34</v>
      </c>
      <c r="O1544" t="s">
        <v>6179</v>
      </c>
      <c r="P1544" s="17">
        <f t="shared" si="97"/>
        <v>4.7600000000000007</v>
      </c>
      <c r="Q1544" s="17">
        <f t="shared" si="98"/>
        <v>136</v>
      </c>
      <c r="R1544" s="17">
        <f t="shared" si="99"/>
        <v>-131.24</v>
      </c>
    </row>
    <row r="1545" spans="1:18" x14ac:dyDescent="0.3">
      <c r="A1545">
        <v>18832</v>
      </c>
      <c r="B1545" s="2">
        <v>44223</v>
      </c>
      <c r="C1545" s="2" t="str">
        <f t="shared" si="96"/>
        <v>January</v>
      </c>
      <c r="D1545" t="s">
        <v>32</v>
      </c>
      <c r="E1545" s="4">
        <v>660</v>
      </c>
      <c r="F1545">
        <v>127</v>
      </c>
      <c r="G1545" t="s">
        <v>33</v>
      </c>
      <c r="H1545" t="s">
        <v>34</v>
      </c>
      <c r="I1545" s="2">
        <v>44253</v>
      </c>
      <c r="J1545" s="2">
        <v>44283</v>
      </c>
      <c r="K1545" s="2">
        <v>44313</v>
      </c>
      <c r="L1545" s="2">
        <v>44263</v>
      </c>
      <c r="M1545" s="2">
        <v>44283</v>
      </c>
      <c r="N1545" s="2">
        <v>44313</v>
      </c>
      <c r="O1545" t="s">
        <v>6180</v>
      </c>
      <c r="P1545" s="17">
        <f t="shared" si="97"/>
        <v>4.4450000000000003</v>
      </c>
      <c r="Q1545" s="17">
        <f t="shared" si="98"/>
        <v>0</v>
      </c>
      <c r="R1545" s="17">
        <f t="shared" si="99"/>
        <v>4.4450000000000003</v>
      </c>
    </row>
    <row r="1546" spans="1:18" x14ac:dyDescent="0.3">
      <c r="A1546">
        <v>18833</v>
      </c>
      <c r="B1546" s="2">
        <v>44203</v>
      </c>
      <c r="C1546" s="2" t="str">
        <f t="shared" si="96"/>
        <v>January</v>
      </c>
      <c r="D1546" t="s">
        <v>32</v>
      </c>
      <c r="E1546" s="4">
        <v>574</v>
      </c>
      <c r="F1546">
        <v>82</v>
      </c>
      <c r="G1546" t="s">
        <v>36</v>
      </c>
      <c r="H1546" t="s">
        <v>42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t="s">
        <v>34</v>
      </c>
      <c r="P1546" s="17">
        <f t="shared" si="97"/>
        <v>0</v>
      </c>
      <c r="Q1546" s="17">
        <f t="shared" si="98"/>
        <v>0</v>
      </c>
      <c r="R1546" s="17">
        <f t="shared" si="99"/>
        <v>0</v>
      </c>
    </row>
    <row r="1547" spans="1:18" x14ac:dyDescent="0.3">
      <c r="A1547">
        <v>18834</v>
      </c>
      <c r="B1547" s="2">
        <v>44285</v>
      </c>
      <c r="C1547" s="2" t="str">
        <f t="shared" si="96"/>
        <v>March</v>
      </c>
      <c r="D1547" t="s">
        <v>35</v>
      </c>
      <c r="E1547" s="4">
        <v>626</v>
      </c>
      <c r="F1547">
        <v>79</v>
      </c>
      <c r="G1547" t="s">
        <v>36</v>
      </c>
      <c r="H1547" t="s">
        <v>42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t="s">
        <v>34</v>
      </c>
      <c r="P1547" s="17">
        <f t="shared" si="97"/>
        <v>0</v>
      </c>
      <c r="Q1547" s="17">
        <f t="shared" si="98"/>
        <v>0</v>
      </c>
      <c r="R1547" s="17">
        <f t="shared" si="99"/>
        <v>0</v>
      </c>
    </row>
    <row r="1548" spans="1:18" x14ac:dyDescent="0.3">
      <c r="A1548">
        <v>18835</v>
      </c>
      <c r="B1548" s="2">
        <v>44217</v>
      </c>
      <c r="C1548" s="2" t="str">
        <f t="shared" si="96"/>
        <v>January</v>
      </c>
      <c r="D1548" t="s">
        <v>35</v>
      </c>
      <c r="E1548" s="4">
        <v>662</v>
      </c>
      <c r="F1548">
        <v>76</v>
      </c>
      <c r="G1548" t="s">
        <v>33</v>
      </c>
      <c r="H1548" t="s">
        <v>34</v>
      </c>
      <c r="I1548" s="2">
        <v>44247</v>
      </c>
      <c r="J1548" s="2">
        <v>44277</v>
      </c>
      <c r="K1548" s="2">
        <v>44307</v>
      </c>
      <c r="L1548" s="2">
        <v>44252</v>
      </c>
      <c r="M1548" s="2">
        <v>44277</v>
      </c>
      <c r="N1548" s="2">
        <v>44307</v>
      </c>
      <c r="O1548" t="s">
        <v>6180</v>
      </c>
      <c r="P1548" s="17">
        <f t="shared" si="97"/>
        <v>2.66</v>
      </c>
      <c r="Q1548" s="17">
        <f t="shared" si="98"/>
        <v>0</v>
      </c>
      <c r="R1548" s="17">
        <f t="shared" si="99"/>
        <v>2.66</v>
      </c>
    </row>
    <row r="1549" spans="1:18" x14ac:dyDescent="0.3">
      <c r="A1549">
        <v>18836</v>
      </c>
      <c r="B1549" s="2">
        <v>44199</v>
      </c>
      <c r="C1549" s="2" t="str">
        <f t="shared" si="96"/>
        <v>January</v>
      </c>
      <c r="D1549" t="s">
        <v>32</v>
      </c>
      <c r="E1549" s="4">
        <v>669</v>
      </c>
      <c r="F1549">
        <v>140</v>
      </c>
      <c r="G1549" t="s">
        <v>33</v>
      </c>
      <c r="H1549" t="s">
        <v>34</v>
      </c>
      <c r="I1549" s="2">
        <v>44229</v>
      </c>
      <c r="J1549" s="2">
        <v>44259</v>
      </c>
      <c r="K1549" s="2">
        <v>44289</v>
      </c>
      <c r="L1549" s="2">
        <v>44236</v>
      </c>
      <c r="M1549" s="2">
        <v>44259</v>
      </c>
      <c r="N1549" s="2">
        <v>44289</v>
      </c>
      <c r="O1549" t="s">
        <v>6180</v>
      </c>
      <c r="P1549" s="17">
        <f t="shared" si="97"/>
        <v>4.9000000000000004</v>
      </c>
      <c r="Q1549" s="17">
        <f t="shared" si="98"/>
        <v>0</v>
      </c>
      <c r="R1549" s="17">
        <f t="shared" si="99"/>
        <v>4.9000000000000004</v>
      </c>
    </row>
    <row r="1550" spans="1:18" x14ac:dyDescent="0.3">
      <c r="A1550">
        <v>18837</v>
      </c>
      <c r="B1550" s="2">
        <v>44212</v>
      </c>
      <c r="C1550" s="2" t="str">
        <f t="shared" si="96"/>
        <v>January</v>
      </c>
      <c r="D1550" t="s">
        <v>32</v>
      </c>
      <c r="E1550" s="4">
        <v>587</v>
      </c>
      <c r="F1550">
        <v>80</v>
      </c>
      <c r="G1550" t="s">
        <v>36</v>
      </c>
      <c r="H1550" t="s">
        <v>37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t="s">
        <v>34</v>
      </c>
      <c r="P1550" s="17">
        <f t="shared" si="97"/>
        <v>0</v>
      </c>
      <c r="Q1550" s="17">
        <f t="shared" si="98"/>
        <v>0</v>
      </c>
      <c r="R1550" s="17">
        <f t="shared" si="99"/>
        <v>0</v>
      </c>
    </row>
    <row r="1551" spans="1:18" x14ac:dyDescent="0.3">
      <c r="A1551">
        <v>18838</v>
      </c>
      <c r="B1551" s="2">
        <v>44271</v>
      </c>
      <c r="C1551" s="2" t="str">
        <f t="shared" si="96"/>
        <v>March</v>
      </c>
      <c r="D1551" t="s">
        <v>32</v>
      </c>
      <c r="E1551" s="4">
        <v>598</v>
      </c>
      <c r="F1551">
        <v>130</v>
      </c>
      <c r="G1551" t="s">
        <v>33</v>
      </c>
      <c r="H1551" t="s">
        <v>34</v>
      </c>
      <c r="I1551" s="2">
        <v>44301</v>
      </c>
      <c r="J1551" s="2">
        <v>44331</v>
      </c>
      <c r="K1551" s="2">
        <v>44361</v>
      </c>
      <c r="L1551" s="2" t="s">
        <v>34</v>
      </c>
      <c r="M1551" s="2" t="s">
        <v>34</v>
      </c>
      <c r="N1551" s="2" t="s">
        <v>34</v>
      </c>
      <c r="O1551" t="s">
        <v>6179</v>
      </c>
      <c r="P1551" s="17">
        <f t="shared" si="97"/>
        <v>4.5500000000000007</v>
      </c>
      <c r="Q1551" s="17">
        <f t="shared" si="98"/>
        <v>130</v>
      </c>
      <c r="R1551" s="17">
        <f t="shared" si="99"/>
        <v>-125.45</v>
      </c>
    </row>
    <row r="1552" spans="1:18" x14ac:dyDescent="0.3">
      <c r="A1552">
        <v>18839</v>
      </c>
      <c r="B1552" s="2">
        <v>44259</v>
      </c>
      <c r="C1552" s="2" t="str">
        <f t="shared" si="96"/>
        <v>March</v>
      </c>
      <c r="D1552" t="s">
        <v>35</v>
      </c>
      <c r="E1552" s="4">
        <v>623</v>
      </c>
      <c r="F1552">
        <v>126</v>
      </c>
      <c r="G1552" t="s">
        <v>33</v>
      </c>
      <c r="H1552" t="s">
        <v>34</v>
      </c>
      <c r="I1552" s="2">
        <v>44289</v>
      </c>
      <c r="J1552" s="2">
        <v>44319</v>
      </c>
      <c r="K1552" s="2">
        <v>44349</v>
      </c>
      <c r="L1552" s="2" t="s">
        <v>34</v>
      </c>
      <c r="M1552" s="2" t="s">
        <v>34</v>
      </c>
      <c r="N1552" s="2" t="s">
        <v>34</v>
      </c>
      <c r="O1552" t="s">
        <v>6179</v>
      </c>
      <c r="P1552" s="17">
        <f t="shared" si="97"/>
        <v>4.41</v>
      </c>
      <c r="Q1552" s="17">
        <f t="shared" si="98"/>
        <v>126</v>
      </c>
      <c r="R1552" s="17">
        <f t="shared" si="99"/>
        <v>-121.59</v>
      </c>
    </row>
    <row r="1553" spans="1:18" x14ac:dyDescent="0.3">
      <c r="A1553">
        <v>18840</v>
      </c>
      <c r="B1553" s="2">
        <v>44252</v>
      </c>
      <c r="C1553" s="2" t="str">
        <f t="shared" si="96"/>
        <v>February</v>
      </c>
      <c r="D1553" t="s">
        <v>32</v>
      </c>
      <c r="E1553" s="4">
        <v>627</v>
      </c>
      <c r="F1553">
        <v>94</v>
      </c>
      <c r="G1553" t="s">
        <v>33</v>
      </c>
      <c r="H1553" t="s">
        <v>34</v>
      </c>
      <c r="I1553" s="2">
        <v>44282</v>
      </c>
      <c r="J1553" s="2">
        <v>44312</v>
      </c>
      <c r="K1553" s="2">
        <v>44342</v>
      </c>
      <c r="L1553" s="2" t="s">
        <v>34</v>
      </c>
      <c r="M1553" s="2" t="s">
        <v>34</v>
      </c>
      <c r="N1553" s="2" t="s">
        <v>34</v>
      </c>
      <c r="O1553" t="s">
        <v>6179</v>
      </c>
      <c r="P1553" s="17">
        <f t="shared" si="97"/>
        <v>3.2900000000000005</v>
      </c>
      <c r="Q1553" s="17">
        <f t="shared" si="98"/>
        <v>94</v>
      </c>
      <c r="R1553" s="17">
        <f t="shared" si="99"/>
        <v>-90.71</v>
      </c>
    </row>
    <row r="1554" spans="1:18" x14ac:dyDescent="0.3">
      <c r="A1554">
        <v>18841</v>
      </c>
      <c r="B1554" s="2">
        <v>44244</v>
      </c>
      <c r="C1554" s="2" t="str">
        <f t="shared" si="96"/>
        <v>February</v>
      </c>
      <c r="D1554" t="s">
        <v>38</v>
      </c>
      <c r="E1554" s="4">
        <v>611</v>
      </c>
      <c r="F1554">
        <v>80</v>
      </c>
      <c r="G1554" t="s">
        <v>33</v>
      </c>
      <c r="H1554" t="s">
        <v>34</v>
      </c>
      <c r="I1554" s="2">
        <v>44274</v>
      </c>
      <c r="J1554" s="2">
        <v>44304</v>
      </c>
      <c r="K1554" s="2">
        <v>44334</v>
      </c>
      <c r="L1554" s="2">
        <v>44297</v>
      </c>
      <c r="M1554" s="2">
        <v>44304</v>
      </c>
      <c r="N1554" s="2">
        <v>44334</v>
      </c>
      <c r="O1554" t="s">
        <v>6180</v>
      </c>
      <c r="P1554" s="17">
        <f t="shared" si="97"/>
        <v>2.8000000000000003</v>
      </c>
      <c r="Q1554" s="17">
        <f t="shared" si="98"/>
        <v>0</v>
      </c>
      <c r="R1554" s="17">
        <f t="shared" si="99"/>
        <v>2.8000000000000003</v>
      </c>
    </row>
    <row r="1555" spans="1:18" x14ac:dyDescent="0.3">
      <c r="A1555">
        <v>18842</v>
      </c>
      <c r="B1555" s="2">
        <v>44279</v>
      </c>
      <c r="C1555" s="2" t="str">
        <f t="shared" si="96"/>
        <v>March</v>
      </c>
      <c r="D1555" t="s">
        <v>38</v>
      </c>
      <c r="E1555" s="4">
        <v>618</v>
      </c>
      <c r="F1555">
        <v>131</v>
      </c>
      <c r="G1555" t="s">
        <v>33</v>
      </c>
      <c r="H1555" t="s">
        <v>34</v>
      </c>
      <c r="I1555" s="2">
        <v>44309</v>
      </c>
      <c r="J1555" s="2">
        <v>44339</v>
      </c>
      <c r="K1555" s="2">
        <v>44369</v>
      </c>
      <c r="L1555" s="2">
        <v>44326</v>
      </c>
      <c r="M1555" s="2">
        <v>44339</v>
      </c>
      <c r="N1555" s="2">
        <v>44369</v>
      </c>
      <c r="O1555" t="s">
        <v>6180</v>
      </c>
      <c r="P1555" s="17">
        <f t="shared" si="97"/>
        <v>4.5850000000000009</v>
      </c>
      <c r="Q1555" s="17">
        <f t="shared" si="98"/>
        <v>0</v>
      </c>
      <c r="R1555" s="17">
        <f t="shared" si="99"/>
        <v>4.5850000000000009</v>
      </c>
    </row>
    <row r="1556" spans="1:18" x14ac:dyDescent="0.3">
      <c r="A1556">
        <v>18843</v>
      </c>
      <c r="B1556" s="2">
        <v>44256</v>
      </c>
      <c r="C1556" s="2" t="str">
        <f t="shared" si="96"/>
        <v>March</v>
      </c>
      <c r="D1556" t="s">
        <v>32</v>
      </c>
      <c r="E1556" s="4">
        <v>620</v>
      </c>
      <c r="F1556">
        <v>116</v>
      </c>
      <c r="G1556" t="s">
        <v>36</v>
      </c>
      <c r="H1556" t="s">
        <v>39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t="s">
        <v>34</v>
      </c>
      <c r="P1556" s="17">
        <f t="shared" si="97"/>
        <v>0</v>
      </c>
      <c r="Q1556" s="17">
        <f t="shared" si="98"/>
        <v>0</v>
      </c>
      <c r="R1556" s="17">
        <f t="shared" si="99"/>
        <v>0</v>
      </c>
    </row>
    <row r="1557" spans="1:18" x14ac:dyDescent="0.3">
      <c r="A1557">
        <v>18844</v>
      </c>
      <c r="B1557" s="2">
        <v>44280</v>
      </c>
      <c r="C1557" s="2" t="str">
        <f t="shared" si="96"/>
        <v>March</v>
      </c>
      <c r="D1557" t="s">
        <v>32</v>
      </c>
      <c r="E1557" s="4">
        <v>668</v>
      </c>
      <c r="F1557">
        <v>147</v>
      </c>
      <c r="G1557" t="s">
        <v>33</v>
      </c>
      <c r="H1557" t="s">
        <v>34</v>
      </c>
      <c r="I1557" s="2">
        <v>44310</v>
      </c>
      <c r="J1557" s="2">
        <v>44340</v>
      </c>
      <c r="K1557" s="2">
        <v>44370</v>
      </c>
      <c r="L1557" s="2">
        <v>44317</v>
      </c>
      <c r="M1557" s="2">
        <v>44340</v>
      </c>
      <c r="N1557" s="2">
        <v>44370</v>
      </c>
      <c r="O1557" t="s">
        <v>6180</v>
      </c>
      <c r="P1557" s="17">
        <f t="shared" si="97"/>
        <v>5.1450000000000005</v>
      </c>
      <c r="Q1557" s="17">
        <f t="shared" si="98"/>
        <v>0</v>
      </c>
      <c r="R1557" s="17">
        <f t="shared" si="99"/>
        <v>5.1450000000000005</v>
      </c>
    </row>
    <row r="1558" spans="1:18" x14ac:dyDescent="0.3">
      <c r="A1558">
        <v>18845</v>
      </c>
      <c r="B1558" s="2">
        <v>44230</v>
      </c>
      <c r="C1558" s="2" t="str">
        <f t="shared" si="96"/>
        <v>February</v>
      </c>
      <c r="D1558" t="s">
        <v>32</v>
      </c>
      <c r="E1558" s="4">
        <v>604</v>
      </c>
      <c r="F1558">
        <v>57</v>
      </c>
      <c r="G1558" t="s">
        <v>36</v>
      </c>
      <c r="H1558" t="s">
        <v>41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t="s">
        <v>34</v>
      </c>
      <c r="P1558" s="17">
        <f t="shared" si="97"/>
        <v>0</v>
      </c>
      <c r="Q1558" s="17">
        <f t="shared" si="98"/>
        <v>0</v>
      </c>
      <c r="R1558" s="17">
        <f t="shared" si="99"/>
        <v>0</v>
      </c>
    </row>
    <row r="1559" spans="1:18" x14ac:dyDescent="0.3">
      <c r="A1559">
        <v>18846</v>
      </c>
      <c r="B1559" s="2">
        <v>44230</v>
      </c>
      <c r="C1559" s="2" t="str">
        <f t="shared" si="96"/>
        <v>February</v>
      </c>
      <c r="D1559" t="s">
        <v>32</v>
      </c>
      <c r="E1559" s="4">
        <v>661</v>
      </c>
      <c r="F1559">
        <v>66</v>
      </c>
      <c r="G1559" t="s">
        <v>33</v>
      </c>
      <c r="H1559" t="s">
        <v>34</v>
      </c>
      <c r="I1559" s="2">
        <v>44260</v>
      </c>
      <c r="J1559" s="2">
        <v>44290</v>
      </c>
      <c r="K1559" s="2">
        <v>44320</v>
      </c>
      <c r="L1559" s="2">
        <v>44261</v>
      </c>
      <c r="M1559" s="2">
        <v>44290</v>
      </c>
      <c r="N1559" s="2">
        <v>44320</v>
      </c>
      <c r="O1559" t="s">
        <v>6180</v>
      </c>
      <c r="P1559" s="17">
        <f t="shared" si="97"/>
        <v>2.31</v>
      </c>
      <c r="Q1559" s="17">
        <f t="shared" si="98"/>
        <v>0</v>
      </c>
      <c r="R1559" s="17">
        <f t="shared" si="99"/>
        <v>2.31</v>
      </c>
    </row>
    <row r="1560" spans="1:18" x14ac:dyDescent="0.3">
      <c r="A1560">
        <v>18847</v>
      </c>
      <c r="B1560" s="2">
        <v>44270</v>
      </c>
      <c r="C1560" s="2" t="str">
        <f t="shared" si="96"/>
        <v>March</v>
      </c>
      <c r="D1560" t="s">
        <v>35</v>
      </c>
      <c r="E1560" s="4">
        <v>576</v>
      </c>
      <c r="F1560">
        <v>94</v>
      </c>
      <c r="G1560" t="s">
        <v>36</v>
      </c>
      <c r="H1560" t="s">
        <v>39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t="s">
        <v>34</v>
      </c>
      <c r="P1560" s="17">
        <f t="shared" si="97"/>
        <v>0</v>
      </c>
      <c r="Q1560" s="17">
        <f t="shared" si="98"/>
        <v>0</v>
      </c>
      <c r="R1560" s="17">
        <f t="shared" si="99"/>
        <v>0</v>
      </c>
    </row>
    <row r="1561" spans="1:18" x14ac:dyDescent="0.3">
      <c r="A1561">
        <v>18848</v>
      </c>
      <c r="B1561" s="2">
        <v>44200</v>
      </c>
      <c r="C1561" s="2" t="str">
        <f t="shared" si="96"/>
        <v>January</v>
      </c>
      <c r="D1561" t="s">
        <v>32</v>
      </c>
      <c r="E1561" s="4">
        <v>692</v>
      </c>
      <c r="F1561">
        <v>94</v>
      </c>
      <c r="G1561" t="s">
        <v>33</v>
      </c>
      <c r="H1561" t="s">
        <v>34</v>
      </c>
      <c r="I1561" s="2">
        <v>44230</v>
      </c>
      <c r="J1561" s="2">
        <v>44260</v>
      </c>
      <c r="K1561" s="2">
        <v>44290</v>
      </c>
      <c r="L1561" s="2">
        <v>44235</v>
      </c>
      <c r="M1561" s="2">
        <v>44260</v>
      </c>
      <c r="N1561" s="2">
        <v>44290</v>
      </c>
      <c r="O1561" t="s">
        <v>6180</v>
      </c>
      <c r="P1561" s="17">
        <f t="shared" si="97"/>
        <v>3.2900000000000005</v>
      </c>
      <c r="Q1561" s="17">
        <f t="shared" si="98"/>
        <v>0</v>
      </c>
      <c r="R1561" s="17">
        <f t="shared" si="99"/>
        <v>3.2900000000000005</v>
      </c>
    </row>
    <row r="1562" spans="1:18" x14ac:dyDescent="0.3">
      <c r="A1562">
        <v>18849</v>
      </c>
      <c r="B1562" s="2">
        <v>44264</v>
      </c>
      <c r="C1562" s="2" t="str">
        <f t="shared" si="96"/>
        <v>March</v>
      </c>
      <c r="D1562" t="s">
        <v>32</v>
      </c>
      <c r="E1562" s="4">
        <v>635</v>
      </c>
      <c r="F1562">
        <v>144</v>
      </c>
      <c r="G1562" t="s">
        <v>33</v>
      </c>
      <c r="H1562" t="s">
        <v>34</v>
      </c>
      <c r="I1562" s="2">
        <v>44294</v>
      </c>
      <c r="J1562" s="2">
        <v>44324</v>
      </c>
      <c r="K1562" s="2">
        <v>44354</v>
      </c>
      <c r="L1562" s="2">
        <v>44320</v>
      </c>
      <c r="M1562" s="2">
        <v>44324</v>
      </c>
      <c r="N1562" s="2">
        <v>44354</v>
      </c>
      <c r="O1562" t="s">
        <v>6180</v>
      </c>
      <c r="P1562" s="17">
        <f t="shared" si="97"/>
        <v>5.0400000000000009</v>
      </c>
      <c r="Q1562" s="17">
        <f t="shared" si="98"/>
        <v>0</v>
      </c>
      <c r="R1562" s="17">
        <f t="shared" si="99"/>
        <v>5.0400000000000009</v>
      </c>
    </row>
    <row r="1563" spans="1:18" x14ac:dyDescent="0.3">
      <c r="A1563">
        <v>18850</v>
      </c>
      <c r="B1563" s="2">
        <v>44230</v>
      </c>
      <c r="C1563" s="2" t="str">
        <f t="shared" si="96"/>
        <v>February</v>
      </c>
      <c r="D1563" t="s">
        <v>32</v>
      </c>
      <c r="E1563" s="4">
        <v>605</v>
      </c>
      <c r="F1563">
        <v>83</v>
      </c>
      <c r="G1563" t="s">
        <v>36</v>
      </c>
      <c r="H1563" t="s">
        <v>42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t="s">
        <v>34</v>
      </c>
      <c r="P1563" s="17">
        <f t="shared" si="97"/>
        <v>0</v>
      </c>
      <c r="Q1563" s="17">
        <f t="shared" si="98"/>
        <v>0</v>
      </c>
      <c r="R1563" s="17">
        <f t="shared" si="99"/>
        <v>0</v>
      </c>
    </row>
    <row r="1564" spans="1:18" x14ac:dyDescent="0.3">
      <c r="A1564">
        <v>18851</v>
      </c>
      <c r="B1564" s="2">
        <v>44229</v>
      </c>
      <c r="C1564" s="2" t="str">
        <f t="shared" si="96"/>
        <v>February</v>
      </c>
      <c r="D1564" t="s">
        <v>38</v>
      </c>
      <c r="E1564" s="4">
        <v>625</v>
      </c>
      <c r="F1564">
        <v>72</v>
      </c>
      <c r="G1564" t="s">
        <v>33</v>
      </c>
      <c r="H1564" t="s">
        <v>34</v>
      </c>
      <c r="I1564" s="2">
        <v>44259</v>
      </c>
      <c r="J1564" s="2">
        <v>44289</v>
      </c>
      <c r="K1564" s="2">
        <v>44319</v>
      </c>
      <c r="L1564" s="2">
        <v>44276</v>
      </c>
      <c r="M1564" s="2">
        <v>44289</v>
      </c>
      <c r="N1564" s="2">
        <v>44319</v>
      </c>
      <c r="O1564" t="s">
        <v>6180</v>
      </c>
      <c r="P1564" s="17">
        <f t="shared" si="97"/>
        <v>2.5200000000000005</v>
      </c>
      <c r="Q1564" s="17">
        <f t="shared" si="98"/>
        <v>0</v>
      </c>
      <c r="R1564" s="17">
        <f t="shared" si="99"/>
        <v>2.5200000000000005</v>
      </c>
    </row>
    <row r="1565" spans="1:18" x14ac:dyDescent="0.3">
      <c r="A1565">
        <v>18852</v>
      </c>
      <c r="B1565" s="2">
        <v>44245</v>
      </c>
      <c r="C1565" s="2" t="str">
        <f t="shared" si="96"/>
        <v>February</v>
      </c>
      <c r="D1565" t="s">
        <v>38</v>
      </c>
      <c r="E1565" s="4">
        <v>660</v>
      </c>
      <c r="F1565">
        <v>59</v>
      </c>
      <c r="G1565" t="s">
        <v>33</v>
      </c>
      <c r="H1565" t="s">
        <v>34</v>
      </c>
      <c r="I1565" s="2">
        <v>44275</v>
      </c>
      <c r="J1565" s="2">
        <v>44305</v>
      </c>
      <c r="K1565" s="2">
        <v>44335</v>
      </c>
      <c r="L1565" s="2" t="s">
        <v>34</v>
      </c>
      <c r="M1565" s="2" t="s">
        <v>34</v>
      </c>
      <c r="N1565" s="2" t="s">
        <v>34</v>
      </c>
      <c r="O1565" t="s">
        <v>6179</v>
      </c>
      <c r="P1565" s="17">
        <f t="shared" si="97"/>
        <v>2.0650000000000004</v>
      </c>
      <c r="Q1565" s="17">
        <f t="shared" si="98"/>
        <v>59</v>
      </c>
      <c r="R1565" s="17">
        <f t="shared" si="99"/>
        <v>-56.935000000000002</v>
      </c>
    </row>
    <row r="1566" spans="1:18" x14ac:dyDescent="0.3">
      <c r="A1566">
        <v>18853</v>
      </c>
      <c r="B1566" s="2">
        <v>44234</v>
      </c>
      <c r="C1566" s="2" t="str">
        <f t="shared" si="96"/>
        <v>February</v>
      </c>
      <c r="D1566" t="s">
        <v>38</v>
      </c>
      <c r="E1566" s="4">
        <v>697</v>
      </c>
      <c r="F1566">
        <v>81</v>
      </c>
      <c r="G1566" t="s">
        <v>33</v>
      </c>
      <c r="H1566" t="s">
        <v>34</v>
      </c>
      <c r="I1566" s="2">
        <v>44264</v>
      </c>
      <c r="J1566" s="2">
        <v>44294</v>
      </c>
      <c r="K1566" s="2">
        <v>44324</v>
      </c>
      <c r="L1566" s="2" t="s">
        <v>34</v>
      </c>
      <c r="M1566" s="2" t="s">
        <v>34</v>
      </c>
      <c r="N1566" s="2" t="s">
        <v>34</v>
      </c>
      <c r="O1566" t="s">
        <v>6179</v>
      </c>
      <c r="P1566" s="17">
        <f t="shared" si="97"/>
        <v>2.8350000000000004</v>
      </c>
      <c r="Q1566" s="17">
        <f t="shared" si="98"/>
        <v>81</v>
      </c>
      <c r="R1566" s="17">
        <f t="shared" si="99"/>
        <v>-78.165000000000006</v>
      </c>
    </row>
    <row r="1567" spans="1:18" x14ac:dyDescent="0.3">
      <c r="A1567">
        <v>18854</v>
      </c>
      <c r="B1567" s="2">
        <v>44230</v>
      </c>
      <c r="C1567" s="2" t="str">
        <f t="shared" si="96"/>
        <v>February</v>
      </c>
      <c r="D1567" t="s">
        <v>32</v>
      </c>
      <c r="E1567" s="4">
        <v>592</v>
      </c>
      <c r="F1567">
        <v>173</v>
      </c>
      <c r="G1567" t="s">
        <v>36</v>
      </c>
      <c r="H1567" t="s">
        <v>39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t="s">
        <v>34</v>
      </c>
      <c r="P1567" s="17">
        <f t="shared" si="97"/>
        <v>0</v>
      </c>
      <c r="Q1567" s="17">
        <f t="shared" si="98"/>
        <v>0</v>
      </c>
      <c r="R1567" s="17">
        <f t="shared" si="99"/>
        <v>0</v>
      </c>
    </row>
    <row r="1568" spans="1:18" x14ac:dyDescent="0.3">
      <c r="A1568">
        <v>18855</v>
      </c>
      <c r="B1568" s="2">
        <v>44285</v>
      </c>
      <c r="C1568" s="2" t="str">
        <f t="shared" si="96"/>
        <v>March</v>
      </c>
      <c r="D1568" t="s">
        <v>38</v>
      </c>
      <c r="E1568" s="4">
        <v>550</v>
      </c>
      <c r="F1568">
        <v>124</v>
      </c>
      <c r="G1568" t="s">
        <v>36</v>
      </c>
      <c r="H1568" t="s">
        <v>42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t="s">
        <v>34</v>
      </c>
      <c r="P1568" s="17">
        <f t="shared" si="97"/>
        <v>0</v>
      </c>
      <c r="Q1568" s="17">
        <f t="shared" si="98"/>
        <v>0</v>
      </c>
      <c r="R1568" s="17">
        <f t="shared" si="99"/>
        <v>0</v>
      </c>
    </row>
    <row r="1569" spans="1:18" x14ac:dyDescent="0.3">
      <c r="A1569">
        <v>18856</v>
      </c>
      <c r="B1569" s="2">
        <v>44255</v>
      </c>
      <c r="C1569" s="2" t="str">
        <f t="shared" si="96"/>
        <v>February</v>
      </c>
      <c r="D1569" t="s">
        <v>35</v>
      </c>
      <c r="E1569" s="4">
        <v>638</v>
      </c>
      <c r="F1569">
        <v>109</v>
      </c>
      <c r="G1569" t="s">
        <v>36</v>
      </c>
      <c r="H1569" t="s">
        <v>40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t="s">
        <v>34</v>
      </c>
      <c r="P1569" s="17">
        <f t="shared" si="97"/>
        <v>0</v>
      </c>
      <c r="Q1569" s="17">
        <f t="shared" si="98"/>
        <v>0</v>
      </c>
      <c r="R1569" s="17">
        <f t="shared" si="99"/>
        <v>0</v>
      </c>
    </row>
    <row r="1570" spans="1:18" x14ac:dyDescent="0.3">
      <c r="A1570">
        <v>18857</v>
      </c>
      <c r="B1570" s="2">
        <v>44223</v>
      </c>
      <c r="C1570" s="2" t="str">
        <f t="shared" si="96"/>
        <v>January</v>
      </c>
      <c r="D1570" t="s">
        <v>35</v>
      </c>
      <c r="E1570" s="4">
        <v>534</v>
      </c>
      <c r="F1570">
        <v>94</v>
      </c>
      <c r="G1570" t="s">
        <v>36</v>
      </c>
      <c r="H1570" t="s">
        <v>40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t="s">
        <v>34</v>
      </c>
      <c r="P1570" s="17">
        <f t="shared" si="97"/>
        <v>0</v>
      </c>
      <c r="Q1570" s="17">
        <f t="shared" si="98"/>
        <v>0</v>
      </c>
      <c r="R1570" s="17">
        <f t="shared" si="99"/>
        <v>0</v>
      </c>
    </row>
    <row r="1571" spans="1:18" x14ac:dyDescent="0.3">
      <c r="A1571">
        <v>18858</v>
      </c>
      <c r="B1571" s="2">
        <v>44257</v>
      </c>
      <c r="C1571" s="2" t="str">
        <f t="shared" si="96"/>
        <v>March</v>
      </c>
      <c r="D1571" t="s">
        <v>35</v>
      </c>
      <c r="E1571" s="4">
        <v>637</v>
      </c>
      <c r="F1571">
        <v>136</v>
      </c>
      <c r="G1571" t="s">
        <v>36</v>
      </c>
      <c r="H1571" t="s">
        <v>42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t="s">
        <v>34</v>
      </c>
      <c r="P1571" s="17">
        <f t="shared" si="97"/>
        <v>0</v>
      </c>
      <c r="Q1571" s="17">
        <f t="shared" si="98"/>
        <v>0</v>
      </c>
      <c r="R1571" s="17">
        <f t="shared" si="99"/>
        <v>0</v>
      </c>
    </row>
    <row r="1572" spans="1:18" x14ac:dyDescent="0.3">
      <c r="A1572">
        <v>18859</v>
      </c>
      <c r="B1572" s="2">
        <v>44226</v>
      </c>
      <c r="C1572" s="2" t="str">
        <f t="shared" si="96"/>
        <v>January</v>
      </c>
      <c r="D1572" t="s">
        <v>32</v>
      </c>
      <c r="E1572" s="4">
        <v>712</v>
      </c>
      <c r="F1572">
        <v>127</v>
      </c>
      <c r="G1572" t="s">
        <v>33</v>
      </c>
      <c r="H1572" t="s">
        <v>34</v>
      </c>
      <c r="I1572" s="2">
        <v>44256</v>
      </c>
      <c r="J1572" s="2">
        <v>44286</v>
      </c>
      <c r="K1572" s="2">
        <v>44316</v>
      </c>
      <c r="L1572" s="2">
        <v>44261</v>
      </c>
      <c r="M1572" s="2">
        <v>44286</v>
      </c>
      <c r="N1572" s="2">
        <v>44316</v>
      </c>
      <c r="O1572" t="s">
        <v>6180</v>
      </c>
      <c r="P1572" s="17">
        <f t="shared" si="97"/>
        <v>4.4450000000000003</v>
      </c>
      <c r="Q1572" s="17">
        <f t="shared" si="98"/>
        <v>0</v>
      </c>
      <c r="R1572" s="17">
        <f t="shared" si="99"/>
        <v>4.4450000000000003</v>
      </c>
    </row>
    <row r="1573" spans="1:18" x14ac:dyDescent="0.3">
      <c r="A1573">
        <v>18860</v>
      </c>
      <c r="B1573" s="2">
        <v>44274</v>
      </c>
      <c r="C1573" s="2" t="str">
        <f t="shared" si="96"/>
        <v>March</v>
      </c>
      <c r="D1573" t="s">
        <v>38</v>
      </c>
      <c r="E1573" s="4">
        <v>599</v>
      </c>
      <c r="F1573">
        <v>148</v>
      </c>
      <c r="G1573" t="s">
        <v>36</v>
      </c>
      <c r="H1573" t="s">
        <v>42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t="s">
        <v>34</v>
      </c>
      <c r="P1573" s="17">
        <f t="shared" si="97"/>
        <v>0</v>
      </c>
      <c r="Q1573" s="17">
        <f t="shared" si="98"/>
        <v>0</v>
      </c>
      <c r="R1573" s="17">
        <f t="shared" si="99"/>
        <v>0</v>
      </c>
    </row>
    <row r="1574" spans="1:18" x14ac:dyDescent="0.3">
      <c r="A1574">
        <v>18861</v>
      </c>
      <c r="B1574" s="2">
        <v>44203</v>
      </c>
      <c r="C1574" s="2" t="str">
        <f t="shared" si="96"/>
        <v>January</v>
      </c>
      <c r="D1574" t="s">
        <v>35</v>
      </c>
      <c r="E1574" s="4">
        <v>649</v>
      </c>
      <c r="F1574">
        <v>60</v>
      </c>
      <c r="G1574" t="s">
        <v>33</v>
      </c>
      <c r="H1574" t="s">
        <v>34</v>
      </c>
      <c r="I1574" s="2">
        <v>44233</v>
      </c>
      <c r="J1574" s="2">
        <v>44263</v>
      </c>
      <c r="K1574" s="2">
        <v>44293</v>
      </c>
      <c r="L1574" s="2">
        <v>44235</v>
      </c>
      <c r="M1574" s="2">
        <v>44263</v>
      </c>
      <c r="N1574" s="2">
        <v>44293</v>
      </c>
      <c r="O1574" t="s">
        <v>6180</v>
      </c>
      <c r="P1574" s="17">
        <f t="shared" si="97"/>
        <v>2.1</v>
      </c>
      <c r="Q1574" s="17">
        <f t="shared" si="98"/>
        <v>0</v>
      </c>
      <c r="R1574" s="17">
        <f t="shared" si="99"/>
        <v>2.1</v>
      </c>
    </row>
    <row r="1575" spans="1:18" x14ac:dyDescent="0.3">
      <c r="A1575">
        <v>18862</v>
      </c>
      <c r="B1575" s="2">
        <v>44271</v>
      </c>
      <c r="C1575" s="2" t="str">
        <f t="shared" si="96"/>
        <v>March</v>
      </c>
      <c r="D1575" t="s">
        <v>35</v>
      </c>
      <c r="E1575" s="4">
        <v>638</v>
      </c>
      <c r="F1575">
        <v>93</v>
      </c>
      <c r="G1575" t="s">
        <v>36</v>
      </c>
      <c r="H1575" t="s">
        <v>41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t="s">
        <v>34</v>
      </c>
      <c r="P1575" s="17">
        <f t="shared" si="97"/>
        <v>0</v>
      </c>
      <c r="Q1575" s="17">
        <f t="shared" si="98"/>
        <v>0</v>
      </c>
      <c r="R1575" s="17">
        <f t="shared" si="99"/>
        <v>0</v>
      </c>
    </row>
    <row r="1576" spans="1:18" x14ac:dyDescent="0.3">
      <c r="A1576">
        <v>18863</v>
      </c>
      <c r="B1576" s="2">
        <v>44274</v>
      </c>
      <c r="C1576" s="2" t="str">
        <f t="shared" si="96"/>
        <v>March</v>
      </c>
      <c r="D1576" t="s">
        <v>32</v>
      </c>
      <c r="E1576" s="4">
        <v>621</v>
      </c>
      <c r="F1576">
        <v>103</v>
      </c>
      <c r="G1576" t="s">
        <v>33</v>
      </c>
      <c r="H1576" t="s">
        <v>34</v>
      </c>
      <c r="I1576" s="2">
        <v>44304</v>
      </c>
      <c r="J1576" s="2">
        <v>44334</v>
      </c>
      <c r="K1576" s="2">
        <v>44364</v>
      </c>
      <c r="L1576" s="2">
        <v>44327</v>
      </c>
      <c r="M1576" s="2">
        <v>44334</v>
      </c>
      <c r="N1576" s="2">
        <v>44364</v>
      </c>
      <c r="O1576" t="s">
        <v>6180</v>
      </c>
      <c r="P1576" s="17">
        <f t="shared" si="97"/>
        <v>3.6050000000000004</v>
      </c>
      <c r="Q1576" s="17">
        <f t="shared" si="98"/>
        <v>0</v>
      </c>
      <c r="R1576" s="17">
        <f t="shared" si="99"/>
        <v>3.6050000000000004</v>
      </c>
    </row>
    <row r="1577" spans="1:18" x14ac:dyDescent="0.3">
      <c r="A1577">
        <v>18864</v>
      </c>
      <c r="B1577" s="2">
        <v>44260</v>
      </c>
      <c r="C1577" s="2" t="str">
        <f t="shared" si="96"/>
        <v>March</v>
      </c>
      <c r="D1577" t="s">
        <v>32</v>
      </c>
      <c r="E1577" s="4">
        <v>612</v>
      </c>
      <c r="F1577">
        <v>120</v>
      </c>
      <c r="G1577" t="s">
        <v>36</v>
      </c>
      <c r="H1577" t="s">
        <v>37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t="s">
        <v>34</v>
      </c>
      <c r="P1577" s="17">
        <f t="shared" si="97"/>
        <v>0</v>
      </c>
      <c r="Q1577" s="17">
        <f t="shared" si="98"/>
        <v>0</v>
      </c>
      <c r="R1577" s="17">
        <f t="shared" si="99"/>
        <v>0</v>
      </c>
    </row>
    <row r="1578" spans="1:18" x14ac:dyDescent="0.3">
      <c r="A1578">
        <v>18865</v>
      </c>
      <c r="B1578" s="2">
        <v>44220</v>
      </c>
      <c r="C1578" s="2" t="str">
        <f t="shared" si="96"/>
        <v>January</v>
      </c>
      <c r="D1578" t="s">
        <v>35</v>
      </c>
      <c r="E1578" s="4">
        <v>611</v>
      </c>
      <c r="F1578">
        <v>73</v>
      </c>
      <c r="G1578" t="s">
        <v>36</v>
      </c>
      <c r="H1578" t="s">
        <v>39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t="s">
        <v>34</v>
      </c>
      <c r="P1578" s="17">
        <f t="shared" si="97"/>
        <v>0</v>
      </c>
      <c r="Q1578" s="17">
        <f t="shared" si="98"/>
        <v>0</v>
      </c>
      <c r="R1578" s="17">
        <f t="shared" si="99"/>
        <v>0</v>
      </c>
    </row>
    <row r="1579" spans="1:18" x14ac:dyDescent="0.3">
      <c r="A1579">
        <v>18866</v>
      </c>
      <c r="B1579" s="2">
        <v>44284</v>
      </c>
      <c r="C1579" s="2" t="str">
        <f t="shared" si="96"/>
        <v>March</v>
      </c>
      <c r="D1579" t="s">
        <v>32</v>
      </c>
      <c r="E1579" s="4">
        <v>663</v>
      </c>
      <c r="F1579">
        <v>96</v>
      </c>
      <c r="G1579" t="s">
        <v>33</v>
      </c>
      <c r="H1579" t="s">
        <v>34</v>
      </c>
      <c r="I1579" s="2">
        <v>44314</v>
      </c>
      <c r="J1579" s="2">
        <v>44344</v>
      </c>
      <c r="K1579" s="2">
        <v>44374</v>
      </c>
      <c r="L1579" s="2" t="s">
        <v>34</v>
      </c>
      <c r="M1579" s="2" t="s">
        <v>34</v>
      </c>
      <c r="N1579" s="2" t="s">
        <v>34</v>
      </c>
      <c r="O1579" t="s">
        <v>6179</v>
      </c>
      <c r="P1579" s="17">
        <f t="shared" si="97"/>
        <v>3.3600000000000003</v>
      </c>
      <c r="Q1579" s="17">
        <f t="shared" si="98"/>
        <v>96</v>
      </c>
      <c r="R1579" s="17">
        <f t="shared" si="99"/>
        <v>-92.64</v>
      </c>
    </row>
    <row r="1580" spans="1:18" x14ac:dyDescent="0.3">
      <c r="A1580">
        <v>18867</v>
      </c>
      <c r="B1580" s="2">
        <v>44234</v>
      </c>
      <c r="C1580" s="2" t="str">
        <f t="shared" si="96"/>
        <v>February</v>
      </c>
      <c r="D1580" t="s">
        <v>35</v>
      </c>
      <c r="E1580" s="4">
        <v>649</v>
      </c>
      <c r="F1580">
        <v>81</v>
      </c>
      <c r="G1580" t="s">
        <v>33</v>
      </c>
      <c r="H1580" t="s">
        <v>34</v>
      </c>
      <c r="I1580" s="2">
        <v>44264</v>
      </c>
      <c r="J1580" s="2">
        <v>44294</v>
      </c>
      <c r="K1580" s="2">
        <v>44324</v>
      </c>
      <c r="L1580" s="2">
        <v>44272</v>
      </c>
      <c r="M1580" s="2">
        <v>44294</v>
      </c>
      <c r="N1580" s="2">
        <v>44324</v>
      </c>
      <c r="O1580" t="s">
        <v>6180</v>
      </c>
      <c r="P1580" s="17">
        <f t="shared" si="97"/>
        <v>2.8350000000000004</v>
      </c>
      <c r="Q1580" s="17">
        <f t="shared" si="98"/>
        <v>0</v>
      </c>
      <c r="R1580" s="17">
        <f t="shared" si="99"/>
        <v>2.8350000000000004</v>
      </c>
    </row>
    <row r="1581" spans="1:18" x14ac:dyDescent="0.3">
      <c r="A1581">
        <v>18868</v>
      </c>
      <c r="B1581" s="2">
        <v>44239</v>
      </c>
      <c r="C1581" s="2" t="str">
        <f t="shared" si="96"/>
        <v>February</v>
      </c>
      <c r="D1581" t="s">
        <v>38</v>
      </c>
      <c r="E1581" s="4">
        <v>651</v>
      </c>
      <c r="F1581">
        <v>128</v>
      </c>
      <c r="G1581" t="s">
        <v>33</v>
      </c>
      <c r="H1581" t="s">
        <v>34</v>
      </c>
      <c r="I1581" s="2">
        <v>44269</v>
      </c>
      <c r="J1581" s="2">
        <v>44299</v>
      </c>
      <c r="K1581" s="2">
        <v>44329</v>
      </c>
      <c r="L1581" s="2">
        <v>44271</v>
      </c>
      <c r="M1581" s="2">
        <v>44299</v>
      </c>
      <c r="N1581" s="2">
        <v>44329</v>
      </c>
      <c r="O1581" t="s">
        <v>6180</v>
      </c>
      <c r="P1581" s="17">
        <f t="shared" si="97"/>
        <v>4.4800000000000004</v>
      </c>
      <c r="Q1581" s="17">
        <f t="shared" si="98"/>
        <v>0</v>
      </c>
      <c r="R1581" s="17">
        <f t="shared" si="99"/>
        <v>4.4800000000000004</v>
      </c>
    </row>
    <row r="1582" spans="1:18" x14ac:dyDescent="0.3">
      <c r="A1582">
        <v>18869</v>
      </c>
      <c r="B1582" s="2">
        <v>44250</v>
      </c>
      <c r="C1582" s="2" t="str">
        <f t="shared" si="96"/>
        <v>February</v>
      </c>
      <c r="D1582" t="s">
        <v>35</v>
      </c>
      <c r="E1582" s="4">
        <v>638</v>
      </c>
      <c r="F1582">
        <v>117</v>
      </c>
      <c r="G1582" t="s">
        <v>36</v>
      </c>
      <c r="H1582" t="s">
        <v>39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t="s">
        <v>34</v>
      </c>
      <c r="P1582" s="17">
        <f t="shared" si="97"/>
        <v>0</v>
      </c>
      <c r="Q1582" s="17">
        <f t="shared" si="98"/>
        <v>0</v>
      </c>
      <c r="R1582" s="17">
        <f t="shared" si="99"/>
        <v>0</v>
      </c>
    </row>
    <row r="1583" spans="1:18" x14ac:dyDescent="0.3">
      <c r="A1583">
        <v>18870</v>
      </c>
      <c r="B1583" s="2">
        <v>44271</v>
      </c>
      <c r="C1583" s="2" t="str">
        <f t="shared" si="96"/>
        <v>March</v>
      </c>
      <c r="D1583" t="s">
        <v>38</v>
      </c>
      <c r="E1583" s="4">
        <v>595</v>
      </c>
      <c r="F1583">
        <v>162</v>
      </c>
      <c r="G1583" t="s">
        <v>36</v>
      </c>
      <c r="H1583" t="s">
        <v>41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t="s">
        <v>34</v>
      </c>
      <c r="P1583" s="17">
        <f t="shared" si="97"/>
        <v>0</v>
      </c>
      <c r="Q1583" s="17">
        <f t="shared" si="98"/>
        <v>0</v>
      </c>
      <c r="R1583" s="17">
        <f t="shared" si="99"/>
        <v>0</v>
      </c>
    </row>
    <row r="1584" spans="1:18" x14ac:dyDescent="0.3">
      <c r="A1584">
        <v>18871</v>
      </c>
      <c r="B1584" s="2">
        <v>44273</v>
      </c>
      <c r="C1584" s="2" t="str">
        <f t="shared" si="96"/>
        <v>March</v>
      </c>
      <c r="D1584" t="s">
        <v>32</v>
      </c>
      <c r="E1584" s="4">
        <v>630</v>
      </c>
      <c r="F1584">
        <v>85</v>
      </c>
      <c r="G1584" t="s">
        <v>33</v>
      </c>
      <c r="H1584" t="s">
        <v>34</v>
      </c>
      <c r="I1584" s="2">
        <v>44303</v>
      </c>
      <c r="J1584" s="2">
        <v>44333</v>
      </c>
      <c r="K1584" s="2">
        <v>44363</v>
      </c>
      <c r="L1584" s="2" t="s">
        <v>34</v>
      </c>
      <c r="M1584" s="2" t="s">
        <v>34</v>
      </c>
      <c r="N1584" s="2" t="s">
        <v>34</v>
      </c>
      <c r="O1584" t="s">
        <v>6179</v>
      </c>
      <c r="P1584" s="17">
        <f t="shared" si="97"/>
        <v>2.9750000000000001</v>
      </c>
      <c r="Q1584" s="17">
        <f t="shared" si="98"/>
        <v>85</v>
      </c>
      <c r="R1584" s="17">
        <f t="shared" si="99"/>
        <v>-82.025000000000006</v>
      </c>
    </row>
    <row r="1585" spans="1:18" x14ac:dyDescent="0.3">
      <c r="A1585">
        <v>18872</v>
      </c>
      <c r="B1585" s="2">
        <v>44275</v>
      </c>
      <c r="C1585" s="2" t="str">
        <f t="shared" si="96"/>
        <v>March</v>
      </c>
      <c r="D1585" t="s">
        <v>35</v>
      </c>
      <c r="E1585" s="4">
        <v>599</v>
      </c>
      <c r="F1585">
        <v>94</v>
      </c>
      <c r="G1585" t="s">
        <v>36</v>
      </c>
      <c r="H1585" t="s">
        <v>42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t="s">
        <v>34</v>
      </c>
      <c r="P1585" s="17">
        <f t="shared" si="97"/>
        <v>0</v>
      </c>
      <c r="Q1585" s="17">
        <f t="shared" si="98"/>
        <v>0</v>
      </c>
      <c r="R1585" s="17">
        <f t="shared" si="99"/>
        <v>0</v>
      </c>
    </row>
    <row r="1586" spans="1:18" x14ac:dyDescent="0.3">
      <c r="A1586">
        <v>18873</v>
      </c>
      <c r="B1586" s="2">
        <v>44229</v>
      </c>
      <c r="C1586" s="2" t="str">
        <f t="shared" si="96"/>
        <v>February</v>
      </c>
      <c r="D1586" t="s">
        <v>35</v>
      </c>
      <c r="E1586" s="4">
        <v>633</v>
      </c>
      <c r="F1586">
        <v>121</v>
      </c>
      <c r="G1586" t="s">
        <v>36</v>
      </c>
      <c r="H1586" t="s">
        <v>41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t="s">
        <v>34</v>
      </c>
      <c r="P1586" s="17">
        <f t="shared" si="97"/>
        <v>0</v>
      </c>
      <c r="Q1586" s="17">
        <f t="shared" si="98"/>
        <v>0</v>
      </c>
      <c r="R1586" s="17">
        <f t="shared" si="99"/>
        <v>0</v>
      </c>
    </row>
    <row r="1587" spans="1:18" x14ac:dyDescent="0.3">
      <c r="A1587">
        <v>18874</v>
      </c>
      <c r="B1587" s="2">
        <v>44199</v>
      </c>
      <c r="C1587" s="2" t="str">
        <f t="shared" si="96"/>
        <v>January</v>
      </c>
      <c r="D1587" t="s">
        <v>32</v>
      </c>
      <c r="E1587" s="4">
        <v>609</v>
      </c>
      <c r="F1587">
        <v>139</v>
      </c>
      <c r="G1587" t="s">
        <v>36</v>
      </c>
      <c r="H1587" t="s">
        <v>37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t="s">
        <v>34</v>
      </c>
      <c r="P1587" s="17">
        <f t="shared" si="97"/>
        <v>0</v>
      </c>
      <c r="Q1587" s="17">
        <f t="shared" si="98"/>
        <v>0</v>
      </c>
      <c r="R1587" s="17">
        <f t="shared" si="99"/>
        <v>0</v>
      </c>
    </row>
    <row r="1588" spans="1:18" x14ac:dyDescent="0.3">
      <c r="A1588">
        <v>18875</v>
      </c>
      <c r="B1588" s="2">
        <v>44233</v>
      </c>
      <c r="C1588" s="2" t="str">
        <f t="shared" si="96"/>
        <v>February</v>
      </c>
      <c r="D1588" t="s">
        <v>32</v>
      </c>
      <c r="E1588" s="4">
        <v>595</v>
      </c>
      <c r="F1588">
        <v>44</v>
      </c>
      <c r="G1588" t="s">
        <v>36</v>
      </c>
      <c r="H1588" t="s">
        <v>40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t="s">
        <v>34</v>
      </c>
      <c r="P1588" s="17">
        <f t="shared" si="97"/>
        <v>0</v>
      </c>
      <c r="Q1588" s="17">
        <f t="shared" si="98"/>
        <v>0</v>
      </c>
      <c r="R1588" s="17">
        <f t="shared" si="99"/>
        <v>0</v>
      </c>
    </row>
    <row r="1589" spans="1:18" x14ac:dyDescent="0.3">
      <c r="A1589">
        <v>18876</v>
      </c>
      <c r="B1589" s="2">
        <v>44237</v>
      </c>
      <c r="C1589" s="2" t="str">
        <f t="shared" si="96"/>
        <v>February</v>
      </c>
      <c r="D1589" t="s">
        <v>38</v>
      </c>
      <c r="E1589" s="4">
        <v>629</v>
      </c>
      <c r="F1589">
        <v>127</v>
      </c>
      <c r="G1589" t="s">
        <v>33</v>
      </c>
      <c r="H1589" t="s">
        <v>34</v>
      </c>
      <c r="I1589" s="2">
        <v>44267</v>
      </c>
      <c r="J1589" s="2">
        <v>44297</v>
      </c>
      <c r="K1589" s="2">
        <v>44327</v>
      </c>
      <c r="L1589" s="2" t="s">
        <v>34</v>
      </c>
      <c r="M1589" s="2" t="s">
        <v>34</v>
      </c>
      <c r="N1589" s="2" t="s">
        <v>34</v>
      </c>
      <c r="O1589" t="s">
        <v>6179</v>
      </c>
      <c r="P1589" s="17">
        <f t="shared" si="97"/>
        <v>4.4450000000000003</v>
      </c>
      <c r="Q1589" s="17">
        <f t="shared" si="98"/>
        <v>127</v>
      </c>
      <c r="R1589" s="17">
        <f t="shared" si="99"/>
        <v>-122.55500000000001</v>
      </c>
    </row>
    <row r="1590" spans="1:18" x14ac:dyDescent="0.3">
      <c r="A1590">
        <v>18877</v>
      </c>
      <c r="B1590" s="2">
        <v>44215</v>
      </c>
      <c r="C1590" s="2" t="str">
        <f t="shared" si="96"/>
        <v>January</v>
      </c>
      <c r="D1590" t="s">
        <v>35</v>
      </c>
      <c r="E1590" s="4">
        <v>653</v>
      </c>
      <c r="F1590">
        <v>153</v>
      </c>
      <c r="G1590" t="s">
        <v>33</v>
      </c>
      <c r="H1590" t="s">
        <v>34</v>
      </c>
      <c r="I1590" s="2">
        <v>44245</v>
      </c>
      <c r="J1590" s="2">
        <v>44275</v>
      </c>
      <c r="K1590" s="2">
        <v>44305</v>
      </c>
      <c r="L1590" s="2">
        <v>44253</v>
      </c>
      <c r="M1590" s="2">
        <v>44275</v>
      </c>
      <c r="N1590" s="2">
        <v>44305</v>
      </c>
      <c r="O1590" t="s">
        <v>6180</v>
      </c>
      <c r="P1590" s="17">
        <f t="shared" si="97"/>
        <v>5.3550000000000004</v>
      </c>
      <c r="Q1590" s="17">
        <f t="shared" si="98"/>
        <v>0</v>
      </c>
      <c r="R1590" s="17">
        <f t="shared" si="99"/>
        <v>5.3550000000000004</v>
      </c>
    </row>
    <row r="1591" spans="1:18" x14ac:dyDescent="0.3">
      <c r="A1591">
        <v>18878</v>
      </c>
      <c r="B1591" s="2">
        <v>44203</v>
      </c>
      <c r="C1591" s="2" t="str">
        <f t="shared" si="96"/>
        <v>January</v>
      </c>
      <c r="D1591" t="s">
        <v>32</v>
      </c>
      <c r="E1591" s="4">
        <v>602</v>
      </c>
      <c r="F1591">
        <v>88</v>
      </c>
      <c r="G1591" t="s">
        <v>36</v>
      </c>
      <c r="H1591" t="s">
        <v>37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t="s">
        <v>34</v>
      </c>
      <c r="P1591" s="17">
        <f t="shared" si="97"/>
        <v>0</v>
      </c>
      <c r="Q1591" s="17">
        <f t="shared" si="98"/>
        <v>0</v>
      </c>
      <c r="R1591" s="17">
        <f t="shared" si="99"/>
        <v>0</v>
      </c>
    </row>
    <row r="1592" spans="1:18" x14ac:dyDescent="0.3">
      <c r="A1592">
        <v>18879</v>
      </c>
      <c r="B1592" s="2">
        <v>44287</v>
      </c>
      <c r="C1592" s="2" t="str">
        <f t="shared" si="96"/>
        <v>April</v>
      </c>
      <c r="D1592" t="s">
        <v>35</v>
      </c>
      <c r="E1592" s="4">
        <v>569</v>
      </c>
      <c r="F1592">
        <v>91</v>
      </c>
      <c r="G1592" t="s">
        <v>36</v>
      </c>
      <c r="H1592" t="s">
        <v>39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t="s">
        <v>34</v>
      </c>
      <c r="P1592" s="17">
        <f t="shared" si="97"/>
        <v>0</v>
      </c>
      <c r="Q1592" s="17">
        <f t="shared" si="98"/>
        <v>0</v>
      </c>
      <c r="R1592" s="17">
        <f t="shared" si="99"/>
        <v>0</v>
      </c>
    </row>
    <row r="1593" spans="1:18" x14ac:dyDescent="0.3">
      <c r="A1593">
        <v>18880</v>
      </c>
      <c r="B1593" s="2">
        <v>44262</v>
      </c>
      <c r="C1593" s="2" t="str">
        <f t="shared" si="96"/>
        <v>March</v>
      </c>
      <c r="D1593" t="s">
        <v>35</v>
      </c>
      <c r="E1593" s="4">
        <v>587</v>
      </c>
      <c r="F1593">
        <v>122</v>
      </c>
      <c r="G1593" t="s">
        <v>36</v>
      </c>
      <c r="H1593" t="s">
        <v>40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t="s">
        <v>34</v>
      </c>
      <c r="P1593" s="17">
        <f t="shared" si="97"/>
        <v>0</v>
      </c>
      <c r="Q1593" s="17">
        <f t="shared" si="98"/>
        <v>0</v>
      </c>
      <c r="R1593" s="17">
        <f t="shared" si="99"/>
        <v>0</v>
      </c>
    </row>
    <row r="1594" spans="1:18" x14ac:dyDescent="0.3">
      <c r="A1594">
        <v>18881</v>
      </c>
      <c r="B1594" s="2">
        <v>44263</v>
      </c>
      <c r="C1594" s="2" t="str">
        <f t="shared" si="96"/>
        <v>March</v>
      </c>
      <c r="D1594" t="s">
        <v>32</v>
      </c>
      <c r="E1594" s="4">
        <v>565</v>
      </c>
      <c r="F1594">
        <v>132</v>
      </c>
      <c r="G1594" t="s">
        <v>36</v>
      </c>
      <c r="H1594" t="s">
        <v>37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t="s">
        <v>34</v>
      </c>
      <c r="P1594" s="17">
        <f t="shared" si="97"/>
        <v>0</v>
      </c>
      <c r="Q1594" s="17">
        <f t="shared" si="98"/>
        <v>0</v>
      </c>
      <c r="R1594" s="17">
        <f t="shared" si="99"/>
        <v>0</v>
      </c>
    </row>
    <row r="1595" spans="1:18" x14ac:dyDescent="0.3">
      <c r="A1595">
        <v>18882</v>
      </c>
      <c r="B1595" s="2">
        <v>44204</v>
      </c>
      <c r="C1595" s="2" t="str">
        <f t="shared" si="96"/>
        <v>January</v>
      </c>
      <c r="D1595" t="s">
        <v>35</v>
      </c>
      <c r="E1595" s="4">
        <v>628</v>
      </c>
      <c r="F1595">
        <v>110</v>
      </c>
      <c r="G1595" t="s">
        <v>36</v>
      </c>
      <c r="H1595" t="s">
        <v>39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t="s">
        <v>34</v>
      </c>
      <c r="P1595" s="17">
        <f t="shared" si="97"/>
        <v>0</v>
      </c>
      <c r="Q1595" s="17">
        <f t="shared" si="98"/>
        <v>0</v>
      </c>
      <c r="R1595" s="17">
        <f t="shared" si="99"/>
        <v>0</v>
      </c>
    </row>
    <row r="1596" spans="1:18" x14ac:dyDescent="0.3">
      <c r="A1596">
        <v>18883</v>
      </c>
      <c r="B1596" s="2">
        <v>44237</v>
      </c>
      <c r="C1596" s="2" t="str">
        <f t="shared" si="96"/>
        <v>February</v>
      </c>
      <c r="D1596" t="s">
        <v>32</v>
      </c>
      <c r="E1596" s="4">
        <v>670</v>
      </c>
      <c r="F1596">
        <v>144</v>
      </c>
      <c r="G1596" t="s">
        <v>33</v>
      </c>
      <c r="H1596" t="s">
        <v>34</v>
      </c>
      <c r="I1596" s="2">
        <v>44267</v>
      </c>
      <c r="J1596" s="2">
        <v>44297</v>
      </c>
      <c r="K1596" s="2">
        <v>44327</v>
      </c>
      <c r="L1596" s="2" t="s">
        <v>34</v>
      </c>
      <c r="M1596" s="2" t="s">
        <v>34</v>
      </c>
      <c r="N1596" s="2" t="s">
        <v>34</v>
      </c>
      <c r="O1596" t="s">
        <v>6179</v>
      </c>
      <c r="P1596" s="17">
        <f t="shared" si="97"/>
        <v>5.0400000000000009</v>
      </c>
      <c r="Q1596" s="17">
        <f t="shared" si="98"/>
        <v>144</v>
      </c>
      <c r="R1596" s="17">
        <f t="shared" si="99"/>
        <v>-138.96</v>
      </c>
    </row>
    <row r="1597" spans="1:18" x14ac:dyDescent="0.3">
      <c r="A1597">
        <v>18884</v>
      </c>
      <c r="B1597" s="2">
        <v>44238</v>
      </c>
      <c r="C1597" s="2" t="str">
        <f t="shared" si="96"/>
        <v>February</v>
      </c>
      <c r="D1597" t="s">
        <v>32</v>
      </c>
      <c r="E1597" s="4">
        <v>652</v>
      </c>
      <c r="F1597">
        <v>103</v>
      </c>
      <c r="G1597" t="s">
        <v>33</v>
      </c>
      <c r="H1597" t="s">
        <v>34</v>
      </c>
      <c r="I1597" s="2">
        <v>44268</v>
      </c>
      <c r="J1597" s="2">
        <v>44298</v>
      </c>
      <c r="K1597" s="2">
        <v>44328</v>
      </c>
      <c r="L1597" s="2" t="s">
        <v>34</v>
      </c>
      <c r="M1597" s="2" t="s">
        <v>34</v>
      </c>
      <c r="N1597" s="2" t="s">
        <v>34</v>
      </c>
      <c r="O1597" t="s">
        <v>6179</v>
      </c>
      <c r="P1597" s="17">
        <f t="shared" si="97"/>
        <v>3.6050000000000004</v>
      </c>
      <c r="Q1597" s="17">
        <f t="shared" si="98"/>
        <v>103</v>
      </c>
      <c r="R1597" s="17">
        <f t="shared" si="99"/>
        <v>-99.394999999999996</v>
      </c>
    </row>
    <row r="1598" spans="1:18" x14ac:dyDescent="0.3">
      <c r="A1598">
        <v>18885</v>
      </c>
      <c r="B1598" s="2">
        <v>44245</v>
      </c>
      <c r="C1598" s="2" t="str">
        <f t="shared" si="96"/>
        <v>February</v>
      </c>
      <c r="D1598" t="s">
        <v>35</v>
      </c>
      <c r="E1598" s="4">
        <v>566</v>
      </c>
      <c r="F1598">
        <v>131</v>
      </c>
      <c r="G1598" t="s">
        <v>36</v>
      </c>
      <c r="H1598" t="s">
        <v>42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t="s">
        <v>34</v>
      </c>
      <c r="P1598" s="17">
        <f t="shared" si="97"/>
        <v>0</v>
      </c>
      <c r="Q1598" s="17">
        <f t="shared" si="98"/>
        <v>0</v>
      </c>
      <c r="R1598" s="17">
        <f t="shared" si="99"/>
        <v>0</v>
      </c>
    </row>
    <row r="1599" spans="1:18" x14ac:dyDescent="0.3">
      <c r="A1599">
        <v>18886</v>
      </c>
      <c r="B1599" s="2">
        <v>44240</v>
      </c>
      <c r="C1599" s="2" t="str">
        <f t="shared" si="96"/>
        <v>February</v>
      </c>
      <c r="D1599" t="s">
        <v>38</v>
      </c>
      <c r="E1599" s="4">
        <v>617</v>
      </c>
      <c r="F1599">
        <v>108</v>
      </c>
      <c r="G1599" t="s">
        <v>33</v>
      </c>
      <c r="H1599" t="s">
        <v>34</v>
      </c>
      <c r="I1599" s="2">
        <v>44270</v>
      </c>
      <c r="J1599" s="2">
        <v>44300</v>
      </c>
      <c r="K1599" s="2">
        <v>44330</v>
      </c>
      <c r="L1599" s="2" t="s">
        <v>34</v>
      </c>
      <c r="M1599" s="2" t="s">
        <v>34</v>
      </c>
      <c r="N1599" s="2" t="s">
        <v>34</v>
      </c>
      <c r="O1599" t="s">
        <v>6179</v>
      </c>
      <c r="P1599" s="17">
        <f t="shared" si="97"/>
        <v>3.7800000000000002</v>
      </c>
      <c r="Q1599" s="17">
        <f t="shared" si="98"/>
        <v>108</v>
      </c>
      <c r="R1599" s="17">
        <f t="shared" si="99"/>
        <v>-104.22</v>
      </c>
    </row>
    <row r="1600" spans="1:18" x14ac:dyDescent="0.3">
      <c r="A1600">
        <v>18887</v>
      </c>
      <c r="B1600" s="2">
        <v>44275</v>
      </c>
      <c r="C1600" s="2" t="str">
        <f t="shared" si="96"/>
        <v>March</v>
      </c>
      <c r="D1600" t="s">
        <v>32</v>
      </c>
      <c r="E1600" s="4">
        <v>603</v>
      </c>
      <c r="F1600">
        <v>114</v>
      </c>
      <c r="G1600" t="s">
        <v>36</v>
      </c>
      <c r="H1600" t="s">
        <v>39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t="s">
        <v>34</v>
      </c>
      <c r="P1600" s="17">
        <f t="shared" si="97"/>
        <v>0</v>
      </c>
      <c r="Q1600" s="17">
        <f t="shared" si="98"/>
        <v>0</v>
      </c>
      <c r="R1600" s="17">
        <f t="shared" si="99"/>
        <v>0</v>
      </c>
    </row>
    <row r="1601" spans="1:18" x14ac:dyDescent="0.3">
      <c r="A1601">
        <v>18888</v>
      </c>
      <c r="B1601" s="2">
        <v>44246</v>
      </c>
      <c r="C1601" s="2" t="str">
        <f t="shared" si="96"/>
        <v>February</v>
      </c>
      <c r="D1601" t="s">
        <v>32</v>
      </c>
      <c r="E1601" s="4">
        <v>559</v>
      </c>
      <c r="F1601">
        <v>117</v>
      </c>
      <c r="G1601" t="s">
        <v>36</v>
      </c>
      <c r="H1601" t="s">
        <v>41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t="s">
        <v>34</v>
      </c>
      <c r="P1601" s="17">
        <f t="shared" si="97"/>
        <v>0</v>
      </c>
      <c r="Q1601" s="17">
        <f t="shared" si="98"/>
        <v>0</v>
      </c>
      <c r="R1601" s="17">
        <f t="shared" si="99"/>
        <v>0</v>
      </c>
    </row>
    <row r="1602" spans="1:18" x14ac:dyDescent="0.3">
      <c r="A1602">
        <v>18889</v>
      </c>
      <c r="B1602" s="2">
        <v>44227</v>
      </c>
      <c r="C1602" s="2" t="str">
        <f t="shared" si="96"/>
        <v>January</v>
      </c>
      <c r="D1602" t="s">
        <v>32</v>
      </c>
      <c r="E1602" s="4">
        <v>619</v>
      </c>
      <c r="F1602">
        <v>103</v>
      </c>
      <c r="G1602" t="s">
        <v>36</v>
      </c>
      <c r="H1602" t="s">
        <v>39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t="s">
        <v>34</v>
      </c>
      <c r="P1602" s="17">
        <f t="shared" si="97"/>
        <v>0</v>
      </c>
      <c r="Q1602" s="17">
        <f t="shared" si="98"/>
        <v>0</v>
      </c>
      <c r="R1602" s="17">
        <f t="shared" si="99"/>
        <v>0</v>
      </c>
    </row>
    <row r="1603" spans="1:18" x14ac:dyDescent="0.3">
      <c r="A1603">
        <v>18890</v>
      </c>
      <c r="B1603" s="2">
        <v>44263</v>
      </c>
      <c r="C1603" s="2" t="str">
        <f t="shared" ref="C1603:C1666" si="100">TEXT(B1603,"mmmm")</f>
        <v>March</v>
      </c>
      <c r="D1603" t="s">
        <v>35</v>
      </c>
      <c r="E1603" s="4">
        <v>558</v>
      </c>
      <c r="F1603">
        <v>135</v>
      </c>
      <c r="G1603" t="s">
        <v>33</v>
      </c>
      <c r="H1603" t="s">
        <v>34</v>
      </c>
      <c r="I1603" s="2">
        <v>44293</v>
      </c>
      <c r="J1603" s="2">
        <v>44323</v>
      </c>
      <c r="K1603" s="2">
        <v>44353</v>
      </c>
      <c r="L1603" s="2" t="s">
        <v>34</v>
      </c>
      <c r="M1603" s="2" t="s">
        <v>34</v>
      </c>
      <c r="N1603" s="2" t="s">
        <v>34</v>
      </c>
      <c r="O1603" t="s">
        <v>6179</v>
      </c>
      <c r="P1603" s="17">
        <f t="shared" ref="P1603:P1666" si="101">IF(G1603="Approved",F1603*0.035,0)</f>
        <v>4.7250000000000005</v>
      </c>
      <c r="Q1603" s="17">
        <f t="shared" ref="Q1603:Q1666" si="102">IF(O1603="Defaulted",F1603,0)</f>
        <v>135</v>
      </c>
      <c r="R1603" s="17">
        <f t="shared" ref="R1603:R1666" si="103">P1603-Q1603</f>
        <v>-130.27500000000001</v>
      </c>
    </row>
    <row r="1604" spans="1:18" x14ac:dyDescent="0.3">
      <c r="A1604">
        <v>18891</v>
      </c>
      <c r="B1604" s="2">
        <v>44246</v>
      </c>
      <c r="C1604" s="2" t="str">
        <f t="shared" si="100"/>
        <v>February</v>
      </c>
      <c r="D1604" t="s">
        <v>35</v>
      </c>
      <c r="E1604" s="4">
        <v>563</v>
      </c>
      <c r="F1604">
        <v>109</v>
      </c>
      <c r="G1604" t="s">
        <v>36</v>
      </c>
      <c r="H1604" t="s">
        <v>41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t="s">
        <v>34</v>
      </c>
      <c r="P1604" s="17">
        <f t="shared" si="101"/>
        <v>0</v>
      </c>
      <c r="Q1604" s="17">
        <f t="shared" si="102"/>
        <v>0</v>
      </c>
      <c r="R1604" s="17">
        <f t="shared" si="103"/>
        <v>0</v>
      </c>
    </row>
    <row r="1605" spans="1:18" x14ac:dyDescent="0.3">
      <c r="A1605">
        <v>18892</v>
      </c>
      <c r="B1605" s="2">
        <v>44287</v>
      </c>
      <c r="C1605" s="2" t="str">
        <f t="shared" si="100"/>
        <v>April</v>
      </c>
      <c r="D1605" t="s">
        <v>32</v>
      </c>
      <c r="E1605" s="4">
        <v>599</v>
      </c>
      <c r="F1605">
        <v>76</v>
      </c>
      <c r="G1605" t="s">
        <v>36</v>
      </c>
      <c r="H1605" t="s">
        <v>39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t="s">
        <v>34</v>
      </c>
      <c r="P1605" s="17">
        <f t="shared" si="101"/>
        <v>0</v>
      </c>
      <c r="Q1605" s="17">
        <f t="shared" si="102"/>
        <v>0</v>
      </c>
      <c r="R1605" s="17">
        <f t="shared" si="103"/>
        <v>0</v>
      </c>
    </row>
    <row r="1606" spans="1:18" x14ac:dyDescent="0.3">
      <c r="A1606">
        <v>18893</v>
      </c>
      <c r="B1606" s="2">
        <v>44262</v>
      </c>
      <c r="C1606" s="2" t="str">
        <f t="shared" si="100"/>
        <v>March</v>
      </c>
      <c r="D1606" t="s">
        <v>32</v>
      </c>
      <c r="E1606" s="4">
        <v>579</v>
      </c>
      <c r="F1606">
        <v>134</v>
      </c>
      <c r="G1606" t="s">
        <v>36</v>
      </c>
      <c r="H1606" t="s">
        <v>39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t="s">
        <v>34</v>
      </c>
      <c r="P1606" s="17">
        <f t="shared" si="101"/>
        <v>0</v>
      </c>
      <c r="Q1606" s="17">
        <f t="shared" si="102"/>
        <v>0</v>
      </c>
      <c r="R1606" s="17">
        <f t="shared" si="103"/>
        <v>0</v>
      </c>
    </row>
    <row r="1607" spans="1:18" x14ac:dyDescent="0.3">
      <c r="A1607">
        <v>18894</v>
      </c>
      <c r="B1607" s="2">
        <v>44219</v>
      </c>
      <c r="C1607" s="2" t="str">
        <f t="shared" si="100"/>
        <v>January</v>
      </c>
      <c r="D1607" t="s">
        <v>32</v>
      </c>
      <c r="E1607" s="4">
        <v>600</v>
      </c>
      <c r="F1607">
        <v>83</v>
      </c>
      <c r="G1607" t="s">
        <v>36</v>
      </c>
      <c r="H1607" t="s">
        <v>42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t="s">
        <v>34</v>
      </c>
      <c r="P1607" s="17">
        <f t="shared" si="101"/>
        <v>0</v>
      </c>
      <c r="Q1607" s="17">
        <f t="shared" si="102"/>
        <v>0</v>
      </c>
      <c r="R1607" s="17">
        <f t="shared" si="103"/>
        <v>0</v>
      </c>
    </row>
    <row r="1608" spans="1:18" x14ac:dyDescent="0.3">
      <c r="A1608">
        <v>18895</v>
      </c>
      <c r="B1608" s="2">
        <v>44265</v>
      </c>
      <c r="C1608" s="2" t="str">
        <f t="shared" si="100"/>
        <v>March</v>
      </c>
      <c r="D1608" t="s">
        <v>38</v>
      </c>
      <c r="E1608" s="4">
        <v>651</v>
      </c>
      <c r="F1608">
        <v>96</v>
      </c>
      <c r="G1608" t="s">
        <v>33</v>
      </c>
      <c r="H1608" t="s">
        <v>34</v>
      </c>
      <c r="I1608" s="2">
        <v>44295</v>
      </c>
      <c r="J1608" s="2">
        <v>44325</v>
      </c>
      <c r="K1608" s="2">
        <v>44355</v>
      </c>
      <c r="L1608" s="2">
        <v>44305</v>
      </c>
      <c r="M1608" s="2">
        <v>44325</v>
      </c>
      <c r="N1608" s="2">
        <v>44355</v>
      </c>
      <c r="O1608" t="s">
        <v>6180</v>
      </c>
      <c r="P1608" s="17">
        <f t="shared" si="101"/>
        <v>3.3600000000000003</v>
      </c>
      <c r="Q1608" s="17">
        <f t="shared" si="102"/>
        <v>0</v>
      </c>
      <c r="R1608" s="17">
        <f t="shared" si="103"/>
        <v>3.3600000000000003</v>
      </c>
    </row>
    <row r="1609" spans="1:18" x14ac:dyDescent="0.3">
      <c r="A1609">
        <v>18896</v>
      </c>
      <c r="B1609" s="2">
        <v>44252</v>
      </c>
      <c r="C1609" s="2" t="str">
        <f t="shared" si="100"/>
        <v>February</v>
      </c>
      <c r="D1609" t="s">
        <v>35</v>
      </c>
      <c r="E1609" s="4">
        <v>696</v>
      </c>
      <c r="F1609">
        <v>112</v>
      </c>
      <c r="G1609" t="s">
        <v>33</v>
      </c>
      <c r="H1609" t="s">
        <v>34</v>
      </c>
      <c r="I1609" s="2">
        <v>44282</v>
      </c>
      <c r="J1609" s="2">
        <v>44312</v>
      </c>
      <c r="K1609" s="2">
        <v>44342</v>
      </c>
      <c r="L1609" s="2">
        <v>44284</v>
      </c>
      <c r="M1609" s="2">
        <v>44312</v>
      </c>
      <c r="N1609" s="2">
        <v>44342</v>
      </c>
      <c r="O1609" t="s">
        <v>6180</v>
      </c>
      <c r="P1609" s="17">
        <f t="shared" si="101"/>
        <v>3.9200000000000004</v>
      </c>
      <c r="Q1609" s="17">
        <f t="shared" si="102"/>
        <v>0</v>
      </c>
      <c r="R1609" s="17">
        <f t="shared" si="103"/>
        <v>3.9200000000000004</v>
      </c>
    </row>
    <row r="1610" spans="1:18" x14ac:dyDescent="0.3">
      <c r="A1610">
        <v>18897</v>
      </c>
      <c r="B1610" s="2">
        <v>44206</v>
      </c>
      <c r="C1610" s="2" t="str">
        <f t="shared" si="100"/>
        <v>January</v>
      </c>
      <c r="D1610" t="s">
        <v>32</v>
      </c>
      <c r="E1610" s="4">
        <v>546</v>
      </c>
      <c r="F1610">
        <v>128</v>
      </c>
      <c r="G1610" t="s">
        <v>36</v>
      </c>
      <c r="H1610" t="s">
        <v>39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t="s">
        <v>34</v>
      </c>
      <c r="P1610" s="17">
        <f t="shared" si="101"/>
        <v>0</v>
      </c>
      <c r="Q1610" s="17">
        <f t="shared" si="102"/>
        <v>0</v>
      </c>
      <c r="R1610" s="17">
        <f t="shared" si="103"/>
        <v>0</v>
      </c>
    </row>
    <row r="1611" spans="1:18" x14ac:dyDescent="0.3">
      <c r="A1611">
        <v>18898</v>
      </c>
      <c r="B1611" s="2">
        <v>44213</v>
      </c>
      <c r="C1611" s="2" t="str">
        <f t="shared" si="100"/>
        <v>January</v>
      </c>
      <c r="D1611" t="s">
        <v>32</v>
      </c>
      <c r="E1611" s="4">
        <v>610</v>
      </c>
      <c r="F1611">
        <v>80</v>
      </c>
      <c r="G1611" t="s">
        <v>36</v>
      </c>
      <c r="H1611" t="s">
        <v>42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t="s">
        <v>34</v>
      </c>
      <c r="P1611" s="17">
        <f t="shared" si="101"/>
        <v>0</v>
      </c>
      <c r="Q1611" s="17">
        <f t="shared" si="102"/>
        <v>0</v>
      </c>
      <c r="R1611" s="17">
        <f t="shared" si="103"/>
        <v>0</v>
      </c>
    </row>
    <row r="1612" spans="1:18" x14ac:dyDescent="0.3">
      <c r="A1612">
        <v>18899</v>
      </c>
      <c r="B1612" s="2">
        <v>44241</v>
      </c>
      <c r="C1612" s="2" t="str">
        <f t="shared" si="100"/>
        <v>February</v>
      </c>
      <c r="D1612" t="s">
        <v>35</v>
      </c>
      <c r="E1612" s="4">
        <v>635</v>
      </c>
      <c r="F1612">
        <v>113</v>
      </c>
      <c r="G1612" t="s">
        <v>36</v>
      </c>
      <c r="H1612" t="s">
        <v>42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t="s">
        <v>34</v>
      </c>
      <c r="P1612" s="17">
        <f t="shared" si="101"/>
        <v>0</v>
      </c>
      <c r="Q1612" s="17">
        <f t="shared" si="102"/>
        <v>0</v>
      </c>
      <c r="R1612" s="17">
        <f t="shared" si="103"/>
        <v>0</v>
      </c>
    </row>
    <row r="1613" spans="1:18" x14ac:dyDescent="0.3">
      <c r="A1613">
        <v>18900</v>
      </c>
      <c r="B1613" s="2">
        <v>44258</v>
      </c>
      <c r="C1613" s="2" t="str">
        <f t="shared" si="100"/>
        <v>March</v>
      </c>
      <c r="D1613" t="s">
        <v>35</v>
      </c>
      <c r="E1613" s="4">
        <v>633</v>
      </c>
      <c r="F1613">
        <v>73</v>
      </c>
      <c r="G1613" t="s">
        <v>33</v>
      </c>
      <c r="H1613" t="s">
        <v>34</v>
      </c>
      <c r="I1613" s="2">
        <v>44288</v>
      </c>
      <c r="J1613" s="2">
        <v>44318</v>
      </c>
      <c r="K1613" s="2">
        <v>44348</v>
      </c>
      <c r="L1613" s="2">
        <v>44325</v>
      </c>
      <c r="M1613" s="2">
        <v>44318</v>
      </c>
      <c r="N1613" s="2">
        <v>44348</v>
      </c>
      <c r="O1613" t="s">
        <v>6180</v>
      </c>
      <c r="P1613" s="17">
        <f t="shared" si="101"/>
        <v>2.5550000000000002</v>
      </c>
      <c r="Q1613" s="17">
        <f t="shared" si="102"/>
        <v>0</v>
      </c>
      <c r="R1613" s="17">
        <f t="shared" si="103"/>
        <v>2.5550000000000002</v>
      </c>
    </row>
    <row r="1614" spans="1:18" x14ac:dyDescent="0.3">
      <c r="A1614">
        <v>18901</v>
      </c>
      <c r="B1614" s="2">
        <v>44271</v>
      </c>
      <c r="C1614" s="2" t="str">
        <f t="shared" si="100"/>
        <v>March</v>
      </c>
      <c r="D1614" t="s">
        <v>32</v>
      </c>
      <c r="E1614" s="4">
        <v>624</v>
      </c>
      <c r="F1614">
        <v>-5</v>
      </c>
      <c r="G1614" t="s">
        <v>33</v>
      </c>
      <c r="H1614" t="s">
        <v>34</v>
      </c>
      <c r="I1614" s="2">
        <v>44301</v>
      </c>
      <c r="J1614" s="2">
        <v>44331</v>
      </c>
      <c r="K1614" s="2">
        <v>44361</v>
      </c>
      <c r="L1614" s="2" t="s">
        <v>34</v>
      </c>
      <c r="M1614" s="2" t="s">
        <v>34</v>
      </c>
      <c r="N1614" s="2" t="s">
        <v>34</v>
      </c>
      <c r="O1614" t="s">
        <v>6179</v>
      </c>
      <c r="P1614" s="17">
        <f t="shared" si="101"/>
        <v>-0.17500000000000002</v>
      </c>
      <c r="Q1614" s="17">
        <f t="shared" si="102"/>
        <v>-5</v>
      </c>
      <c r="R1614" s="17">
        <f t="shared" si="103"/>
        <v>4.8250000000000002</v>
      </c>
    </row>
    <row r="1615" spans="1:18" x14ac:dyDescent="0.3">
      <c r="A1615">
        <v>18902</v>
      </c>
      <c r="B1615" s="2">
        <v>44249</v>
      </c>
      <c r="C1615" s="2" t="str">
        <f t="shared" si="100"/>
        <v>February</v>
      </c>
      <c r="D1615" t="s">
        <v>38</v>
      </c>
      <c r="E1615" s="4">
        <v>609</v>
      </c>
      <c r="F1615">
        <v>111</v>
      </c>
      <c r="G1615" t="s">
        <v>33</v>
      </c>
      <c r="H1615" t="s">
        <v>34</v>
      </c>
      <c r="I1615" s="2">
        <v>44279</v>
      </c>
      <c r="J1615" s="2">
        <v>44309</v>
      </c>
      <c r="K1615" s="2">
        <v>44339</v>
      </c>
      <c r="L1615" s="2">
        <v>44287</v>
      </c>
      <c r="M1615" s="2">
        <v>44309</v>
      </c>
      <c r="N1615" s="2">
        <v>44339</v>
      </c>
      <c r="O1615" t="s">
        <v>6180</v>
      </c>
      <c r="P1615" s="17">
        <f t="shared" si="101"/>
        <v>3.8850000000000002</v>
      </c>
      <c r="Q1615" s="17">
        <f t="shared" si="102"/>
        <v>0</v>
      </c>
      <c r="R1615" s="17">
        <f t="shared" si="103"/>
        <v>3.8850000000000002</v>
      </c>
    </row>
    <row r="1616" spans="1:18" x14ac:dyDescent="0.3">
      <c r="A1616">
        <v>18903</v>
      </c>
      <c r="B1616" s="2">
        <v>44235</v>
      </c>
      <c r="C1616" s="2" t="str">
        <f t="shared" si="100"/>
        <v>February</v>
      </c>
      <c r="D1616" t="s">
        <v>38</v>
      </c>
      <c r="E1616" s="4">
        <v>599</v>
      </c>
      <c r="F1616">
        <v>85</v>
      </c>
      <c r="G1616" t="s">
        <v>36</v>
      </c>
      <c r="H1616" t="s">
        <v>42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t="s">
        <v>34</v>
      </c>
      <c r="P1616" s="17">
        <f t="shared" si="101"/>
        <v>0</v>
      </c>
      <c r="Q1616" s="17">
        <f t="shared" si="102"/>
        <v>0</v>
      </c>
      <c r="R1616" s="17">
        <f t="shared" si="103"/>
        <v>0</v>
      </c>
    </row>
    <row r="1617" spans="1:18" x14ac:dyDescent="0.3">
      <c r="A1617">
        <v>18904</v>
      </c>
      <c r="B1617" s="2">
        <v>44287</v>
      </c>
      <c r="C1617" s="2" t="str">
        <f t="shared" si="100"/>
        <v>April</v>
      </c>
      <c r="D1617" t="s">
        <v>35</v>
      </c>
      <c r="E1617" s="4">
        <v>556</v>
      </c>
      <c r="F1617">
        <v>127</v>
      </c>
      <c r="G1617" t="s">
        <v>36</v>
      </c>
      <c r="H1617" t="s">
        <v>39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t="s">
        <v>34</v>
      </c>
      <c r="P1617" s="17">
        <f t="shared" si="101"/>
        <v>0</v>
      </c>
      <c r="Q1617" s="17">
        <f t="shared" si="102"/>
        <v>0</v>
      </c>
      <c r="R1617" s="17">
        <f t="shared" si="103"/>
        <v>0</v>
      </c>
    </row>
    <row r="1618" spans="1:18" x14ac:dyDescent="0.3">
      <c r="A1618">
        <v>18905</v>
      </c>
      <c r="B1618" s="2">
        <v>44286</v>
      </c>
      <c r="C1618" s="2" t="str">
        <f t="shared" si="100"/>
        <v>March</v>
      </c>
      <c r="D1618" t="s">
        <v>35</v>
      </c>
      <c r="E1618" s="4">
        <v>666</v>
      </c>
      <c r="F1618">
        <v>75</v>
      </c>
      <c r="G1618" t="s">
        <v>33</v>
      </c>
      <c r="H1618" t="s">
        <v>34</v>
      </c>
      <c r="I1618" s="2">
        <v>44316</v>
      </c>
      <c r="J1618" s="2">
        <v>44346</v>
      </c>
      <c r="K1618" s="2">
        <v>44376</v>
      </c>
      <c r="L1618" s="2">
        <v>44316</v>
      </c>
      <c r="M1618" s="2">
        <v>44346</v>
      </c>
      <c r="N1618" s="2">
        <v>44376</v>
      </c>
      <c r="O1618" t="s">
        <v>6180</v>
      </c>
      <c r="P1618" s="17">
        <f t="shared" si="101"/>
        <v>2.6250000000000004</v>
      </c>
      <c r="Q1618" s="17">
        <f t="shared" si="102"/>
        <v>0</v>
      </c>
      <c r="R1618" s="17">
        <f t="shared" si="103"/>
        <v>2.6250000000000004</v>
      </c>
    </row>
    <row r="1619" spans="1:18" x14ac:dyDescent="0.3">
      <c r="A1619">
        <v>18906</v>
      </c>
      <c r="B1619" s="2">
        <v>44224</v>
      </c>
      <c r="C1619" s="2" t="str">
        <f t="shared" si="100"/>
        <v>January</v>
      </c>
      <c r="D1619" t="s">
        <v>32</v>
      </c>
      <c r="E1619" s="4">
        <v>579</v>
      </c>
      <c r="F1619">
        <v>77</v>
      </c>
      <c r="G1619" t="s">
        <v>36</v>
      </c>
      <c r="H1619" t="s">
        <v>42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t="s">
        <v>34</v>
      </c>
      <c r="P1619" s="17">
        <f t="shared" si="101"/>
        <v>0</v>
      </c>
      <c r="Q1619" s="17">
        <f t="shared" si="102"/>
        <v>0</v>
      </c>
      <c r="R1619" s="17">
        <f t="shared" si="103"/>
        <v>0</v>
      </c>
    </row>
    <row r="1620" spans="1:18" x14ac:dyDescent="0.3">
      <c r="A1620">
        <v>18907</v>
      </c>
      <c r="B1620" s="2">
        <v>44230</v>
      </c>
      <c r="C1620" s="2" t="str">
        <f t="shared" si="100"/>
        <v>February</v>
      </c>
      <c r="D1620" t="s">
        <v>38</v>
      </c>
      <c r="E1620" s="4">
        <v>626</v>
      </c>
      <c r="F1620">
        <v>117</v>
      </c>
      <c r="G1620" t="s">
        <v>33</v>
      </c>
      <c r="H1620" t="s">
        <v>34</v>
      </c>
      <c r="I1620" s="2">
        <v>44260</v>
      </c>
      <c r="J1620" s="2">
        <v>44290</v>
      </c>
      <c r="K1620" s="2">
        <v>44320</v>
      </c>
      <c r="L1620" s="2">
        <v>44275</v>
      </c>
      <c r="M1620" s="2">
        <v>44290</v>
      </c>
      <c r="N1620" s="2">
        <v>44320</v>
      </c>
      <c r="O1620" t="s">
        <v>6180</v>
      </c>
      <c r="P1620" s="17">
        <f t="shared" si="101"/>
        <v>4.0950000000000006</v>
      </c>
      <c r="Q1620" s="17">
        <f t="shared" si="102"/>
        <v>0</v>
      </c>
      <c r="R1620" s="17">
        <f t="shared" si="103"/>
        <v>4.0950000000000006</v>
      </c>
    </row>
    <row r="1621" spans="1:18" x14ac:dyDescent="0.3">
      <c r="A1621">
        <v>18908</v>
      </c>
      <c r="B1621" s="2">
        <v>44224</v>
      </c>
      <c r="C1621" s="2" t="str">
        <f t="shared" si="100"/>
        <v>January</v>
      </c>
      <c r="D1621" t="s">
        <v>35</v>
      </c>
      <c r="E1621" s="4">
        <v>532</v>
      </c>
      <c r="F1621">
        <v>102</v>
      </c>
      <c r="G1621" t="s">
        <v>36</v>
      </c>
      <c r="H1621" t="s">
        <v>41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t="s">
        <v>34</v>
      </c>
      <c r="P1621" s="17">
        <f t="shared" si="101"/>
        <v>0</v>
      </c>
      <c r="Q1621" s="17">
        <f t="shared" si="102"/>
        <v>0</v>
      </c>
      <c r="R1621" s="17">
        <f t="shared" si="103"/>
        <v>0</v>
      </c>
    </row>
    <row r="1622" spans="1:18" x14ac:dyDescent="0.3">
      <c r="A1622">
        <v>18909</v>
      </c>
      <c r="B1622" s="2">
        <v>44229</v>
      </c>
      <c r="C1622" s="2" t="str">
        <f t="shared" si="100"/>
        <v>February</v>
      </c>
      <c r="D1622" t="s">
        <v>35</v>
      </c>
      <c r="E1622" s="4">
        <v>602</v>
      </c>
      <c r="F1622">
        <v>80</v>
      </c>
      <c r="G1622" t="s">
        <v>36</v>
      </c>
      <c r="H1622" t="s">
        <v>39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t="s">
        <v>34</v>
      </c>
      <c r="P1622" s="17">
        <f t="shared" si="101"/>
        <v>0</v>
      </c>
      <c r="Q1622" s="17">
        <f t="shared" si="102"/>
        <v>0</v>
      </c>
      <c r="R1622" s="17">
        <f t="shared" si="103"/>
        <v>0</v>
      </c>
    </row>
    <row r="1623" spans="1:18" x14ac:dyDescent="0.3">
      <c r="A1623">
        <v>18910</v>
      </c>
      <c r="B1623" s="2">
        <v>44255</v>
      </c>
      <c r="C1623" s="2" t="str">
        <f t="shared" si="100"/>
        <v>February</v>
      </c>
      <c r="D1623" t="s">
        <v>32</v>
      </c>
      <c r="E1623" s="4">
        <v>576</v>
      </c>
      <c r="F1623">
        <v>126</v>
      </c>
      <c r="G1623" t="s">
        <v>36</v>
      </c>
      <c r="H1623" t="s">
        <v>42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t="s">
        <v>34</v>
      </c>
      <c r="P1623" s="17">
        <f t="shared" si="101"/>
        <v>0</v>
      </c>
      <c r="Q1623" s="17">
        <f t="shared" si="102"/>
        <v>0</v>
      </c>
      <c r="R1623" s="17">
        <f t="shared" si="103"/>
        <v>0</v>
      </c>
    </row>
    <row r="1624" spans="1:18" x14ac:dyDescent="0.3">
      <c r="A1624">
        <v>18911</v>
      </c>
      <c r="B1624" s="2">
        <v>44206</v>
      </c>
      <c r="C1624" s="2" t="str">
        <f t="shared" si="100"/>
        <v>January</v>
      </c>
      <c r="D1624" t="s">
        <v>32</v>
      </c>
      <c r="E1624" s="4">
        <v>589</v>
      </c>
      <c r="F1624">
        <v>95</v>
      </c>
      <c r="G1624" t="s">
        <v>36</v>
      </c>
      <c r="H1624" t="s">
        <v>40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t="s">
        <v>34</v>
      </c>
      <c r="P1624" s="17">
        <f t="shared" si="101"/>
        <v>0</v>
      </c>
      <c r="Q1624" s="17">
        <f t="shared" si="102"/>
        <v>0</v>
      </c>
      <c r="R1624" s="17">
        <f t="shared" si="103"/>
        <v>0</v>
      </c>
    </row>
    <row r="1625" spans="1:18" x14ac:dyDescent="0.3">
      <c r="A1625">
        <v>18912</v>
      </c>
      <c r="B1625" s="2">
        <v>44238</v>
      </c>
      <c r="C1625" s="2" t="str">
        <f t="shared" si="100"/>
        <v>February</v>
      </c>
      <c r="D1625" t="s">
        <v>35</v>
      </c>
      <c r="E1625" s="4">
        <v>588</v>
      </c>
      <c r="F1625">
        <v>64</v>
      </c>
      <c r="G1625" t="s">
        <v>36</v>
      </c>
      <c r="H1625" t="s">
        <v>37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t="s">
        <v>34</v>
      </c>
      <c r="P1625" s="17">
        <f t="shared" si="101"/>
        <v>0</v>
      </c>
      <c r="Q1625" s="17">
        <f t="shared" si="102"/>
        <v>0</v>
      </c>
      <c r="R1625" s="17">
        <f t="shared" si="103"/>
        <v>0</v>
      </c>
    </row>
    <row r="1626" spans="1:18" x14ac:dyDescent="0.3">
      <c r="A1626">
        <v>18913</v>
      </c>
      <c r="B1626" s="2">
        <v>44266</v>
      </c>
      <c r="C1626" s="2" t="str">
        <f t="shared" si="100"/>
        <v>March</v>
      </c>
      <c r="D1626" t="s">
        <v>35</v>
      </c>
      <c r="E1626" s="4">
        <v>581</v>
      </c>
      <c r="F1626">
        <v>85</v>
      </c>
      <c r="G1626" t="s">
        <v>36</v>
      </c>
      <c r="H1626" t="s">
        <v>41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t="s">
        <v>34</v>
      </c>
      <c r="P1626" s="17">
        <f t="shared" si="101"/>
        <v>0</v>
      </c>
      <c r="Q1626" s="17">
        <f t="shared" si="102"/>
        <v>0</v>
      </c>
      <c r="R1626" s="17">
        <f t="shared" si="103"/>
        <v>0</v>
      </c>
    </row>
    <row r="1627" spans="1:18" x14ac:dyDescent="0.3">
      <c r="A1627">
        <v>18914</v>
      </c>
      <c r="B1627" s="2">
        <v>44257</v>
      </c>
      <c r="C1627" s="2" t="str">
        <f t="shared" si="100"/>
        <v>March</v>
      </c>
      <c r="D1627" t="s">
        <v>35</v>
      </c>
      <c r="E1627" s="4">
        <v>541</v>
      </c>
      <c r="F1627">
        <v>74</v>
      </c>
      <c r="G1627" t="s">
        <v>33</v>
      </c>
      <c r="H1627" t="s">
        <v>34</v>
      </c>
      <c r="I1627" s="2">
        <v>44287</v>
      </c>
      <c r="J1627" s="2">
        <v>44317</v>
      </c>
      <c r="K1627" s="2">
        <v>44347</v>
      </c>
      <c r="L1627" s="2">
        <v>44313</v>
      </c>
      <c r="M1627" s="2">
        <v>44317</v>
      </c>
      <c r="N1627" s="2">
        <v>44347</v>
      </c>
      <c r="O1627" t="s">
        <v>6180</v>
      </c>
      <c r="P1627" s="17">
        <f t="shared" si="101"/>
        <v>2.5900000000000003</v>
      </c>
      <c r="Q1627" s="17">
        <f t="shared" si="102"/>
        <v>0</v>
      </c>
      <c r="R1627" s="17">
        <f t="shared" si="103"/>
        <v>2.5900000000000003</v>
      </c>
    </row>
    <row r="1628" spans="1:18" x14ac:dyDescent="0.3">
      <c r="A1628">
        <v>18915</v>
      </c>
      <c r="B1628" s="2">
        <v>44238</v>
      </c>
      <c r="C1628" s="2" t="str">
        <f t="shared" si="100"/>
        <v>February</v>
      </c>
      <c r="D1628" t="s">
        <v>35</v>
      </c>
      <c r="E1628" s="4">
        <v>632</v>
      </c>
      <c r="F1628">
        <v>120</v>
      </c>
      <c r="G1628" t="s">
        <v>36</v>
      </c>
      <c r="H1628" t="s">
        <v>40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t="s">
        <v>34</v>
      </c>
      <c r="P1628" s="17">
        <f t="shared" si="101"/>
        <v>0</v>
      </c>
      <c r="Q1628" s="17">
        <f t="shared" si="102"/>
        <v>0</v>
      </c>
      <c r="R1628" s="17">
        <f t="shared" si="103"/>
        <v>0</v>
      </c>
    </row>
    <row r="1629" spans="1:18" x14ac:dyDescent="0.3">
      <c r="A1629">
        <v>18916</v>
      </c>
      <c r="B1629" s="2">
        <v>44234</v>
      </c>
      <c r="C1629" s="2" t="str">
        <f t="shared" si="100"/>
        <v>February</v>
      </c>
      <c r="D1629" t="s">
        <v>35</v>
      </c>
      <c r="E1629" s="4">
        <v>632</v>
      </c>
      <c r="F1629">
        <v>78</v>
      </c>
      <c r="G1629" t="s">
        <v>36</v>
      </c>
      <c r="H1629" t="s">
        <v>41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t="s">
        <v>34</v>
      </c>
      <c r="P1629" s="17">
        <f t="shared" si="101"/>
        <v>0</v>
      </c>
      <c r="Q1629" s="17">
        <f t="shared" si="102"/>
        <v>0</v>
      </c>
      <c r="R1629" s="17">
        <f t="shared" si="103"/>
        <v>0</v>
      </c>
    </row>
    <row r="1630" spans="1:18" x14ac:dyDescent="0.3">
      <c r="A1630">
        <v>18917</v>
      </c>
      <c r="B1630" s="2">
        <v>44199</v>
      </c>
      <c r="C1630" s="2" t="str">
        <f t="shared" si="100"/>
        <v>January</v>
      </c>
      <c r="D1630" t="s">
        <v>35</v>
      </c>
      <c r="E1630" s="4">
        <v>604</v>
      </c>
      <c r="F1630">
        <v>109</v>
      </c>
      <c r="G1630" t="s">
        <v>36</v>
      </c>
      <c r="H1630" t="s">
        <v>40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t="s">
        <v>34</v>
      </c>
      <c r="P1630" s="17">
        <f t="shared" si="101"/>
        <v>0</v>
      </c>
      <c r="Q1630" s="17">
        <f t="shared" si="102"/>
        <v>0</v>
      </c>
      <c r="R1630" s="17">
        <f t="shared" si="103"/>
        <v>0</v>
      </c>
    </row>
    <row r="1631" spans="1:18" x14ac:dyDescent="0.3">
      <c r="A1631">
        <v>18918</v>
      </c>
      <c r="B1631" s="2">
        <v>44288</v>
      </c>
      <c r="C1631" s="2" t="str">
        <f t="shared" si="100"/>
        <v>April</v>
      </c>
      <c r="D1631" t="s">
        <v>35</v>
      </c>
      <c r="E1631" s="4">
        <v>628</v>
      </c>
      <c r="F1631">
        <v>50</v>
      </c>
      <c r="G1631" t="s">
        <v>36</v>
      </c>
      <c r="H1631" t="s">
        <v>39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t="s">
        <v>34</v>
      </c>
      <c r="P1631" s="17">
        <f t="shared" si="101"/>
        <v>0</v>
      </c>
      <c r="Q1631" s="17">
        <f t="shared" si="102"/>
        <v>0</v>
      </c>
      <c r="R1631" s="17">
        <f t="shared" si="103"/>
        <v>0</v>
      </c>
    </row>
    <row r="1632" spans="1:18" x14ac:dyDescent="0.3">
      <c r="A1632">
        <v>18919</v>
      </c>
      <c r="B1632" s="2">
        <v>44239</v>
      </c>
      <c r="C1632" s="2" t="str">
        <f t="shared" si="100"/>
        <v>February</v>
      </c>
      <c r="D1632" t="s">
        <v>35</v>
      </c>
      <c r="E1632" s="4">
        <v>611</v>
      </c>
      <c r="F1632">
        <v>105</v>
      </c>
      <c r="G1632" t="s">
        <v>36</v>
      </c>
      <c r="H1632" t="s">
        <v>39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t="s">
        <v>34</v>
      </c>
      <c r="P1632" s="17">
        <f t="shared" si="101"/>
        <v>0</v>
      </c>
      <c r="Q1632" s="17">
        <f t="shared" si="102"/>
        <v>0</v>
      </c>
      <c r="R1632" s="17">
        <f t="shared" si="103"/>
        <v>0</v>
      </c>
    </row>
    <row r="1633" spans="1:18" x14ac:dyDescent="0.3">
      <c r="A1633">
        <v>18920</v>
      </c>
      <c r="B1633" s="2">
        <v>44223</v>
      </c>
      <c r="C1633" s="2" t="str">
        <f t="shared" si="100"/>
        <v>January</v>
      </c>
      <c r="D1633" t="s">
        <v>35</v>
      </c>
      <c r="E1633" s="4">
        <v>538</v>
      </c>
      <c r="F1633">
        <v>103</v>
      </c>
      <c r="G1633" t="s">
        <v>36</v>
      </c>
      <c r="H1633" t="s">
        <v>39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t="s">
        <v>34</v>
      </c>
      <c r="P1633" s="17">
        <f t="shared" si="101"/>
        <v>0</v>
      </c>
      <c r="Q1633" s="17">
        <f t="shared" si="102"/>
        <v>0</v>
      </c>
      <c r="R1633" s="17">
        <f t="shared" si="103"/>
        <v>0</v>
      </c>
    </row>
    <row r="1634" spans="1:18" x14ac:dyDescent="0.3">
      <c r="A1634">
        <v>18921</v>
      </c>
      <c r="B1634" s="2">
        <v>44283</v>
      </c>
      <c r="C1634" s="2" t="str">
        <f t="shared" si="100"/>
        <v>March</v>
      </c>
      <c r="D1634" t="s">
        <v>32</v>
      </c>
      <c r="E1634" s="4">
        <v>574</v>
      </c>
      <c r="F1634">
        <v>113</v>
      </c>
      <c r="G1634" t="s">
        <v>36</v>
      </c>
      <c r="H1634" t="s">
        <v>40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t="s">
        <v>34</v>
      </c>
      <c r="P1634" s="17">
        <f t="shared" si="101"/>
        <v>0</v>
      </c>
      <c r="Q1634" s="17">
        <f t="shared" si="102"/>
        <v>0</v>
      </c>
      <c r="R1634" s="17">
        <f t="shared" si="103"/>
        <v>0</v>
      </c>
    </row>
    <row r="1635" spans="1:18" x14ac:dyDescent="0.3">
      <c r="A1635">
        <v>18922</v>
      </c>
      <c r="B1635" s="2">
        <v>44286</v>
      </c>
      <c r="C1635" s="2" t="str">
        <f t="shared" si="100"/>
        <v>March</v>
      </c>
      <c r="D1635" t="s">
        <v>38</v>
      </c>
      <c r="E1635" s="4">
        <v>597</v>
      </c>
      <c r="F1635">
        <v>114</v>
      </c>
      <c r="G1635" t="s">
        <v>36</v>
      </c>
      <c r="H1635" t="s">
        <v>39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t="s">
        <v>34</v>
      </c>
      <c r="P1635" s="17">
        <f t="shared" si="101"/>
        <v>0</v>
      </c>
      <c r="Q1635" s="17">
        <f t="shared" si="102"/>
        <v>0</v>
      </c>
      <c r="R1635" s="17">
        <f t="shared" si="103"/>
        <v>0</v>
      </c>
    </row>
    <row r="1636" spans="1:18" x14ac:dyDescent="0.3">
      <c r="A1636">
        <v>18923</v>
      </c>
      <c r="B1636" s="2">
        <v>44222</v>
      </c>
      <c r="C1636" s="2" t="str">
        <f t="shared" si="100"/>
        <v>January</v>
      </c>
      <c r="D1636" t="s">
        <v>32</v>
      </c>
      <c r="E1636" s="4">
        <v>625</v>
      </c>
      <c r="F1636">
        <v>120</v>
      </c>
      <c r="G1636" t="s">
        <v>33</v>
      </c>
      <c r="H1636" t="s">
        <v>34</v>
      </c>
      <c r="I1636" s="2">
        <v>44252</v>
      </c>
      <c r="J1636" s="2">
        <v>44282</v>
      </c>
      <c r="K1636" s="2">
        <v>44312</v>
      </c>
      <c r="L1636" s="2">
        <v>44285</v>
      </c>
      <c r="M1636" s="2">
        <v>44282</v>
      </c>
      <c r="N1636" s="2">
        <v>44312</v>
      </c>
      <c r="O1636" t="s">
        <v>6180</v>
      </c>
      <c r="P1636" s="17">
        <f t="shared" si="101"/>
        <v>4.2</v>
      </c>
      <c r="Q1636" s="17">
        <f t="shared" si="102"/>
        <v>0</v>
      </c>
      <c r="R1636" s="17">
        <f t="shared" si="103"/>
        <v>4.2</v>
      </c>
    </row>
    <row r="1637" spans="1:18" x14ac:dyDescent="0.3">
      <c r="A1637">
        <v>18924</v>
      </c>
      <c r="B1637" s="2">
        <v>44265</v>
      </c>
      <c r="C1637" s="2" t="str">
        <f t="shared" si="100"/>
        <v>March</v>
      </c>
      <c r="D1637" t="s">
        <v>32</v>
      </c>
      <c r="E1637" s="4">
        <v>625</v>
      </c>
      <c r="F1637">
        <v>102</v>
      </c>
      <c r="G1637" t="s">
        <v>33</v>
      </c>
      <c r="H1637" t="s">
        <v>34</v>
      </c>
      <c r="I1637" s="2">
        <v>44295</v>
      </c>
      <c r="J1637" s="2">
        <v>44325</v>
      </c>
      <c r="K1637" s="2">
        <v>44355</v>
      </c>
      <c r="L1637" s="2">
        <v>44307</v>
      </c>
      <c r="M1637" s="2">
        <v>44325</v>
      </c>
      <c r="N1637" s="2">
        <v>44355</v>
      </c>
      <c r="O1637" t="s">
        <v>6180</v>
      </c>
      <c r="P1637" s="17">
        <f t="shared" si="101"/>
        <v>3.5700000000000003</v>
      </c>
      <c r="Q1637" s="17">
        <f t="shared" si="102"/>
        <v>0</v>
      </c>
      <c r="R1637" s="17">
        <f t="shared" si="103"/>
        <v>3.5700000000000003</v>
      </c>
    </row>
    <row r="1638" spans="1:18" x14ac:dyDescent="0.3">
      <c r="A1638">
        <v>18925</v>
      </c>
      <c r="B1638" s="2">
        <v>44259</v>
      </c>
      <c r="C1638" s="2" t="str">
        <f t="shared" si="100"/>
        <v>March</v>
      </c>
      <c r="D1638" t="s">
        <v>32</v>
      </c>
      <c r="E1638" s="4">
        <v>639</v>
      </c>
      <c r="F1638">
        <v>168</v>
      </c>
      <c r="G1638" t="s">
        <v>33</v>
      </c>
      <c r="H1638" t="s">
        <v>34</v>
      </c>
      <c r="I1638" s="2">
        <v>44289</v>
      </c>
      <c r="J1638" s="2">
        <v>44319</v>
      </c>
      <c r="K1638" s="2">
        <v>44349</v>
      </c>
      <c r="L1638" s="2">
        <v>44296</v>
      </c>
      <c r="M1638" s="2">
        <v>44319</v>
      </c>
      <c r="N1638" s="2">
        <v>44349</v>
      </c>
      <c r="O1638" t="s">
        <v>6180</v>
      </c>
      <c r="P1638" s="17">
        <f t="shared" si="101"/>
        <v>5.8800000000000008</v>
      </c>
      <c r="Q1638" s="17">
        <f t="shared" si="102"/>
        <v>0</v>
      </c>
      <c r="R1638" s="17">
        <f t="shared" si="103"/>
        <v>5.8800000000000008</v>
      </c>
    </row>
    <row r="1639" spans="1:18" x14ac:dyDescent="0.3">
      <c r="A1639">
        <v>18926</v>
      </c>
      <c r="B1639" s="2">
        <v>44287</v>
      </c>
      <c r="C1639" s="2" t="str">
        <f t="shared" si="100"/>
        <v>April</v>
      </c>
      <c r="D1639" t="s">
        <v>38</v>
      </c>
      <c r="E1639" s="4">
        <v>554</v>
      </c>
      <c r="F1639">
        <v>66</v>
      </c>
      <c r="G1639" t="s">
        <v>36</v>
      </c>
      <c r="H1639" t="s">
        <v>37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t="s">
        <v>34</v>
      </c>
      <c r="P1639" s="17">
        <f t="shared" si="101"/>
        <v>0</v>
      </c>
      <c r="Q1639" s="17">
        <f t="shared" si="102"/>
        <v>0</v>
      </c>
      <c r="R1639" s="17">
        <f t="shared" si="103"/>
        <v>0</v>
      </c>
    </row>
    <row r="1640" spans="1:18" x14ac:dyDescent="0.3">
      <c r="A1640">
        <v>18927</v>
      </c>
      <c r="B1640" s="2">
        <v>44268</v>
      </c>
      <c r="C1640" s="2" t="str">
        <f t="shared" si="100"/>
        <v>March</v>
      </c>
      <c r="D1640" t="s">
        <v>32</v>
      </c>
      <c r="E1640" s="4">
        <v>593</v>
      </c>
      <c r="F1640">
        <v>76</v>
      </c>
      <c r="G1640" t="s">
        <v>36</v>
      </c>
      <c r="H1640" t="s">
        <v>41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t="s">
        <v>34</v>
      </c>
      <c r="P1640" s="17">
        <f t="shared" si="101"/>
        <v>0</v>
      </c>
      <c r="Q1640" s="17">
        <f t="shared" si="102"/>
        <v>0</v>
      </c>
      <c r="R1640" s="17">
        <f t="shared" si="103"/>
        <v>0</v>
      </c>
    </row>
    <row r="1641" spans="1:18" x14ac:dyDescent="0.3">
      <c r="A1641">
        <v>18928</v>
      </c>
      <c r="B1641" s="2">
        <v>44235</v>
      </c>
      <c r="C1641" s="2" t="str">
        <f t="shared" si="100"/>
        <v>February</v>
      </c>
      <c r="D1641" t="s">
        <v>38</v>
      </c>
      <c r="E1641" s="4">
        <v>662</v>
      </c>
      <c r="F1641">
        <v>92</v>
      </c>
      <c r="G1641" t="s">
        <v>33</v>
      </c>
      <c r="H1641" t="s">
        <v>34</v>
      </c>
      <c r="I1641" s="2">
        <v>44265</v>
      </c>
      <c r="J1641" s="2">
        <v>44295</v>
      </c>
      <c r="K1641" s="2">
        <v>44325</v>
      </c>
      <c r="L1641" s="2">
        <v>44272</v>
      </c>
      <c r="M1641" s="2">
        <v>44295</v>
      </c>
      <c r="N1641" s="2">
        <v>44325</v>
      </c>
      <c r="O1641" t="s">
        <v>6180</v>
      </c>
      <c r="P1641" s="17">
        <f t="shared" si="101"/>
        <v>3.22</v>
      </c>
      <c r="Q1641" s="17">
        <f t="shared" si="102"/>
        <v>0</v>
      </c>
      <c r="R1641" s="17">
        <f t="shared" si="103"/>
        <v>3.22</v>
      </c>
    </row>
    <row r="1642" spans="1:18" x14ac:dyDescent="0.3">
      <c r="A1642">
        <v>18929</v>
      </c>
      <c r="B1642" s="2">
        <v>44233</v>
      </c>
      <c r="C1642" s="2" t="str">
        <f t="shared" si="100"/>
        <v>February</v>
      </c>
      <c r="D1642" t="s">
        <v>32</v>
      </c>
      <c r="E1642" s="4">
        <v>570</v>
      </c>
      <c r="F1642">
        <v>121</v>
      </c>
      <c r="G1642" t="s">
        <v>36</v>
      </c>
      <c r="H1642" t="s">
        <v>41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t="s">
        <v>34</v>
      </c>
      <c r="P1642" s="17">
        <f t="shared" si="101"/>
        <v>0</v>
      </c>
      <c r="Q1642" s="17">
        <f t="shared" si="102"/>
        <v>0</v>
      </c>
      <c r="R1642" s="17">
        <f t="shared" si="103"/>
        <v>0</v>
      </c>
    </row>
    <row r="1643" spans="1:18" x14ac:dyDescent="0.3">
      <c r="A1643">
        <v>18930</v>
      </c>
      <c r="B1643" s="2">
        <v>44218</v>
      </c>
      <c r="C1643" s="2" t="str">
        <f t="shared" si="100"/>
        <v>January</v>
      </c>
      <c r="D1643" t="s">
        <v>35</v>
      </c>
      <c r="E1643" s="4">
        <v>627</v>
      </c>
      <c r="F1643">
        <v>102</v>
      </c>
      <c r="G1643" t="s">
        <v>36</v>
      </c>
      <c r="H1643" t="s">
        <v>39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t="s">
        <v>34</v>
      </c>
      <c r="P1643" s="17">
        <f t="shared" si="101"/>
        <v>0</v>
      </c>
      <c r="Q1643" s="17">
        <f t="shared" si="102"/>
        <v>0</v>
      </c>
      <c r="R1643" s="17">
        <f t="shared" si="103"/>
        <v>0</v>
      </c>
    </row>
    <row r="1644" spans="1:18" x14ac:dyDescent="0.3">
      <c r="A1644">
        <v>18931</v>
      </c>
      <c r="B1644" s="2">
        <v>44286</v>
      </c>
      <c r="C1644" s="2" t="str">
        <f t="shared" si="100"/>
        <v>March</v>
      </c>
      <c r="D1644" t="s">
        <v>32</v>
      </c>
      <c r="E1644" s="4">
        <v>607</v>
      </c>
      <c r="F1644">
        <v>107</v>
      </c>
      <c r="G1644" t="s">
        <v>36</v>
      </c>
      <c r="H1644" t="s">
        <v>40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t="s">
        <v>34</v>
      </c>
      <c r="P1644" s="17">
        <f t="shared" si="101"/>
        <v>0</v>
      </c>
      <c r="Q1644" s="17">
        <f t="shared" si="102"/>
        <v>0</v>
      </c>
      <c r="R1644" s="17">
        <f t="shared" si="103"/>
        <v>0</v>
      </c>
    </row>
    <row r="1645" spans="1:18" x14ac:dyDescent="0.3">
      <c r="A1645">
        <v>18932</v>
      </c>
      <c r="B1645" s="2">
        <v>44259</v>
      </c>
      <c r="C1645" s="2" t="str">
        <f t="shared" si="100"/>
        <v>March</v>
      </c>
      <c r="D1645" t="s">
        <v>32</v>
      </c>
      <c r="E1645" s="4">
        <v>628</v>
      </c>
      <c r="F1645">
        <v>105</v>
      </c>
      <c r="G1645" t="s">
        <v>33</v>
      </c>
      <c r="H1645" t="s">
        <v>34</v>
      </c>
      <c r="I1645" s="2">
        <v>44289</v>
      </c>
      <c r="J1645" s="2">
        <v>44319</v>
      </c>
      <c r="K1645" s="2">
        <v>44349</v>
      </c>
      <c r="L1645" s="2">
        <v>44304</v>
      </c>
      <c r="M1645" s="2">
        <v>44319</v>
      </c>
      <c r="N1645" s="2">
        <v>44349</v>
      </c>
      <c r="O1645" t="s">
        <v>6180</v>
      </c>
      <c r="P1645" s="17">
        <f t="shared" si="101"/>
        <v>3.6750000000000003</v>
      </c>
      <c r="Q1645" s="17">
        <f t="shared" si="102"/>
        <v>0</v>
      </c>
      <c r="R1645" s="17">
        <f t="shared" si="103"/>
        <v>3.6750000000000003</v>
      </c>
    </row>
    <row r="1646" spans="1:18" x14ac:dyDescent="0.3">
      <c r="A1646">
        <v>18933</v>
      </c>
      <c r="B1646" s="2">
        <v>44237</v>
      </c>
      <c r="C1646" s="2" t="str">
        <f t="shared" si="100"/>
        <v>February</v>
      </c>
      <c r="D1646" t="s">
        <v>32</v>
      </c>
      <c r="E1646" s="4">
        <v>684</v>
      </c>
      <c r="F1646">
        <v>129</v>
      </c>
      <c r="G1646" t="s">
        <v>33</v>
      </c>
      <c r="H1646" t="s">
        <v>34</v>
      </c>
      <c r="I1646" s="2">
        <v>44267</v>
      </c>
      <c r="J1646" s="2">
        <v>44297</v>
      </c>
      <c r="K1646" s="2">
        <v>44327</v>
      </c>
      <c r="L1646" s="2">
        <v>44273</v>
      </c>
      <c r="M1646" s="2">
        <v>44297</v>
      </c>
      <c r="N1646" s="2">
        <v>44327</v>
      </c>
      <c r="O1646" t="s">
        <v>6180</v>
      </c>
      <c r="P1646" s="17">
        <f t="shared" si="101"/>
        <v>4.5150000000000006</v>
      </c>
      <c r="Q1646" s="17">
        <f t="shared" si="102"/>
        <v>0</v>
      </c>
      <c r="R1646" s="17">
        <f t="shared" si="103"/>
        <v>4.5150000000000006</v>
      </c>
    </row>
    <row r="1647" spans="1:18" x14ac:dyDescent="0.3">
      <c r="A1647">
        <v>18934</v>
      </c>
      <c r="B1647" s="2">
        <v>44201</v>
      </c>
      <c r="C1647" s="2" t="str">
        <f t="shared" si="100"/>
        <v>January</v>
      </c>
      <c r="D1647" t="s">
        <v>38</v>
      </c>
      <c r="E1647" s="4">
        <v>570</v>
      </c>
      <c r="F1647">
        <v>66</v>
      </c>
      <c r="G1647" t="s">
        <v>36</v>
      </c>
      <c r="H1647" t="s">
        <v>37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t="s">
        <v>34</v>
      </c>
      <c r="P1647" s="17">
        <f t="shared" si="101"/>
        <v>0</v>
      </c>
      <c r="Q1647" s="17">
        <f t="shared" si="102"/>
        <v>0</v>
      </c>
      <c r="R1647" s="17">
        <f t="shared" si="103"/>
        <v>0</v>
      </c>
    </row>
    <row r="1648" spans="1:18" x14ac:dyDescent="0.3">
      <c r="A1648">
        <v>18935</v>
      </c>
      <c r="B1648" s="2">
        <v>44208</v>
      </c>
      <c r="C1648" s="2" t="str">
        <f t="shared" si="100"/>
        <v>January</v>
      </c>
      <c r="D1648" t="s">
        <v>32</v>
      </c>
      <c r="E1648" s="4">
        <v>649</v>
      </c>
      <c r="F1648">
        <v>110</v>
      </c>
      <c r="G1648" t="s">
        <v>33</v>
      </c>
      <c r="H1648" t="s">
        <v>34</v>
      </c>
      <c r="I1648" s="2">
        <v>44238</v>
      </c>
      <c r="J1648" s="2">
        <v>44268</v>
      </c>
      <c r="K1648" s="2">
        <v>44298</v>
      </c>
      <c r="L1648" s="2">
        <v>44240</v>
      </c>
      <c r="M1648" s="2">
        <v>44268</v>
      </c>
      <c r="N1648" s="2">
        <v>44298</v>
      </c>
      <c r="O1648" t="s">
        <v>6180</v>
      </c>
      <c r="P1648" s="17">
        <f t="shared" si="101"/>
        <v>3.8500000000000005</v>
      </c>
      <c r="Q1648" s="17">
        <f t="shared" si="102"/>
        <v>0</v>
      </c>
      <c r="R1648" s="17">
        <f t="shared" si="103"/>
        <v>3.8500000000000005</v>
      </c>
    </row>
    <row r="1649" spans="1:18" x14ac:dyDescent="0.3">
      <c r="A1649">
        <v>18936</v>
      </c>
      <c r="B1649" s="2">
        <v>44220</v>
      </c>
      <c r="C1649" s="2" t="str">
        <f t="shared" si="100"/>
        <v>January</v>
      </c>
      <c r="D1649" t="s">
        <v>32</v>
      </c>
      <c r="E1649" s="4">
        <v>601</v>
      </c>
      <c r="F1649">
        <v>113</v>
      </c>
      <c r="G1649" t="s">
        <v>36</v>
      </c>
      <c r="H1649" t="s">
        <v>40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t="s">
        <v>34</v>
      </c>
      <c r="P1649" s="17">
        <f t="shared" si="101"/>
        <v>0</v>
      </c>
      <c r="Q1649" s="17">
        <f t="shared" si="102"/>
        <v>0</v>
      </c>
      <c r="R1649" s="17">
        <f t="shared" si="103"/>
        <v>0</v>
      </c>
    </row>
    <row r="1650" spans="1:18" x14ac:dyDescent="0.3">
      <c r="A1650">
        <v>18937</v>
      </c>
      <c r="B1650" s="2">
        <v>44236</v>
      </c>
      <c r="C1650" s="2" t="str">
        <f t="shared" si="100"/>
        <v>February</v>
      </c>
      <c r="D1650" t="s">
        <v>38</v>
      </c>
      <c r="E1650" s="4">
        <v>608</v>
      </c>
      <c r="F1650">
        <v>99</v>
      </c>
      <c r="G1650" t="s">
        <v>33</v>
      </c>
      <c r="H1650" t="s">
        <v>34</v>
      </c>
      <c r="I1650" s="2">
        <v>44266</v>
      </c>
      <c r="J1650" s="2">
        <v>44296</v>
      </c>
      <c r="K1650" s="2">
        <v>44326</v>
      </c>
      <c r="L1650" s="2" t="s">
        <v>34</v>
      </c>
      <c r="M1650" s="2" t="s">
        <v>34</v>
      </c>
      <c r="N1650" s="2" t="s">
        <v>34</v>
      </c>
      <c r="O1650" t="s">
        <v>6179</v>
      </c>
      <c r="P1650" s="17">
        <f t="shared" si="101"/>
        <v>3.4650000000000003</v>
      </c>
      <c r="Q1650" s="17">
        <f t="shared" si="102"/>
        <v>99</v>
      </c>
      <c r="R1650" s="17">
        <f t="shared" si="103"/>
        <v>-95.534999999999997</v>
      </c>
    </row>
    <row r="1651" spans="1:18" x14ac:dyDescent="0.3">
      <c r="A1651">
        <v>18938</v>
      </c>
      <c r="B1651" s="2">
        <v>44284</v>
      </c>
      <c r="C1651" s="2" t="str">
        <f t="shared" si="100"/>
        <v>March</v>
      </c>
      <c r="D1651" t="s">
        <v>38</v>
      </c>
      <c r="E1651" s="4">
        <v>620</v>
      </c>
      <c r="F1651">
        <v>88</v>
      </c>
      <c r="G1651" t="s">
        <v>33</v>
      </c>
      <c r="H1651" t="s">
        <v>34</v>
      </c>
      <c r="I1651" s="2">
        <v>44314</v>
      </c>
      <c r="J1651" s="2">
        <v>44344</v>
      </c>
      <c r="K1651" s="2">
        <v>44374</v>
      </c>
      <c r="L1651" s="2" t="s">
        <v>34</v>
      </c>
      <c r="M1651" s="2" t="s">
        <v>34</v>
      </c>
      <c r="N1651" s="2" t="s">
        <v>34</v>
      </c>
      <c r="O1651" t="s">
        <v>6179</v>
      </c>
      <c r="P1651" s="17">
        <f t="shared" si="101"/>
        <v>3.08</v>
      </c>
      <c r="Q1651" s="17">
        <f t="shared" si="102"/>
        <v>88</v>
      </c>
      <c r="R1651" s="17">
        <f t="shared" si="103"/>
        <v>-84.92</v>
      </c>
    </row>
    <row r="1652" spans="1:18" x14ac:dyDescent="0.3">
      <c r="A1652">
        <v>18939</v>
      </c>
      <c r="B1652" s="2">
        <v>44209</v>
      </c>
      <c r="C1652" s="2" t="str">
        <f t="shared" si="100"/>
        <v>January</v>
      </c>
      <c r="D1652" t="s">
        <v>38</v>
      </c>
      <c r="E1652" s="4">
        <v>656</v>
      </c>
      <c r="F1652">
        <v>150</v>
      </c>
      <c r="G1652" t="s">
        <v>33</v>
      </c>
      <c r="H1652" t="s">
        <v>34</v>
      </c>
      <c r="I1652" s="2">
        <v>44239</v>
      </c>
      <c r="J1652" s="2">
        <v>44269</v>
      </c>
      <c r="K1652" s="2">
        <v>44299</v>
      </c>
      <c r="L1652" s="2" t="s">
        <v>34</v>
      </c>
      <c r="M1652" s="2" t="s">
        <v>34</v>
      </c>
      <c r="N1652" s="2" t="s">
        <v>34</v>
      </c>
      <c r="O1652" t="s">
        <v>6179</v>
      </c>
      <c r="P1652" s="17">
        <f t="shared" si="101"/>
        <v>5.2500000000000009</v>
      </c>
      <c r="Q1652" s="17">
        <f t="shared" si="102"/>
        <v>150</v>
      </c>
      <c r="R1652" s="17">
        <f t="shared" si="103"/>
        <v>-144.75</v>
      </c>
    </row>
    <row r="1653" spans="1:18" x14ac:dyDescent="0.3">
      <c r="A1653">
        <v>18940</v>
      </c>
      <c r="B1653" s="2">
        <v>44246</v>
      </c>
      <c r="C1653" s="2" t="str">
        <f t="shared" si="100"/>
        <v>February</v>
      </c>
      <c r="D1653" t="s">
        <v>32</v>
      </c>
      <c r="E1653" s="4">
        <v>605</v>
      </c>
      <c r="F1653">
        <v>150</v>
      </c>
      <c r="G1653" t="s">
        <v>36</v>
      </c>
      <c r="H1653" t="s">
        <v>37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t="s">
        <v>34</v>
      </c>
      <c r="P1653" s="17">
        <f t="shared" si="101"/>
        <v>0</v>
      </c>
      <c r="Q1653" s="17">
        <f t="shared" si="102"/>
        <v>0</v>
      </c>
      <c r="R1653" s="17">
        <f t="shared" si="103"/>
        <v>0</v>
      </c>
    </row>
    <row r="1654" spans="1:18" x14ac:dyDescent="0.3">
      <c r="A1654">
        <v>18941</v>
      </c>
      <c r="B1654" s="2">
        <v>44250</v>
      </c>
      <c r="C1654" s="2" t="str">
        <f t="shared" si="100"/>
        <v>February</v>
      </c>
      <c r="D1654" t="s">
        <v>32</v>
      </c>
      <c r="E1654" s="4">
        <v>625</v>
      </c>
      <c r="F1654">
        <v>139</v>
      </c>
      <c r="G1654" t="s">
        <v>33</v>
      </c>
      <c r="H1654" t="s">
        <v>34</v>
      </c>
      <c r="I1654" s="2">
        <v>44280</v>
      </c>
      <c r="J1654" s="2">
        <v>44310</v>
      </c>
      <c r="K1654" s="2">
        <v>44340</v>
      </c>
      <c r="L1654" s="2">
        <v>44283</v>
      </c>
      <c r="M1654" s="2">
        <v>44310</v>
      </c>
      <c r="N1654" s="2">
        <v>44340</v>
      </c>
      <c r="O1654" t="s">
        <v>6180</v>
      </c>
      <c r="P1654" s="17">
        <f t="shared" si="101"/>
        <v>4.8650000000000002</v>
      </c>
      <c r="Q1654" s="17">
        <f t="shared" si="102"/>
        <v>0</v>
      </c>
      <c r="R1654" s="17">
        <f t="shared" si="103"/>
        <v>4.8650000000000002</v>
      </c>
    </row>
    <row r="1655" spans="1:18" x14ac:dyDescent="0.3">
      <c r="A1655">
        <v>18942</v>
      </c>
      <c r="B1655" s="2">
        <v>44286</v>
      </c>
      <c r="C1655" s="2" t="str">
        <f t="shared" si="100"/>
        <v>March</v>
      </c>
      <c r="D1655" t="s">
        <v>35</v>
      </c>
      <c r="E1655" s="4">
        <v>596</v>
      </c>
      <c r="F1655">
        <v>95</v>
      </c>
      <c r="G1655" t="s">
        <v>36</v>
      </c>
      <c r="H1655" t="s">
        <v>39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t="s">
        <v>34</v>
      </c>
      <c r="P1655" s="17">
        <f t="shared" si="101"/>
        <v>0</v>
      </c>
      <c r="Q1655" s="17">
        <f t="shared" si="102"/>
        <v>0</v>
      </c>
      <c r="R1655" s="17">
        <f t="shared" si="103"/>
        <v>0</v>
      </c>
    </row>
    <row r="1656" spans="1:18" x14ac:dyDescent="0.3">
      <c r="A1656">
        <v>18943</v>
      </c>
      <c r="B1656" s="2">
        <v>44265</v>
      </c>
      <c r="C1656" s="2" t="str">
        <f t="shared" si="100"/>
        <v>March</v>
      </c>
      <c r="D1656" t="s">
        <v>35</v>
      </c>
      <c r="E1656" s="4">
        <v>556</v>
      </c>
      <c r="F1656">
        <v>76</v>
      </c>
      <c r="G1656" t="s">
        <v>36</v>
      </c>
      <c r="H1656" t="s">
        <v>37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t="s">
        <v>34</v>
      </c>
      <c r="P1656" s="17">
        <f t="shared" si="101"/>
        <v>0</v>
      </c>
      <c r="Q1656" s="17">
        <f t="shared" si="102"/>
        <v>0</v>
      </c>
      <c r="R1656" s="17">
        <f t="shared" si="103"/>
        <v>0</v>
      </c>
    </row>
    <row r="1657" spans="1:18" x14ac:dyDescent="0.3">
      <c r="A1657">
        <v>18944</v>
      </c>
      <c r="B1657" s="2">
        <v>44249</v>
      </c>
      <c r="C1657" s="2" t="str">
        <f t="shared" si="100"/>
        <v>February</v>
      </c>
      <c r="D1657" t="s">
        <v>32</v>
      </c>
      <c r="E1657" s="4">
        <v>620</v>
      </c>
      <c r="F1657">
        <v>144</v>
      </c>
      <c r="G1657" t="s">
        <v>36</v>
      </c>
      <c r="H1657" t="s">
        <v>39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t="s">
        <v>34</v>
      </c>
      <c r="P1657" s="17">
        <f t="shared" si="101"/>
        <v>0</v>
      </c>
      <c r="Q1657" s="17">
        <f t="shared" si="102"/>
        <v>0</v>
      </c>
      <c r="R1657" s="17">
        <f t="shared" si="103"/>
        <v>0</v>
      </c>
    </row>
    <row r="1658" spans="1:18" x14ac:dyDescent="0.3">
      <c r="A1658">
        <v>18945</v>
      </c>
      <c r="B1658" s="2">
        <v>44230</v>
      </c>
      <c r="C1658" s="2" t="str">
        <f t="shared" si="100"/>
        <v>February</v>
      </c>
      <c r="D1658" t="s">
        <v>32</v>
      </c>
      <c r="E1658" s="4">
        <v>657</v>
      </c>
      <c r="F1658">
        <v>63</v>
      </c>
      <c r="G1658" t="s">
        <v>33</v>
      </c>
      <c r="H1658" t="s">
        <v>34</v>
      </c>
      <c r="I1658" s="2">
        <v>44260</v>
      </c>
      <c r="J1658" s="2">
        <v>44290</v>
      </c>
      <c r="K1658" s="2">
        <v>44320</v>
      </c>
      <c r="L1658" s="2">
        <v>44262</v>
      </c>
      <c r="M1658" s="2">
        <v>44290</v>
      </c>
      <c r="N1658" s="2">
        <v>44320</v>
      </c>
      <c r="O1658" t="s">
        <v>6180</v>
      </c>
      <c r="P1658" s="17">
        <f t="shared" si="101"/>
        <v>2.2050000000000001</v>
      </c>
      <c r="Q1658" s="17">
        <f t="shared" si="102"/>
        <v>0</v>
      </c>
      <c r="R1658" s="17">
        <f t="shared" si="103"/>
        <v>2.2050000000000001</v>
      </c>
    </row>
    <row r="1659" spans="1:18" x14ac:dyDescent="0.3">
      <c r="A1659">
        <v>18946</v>
      </c>
      <c r="B1659" s="2">
        <v>44267</v>
      </c>
      <c r="C1659" s="2" t="str">
        <f t="shared" si="100"/>
        <v>March</v>
      </c>
      <c r="D1659" t="s">
        <v>35</v>
      </c>
      <c r="E1659" s="4">
        <v>656</v>
      </c>
      <c r="F1659">
        <v>85</v>
      </c>
      <c r="G1659" t="s">
        <v>33</v>
      </c>
      <c r="H1659" t="s">
        <v>34</v>
      </c>
      <c r="I1659" s="2">
        <v>44297</v>
      </c>
      <c r="J1659" s="2">
        <v>44327</v>
      </c>
      <c r="K1659" s="2">
        <v>44357</v>
      </c>
      <c r="L1659" s="2" t="s">
        <v>34</v>
      </c>
      <c r="M1659" s="2" t="s">
        <v>34</v>
      </c>
      <c r="N1659" s="2" t="s">
        <v>34</v>
      </c>
      <c r="O1659" t="s">
        <v>6179</v>
      </c>
      <c r="P1659" s="17">
        <f t="shared" si="101"/>
        <v>2.9750000000000001</v>
      </c>
      <c r="Q1659" s="17">
        <f t="shared" si="102"/>
        <v>85</v>
      </c>
      <c r="R1659" s="17">
        <f t="shared" si="103"/>
        <v>-82.025000000000006</v>
      </c>
    </row>
    <row r="1660" spans="1:18" x14ac:dyDescent="0.3">
      <c r="A1660">
        <v>18947</v>
      </c>
      <c r="B1660" s="2">
        <v>44283</v>
      </c>
      <c r="C1660" s="2" t="str">
        <f t="shared" si="100"/>
        <v>March</v>
      </c>
      <c r="D1660" t="s">
        <v>35</v>
      </c>
      <c r="E1660" s="4">
        <v>621</v>
      </c>
      <c r="F1660">
        <v>155</v>
      </c>
      <c r="G1660" t="s">
        <v>36</v>
      </c>
      <c r="H1660" t="s">
        <v>42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t="s">
        <v>34</v>
      </c>
      <c r="P1660" s="17">
        <f t="shared" si="101"/>
        <v>0</v>
      </c>
      <c r="Q1660" s="17">
        <f t="shared" si="102"/>
        <v>0</v>
      </c>
      <c r="R1660" s="17">
        <f t="shared" si="103"/>
        <v>0</v>
      </c>
    </row>
    <row r="1661" spans="1:18" x14ac:dyDescent="0.3">
      <c r="A1661">
        <v>18948</v>
      </c>
      <c r="B1661" s="2">
        <v>44240</v>
      </c>
      <c r="C1661" s="2" t="str">
        <f t="shared" si="100"/>
        <v>February</v>
      </c>
      <c r="D1661" t="s">
        <v>38</v>
      </c>
      <c r="E1661" s="4">
        <v>629</v>
      </c>
      <c r="F1661">
        <v>80</v>
      </c>
      <c r="G1661" t="s">
        <v>33</v>
      </c>
      <c r="H1661" t="s">
        <v>34</v>
      </c>
      <c r="I1661" s="2">
        <v>44270</v>
      </c>
      <c r="J1661" s="2">
        <v>44300</v>
      </c>
      <c r="K1661" s="2">
        <v>44330</v>
      </c>
      <c r="L1661" s="2" t="s">
        <v>34</v>
      </c>
      <c r="M1661" s="2" t="s">
        <v>34</v>
      </c>
      <c r="N1661" s="2" t="s">
        <v>34</v>
      </c>
      <c r="O1661" t="s">
        <v>6179</v>
      </c>
      <c r="P1661" s="17">
        <f t="shared" si="101"/>
        <v>2.8000000000000003</v>
      </c>
      <c r="Q1661" s="17">
        <f t="shared" si="102"/>
        <v>80</v>
      </c>
      <c r="R1661" s="17">
        <f t="shared" si="103"/>
        <v>-77.2</v>
      </c>
    </row>
    <row r="1662" spans="1:18" x14ac:dyDescent="0.3">
      <c r="A1662">
        <v>18949</v>
      </c>
      <c r="B1662" s="2">
        <v>44211</v>
      </c>
      <c r="C1662" s="2" t="str">
        <f t="shared" si="100"/>
        <v>January</v>
      </c>
      <c r="D1662" t="s">
        <v>32</v>
      </c>
      <c r="E1662" s="4">
        <v>648</v>
      </c>
      <c r="F1662">
        <v>107</v>
      </c>
      <c r="G1662" t="s">
        <v>33</v>
      </c>
      <c r="H1662" t="s">
        <v>34</v>
      </c>
      <c r="I1662" s="2">
        <v>44241</v>
      </c>
      <c r="J1662" s="2">
        <v>44271</v>
      </c>
      <c r="K1662" s="2">
        <v>44301</v>
      </c>
      <c r="L1662" s="2">
        <v>44243</v>
      </c>
      <c r="M1662" s="2">
        <v>44271</v>
      </c>
      <c r="N1662" s="2">
        <v>44301</v>
      </c>
      <c r="O1662" t="s">
        <v>6180</v>
      </c>
      <c r="P1662" s="17">
        <f t="shared" si="101"/>
        <v>3.7450000000000006</v>
      </c>
      <c r="Q1662" s="17">
        <f t="shared" si="102"/>
        <v>0</v>
      </c>
      <c r="R1662" s="17">
        <f t="shared" si="103"/>
        <v>3.7450000000000006</v>
      </c>
    </row>
    <row r="1663" spans="1:18" x14ac:dyDescent="0.3">
      <c r="A1663">
        <v>18950</v>
      </c>
      <c r="B1663" s="2">
        <v>44232</v>
      </c>
      <c r="C1663" s="2" t="str">
        <f t="shared" si="100"/>
        <v>February</v>
      </c>
      <c r="D1663" t="s">
        <v>35</v>
      </c>
      <c r="E1663" s="4">
        <v>566</v>
      </c>
      <c r="F1663">
        <v>126</v>
      </c>
      <c r="G1663" t="s">
        <v>36</v>
      </c>
      <c r="H1663" t="s">
        <v>40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t="s">
        <v>34</v>
      </c>
      <c r="P1663" s="17">
        <f t="shared" si="101"/>
        <v>0</v>
      </c>
      <c r="Q1663" s="17">
        <f t="shared" si="102"/>
        <v>0</v>
      </c>
      <c r="R1663" s="17">
        <f t="shared" si="103"/>
        <v>0</v>
      </c>
    </row>
    <row r="1664" spans="1:18" x14ac:dyDescent="0.3">
      <c r="A1664">
        <v>18951</v>
      </c>
      <c r="B1664" s="2">
        <v>44270</v>
      </c>
      <c r="C1664" s="2" t="str">
        <f t="shared" si="100"/>
        <v>March</v>
      </c>
      <c r="D1664" t="s">
        <v>32</v>
      </c>
      <c r="E1664" s="4">
        <v>652</v>
      </c>
      <c r="F1664">
        <v>62</v>
      </c>
      <c r="G1664" t="s">
        <v>33</v>
      </c>
      <c r="H1664" t="s">
        <v>34</v>
      </c>
      <c r="I1664" s="2">
        <v>44300</v>
      </c>
      <c r="J1664" s="2">
        <v>44330</v>
      </c>
      <c r="K1664" s="2">
        <v>44360</v>
      </c>
      <c r="L1664" s="2">
        <v>44303</v>
      </c>
      <c r="M1664" s="2">
        <v>44330</v>
      </c>
      <c r="N1664" s="2">
        <v>44360</v>
      </c>
      <c r="O1664" t="s">
        <v>6180</v>
      </c>
      <c r="P1664" s="17">
        <f t="shared" si="101"/>
        <v>2.1700000000000004</v>
      </c>
      <c r="Q1664" s="17">
        <f t="shared" si="102"/>
        <v>0</v>
      </c>
      <c r="R1664" s="17">
        <f t="shared" si="103"/>
        <v>2.1700000000000004</v>
      </c>
    </row>
    <row r="1665" spans="1:18" x14ac:dyDescent="0.3">
      <c r="A1665">
        <v>18952</v>
      </c>
      <c r="B1665" s="2">
        <v>44253</v>
      </c>
      <c r="C1665" s="2" t="str">
        <f t="shared" si="100"/>
        <v>February</v>
      </c>
      <c r="D1665" t="s">
        <v>32</v>
      </c>
      <c r="E1665" s="4">
        <v>671</v>
      </c>
      <c r="F1665">
        <v>124</v>
      </c>
      <c r="G1665" t="s">
        <v>33</v>
      </c>
      <c r="H1665" t="s">
        <v>34</v>
      </c>
      <c r="I1665" s="2">
        <v>44283</v>
      </c>
      <c r="J1665" s="2">
        <v>44313</v>
      </c>
      <c r="K1665" s="2">
        <v>44343</v>
      </c>
      <c r="L1665" s="2">
        <v>44290</v>
      </c>
      <c r="M1665" s="2">
        <v>44313</v>
      </c>
      <c r="N1665" s="2">
        <v>44343</v>
      </c>
      <c r="O1665" t="s">
        <v>6180</v>
      </c>
      <c r="P1665" s="17">
        <f t="shared" si="101"/>
        <v>4.3400000000000007</v>
      </c>
      <c r="Q1665" s="17">
        <f t="shared" si="102"/>
        <v>0</v>
      </c>
      <c r="R1665" s="17">
        <f t="shared" si="103"/>
        <v>4.3400000000000007</v>
      </c>
    </row>
    <row r="1666" spans="1:18" x14ac:dyDescent="0.3">
      <c r="A1666">
        <v>18953</v>
      </c>
      <c r="B1666" s="2">
        <v>44254</v>
      </c>
      <c r="C1666" s="2" t="str">
        <f t="shared" si="100"/>
        <v>February</v>
      </c>
      <c r="D1666" t="s">
        <v>35</v>
      </c>
      <c r="E1666" s="4">
        <v>576</v>
      </c>
      <c r="F1666">
        <v>107</v>
      </c>
      <c r="G1666" t="s">
        <v>36</v>
      </c>
      <c r="H1666" t="s">
        <v>42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t="s">
        <v>34</v>
      </c>
      <c r="P1666" s="17">
        <f t="shared" si="101"/>
        <v>0</v>
      </c>
      <c r="Q1666" s="17">
        <f t="shared" si="102"/>
        <v>0</v>
      </c>
      <c r="R1666" s="17">
        <f t="shared" si="103"/>
        <v>0</v>
      </c>
    </row>
    <row r="1667" spans="1:18" x14ac:dyDescent="0.3">
      <c r="A1667">
        <v>18954</v>
      </c>
      <c r="B1667" s="2">
        <v>44208</v>
      </c>
      <c r="C1667" s="2" t="str">
        <f t="shared" ref="C1667:C1730" si="104">TEXT(B1667,"mmmm")</f>
        <v>January</v>
      </c>
      <c r="D1667" t="s">
        <v>35</v>
      </c>
      <c r="E1667" s="4">
        <v>616</v>
      </c>
      <c r="F1667">
        <v>83</v>
      </c>
      <c r="G1667" t="s">
        <v>36</v>
      </c>
      <c r="H1667" t="s">
        <v>41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t="s">
        <v>34</v>
      </c>
      <c r="P1667" s="17">
        <f t="shared" ref="P1667:P1730" si="105">IF(G1667="Approved",F1667*0.035,0)</f>
        <v>0</v>
      </c>
      <c r="Q1667" s="17">
        <f t="shared" ref="Q1667:Q1730" si="106">IF(O1667="Defaulted",F1667,0)</f>
        <v>0</v>
      </c>
      <c r="R1667" s="17">
        <f t="shared" ref="R1667:R1730" si="107">P1667-Q1667</f>
        <v>0</v>
      </c>
    </row>
    <row r="1668" spans="1:18" x14ac:dyDescent="0.3">
      <c r="A1668">
        <v>18955</v>
      </c>
      <c r="B1668" s="2">
        <v>44252</v>
      </c>
      <c r="C1668" s="2" t="str">
        <f t="shared" si="104"/>
        <v>February</v>
      </c>
      <c r="D1668" t="s">
        <v>35</v>
      </c>
      <c r="E1668" s="4">
        <v>573</v>
      </c>
      <c r="F1668">
        <v>150</v>
      </c>
      <c r="G1668" t="s">
        <v>36</v>
      </c>
      <c r="H1668" t="s">
        <v>37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t="s">
        <v>34</v>
      </c>
      <c r="P1668" s="17">
        <f t="shared" si="105"/>
        <v>0</v>
      </c>
      <c r="Q1668" s="17">
        <f t="shared" si="106"/>
        <v>0</v>
      </c>
      <c r="R1668" s="17">
        <f t="shared" si="107"/>
        <v>0</v>
      </c>
    </row>
    <row r="1669" spans="1:18" x14ac:dyDescent="0.3">
      <c r="A1669">
        <v>18956</v>
      </c>
      <c r="B1669" s="2">
        <v>44251</v>
      </c>
      <c r="C1669" s="2" t="str">
        <f t="shared" si="104"/>
        <v>February</v>
      </c>
      <c r="D1669" t="s">
        <v>38</v>
      </c>
      <c r="E1669" s="4">
        <v>602</v>
      </c>
      <c r="F1669">
        <v>85</v>
      </c>
      <c r="G1669" t="s">
        <v>33</v>
      </c>
      <c r="H1669" t="s">
        <v>34</v>
      </c>
      <c r="I1669" s="2">
        <v>44281</v>
      </c>
      <c r="J1669" s="2">
        <v>44311</v>
      </c>
      <c r="K1669" s="2">
        <v>44341</v>
      </c>
      <c r="L1669" s="2">
        <v>44281</v>
      </c>
      <c r="M1669" s="2">
        <v>44311</v>
      </c>
      <c r="N1669" s="2">
        <v>44341</v>
      </c>
      <c r="O1669" t="s">
        <v>6180</v>
      </c>
      <c r="P1669" s="17">
        <f t="shared" si="105"/>
        <v>2.9750000000000001</v>
      </c>
      <c r="Q1669" s="17">
        <f t="shared" si="106"/>
        <v>0</v>
      </c>
      <c r="R1669" s="17">
        <f t="shared" si="107"/>
        <v>2.9750000000000001</v>
      </c>
    </row>
    <row r="1670" spans="1:18" x14ac:dyDescent="0.3">
      <c r="A1670">
        <v>18957</v>
      </c>
      <c r="B1670" s="2">
        <v>44270</v>
      </c>
      <c r="C1670" s="2" t="str">
        <f t="shared" si="104"/>
        <v>March</v>
      </c>
      <c r="D1670" t="s">
        <v>32</v>
      </c>
      <c r="E1670" s="4">
        <v>560</v>
      </c>
      <c r="F1670">
        <v>53</v>
      </c>
      <c r="G1670" t="s">
        <v>36</v>
      </c>
      <c r="H1670" t="s">
        <v>42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t="s">
        <v>34</v>
      </c>
      <c r="P1670" s="17">
        <f t="shared" si="105"/>
        <v>0</v>
      </c>
      <c r="Q1670" s="17">
        <f t="shared" si="106"/>
        <v>0</v>
      </c>
      <c r="R1670" s="17">
        <f t="shared" si="107"/>
        <v>0</v>
      </c>
    </row>
    <row r="1671" spans="1:18" x14ac:dyDescent="0.3">
      <c r="A1671">
        <v>18958</v>
      </c>
      <c r="B1671" s="2">
        <v>44281</v>
      </c>
      <c r="C1671" s="2" t="str">
        <f t="shared" si="104"/>
        <v>March</v>
      </c>
      <c r="D1671" t="s">
        <v>38</v>
      </c>
      <c r="E1671" s="4">
        <v>628</v>
      </c>
      <c r="F1671">
        <v>101</v>
      </c>
      <c r="G1671" t="s">
        <v>33</v>
      </c>
      <c r="H1671" t="s">
        <v>34</v>
      </c>
      <c r="I1671" s="2">
        <v>44311</v>
      </c>
      <c r="J1671" s="2">
        <v>44341</v>
      </c>
      <c r="K1671" s="2">
        <v>44371</v>
      </c>
      <c r="L1671" s="2">
        <v>44342</v>
      </c>
      <c r="M1671" s="2">
        <v>44341</v>
      </c>
      <c r="N1671" s="2">
        <v>44371</v>
      </c>
      <c r="O1671" t="s">
        <v>6180</v>
      </c>
      <c r="P1671" s="17">
        <f t="shared" si="105"/>
        <v>3.5350000000000001</v>
      </c>
      <c r="Q1671" s="17">
        <f t="shared" si="106"/>
        <v>0</v>
      </c>
      <c r="R1671" s="17">
        <f t="shared" si="107"/>
        <v>3.5350000000000001</v>
      </c>
    </row>
    <row r="1672" spans="1:18" x14ac:dyDescent="0.3">
      <c r="A1672">
        <v>18959</v>
      </c>
      <c r="B1672" s="2">
        <v>44264</v>
      </c>
      <c r="C1672" s="2" t="str">
        <f t="shared" si="104"/>
        <v>March</v>
      </c>
      <c r="D1672" t="s">
        <v>38</v>
      </c>
      <c r="E1672" s="4">
        <v>598</v>
      </c>
      <c r="F1672">
        <v>135</v>
      </c>
      <c r="G1672" t="s">
        <v>36</v>
      </c>
      <c r="H1672" t="s">
        <v>37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t="s">
        <v>34</v>
      </c>
      <c r="P1672" s="17">
        <f t="shared" si="105"/>
        <v>0</v>
      </c>
      <c r="Q1672" s="17">
        <f t="shared" si="106"/>
        <v>0</v>
      </c>
      <c r="R1672" s="17">
        <f t="shared" si="107"/>
        <v>0</v>
      </c>
    </row>
    <row r="1673" spans="1:18" x14ac:dyDescent="0.3">
      <c r="A1673">
        <v>18960</v>
      </c>
      <c r="B1673" s="2">
        <v>44265</v>
      </c>
      <c r="C1673" s="2" t="str">
        <f t="shared" si="104"/>
        <v>March</v>
      </c>
      <c r="D1673" t="s">
        <v>38</v>
      </c>
      <c r="E1673" s="4">
        <v>648</v>
      </c>
      <c r="F1673">
        <v>122</v>
      </c>
      <c r="G1673" t="s">
        <v>33</v>
      </c>
      <c r="H1673" t="s">
        <v>34</v>
      </c>
      <c r="I1673" s="2">
        <v>44295</v>
      </c>
      <c r="J1673" s="2">
        <v>44325</v>
      </c>
      <c r="K1673" s="2">
        <v>44355</v>
      </c>
      <c r="L1673" s="2" t="s">
        <v>34</v>
      </c>
      <c r="M1673" s="2" t="s">
        <v>34</v>
      </c>
      <c r="N1673" s="2" t="s">
        <v>34</v>
      </c>
      <c r="O1673" t="s">
        <v>6179</v>
      </c>
      <c r="P1673" s="17">
        <f t="shared" si="105"/>
        <v>4.2700000000000005</v>
      </c>
      <c r="Q1673" s="17">
        <f t="shared" si="106"/>
        <v>122</v>
      </c>
      <c r="R1673" s="17">
        <f t="shared" si="107"/>
        <v>-117.73</v>
      </c>
    </row>
    <row r="1674" spans="1:18" x14ac:dyDescent="0.3">
      <c r="A1674">
        <v>18961</v>
      </c>
      <c r="B1674" s="2">
        <v>44265</v>
      </c>
      <c r="C1674" s="2" t="str">
        <f t="shared" si="104"/>
        <v>March</v>
      </c>
      <c r="D1674" t="s">
        <v>38</v>
      </c>
      <c r="E1674" s="4">
        <v>637</v>
      </c>
      <c r="F1674">
        <v>104</v>
      </c>
      <c r="G1674" t="s">
        <v>33</v>
      </c>
      <c r="H1674" t="s">
        <v>34</v>
      </c>
      <c r="I1674" s="2">
        <v>44295</v>
      </c>
      <c r="J1674" s="2">
        <v>44325</v>
      </c>
      <c r="K1674" s="2">
        <v>44355</v>
      </c>
      <c r="L1674" s="2">
        <v>44334</v>
      </c>
      <c r="M1674" s="2">
        <v>44325</v>
      </c>
      <c r="N1674" s="2">
        <v>44355</v>
      </c>
      <c r="O1674" t="s">
        <v>6180</v>
      </c>
      <c r="P1674" s="17">
        <f t="shared" si="105"/>
        <v>3.6400000000000006</v>
      </c>
      <c r="Q1674" s="17">
        <f t="shared" si="106"/>
        <v>0</v>
      </c>
      <c r="R1674" s="17">
        <f t="shared" si="107"/>
        <v>3.6400000000000006</v>
      </c>
    </row>
    <row r="1675" spans="1:18" x14ac:dyDescent="0.3">
      <c r="A1675">
        <v>18962</v>
      </c>
      <c r="B1675" s="2">
        <v>44207</v>
      </c>
      <c r="C1675" s="2" t="str">
        <f t="shared" si="104"/>
        <v>January</v>
      </c>
      <c r="D1675" t="s">
        <v>38</v>
      </c>
      <c r="E1675" s="4">
        <v>579</v>
      </c>
      <c r="F1675">
        <v>150</v>
      </c>
      <c r="G1675" t="s">
        <v>36</v>
      </c>
      <c r="H1675" t="s">
        <v>41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t="s">
        <v>34</v>
      </c>
      <c r="P1675" s="17">
        <f t="shared" si="105"/>
        <v>0</v>
      </c>
      <c r="Q1675" s="17">
        <f t="shared" si="106"/>
        <v>0</v>
      </c>
      <c r="R1675" s="17">
        <f t="shared" si="107"/>
        <v>0</v>
      </c>
    </row>
    <row r="1676" spans="1:18" x14ac:dyDescent="0.3">
      <c r="A1676">
        <v>18963</v>
      </c>
      <c r="B1676" s="2">
        <v>44233</v>
      </c>
      <c r="C1676" s="2" t="str">
        <f t="shared" si="104"/>
        <v>February</v>
      </c>
      <c r="D1676" t="s">
        <v>32</v>
      </c>
      <c r="E1676" s="4">
        <v>558</v>
      </c>
      <c r="F1676">
        <v>71</v>
      </c>
      <c r="G1676" t="s">
        <v>36</v>
      </c>
      <c r="H1676" t="s">
        <v>42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t="s">
        <v>34</v>
      </c>
      <c r="P1676" s="17">
        <f t="shared" si="105"/>
        <v>0</v>
      </c>
      <c r="Q1676" s="17">
        <f t="shared" si="106"/>
        <v>0</v>
      </c>
      <c r="R1676" s="17">
        <f t="shared" si="107"/>
        <v>0</v>
      </c>
    </row>
    <row r="1677" spans="1:18" x14ac:dyDescent="0.3">
      <c r="A1677">
        <v>18964</v>
      </c>
      <c r="B1677" s="2">
        <v>44222</v>
      </c>
      <c r="C1677" s="2" t="str">
        <f t="shared" si="104"/>
        <v>January</v>
      </c>
      <c r="D1677" t="s">
        <v>32</v>
      </c>
      <c r="E1677" s="4">
        <v>579</v>
      </c>
      <c r="F1677">
        <v>54</v>
      </c>
      <c r="G1677" t="s">
        <v>36</v>
      </c>
      <c r="H1677" t="s">
        <v>39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t="s">
        <v>34</v>
      </c>
      <c r="P1677" s="17">
        <f t="shared" si="105"/>
        <v>0</v>
      </c>
      <c r="Q1677" s="17">
        <f t="shared" si="106"/>
        <v>0</v>
      </c>
      <c r="R1677" s="17">
        <f t="shared" si="107"/>
        <v>0</v>
      </c>
    </row>
    <row r="1678" spans="1:18" x14ac:dyDescent="0.3">
      <c r="A1678">
        <v>18965</v>
      </c>
      <c r="B1678" s="2">
        <v>44288</v>
      </c>
      <c r="C1678" s="2" t="str">
        <f t="shared" si="104"/>
        <v>April</v>
      </c>
      <c r="D1678" t="s">
        <v>32</v>
      </c>
      <c r="E1678" s="4">
        <v>635</v>
      </c>
      <c r="F1678">
        <v>56</v>
      </c>
      <c r="G1678" t="s">
        <v>33</v>
      </c>
      <c r="H1678" t="s">
        <v>34</v>
      </c>
      <c r="I1678" s="2">
        <v>44318</v>
      </c>
      <c r="J1678" s="2">
        <v>44348</v>
      </c>
      <c r="K1678" s="2">
        <v>44378</v>
      </c>
      <c r="L1678" s="2" t="s">
        <v>34</v>
      </c>
      <c r="M1678" s="2" t="s">
        <v>34</v>
      </c>
      <c r="N1678" s="2" t="s">
        <v>34</v>
      </c>
      <c r="O1678" t="s">
        <v>6179</v>
      </c>
      <c r="P1678" s="17">
        <f t="shared" si="105"/>
        <v>1.9600000000000002</v>
      </c>
      <c r="Q1678" s="17">
        <f t="shared" si="106"/>
        <v>56</v>
      </c>
      <c r="R1678" s="17">
        <f t="shared" si="107"/>
        <v>-54.04</v>
      </c>
    </row>
    <row r="1679" spans="1:18" x14ac:dyDescent="0.3">
      <c r="A1679">
        <v>18966</v>
      </c>
      <c r="B1679" s="2">
        <v>44286</v>
      </c>
      <c r="C1679" s="2" t="str">
        <f t="shared" si="104"/>
        <v>March</v>
      </c>
      <c r="D1679" t="s">
        <v>32</v>
      </c>
      <c r="E1679" s="4">
        <v>660</v>
      </c>
      <c r="F1679">
        <v>126</v>
      </c>
      <c r="G1679" t="s">
        <v>33</v>
      </c>
      <c r="H1679" t="s">
        <v>34</v>
      </c>
      <c r="I1679" s="2">
        <v>44316</v>
      </c>
      <c r="J1679" s="2">
        <v>44346</v>
      </c>
      <c r="K1679" s="2">
        <v>44376</v>
      </c>
      <c r="L1679" s="2" t="s">
        <v>34</v>
      </c>
      <c r="M1679" s="2" t="s">
        <v>34</v>
      </c>
      <c r="N1679" s="2" t="s">
        <v>34</v>
      </c>
      <c r="O1679" t="s">
        <v>6179</v>
      </c>
      <c r="P1679" s="17">
        <f t="shared" si="105"/>
        <v>4.41</v>
      </c>
      <c r="Q1679" s="17">
        <f t="shared" si="106"/>
        <v>126</v>
      </c>
      <c r="R1679" s="17">
        <f t="shared" si="107"/>
        <v>-121.59</v>
      </c>
    </row>
    <row r="1680" spans="1:18" x14ac:dyDescent="0.3">
      <c r="A1680">
        <v>18967</v>
      </c>
      <c r="B1680" s="2">
        <v>44249</v>
      </c>
      <c r="C1680" s="2" t="str">
        <f t="shared" si="104"/>
        <v>February</v>
      </c>
      <c r="D1680" t="s">
        <v>32</v>
      </c>
      <c r="E1680" s="4">
        <v>612</v>
      </c>
      <c r="F1680">
        <v>93</v>
      </c>
      <c r="G1680" t="s">
        <v>36</v>
      </c>
      <c r="H1680" t="s">
        <v>42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t="s">
        <v>34</v>
      </c>
      <c r="P1680" s="17">
        <f t="shared" si="105"/>
        <v>0</v>
      </c>
      <c r="Q1680" s="17">
        <f t="shared" si="106"/>
        <v>0</v>
      </c>
      <c r="R1680" s="17">
        <f t="shared" si="107"/>
        <v>0</v>
      </c>
    </row>
    <row r="1681" spans="1:18" x14ac:dyDescent="0.3">
      <c r="A1681">
        <v>18968</v>
      </c>
      <c r="B1681" s="2">
        <v>44254</v>
      </c>
      <c r="C1681" s="2" t="str">
        <f t="shared" si="104"/>
        <v>February</v>
      </c>
      <c r="D1681" t="s">
        <v>35</v>
      </c>
      <c r="E1681" s="4">
        <v>616</v>
      </c>
      <c r="F1681">
        <v>89</v>
      </c>
      <c r="G1681" t="s">
        <v>36</v>
      </c>
      <c r="H1681" t="s">
        <v>39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t="s">
        <v>34</v>
      </c>
      <c r="P1681" s="17">
        <f t="shared" si="105"/>
        <v>0</v>
      </c>
      <c r="Q1681" s="17">
        <f t="shared" si="106"/>
        <v>0</v>
      </c>
      <c r="R1681" s="17">
        <f t="shared" si="107"/>
        <v>0</v>
      </c>
    </row>
    <row r="1682" spans="1:18" x14ac:dyDescent="0.3">
      <c r="A1682">
        <v>18969</v>
      </c>
      <c r="B1682" s="2">
        <v>44233</v>
      </c>
      <c r="C1682" s="2" t="str">
        <f t="shared" si="104"/>
        <v>February</v>
      </c>
      <c r="D1682" t="s">
        <v>38</v>
      </c>
      <c r="E1682" s="4">
        <v>671</v>
      </c>
      <c r="F1682">
        <v>115</v>
      </c>
      <c r="G1682" t="s">
        <v>33</v>
      </c>
      <c r="H1682" t="s">
        <v>34</v>
      </c>
      <c r="I1682" s="2">
        <v>44263</v>
      </c>
      <c r="J1682" s="2">
        <v>44293</v>
      </c>
      <c r="K1682" s="2">
        <v>44323</v>
      </c>
      <c r="L1682" s="2" t="s">
        <v>34</v>
      </c>
      <c r="M1682" s="2" t="s">
        <v>34</v>
      </c>
      <c r="N1682" s="2" t="s">
        <v>34</v>
      </c>
      <c r="O1682" t="s">
        <v>6179</v>
      </c>
      <c r="P1682" s="17">
        <f t="shared" si="105"/>
        <v>4.0250000000000004</v>
      </c>
      <c r="Q1682" s="17">
        <f t="shared" si="106"/>
        <v>115</v>
      </c>
      <c r="R1682" s="17">
        <f t="shared" si="107"/>
        <v>-110.97499999999999</v>
      </c>
    </row>
    <row r="1683" spans="1:18" x14ac:dyDescent="0.3">
      <c r="A1683">
        <v>18970</v>
      </c>
      <c r="B1683" s="2">
        <v>44250</v>
      </c>
      <c r="C1683" s="2" t="str">
        <f t="shared" si="104"/>
        <v>February</v>
      </c>
      <c r="D1683" t="s">
        <v>32</v>
      </c>
      <c r="E1683" s="4">
        <v>651</v>
      </c>
      <c r="F1683">
        <v>129</v>
      </c>
      <c r="G1683" t="s">
        <v>33</v>
      </c>
      <c r="H1683" t="s">
        <v>34</v>
      </c>
      <c r="I1683" s="2">
        <v>44280</v>
      </c>
      <c r="J1683" s="2">
        <v>44310</v>
      </c>
      <c r="K1683" s="2">
        <v>44340</v>
      </c>
      <c r="L1683" s="2">
        <v>44287</v>
      </c>
      <c r="M1683" s="2">
        <v>44310</v>
      </c>
      <c r="N1683" s="2">
        <v>44340</v>
      </c>
      <c r="O1683" t="s">
        <v>6180</v>
      </c>
      <c r="P1683" s="17">
        <f t="shared" si="105"/>
        <v>4.5150000000000006</v>
      </c>
      <c r="Q1683" s="17">
        <f t="shared" si="106"/>
        <v>0</v>
      </c>
      <c r="R1683" s="17">
        <f t="shared" si="107"/>
        <v>4.5150000000000006</v>
      </c>
    </row>
    <row r="1684" spans="1:18" x14ac:dyDescent="0.3">
      <c r="A1684">
        <v>18971</v>
      </c>
      <c r="B1684" s="2">
        <v>44245</v>
      </c>
      <c r="C1684" s="2" t="str">
        <f t="shared" si="104"/>
        <v>February</v>
      </c>
      <c r="D1684" t="s">
        <v>38</v>
      </c>
      <c r="E1684" s="4">
        <v>646</v>
      </c>
      <c r="F1684">
        <v>138</v>
      </c>
      <c r="G1684" t="s">
        <v>33</v>
      </c>
      <c r="H1684" t="s">
        <v>34</v>
      </c>
      <c r="I1684" s="2">
        <v>44275</v>
      </c>
      <c r="J1684" s="2">
        <v>44305</v>
      </c>
      <c r="K1684" s="2">
        <v>44335</v>
      </c>
      <c r="L1684" s="2">
        <v>44276</v>
      </c>
      <c r="M1684" s="2">
        <v>44305</v>
      </c>
      <c r="N1684" s="2">
        <v>44335</v>
      </c>
      <c r="O1684" t="s">
        <v>6180</v>
      </c>
      <c r="P1684" s="17">
        <f t="shared" si="105"/>
        <v>4.83</v>
      </c>
      <c r="Q1684" s="17">
        <f t="shared" si="106"/>
        <v>0</v>
      </c>
      <c r="R1684" s="17">
        <f t="shared" si="107"/>
        <v>4.83</v>
      </c>
    </row>
    <row r="1685" spans="1:18" x14ac:dyDescent="0.3">
      <c r="A1685">
        <v>18972</v>
      </c>
      <c r="B1685" s="2">
        <v>44288</v>
      </c>
      <c r="C1685" s="2" t="str">
        <f t="shared" si="104"/>
        <v>April</v>
      </c>
      <c r="D1685" t="s">
        <v>32</v>
      </c>
      <c r="E1685" s="4">
        <v>611</v>
      </c>
      <c r="F1685">
        <v>95</v>
      </c>
      <c r="G1685" t="s">
        <v>36</v>
      </c>
      <c r="H1685" t="s">
        <v>40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t="s">
        <v>34</v>
      </c>
      <c r="P1685" s="17">
        <f t="shared" si="105"/>
        <v>0</v>
      </c>
      <c r="Q1685" s="17">
        <f t="shared" si="106"/>
        <v>0</v>
      </c>
      <c r="R1685" s="17">
        <f t="shared" si="107"/>
        <v>0</v>
      </c>
    </row>
    <row r="1686" spans="1:18" x14ac:dyDescent="0.3">
      <c r="A1686">
        <v>18973</v>
      </c>
      <c r="B1686" s="2">
        <v>44248</v>
      </c>
      <c r="C1686" s="2" t="str">
        <f t="shared" si="104"/>
        <v>February</v>
      </c>
      <c r="D1686" t="s">
        <v>35</v>
      </c>
      <c r="E1686" s="4">
        <v>650</v>
      </c>
      <c r="F1686">
        <v>80</v>
      </c>
      <c r="G1686" t="s">
        <v>33</v>
      </c>
      <c r="H1686" t="s">
        <v>34</v>
      </c>
      <c r="I1686" s="2">
        <v>44278</v>
      </c>
      <c r="J1686" s="2">
        <v>44308</v>
      </c>
      <c r="K1686" s="2">
        <v>44338</v>
      </c>
      <c r="L1686" s="2">
        <v>44287</v>
      </c>
      <c r="M1686" s="2">
        <v>44308</v>
      </c>
      <c r="N1686" s="2">
        <v>44338</v>
      </c>
      <c r="O1686" t="s">
        <v>6180</v>
      </c>
      <c r="P1686" s="17">
        <f t="shared" si="105"/>
        <v>2.8000000000000003</v>
      </c>
      <c r="Q1686" s="17">
        <f t="shared" si="106"/>
        <v>0</v>
      </c>
      <c r="R1686" s="17">
        <f t="shared" si="107"/>
        <v>2.8000000000000003</v>
      </c>
    </row>
    <row r="1687" spans="1:18" x14ac:dyDescent="0.3">
      <c r="A1687">
        <v>18974</v>
      </c>
      <c r="B1687" s="2">
        <v>44201</v>
      </c>
      <c r="C1687" s="2" t="str">
        <f t="shared" si="104"/>
        <v>January</v>
      </c>
      <c r="D1687" t="s">
        <v>32</v>
      </c>
      <c r="E1687" s="4">
        <v>637</v>
      </c>
      <c r="F1687">
        <v>134</v>
      </c>
      <c r="G1687" t="s">
        <v>33</v>
      </c>
      <c r="H1687" t="s">
        <v>34</v>
      </c>
      <c r="I1687" s="2">
        <v>44231</v>
      </c>
      <c r="J1687" s="2">
        <v>44261</v>
      </c>
      <c r="K1687" s="2">
        <v>44291</v>
      </c>
      <c r="L1687" s="2">
        <v>44262</v>
      </c>
      <c r="M1687" s="2">
        <v>44261</v>
      </c>
      <c r="N1687" s="2">
        <v>44291</v>
      </c>
      <c r="O1687" t="s">
        <v>6180</v>
      </c>
      <c r="P1687" s="17">
        <f t="shared" si="105"/>
        <v>4.6900000000000004</v>
      </c>
      <c r="Q1687" s="17">
        <f t="shared" si="106"/>
        <v>0</v>
      </c>
      <c r="R1687" s="17">
        <f t="shared" si="107"/>
        <v>4.6900000000000004</v>
      </c>
    </row>
    <row r="1688" spans="1:18" x14ac:dyDescent="0.3">
      <c r="A1688">
        <v>18975</v>
      </c>
      <c r="B1688" s="2">
        <v>44250</v>
      </c>
      <c r="C1688" s="2" t="str">
        <f t="shared" si="104"/>
        <v>February</v>
      </c>
      <c r="D1688" t="s">
        <v>38</v>
      </c>
      <c r="E1688" s="4">
        <v>595</v>
      </c>
      <c r="F1688">
        <v>116</v>
      </c>
      <c r="G1688" t="s">
        <v>36</v>
      </c>
      <c r="H1688" t="s">
        <v>37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t="s">
        <v>34</v>
      </c>
      <c r="P1688" s="17">
        <f t="shared" si="105"/>
        <v>0</v>
      </c>
      <c r="Q1688" s="17">
        <f t="shared" si="106"/>
        <v>0</v>
      </c>
      <c r="R1688" s="17">
        <f t="shared" si="107"/>
        <v>0</v>
      </c>
    </row>
    <row r="1689" spans="1:18" x14ac:dyDescent="0.3">
      <c r="A1689">
        <v>18976</v>
      </c>
      <c r="B1689" s="2">
        <v>44248</v>
      </c>
      <c r="C1689" s="2" t="str">
        <f t="shared" si="104"/>
        <v>February</v>
      </c>
      <c r="D1689" t="s">
        <v>35</v>
      </c>
      <c r="E1689" s="4">
        <v>543</v>
      </c>
      <c r="F1689">
        <v>99</v>
      </c>
      <c r="G1689" t="s">
        <v>36</v>
      </c>
      <c r="H1689" t="s">
        <v>37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t="s">
        <v>34</v>
      </c>
      <c r="P1689" s="17">
        <f t="shared" si="105"/>
        <v>0</v>
      </c>
      <c r="Q1689" s="17">
        <f t="shared" si="106"/>
        <v>0</v>
      </c>
      <c r="R1689" s="17">
        <f t="shared" si="107"/>
        <v>0</v>
      </c>
    </row>
    <row r="1690" spans="1:18" x14ac:dyDescent="0.3">
      <c r="A1690">
        <v>18977</v>
      </c>
      <c r="B1690" s="2">
        <v>44214</v>
      </c>
      <c r="C1690" s="2" t="str">
        <f t="shared" si="104"/>
        <v>January</v>
      </c>
      <c r="D1690" t="s">
        <v>32</v>
      </c>
      <c r="E1690" s="4">
        <v>652</v>
      </c>
      <c r="F1690">
        <v>91</v>
      </c>
      <c r="G1690" t="s">
        <v>33</v>
      </c>
      <c r="H1690" t="s">
        <v>34</v>
      </c>
      <c r="I1690" s="2">
        <v>44244</v>
      </c>
      <c r="J1690" s="2">
        <v>44274</v>
      </c>
      <c r="K1690" s="2">
        <v>44304</v>
      </c>
      <c r="L1690" s="2">
        <v>44247</v>
      </c>
      <c r="M1690" s="2">
        <v>44274</v>
      </c>
      <c r="N1690" s="2">
        <v>44304</v>
      </c>
      <c r="O1690" t="s">
        <v>6180</v>
      </c>
      <c r="P1690" s="17">
        <f t="shared" si="105"/>
        <v>3.1850000000000005</v>
      </c>
      <c r="Q1690" s="17">
        <f t="shared" si="106"/>
        <v>0</v>
      </c>
      <c r="R1690" s="17">
        <f t="shared" si="107"/>
        <v>3.1850000000000005</v>
      </c>
    </row>
    <row r="1691" spans="1:18" x14ac:dyDescent="0.3">
      <c r="A1691">
        <v>18978</v>
      </c>
      <c r="B1691" s="2">
        <v>44258</v>
      </c>
      <c r="C1691" s="2" t="str">
        <f t="shared" si="104"/>
        <v>March</v>
      </c>
      <c r="D1691" t="s">
        <v>35</v>
      </c>
      <c r="E1691" s="4">
        <v>610</v>
      </c>
      <c r="F1691">
        <v>128</v>
      </c>
      <c r="G1691" t="s">
        <v>36</v>
      </c>
      <c r="H1691" t="s">
        <v>39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t="s">
        <v>34</v>
      </c>
      <c r="P1691" s="17">
        <f t="shared" si="105"/>
        <v>0</v>
      </c>
      <c r="Q1691" s="17">
        <f t="shared" si="106"/>
        <v>0</v>
      </c>
      <c r="R1691" s="17">
        <f t="shared" si="107"/>
        <v>0</v>
      </c>
    </row>
    <row r="1692" spans="1:18" x14ac:dyDescent="0.3">
      <c r="A1692">
        <v>18979</v>
      </c>
      <c r="B1692" s="2">
        <v>44253</v>
      </c>
      <c r="C1692" s="2" t="str">
        <f t="shared" si="104"/>
        <v>February</v>
      </c>
      <c r="D1692" t="s">
        <v>32</v>
      </c>
      <c r="E1692" s="4">
        <v>584</v>
      </c>
      <c r="F1692">
        <v>60</v>
      </c>
      <c r="G1692" t="s">
        <v>36</v>
      </c>
      <c r="H1692" t="s">
        <v>37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t="s">
        <v>34</v>
      </c>
      <c r="P1692" s="17">
        <f t="shared" si="105"/>
        <v>0</v>
      </c>
      <c r="Q1692" s="17">
        <f t="shared" si="106"/>
        <v>0</v>
      </c>
      <c r="R1692" s="17">
        <f t="shared" si="107"/>
        <v>0</v>
      </c>
    </row>
    <row r="1693" spans="1:18" x14ac:dyDescent="0.3">
      <c r="A1693">
        <v>18980</v>
      </c>
      <c r="B1693" s="2">
        <v>44205</v>
      </c>
      <c r="C1693" s="2" t="str">
        <f t="shared" si="104"/>
        <v>January</v>
      </c>
      <c r="D1693" t="s">
        <v>32</v>
      </c>
      <c r="E1693" s="4">
        <v>666</v>
      </c>
      <c r="F1693">
        <v>105</v>
      </c>
      <c r="G1693" t="s">
        <v>33</v>
      </c>
      <c r="H1693" t="s">
        <v>34</v>
      </c>
      <c r="I1693" s="2">
        <v>44235</v>
      </c>
      <c r="J1693" s="2">
        <v>44265</v>
      </c>
      <c r="K1693" s="2">
        <v>44295</v>
      </c>
      <c r="L1693" s="2">
        <v>44243</v>
      </c>
      <c r="M1693" s="2">
        <v>44265</v>
      </c>
      <c r="N1693" s="2">
        <v>44295</v>
      </c>
      <c r="O1693" t="s">
        <v>6180</v>
      </c>
      <c r="P1693" s="17">
        <f t="shared" si="105"/>
        <v>3.6750000000000003</v>
      </c>
      <c r="Q1693" s="17">
        <f t="shared" si="106"/>
        <v>0</v>
      </c>
      <c r="R1693" s="17">
        <f t="shared" si="107"/>
        <v>3.6750000000000003</v>
      </c>
    </row>
    <row r="1694" spans="1:18" x14ac:dyDescent="0.3">
      <c r="A1694">
        <v>18981</v>
      </c>
      <c r="B1694" s="2">
        <v>44266</v>
      </c>
      <c r="C1694" s="2" t="str">
        <f t="shared" si="104"/>
        <v>March</v>
      </c>
      <c r="D1694" t="s">
        <v>35</v>
      </c>
      <c r="E1694" s="4">
        <v>482</v>
      </c>
      <c r="F1694">
        <v>87</v>
      </c>
      <c r="G1694" t="s">
        <v>36</v>
      </c>
      <c r="H1694" t="s">
        <v>42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t="s">
        <v>34</v>
      </c>
      <c r="P1694" s="17">
        <f t="shared" si="105"/>
        <v>0</v>
      </c>
      <c r="Q1694" s="17">
        <f t="shared" si="106"/>
        <v>0</v>
      </c>
      <c r="R1694" s="17">
        <f t="shared" si="107"/>
        <v>0</v>
      </c>
    </row>
    <row r="1695" spans="1:18" x14ac:dyDescent="0.3">
      <c r="A1695">
        <v>18982</v>
      </c>
      <c r="B1695" s="2">
        <v>44254</v>
      </c>
      <c r="C1695" s="2" t="str">
        <f t="shared" si="104"/>
        <v>February</v>
      </c>
      <c r="D1695" t="s">
        <v>32</v>
      </c>
      <c r="E1695" s="4">
        <v>647</v>
      </c>
      <c r="F1695">
        <v>85</v>
      </c>
      <c r="G1695" t="s">
        <v>33</v>
      </c>
      <c r="H1695" t="s">
        <v>34</v>
      </c>
      <c r="I1695" s="2">
        <v>44284</v>
      </c>
      <c r="J1695" s="2">
        <v>44314</v>
      </c>
      <c r="K1695" s="2">
        <v>44344</v>
      </c>
      <c r="L1695" s="2">
        <v>44294</v>
      </c>
      <c r="M1695" s="2">
        <v>44314</v>
      </c>
      <c r="N1695" s="2">
        <v>44344</v>
      </c>
      <c r="O1695" t="s">
        <v>6180</v>
      </c>
      <c r="P1695" s="17">
        <f t="shared" si="105"/>
        <v>2.9750000000000001</v>
      </c>
      <c r="Q1695" s="17">
        <f t="shared" si="106"/>
        <v>0</v>
      </c>
      <c r="R1695" s="17">
        <f t="shared" si="107"/>
        <v>2.9750000000000001</v>
      </c>
    </row>
    <row r="1696" spans="1:18" x14ac:dyDescent="0.3">
      <c r="A1696">
        <v>18983</v>
      </c>
      <c r="B1696" s="2">
        <v>44230</v>
      </c>
      <c r="C1696" s="2" t="str">
        <f t="shared" si="104"/>
        <v>February</v>
      </c>
      <c r="D1696" t="s">
        <v>35</v>
      </c>
      <c r="E1696" s="4">
        <v>642</v>
      </c>
      <c r="F1696">
        <v>120</v>
      </c>
      <c r="G1696" t="s">
        <v>33</v>
      </c>
      <c r="H1696" t="s">
        <v>34</v>
      </c>
      <c r="I1696" s="2">
        <v>44260</v>
      </c>
      <c r="J1696" s="2">
        <v>44290</v>
      </c>
      <c r="K1696" s="2">
        <v>44320</v>
      </c>
      <c r="L1696" s="2" t="s">
        <v>34</v>
      </c>
      <c r="M1696" s="2" t="s">
        <v>34</v>
      </c>
      <c r="N1696" s="2" t="s">
        <v>34</v>
      </c>
      <c r="O1696" t="s">
        <v>6179</v>
      </c>
      <c r="P1696" s="17">
        <f t="shared" si="105"/>
        <v>4.2</v>
      </c>
      <c r="Q1696" s="17">
        <f t="shared" si="106"/>
        <v>120</v>
      </c>
      <c r="R1696" s="17">
        <f t="shared" si="107"/>
        <v>-115.8</v>
      </c>
    </row>
    <row r="1697" spans="1:18" x14ac:dyDescent="0.3">
      <c r="A1697">
        <v>18984</v>
      </c>
      <c r="B1697" s="2">
        <v>44229</v>
      </c>
      <c r="C1697" s="2" t="str">
        <f t="shared" si="104"/>
        <v>February</v>
      </c>
      <c r="D1697" t="s">
        <v>32</v>
      </c>
      <c r="E1697" s="4">
        <v>673</v>
      </c>
      <c r="F1697">
        <v>123</v>
      </c>
      <c r="G1697" t="s">
        <v>33</v>
      </c>
      <c r="H1697" t="s">
        <v>34</v>
      </c>
      <c r="I1697" s="2">
        <v>44259</v>
      </c>
      <c r="J1697" s="2">
        <v>44289</v>
      </c>
      <c r="K1697" s="2">
        <v>44319</v>
      </c>
      <c r="L1697" s="2">
        <v>44269</v>
      </c>
      <c r="M1697" s="2">
        <v>44289</v>
      </c>
      <c r="N1697" s="2">
        <v>44319</v>
      </c>
      <c r="O1697" t="s">
        <v>6180</v>
      </c>
      <c r="P1697" s="17">
        <f t="shared" si="105"/>
        <v>4.3050000000000006</v>
      </c>
      <c r="Q1697" s="17">
        <f t="shared" si="106"/>
        <v>0</v>
      </c>
      <c r="R1697" s="17">
        <f t="shared" si="107"/>
        <v>4.3050000000000006</v>
      </c>
    </row>
    <row r="1698" spans="1:18" x14ac:dyDescent="0.3">
      <c r="A1698">
        <v>18985</v>
      </c>
      <c r="B1698" s="2">
        <v>44236</v>
      </c>
      <c r="C1698" s="2" t="str">
        <f t="shared" si="104"/>
        <v>February</v>
      </c>
      <c r="D1698" t="s">
        <v>32</v>
      </c>
      <c r="E1698" s="4">
        <v>654</v>
      </c>
      <c r="F1698">
        <v>180</v>
      </c>
      <c r="G1698" t="s">
        <v>33</v>
      </c>
      <c r="H1698" t="s">
        <v>34</v>
      </c>
      <c r="I1698" s="2">
        <v>44266</v>
      </c>
      <c r="J1698" s="2">
        <v>44296</v>
      </c>
      <c r="K1698" s="2">
        <v>44326</v>
      </c>
      <c r="L1698" s="2" t="s">
        <v>34</v>
      </c>
      <c r="M1698" s="2" t="s">
        <v>34</v>
      </c>
      <c r="N1698" s="2" t="s">
        <v>34</v>
      </c>
      <c r="O1698" t="s">
        <v>6179</v>
      </c>
      <c r="P1698" s="17">
        <f t="shared" si="105"/>
        <v>6.3000000000000007</v>
      </c>
      <c r="Q1698" s="17">
        <f t="shared" si="106"/>
        <v>180</v>
      </c>
      <c r="R1698" s="17">
        <f t="shared" si="107"/>
        <v>-173.7</v>
      </c>
    </row>
    <row r="1699" spans="1:18" x14ac:dyDescent="0.3">
      <c r="A1699">
        <v>18986</v>
      </c>
      <c r="B1699" s="2">
        <v>44275</v>
      </c>
      <c r="C1699" s="2" t="str">
        <f t="shared" si="104"/>
        <v>March</v>
      </c>
      <c r="D1699" t="s">
        <v>38</v>
      </c>
      <c r="E1699" s="4">
        <v>642</v>
      </c>
      <c r="F1699">
        <v>144</v>
      </c>
      <c r="G1699" t="s">
        <v>33</v>
      </c>
      <c r="H1699" t="s">
        <v>34</v>
      </c>
      <c r="I1699" s="2">
        <v>44305</v>
      </c>
      <c r="J1699" s="2">
        <v>44335</v>
      </c>
      <c r="K1699" s="2">
        <v>44365</v>
      </c>
      <c r="L1699" s="2">
        <v>44307</v>
      </c>
      <c r="M1699" s="2">
        <v>44335</v>
      </c>
      <c r="N1699" s="2">
        <v>44365</v>
      </c>
      <c r="O1699" t="s">
        <v>6180</v>
      </c>
      <c r="P1699" s="17">
        <f t="shared" si="105"/>
        <v>5.0400000000000009</v>
      </c>
      <c r="Q1699" s="17">
        <f t="shared" si="106"/>
        <v>0</v>
      </c>
      <c r="R1699" s="17">
        <f t="shared" si="107"/>
        <v>5.0400000000000009</v>
      </c>
    </row>
    <row r="1700" spans="1:18" x14ac:dyDescent="0.3">
      <c r="A1700">
        <v>18987</v>
      </c>
      <c r="B1700" s="2">
        <v>44280</v>
      </c>
      <c r="C1700" s="2" t="str">
        <f t="shared" si="104"/>
        <v>March</v>
      </c>
      <c r="D1700" t="s">
        <v>38</v>
      </c>
      <c r="E1700" s="4">
        <v>601</v>
      </c>
      <c r="F1700">
        <v>92</v>
      </c>
      <c r="G1700" t="s">
        <v>33</v>
      </c>
      <c r="H1700" t="s">
        <v>34</v>
      </c>
      <c r="I1700" s="2">
        <v>44310</v>
      </c>
      <c r="J1700" s="2">
        <v>44340</v>
      </c>
      <c r="K1700" s="2">
        <v>44370</v>
      </c>
      <c r="L1700" s="2" t="s">
        <v>34</v>
      </c>
      <c r="M1700" s="2" t="s">
        <v>34</v>
      </c>
      <c r="N1700" s="2" t="s">
        <v>34</v>
      </c>
      <c r="O1700" t="s">
        <v>6179</v>
      </c>
      <c r="P1700" s="17">
        <f t="shared" si="105"/>
        <v>3.22</v>
      </c>
      <c r="Q1700" s="17">
        <f t="shared" si="106"/>
        <v>92</v>
      </c>
      <c r="R1700" s="17">
        <f t="shared" si="107"/>
        <v>-88.78</v>
      </c>
    </row>
    <row r="1701" spans="1:18" x14ac:dyDescent="0.3">
      <c r="A1701">
        <v>18988</v>
      </c>
      <c r="B1701" s="2">
        <v>44282</v>
      </c>
      <c r="C1701" s="2" t="str">
        <f t="shared" si="104"/>
        <v>March</v>
      </c>
      <c r="D1701" t="s">
        <v>35</v>
      </c>
      <c r="E1701" s="4">
        <v>580</v>
      </c>
      <c r="F1701">
        <v>65</v>
      </c>
      <c r="G1701" t="s">
        <v>36</v>
      </c>
      <c r="H1701" t="s">
        <v>39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t="s">
        <v>34</v>
      </c>
      <c r="P1701" s="17">
        <f t="shared" si="105"/>
        <v>0</v>
      </c>
      <c r="Q1701" s="17">
        <f t="shared" si="106"/>
        <v>0</v>
      </c>
      <c r="R1701" s="17">
        <f t="shared" si="107"/>
        <v>0</v>
      </c>
    </row>
    <row r="1702" spans="1:18" x14ac:dyDescent="0.3">
      <c r="A1702">
        <v>18989</v>
      </c>
      <c r="B1702" s="2">
        <v>44206</v>
      </c>
      <c r="C1702" s="2" t="str">
        <f t="shared" si="104"/>
        <v>January</v>
      </c>
      <c r="D1702" t="s">
        <v>32</v>
      </c>
      <c r="E1702" s="4">
        <v>631</v>
      </c>
      <c r="F1702">
        <v>144</v>
      </c>
      <c r="G1702" t="s">
        <v>33</v>
      </c>
      <c r="H1702" t="s">
        <v>34</v>
      </c>
      <c r="I1702" s="2">
        <v>44236</v>
      </c>
      <c r="J1702" s="2">
        <v>44266</v>
      </c>
      <c r="K1702" s="2">
        <v>44296</v>
      </c>
      <c r="L1702" s="2">
        <v>44256</v>
      </c>
      <c r="M1702" s="2">
        <v>44266</v>
      </c>
      <c r="N1702" s="2">
        <v>44296</v>
      </c>
      <c r="O1702" t="s">
        <v>6180</v>
      </c>
      <c r="P1702" s="17">
        <f t="shared" si="105"/>
        <v>5.0400000000000009</v>
      </c>
      <c r="Q1702" s="17">
        <f t="shared" si="106"/>
        <v>0</v>
      </c>
      <c r="R1702" s="17">
        <f t="shared" si="107"/>
        <v>5.0400000000000009</v>
      </c>
    </row>
    <row r="1703" spans="1:18" x14ac:dyDescent="0.3">
      <c r="A1703">
        <v>18990</v>
      </c>
      <c r="B1703" s="2">
        <v>44245</v>
      </c>
      <c r="C1703" s="2" t="str">
        <f t="shared" si="104"/>
        <v>February</v>
      </c>
      <c r="D1703" t="s">
        <v>32</v>
      </c>
      <c r="E1703" s="4">
        <v>624</v>
      </c>
      <c r="F1703">
        <v>158</v>
      </c>
      <c r="G1703" t="s">
        <v>33</v>
      </c>
      <c r="H1703" t="s">
        <v>34</v>
      </c>
      <c r="I1703" s="2">
        <v>44275</v>
      </c>
      <c r="J1703" s="2">
        <v>44305</v>
      </c>
      <c r="K1703" s="2">
        <v>44335</v>
      </c>
      <c r="L1703" s="2">
        <v>44288</v>
      </c>
      <c r="M1703" s="2">
        <v>44305</v>
      </c>
      <c r="N1703" s="2">
        <v>44335</v>
      </c>
      <c r="O1703" t="s">
        <v>6180</v>
      </c>
      <c r="P1703" s="17">
        <f t="shared" si="105"/>
        <v>5.53</v>
      </c>
      <c r="Q1703" s="17">
        <f t="shared" si="106"/>
        <v>0</v>
      </c>
      <c r="R1703" s="17">
        <f t="shared" si="107"/>
        <v>5.53</v>
      </c>
    </row>
    <row r="1704" spans="1:18" x14ac:dyDescent="0.3">
      <c r="A1704">
        <v>18991</v>
      </c>
      <c r="B1704" s="2">
        <v>44223</v>
      </c>
      <c r="C1704" s="2" t="str">
        <f t="shared" si="104"/>
        <v>January</v>
      </c>
      <c r="D1704" t="s">
        <v>38</v>
      </c>
      <c r="E1704" s="4">
        <v>630</v>
      </c>
      <c r="F1704">
        <v>95</v>
      </c>
      <c r="G1704" t="s">
        <v>33</v>
      </c>
      <c r="H1704" t="s">
        <v>34</v>
      </c>
      <c r="I1704" s="2">
        <v>44253</v>
      </c>
      <c r="J1704" s="2">
        <v>44283</v>
      </c>
      <c r="K1704" s="2">
        <v>44313</v>
      </c>
      <c r="L1704" s="2">
        <v>44292</v>
      </c>
      <c r="M1704" s="2">
        <v>44283</v>
      </c>
      <c r="N1704" s="2">
        <v>44313</v>
      </c>
      <c r="O1704" t="s">
        <v>6180</v>
      </c>
      <c r="P1704" s="17">
        <f t="shared" si="105"/>
        <v>3.3250000000000002</v>
      </c>
      <c r="Q1704" s="17">
        <f t="shared" si="106"/>
        <v>0</v>
      </c>
      <c r="R1704" s="17">
        <f t="shared" si="107"/>
        <v>3.3250000000000002</v>
      </c>
    </row>
    <row r="1705" spans="1:18" x14ac:dyDescent="0.3">
      <c r="A1705">
        <v>18992</v>
      </c>
      <c r="B1705" s="2">
        <v>44258</v>
      </c>
      <c r="C1705" s="2" t="str">
        <f t="shared" si="104"/>
        <v>March</v>
      </c>
      <c r="D1705" t="s">
        <v>35</v>
      </c>
      <c r="E1705" s="4">
        <v>606</v>
      </c>
      <c r="F1705">
        <v>91</v>
      </c>
      <c r="G1705" t="s">
        <v>36</v>
      </c>
      <c r="H1705" t="s">
        <v>39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t="s">
        <v>34</v>
      </c>
      <c r="P1705" s="17">
        <f t="shared" si="105"/>
        <v>0</v>
      </c>
      <c r="Q1705" s="17">
        <f t="shared" si="106"/>
        <v>0</v>
      </c>
      <c r="R1705" s="17">
        <f t="shared" si="107"/>
        <v>0</v>
      </c>
    </row>
    <row r="1706" spans="1:18" x14ac:dyDescent="0.3">
      <c r="A1706">
        <v>18993</v>
      </c>
      <c r="B1706" s="2">
        <v>44256</v>
      </c>
      <c r="C1706" s="2" t="str">
        <f t="shared" si="104"/>
        <v>March</v>
      </c>
      <c r="D1706" t="s">
        <v>35</v>
      </c>
      <c r="E1706" s="4">
        <v>674</v>
      </c>
      <c r="F1706">
        <v>77</v>
      </c>
      <c r="G1706" t="s">
        <v>33</v>
      </c>
      <c r="H1706" t="s">
        <v>34</v>
      </c>
      <c r="I1706" s="2">
        <v>44286</v>
      </c>
      <c r="J1706" s="2">
        <v>44316</v>
      </c>
      <c r="K1706" s="2">
        <v>44346</v>
      </c>
      <c r="L1706" s="2" t="s">
        <v>34</v>
      </c>
      <c r="M1706" s="2" t="s">
        <v>34</v>
      </c>
      <c r="N1706" s="2" t="s">
        <v>34</v>
      </c>
      <c r="O1706" t="s">
        <v>6179</v>
      </c>
      <c r="P1706" s="17">
        <f t="shared" si="105"/>
        <v>2.6950000000000003</v>
      </c>
      <c r="Q1706" s="17">
        <f t="shared" si="106"/>
        <v>77</v>
      </c>
      <c r="R1706" s="17">
        <f t="shared" si="107"/>
        <v>-74.305000000000007</v>
      </c>
    </row>
    <row r="1707" spans="1:18" x14ac:dyDescent="0.3">
      <c r="A1707">
        <v>18994</v>
      </c>
      <c r="B1707" s="2">
        <v>44282</v>
      </c>
      <c r="C1707" s="2" t="str">
        <f t="shared" si="104"/>
        <v>March</v>
      </c>
      <c r="D1707" t="s">
        <v>32</v>
      </c>
      <c r="E1707" s="4">
        <v>616</v>
      </c>
      <c r="F1707">
        <v>108</v>
      </c>
      <c r="G1707" t="s">
        <v>36</v>
      </c>
      <c r="H1707" t="s">
        <v>41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t="s">
        <v>34</v>
      </c>
      <c r="P1707" s="17">
        <f t="shared" si="105"/>
        <v>0</v>
      </c>
      <c r="Q1707" s="17">
        <f t="shared" si="106"/>
        <v>0</v>
      </c>
      <c r="R1707" s="17">
        <f t="shared" si="107"/>
        <v>0</v>
      </c>
    </row>
    <row r="1708" spans="1:18" x14ac:dyDescent="0.3">
      <c r="A1708">
        <v>18995</v>
      </c>
      <c r="B1708" s="2">
        <v>44234</v>
      </c>
      <c r="C1708" s="2" t="str">
        <f t="shared" si="104"/>
        <v>February</v>
      </c>
      <c r="D1708" t="s">
        <v>35</v>
      </c>
      <c r="E1708" s="4">
        <v>667</v>
      </c>
      <c r="F1708">
        <v>69</v>
      </c>
      <c r="G1708" t="s">
        <v>33</v>
      </c>
      <c r="H1708" t="s">
        <v>34</v>
      </c>
      <c r="I1708" s="2">
        <v>44264</v>
      </c>
      <c r="J1708" s="2">
        <v>44294</v>
      </c>
      <c r="K1708" s="2">
        <v>44324</v>
      </c>
      <c r="L1708" s="2">
        <v>44268</v>
      </c>
      <c r="M1708" s="2">
        <v>44294</v>
      </c>
      <c r="N1708" s="2">
        <v>44324</v>
      </c>
      <c r="O1708" t="s">
        <v>6180</v>
      </c>
      <c r="P1708" s="17">
        <f t="shared" si="105"/>
        <v>2.415</v>
      </c>
      <c r="Q1708" s="17">
        <f t="shared" si="106"/>
        <v>0</v>
      </c>
      <c r="R1708" s="17">
        <f t="shared" si="107"/>
        <v>2.415</v>
      </c>
    </row>
    <row r="1709" spans="1:18" x14ac:dyDescent="0.3">
      <c r="A1709">
        <v>18996</v>
      </c>
      <c r="B1709" s="2">
        <v>44213</v>
      </c>
      <c r="C1709" s="2" t="str">
        <f t="shared" si="104"/>
        <v>January</v>
      </c>
      <c r="D1709" t="s">
        <v>35</v>
      </c>
      <c r="E1709" s="4">
        <v>665</v>
      </c>
      <c r="F1709">
        <v>110</v>
      </c>
      <c r="G1709" t="s">
        <v>33</v>
      </c>
      <c r="H1709" t="s">
        <v>34</v>
      </c>
      <c r="I1709" s="2">
        <v>44243</v>
      </c>
      <c r="J1709" s="2">
        <v>44273</v>
      </c>
      <c r="K1709" s="2">
        <v>44303</v>
      </c>
      <c r="L1709" s="2" t="s">
        <v>34</v>
      </c>
      <c r="M1709" s="2" t="s">
        <v>34</v>
      </c>
      <c r="N1709" s="2" t="s">
        <v>34</v>
      </c>
      <c r="O1709" t="s">
        <v>6179</v>
      </c>
      <c r="P1709" s="17">
        <f t="shared" si="105"/>
        <v>3.8500000000000005</v>
      </c>
      <c r="Q1709" s="17">
        <f t="shared" si="106"/>
        <v>110</v>
      </c>
      <c r="R1709" s="17">
        <f t="shared" si="107"/>
        <v>-106.15</v>
      </c>
    </row>
    <row r="1710" spans="1:18" x14ac:dyDescent="0.3">
      <c r="A1710">
        <v>18997</v>
      </c>
      <c r="B1710" s="2">
        <v>44236</v>
      </c>
      <c r="C1710" s="2" t="str">
        <f t="shared" si="104"/>
        <v>February</v>
      </c>
      <c r="D1710" t="s">
        <v>35</v>
      </c>
      <c r="E1710" s="4">
        <v>645</v>
      </c>
      <c r="F1710">
        <v>96</v>
      </c>
      <c r="G1710" t="s">
        <v>33</v>
      </c>
      <c r="H1710" t="s">
        <v>34</v>
      </c>
      <c r="I1710" s="2">
        <v>44266</v>
      </c>
      <c r="J1710" s="2">
        <v>44296</v>
      </c>
      <c r="K1710" s="2">
        <v>44326</v>
      </c>
      <c r="L1710" s="2" t="s">
        <v>34</v>
      </c>
      <c r="M1710" s="2" t="s">
        <v>34</v>
      </c>
      <c r="N1710" s="2" t="s">
        <v>34</v>
      </c>
      <c r="O1710" t="s">
        <v>6179</v>
      </c>
      <c r="P1710" s="17">
        <f t="shared" si="105"/>
        <v>3.3600000000000003</v>
      </c>
      <c r="Q1710" s="17">
        <f t="shared" si="106"/>
        <v>96</v>
      </c>
      <c r="R1710" s="17">
        <f t="shared" si="107"/>
        <v>-92.64</v>
      </c>
    </row>
    <row r="1711" spans="1:18" x14ac:dyDescent="0.3">
      <c r="A1711">
        <v>18998</v>
      </c>
      <c r="B1711" s="2">
        <v>44275</v>
      </c>
      <c r="C1711" s="2" t="str">
        <f t="shared" si="104"/>
        <v>March</v>
      </c>
      <c r="D1711" t="s">
        <v>32</v>
      </c>
      <c r="E1711" s="4">
        <v>654</v>
      </c>
      <c r="F1711">
        <v>99</v>
      </c>
      <c r="G1711" t="s">
        <v>33</v>
      </c>
      <c r="H1711" t="s">
        <v>34</v>
      </c>
      <c r="I1711" s="2">
        <v>44305</v>
      </c>
      <c r="J1711" s="2">
        <v>44335</v>
      </c>
      <c r="K1711" s="2">
        <v>44365</v>
      </c>
      <c r="L1711" s="2">
        <v>44310</v>
      </c>
      <c r="M1711" s="2">
        <v>44335</v>
      </c>
      <c r="N1711" s="2">
        <v>44365</v>
      </c>
      <c r="O1711" t="s">
        <v>6180</v>
      </c>
      <c r="P1711" s="17">
        <f t="shared" si="105"/>
        <v>3.4650000000000003</v>
      </c>
      <c r="Q1711" s="17">
        <f t="shared" si="106"/>
        <v>0</v>
      </c>
      <c r="R1711" s="17">
        <f t="shared" si="107"/>
        <v>3.4650000000000003</v>
      </c>
    </row>
    <row r="1712" spans="1:18" x14ac:dyDescent="0.3">
      <c r="A1712">
        <v>18999</v>
      </c>
      <c r="B1712" s="2">
        <v>44285</v>
      </c>
      <c r="C1712" s="2" t="str">
        <f t="shared" si="104"/>
        <v>March</v>
      </c>
      <c r="D1712" t="s">
        <v>32</v>
      </c>
      <c r="E1712" s="4">
        <v>567</v>
      </c>
      <c r="F1712">
        <v>64</v>
      </c>
      <c r="G1712" t="s">
        <v>36</v>
      </c>
      <c r="H1712" t="s">
        <v>37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t="s">
        <v>34</v>
      </c>
      <c r="P1712" s="17">
        <f t="shared" si="105"/>
        <v>0</v>
      </c>
      <c r="Q1712" s="17">
        <f t="shared" si="106"/>
        <v>0</v>
      </c>
      <c r="R1712" s="17">
        <f t="shared" si="107"/>
        <v>0</v>
      </c>
    </row>
    <row r="1713" spans="1:18" x14ac:dyDescent="0.3">
      <c r="A1713">
        <v>19000</v>
      </c>
      <c r="B1713" s="2">
        <v>44246</v>
      </c>
      <c r="C1713" s="2" t="str">
        <f t="shared" si="104"/>
        <v>February</v>
      </c>
      <c r="D1713" t="s">
        <v>32</v>
      </c>
      <c r="E1713" s="4">
        <v>642</v>
      </c>
      <c r="F1713">
        <v>110</v>
      </c>
      <c r="G1713" t="s">
        <v>33</v>
      </c>
      <c r="H1713" t="s">
        <v>34</v>
      </c>
      <c r="I1713" s="2">
        <v>44276</v>
      </c>
      <c r="J1713" s="2">
        <v>44306</v>
      </c>
      <c r="K1713" s="2">
        <v>44336</v>
      </c>
      <c r="L1713" s="2">
        <v>44276</v>
      </c>
      <c r="M1713" s="2">
        <v>44306</v>
      </c>
      <c r="N1713" s="2">
        <v>44336</v>
      </c>
      <c r="O1713" t="s">
        <v>6180</v>
      </c>
      <c r="P1713" s="17">
        <f t="shared" si="105"/>
        <v>3.8500000000000005</v>
      </c>
      <c r="Q1713" s="17">
        <f t="shared" si="106"/>
        <v>0</v>
      </c>
      <c r="R1713" s="17">
        <f t="shared" si="107"/>
        <v>3.8500000000000005</v>
      </c>
    </row>
    <row r="1714" spans="1:18" x14ac:dyDescent="0.3">
      <c r="A1714">
        <v>19001</v>
      </c>
      <c r="B1714" s="2">
        <v>44206</v>
      </c>
      <c r="C1714" s="2" t="str">
        <f t="shared" si="104"/>
        <v>January</v>
      </c>
      <c r="D1714" t="s">
        <v>35</v>
      </c>
      <c r="E1714" s="4">
        <v>576</v>
      </c>
      <c r="F1714">
        <v>83</v>
      </c>
      <c r="G1714" t="s">
        <v>36</v>
      </c>
      <c r="H1714" t="s">
        <v>40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t="s">
        <v>34</v>
      </c>
      <c r="P1714" s="17">
        <f t="shared" si="105"/>
        <v>0</v>
      </c>
      <c r="Q1714" s="17">
        <f t="shared" si="106"/>
        <v>0</v>
      </c>
      <c r="R1714" s="17">
        <f t="shared" si="107"/>
        <v>0</v>
      </c>
    </row>
    <row r="1715" spans="1:18" x14ac:dyDescent="0.3">
      <c r="A1715">
        <v>19002</v>
      </c>
      <c r="B1715" s="2">
        <v>44216</v>
      </c>
      <c r="C1715" s="2" t="str">
        <f t="shared" si="104"/>
        <v>January</v>
      </c>
      <c r="D1715" t="s">
        <v>35</v>
      </c>
      <c r="E1715" s="4">
        <v>597</v>
      </c>
      <c r="F1715">
        <v>80</v>
      </c>
      <c r="G1715" t="s">
        <v>36</v>
      </c>
      <c r="H1715" t="s">
        <v>40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t="s">
        <v>34</v>
      </c>
      <c r="P1715" s="17">
        <f t="shared" si="105"/>
        <v>0</v>
      </c>
      <c r="Q1715" s="17">
        <f t="shared" si="106"/>
        <v>0</v>
      </c>
      <c r="R1715" s="17">
        <f t="shared" si="107"/>
        <v>0</v>
      </c>
    </row>
    <row r="1716" spans="1:18" x14ac:dyDescent="0.3">
      <c r="A1716">
        <v>19003</v>
      </c>
      <c r="B1716" s="2">
        <v>44233</v>
      </c>
      <c r="C1716" s="2" t="str">
        <f t="shared" si="104"/>
        <v>February</v>
      </c>
      <c r="D1716" t="s">
        <v>32</v>
      </c>
      <c r="E1716" s="4">
        <v>598</v>
      </c>
      <c r="F1716">
        <v>126</v>
      </c>
      <c r="G1716" t="s">
        <v>36</v>
      </c>
      <c r="H1716" t="s">
        <v>39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t="s">
        <v>34</v>
      </c>
      <c r="P1716" s="17">
        <f t="shared" si="105"/>
        <v>0</v>
      </c>
      <c r="Q1716" s="17">
        <f t="shared" si="106"/>
        <v>0</v>
      </c>
      <c r="R1716" s="17">
        <f t="shared" si="107"/>
        <v>0</v>
      </c>
    </row>
    <row r="1717" spans="1:18" x14ac:dyDescent="0.3">
      <c r="A1717">
        <v>19004</v>
      </c>
      <c r="B1717" s="2">
        <v>44278</v>
      </c>
      <c r="C1717" s="2" t="str">
        <f t="shared" si="104"/>
        <v>March</v>
      </c>
      <c r="D1717" t="s">
        <v>38</v>
      </c>
      <c r="E1717" s="4">
        <v>631</v>
      </c>
      <c r="F1717">
        <v>119</v>
      </c>
      <c r="G1717" t="s">
        <v>33</v>
      </c>
      <c r="H1717" t="s">
        <v>34</v>
      </c>
      <c r="I1717" s="2">
        <v>44308</v>
      </c>
      <c r="J1717" s="2">
        <v>44338</v>
      </c>
      <c r="K1717" s="2">
        <v>44368</v>
      </c>
      <c r="L1717" s="2">
        <v>44334</v>
      </c>
      <c r="M1717" s="2">
        <v>44338</v>
      </c>
      <c r="N1717" s="2">
        <v>44368</v>
      </c>
      <c r="O1717" t="s">
        <v>6180</v>
      </c>
      <c r="P1717" s="17">
        <f t="shared" si="105"/>
        <v>4.165</v>
      </c>
      <c r="Q1717" s="17">
        <f t="shared" si="106"/>
        <v>0</v>
      </c>
      <c r="R1717" s="17">
        <f t="shared" si="107"/>
        <v>4.165</v>
      </c>
    </row>
    <row r="1718" spans="1:18" x14ac:dyDescent="0.3">
      <c r="A1718">
        <v>19005</v>
      </c>
      <c r="B1718" s="2">
        <v>44283</v>
      </c>
      <c r="C1718" s="2" t="str">
        <f t="shared" si="104"/>
        <v>March</v>
      </c>
      <c r="D1718" t="s">
        <v>35</v>
      </c>
      <c r="E1718" s="4">
        <v>643</v>
      </c>
      <c r="F1718">
        <v>70</v>
      </c>
      <c r="G1718" t="s">
        <v>33</v>
      </c>
      <c r="H1718" t="s">
        <v>34</v>
      </c>
      <c r="I1718" s="2">
        <v>44313</v>
      </c>
      <c r="J1718" s="2">
        <v>44343</v>
      </c>
      <c r="K1718" s="2">
        <v>44373</v>
      </c>
      <c r="L1718" s="2">
        <v>44321</v>
      </c>
      <c r="M1718" s="2">
        <v>44343</v>
      </c>
      <c r="N1718" s="2">
        <v>44373</v>
      </c>
      <c r="O1718" t="s">
        <v>6180</v>
      </c>
      <c r="P1718" s="17">
        <f t="shared" si="105"/>
        <v>2.4500000000000002</v>
      </c>
      <c r="Q1718" s="17">
        <f t="shared" si="106"/>
        <v>0</v>
      </c>
      <c r="R1718" s="17">
        <f t="shared" si="107"/>
        <v>2.4500000000000002</v>
      </c>
    </row>
    <row r="1719" spans="1:18" x14ac:dyDescent="0.3">
      <c r="A1719">
        <v>19006</v>
      </c>
      <c r="B1719" s="2">
        <v>44204</v>
      </c>
      <c r="C1719" s="2" t="str">
        <f t="shared" si="104"/>
        <v>January</v>
      </c>
      <c r="D1719" t="s">
        <v>35</v>
      </c>
      <c r="E1719" s="4">
        <v>642</v>
      </c>
      <c r="F1719">
        <v>75</v>
      </c>
      <c r="G1719" t="s">
        <v>33</v>
      </c>
      <c r="H1719" t="s">
        <v>34</v>
      </c>
      <c r="I1719" s="2">
        <v>44234</v>
      </c>
      <c r="J1719" s="2">
        <v>44264</v>
      </c>
      <c r="K1719" s="2">
        <v>44294</v>
      </c>
      <c r="L1719" s="2" t="s">
        <v>34</v>
      </c>
      <c r="M1719" s="2" t="s">
        <v>34</v>
      </c>
      <c r="N1719" s="2" t="s">
        <v>34</v>
      </c>
      <c r="O1719" t="s">
        <v>6179</v>
      </c>
      <c r="P1719" s="17">
        <f t="shared" si="105"/>
        <v>2.6250000000000004</v>
      </c>
      <c r="Q1719" s="17">
        <f t="shared" si="106"/>
        <v>75</v>
      </c>
      <c r="R1719" s="17">
        <f t="shared" si="107"/>
        <v>-72.375</v>
      </c>
    </row>
    <row r="1720" spans="1:18" x14ac:dyDescent="0.3">
      <c r="A1720">
        <v>19007</v>
      </c>
      <c r="B1720" s="2">
        <v>44257</v>
      </c>
      <c r="C1720" s="2" t="str">
        <f t="shared" si="104"/>
        <v>March</v>
      </c>
      <c r="D1720" t="s">
        <v>32</v>
      </c>
      <c r="E1720" s="4">
        <v>551</v>
      </c>
      <c r="F1720">
        <v>150</v>
      </c>
      <c r="G1720" t="s">
        <v>33</v>
      </c>
      <c r="H1720" t="s">
        <v>34</v>
      </c>
      <c r="I1720" s="2">
        <v>44287</v>
      </c>
      <c r="J1720" s="2">
        <v>44317</v>
      </c>
      <c r="K1720" s="2">
        <v>44347</v>
      </c>
      <c r="L1720" s="2">
        <v>44333</v>
      </c>
      <c r="M1720" s="2">
        <v>44317</v>
      </c>
      <c r="N1720" s="2">
        <v>44347</v>
      </c>
      <c r="O1720" t="s">
        <v>6180</v>
      </c>
      <c r="P1720" s="17">
        <f t="shared" si="105"/>
        <v>5.2500000000000009</v>
      </c>
      <c r="Q1720" s="17">
        <f t="shared" si="106"/>
        <v>0</v>
      </c>
      <c r="R1720" s="17">
        <f t="shared" si="107"/>
        <v>5.2500000000000009</v>
      </c>
    </row>
    <row r="1721" spans="1:18" x14ac:dyDescent="0.3">
      <c r="A1721">
        <v>19008</v>
      </c>
      <c r="B1721" s="2">
        <v>44283</v>
      </c>
      <c r="C1721" s="2" t="str">
        <f t="shared" si="104"/>
        <v>March</v>
      </c>
      <c r="D1721" t="s">
        <v>38</v>
      </c>
      <c r="E1721" s="4">
        <v>630</v>
      </c>
      <c r="F1721">
        <v>93</v>
      </c>
      <c r="G1721" t="s">
        <v>33</v>
      </c>
      <c r="H1721" t="s">
        <v>34</v>
      </c>
      <c r="I1721" s="2">
        <v>44313</v>
      </c>
      <c r="J1721" s="2">
        <v>44343</v>
      </c>
      <c r="K1721" s="2">
        <v>44373</v>
      </c>
      <c r="L1721" s="2" t="s">
        <v>34</v>
      </c>
      <c r="M1721" s="2" t="s">
        <v>34</v>
      </c>
      <c r="N1721" s="2" t="s">
        <v>34</v>
      </c>
      <c r="O1721" t="s">
        <v>6179</v>
      </c>
      <c r="P1721" s="17">
        <f t="shared" si="105"/>
        <v>3.2550000000000003</v>
      </c>
      <c r="Q1721" s="17">
        <f t="shared" si="106"/>
        <v>93</v>
      </c>
      <c r="R1721" s="17">
        <f t="shared" si="107"/>
        <v>-89.745000000000005</v>
      </c>
    </row>
    <row r="1722" spans="1:18" x14ac:dyDescent="0.3">
      <c r="A1722">
        <v>19009</v>
      </c>
      <c r="B1722" s="2">
        <v>44274</v>
      </c>
      <c r="C1722" s="2" t="str">
        <f t="shared" si="104"/>
        <v>March</v>
      </c>
      <c r="D1722" t="s">
        <v>35</v>
      </c>
      <c r="E1722" s="4">
        <v>627</v>
      </c>
      <c r="F1722">
        <v>96</v>
      </c>
      <c r="G1722" t="s">
        <v>36</v>
      </c>
      <c r="H1722" t="s">
        <v>42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t="s">
        <v>34</v>
      </c>
      <c r="P1722" s="17">
        <f t="shared" si="105"/>
        <v>0</v>
      </c>
      <c r="Q1722" s="17">
        <f t="shared" si="106"/>
        <v>0</v>
      </c>
      <c r="R1722" s="17">
        <f t="shared" si="107"/>
        <v>0</v>
      </c>
    </row>
    <row r="1723" spans="1:18" x14ac:dyDescent="0.3">
      <c r="A1723">
        <v>19010</v>
      </c>
      <c r="B1723" s="2">
        <v>44226</v>
      </c>
      <c r="C1723" s="2" t="str">
        <f t="shared" si="104"/>
        <v>January</v>
      </c>
      <c r="D1723" t="s">
        <v>38</v>
      </c>
      <c r="E1723" s="4">
        <v>649</v>
      </c>
      <c r="F1723">
        <v>105</v>
      </c>
      <c r="G1723" t="s">
        <v>33</v>
      </c>
      <c r="H1723" t="s">
        <v>34</v>
      </c>
      <c r="I1723" s="2">
        <v>44256</v>
      </c>
      <c r="J1723" s="2">
        <v>44286</v>
      </c>
      <c r="K1723" s="2">
        <v>44316</v>
      </c>
      <c r="L1723" s="2">
        <v>44257</v>
      </c>
      <c r="M1723" s="2">
        <v>44286</v>
      </c>
      <c r="N1723" s="2">
        <v>44316</v>
      </c>
      <c r="O1723" t="s">
        <v>6180</v>
      </c>
      <c r="P1723" s="17">
        <f t="shared" si="105"/>
        <v>3.6750000000000003</v>
      </c>
      <c r="Q1723" s="17">
        <f t="shared" si="106"/>
        <v>0</v>
      </c>
      <c r="R1723" s="17">
        <f t="shared" si="107"/>
        <v>3.6750000000000003</v>
      </c>
    </row>
    <row r="1724" spans="1:18" x14ac:dyDescent="0.3">
      <c r="A1724">
        <v>19011</v>
      </c>
      <c r="B1724" s="2">
        <v>44222</v>
      </c>
      <c r="C1724" s="2" t="str">
        <f t="shared" si="104"/>
        <v>January</v>
      </c>
      <c r="D1724" t="s">
        <v>32</v>
      </c>
      <c r="E1724" s="4">
        <v>615</v>
      </c>
      <c r="F1724">
        <v>125</v>
      </c>
      <c r="G1724" t="s">
        <v>36</v>
      </c>
      <c r="H1724" t="s">
        <v>37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t="s">
        <v>34</v>
      </c>
      <c r="P1724" s="17">
        <f t="shared" si="105"/>
        <v>0</v>
      </c>
      <c r="Q1724" s="17">
        <f t="shared" si="106"/>
        <v>0</v>
      </c>
      <c r="R1724" s="17">
        <f t="shared" si="107"/>
        <v>0</v>
      </c>
    </row>
    <row r="1725" spans="1:18" x14ac:dyDescent="0.3">
      <c r="A1725">
        <v>19012</v>
      </c>
      <c r="B1725" s="2">
        <v>44214</v>
      </c>
      <c r="C1725" s="2" t="str">
        <f t="shared" si="104"/>
        <v>January</v>
      </c>
      <c r="D1725" t="s">
        <v>32</v>
      </c>
      <c r="E1725" s="4">
        <v>663</v>
      </c>
      <c r="F1725">
        <v>132</v>
      </c>
      <c r="G1725" t="s">
        <v>33</v>
      </c>
      <c r="H1725" t="s">
        <v>34</v>
      </c>
      <c r="I1725" s="2">
        <v>44244</v>
      </c>
      <c r="J1725" s="2">
        <v>44274</v>
      </c>
      <c r="K1725" s="2">
        <v>44304</v>
      </c>
      <c r="L1725" s="2" t="s">
        <v>34</v>
      </c>
      <c r="M1725" s="2" t="s">
        <v>34</v>
      </c>
      <c r="N1725" s="2" t="s">
        <v>34</v>
      </c>
      <c r="O1725" t="s">
        <v>6179</v>
      </c>
      <c r="P1725" s="17">
        <f t="shared" si="105"/>
        <v>4.62</v>
      </c>
      <c r="Q1725" s="17">
        <f t="shared" si="106"/>
        <v>132</v>
      </c>
      <c r="R1725" s="17">
        <f t="shared" si="107"/>
        <v>-127.38</v>
      </c>
    </row>
    <row r="1726" spans="1:18" x14ac:dyDescent="0.3">
      <c r="A1726">
        <v>19013</v>
      </c>
      <c r="B1726" s="2">
        <v>44285</v>
      </c>
      <c r="C1726" s="2" t="str">
        <f t="shared" si="104"/>
        <v>March</v>
      </c>
      <c r="D1726" t="s">
        <v>35</v>
      </c>
      <c r="E1726" s="4">
        <v>633</v>
      </c>
      <c r="F1726">
        <v>65</v>
      </c>
      <c r="G1726" t="s">
        <v>36</v>
      </c>
      <c r="H1726" t="s">
        <v>42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t="s">
        <v>34</v>
      </c>
      <c r="P1726" s="17">
        <f t="shared" si="105"/>
        <v>0</v>
      </c>
      <c r="Q1726" s="17">
        <f t="shared" si="106"/>
        <v>0</v>
      </c>
      <c r="R1726" s="17">
        <f t="shared" si="107"/>
        <v>0</v>
      </c>
    </row>
    <row r="1727" spans="1:18" x14ac:dyDescent="0.3">
      <c r="A1727">
        <v>19014</v>
      </c>
      <c r="B1727" s="2">
        <v>44240</v>
      </c>
      <c r="C1727" s="2" t="str">
        <f t="shared" si="104"/>
        <v>February</v>
      </c>
      <c r="D1727" t="s">
        <v>32</v>
      </c>
      <c r="E1727" s="4">
        <v>654</v>
      </c>
      <c r="F1727">
        <v>73</v>
      </c>
      <c r="G1727" t="s">
        <v>33</v>
      </c>
      <c r="H1727" t="s">
        <v>34</v>
      </c>
      <c r="I1727" s="2">
        <v>44270</v>
      </c>
      <c r="J1727" s="2">
        <v>44300</v>
      </c>
      <c r="K1727" s="2">
        <v>44330</v>
      </c>
      <c r="L1727" s="2">
        <v>44272</v>
      </c>
      <c r="M1727" s="2">
        <v>44300</v>
      </c>
      <c r="N1727" s="2">
        <v>44330</v>
      </c>
      <c r="O1727" t="s">
        <v>6180</v>
      </c>
      <c r="P1727" s="17">
        <f t="shared" si="105"/>
        <v>2.5550000000000002</v>
      </c>
      <c r="Q1727" s="17">
        <f t="shared" si="106"/>
        <v>0</v>
      </c>
      <c r="R1727" s="17">
        <f t="shared" si="107"/>
        <v>2.5550000000000002</v>
      </c>
    </row>
    <row r="1728" spans="1:18" x14ac:dyDescent="0.3">
      <c r="A1728">
        <v>19015</v>
      </c>
      <c r="B1728" s="2">
        <v>44233</v>
      </c>
      <c r="C1728" s="2" t="str">
        <f t="shared" si="104"/>
        <v>February</v>
      </c>
      <c r="D1728" t="s">
        <v>38</v>
      </c>
      <c r="E1728" s="4">
        <v>600</v>
      </c>
      <c r="F1728">
        <v>93</v>
      </c>
      <c r="G1728" t="s">
        <v>36</v>
      </c>
      <c r="H1728" t="s">
        <v>42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t="s">
        <v>34</v>
      </c>
      <c r="P1728" s="17">
        <f t="shared" si="105"/>
        <v>0</v>
      </c>
      <c r="Q1728" s="17">
        <f t="shared" si="106"/>
        <v>0</v>
      </c>
      <c r="R1728" s="17">
        <f t="shared" si="107"/>
        <v>0</v>
      </c>
    </row>
    <row r="1729" spans="1:18" x14ac:dyDescent="0.3">
      <c r="A1729">
        <v>19016</v>
      </c>
      <c r="B1729" s="2">
        <v>44212</v>
      </c>
      <c r="C1729" s="2" t="str">
        <f t="shared" si="104"/>
        <v>January</v>
      </c>
      <c r="D1729" t="s">
        <v>32</v>
      </c>
      <c r="E1729" s="4">
        <v>630</v>
      </c>
      <c r="F1729">
        <v>89</v>
      </c>
      <c r="G1729" t="s">
        <v>33</v>
      </c>
      <c r="H1729" t="s">
        <v>34</v>
      </c>
      <c r="I1729" s="2">
        <v>44242</v>
      </c>
      <c r="J1729" s="2">
        <v>44272</v>
      </c>
      <c r="K1729" s="2">
        <v>44302</v>
      </c>
      <c r="L1729" s="2" t="s">
        <v>34</v>
      </c>
      <c r="M1729" s="2" t="s">
        <v>34</v>
      </c>
      <c r="N1729" s="2" t="s">
        <v>34</v>
      </c>
      <c r="O1729" t="s">
        <v>6179</v>
      </c>
      <c r="P1729" s="17">
        <f t="shared" si="105"/>
        <v>3.1150000000000002</v>
      </c>
      <c r="Q1729" s="17">
        <f t="shared" si="106"/>
        <v>89</v>
      </c>
      <c r="R1729" s="17">
        <f t="shared" si="107"/>
        <v>-85.885000000000005</v>
      </c>
    </row>
    <row r="1730" spans="1:18" x14ac:dyDescent="0.3">
      <c r="A1730">
        <v>19017</v>
      </c>
      <c r="B1730" s="2">
        <v>44249</v>
      </c>
      <c r="C1730" s="2" t="str">
        <f t="shared" si="104"/>
        <v>February</v>
      </c>
      <c r="D1730" t="s">
        <v>35</v>
      </c>
      <c r="E1730" s="4">
        <v>621</v>
      </c>
      <c r="F1730">
        <v>109</v>
      </c>
      <c r="G1730" t="s">
        <v>36</v>
      </c>
      <c r="H1730" t="s">
        <v>42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t="s">
        <v>34</v>
      </c>
      <c r="P1730" s="17">
        <f t="shared" si="105"/>
        <v>0</v>
      </c>
      <c r="Q1730" s="17">
        <f t="shared" si="106"/>
        <v>0</v>
      </c>
      <c r="R1730" s="17">
        <f t="shared" si="107"/>
        <v>0</v>
      </c>
    </row>
    <row r="1731" spans="1:18" x14ac:dyDescent="0.3">
      <c r="A1731">
        <v>19018</v>
      </c>
      <c r="B1731" s="2">
        <v>44283</v>
      </c>
      <c r="C1731" s="2" t="str">
        <f t="shared" ref="C1731:C1794" si="108">TEXT(B1731,"mmmm")</f>
        <v>March</v>
      </c>
      <c r="D1731" t="s">
        <v>32</v>
      </c>
      <c r="E1731" s="4">
        <v>614</v>
      </c>
      <c r="F1731">
        <v>46</v>
      </c>
      <c r="G1731" t="s">
        <v>36</v>
      </c>
      <c r="H1731" t="s">
        <v>41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t="s">
        <v>34</v>
      </c>
      <c r="P1731" s="17">
        <f t="shared" ref="P1731:P1794" si="109">IF(G1731="Approved",F1731*0.035,0)</f>
        <v>0</v>
      </c>
      <c r="Q1731" s="17">
        <f t="shared" ref="Q1731:Q1794" si="110">IF(O1731="Defaulted",F1731,0)</f>
        <v>0</v>
      </c>
      <c r="R1731" s="17">
        <f t="shared" ref="R1731:R1794" si="111">P1731-Q1731</f>
        <v>0</v>
      </c>
    </row>
    <row r="1732" spans="1:18" x14ac:dyDescent="0.3">
      <c r="A1732">
        <v>19019</v>
      </c>
      <c r="B1732" s="2">
        <v>44270</v>
      </c>
      <c r="C1732" s="2" t="str">
        <f t="shared" si="108"/>
        <v>March</v>
      </c>
      <c r="D1732" t="s">
        <v>32</v>
      </c>
      <c r="E1732" s="4">
        <v>559</v>
      </c>
      <c r="F1732">
        <v>85</v>
      </c>
      <c r="G1732" t="s">
        <v>36</v>
      </c>
      <c r="H1732" t="s">
        <v>40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t="s">
        <v>34</v>
      </c>
      <c r="P1732" s="17">
        <f t="shared" si="109"/>
        <v>0</v>
      </c>
      <c r="Q1732" s="17">
        <f t="shared" si="110"/>
        <v>0</v>
      </c>
      <c r="R1732" s="17">
        <f t="shared" si="111"/>
        <v>0</v>
      </c>
    </row>
    <row r="1733" spans="1:18" x14ac:dyDescent="0.3">
      <c r="A1733">
        <v>19020</v>
      </c>
      <c r="B1733" s="2">
        <v>44273</v>
      </c>
      <c r="C1733" s="2" t="str">
        <f t="shared" si="108"/>
        <v>March</v>
      </c>
      <c r="D1733" t="s">
        <v>35</v>
      </c>
      <c r="E1733" s="4">
        <v>582</v>
      </c>
      <c r="F1733">
        <v>142</v>
      </c>
      <c r="G1733" t="s">
        <v>36</v>
      </c>
      <c r="H1733" t="s">
        <v>39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t="s">
        <v>34</v>
      </c>
      <c r="P1733" s="17">
        <f t="shared" si="109"/>
        <v>0</v>
      </c>
      <c r="Q1733" s="17">
        <f t="shared" si="110"/>
        <v>0</v>
      </c>
      <c r="R1733" s="17">
        <f t="shared" si="111"/>
        <v>0</v>
      </c>
    </row>
    <row r="1734" spans="1:18" x14ac:dyDescent="0.3">
      <c r="A1734">
        <v>19021</v>
      </c>
      <c r="B1734" s="2">
        <v>44260</v>
      </c>
      <c r="C1734" s="2" t="str">
        <f t="shared" si="108"/>
        <v>March</v>
      </c>
      <c r="D1734" t="s">
        <v>32</v>
      </c>
      <c r="E1734" s="4">
        <v>612</v>
      </c>
      <c r="F1734">
        <v>163</v>
      </c>
      <c r="G1734" t="s">
        <v>36</v>
      </c>
      <c r="H1734" t="s">
        <v>41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t="s">
        <v>34</v>
      </c>
      <c r="P1734" s="17">
        <f t="shared" si="109"/>
        <v>0</v>
      </c>
      <c r="Q1734" s="17">
        <f t="shared" si="110"/>
        <v>0</v>
      </c>
      <c r="R1734" s="17">
        <f t="shared" si="111"/>
        <v>0</v>
      </c>
    </row>
    <row r="1735" spans="1:18" x14ac:dyDescent="0.3">
      <c r="A1735">
        <v>19022</v>
      </c>
      <c r="B1735" s="2">
        <v>44250</v>
      </c>
      <c r="C1735" s="2" t="str">
        <f t="shared" si="108"/>
        <v>February</v>
      </c>
      <c r="D1735" t="s">
        <v>32</v>
      </c>
      <c r="E1735" s="4">
        <v>594</v>
      </c>
      <c r="F1735">
        <v>57</v>
      </c>
      <c r="G1735" t="s">
        <v>36</v>
      </c>
      <c r="H1735" t="s">
        <v>40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t="s">
        <v>34</v>
      </c>
      <c r="P1735" s="17">
        <f t="shared" si="109"/>
        <v>0</v>
      </c>
      <c r="Q1735" s="17">
        <f t="shared" si="110"/>
        <v>0</v>
      </c>
      <c r="R1735" s="17">
        <f t="shared" si="111"/>
        <v>0</v>
      </c>
    </row>
    <row r="1736" spans="1:18" x14ac:dyDescent="0.3">
      <c r="A1736">
        <v>19023</v>
      </c>
      <c r="B1736" s="2">
        <v>44212</v>
      </c>
      <c r="C1736" s="2" t="str">
        <f t="shared" si="108"/>
        <v>January</v>
      </c>
      <c r="D1736" t="s">
        <v>35</v>
      </c>
      <c r="E1736" s="4">
        <v>645</v>
      </c>
      <c r="F1736">
        <v>91</v>
      </c>
      <c r="G1736" t="s">
        <v>33</v>
      </c>
      <c r="H1736" t="s">
        <v>34</v>
      </c>
      <c r="I1736" s="2">
        <v>44242</v>
      </c>
      <c r="J1736" s="2">
        <v>44272</v>
      </c>
      <c r="K1736" s="2">
        <v>44302</v>
      </c>
      <c r="L1736" s="2">
        <v>44245</v>
      </c>
      <c r="M1736" s="2">
        <v>44272</v>
      </c>
      <c r="N1736" s="2">
        <v>44302</v>
      </c>
      <c r="O1736" t="s">
        <v>6180</v>
      </c>
      <c r="P1736" s="17">
        <f t="shared" si="109"/>
        <v>3.1850000000000005</v>
      </c>
      <c r="Q1736" s="17">
        <f t="shared" si="110"/>
        <v>0</v>
      </c>
      <c r="R1736" s="17">
        <f t="shared" si="111"/>
        <v>3.1850000000000005</v>
      </c>
    </row>
    <row r="1737" spans="1:18" x14ac:dyDescent="0.3">
      <c r="A1737">
        <v>19024</v>
      </c>
      <c r="B1737" s="2">
        <v>44204</v>
      </c>
      <c r="C1737" s="2" t="str">
        <f t="shared" si="108"/>
        <v>January</v>
      </c>
      <c r="D1737" t="s">
        <v>32</v>
      </c>
      <c r="E1737" s="4">
        <v>638</v>
      </c>
      <c r="F1737">
        <v>108</v>
      </c>
      <c r="G1737" t="s">
        <v>33</v>
      </c>
      <c r="H1737" t="s">
        <v>34</v>
      </c>
      <c r="I1737" s="2">
        <v>44234</v>
      </c>
      <c r="J1737" s="2">
        <v>44264</v>
      </c>
      <c r="K1737" s="2">
        <v>44294</v>
      </c>
      <c r="L1737" s="2" t="s">
        <v>34</v>
      </c>
      <c r="M1737" s="2" t="s">
        <v>34</v>
      </c>
      <c r="N1737" s="2" t="s">
        <v>34</v>
      </c>
      <c r="O1737" t="s">
        <v>6179</v>
      </c>
      <c r="P1737" s="17">
        <f t="shared" si="109"/>
        <v>3.7800000000000002</v>
      </c>
      <c r="Q1737" s="17">
        <f t="shared" si="110"/>
        <v>108</v>
      </c>
      <c r="R1737" s="17">
        <f t="shared" si="111"/>
        <v>-104.22</v>
      </c>
    </row>
    <row r="1738" spans="1:18" x14ac:dyDescent="0.3">
      <c r="A1738">
        <v>19025</v>
      </c>
      <c r="B1738" s="2">
        <v>44229</v>
      </c>
      <c r="C1738" s="2" t="str">
        <f t="shared" si="108"/>
        <v>February</v>
      </c>
      <c r="D1738" t="s">
        <v>38</v>
      </c>
      <c r="E1738" s="4">
        <v>548</v>
      </c>
      <c r="F1738">
        <v>90</v>
      </c>
      <c r="G1738" t="s">
        <v>36</v>
      </c>
      <c r="H1738" t="s">
        <v>37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t="s">
        <v>34</v>
      </c>
      <c r="P1738" s="17">
        <f t="shared" si="109"/>
        <v>0</v>
      </c>
      <c r="Q1738" s="17">
        <f t="shared" si="110"/>
        <v>0</v>
      </c>
      <c r="R1738" s="17">
        <f t="shared" si="111"/>
        <v>0</v>
      </c>
    </row>
    <row r="1739" spans="1:18" x14ac:dyDescent="0.3">
      <c r="A1739">
        <v>19026</v>
      </c>
      <c r="B1739" s="2">
        <v>44287</v>
      </c>
      <c r="C1739" s="2" t="str">
        <f t="shared" si="108"/>
        <v>April</v>
      </c>
      <c r="D1739" t="s">
        <v>32</v>
      </c>
      <c r="E1739" s="4">
        <v>599</v>
      </c>
      <c r="F1739">
        <v>124</v>
      </c>
      <c r="G1739" t="s">
        <v>36</v>
      </c>
      <c r="H1739" t="s">
        <v>37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t="s">
        <v>34</v>
      </c>
      <c r="P1739" s="17">
        <f t="shared" si="109"/>
        <v>0</v>
      </c>
      <c r="Q1739" s="17">
        <f t="shared" si="110"/>
        <v>0</v>
      </c>
      <c r="R1739" s="17">
        <f t="shared" si="111"/>
        <v>0</v>
      </c>
    </row>
    <row r="1740" spans="1:18" x14ac:dyDescent="0.3">
      <c r="A1740">
        <v>19027</v>
      </c>
      <c r="B1740" s="2">
        <v>44250</v>
      </c>
      <c r="C1740" s="2" t="str">
        <f t="shared" si="108"/>
        <v>February</v>
      </c>
      <c r="D1740" t="s">
        <v>32</v>
      </c>
      <c r="E1740" s="4">
        <v>618</v>
      </c>
      <c r="F1740">
        <v>85</v>
      </c>
      <c r="G1740" t="s">
        <v>36</v>
      </c>
      <c r="H1740" t="s">
        <v>41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t="s">
        <v>34</v>
      </c>
      <c r="P1740" s="17">
        <f t="shared" si="109"/>
        <v>0</v>
      </c>
      <c r="Q1740" s="17">
        <f t="shared" si="110"/>
        <v>0</v>
      </c>
      <c r="R1740" s="17">
        <f t="shared" si="111"/>
        <v>0</v>
      </c>
    </row>
    <row r="1741" spans="1:18" x14ac:dyDescent="0.3">
      <c r="A1741">
        <v>19028</v>
      </c>
      <c r="B1741" s="2">
        <v>44240</v>
      </c>
      <c r="C1741" s="2" t="str">
        <f t="shared" si="108"/>
        <v>February</v>
      </c>
      <c r="D1741" t="s">
        <v>38</v>
      </c>
      <c r="E1741" s="4">
        <v>585</v>
      </c>
      <c r="F1741">
        <v>135</v>
      </c>
      <c r="G1741" t="s">
        <v>36</v>
      </c>
      <c r="H1741" t="s">
        <v>41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t="s">
        <v>34</v>
      </c>
      <c r="P1741" s="17">
        <f t="shared" si="109"/>
        <v>0</v>
      </c>
      <c r="Q1741" s="17">
        <f t="shared" si="110"/>
        <v>0</v>
      </c>
      <c r="R1741" s="17">
        <f t="shared" si="111"/>
        <v>0</v>
      </c>
    </row>
    <row r="1742" spans="1:18" x14ac:dyDescent="0.3">
      <c r="A1742">
        <v>19029</v>
      </c>
      <c r="B1742" s="2">
        <v>44255</v>
      </c>
      <c r="C1742" s="2" t="str">
        <f t="shared" si="108"/>
        <v>February</v>
      </c>
      <c r="D1742" t="s">
        <v>38</v>
      </c>
      <c r="E1742" s="4">
        <v>583</v>
      </c>
      <c r="F1742">
        <v>63</v>
      </c>
      <c r="G1742" t="s">
        <v>36</v>
      </c>
      <c r="H1742" t="s">
        <v>39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t="s">
        <v>34</v>
      </c>
      <c r="P1742" s="17">
        <f t="shared" si="109"/>
        <v>0</v>
      </c>
      <c r="Q1742" s="17">
        <f t="shared" si="110"/>
        <v>0</v>
      </c>
      <c r="R1742" s="17">
        <f t="shared" si="111"/>
        <v>0</v>
      </c>
    </row>
    <row r="1743" spans="1:18" x14ac:dyDescent="0.3">
      <c r="A1743">
        <v>19030</v>
      </c>
      <c r="B1743" s="2">
        <v>44243</v>
      </c>
      <c r="C1743" s="2" t="str">
        <f t="shared" si="108"/>
        <v>February</v>
      </c>
      <c r="D1743" t="s">
        <v>38</v>
      </c>
      <c r="E1743" s="4">
        <v>600</v>
      </c>
      <c r="F1743">
        <v>106</v>
      </c>
      <c r="G1743" t="s">
        <v>36</v>
      </c>
      <c r="H1743" t="s">
        <v>37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t="s">
        <v>34</v>
      </c>
      <c r="P1743" s="17">
        <f t="shared" si="109"/>
        <v>0</v>
      </c>
      <c r="Q1743" s="17">
        <f t="shared" si="110"/>
        <v>0</v>
      </c>
      <c r="R1743" s="17">
        <f t="shared" si="111"/>
        <v>0</v>
      </c>
    </row>
    <row r="1744" spans="1:18" x14ac:dyDescent="0.3">
      <c r="A1744">
        <v>19031</v>
      </c>
      <c r="B1744" s="2">
        <v>44279</v>
      </c>
      <c r="C1744" s="2" t="str">
        <f t="shared" si="108"/>
        <v>March</v>
      </c>
      <c r="D1744" t="s">
        <v>35</v>
      </c>
      <c r="E1744" s="4">
        <v>535</v>
      </c>
      <c r="F1744">
        <v>82</v>
      </c>
      <c r="G1744" t="s">
        <v>36</v>
      </c>
      <c r="H1744" t="s">
        <v>37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t="s">
        <v>34</v>
      </c>
      <c r="P1744" s="17">
        <f t="shared" si="109"/>
        <v>0</v>
      </c>
      <c r="Q1744" s="17">
        <f t="shared" si="110"/>
        <v>0</v>
      </c>
      <c r="R1744" s="17">
        <f t="shared" si="111"/>
        <v>0</v>
      </c>
    </row>
    <row r="1745" spans="1:18" x14ac:dyDescent="0.3">
      <c r="A1745">
        <v>19032</v>
      </c>
      <c r="B1745" s="2">
        <v>44283</v>
      </c>
      <c r="C1745" s="2" t="str">
        <f t="shared" si="108"/>
        <v>March</v>
      </c>
      <c r="D1745" t="s">
        <v>35</v>
      </c>
      <c r="E1745" s="4">
        <v>656</v>
      </c>
      <c r="F1745">
        <v>97</v>
      </c>
      <c r="G1745" t="s">
        <v>33</v>
      </c>
      <c r="H1745" t="s">
        <v>34</v>
      </c>
      <c r="I1745" s="2">
        <v>44313</v>
      </c>
      <c r="J1745" s="2">
        <v>44343</v>
      </c>
      <c r="K1745" s="2">
        <v>44373</v>
      </c>
      <c r="L1745" s="2">
        <v>44320</v>
      </c>
      <c r="M1745" s="2">
        <v>44343</v>
      </c>
      <c r="N1745" s="2">
        <v>44373</v>
      </c>
      <c r="O1745" t="s">
        <v>6180</v>
      </c>
      <c r="P1745" s="17">
        <f t="shared" si="109"/>
        <v>3.3950000000000005</v>
      </c>
      <c r="Q1745" s="17">
        <f t="shared" si="110"/>
        <v>0</v>
      </c>
      <c r="R1745" s="17">
        <f t="shared" si="111"/>
        <v>3.3950000000000005</v>
      </c>
    </row>
    <row r="1746" spans="1:18" x14ac:dyDescent="0.3">
      <c r="A1746">
        <v>19033</v>
      </c>
      <c r="B1746" s="2">
        <v>44220</v>
      </c>
      <c r="C1746" s="2" t="str">
        <f t="shared" si="108"/>
        <v>January</v>
      </c>
      <c r="D1746" t="s">
        <v>32</v>
      </c>
      <c r="E1746" s="4">
        <v>668</v>
      </c>
      <c r="F1746">
        <v>89</v>
      </c>
      <c r="G1746" t="s">
        <v>33</v>
      </c>
      <c r="H1746" t="s">
        <v>34</v>
      </c>
      <c r="I1746" s="2">
        <v>44250</v>
      </c>
      <c r="J1746" s="2">
        <v>44280</v>
      </c>
      <c r="K1746" s="2">
        <v>44310</v>
      </c>
      <c r="L1746" s="2">
        <v>44255</v>
      </c>
      <c r="M1746" s="2">
        <v>44280</v>
      </c>
      <c r="N1746" s="2">
        <v>44310</v>
      </c>
      <c r="O1746" t="s">
        <v>6180</v>
      </c>
      <c r="P1746" s="17">
        <f t="shared" si="109"/>
        <v>3.1150000000000002</v>
      </c>
      <c r="Q1746" s="17">
        <f t="shared" si="110"/>
        <v>0</v>
      </c>
      <c r="R1746" s="17">
        <f t="shared" si="111"/>
        <v>3.1150000000000002</v>
      </c>
    </row>
    <row r="1747" spans="1:18" x14ac:dyDescent="0.3">
      <c r="A1747">
        <v>19034</v>
      </c>
      <c r="B1747" s="2">
        <v>44221</v>
      </c>
      <c r="C1747" s="2" t="str">
        <f t="shared" si="108"/>
        <v>January</v>
      </c>
      <c r="D1747" t="s">
        <v>32</v>
      </c>
      <c r="E1747" s="4">
        <v>648</v>
      </c>
      <c r="F1747">
        <v>94</v>
      </c>
      <c r="G1747" t="s">
        <v>33</v>
      </c>
      <c r="H1747" t="s">
        <v>34</v>
      </c>
      <c r="I1747" s="2">
        <v>44251</v>
      </c>
      <c r="J1747" s="2">
        <v>44281</v>
      </c>
      <c r="K1747" s="2">
        <v>44311</v>
      </c>
      <c r="L1747" s="2">
        <v>44258</v>
      </c>
      <c r="M1747" s="2">
        <v>44281</v>
      </c>
      <c r="N1747" s="2">
        <v>44311</v>
      </c>
      <c r="O1747" t="s">
        <v>6180</v>
      </c>
      <c r="P1747" s="17">
        <f t="shared" si="109"/>
        <v>3.2900000000000005</v>
      </c>
      <c r="Q1747" s="17">
        <f t="shared" si="110"/>
        <v>0</v>
      </c>
      <c r="R1747" s="17">
        <f t="shared" si="111"/>
        <v>3.2900000000000005</v>
      </c>
    </row>
    <row r="1748" spans="1:18" x14ac:dyDescent="0.3">
      <c r="A1748">
        <v>19035</v>
      </c>
      <c r="B1748" s="2">
        <v>44216</v>
      </c>
      <c r="C1748" s="2" t="str">
        <f t="shared" si="108"/>
        <v>January</v>
      </c>
      <c r="D1748" t="s">
        <v>32</v>
      </c>
      <c r="E1748" s="4">
        <v>567</v>
      </c>
      <c r="F1748">
        <v>114</v>
      </c>
      <c r="G1748" t="s">
        <v>36</v>
      </c>
      <c r="H1748" t="s">
        <v>40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t="s">
        <v>34</v>
      </c>
      <c r="P1748" s="17">
        <f t="shared" si="109"/>
        <v>0</v>
      </c>
      <c r="Q1748" s="17">
        <f t="shared" si="110"/>
        <v>0</v>
      </c>
      <c r="R1748" s="17">
        <f t="shared" si="111"/>
        <v>0</v>
      </c>
    </row>
    <row r="1749" spans="1:18" x14ac:dyDescent="0.3">
      <c r="A1749">
        <v>19036</v>
      </c>
      <c r="B1749" s="2">
        <v>44265</v>
      </c>
      <c r="C1749" s="2" t="str">
        <f t="shared" si="108"/>
        <v>March</v>
      </c>
      <c r="D1749" t="s">
        <v>32</v>
      </c>
      <c r="E1749" s="4">
        <v>605</v>
      </c>
      <c r="F1749">
        <v>63</v>
      </c>
      <c r="G1749" t="s">
        <v>36</v>
      </c>
      <c r="H1749" t="s">
        <v>39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t="s">
        <v>34</v>
      </c>
      <c r="P1749" s="17">
        <f t="shared" si="109"/>
        <v>0</v>
      </c>
      <c r="Q1749" s="17">
        <f t="shared" si="110"/>
        <v>0</v>
      </c>
      <c r="R1749" s="17">
        <f t="shared" si="111"/>
        <v>0</v>
      </c>
    </row>
    <row r="1750" spans="1:18" x14ac:dyDescent="0.3">
      <c r="A1750">
        <v>19037</v>
      </c>
      <c r="B1750" s="2">
        <v>44209</v>
      </c>
      <c r="C1750" s="2" t="str">
        <f t="shared" si="108"/>
        <v>January</v>
      </c>
      <c r="D1750" t="s">
        <v>32</v>
      </c>
      <c r="E1750" s="4">
        <v>598</v>
      </c>
      <c r="F1750">
        <v>54</v>
      </c>
      <c r="G1750" t="s">
        <v>36</v>
      </c>
      <c r="H1750" t="s">
        <v>40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t="s">
        <v>34</v>
      </c>
      <c r="P1750" s="17">
        <f t="shared" si="109"/>
        <v>0</v>
      </c>
      <c r="Q1750" s="17">
        <f t="shared" si="110"/>
        <v>0</v>
      </c>
      <c r="R1750" s="17">
        <f t="shared" si="111"/>
        <v>0</v>
      </c>
    </row>
    <row r="1751" spans="1:18" x14ac:dyDescent="0.3">
      <c r="A1751">
        <v>19038</v>
      </c>
      <c r="B1751" s="2">
        <v>44246</v>
      </c>
      <c r="C1751" s="2" t="str">
        <f t="shared" si="108"/>
        <v>February</v>
      </c>
      <c r="D1751" t="s">
        <v>35</v>
      </c>
      <c r="E1751" s="4">
        <v>676</v>
      </c>
      <c r="F1751">
        <v>120</v>
      </c>
      <c r="G1751" t="s">
        <v>33</v>
      </c>
      <c r="H1751" t="s">
        <v>34</v>
      </c>
      <c r="I1751" s="2">
        <v>44276</v>
      </c>
      <c r="J1751" s="2">
        <v>44306</v>
      </c>
      <c r="K1751" s="2">
        <v>44336</v>
      </c>
      <c r="L1751" s="2">
        <v>44286</v>
      </c>
      <c r="M1751" s="2">
        <v>44306</v>
      </c>
      <c r="N1751" s="2">
        <v>44336</v>
      </c>
      <c r="O1751" t="s">
        <v>6180</v>
      </c>
      <c r="P1751" s="17">
        <f t="shared" si="109"/>
        <v>4.2</v>
      </c>
      <c r="Q1751" s="17">
        <f t="shared" si="110"/>
        <v>0</v>
      </c>
      <c r="R1751" s="17">
        <f t="shared" si="111"/>
        <v>4.2</v>
      </c>
    </row>
    <row r="1752" spans="1:18" x14ac:dyDescent="0.3">
      <c r="A1752">
        <v>19039</v>
      </c>
      <c r="B1752" s="2">
        <v>44277</v>
      </c>
      <c r="C1752" s="2" t="str">
        <f t="shared" si="108"/>
        <v>March</v>
      </c>
      <c r="D1752" t="s">
        <v>32</v>
      </c>
      <c r="E1752" s="4">
        <v>636</v>
      </c>
      <c r="F1752">
        <v>72</v>
      </c>
      <c r="G1752" t="s">
        <v>33</v>
      </c>
      <c r="H1752" t="s">
        <v>34</v>
      </c>
      <c r="I1752" s="2">
        <v>44307</v>
      </c>
      <c r="J1752" s="2">
        <v>44337</v>
      </c>
      <c r="K1752" s="2">
        <v>44367</v>
      </c>
      <c r="L1752" s="2" t="s">
        <v>34</v>
      </c>
      <c r="M1752" s="2" t="s">
        <v>34</v>
      </c>
      <c r="N1752" s="2" t="s">
        <v>34</v>
      </c>
      <c r="O1752" t="s">
        <v>6179</v>
      </c>
      <c r="P1752" s="17">
        <f t="shared" si="109"/>
        <v>2.5200000000000005</v>
      </c>
      <c r="Q1752" s="17">
        <f t="shared" si="110"/>
        <v>72</v>
      </c>
      <c r="R1752" s="17">
        <f t="shared" si="111"/>
        <v>-69.48</v>
      </c>
    </row>
    <row r="1753" spans="1:18" x14ac:dyDescent="0.3">
      <c r="A1753">
        <v>19040</v>
      </c>
      <c r="B1753" s="2">
        <v>44255</v>
      </c>
      <c r="C1753" s="2" t="str">
        <f t="shared" si="108"/>
        <v>February</v>
      </c>
      <c r="D1753" t="s">
        <v>38</v>
      </c>
      <c r="E1753" s="4">
        <v>652</v>
      </c>
      <c r="F1753">
        <v>103</v>
      </c>
      <c r="G1753" t="s">
        <v>33</v>
      </c>
      <c r="H1753" t="s">
        <v>34</v>
      </c>
      <c r="I1753" s="2">
        <v>44285</v>
      </c>
      <c r="J1753" s="2">
        <v>44315</v>
      </c>
      <c r="K1753" s="2">
        <v>44345</v>
      </c>
      <c r="L1753" s="2">
        <v>44293</v>
      </c>
      <c r="M1753" s="2">
        <v>44315</v>
      </c>
      <c r="N1753" s="2">
        <v>44345</v>
      </c>
      <c r="O1753" t="s">
        <v>6180</v>
      </c>
      <c r="P1753" s="17">
        <f t="shared" si="109"/>
        <v>3.6050000000000004</v>
      </c>
      <c r="Q1753" s="17">
        <f t="shared" si="110"/>
        <v>0</v>
      </c>
      <c r="R1753" s="17">
        <f t="shared" si="111"/>
        <v>3.6050000000000004</v>
      </c>
    </row>
    <row r="1754" spans="1:18" x14ac:dyDescent="0.3">
      <c r="A1754">
        <v>19041</v>
      </c>
      <c r="B1754" s="2">
        <v>44277</v>
      </c>
      <c r="C1754" s="2" t="str">
        <f t="shared" si="108"/>
        <v>March</v>
      </c>
      <c r="D1754" t="s">
        <v>38</v>
      </c>
      <c r="E1754" s="4">
        <v>681</v>
      </c>
      <c r="F1754">
        <v>102</v>
      </c>
      <c r="G1754" t="s">
        <v>33</v>
      </c>
      <c r="H1754" t="s">
        <v>34</v>
      </c>
      <c r="I1754" s="2">
        <v>44307</v>
      </c>
      <c r="J1754" s="2">
        <v>44337</v>
      </c>
      <c r="K1754" s="2">
        <v>44367</v>
      </c>
      <c r="L1754" s="2" t="s">
        <v>34</v>
      </c>
      <c r="M1754" s="2" t="s">
        <v>34</v>
      </c>
      <c r="N1754" s="2" t="s">
        <v>34</v>
      </c>
      <c r="O1754" t="s">
        <v>6179</v>
      </c>
      <c r="P1754" s="17">
        <f t="shared" si="109"/>
        <v>3.5700000000000003</v>
      </c>
      <c r="Q1754" s="17">
        <f t="shared" si="110"/>
        <v>102</v>
      </c>
      <c r="R1754" s="17">
        <f t="shared" si="111"/>
        <v>-98.43</v>
      </c>
    </row>
    <row r="1755" spans="1:18" x14ac:dyDescent="0.3">
      <c r="A1755">
        <v>19042</v>
      </c>
      <c r="B1755" s="2">
        <v>44237</v>
      </c>
      <c r="C1755" s="2" t="str">
        <f t="shared" si="108"/>
        <v>February</v>
      </c>
      <c r="D1755" t="s">
        <v>35</v>
      </c>
      <c r="E1755" s="4">
        <v>667</v>
      </c>
      <c r="F1755">
        <v>129</v>
      </c>
      <c r="G1755" t="s">
        <v>33</v>
      </c>
      <c r="H1755" t="s">
        <v>34</v>
      </c>
      <c r="I1755" s="2">
        <v>44267</v>
      </c>
      <c r="J1755" s="2">
        <v>44297</v>
      </c>
      <c r="K1755" s="2">
        <v>44327</v>
      </c>
      <c r="L1755" s="2" t="s">
        <v>34</v>
      </c>
      <c r="M1755" s="2" t="s">
        <v>34</v>
      </c>
      <c r="N1755" s="2" t="s">
        <v>34</v>
      </c>
      <c r="O1755" t="s">
        <v>6179</v>
      </c>
      <c r="P1755" s="17">
        <f t="shared" si="109"/>
        <v>4.5150000000000006</v>
      </c>
      <c r="Q1755" s="17">
        <f t="shared" si="110"/>
        <v>129</v>
      </c>
      <c r="R1755" s="17">
        <f t="shared" si="111"/>
        <v>-124.485</v>
      </c>
    </row>
    <row r="1756" spans="1:18" x14ac:dyDescent="0.3">
      <c r="A1756">
        <v>19043</v>
      </c>
      <c r="B1756" s="2">
        <v>44224</v>
      </c>
      <c r="C1756" s="2" t="str">
        <f t="shared" si="108"/>
        <v>January</v>
      </c>
      <c r="D1756" t="s">
        <v>35</v>
      </c>
      <c r="E1756" s="4">
        <v>622</v>
      </c>
      <c r="F1756">
        <v>145</v>
      </c>
      <c r="G1756" t="s">
        <v>36</v>
      </c>
      <c r="H1756" t="s">
        <v>39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t="s">
        <v>34</v>
      </c>
      <c r="P1756" s="17">
        <f t="shared" si="109"/>
        <v>0</v>
      </c>
      <c r="Q1756" s="17">
        <f t="shared" si="110"/>
        <v>0</v>
      </c>
      <c r="R1756" s="17">
        <f t="shared" si="111"/>
        <v>0</v>
      </c>
    </row>
    <row r="1757" spans="1:18" x14ac:dyDescent="0.3">
      <c r="A1757">
        <v>19044</v>
      </c>
      <c r="B1757" s="2">
        <v>44208</v>
      </c>
      <c r="C1757" s="2" t="str">
        <f t="shared" si="108"/>
        <v>January</v>
      </c>
      <c r="D1757" t="s">
        <v>35</v>
      </c>
      <c r="E1757" s="4">
        <v>632</v>
      </c>
      <c r="F1757">
        <v>90</v>
      </c>
      <c r="G1757" t="s">
        <v>36</v>
      </c>
      <c r="H1757" t="s">
        <v>40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t="s">
        <v>34</v>
      </c>
      <c r="P1757" s="17">
        <f t="shared" si="109"/>
        <v>0</v>
      </c>
      <c r="Q1757" s="17">
        <f t="shared" si="110"/>
        <v>0</v>
      </c>
      <c r="R1757" s="17">
        <f t="shared" si="111"/>
        <v>0</v>
      </c>
    </row>
    <row r="1758" spans="1:18" x14ac:dyDescent="0.3">
      <c r="A1758">
        <v>19045</v>
      </c>
      <c r="B1758" s="2">
        <v>44199</v>
      </c>
      <c r="C1758" s="2" t="str">
        <f t="shared" si="108"/>
        <v>January</v>
      </c>
      <c r="D1758" t="s">
        <v>35</v>
      </c>
      <c r="E1758" s="4">
        <v>593</v>
      </c>
      <c r="F1758">
        <v>126</v>
      </c>
      <c r="G1758" t="s">
        <v>36</v>
      </c>
      <c r="H1758" t="s">
        <v>37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t="s">
        <v>34</v>
      </c>
      <c r="P1758" s="17">
        <f t="shared" si="109"/>
        <v>0</v>
      </c>
      <c r="Q1758" s="17">
        <f t="shared" si="110"/>
        <v>0</v>
      </c>
      <c r="R1758" s="17">
        <f t="shared" si="111"/>
        <v>0</v>
      </c>
    </row>
    <row r="1759" spans="1:18" x14ac:dyDescent="0.3">
      <c r="A1759">
        <v>19046</v>
      </c>
      <c r="B1759" s="2">
        <v>44287</v>
      </c>
      <c r="C1759" s="2" t="str">
        <f t="shared" si="108"/>
        <v>April</v>
      </c>
      <c r="D1759" t="s">
        <v>32</v>
      </c>
      <c r="E1759" s="4">
        <v>615</v>
      </c>
      <c r="F1759">
        <v>81</v>
      </c>
      <c r="G1759" t="s">
        <v>36</v>
      </c>
      <c r="H1759" t="s">
        <v>39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t="s">
        <v>34</v>
      </c>
      <c r="P1759" s="17">
        <f t="shared" si="109"/>
        <v>0</v>
      </c>
      <c r="Q1759" s="17">
        <f t="shared" si="110"/>
        <v>0</v>
      </c>
      <c r="R1759" s="17">
        <f t="shared" si="111"/>
        <v>0</v>
      </c>
    </row>
    <row r="1760" spans="1:18" x14ac:dyDescent="0.3">
      <c r="A1760">
        <v>19047</v>
      </c>
      <c r="B1760" s="2">
        <v>44243</v>
      </c>
      <c r="C1760" s="2" t="str">
        <f t="shared" si="108"/>
        <v>February</v>
      </c>
      <c r="D1760" t="s">
        <v>35</v>
      </c>
      <c r="E1760" s="4">
        <v>592</v>
      </c>
      <c r="F1760">
        <v>123</v>
      </c>
      <c r="G1760" t="s">
        <v>36</v>
      </c>
      <c r="H1760" t="s">
        <v>42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t="s">
        <v>34</v>
      </c>
      <c r="P1760" s="17">
        <f t="shared" si="109"/>
        <v>0</v>
      </c>
      <c r="Q1760" s="17">
        <f t="shared" si="110"/>
        <v>0</v>
      </c>
      <c r="R1760" s="17">
        <f t="shared" si="111"/>
        <v>0</v>
      </c>
    </row>
    <row r="1761" spans="1:18" x14ac:dyDescent="0.3">
      <c r="A1761">
        <v>19048</v>
      </c>
      <c r="B1761" s="2">
        <v>44278</v>
      </c>
      <c r="C1761" s="2" t="str">
        <f t="shared" si="108"/>
        <v>March</v>
      </c>
      <c r="D1761" t="s">
        <v>32</v>
      </c>
      <c r="E1761" s="4">
        <v>652</v>
      </c>
      <c r="F1761">
        <v>100</v>
      </c>
      <c r="G1761" t="s">
        <v>33</v>
      </c>
      <c r="H1761" t="s">
        <v>34</v>
      </c>
      <c r="I1761" s="2">
        <v>44308</v>
      </c>
      <c r="J1761" s="2">
        <v>44338</v>
      </c>
      <c r="K1761" s="2">
        <v>44368</v>
      </c>
      <c r="L1761" s="2">
        <v>44309</v>
      </c>
      <c r="M1761" s="2">
        <v>44338</v>
      </c>
      <c r="N1761" s="2">
        <v>44368</v>
      </c>
      <c r="O1761" t="s">
        <v>6180</v>
      </c>
      <c r="P1761" s="17">
        <f t="shared" si="109"/>
        <v>3.5000000000000004</v>
      </c>
      <c r="Q1761" s="17">
        <f t="shared" si="110"/>
        <v>0</v>
      </c>
      <c r="R1761" s="17">
        <f t="shared" si="111"/>
        <v>3.5000000000000004</v>
      </c>
    </row>
    <row r="1762" spans="1:18" x14ac:dyDescent="0.3">
      <c r="A1762">
        <v>19049</v>
      </c>
      <c r="B1762" s="2">
        <v>44254</v>
      </c>
      <c r="C1762" s="2" t="str">
        <f t="shared" si="108"/>
        <v>February</v>
      </c>
      <c r="D1762" t="s">
        <v>38</v>
      </c>
      <c r="E1762" s="4">
        <v>666</v>
      </c>
      <c r="F1762">
        <v>146</v>
      </c>
      <c r="G1762" t="s">
        <v>33</v>
      </c>
      <c r="H1762" t="s">
        <v>34</v>
      </c>
      <c r="I1762" s="2">
        <v>44284</v>
      </c>
      <c r="J1762" s="2">
        <v>44314</v>
      </c>
      <c r="K1762" s="2">
        <v>44344</v>
      </c>
      <c r="L1762" s="2">
        <v>44290</v>
      </c>
      <c r="M1762" s="2">
        <v>44314</v>
      </c>
      <c r="N1762" s="2">
        <v>44344</v>
      </c>
      <c r="O1762" t="s">
        <v>6180</v>
      </c>
      <c r="P1762" s="17">
        <f t="shared" si="109"/>
        <v>5.1100000000000003</v>
      </c>
      <c r="Q1762" s="17">
        <f t="shared" si="110"/>
        <v>0</v>
      </c>
      <c r="R1762" s="17">
        <f t="shared" si="111"/>
        <v>5.1100000000000003</v>
      </c>
    </row>
    <row r="1763" spans="1:18" x14ac:dyDescent="0.3">
      <c r="A1763">
        <v>19050</v>
      </c>
      <c r="B1763" s="2">
        <v>44237</v>
      </c>
      <c r="C1763" s="2" t="str">
        <f t="shared" si="108"/>
        <v>February</v>
      </c>
      <c r="D1763" t="s">
        <v>38</v>
      </c>
      <c r="E1763" s="4">
        <v>615</v>
      </c>
      <c r="F1763">
        <v>122</v>
      </c>
      <c r="G1763" t="s">
        <v>33</v>
      </c>
      <c r="H1763" t="s">
        <v>34</v>
      </c>
      <c r="I1763" s="2">
        <v>44267</v>
      </c>
      <c r="J1763" s="2">
        <v>44297</v>
      </c>
      <c r="K1763" s="2">
        <v>44327</v>
      </c>
      <c r="L1763" s="2" t="s">
        <v>34</v>
      </c>
      <c r="M1763" s="2" t="s">
        <v>34</v>
      </c>
      <c r="N1763" s="2" t="s">
        <v>34</v>
      </c>
      <c r="O1763" t="s">
        <v>6179</v>
      </c>
      <c r="P1763" s="17">
        <f t="shared" si="109"/>
        <v>4.2700000000000005</v>
      </c>
      <c r="Q1763" s="17">
        <f t="shared" si="110"/>
        <v>122</v>
      </c>
      <c r="R1763" s="17">
        <f t="shared" si="111"/>
        <v>-117.73</v>
      </c>
    </row>
    <row r="1764" spans="1:18" x14ac:dyDescent="0.3">
      <c r="A1764">
        <v>19051</v>
      </c>
      <c r="B1764" s="2">
        <v>44252</v>
      </c>
      <c r="C1764" s="2" t="str">
        <f t="shared" si="108"/>
        <v>February</v>
      </c>
      <c r="D1764" t="s">
        <v>35</v>
      </c>
      <c r="E1764" s="4">
        <v>648</v>
      </c>
      <c r="F1764">
        <v>83</v>
      </c>
      <c r="G1764" t="s">
        <v>33</v>
      </c>
      <c r="H1764" t="s">
        <v>34</v>
      </c>
      <c r="I1764" s="2">
        <v>44282</v>
      </c>
      <c r="J1764" s="2">
        <v>44312</v>
      </c>
      <c r="K1764" s="2">
        <v>44342</v>
      </c>
      <c r="L1764" s="2" t="s">
        <v>34</v>
      </c>
      <c r="M1764" s="2" t="s">
        <v>34</v>
      </c>
      <c r="N1764" s="2" t="s">
        <v>34</v>
      </c>
      <c r="O1764" t="s">
        <v>6179</v>
      </c>
      <c r="P1764" s="17">
        <f t="shared" si="109"/>
        <v>2.9050000000000002</v>
      </c>
      <c r="Q1764" s="17">
        <f t="shared" si="110"/>
        <v>83</v>
      </c>
      <c r="R1764" s="17">
        <f t="shared" si="111"/>
        <v>-80.094999999999999</v>
      </c>
    </row>
    <row r="1765" spans="1:18" x14ac:dyDescent="0.3">
      <c r="A1765">
        <v>19052</v>
      </c>
      <c r="B1765" s="2">
        <v>44225</v>
      </c>
      <c r="C1765" s="2" t="str">
        <f t="shared" si="108"/>
        <v>January</v>
      </c>
      <c r="D1765" t="s">
        <v>32</v>
      </c>
      <c r="E1765" s="4">
        <v>673</v>
      </c>
      <c r="F1765">
        <v>102</v>
      </c>
      <c r="G1765" t="s">
        <v>33</v>
      </c>
      <c r="H1765" t="s">
        <v>34</v>
      </c>
      <c r="I1765" s="2">
        <v>44255</v>
      </c>
      <c r="J1765" s="2">
        <v>44285</v>
      </c>
      <c r="K1765" s="2">
        <v>44315</v>
      </c>
      <c r="L1765" s="2">
        <v>44257</v>
      </c>
      <c r="M1765" s="2">
        <v>44285</v>
      </c>
      <c r="N1765" s="2">
        <v>44315</v>
      </c>
      <c r="O1765" t="s">
        <v>6180</v>
      </c>
      <c r="P1765" s="17">
        <f t="shared" si="109"/>
        <v>3.5700000000000003</v>
      </c>
      <c r="Q1765" s="17">
        <f t="shared" si="110"/>
        <v>0</v>
      </c>
      <c r="R1765" s="17">
        <f t="shared" si="111"/>
        <v>3.5700000000000003</v>
      </c>
    </row>
    <row r="1766" spans="1:18" x14ac:dyDescent="0.3">
      <c r="A1766">
        <v>19053</v>
      </c>
      <c r="B1766" s="2">
        <v>44240</v>
      </c>
      <c r="C1766" s="2" t="str">
        <f t="shared" si="108"/>
        <v>February</v>
      </c>
      <c r="D1766" t="s">
        <v>35</v>
      </c>
      <c r="E1766" s="4">
        <v>652</v>
      </c>
      <c r="F1766">
        <v>118</v>
      </c>
      <c r="G1766" t="s">
        <v>33</v>
      </c>
      <c r="H1766" t="s">
        <v>34</v>
      </c>
      <c r="I1766" s="2">
        <v>44270</v>
      </c>
      <c r="J1766" s="2">
        <v>44300</v>
      </c>
      <c r="K1766" s="2">
        <v>44330</v>
      </c>
      <c r="L1766" s="2">
        <v>44276</v>
      </c>
      <c r="M1766" s="2">
        <v>44300</v>
      </c>
      <c r="N1766" s="2">
        <v>44330</v>
      </c>
      <c r="O1766" t="s">
        <v>6180</v>
      </c>
      <c r="P1766" s="17">
        <f t="shared" si="109"/>
        <v>4.1300000000000008</v>
      </c>
      <c r="Q1766" s="17">
        <f t="shared" si="110"/>
        <v>0</v>
      </c>
      <c r="R1766" s="17">
        <f t="shared" si="111"/>
        <v>4.1300000000000008</v>
      </c>
    </row>
    <row r="1767" spans="1:18" x14ac:dyDescent="0.3">
      <c r="A1767">
        <v>19054</v>
      </c>
      <c r="B1767" s="2">
        <v>44240</v>
      </c>
      <c r="C1767" s="2" t="str">
        <f t="shared" si="108"/>
        <v>February</v>
      </c>
      <c r="D1767" t="s">
        <v>35</v>
      </c>
      <c r="E1767" s="4">
        <v>642</v>
      </c>
      <c r="F1767">
        <v>82</v>
      </c>
      <c r="G1767" t="s">
        <v>33</v>
      </c>
      <c r="H1767" t="s">
        <v>34</v>
      </c>
      <c r="I1767" s="2">
        <v>44270</v>
      </c>
      <c r="J1767" s="2">
        <v>44300</v>
      </c>
      <c r="K1767" s="2">
        <v>44330</v>
      </c>
      <c r="L1767" s="2">
        <v>44279</v>
      </c>
      <c r="M1767" s="2">
        <v>44300</v>
      </c>
      <c r="N1767" s="2">
        <v>44330</v>
      </c>
      <c r="O1767" t="s">
        <v>6180</v>
      </c>
      <c r="P1767" s="17">
        <f t="shared" si="109"/>
        <v>2.87</v>
      </c>
      <c r="Q1767" s="17">
        <f t="shared" si="110"/>
        <v>0</v>
      </c>
      <c r="R1767" s="17">
        <f t="shared" si="111"/>
        <v>2.87</v>
      </c>
    </row>
    <row r="1768" spans="1:18" x14ac:dyDescent="0.3">
      <c r="A1768">
        <v>19055</v>
      </c>
      <c r="B1768" s="2">
        <v>44269</v>
      </c>
      <c r="C1768" s="2" t="str">
        <f t="shared" si="108"/>
        <v>March</v>
      </c>
      <c r="D1768" t="s">
        <v>32</v>
      </c>
      <c r="E1768" s="4">
        <v>575</v>
      </c>
      <c r="F1768">
        <v>71</v>
      </c>
      <c r="G1768" t="s">
        <v>36</v>
      </c>
      <c r="H1768" t="s">
        <v>39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t="s">
        <v>34</v>
      </c>
      <c r="P1768" s="17">
        <f t="shared" si="109"/>
        <v>0</v>
      </c>
      <c r="Q1768" s="17">
        <f t="shared" si="110"/>
        <v>0</v>
      </c>
      <c r="R1768" s="17">
        <f t="shared" si="111"/>
        <v>0</v>
      </c>
    </row>
    <row r="1769" spans="1:18" x14ac:dyDescent="0.3">
      <c r="A1769">
        <v>19056</v>
      </c>
      <c r="B1769" s="2">
        <v>44211</v>
      </c>
      <c r="C1769" s="2" t="str">
        <f t="shared" si="108"/>
        <v>January</v>
      </c>
      <c r="D1769" t="s">
        <v>32</v>
      </c>
      <c r="E1769" s="4">
        <v>613</v>
      </c>
      <c r="F1769">
        <v>99</v>
      </c>
      <c r="G1769" t="s">
        <v>36</v>
      </c>
      <c r="H1769" t="s">
        <v>40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t="s">
        <v>34</v>
      </c>
      <c r="P1769" s="17">
        <f t="shared" si="109"/>
        <v>0</v>
      </c>
      <c r="Q1769" s="17">
        <f t="shared" si="110"/>
        <v>0</v>
      </c>
      <c r="R1769" s="17">
        <f t="shared" si="111"/>
        <v>0</v>
      </c>
    </row>
    <row r="1770" spans="1:18" x14ac:dyDescent="0.3">
      <c r="A1770">
        <v>19057</v>
      </c>
      <c r="B1770" s="2">
        <v>44282</v>
      </c>
      <c r="C1770" s="2" t="str">
        <f t="shared" si="108"/>
        <v>March</v>
      </c>
      <c r="D1770" t="s">
        <v>32</v>
      </c>
      <c r="E1770" s="4">
        <v>663</v>
      </c>
      <c r="F1770">
        <v>94</v>
      </c>
      <c r="G1770" t="s">
        <v>33</v>
      </c>
      <c r="H1770" t="s">
        <v>34</v>
      </c>
      <c r="I1770" s="2">
        <v>44312</v>
      </c>
      <c r="J1770" s="2">
        <v>44342</v>
      </c>
      <c r="K1770" s="2">
        <v>44372</v>
      </c>
      <c r="L1770" s="2">
        <v>44312</v>
      </c>
      <c r="M1770" s="2">
        <v>44342</v>
      </c>
      <c r="N1770" s="2">
        <v>44372</v>
      </c>
      <c r="O1770" t="s">
        <v>6180</v>
      </c>
      <c r="P1770" s="17">
        <f t="shared" si="109"/>
        <v>3.2900000000000005</v>
      </c>
      <c r="Q1770" s="17">
        <f t="shared" si="110"/>
        <v>0</v>
      </c>
      <c r="R1770" s="17">
        <f t="shared" si="111"/>
        <v>3.2900000000000005</v>
      </c>
    </row>
    <row r="1771" spans="1:18" x14ac:dyDescent="0.3">
      <c r="A1771">
        <v>19058</v>
      </c>
      <c r="B1771" s="2">
        <v>44277</v>
      </c>
      <c r="C1771" s="2" t="str">
        <f t="shared" si="108"/>
        <v>March</v>
      </c>
      <c r="D1771" t="s">
        <v>35</v>
      </c>
      <c r="E1771" s="4">
        <v>599</v>
      </c>
      <c r="F1771">
        <v>98</v>
      </c>
      <c r="G1771" t="s">
        <v>36</v>
      </c>
      <c r="H1771" t="s">
        <v>39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t="s">
        <v>34</v>
      </c>
      <c r="P1771" s="17">
        <f t="shared" si="109"/>
        <v>0</v>
      </c>
      <c r="Q1771" s="17">
        <f t="shared" si="110"/>
        <v>0</v>
      </c>
      <c r="R1771" s="17">
        <f t="shared" si="111"/>
        <v>0</v>
      </c>
    </row>
    <row r="1772" spans="1:18" x14ac:dyDescent="0.3">
      <c r="A1772">
        <v>19059</v>
      </c>
      <c r="B1772" s="2">
        <v>44204</v>
      </c>
      <c r="C1772" s="2" t="str">
        <f t="shared" si="108"/>
        <v>January</v>
      </c>
      <c r="D1772" t="s">
        <v>32</v>
      </c>
      <c r="E1772" s="4">
        <v>606</v>
      </c>
      <c r="F1772">
        <v>113</v>
      </c>
      <c r="G1772" t="s">
        <v>36</v>
      </c>
      <c r="H1772" t="s">
        <v>41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t="s">
        <v>34</v>
      </c>
      <c r="P1772" s="17">
        <f t="shared" si="109"/>
        <v>0</v>
      </c>
      <c r="Q1772" s="17">
        <f t="shared" si="110"/>
        <v>0</v>
      </c>
      <c r="R1772" s="17">
        <f t="shared" si="111"/>
        <v>0</v>
      </c>
    </row>
    <row r="1773" spans="1:18" x14ac:dyDescent="0.3">
      <c r="A1773">
        <v>19060</v>
      </c>
      <c r="B1773" s="2">
        <v>44228</v>
      </c>
      <c r="C1773" s="2" t="str">
        <f t="shared" si="108"/>
        <v>February</v>
      </c>
      <c r="D1773" t="s">
        <v>32</v>
      </c>
      <c r="E1773" s="4">
        <v>685</v>
      </c>
      <c r="F1773">
        <v>87</v>
      </c>
      <c r="G1773" t="s">
        <v>33</v>
      </c>
      <c r="H1773" t="s">
        <v>34</v>
      </c>
      <c r="I1773" s="2">
        <v>44258</v>
      </c>
      <c r="J1773" s="2">
        <v>44288</v>
      </c>
      <c r="K1773" s="2">
        <v>44318</v>
      </c>
      <c r="L1773" s="2" t="s">
        <v>34</v>
      </c>
      <c r="M1773" s="2" t="s">
        <v>34</v>
      </c>
      <c r="N1773" s="2" t="s">
        <v>34</v>
      </c>
      <c r="O1773" t="s">
        <v>6179</v>
      </c>
      <c r="P1773" s="17">
        <f t="shared" si="109"/>
        <v>3.0450000000000004</v>
      </c>
      <c r="Q1773" s="17">
        <f t="shared" si="110"/>
        <v>87</v>
      </c>
      <c r="R1773" s="17">
        <f t="shared" si="111"/>
        <v>-83.954999999999998</v>
      </c>
    </row>
    <row r="1774" spans="1:18" x14ac:dyDescent="0.3">
      <c r="A1774">
        <v>19061</v>
      </c>
      <c r="B1774" s="2">
        <v>44261</v>
      </c>
      <c r="C1774" s="2" t="str">
        <f t="shared" si="108"/>
        <v>March</v>
      </c>
      <c r="D1774" t="s">
        <v>32</v>
      </c>
      <c r="E1774" s="4">
        <v>585</v>
      </c>
      <c r="F1774">
        <v>154</v>
      </c>
      <c r="G1774" t="s">
        <v>36</v>
      </c>
      <c r="H1774" t="s">
        <v>37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t="s">
        <v>34</v>
      </c>
      <c r="P1774" s="17">
        <f t="shared" si="109"/>
        <v>0</v>
      </c>
      <c r="Q1774" s="17">
        <f t="shared" si="110"/>
        <v>0</v>
      </c>
      <c r="R1774" s="17">
        <f t="shared" si="111"/>
        <v>0</v>
      </c>
    </row>
    <row r="1775" spans="1:18" x14ac:dyDescent="0.3">
      <c r="A1775">
        <v>19062</v>
      </c>
      <c r="B1775" s="2">
        <v>44243</v>
      </c>
      <c r="C1775" s="2" t="str">
        <f t="shared" si="108"/>
        <v>February</v>
      </c>
      <c r="D1775" t="s">
        <v>38</v>
      </c>
      <c r="E1775" s="4">
        <v>626</v>
      </c>
      <c r="F1775">
        <v>125</v>
      </c>
      <c r="G1775" t="s">
        <v>33</v>
      </c>
      <c r="H1775" t="s">
        <v>34</v>
      </c>
      <c r="I1775" s="2">
        <v>44273</v>
      </c>
      <c r="J1775" s="2">
        <v>44303</v>
      </c>
      <c r="K1775" s="2">
        <v>44333</v>
      </c>
      <c r="L1775" s="2">
        <v>44280</v>
      </c>
      <c r="M1775" s="2">
        <v>44303</v>
      </c>
      <c r="N1775" s="2">
        <v>44333</v>
      </c>
      <c r="O1775" t="s">
        <v>6180</v>
      </c>
      <c r="P1775" s="17">
        <f t="shared" si="109"/>
        <v>4.375</v>
      </c>
      <c r="Q1775" s="17">
        <f t="shared" si="110"/>
        <v>0</v>
      </c>
      <c r="R1775" s="17">
        <f t="shared" si="111"/>
        <v>4.375</v>
      </c>
    </row>
    <row r="1776" spans="1:18" x14ac:dyDescent="0.3">
      <c r="A1776">
        <v>19063</v>
      </c>
      <c r="B1776" s="2">
        <v>44207</v>
      </c>
      <c r="C1776" s="2" t="str">
        <f t="shared" si="108"/>
        <v>January</v>
      </c>
      <c r="D1776" t="s">
        <v>32</v>
      </c>
      <c r="E1776" s="4">
        <v>620</v>
      </c>
      <c r="F1776">
        <v>143</v>
      </c>
      <c r="G1776" t="s">
        <v>36</v>
      </c>
      <c r="H1776" t="s">
        <v>40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t="s">
        <v>34</v>
      </c>
      <c r="P1776" s="17">
        <f t="shared" si="109"/>
        <v>0</v>
      </c>
      <c r="Q1776" s="17">
        <f t="shared" si="110"/>
        <v>0</v>
      </c>
      <c r="R1776" s="17">
        <f t="shared" si="111"/>
        <v>0</v>
      </c>
    </row>
    <row r="1777" spans="1:18" x14ac:dyDescent="0.3">
      <c r="A1777">
        <v>19064</v>
      </c>
      <c r="B1777" s="2">
        <v>44239</v>
      </c>
      <c r="C1777" s="2" t="str">
        <f t="shared" si="108"/>
        <v>February</v>
      </c>
      <c r="D1777" t="s">
        <v>38</v>
      </c>
      <c r="E1777" s="4">
        <v>603</v>
      </c>
      <c r="F1777">
        <v>138</v>
      </c>
      <c r="G1777" t="s">
        <v>33</v>
      </c>
      <c r="H1777" t="s">
        <v>34</v>
      </c>
      <c r="I1777" s="2">
        <v>44269</v>
      </c>
      <c r="J1777" s="2">
        <v>44299</v>
      </c>
      <c r="K1777" s="2">
        <v>44329</v>
      </c>
      <c r="L1777" s="2">
        <v>44274</v>
      </c>
      <c r="M1777" s="2">
        <v>44299</v>
      </c>
      <c r="N1777" s="2">
        <v>44329</v>
      </c>
      <c r="O1777" t="s">
        <v>6180</v>
      </c>
      <c r="P1777" s="17">
        <f t="shared" si="109"/>
        <v>4.83</v>
      </c>
      <c r="Q1777" s="17">
        <f t="shared" si="110"/>
        <v>0</v>
      </c>
      <c r="R1777" s="17">
        <f t="shared" si="111"/>
        <v>4.83</v>
      </c>
    </row>
    <row r="1778" spans="1:18" x14ac:dyDescent="0.3">
      <c r="A1778">
        <v>19065</v>
      </c>
      <c r="B1778" s="2">
        <v>44255</v>
      </c>
      <c r="C1778" s="2" t="str">
        <f t="shared" si="108"/>
        <v>February</v>
      </c>
      <c r="D1778" t="s">
        <v>32</v>
      </c>
      <c r="E1778" s="4">
        <v>697</v>
      </c>
      <c r="F1778">
        <v>115</v>
      </c>
      <c r="G1778" t="s">
        <v>33</v>
      </c>
      <c r="H1778" t="s">
        <v>34</v>
      </c>
      <c r="I1778" s="2">
        <v>44285</v>
      </c>
      <c r="J1778" s="2">
        <v>44315</v>
      </c>
      <c r="K1778" s="2">
        <v>44345</v>
      </c>
      <c r="L1778" s="2" t="s">
        <v>34</v>
      </c>
      <c r="M1778" s="2" t="s">
        <v>34</v>
      </c>
      <c r="N1778" s="2" t="s">
        <v>34</v>
      </c>
      <c r="O1778" t="s">
        <v>6179</v>
      </c>
      <c r="P1778" s="17">
        <f t="shared" si="109"/>
        <v>4.0250000000000004</v>
      </c>
      <c r="Q1778" s="17">
        <f t="shared" si="110"/>
        <v>115</v>
      </c>
      <c r="R1778" s="17">
        <f t="shared" si="111"/>
        <v>-110.97499999999999</v>
      </c>
    </row>
    <row r="1779" spans="1:18" x14ac:dyDescent="0.3">
      <c r="A1779">
        <v>19066</v>
      </c>
      <c r="B1779" s="2">
        <v>44231</v>
      </c>
      <c r="C1779" s="2" t="str">
        <f t="shared" si="108"/>
        <v>February</v>
      </c>
      <c r="D1779" t="s">
        <v>35</v>
      </c>
      <c r="E1779" s="4">
        <v>611</v>
      </c>
      <c r="F1779">
        <v>87</v>
      </c>
      <c r="G1779" t="s">
        <v>36</v>
      </c>
      <c r="H1779" t="s">
        <v>41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t="s">
        <v>34</v>
      </c>
      <c r="P1779" s="17">
        <f t="shared" si="109"/>
        <v>0</v>
      </c>
      <c r="Q1779" s="17">
        <f t="shared" si="110"/>
        <v>0</v>
      </c>
      <c r="R1779" s="17">
        <f t="shared" si="111"/>
        <v>0</v>
      </c>
    </row>
    <row r="1780" spans="1:18" x14ac:dyDescent="0.3">
      <c r="A1780">
        <v>19067</v>
      </c>
      <c r="B1780" s="2">
        <v>44283</v>
      </c>
      <c r="C1780" s="2" t="str">
        <f t="shared" si="108"/>
        <v>March</v>
      </c>
      <c r="D1780" t="s">
        <v>35</v>
      </c>
      <c r="E1780" s="4">
        <v>641</v>
      </c>
      <c r="F1780">
        <v>101</v>
      </c>
      <c r="G1780" t="s">
        <v>33</v>
      </c>
      <c r="H1780" t="s">
        <v>34</v>
      </c>
      <c r="I1780" s="2">
        <v>44313</v>
      </c>
      <c r="J1780" s="2">
        <v>44343</v>
      </c>
      <c r="K1780" s="2">
        <v>44373</v>
      </c>
      <c r="L1780" s="2">
        <v>44318</v>
      </c>
      <c r="M1780" s="2">
        <v>44343</v>
      </c>
      <c r="N1780" s="2">
        <v>44373</v>
      </c>
      <c r="O1780" t="s">
        <v>6180</v>
      </c>
      <c r="P1780" s="17">
        <f t="shared" si="109"/>
        <v>3.5350000000000001</v>
      </c>
      <c r="Q1780" s="17">
        <f t="shared" si="110"/>
        <v>0</v>
      </c>
      <c r="R1780" s="17">
        <f t="shared" si="111"/>
        <v>3.5350000000000001</v>
      </c>
    </row>
    <row r="1781" spans="1:18" x14ac:dyDescent="0.3">
      <c r="A1781">
        <v>19068</v>
      </c>
      <c r="B1781" s="2">
        <v>44206</v>
      </c>
      <c r="C1781" s="2" t="str">
        <f t="shared" si="108"/>
        <v>January</v>
      </c>
      <c r="D1781" t="s">
        <v>32</v>
      </c>
      <c r="E1781" s="4">
        <v>644</v>
      </c>
      <c r="F1781">
        <v>22</v>
      </c>
      <c r="G1781" t="s">
        <v>33</v>
      </c>
      <c r="H1781" t="s">
        <v>34</v>
      </c>
      <c r="I1781" s="2">
        <v>44236</v>
      </c>
      <c r="J1781" s="2">
        <v>44266</v>
      </c>
      <c r="K1781" s="2">
        <v>44296</v>
      </c>
      <c r="L1781" s="2">
        <v>44241</v>
      </c>
      <c r="M1781" s="2">
        <v>44266</v>
      </c>
      <c r="N1781" s="2">
        <v>44296</v>
      </c>
      <c r="O1781" t="s">
        <v>6180</v>
      </c>
      <c r="P1781" s="17">
        <f t="shared" si="109"/>
        <v>0.77</v>
      </c>
      <c r="Q1781" s="17">
        <f t="shared" si="110"/>
        <v>0</v>
      </c>
      <c r="R1781" s="17">
        <f t="shared" si="111"/>
        <v>0.77</v>
      </c>
    </row>
    <row r="1782" spans="1:18" x14ac:dyDescent="0.3">
      <c r="A1782">
        <v>19069</v>
      </c>
      <c r="B1782" s="2">
        <v>44277</v>
      </c>
      <c r="C1782" s="2" t="str">
        <f t="shared" si="108"/>
        <v>March</v>
      </c>
      <c r="D1782" t="s">
        <v>38</v>
      </c>
      <c r="E1782" s="4">
        <v>581</v>
      </c>
      <c r="F1782">
        <v>105</v>
      </c>
      <c r="G1782" t="s">
        <v>36</v>
      </c>
      <c r="H1782" t="s">
        <v>40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t="s">
        <v>34</v>
      </c>
      <c r="P1782" s="17">
        <f t="shared" si="109"/>
        <v>0</v>
      </c>
      <c r="Q1782" s="17">
        <f t="shared" si="110"/>
        <v>0</v>
      </c>
      <c r="R1782" s="17">
        <f t="shared" si="111"/>
        <v>0</v>
      </c>
    </row>
    <row r="1783" spans="1:18" x14ac:dyDescent="0.3">
      <c r="A1783">
        <v>19070</v>
      </c>
      <c r="B1783" s="2">
        <v>44262</v>
      </c>
      <c r="C1783" s="2" t="str">
        <f t="shared" si="108"/>
        <v>March</v>
      </c>
      <c r="D1783" t="s">
        <v>32</v>
      </c>
      <c r="E1783" s="4">
        <v>641</v>
      </c>
      <c r="F1783">
        <v>115</v>
      </c>
      <c r="G1783" t="s">
        <v>33</v>
      </c>
      <c r="H1783" t="s">
        <v>34</v>
      </c>
      <c r="I1783" s="2">
        <v>44292</v>
      </c>
      <c r="J1783" s="2">
        <v>44322</v>
      </c>
      <c r="K1783" s="2">
        <v>44352</v>
      </c>
      <c r="L1783" s="2">
        <v>44295</v>
      </c>
      <c r="M1783" s="2">
        <v>44322</v>
      </c>
      <c r="N1783" s="2">
        <v>44352</v>
      </c>
      <c r="O1783" t="s">
        <v>6180</v>
      </c>
      <c r="P1783" s="17">
        <f t="shared" si="109"/>
        <v>4.0250000000000004</v>
      </c>
      <c r="Q1783" s="17">
        <f t="shared" si="110"/>
        <v>0</v>
      </c>
      <c r="R1783" s="17">
        <f t="shared" si="111"/>
        <v>4.0250000000000004</v>
      </c>
    </row>
    <row r="1784" spans="1:18" x14ac:dyDescent="0.3">
      <c r="A1784">
        <v>19071</v>
      </c>
      <c r="B1784" s="2">
        <v>44285</v>
      </c>
      <c r="C1784" s="2" t="str">
        <f t="shared" si="108"/>
        <v>March</v>
      </c>
      <c r="D1784" t="s">
        <v>32</v>
      </c>
      <c r="E1784" s="4">
        <v>596</v>
      </c>
      <c r="F1784">
        <v>57</v>
      </c>
      <c r="G1784" t="s">
        <v>36</v>
      </c>
      <c r="H1784" t="s">
        <v>40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t="s">
        <v>34</v>
      </c>
      <c r="P1784" s="17">
        <f t="shared" si="109"/>
        <v>0</v>
      </c>
      <c r="Q1784" s="17">
        <f t="shared" si="110"/>
        <v>0</v>
      </c>
      <c r="R1784" s="17">
        <f t="shared" si="111"/>
        <v>0</v>
      </c>
    </row>
    <row r="1785" spans="1:18" x14ac:dyDescent="0.3">
      <c r="A1785">
        <v>19072</v>
      </c>
      <c r="B1785" s="2">
        <v>44283</v>
      </c>
      <c r="C1785" s="2" t="str">
        <f t="shared" si="108"/>
        <v>March</v>
      </c>
      <c r="D1785" t="s">
        <v>32</v>
      </c>
      <c r="E1785" s="4">
        <v>674</v>
      </c>
      <c r="F1785">
        <v>89</v>
      </c>
      <c r="G1785" t="s">
        <v>33</v>
      </c>
      <c r="H1785" t="s">
        <v>34</v>
      </c>
      <c r="I1785" s="2">
        <v>44313</v>
      </c>
      <c r="J1785" s="2">
        <v>44343</v>
      </c>
      <c r="K1785" s="2">
        <v>44373</v>
      </c>
      <c r="L1785" s="2">
        <v>44321</v>
      </c>
      <c r="M1785" s="2">
        <v>44343</v>
      </c>
      <c r="N1785" s="2">
        <v>44373</v>
      </c>
      <c r="O1785" t="s">
        <v>6180</v>
      </c>
      <c r="P1785" s="17">
        <f t="shared" si="109"/>
        <v>3.1150000000000002</v>
      </c>
      <c r="Q1785" s="17">
        <f t="shared" si="110"/>
        <v>0</v>
      </c>
      <c r="R1785" s="17">
        <f t="shared" si="111"/>
        <v>3.1150000000000002</v>
      </c>
    </row>
    <row r="1786" spans="1:18" x14ac:dyDescent="0.3">
      <c r="A1786">
        <v>19073</v>
      </c>
      <c r="B1786" s="2">
        <v>44236</v>
      </c>
      <c r="C1786" s="2" t="str">
        <f t="shared" si="108"/>
        <v>February</v>
      </c>
      <c r="D1786" t="s">
        <v>35</v>
      </c>
      <c r="E1786" s="4">
        <v>625</v>
      </c>
      <c r="F1786">
        <v>69</v>
      </c>
      <c r="G1786" t="s">
        <v>36</v>
      </c>
      <c r="H1786" t="s">
        <v>37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t="s">
        <v>34</v>
      </c>
      <c r="P1786" s="17">
        <f t="shared" si="109"/>
        <v>0</v>
      </c>
      <c r="Q1786" s="17">
        <f t="shared" si="110"/>
        <v>0</v>
      </c>
      <c r="R1786" s="17">
        <f t="shared" si="111"/>
        <v>0</v>
      </c>
    </row>
    <row r="1787" spans="1:18" x14ac:dyDescent="0.3">
      <c r="A1787">
        <v>19074</v>
      </c>
      <c r="B1787" s="2">
        <v>44286</v>
      </c>
      <c r="C1787" s="2" t="str">
        <f t="shared" si="108"/>
        <v>March</v>
      </c>
      <c r="D1787" t="s">
        <v>35</v>
      </c>
      <c r="E1787" s="4">
        <v>648</v>
      </c>
      <c r="F1787">
        <v>141</v>
      </c>
      <c r="G1787" t="s">
        <v>33</v>
      </c>
      <c r="H1787" t="s">
        <v>34</v>
      </c>
      <c r="I1787" s="2">
        <v>44316</v>
      </c>
      <c r="J1787" s="2">
        <v>44346</v>
      </c>
      <c r="K1787" s="2">
        <v>44376</v>
      </c>
      <c r="L1787" s="2" t="s">
        <v>34</v>
      </c>
      <c r="M1787" s="2" t="s">
        <v>34</v>
      </c>
      <c r="N1787" s="2" t="s">
        <v>34</v>
      </c>
      <c r="O1787" t="s">
        <v>6179</v>
      </c>
      <c r="P1787" s="17">
        <f t="shared" si="109"/>
        <v>4.9350000000000005</v>
      </c>
      <c r="Q1787" s="17">
        <f t="shared" si="110"/>
        <v>141</v>
      </c>
      <c r="R1787" s="17">
        <f t="shared" si="111"/>
        <v>-136.065</v>
      </c>
    </row>
    <row r="1788" spans="1:18" x14ac:dyDescent="0.3">
      <c r="A1788">
        <v>19075</v>
      </c>
      <c r="B1788" s="2">
        <v>44253</v>
      </c>
      <c r="C1788" s="2" t="str">
        <f t="shared" si="108"/>
        <v>February</v>
      </c>
      <c r="D1788" t="s">
        <v>38</v>
      </c>
      <c r="E1788" s="4">
        <v>583</v>
      </c>
      <c r="F1788">
        <v>51</v>
      </c>
      <c r="G1788" t="s">
        <v>36</v>
      </c>
      <c r="H1788" t="s">
        <v>41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t="s">
        <v>34</v>
      </c>
      <c r="P1788" s="17">
        <f t="shared" si="109"/>
        <v>0</v>
      </c>
      <c r="Q1788" s="17">
        <f t="shared" si="110"/>
        <v>0</v>
      </c>
      <c r="R1788" s="17">
        <f t="shared" si="111"/>
        <v>0</v>
      </c>
    </row>
    <row r="1789" spans="1:18" x14ac:dyDescent="0.3">
      <c r="A1789">
        <v>19076</v>
      </c>
      <c r="B1789" s="2">
        <v>44284</v>
      </c>
      <c r="C1789" s="2" t="str">
        <f t="shared" si="108"/>
        <v>March</v>
      </c>
      <c r="D1789" t="s">
        <v>35</v>
      </c>
      <c r="E1789" s="4">
        <v>655</v>
      </c>
      <c r="F1789">
        <v>58</v>
      </c>
      <c r="G1789" t="s">
        <v>33</v>
      </c>
      <c r="H1789" t="s">
        <v>34</v>
      </c>
      <c r="I1789" s="2">
        <v>44314</v>
      </c>
      <c r="J1789" s="2">
        <v>44344</v>
      </c>
      <c r="K1789" s="2">
        <v>44374</v>
      </c>
      <c r="L1789" s="2" t="s">
        <v>34</v>
      </c>
      <c r="M1789" s="2" t="s">
        <v>34</v>
      </c>
      <c r="N1789" s="2" t="s">
        <v>34</v>
      </c>
      <c r="O1789" t="s">
        <v>6179</v>
      </c>
      <c r="P1789" s="17">
        <f t="shared" si="109"/>
        <v>2.0300000000000002</v>
      </c>
      <c r="Q1789" s="17">
        <f t="shared" si="110"/>
        <v>58</v>
      </c>
      <c r="R1789" s="17">
        <f t="shared" si="111"/>
        <v>-55.97</v>
      </c>
    </row>
    <row r="1790" spans="1:18" x14ac:dyDescent="0.3">
      <c r="A1790">
        <v>19077</v>
      </c>
      <c r="B1790" s="2">
        <v>44243</v>
      </c>
      <c r="C1790" s="2" t="str">
        <f t="shared" si="108"/>
        <v>February</v>
      </c>
      <c r="D1790" t="s">
        <v>38</v>
      </c>
      <c r="E1790" s="4">
        <v>696</v>
      </c>
      <c r="F1790">
        <v>134</v>
      </c>
      <c r="G1790" t="s">
        <v>33</v>
      </c>
      <c r="H1790" t="s">
        <v>34</v>
      </c>
      <c r="I1790" s="2">
        <v>44273</v>
      </c>
      <c r="J1790" s="2">
        <v>44303</v>
      </c>
      <c r="K1790" s="2">
        <v>44333</v>
      </c>
      <c r="L1790" s="2" t="s">
        <v>34</v>
      </c>
      <c r="M1790" s="2" t="s">
        <v>34</v>
      </c>
      <c r="N1790" s="2" t="s">
        <v>34</v>
      </c>
      <c r="O1790" t="s">
        <v>6179</v>
      </c>
      <c r="P1790" s="17">
        <f t="shared" si="109"/>
        <v>4.6900000000000004</v>
      </c>
      <c r="Q1790" s="17">
        <f t="shared" si="110"/>
        <v>134</v>
      </c>
      <c r="R1790" s="17">
        <f t="shared" si="111"/>
        <v>-129.31</v>
      </c>
    </row>
    <row r="1791" spans="1:18" x14ac:dyDescent="0.3">
      <c r="A1791">
        <v>19078</v>
      </c>
      <c r="B1791" s="2">
        <v>44200</v>
      </c>
      <c r="C1791" s="2" t="str">
        <f t="shared" si="108"/>
        <v>January</v>
      </c>
      <c r="D1791" t="s">
        <v>35</v>
      </c>
      <c r="E1791" s="4">
        <v>578</v>
      </c>
      <c r="F1791">
        <v>164</v>
      </c>
      <c r="G1791" t="s">
        <v>36</v>
      </c>
      <c r="H1791" t="s">
        <v>41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t="s">
        <v>34</v>
      </c>
      <c r="P1791" s="17">
        <f t="shared" si="109"/>
        <v>0</v>
      </c>
      <c r="Q1791" s="17">
        <f t="shared" si="110"/>
        <v>0</v>
      </c>
      <c r="R1791" s="17">
        <f t="shared" si="111"/>
        <v>0</v>
      </c>
    </row>
    <row r="1792" spans="1:18" x14ac:dyDescent="0.3">
      <c r="A1792">
        <v>19079</v>
      </c>
      <c r="B1792" s="2">
        <v>44227</v>
      </c>
      <c r="C1792" s="2" t="str">
        <f t="shared" si="108"/>
        <v>January</v>
      </c>
      <c r="D1792" t="s">
        <v>32</v>
      </c>
      <c r="E1792" s="4">
        <v>649</v>
      </c>
      <c r="F1792">
        <v>55</v>
      </c>
      <c r="G1792" t="s">
        <v>33</v>
      </c>
      <c r="H1792" t="s">
        <v>34</v>
      </c>
      <c r="I1792" s="2">
        <v>44257</v>
      </c>
      <c r="J1792" s="2">
        <v>44287</v>
      </c>
      <c r="K1792" s="2">
        <v>44317</v>
      </c>
      <c r="L1792" s="2" t="s">
        <v>34</v>
      </c>
      <c r="M1792" s="2" t="s">
        <v>34</v>
      </c>
      <c r="N1792" s="2" t="s">
        <v>34</v>
      </c>
      <c r="O1792" t="s">
        <v>6179</v>
      </c>
      <c r="P1792" s="17">
        <f t="shared" si="109"/>
        <v>1.9250000000000003</v>
      </c>
      <c r="Q1792" s="17">
        <f t="shared" si="110"/>
        <v>55</v>
      </c>
      <c r="R1792" s="17">
        <f t="shared" si="111"/>
        <v>-53.075000000000003</v>
      </c>
    </row>
    <row r="1793" spans="1:18" x14ac:dyDescent="0.3">
      <c r="A1793">
        <v>19080</v>
      </c>
      <c r="B1793" s="2">
        <v>44220</v>
      </c>
      <c r="C1793" s="2" t="str">
        <f t="shared" si="108"/>
        <v>January</v>
      </c>
      <c r="D1793" t="s">
        <v>32</v>
      </c>
      <c r="E1793" s="4">
        <v>666</v>
      </c>
      <c r="F1793">
        <v>125</v>
      </c>
      <c r="G1793" t="s">
        <v>33</v>
      </c>
      <c r="H1793" t="s">
        <v>34</v>
      </c>
      <c r="I1793" s="2">
        <v>44250</v>
      </c>
      <c r="J1793" s="2">
        <v>44280</v>
      </c>
      <c r="K1793" s="2">
        <v>44310</v>
      </c>
      <c r="L1793" s="2" t="s">
        <v>34</v>
      </c>
      <c r="M1793" s="2" t="s">
        <v>34</v>
      </c>
      <c r="N1793" s="2" t="s">
        <v>34</v>
      </c>
      <c r="O1793" t="s">
        <v>6179</v>
      </c>
      <c r="P1793" s="17">
        <f t="shared" si="109"/>
        <v>4.375</v>
      </c>
      <c r="Q1793" s="17">
        <f t="shared" si="110"/>
        <v>125</v>
      </c>
      <c r="R1793" s="17">
        <f t="shared" si="111"/>
        <v>-120.625</v>
      </c>
    </row>
    <row r="1794" spans="1:18" x14ac:dyDescent="0.3">
      <c r="A1794">
        <v>19081</v>
      </c>
      <c r="B1794" s="2">
        <v>44285</v>
      </c>
      <c r="C1794" s="2" t="str">
        <f t="shared" si="108"/>
        <v>March</v>
      </c>
      <c r="D1794" t="s">
        <v>32</v>
      </c>
      <c r="E1794" s="4">
        <v>610</v>
      </c>
      <c r="F1794">
        <v>143</v>
      </c>
      <c r="G1794" t="s">
        <v>36</v>
      </c>
      <c r="H1794" t="s">
        <v>42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t="s">
        <v>34</v>
      </c>
      <c r="P1794" s="17">
        <f t="shared" si="109"/>
        <v>0</v>
      </c>
      <c r="Q1794" s="17">
        <f t="shared" si="110"/>
        <v>0</v>
      </c>
      <c r="R1794" s="17">
        <f t="shared" si="111"/>
        <v>0</v>
      </c>
    </row>
    <row r="1795" spans="1:18" x14ac:dyDescent="0.3">
      <c r="A1795">
        <v>19082</v>
      </c>
      <c r="B1795" s="2">
        <v>44283</v>
      </c>
      <c r="C1795" s="2" t="str">
        <f t="shared" ref="C1795:C1858" si="112">TEXT(B1795,"mmmm")</f>
        <v>March</v>
      </c>
      <c r="D1795" t="s">
        <v>35</v>
      </c>
      <c r="E1795" s="4">
        <v>666</v>
      </c>
      <c r="F1795">
        <v>142</v>
      </c>
      <c r="G1795" t="s">
        <v>33</v>
      </c>
      <c r="H1795" t="s">
        <v>34</v>
      </c>
      <c r="I1795" s="2">
        <v>44313</v>
      </c>
      <c r="J1795" s="2">
        <v>44343</v>
      </c>
      <c r="K1795" s="2">
        <v>44373</v>
      </c>
      <c r="L1795" s="2">
        <v>44320</v>
      </c>
      <c r="M1795" s="2">
        <v>44343</v>
      </c>
      <c r="N1795" s="2">
        <v>44373</v>
      </c>
      <c r="O1795" t="s">
        <v>6180</v>
      </c>
      <c r="P1795" s="17">
        <f t="shared" ref="P1795:P1858" si="113">IF(G1795="Approved",F1795*0.035,0)</f>
        <v>4.9700000000000006</v>
      </c>
      <c r="Q1795" s="17">
        <f t="shared" ref="Q1795:Q1858" si="114">IF(O1795="Defaulted",F1795,0)</f>
        <v>0</v>
      </c>
      <c r="R1795" s="17">
        <f t="shared" ref="R1795:R1858" si="115">P1795-Q1795</f>
        <v>4.9700000000000006</v>
      </c>
    </row>
    <row r="1796" spans="1:18" x14ac:dyDescent="0.3">
      <c r="A1796">
        <v>19083</v>
      </c>
      <c r="B1796" s="2">
        <v>44233</v>
      </c>
      <c r="C1796" s="2" t="str">
        <f t="shared" si="112"/>
        <v>February</v>
      </c>
      <c r="D1796" t="s">
        <v>38</v>
      </c>
      <c r="E1796" s="4">
        <v>526</v>
      </c>
      <c r="F1796">
        <v>130</v>
      </c>
      <c r="G1796" t="s">
        <v>36</v>
      </c>
      <c r="H1796" t="s">
        <v>42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t="s">
        <v>34</v>
      </c>
      <c r="P1796" s="17">
        <f t="shared" si="113"/>
        <v>0</v>
      </c>
      <c r="Q1796" s="17">
        <f t="shared" si="114"/>
        <v>0</v>
      </c>
      <c r="R1796" s="17">
        <f t="shared" si="115"/>
        <v>0</v>
      </c>
    </row>
    <row r="1797" spans="1:18" x14ac:dyDescent="0.3">
      <c r="A1797">
        <v>19084</v>
      </c>
      <c r="B1797" s="2">
        <v>44255</v>
      </c>
      <c r="C1797" s="2" t="str">
        <f t="shared" si="112"/>
        <v>February</v>
      </c>
      <c r="D1797" t="s">
        <v>35</v>
      </c>
      <c r="E1797" s="4">
        <v>693</v>
      </c>
      <c r="F1797">
        <v>170</v>
      </c>
      <c r="G1797" t="s">
        <v>33</v>
      </c>
      <c r="H1797" t="s">
        <v>34</v>
      </c>
      <c r="I1797" s="2">
        <v>44285</v>
      </c>
      <c r="J1797" s="2">
        <v>44315</v>
      </c>
      <c r="K1797" s="2">
        <v>44345</v>
      </c>
      <c r="L1797" s="2">
        <v>44289</v>
      </c>
      <c r="M1797" s="2">
        <v>44315</v>
      </c>
      <c r="N1797" s="2">
        <v>44345</v>
      </c>
      <c r="O1797" t="s">
        <v>6180</v>
      </c>
      <c r="P1797" s="17">
        <f t="shared" si="113"/>
        <v>5.95</v>
      </c>
      <c r="Q1797" s="17">
        <f t="shared" si="114"/>
        <v>0</v>
      </c>
      <c r="R1797" s="17">
        <f t="shared" si="115"/>
        <v>5.95</v>
      </c>
    </row>
    <row r="1798" spans="1:18" x14ac:dyDescent="0.3">
      <c r="A1798">
        <v>19085</v>
      </c>
      <c r="B1798" s="2">
        <v>44262</v>
      </c>
      <c r="C1798" s="2" t="str">
        <f t="shared" si="112"/>
        <v>March</v>
      </c>
      <c r="D1798" t="s">
        <v>32</v>
      </c>
      <c r="E1798" s="4">
        <v>596</v>
      </c>
      <c r="F1798">
        <v>34</v>
      </c>
      <c r="G1798" t="s">
        <v>36</v>
      </c>
      <c r="H1798" t="s">
        <v>39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t="s">
        <v>34</v>
      </c>
      <c r="P1798" s="17">
        <f t="shared" si="113"/>
        <v>0</v>
      </c>
      <c r="Q1798" s="17">
        <f t="shared" si="114"/>
        <v>0</v>
      </c>
      <c r="R1798" s="17">
        <f t="shared" si="115"/>
        <v>0</v>
      </c>
    </row>
    <row r="1799" spans="1:18" x14ac:dyDescent="0.3">
      <c r="A1799">
        <v>19086</v>
      </c>
      <c r="B1799" s="2">
        <v>44265</v>
      </c>
      <c r="C1799" s="2" t="str">
        <f t="shared" si="112"/>
        <v>March</v>
      </c>
      <c r="D1799" t="s">
        <v>32</v>
      </c>
      <c r="E1799" s="4">
        <v>616</v>
      </c>
      <c r="F1799">
        <v>108</v>
      </c>
      <c r="G1799" t="s">
        <v>36</v>
      </c>
      <c r="H1799" t="s">
        <v>40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t="s">
        <v>34</v>
      </c>
      <c r="P1799" s="17">
        <f t="shared" si="113"/>
        <v>0</v>
      </c>
      <c r="Q1799" s="17">
        <f t="shared" si="114"/>
        <v>0</v>
      </c>
      <c r="R1799" s="17">
        <f t="shared" si="115"/>
        <v>0</v>
      </c>
    </row>
    <row r="1800" spans="1:18" x14ac:dyDescent="0.3">
      <c r="A1800">
        <v>19087</v>
      </c>
      <c r="B1800" s="2">
        <v>44282</v>
      </c>
      <c r="C1800" s="2" t="str">
        <f t="shared" si="112"/>
        <v>March</v>
      </c>
      <c r="D1800" t="s">
        <v>32</v>
      </c>
      <c r="E1800" s="4">
        <v>637</v>
      </c>
      <c r="F1800">
        <v>103</v>
      </c>
      <c r="G1800" t="s">
        <v>33</v>
      </c>
      <c r="H1800" t="s">
        <v>34</v>
      </c>
      <c r="I1800" s="2">
        <v>44312</v>
      </c>
      <c r="J1800" s="2">
        <v>44342</v>
      </c>
      <c r="K1800" s="2">
        <v>44372</v>
      </c>
      <c r="L1800" s="2" t="s">
        <v>34</v>
      </c>
      <c r="M1800" s="2" t="s">
        <v>34</v>
      </c>
      <c r="N1800" s="2" t="s">
        <v>34</v>
      </c>
      <c r="O1800" t="s">
        <v>6179</v>
      </c>
      <c r="P1800" s="17">
        <f t="shared" si="113"/>
        <v>3.6050000000000004</v>
      </c>
      <c r="Q1800" s="17">
        <f t="shared" si="114"/>
        <v>103</v>
      </c>
      <c r="R1800" s="17">
        <f t="shared" si="115"/>
        <v>-99.394999999999996</v>
      </c>
    </row>
    <row r="1801" spans="1:18" x14ac:dyDescent="0.3">
      <c r="A1801">
        <v>19088</v>
      </c>
      <c r="B1801" s="2">
        <v>44207</v>
      </c>
      <c r="C1801" s="2" t="str">
        <f t="shared" si="112"/>
        <v>January</v>
      </c>
      <c r="D1801" t="s">
        <v>32</v>
      </c>
      <c r="E1801" s="4">
        <v>585</v>
      </c>
      <c r="F1801">
        <v>58</v>
      </c>
      <c r="G1801" t="s">
        <v>36</v>
      </c>
      <c r="H1801" t="s">
        <v>37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t="s">
        <v>34</v>
      </c>
      <c r="P1801" s="17">
        <f t="shared" si="113"/>
        <v>0</v>
      </c>
      <c r="Q1801" s="17">
        <f t="shared" si="114"/>
        <v>0</v>
      </c>
      <c r="R1801" s="17">
        <f t="shared" si="115"/>
        <v>0</v>
      </c>
    </row>
    <row r="1802" spans="1:18" x14ac:dyDescent="0.3">
      <c r="A1802">
        <v>19089</v>
      </c>
      <c r="B1802" s="2">
        <v>44261</v>
      </c>
      <c r="C1802" s="2" t="str">
        <f t="shared" si="112"/>
        <v>March</v>
      </c>
      <c r="D1802" t="s">
        <v>35</v>
      </c>
      <c r="E1802" s="4">
        <v>666</v>
      </c>
      <c r="F1802">
        <v>102</v>
      </c>
      <c r="G1802" t="s">
        <v>33</v>
      </c>
      <c r="H1802" t="s">
        <v>34</v>
      </c>
      <c r="I1802" s="2">
        <v>44291</v>
      </c>
      <c r="J1802" s="2">
        <v>44321</v>
      </c>
      <c r="K1802" s="2">
        <v>44351</v>
      </c>
      <c r="L1802" s="2">
        <v>44294</v>
      </c>
      <c r="M1802" s="2">
        <v>44321</v>
      </c>
      <c r="N1802" s="2">
        <v>44351</v>
      </c>
      <c r="O1802" t="s">
        <v>6180</v>
      </c>
      <c r="P1802" s="17">
        <f t="shared" si="113"/>
        <v>3.5700000000000003</v>
      </c>
      <c r="Q1802" s="17">
        <f t="shared" si="114"/>
        <v>0</v>
      </c>
      <c r="R1802" s="17">
        <f t="shared" si="115"/>
        <v>3.5700000000000003</v>
      </c>
    </row>
    <row r="1803" spans="1:18" x14ac:dyDescent="0.3">
      <c r="A1803">
        <v>19090</v>
      </c>
      <c r="B1803" s="2">
        <v>44262</v>
      </c>
      <c r="C1803" s="2" t="str">
        <f t="shared" si="112"/>
        <v>March</v>
      </c>
      <c r="D1803" t="s">
        <v>38</v>
      </c>
      <c r="E1803" s="4">
        <v>578</v>
      </c>
      <c r="F1803">
        <v>55</v>
      </c>
      <c r="G1803" t="s">
        <v>36</v>
      </c>
      <c r="H1803" t="s">
        <v>42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t="s">
        <v>34</v>
      </c>
      <c r="P1803" s="17">
        <f t="shared" si="113"/>
        <v>0</v>
      </c>
      <c r="Q1803" s="17">
        <f t="shared" si="114"/>
        <v>0</v>
      </c>
      <c r="R1803" s="17">
        <f t="shared" si="115"/>
        <v>0</v>
      </c>
    </row>
    <row r="1804" spans="1:18" x14ac:dyDescent="0.3">
      <c r="A1804">
        <v>19091</v>
      </c>
      <c r="B1804" s="2">
        <v>44268</v>
      </c>
      <c r="C1804" s="2" t="str">
        <f t="shared" si="112"/>
        <v>March</v>
      </c>
      <c r="D1804" t="s">
        <v>38</v>
      </c>
      <c r="E1804" s="4">
        <v>604</v>
      </c>
      <c r="F1804">
        <v>92</v>
      </c>
      <c r="G1804" t="s">
        <v>33</v>
      </c>
      <c r="H1804" t="s">
        <v>34</v>
      </c>
      <c r="I1804" s="2">
        <v>44298</v>
      </c>
      <c r="J1804" s="2">
        <v>44328</v>
      </c>
      <c r="K1804" s="2">
        <v>44358</v>
      </c>
      <c r="L1804" s="2">
        <v>44302</v>
      </c>
      <c r="M1804" s="2">
        <v>44328</v>
      </c>
      <c r="N1804" s="2">
        <v>44358</v>
      </c>
      <c r="O1804" t="s">
        <v>6180</v>
      </c>
      <c r="P1804" s="17">
        <f t="shared" si="113"/>
        <v>3.22</v>
      </c>
      <c r="Q1804" s="17">
        <f t="shared" si="114"/>
        <v>0</v>
      </c>
      <c r="R1804" s="17">
        <f t="shared" si="115"/>
        <v>3.22</v>
      </c>
    </row>
    <row r="1805" spans="1:18" x14ac:dyDescent="0.3">
      <c r="A1805">
        <v>19092</v>
      </c>
      <c r="B1805" s="2">
        <v>44246</v>
      </c>
      <c r="C1805" s="2" t="str">
        <f t="shared" si="112"/>
        <v>February</v>
      </c>
      <c r="D1805" t="s">
        <v>32</v>
      </c>
      <c r="E1805" s="4">
        <v>552</v>
      </c>
      <c r="F1805">
        <v>84</v>
      </c>
      <c r="G1805" t="s">
        <v>36</v>
      </c>
      <c r="H1805" t="s">
        <v>40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t="s">
        <v>34</v>
      </c>
      <c r="P1805" s="17">
        <f t="shared" si="113"/>
        <v>0</v>
      </c>
      <c r="Q1805" s="17">
        <f t="shared" si="114"/>
        <v>0</v>
      </c>
      <c r="R1805" s="17">
        <f t="shared" si="115"/>
        <v>0</v>
      </c>
    </row>
    <row r="1806" spans="1:18" x14ac:dyDescent="0.3">
      <c r="A1806">
        <v>19093</v>
      </c>
      <c r="B1806" s="2">
        <v>44231</v>
      </c>
      <c r="C1806" s="2" t="str">
        <f t="shared" si="112"/>
        <v>February</v>
      </c>
      <c r="D1806" t="s">
        <v>32</v>
      </c>
      <c r="E1806" s="4">
        <v>619</v>
      </c>
      <c r="F1806">
        <v>97</v>
      </c>
      <c r="G1806" t="s">
        <v>36</v>
      </c>
      <c r="H1806" t="s">
        <v>42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t="s">
        <v>34</v>
      </c>
      <c r="P1806" s="17">
        <f t="shared" si="113"/>
        <v>0</v>
      </c>
      <c r="Q1806" s="17">
        <f t="shared" si="114"/>
        <v>0</v>
      </c>
      <c r="R1806" s="17">
        <f t="shared" si="115"/>
        <v>0</v>
      </c>
    </row>
    <row r="1807" spans="1:18" x14ac:dyDescent="0.3">
      <c r="A1807">
        <v>19094</v>
      </c>
      <c r="B1807" s="2">
        <v>44250</v>
      </c>
      <c r="C1807" s="2" t="str">
        <f t="shared" si="112"/>
        <v>February</v>
      </c>
      <c r="D1807" t="s">
        <v>38</v>
      </c>
      <c r="E1807" s="4">
        <v>627</v>
      </c>
      <c r="F1807">
        <v>53</v>
      </c>
      <c r="G1807" t="s">
        <v>33</v>
      </c>
      <c r="H1807" t="s">
        <v>34</v>
      </c>
      <c r="I1807" s="2">
        <v>44280</v>
      </c>
      <c r="J1807" s="2">
        <v>44310</v>
      </c>
      <c r="K1807" s="2">
        <v>44340</v>
      </c>
      <c r="L1807" s="2">
        <v>44320</v>
      </c>
      <c r="M1807" s="2">
        <v>44310</v>
      </c>
      <c r="N1807" s="2">
        <v>44340</v>
      </c>
      <c r="O1807" t="s">
        <v>6180</v>
      </c>
      <c r="P1807" s="17">
        <f t="shared" si="113"/>
        <v>1.8550000000000002</v>
      </c>
      <c r="Q1807" s="17">
        <f t="shared" si="114"/>
        <v>0</v>
      </c>
      <c r="R1807" s="17">
        <f t="shared" si="115"/>
        <v>1.8550000000000002</v>
      </c>
    </row>
    <row r="1808" spans="1:18" x14ac:dyDescent="0.3">
      <c r="A1808">
        <v>19095</v>
      </c>
      <c r="B1808" s="2">
        <v>44247</v>
      </c>
      <c r="C1808" s="2" t="str">
        <f t="shared" si="112"/>
        <v>February</v>
      </c>
      <c r="D1808" t="s">
        <v>32</v>
      </c>
      <c r="E1808" s="4">
        <v>631</v>
      </c>
      <c r="F1808">
        <v>123</v>
      </c>
      <c r="G1808" t="s">
        <v>33</v>
      </c>
      <c r="H1808" t="s">
        <v>34</v>
      </c>
      <c r="I1808" s="2">
        <v>44277</v>
      </c>
      <c r="J1808" s="2">
        <v>44307</v>
      </c>
      <c r="K1808" s="2">
        <v>44337</v>
      </c>
      <c r="L1808" s="2" t="s">
        <v>34</v>
      </c>
      <c r="M1808" s="2" t="s">
        <v>34</v>
      </c>
      <c r="N1808" s="2" t="s">
        <v>34</v>
      </c>
      <c r="O1808" t="s">
        <v>6179</v>
      </c>
      <c r="P1808" s="17">
        <f t="shared" si="113"/>
        <v>4.3050000000000006</v>
      </c>
      <c r="Q1808" s="17">
        <f t="shared" si="114"/>
        <v>123</v>
      </c>
      <c r="R1808" s="17">
        <f t="shared" si="115"/>
        <v>-118.69499999999999</v>
      </c>
    </row>
    <row r="1809" spans="1:18" x14ac:dyDescent="0.3">
      <c r="A1809">
        <v>19096</v>
      </c>
      <c r="B1809" s="2">
        <v>44278</v>
      </c>
      <c r="C1809" s="2" t="str">
        <f t="shared" si="112"/>
        <v>March</v>
      </c>
      <c r="D1809" t="s">
        <v>35</v>
      </c>
      <c r="E1809" s="4">
        <v>594</v>
      </c>
      <c r="F1809">
        <v>135</v>
      </c>
      <c r="G1809" t="s">
        <v>33</v>
      </c>
      <c r="H1809" t="s">
        <v>34</v>
      </c>
      <c r="I1809" s="2">
        <v>44308</v>
      </c>
      <c r="J1809" s="2">
        <v>44338</v>
      </c>
      <c r="K1809" s="2">
        <v>44368</v>
      </c>
      <c r="L1809" s="2">
        <v>44388</v>
      </c>
      <c r="M1809" s="2">
        <v>44338</v>
      </c>
      <c r="N1809" s="2">
        <v>44368</v>
      </c>
      <c r="O1809" t="s">
        <v>6180</v>
      </c>
      <c r="P1809" s="17">
        <f t="shared" si="113"/>
        <v>4.7250000000000005</v>
      </c>
      <c r="Q1809" s="17">
        <f t="shared" si="114"/>
        <v>0</v>
      </c>
      <c r="R1809" s="17">
        <f t="shared" si="115"/>
        <v>4.7250000000000005</v>
      </c>
    </row>
    <row r="1810" spans="1:18" x14ac:dyDescent="0.3">
      <c r="A1810">
        <v>19097</v>
      </c>
      <c r="B1810" s="2">
        <v>44253</v>
      </c>
      <c r="C1810" s="2" t="str">
        <f t="shared" si="112"/>
        <v>February</v>
      </c>
      <c r="D1810" t="s">
        <v>32</v>
      </c>
      <c r="E1810" s="4">
        <v>633</v>
      </c>
      <c r="F1810">
        <v>93</v>
      </c>
      <c r="G1810" t="s">
        <v>33</v>
      </c>
      <c r="H1810" t="s">
        <v>34</v>
      </c>
      <c r="I1810" s="2">
        <v>44283</v>
      </c>
      <c r="J1810" s="2">
        <v>44313</v>
      </c>
      <c r="K1810" s="2">
        <v>44343</v>
      </c>
      <c r="L1810" s="2" t="s">
        <v>34</v>
      </c>
      <c r="M1810" s="2" t="s">
        <v>34</v>
      </c>
      <c r="N1810" s="2" t="s">
        <v>34</v>
      </c>
      <c r="O1810" t="s">
        <v>6179</v>
      </c>
      <c r="P1810" s="17">
        <f t="shared" si="113"/>
        <v>3.2550000000000003</v>
      </c>
      <c r="Q1810" s="17">
        <f t="shared" si="114"/>
        <v>93</v>
      </c>
      <c r="R1810" s="17">
        <f t="shared" si="115"/>
        <v>-89.745000000000005</v>
      </c>
    </row>
    <row r="1811" spans="1:18" x14ac:dyDescent="0.3">
      <c r="A1811">
        <v>19098</v>
      </c>
      <c r="B1811" s="2">
        <v>44231</v>
      </c>
      <c r="C1811" s="2" t="str">
        <f t="shared" si="112"/>
        <v>February</v>
      </c>
      <c r="D1811" t="s">
        <v>35</v>
      </c>
      <c r="E1811" s="4">
        <v>652</v>
      </c>
      <c r="F1811">
        <v>29</v>
      </c>
      <c r="G1811" t="s">
        <v>33</v>
      </c>
      <c r="H1811" t="s">
        <v>34</v>
      </c>
      <c r="I1811" s="2">
        <v>44261</v>
      </c>
      <c r="J1811" s="2">
        <v>44291</v>
      </c>
      <c r="K1811" s="2">
        <v>44321</v>
      </c>
      <c r="L1811" s="2">
        <v>44262</v>
      </c>
      <c r="M1811" s="2">
        <v>44291</v>
      </c>
      <c r="N1811" s="2">
        <v>44321</v>
      </c>
      <c r="O1811" t="s">
        <v>6180</v>
      </c>
      <c r="P1811" s="17">
        <f t="shared" si="113"/>
        <v>1.0150000000000001</v>
      </c>
      <c r="Q1811" s="17">
        <f t="shared" si="114"/>
        <v>0</v>
      </c>
      <c r="R1811" s="17">
        <f t="shared" si="115"/>
        <v>1.0150000000000001</v>
      </c>
    </row>
    <row r="1812" spans="1:18" x14ac:dyDescent="0.3">
      <c r="A1812">
        <v>19099</v>
      </c>
      <c r="B1812" s="2">
        <v>44266</v>
      </c>
      <c r="C1812" s="2" t="str">
        <f t="shared" si="112"/>
        <v>March</v>
      </c>
      <c r="D1812" t="s">
        <v>32</v>
      </c>
      <c r="E1812" s="4">
        <v>578</v>
      </c>
      <c r="F1812">
        <v>120</v>
      </c>
      <c r="G1812" t="s">
        <v>36</v>
      </c>
      <c r="H1812" t="s">
        <v>41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t="s">
        <v>34</v>
      </c>
      <c r="P1812" s="17">
        <f t="shared" si="113"/>
        <v>0</v>
      </c>
      <c r="Q1812" s="17">
        <f t="shared" si="114"/>
        <v>0</v>
      </c>
      <c r="R1812" s="17">
        <f t="shared" si="115"/>
        <v>0</v>
      </c>
    </row>
    <row r="1813" spans="1:18" x14ac:dyDescent="0.3">
      <c r="A1813">
        <v>19100</v>
      </c>
      <c r="B1813" s="2">
        <v>44253</v>
      </c>
      <c r="C1813" s="2" t="str">
        <f t="shared" si="112"/>
        <v>February</v>
      </c>
      <c r="D1813" t="s">
        <v>32</v>
      </c>
      <c r="E1813" s="4">
        <v>674</v>
      </c>
      <c r="F1813">
        <v>116</v>
      </c>
      <c r="G1813" t="s">
        <v>33</v>
      </c>
      <c r="H1813" t="s">
        <v>34</v>
      </c>
      <c r="I1813" s="2">
        <v>44283</v>
      </c>
      <c r="J1813" s="2">
        <v>44313</v>
      </c>
      <c r="K1813" s="2">
        <v>44343</v>
      </c>
      <c r="L1813" s="2" t="s">
        <v>34</v>
      </c>
      <c r="M1813" s="2" t="s">
        <v>34</v>
      </c>
      <c r="N1813" s="2" t="s">
        <v>34</v>
      </c>
      <c r="O1813" t="s">
        <v>6179</v>
      </c>
      <c r="P1813" s="17">
        <f t="shared" si="113"/>
        <v>4.0600000000000005</v>
      </c>
      <c r="Q1813" s="17">
        <f t="shared" si="114"/>
        <v>116</v>
      </c>
      <c r="R1813" s="17">
        <f t="shared" si="115"/>
        <v>-111.94</v>
      </c>
    </row>
    <row r="1814" spans="1:18" x14ac:dyDescent="0.3">
      <c r="A1814">
        <v>19101</v>
      </c>
      <c r="B1814" s="2">
        <v>44212</v>
      </c>
      <c r="C1814" s="2" t="str">
        <f t="shared" si="112"/>
        <v>January</v>
      </c>
      <c r="D1814" t="s">
        <v>35</v>
      </c>
      <c r="E1814" s="4">
        <v>600</v>
      </c>
      <c r="F1814">
        <v>107</v>
      </c>
      <c r="G1814" t="s">
        <v>36</v>
      </c>
      <c r="H1814" t="s">
        <v>42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t="s">
        <v>34</v>
      </c>
      <c r="P1814" s="17">
        <f t="shared" si="113"/>
        <v>0</v>
      </c>
      <c r="Q1814" s="17">
        <f t="shared" si="114"/>
        <v>0</v>
      </c>
      <c r="R1814" s="17">
        <f t="shared" si="115"/>
        <v>0</v>
      </c>
    </row>
    <row r="1815" spans="1:18" x14ac:dyDescent="0.3">
      <c r="A1815">
        <v>19102</v>
      </c>
      <c r="B1815" s="2">
        <v>44209</v>
      </c>
      <c r="C1815" s="2" t="str">
        <f t="shared" si="112"/>
        <v>January</v>
      </c>
      <c r="D1815" t="s">
        <v>32</v>
      </c>
      <c r="E1815" s="4">
        <v>544</v>
      </c>
      <c r="F1815">
        <v>156</v>
      </c>
      <c r="G1815" t="s">
        <v>36</v>
      </c>
      <c r="H1815" t="s">
        <v>42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t="s">
        <v>34</v>
      </c>
      <c r="P1815" s="17">
        <f t="shared" si="113"/>
        <v>0</v>
      </c>
      <c r="Q1815" s="17">
        <f t="shared" si="114"/>
        <v>0</v>
      </c>
      <c r="R1815" s="17">
        <f t="shared" si="115"/>
        <v>0</v>
      </c>
    </row>
    <row r="1816" spans="1:18" x14ac:dyDescent="0.3">
      <c r="A1816">
        <v>19103</v>
      </c>
      <c r="B1816" s="2">
        <v>44236</v>
      </c>
      <c r="C1816" s="2" t="str">
        <f t="shared" si="112"/>
        <v>February</v>
      </c>
      <c r="D1816" t="s">
        <v>35</v>
      </c>
      <c r="E1816" s="4">
        <v>605</v>
      </c>
      <c r="F1816">
        <v>135</v>
      </c>
      <c r="G1816" t="s">
        <v>36</v>
      </c>
      <c r="H1816" t="s">
        <v>41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t="s">
        <v>34</v>
      </c>
      <c r="P1816" s="17">
        <f t="shared" si="113"/>
        <v>0</v>
      </c>
      <c r="Q1816" s="17">
        <f t="shared" si="114"/>
        <v>0</v>
      </c>
      <c r="R1816" s="17">
        <f t="shared" si="115"/>
        <v>0</v>
      </c>
    </row>
    <row r="1817" spans="1:18" x14ac:dyDescent="0.3">
      <c r="A1817">
        <v>19104</v>
      </c>
      <c r="B1817" s="2">
        <v>44243</v>
      </c>
      <c r="C1817" s="2" t="str">
        <f t="shared" si="112"/>
        <v>February</v>
      </c>
      <c r="D1817" t="s">
        <v>32</v>
      </c>
      <c r="E1817" s="4">
        <v>617</v>
      </c>
      <c r="F1817">
        <v>85</v>
      </c>
      <c r="G1817" t="s">
        <v>36</v>
      </c>
      <c r="H1817" t="s">
        <v>39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t="s">
        <v>34</v>
      </c>
      <c r="P1817" s="17">
        <f t="shared" si="113"/>
        <v>0</v>
      </c>
      <c r="Q1817" s="17">
        <f t="shared" si="114"/>
        <v>0</v>
      </c>
      <c r="R1817" s="17">
        <f t="shared" si="115"/>
        <v>0</v>
      </c>
    </row>
    <row r="1818" spans="1:18" x14ac:dyDescent="0.3">
      <c r="A1818">
        <v>19105</v>
      </c>
      <c r="B1818" s="2">
        <v>44244</v>
      </c>
      <c r="C1818" s="2" t="str">
        <f t="shared" si="112"/>
        <v>February</v>
      </c>
      <c r="D1818" t="s">
        <v>32</v>
      </c>
      <c r="E1818" s="4">
        <v>609</v>
      </c>
      <c r="F1818">
        <v>168</v>
      </c>
      <c r="G1818" t="s">
        <v>36</v>
      </c>
      <c r="H1818" t="s">
        <v>37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t="s">
        <v>34</v>
      </c>
      <c r="P1818" s="17">
        <f t="shared" si="113"/>
        <v>0</v>
      </c>
      <c r="Q1818" s="17">
        <f t="shared" si="114"/>
        <v>0</v>
      </c>
      <c r="R1818" s="17">
        <f t="shared" si="115"/>
        <v>0</v>
      </c>
    </row>
    <row r="1819" spans="1:18" x14ac:dyDescent="0.3">
      <c r="A1819">
        <v>19106</v>
      </c>
      <c r="B1819" s="2">
        <v>44230</v>
      </c>
      <c r="C1819" s="2" t="str">
        <f t="shared" si="112"/>
        <v>February</v>
      </c>
      <c r="D1819" t="s">
        <v>35</v>
      </c>
      <c r="E1819" s="4">
        <v>621</v>
      </c>
      <c r="F1819">
        <v>88</v>
      </c>
      <c r="G1819" t="s">
        <v>36</v>
      </c>
      <c r="H1819" t="s">
        <v>42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t="s">
        <v>34</v>
      </c>
      <c r="P1819" s="17">
        <f t="shared" si="113"/>
        <v>0</v>
      </c>
      <c r="Q1819" s="17">
        <f t="shared" si="114"/>
        <v>0</v>
      </c>
      <c r="R1819" s="17">
        <f t="shared" si="115"/>
        <v>0</v>
      </c>
    </row>
    <row r="1820" spans="1:18" x14ac:dyDescent="0.3">
      <c r="A1820">
        <v>19107</v>
      </c>
      <c r="B1820" s="2">
        <v>44236</v>
      </c>
      <c r="C1820" s="2" t="str">
        <f t="shared" si="112"/>
        <v>February</v>
      </c>
      <c r="D1820" t="s">
        <v>32</v>
      </c>
      <c r="E1820" s="4">
        <v>655</v>
      </c>
      <c r="F1820">
        <v>61</v>
      </c>
      <c r="G1820" t="s">
        <v>33</v>
      </c>
      <c r="H1820" t="s">
        <v>34</v>
      </c>
      <c r="I1820" s="2">
        <v>44266</v>
      </c>
      <c r="J1820" s="2">
        <v>44296</v>
      </c>
      <c r="K1820" s="2">
        <v>44326</v>
      </c>
      <c r="L1820" s="2" t="s">
        <v>34</v>
      </c>
      <c r="M1820" s="2" t="s">
        <v>34</v>
      </c>
      <c r="N1820" s="2" t="s">
        <v>34</v>
      </c>
      <c r="O1820" t="s">
        <v>6179</v>
      </c>
      <c r="P1820" s="17">
        <f t="shared" si="113"/>
        <v>2.1350000000000002</v>
      </c>
      <c r="Q1820" s="17">
        <f t="shared" si="114"/>
        <v>61</v>
      </c>
      <c r="R1820" s="17">
        <f t="shared" si="115"/>
        <v>-58.865000000000002</v>
      </c>
    </row>
    <row r="1821" spans="1:18" x14ac:dyDescent="0.3">
      <c r="A1821">
        <v>19108</v>
      </c>
      <c r="B1821" s="2">
        <v>44229</v>
      </c>
      <c r="C1821" s="2" t="str">
        <f t="shared" si="112"/>
        <v>February</v>
      </c>
      <c r="D1821" t="s">
        <v>32</v>
      </c>
      <c r="E1821" s="4">
        <v>715</v>
      </c>
      <c r="F1821">
        <v>65</v>
      </c>
      <c r="G1821" t="s">
        <v>33</v>
      </c>
      <c r="H1821" t="s">
        <v>34</v>
      </c>
      <c r="I1821" s="2">
        <v>44259</v>
      </c>
      <c r="J1821" s="2">
        <v>44289</v>
      </c>
      <c r="K1821" s="2">
        <v>44319</v>
      </c>
      <c r="L1821" s="2">
        <v>44264</v>
      </c>
      <c r="M1821" s="2">
        <v>44289</v>
      </c>
      <c r="N1821" s="2">
        <v>44319</v>
      </c>
      <c r="O1821" t="s">
        <v>6180</v>
      </c>
      <c r="P1821" s="17">
        <f t="shared" si="113"/>
        <v>2.2750000000000004</v>
      </c>
      <c r="Q1821" s="17">
        <f t="shared" si="114"/>
        <v>0</v>
      </c>
      <c r="R1821" s="17">
        <f t="shared" si="115"/>
        <v>2.2750000000000004</v>
      </c>
    </row>
    <row r="1822" spans="1:18" x14ac:dyDescent="0.3">
      <c r="A1822">
        <v>19109</v>
      </c>
      <c r="B1822" s="2">
        <v>44278</v>
      </c>
      <c r="C1822" s="2" t="str">
        <f t="shared" si="112"/>
        <v>March</v>
      </c>
      <c r="D1822" t="s">
        <v>35</v>
      </c>
      <c r="E1822" s="4">
        <v>620</v>
      </c>
      <c r="F1822">
        <v>75</v>
      </c>
      <c r="G1822" t="s">
        <v>36</v>
      </c>
      <c r="H1822" t="s">
        <v>40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t="s">
        <v>34</v>
      </c>
      <c r="P1822" s="17">
        <f t="shared" si="113"/>
        <v>0</v>
      </c>
      <c r="Q1822" s="17">
        <f t="shared" si="114"/>
        <v>0</v>
      </c>
      <c r="R1822" s="17">
        <f t="shared" si="115"/>
        <v>0</v>
      </c>
    </row>
    <row r="1823" spans="1:18" x14ac:dyDescent="0.3">
      <c r="A1823">
        <v>19110</v>
      </c>
      <c r="B1823" s="2">
        <v>44212</v>
      </c>
      <c r="C1823" s="2" t="str">
        <f t="shared" si="112"/>
        <v>January</v>
      </c>
      <c r="D1823" t="s">
        <v>35</v>
      </c>
      <c r="E1823" s="4">
        <v>567</v>
      </c>
      <c r="F1823">
        <v>109</v>
      </c>
      <c r="G1823" t="s">
        <v>36</v>
      </c>
      <c r="H1823" t="s">
        <v>40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t="s">
        <v>34</v>
      </c>
      <c r="P1823" s="17">
        <f t="shared" si="113"/>
        <v>0</v>
      </c>
      <c r="Q1823" s="17">
        <f t="shared" si="114"/>
        <v>0</v>
      </c>
      <c r="R1823" s="17">
        <f t="shared" si="115"/>
        <v>0</v>
      </c>
    </row>
    <row r="1824" spans="1:18" x14ac:dyDescent="0.3">
      <c r="A1824">
        <v>19111</v>
      </c>
      <c r="B1824" s="2">
        <v>44241</v>
      </c>
      <c r="C1824" s="2" t="str">
        <f t="shared" si="112"/>
        <v>February</v>
      </c>
      <c r="D1824" t="s">
        <v>32</v>
      </c>
      <c r="E1824" s="4">
        <v>617</v>
      </c>
      <c r="F1824">
        <v>112</v>
      </c>
      <c r="G1824" t="s">
        <v>36</v>
      </c>
      <c r="H1824" t="s">
        <v>42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t="s">
        <v>34</v>
      </c>
      <c r="P1824" s="17">
        <f t="shared" si="113"/>
        <v>0</v>
      </c>
      <c r="Q1824" s="17">
        <f t="shared" si="114"/>
        <v>0</v>
      </c>
      <c r="R1824" s="17">
        <f t="shared" si="115"/>
        <v>0</v>
      </c>
    </row>
    <row r="1825" spans="1:18" x14ac:dyDescent="0.3">
      <c r="A1825">
        <v>19112</v>
      </c>
      <c r="B1825" s="2">
        <v>44227</v>
      </c>
      <c r="C1825" s="2" t="str">
        <f t="shared" si="112"/>
        <v>January</v>
      </c>
      <c r="D1825" t="s">
        <v>32</v>
      </c>
      <c r="E1825" s="4">
        <v>659</v>
      </c>
      <c r="F1825">
        <v>115</v>
      </c>
      <c r="G1825" t="s">
        <v>33</v>
      </c>
      <c r="H1825" t="s">
        <v>34</v>
      </c>
      <c r="I1825" s="2">
        <v>44257</v>
      </c>
      <c r="J1825" s="2">
        <v>44287</v>
      </c>
      <c r="K1825" s="2">
        <v>44317</v>
      </c>
      <c r="L1825" s="2">
        <v>44264</v>
      </c>
      <c r="M1825" s="2">
        <v>44287</v>
      </c>
      <c r="N1825" s="2">
        <v>44317</v>
      </c>
      <c r="O1825" t="s">
        <v>6180</v>
      </c>
      <c r="P1825" s="17">
        <f t="shared" si="113"/>
        <v>4.0250000000000004</v>
      </c>
      <c r="Q1825" s="17">
        <f t="shared" si="114"/>
        <v>0</v>
      </c>
      <c r="R1825" s="17">
        <f t="shared" si="115"/>
        <v>4.0250000000000004</v>
      </c>
    </row>
    <row r="1826" spans="1:18" x14ac:dyDescent="0.3">
      <c r="A1826">
        <v>19113</v>
      </c>
      <c r="B1826" s="2">
        <v>44236</v>
      </c>
      <c r="C1826" s="2" t="str">
        <f t="shared" si="112"/>
        <v>February</v>
      </c>
      <c r="D1826" t="s">
        <v>32</v>
      </c>
      <c r="E1826" s="4">
        <v>643</v>
      </c>
      <c r="F1826">
        <v>93</v>
      </c>
      <c r="G1826" t="s">
        <v>33</v>
      </c>
      <c r="H1826" t="s">
        <v>34</v>
      </c>
      <c r="I1826" s="2">
        <v>44266</v>
      </c>
      <c r="J1826" s="2">
        <v>44296</v>
      </c>
      <c r="K1826" s="2">
        <v>44326</v>
      </c>
      <c r="L1826" s="2" t="s">
        <v>34</v>
      </c>
      <c r="M1826" s="2" t="s">
        <v>34</v>
      </c>
      <c r="N1826" s="2" t="s">
        <v>34</v>
      </c>
      <c r="O1826" t="s">
        <v>6179</v>
      </c>
      <c r="P1826" s="17">
        <f t="shared" si="113"/>
        <v>3.2550000000000003</v>
      </c>
      <c r="Q1826" s="17">
        <f t="shared" si="114"/>
        <v>93</v>
      </c>
      <c r="R1826" s="17">
        <f t="shared" si="115"/>
        <v>-89.745000000000005</v>
      </c>
    </row>
    <row r="1827" spans="1:18" x14ac:dyDescent="0.3">
      <c r="A1827">
        <v>19114</v>
      </c>
      <c r="B1827" s="2">
        <v>44221</v>
      </c>
      <c r="C1827" s="2" t="str">
        <f t="shared" si="112"/>
        <v>January</v>
      </c>
      <c r="D1827" t="s">
        <v>32</v>
      </c>
      <c r="E1827" s="4">
        <v>655</v>
      </c>
      <c r="F1827">
        <v>104</v>
      </c>
      <c r="G1827" t="s">
        <v>33</v>
      </c>
      <c r="H1827" t="s">
        <v>34</v>
      </c>
      <c r="I1827" s="2">
        <v>44251</v>
      </c>
      <c r="J1827" s="2">
        <v>44281</v>
      </c>
      <c r="K1827" s="2">
        <v>44311</v>
      </c>
      <c r="L1827" s="2">
        <v>44256</v>
      </c>
      <c r="M1827" s="2">
        <v>44281</v>
      </c>
      <c r="N1827" s="2">
        <v>44311</v>
      </c>
      <c r="O1827" t="s">
        <v>6180</v>
      </c>
      <c r="P1827" s="17">
        <f t="shared" si="113"/>
        <v>3.6400000000000006</v>
      </c>
      <c r="Q1827" s="17">
        <f t="shared" si="114"/>
        <v>0</v>
      </c>
      <c r="R1827" s="17">
        <f t="shared" si="115"/>
        <v>3.6400000000000006</v>
      </c>
    </row>
    <row r="1828" spans="1:18" x14ac:dyDescent="0.3">
      <c r="A1828">
        <v>19115</v>
      </c>
      <c r="B1828" s="2">
        <v>44265</v>
      </c>
      <c r="C1828" s="2" t="str">
        <f t="shared" si="112"/>
        <v>March</v>
      </c>
      <c r="D1828" t="s">
        <v>32</v>
      </c>
      <c r="E1828" s="4">
        <v>602</v>
      </c>
      <c r="F1828">
        <v>112</v>
      </c>
      <c r="G1828" t="s">
        <v>36</v>
      </c>
      <c r="H1828" t="s">
        <v>40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t="s">
        <v>34</v>
      </c>
      <c r="P1828" s="17">
        <f t="shared" si="113"/>
        <v>0</v>
      </c>
      <c r="Q1828" s="17">
        <f t="shared" si="114"/>
        <v>0</v>
      </c>
      <c r="R1828" s="17">
        <f t="shared" si="115"/>
        <v>0</v>
      </c>
    </row>
    <row r="1829" spans="1:18" x14ac:dyDescent="0.3">
      <c r="A1829">
        <v>19116</v>
      </c>
      <c r="B1829" s="2">
        <v>44203</v>
      </c>
      <c r="C1829" s="2" t="str">
        <f t="shared" si="112"/>
        <v>January</v>
      </c>
      <c r="D1829" t="s">
        <v>38</v>
      </c>
      <c r="E1829" s="4">
        <v>562</v>
      </c>
      <c r="F1829">
        <v>146</v>
      </c>
      <c r="G1829" t="s">
        <v>36</v>
      </c>
      <c r="H1829" t="s">
        <v>40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t="s">
        <v>34</v>
      </c>
      <c r="P1829" s="17">
        <f t="shared" si="113"/>
        <v>0</v>
      </c>
      <c r="Q1829" s="17">
        <f t="shared" si="114"/>
        <v>0</v>
      </c>
      <c r="R1829" s="17">
        <f t="shared" si="115"/>
        <v>0</v>
      </c>
    </row>
    <row r="1830" spans="1:18" x14ac:dyDescent="0.3">
      <c r="A1830">
        <v>19117</v>
      </c>
      <c r="B1830" s="2">
        <v>44276</v>
      </c>
      <c r="C1830" s="2" t="str">
        <f t="shared" si="112"/>
        <v>March</v>
      </c>
      <c r="D1830" t="s">
        <v>32</v>
      </c>
      <c r="E1830" s="4">
        <v>645</v>
      </c>
      <c r="F1830">
        <v>55</v>
      </c>
      <c r="G1830" t="s">
        <v>33</v>
      </c>
      <c r="H1830" t="s">
        <v>34</v>
      </c>
      <c r="I1830" s="2">
        <v>44306</v>
      </c>
      <c r="J1830" s="2">
        <v>44336</v>
      </c>
      <c r="K1830" s="2">
        <v>44366</v>
      </c>
      <c r="L1830" s="2">
        <v>44315</v>
      </c>
      <c r="M1830" s="2">
        <v>44336</v>
      </c>
      <c r="N1830" s="2">
        <v>44366</v>
      </c>
      <c r="O1830" t="s">
        <v>6180</v>
      </c>
      <c r="P1830" s="17">
        <f t="shared" si="113"/>
        <v>1.9250000000000003</v>
      </c>
      <c r="Q1830" s="17">
        <f t="shared" si="114"/>
        <v>0</v>
      </c>
      <c r="R1830" s="17">
        <f t="shared" si="115"/>
        <v>1.9250000000000003</v>
      </c>
    </row>
    <row r="1831" spans="1:18" x14ac:dyDescent="0.3">
      <c r="A1831">
        <v>19118</v>
      </c>
      <c r="B1831" s="2">
        <v>44198</v>
      </c>
      <c r="C1831" s="2" t="str">
        <f t="shared" si="112"/>
        <v>January</v>
      </c>
      <c r="D1831" t="s">
        <v>32</v>
      </c>
      <c r="E1831" s="4">
        <v>583</v>
      </c>
      <c r="F1831">
        <v>36</v>
      </c>
      <c r="G1831" t="s">
        <v>36</v>
      </c>
      <c r="H1831" t="s">
        <v>39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t="s">
        <v>34</v>
      </c>
      <c r="P1831" s="17">
        <f t="shared" si="113"/>
        <v>0</v>
      </c>
      <c r="Q1831" s="17">
        <f t="shared" si="114"/>
        <v>0</v>
      </c>
      <c r="R1831" s="17">
        <f t="shared" si="115"/>
        <v>0</v>
      </c>
    </row>
    <row r="1832" spans="1:18" x14ac:dyDescent="0.3">
      <c r="A1832">
        <v>19119</v>
      </c>
      <c r="B1832" s="2">
        <v>44246</v>
      </c>
      <c r="C1832" s="2" t="str">
        <f t="shared" si="112"/>
        <v>February</v>
      </c>
      <c r="D1832" t="s">
        <v>38</v>
      </c>
      <c r="E1832" s="4">
        <v>572</v>
      </c>
      <c r="F1832">
        <v>90</v>
      </c>
      <c r="G1832" t="s">
        <v>36</v>
      </c>
      <c r="H1832" t="s">
        <v>41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t="s">
        <v>34</v>
      </c>
      <c r="P1832" s="17">
        <f t="shared" si="113"/>
        <v>0</v>
      </c>
      <c r="Q1832" s="17">
        <f t="shared" si="114"/>
        <v>0</v>
      </c>
      <c r="R1832" s="17">
        <f t="shared" si="115"/>
        <v>0</v>
      </c>
    </row>
    <row r="1833" spans="1:18" x14ac:dyDescent="0.3">
      <c r="A1833">
        <v>19120</v>
      </c>
      <c r="B1833" s="2">
        <v>44235</v>
      </c>
      <c r="C1833" s="2" t="str">
        <f t="shared" si="112"/>
        <v>February</v>
      </c>
      <c r="D1833" t="s">
        <v>32</v>
      </c>
      <c r="E1833" s="4">
        <v>693</v>
      </c>
      <c r="F1833">
        <v>122</v>
      </c>
      <c r="G1833" t="s">
        <v>33</v>
      </c>
      <c r="H1833" t="s">
        <v>34</v>
      </c>
      <c r="I1833" s="2">
        <v>44265</v>
      </c>
      <c r="J1833" s="2">
        <v>44295</v>
      </c>
      <c r="K1833" s="2">
        <v>44325</v>
      </c>
      <c r="L1833" s="2" t="s">
        <v>34</v>
      </c>
      <c r="M1833" s="2" t="s">
        <v>34</v>
      </c>
      <c r="N1833" s="2" t="s">
        <v>34</v>
      </c>
      <c r="O1833" t="s">
        <v>6179</v>
      </c>
      <c r="P1833" s="17">
        <f t="shared" si="113"/>
        <v>4.2700000000000005</v>
      </c>
      <c r="Q1833" s="17">
        <f t="shared" si="114"/>
        <v>122</v>
      </c>
      <c r="R1833" s="17">
        <f t="shared" si="115"/>
        <v>-117.73</v>
      </c>
    </row>
    <row r="1834" spans="1:18" x14ac:dyDescent="0.3">
      <c r="A1834">
        <v>19121</v>
      </c>
      <c r="B1834" s="2">
        <v>44254</v>
      </c>
      <c r="C1834" s="2" t="str">
        <f t="shared" si="112"/>
        <v>February</v>
      </c>
      <c r="D1834" t="s">
        <v>38</v>
      </c>
      <c r="E1834" s="4">
        <v>603</v>
      </c>
      <c r="F1834">
        <v>51</v>
      </c>
      <c r="G1834" t="s">
        <v>33</v>
      </c>
      <c r="H1834" t="s">
        <v>34</v>
      </c>
      <c r="I1834" s="2">
        <v>44284</v>
      </c>
      <c r="J1834" s="2">
        <v>44314</v>
      </c>
      <c r="K1834" s="2">
        <v>44344</v>
      </c>
      <c r="L1834" s="2">
        <v>44308</v>
      </c>
      <c r="M1834" s="2">
        <v>44314</v>
      </c>
      <c r="N1834" s="2">
        <v>44344</v>
      </c>
      <c r="O1834" t="s">
        <v>6180</v>
      </c>
      <c r="P1834" s="17">
        <f t="shared" si="113"/>
        <v>1.7850000000000001</v>
      </c>
      <c r="Q1834" s="17">
        <f t="shared" si="114"/>
        <v>0</v>
      </c>
      <c r="R1834" s="17">
        <f t="shared" si="115"/>
        <v>1.7850000000000001</v>
      </c>
    </row>
    <row r="1835" spans="1:18" x14ac:dyDescent="0.3">
      <c r="A1835">
        <v>19122</v>
      </c>
      <c r="B1835" s="2">
        <v>44243</v>
      </c>
      <c r="C1835" s="2" t="str">
        <f t="shared" si="112"/>
        <v>February</v>
      </c>
      <c r="D1835" t="s">
        <v>35</v>
      </c>
      <c r="E1835" s="4">
        <v>639</v>
      </c>
      <c r="F1835">
        <v>159</v>
      </c>
      <c r="G1835" t="s">
        <v>36</v>
      </c>
      <c r="H1835" t="s">
        <v>40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t="s">
        <v>34</v>
      </c>
      <c r="P1835" s="17">
        <f t="shared" si="113"/>
        <v>0</v>
      </c>
      <c r="Q1835" s="17">
        <f t="shared" si="114"/>
        <v>0</v>
      </c>
      <c r="R1835" s="17">
        <f t="shared" si="115"/>
        <v>0</v>
      </c>
    </row>
    <row r="1836" spans="1:18" x14ac:dyDescent="0.3">
      <c r="A1836">
        <v>19123</v>
      </c>
      <c r="B1836" s="2">
        <v>44264</v>
      </c>
      <c r="C1836" s="2" t="str">
        <f t="shared" si="112"/>
        <v>March</v>
      </c>
      <c r="D1836" t="s">
        <v>38</v>
      </c>
      <c r="E1836" s="4">
        <v>596</v>
      </c>
      <c r="F1836">
        <v>62</v>
      </c>
      <c r="G1836" t="s">
        <v>36</v>
      </c>
      <c r="H1836" t="s">
        <v>41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t="s">
        <v>34</v>
      </c>
      <c r="P1836" s="17">
        <f t="shared" si="113"/>
        <v>0</v>
      </c>
      <c r="Q1836" s="17">
        <f t="shared" si="114"/>
        <v>0</v>
      </c>
      <c r="R1836" s="17">
        <f t="shared" si="115"/>
        <v>0</v>
      </c>
    </row>
    <row r="1837" spans="1:18" x14ac:dyDescent="0.3">
      <c r="A1837">
        <v>19124</v>
      </c>
      <c r="B1837" s="2">
        <v>44284</v>
      </c>
      <c r="C1837" s="2" t="str">
        <f t="shared" si="112"/>
        <v>March</v>
      </c>
      <c r="D1837" t="s">
        <v>35</v>
      </c>
      <c r="E1837" s="4">
        <v>612</v>
      </c>
      <c r="F1837">
        <v>114</v>
      </c>
      <c r="G1837" t="s">
        <v>36</v>
      </c>
      <c r="H1837" t="s">
        <v>42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t="s">
        <v>34</v>
      </c>
      <c r="P1837" s="17">
        <f t="shared" si="113"/>
        <v>0</v>
      </c>
      <c r="Q1837" s="17">
        <f t="shared" si="114"/>
        <v>0</v>
      </c>
      <c r="R1837" s="17">
        <f t="shared" si="115"/>
        <v>0</v>
      </c>
    </row>
    <row r="1838" spans="1:18" x14ac:dyDescent="0.3">
      <c r="A1838">
        <v>19125</v>
      </c>
      <c r="B1838" s="2">
        <v>44234</v>
      </c>
      <c r="C1838" s="2" t="str">
        <f t="shared" si="112"/>
        <v>February</v>
      </c>
      <c r="D1838" t="s">
        <v>35</v>
      </c>
      <c r="E1838" s="4">
        <v>569</v>
      </c>
      <c r="F1838">
        <v>114</v>
      </c>
      <c r="G1838" t="s">
        <v>36</v>
      </c>
      <c r="H1838" t="s">
        <v>39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t="s">
        <v>34</v>
      </c>
      <c r="P1838" s="17">
        <f t="shared" si="113"/>
        <v>0</v>
      </c>
      <c r="Q1838" s="17">
        <f t="shared" si="114"/>
        <v>0</v>
      </c>
      <c r="R1838" s="17">
        <f t="shared" si="115"/>
        <v>0</v>
      </c>
    </row>
    <row r="1839" spans="1:18" x14ac:dyDescent="0.3">
      <c r="A1839">
        <v>19126</v>
      </c>
      <c r="B1839" s="2">
        <v>44251</v>
      </c>
      <c r="C1839" s="2" t="str">
        <f t="shared" si="112"/>
        <v>February</v>
      </c>
      <c r="D1839" t="s">
        <v>32</v>
      </c>
      <c r="E1839" s="4">
        <v>603</v>
      </c>
      <c r="F1839">
        <v>135</v>
      </c>
      <c r="G1839" t="s">
        <v>36</v>
      </c>
      <c r="H1839" t="s">
        <v>39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t="s">
        <v>34</v>
      </c>
      <c r="P1839" s="17">
        <f t="shared" si="113"/>
        <v>0</v>
      </c>
      <c r="Q1839" s="17">
        <f t="shared" si="114"/>
        <v>0</v>
      </c>
      <c r="R1839" s="17">
        <f t="shared" si="115"/>
        <v>0</v>
      </c>
    </row>
    <row r="1840" spans="1:18" x14ac:dyDescent="0.3">
      <c r="A1840">
        <v>19127</v>
      </c>
      <c r="B1840" s="2">
        <v>44204</v>
      </c>
      <c r="C1840" s="2" t="str">
        <f t="shared" si="112"/>
        <v>January</v>
      </c>
      <c r="D1840" t="s">
        <v>32</v>
      </c>
      <c r="E1840" s="4">
        <v>547</v>
      </c>
      <c r="F1840">
        <v>57</v>
      </c>
      <c r="G1840" t="s">
        <v>36</v>
      </c>
      <c r="H1840" t="s">
        <v>40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t="s">
        <v>34</v>
      </c>
      <c r="P1840" s="17">
        <f t="shared" si="113"/>
        <v>0</v>
      </c>
      <c r="Q1840" s="17">
        <f t="shared" si="114"/>
        <v>0</v>
      </c>
      <c r="R1840" s="17">
        <f t="shared" si="115"/>
        <v>0</v>
      </c>
    </row>
    <row r="1841" spans="1:18" x14ac:dyDescent="0.3">
      <c r="A1841">
        <v>19128</v>
      </c>
      <c r="B1841" s="2">
        <v>44228</v>
      </c>
      <c r="C1841" s="2" t="str">
        <f t="shared" si="112"/>
        <v>February</v>
      </c>
      <c r="D1841" t="s">
        <v>35</v>
      </c>
      <c r="E1841" s="4">
        <v>663</v>
      </c>
      <c r="F1841">
        <v>90</v>
      </c>
      <c r="G1841" t="s">
        <v>33</v>
      </c>
      <c r="H1841" t="s">
        <v>34</v>
      </c>
      <c r="I1841" s="2">
        <v>44258</v>
      </c>
      <c r="J1841" s="2">
        <v>44288</v>
      </c>
      <c r="K1841" s="2">
        <v>44318</v>
      </c>
      <c r="L1841" s="2">
        <v>44262</v>
      </c>
      <c r="M1841" s="2">
        <v>44288</v>
      </c>
      <c r="N1841" s="2">
        <v>44318</v>
      </c>
      <c r="O1841" t="s">
        <v>6180</v>
      </c>
      <c r="P1841" s="17">
        <f t="shared" si="113"/>
        <v>3.1500000000000004</v>
      </c>
      <c r="Q1841" s="17">
        <f t="shared" si="114"/>
        <v>0</v>
      </c>
      <c r="R1841" s="17">
        <f t="shared" si="115"/>
        <v>3.1500000000000004</v>
      </c>
    </row>
    <row r="1842" spans="1:18" x14ac:dyDescent="0.3">
      <c r="A1842">
        <v>19129</v>
      </c>
      <c r="B1842" s="2">
        <v>44258</v>
      </c>
      <c r="C1842" s="2" t="str">
        <f t="shared" si="112"/>
        <v>March</v>
      </c>
      <c r="D1842" t="s">
        <v>38</v>
      </c>
      <c r="E1842" s="4">
        <v>625</v>
      </c>
      <c r="F1842">
        <v>70</v>
      </c>
      <c r="G1842" t="s">
        <v>33</v>
      </c>
      <c r="H1842" t="s">
        <v>34</v>
      </c>
      <c r="I1842" s="2">
        <v>44288</v>
      </c>
      <c r="J1842" s="2">
        <v>44318</v>
      </c>
      <c r="K1842" s="2">
        <v>44348</v>
      </c>
      <c r="L1842" s="2" t="s">
        <v>34</v>
      </c>
      <c r="M1842" s="2" t="s">
        <v>34</v>
      </c>
      <c r="N1842" s="2" t="s">
        <v>34</v>
      </c>
      <c r="O1842" t="s">
        <v>6179</v>
      </c>
      <c r="P1842" s="17">
        <f t="shared" si="113"/>
        <v>2.4500000000000002</v>
      </c>
      <c r="Q1842" s="17">
        <f t="shared" si="114"/>
        <v>70</v>
      </c>
      <c r="R1842" s="17">
        <f t="shared" si="115"/>
        <v>-67.55</v>
      </c>
    </row>
    <row r="1843" spans="1:18" x14ac:dyDescent="0.3">
      <c r="A1843">
        <v>19130</v>
      </c>
      <c r="B1843" s="2">
        <v>44287</v>
      </c>
      <c r="C1843" s="2" t="str">
        <f t="shared" si="112"/>
        <v>April</v>
      </c>
      <c r="D1843" t="s">
        <v>35</v>
      </c>
      <c r="E1843" s="4">
        <v>601</v>
      </c>
      <c r="F1843">
        <v>117</v>
      </c>
      <c r="G1843" t="s">
        <v>36</v>
      </c>
      <c r="H1843" t="s">
        <v>39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t="s">
        <v>34</v>
      </c>
      <c r="P1843" s="17">
        <f t="shared" si="113"/>
        <v>0</v>
      </c>
      <c r="Q1843" s="17">
        <f t="shared" si="114"/>
        <v>0</v>
      </c>
      <c r="R1843" s="17">
        <f t="shared" si="115"/>
        <v>0</v>
      </c>
    </row>
    <row r="1844" spans="1:18" x14ac:dyDescent="0.3">
      <c r="A1844">
        <v>19131</v>
      </c>
      <c r="B1844" s="2">
        <v>44261</v>
      </c>
      <c r="C1844" s="2" t="str">
        <f t="shared" si="112"/>
        <v>March</v>
      </c>
      <c r="D1844" t="s">
        <v>35</v>
      </c>
      <c r="E1844" s="4">
        <v>645</v>
      </c>
      <c r="F1844">
        <v>108</v>
      </c>
      <c r="G1844" t="s">
        <v>33</v>
      </c>
      <c r="H1844" t="s">
        <v>34</v>
      </c>
      <c r="I1844" s="2">
        <v>44291</v>
      </c>
      <c r="J1844" s="2">
        <v>44321</v>
      </c>
      <c r="K1844" s="2">
        <v>44351</v>
      </c>
      <c r="L1844" s="2">
        <v>44298</v>
      </c>
      <c r="M1844" s="2">
        <v>44321</v>
      </c>
      <c r="N1844" s="2">
        <v>44351</v>
      </c>
      <c r="O1844" t="s">
        <v>6180</v>
      </c>
      <c r="P1844" s="17">
        <f t="shared" si="113"/>
        <v>3.7800000000000002</v>
      </c>
      <c r="Q1844" s="17">
        <f t="shared" si="114"/>
        <v>0</v>
      </c>
      <c r="R1844" s="17">
        <f t="shared" si="115"/>
        <v>3.7800000000000002</v>
      </c>
    </row>
    <row r="1845" spans="1:18" x14ac:dyDescent="0.3">
      <c r="A1845">
        <v>19132</v>
      </c>
      <c r="B1845" s="2">
        <v>44284</v>
      </c>
      <c r="C1845" s="2" t="str">
        <f t="shared" si="112"/>
        <v>March</v>
      </c>
      <c r="D1845" t="s">
        <v>32</v>
      </c>
      <c r="E1845" s="4">
        <v>592</v>
      </c>
      <c r="F1845">
        <v>103</v>
      </c>
      <c r="G1845" t="s">
        <v>33</v>
      </c>
      <c r="H1845" t="s">
        <v>34</v>
      </c>
      <c r="I1845" s="2">
        <v>44314</v>
      </c>
      <c r="J1845" s="2">
        <v>44344</v>
      </c>
      <c r="K1845" s="2">
        <v>44374</v>
      </c>
      <c r="L1845" s="2" t="s">
        <v>34</v>
      </c>
      <c r="M1845" s="2" t="s">
        <v>34</v>
      </c>
      <c r="N1845" s="2" t="s">
        <v>34</v>
      </c>
      <c r="O1845" t="s">
        <v>6179</v>
      </c>
      <c r="P1845" s="17">
        <f t="shared" si="113"/>
        <v>3.6050000000000004</v>
      </c>
      <c r="Q1845" s="17">
        <f t="shared" si="114"/>
        <v>103</v>
      </c>
      <c r="R1845" s="17">
        <f t="shared" si="115"/>
        <v>-99.394999999999996</v>
      </c>
    </row>
    <row r="1846" spans="1:18" x14ac:dyDescent="0.3">
      <c r="A1846">
        <v>19133</v>
      </c>
      <c r="B1846" s="2">
        <v>44241</v>
      </c>
      <c r="C1846" s="2" t="str">
        <f t="shared" si="112"/>
        <v>February</v>
      </c>
      <c r="D1846" t="s">
        <v>32</v>
      </c>
      <c r="E1846" s="4">
        <v>572</v>
      </c>
      <c r="F1846">
        <v>114</v>
      </c>
      <c r="G1846" t="s">
        <v>36</v>
      </c>
      <c r="H1846" t="s">
        <v>37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t="s">
        <v>34</v>
      </c>
      <c r="P1846" s="17">
        <f t="shared" si="113"/>
        <v>0</v>
      </c>
      <c r="Q1846" s="17">
        <f t="shared" si="114"/>
        <v>0</v>
      </c>
      <c r="R1846" s="17">
        <f t="shared" si="115"/>
        <v>0</v>
      </c>
    </row>
    <row r="1847" spans="1:18" x14ac:dyDescent="0.3">
      <c r="A1847">
        <v>19134</v>
      </c>
      <c r="B1847" s="2">
        <v>44230</v>
      </c>
      <c r="C1847" s="2" t="str">
        <f t="shared" si="112"/>
        <v>February</v>
      </c>
      <c r="D1847" t="s">
        <v>35</v>
      </c>
      <c r="E1847" s="4">
        <v>589</v>
      </c>
      <c r="F1847">
        <v>77</v>
      </c>
      <c r="G1847" t="s">
        <v>36</v>
      </c>
      <c r="H1847" t="s">
        <v>39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t="s">
        <v>34</v>
      </c>
      <c r="P1847" s="17">
        <f t="shared" si="113"/>
        <v>0</v>
      </c>
      <c r="Q1847" s="17">
        <f t="shared" si="114"/>
        <v>0</v>
      </c>
      <c r="R1847" s="17">
        <f t="shared" si="115"/>
        <v>0</v>
      </c>
    </row>
    <row r="1848" spans="1:18" x14ac:dyDescent="0.3">
      <c r="A1848">
        <v>19135</v>
      </c>
      <c r="B1848" s="2">
        <v>44263</v>
      </c>
      <c r="C1848" s="2" t="str">
        <f t="shared" si="112"/>
        <v>March</v>
      </c>
      <c r="D1848" t="s">
        <v>35</v>
      </c>
      <c r="E1848" s="4">
        <v>636</v>
      </c>
      <c r="F1848">
        <v>87</v>
      </c>
      <c r="G1848" t="s">
        <v>36</v>
      </c>
      <c r="H1848" t="s">
        <v>37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t="s">
        <v>34</v>
      </c>
      <c r="P1848" s="17">
        <f t="shared" si="113"/>
        <v>0</v>
      </c>
      <c r="Q1848" s="17">
        <f t="shared" si="114"/>
        <v>0</v>
      </c>
      <c r="R1848" s="17">
        <f t="shared" si="115"/>
        <v>0</v>
      </c>
    </row>
    <row r="1849" spans="1:18" x14ac:dyDescent="0.3">
      <c r="A1849">
        <v>19136</v>
      </c>
      <c r="B1849" s="2">
        <v>44212</v>
      </c>
      <c r="C1849" s="2" t="str">
        <f t="shared" si="112"/>
        <v>January</v>
      </c>
      <c r="D1849" t="s">
        <v>35</v>
      </c>
      <c r="E1849" s="4">
        <v>596</v>
      </c>
      <c r="F1849">
        <v>110</v>
      </c>
      <c r="G1849" t="s">
        <v>36</v>
      </c>
      <c r="H1849" t="s">
        <v>40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t="s">
        <v>34</v>
      </c>
      <c r="P1849" s="17">
        <f t="shared" si="113"/>
        <v>0</v>
      </c>
      <c r="Q1849" s="17">
        <f t="shared" si="114"/>
        <v>0</v>
      </c>
      <c r="R1849" s="17">
        <f t="shared" si="115"/>
        <v>0</v>
      </c>
    </row>
    <row r="1850" spans="1:18" x14ac:dyDescent="0.3">
      <c r="A1850">
        <v>19137</v>
      </c>
      <c r="B1850" s="2">
        <v>44243</v>
      </c>
      <c r="C1850" s="2" t="str">
        <f t="shared" si="112"/>
        <v>February</v>
      </c>
      <c r="D1850" t="s">
        <v>32</v>
      </c>
      <c r="E1850" s="4">
        <v>636</v>
      </c>
      <c r="F1850">
        <v>118</v>
      </c>
      <c r="G1850" t="s">
        <v>33</v>
      </c>
      <c r="H1850" t="s">
        <v>34</v>
      </c>
      <c r="I1850" s="2">
        <v>44273</v>
      </c>
      <c r="J1850" s="2">
        <v>44303</v>
      </c>
      <c r="K1850" s="2">
        <v>44333</v>
      </c>
      <c r="L1850" s="2">
        <v>44303</v>
      </c>
      <c r="M1850" s="2">
        <v>44303</v>
      </c>
      <c r="N1850" s="2">
        <v>44333</v>
      </c>
      <c r="O1850" t="s">
        <v>6180</v>
      </c>
      <c r="P1850" s="17">
        <f t="shared" si="113"/>
        <v>4.1300000000000008</v>
      </c>
      <c r="Q1850" s="17">
        <f t="shared" si="114"/>
        <v>0</v>
      </c>
      <c r="R1850" s="17">
        <f t="shared" si="115"/>
        <v>4.1300000000000008</v>
      </c>
    </row>
    <row r="1851" spans="1:18" x14ac:dyDescent="0.3">
      <c r="A1851">
        <v>19138</v>
      </c>
      <c r="B1851" s="2">
        <v>44255</v>
      </c>
      <c r="C1851" s="2" t="str">
        <f t="shared" si="112"/>
        <v>February</v>
      </c>
      <c r="D1851" t="s">
        <v>35</v>
      </c>
      <c r="E1851" s="4">
        <v>557</v>
      </c>
      <c r="F1851">
        <v>82</v>
      </c>
      <c r="G1851" t="s">
        <v>36</v>
      </c>
      <c r="H1851" t="s">
        <v>40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t="s">
        <v>34</v>
      </c>
      <c r="P1851" s="17">
        <f t="shared" si="113"/>
        <v>0</v>
      </c>
      <c r="Q1851" s="17">
        <f t="shared" si="114"/>
        <v>0</v>
      </c>
      <c r="R1851" s="17">
        <f t="shared" si="115"/>
        <v>0</v>
      </c>
    </row>
    <row r="1852" spans="1:18" x14ac:dyDescent="0.3">
      <c r="A1852">
        <v>19139</v>
      </c>
      <c r="B1852" s="2">
        <v>44266</v>
      </c>
      <c r="C1852" s="2" t="str">
        <f t="shared" si="112"/>
        <v>March</v>
      </c>
      <c r="D1852" t="s">
        <v>38</v>
      </c>
      <c r="E1852" s="4">
        <v>608</v>
      </c>
      <c r="F1852">
        <v>62</v>
      </c>
      <c r="G1852" t="s">
        <v>33</v>
      </c>
      <c r="H1852" t="s">
        <v>34</v>
      </c>
      <c r="I1852" s="2">
        <v>44296</v>
      </c>
      <c r="J1852" s="2">
        <v>44326</v>
      </c>
      <c r="K1852" s="2">
        <v>44356</v>
      </c>
      <c r="L1852" s="2">
        <v>44302</v>
      </c>
      <c r="M1852" s="2">
        <v>44326</v>
      </c>
      <c r="N1852" s="2">
        <v>44356</v>
      </c>
      <c r="O1852" t="s">
        <v>6180</v>
      </c>
      <c r="P1852" s="17">
        <f t="shared" si="113"/>
        <v>2.1700000000000004</v>
      </c>
      <c r="Q1852" s="17">
        <f t="shared" si="114"/>
        <v>0</v>
      </c>
      <c r="R1852" s="17">
        <f t="shared" si="115"/>
        <v>2.1700000000000004</v>
      </c>
    </row>
    <row r="1853" spans="1:18" x14ac:dyDescent="0.3">
      <c r="A1853">
        <v>19140</v>
      </c>
      <c r="B1853" s="2">
        <v>44254</v>
      </c>
      <c r="C1853" s="2" t="str">
        <f t="shared" si="112"/>
        <v>February</v>
      </c>
      <c r="D1853" t="s">
        <v>32</v>
      </c>
      <c r="E1853" s="4">
        <v>581</v>
      </c>
      <c r="F1853">
        <v>115</v>
      </c>
      <c r="G1853" t="s">
        <v>36</v>
      </c>
      <c r="H1853" t="s">
        <v>37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t="s">
        <v>34</v>
      </c>
      <c r="P1853" s="17">
        <f t="shared" si="113"/>
        <v>0</v>
      </c>
      <c r="Q1853" s="17">
        <f t="shared" si="114"/>
        <v>0</v>
      </c>
      <c r="R1853" s="17">
        <f t="shared" si="115"/>
        <v>0</v>
      </c>
    </row>
    <row r="1854" spans="1:18" x14ac:dyDescent="0.3">
      <c r="A1854">
        <v>19141</v>
      </c>
      <c r="B1854" s="2">
        <v>44235</v>
      </c>
      <c r="C1854" s="2" t="str">
        <f t="shared" si="112"/>
        <v>February</v>
      </c>
      <c r="D1854" t="s">
        <v>32</v>
      </c>
      <c r="E1854" s="4">
        <v>631</v>
      </c>
      <c r="F1854">
        <v>93</v>
      </c>
      <c r="G1854" t="s">
        <v>33</v>
      </c>
      <c r="H1854" t="s">
        <v>34</v>
      </c>
      <c r="I1854" s="2">
        <v>44265</v>
      </c>
      <c r="J1854" s="2">
        <v>44295</v>
      </c>
      <c r="K1854" s="2">
        <v>44325</v>
      </c>
      <c r="L1854" s="2" t="s">
        <v>34</v>
      </c>
      <c r="M1854" s="2" t="s">
        <v>34</v>
      </c>
      <c r="N1854" s="2" t="s">
        <v>34</v>
      </c>
      <c r="O1854" t="s">
        <v>6179</v>
      </c>
      <c r="P1854" s="17">
        <f t="shared" si="113"/>
        <v>3.2550000000000003</v>
      </c>
      <c r="Q1854" s="17">
        <f t="shared" si="114"/>
        <v>93</v>
      </c>
      <c r="R1854" s="17">
        <f t="shared" si="115"/>
        <v>-89.745000000000005</v>
      </c>
    </row>
    <row r="1855" spans="1:18" x14ac:dyDescent="0.3">
      <c r="A1855">
        <v>19142</v>
      </c>
      <c r="B1855" s="2">
        <v>44231</v>
      </c>
      <c r="C1855" s="2" t="str">
        <f t="shared" si="112"/>
        <v>February</v>
      </c>
      <c r="D1855" t="s">
        <v>32</v>
      </c>
      <c r="E1855" s="4">
        <v>605</v>
      </c>
      <c r="F1855">
        <v>45</v>
      </c>
      <c r="G1855" t="s">
        <v>36</v>
      </c>
      <c r="H1855" t="s">
        <v>37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t="s">
        <v>34</v>
      </c>
      <c r="P1855" s="17">
        <f t="shared" si="113"/>
        <v>0</v>
      </c>
      <c r="Q1855" s="17">
        <f t="shared" si="114"/>
        <v>0</v>
      </c>
      <c r="R1855" s="17">
        <f t="shared" si="115"/>
        <v>0</v>
      </c>
    </row>
    <row r="1856" spans="1:18" x14ac:dyDescent="0.3">
      <c r="A1856">
        <v>19143</v>
      </c>
      <c r="B1856" s="2">
        <v>44265</v>
      </c>
      <c r="C1856" s="2" t="str">
        <f t="shared" si="112"/>
        <v>March</v>
      </c>
      <c r="D1856" t="s">
        <v>32</v>
      </c>
      <c r="E1856" s="4">
        <v>634</v>
      </c>
      <c r="F1856">
        <v>115</v>
      </c>
      <c r="G1856" t="s">
        <v>33</v>
      </c>
      <c r="H1856" t="s">
        <v>34</v>
      </c>
      <c r="I1856" s="2">
        <v>44295</v>
      </c>
      <c r="J1856" s="2">
        <v>44325</v>
      </c>
      <c r="K1856" s="2">
        <v>44355</v>
      </c>
      <c r="L1856" s="2">
        <v>44334</v>
      </c>
      <c r="M1856" s="2">
        <v>44325</v>
      </c>
      <c r="N1856" s="2">
        <v>44355</v>
      </c>
      <c r="O1856" t="s">
        <v>6180</v>
      </c>
      <c r="P1856" s="17">
        <f t="shared" si="113"/>
        <v>4.0250000000000004</v>
      </c>
      <c r="Q1856" s="17">
        <f t="shared" si="114"/>
        <v>0</v>
      </c>
      <c r="R1856" s="17">
        <f t="shared" si="115"/>
        <v>4.0250000000000004</v>
      </c>
    </row>
    <row r="1857" spans="1:18" x14ac:dyDescent="0.3">
      <c r="A1857">
        <v>19144</v>
      </c>
      <c r="B1857" s="2">
        <v>44245</v>
      </c>
      <c r="C1857" s="2" t="str">
        <f t="shared" si="112"/>
        <v>February</v>
      </c>
      <c r="D1857" t="s">
        <v>35</v>
      </c>
      <c r="E1857" s="4">
        <v>594</v>
      </c>
      <c r="F1857">
        <v>90</v>
      </c>
      <c r="G1857" t="s">
        <v>36</v>
      </c>
      <c r="H1857" t="s">
        <v>37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t="s">
        <v>34</v>
      </c>
      <c r="P1857" s="17">
        <f t="shared" si="113"/>
        <v>0</v>
      </c>
      <c r="Q1857" s="17">
        <f t="shared" si="114"/>
        <v>0</v>
      </c>
      <c r="R1857" s="17">
        <f t="shared" si="115"/>
        <v>0</v>
      </c>
    </row>
    <row r="1858" spans="1:18" x14ac:dyDescent="0.3">
      <c r="A1858">
        <v>19145</v>
      </c>
      <c r="B1858" s="2">
        <v>44271</v>
      </c>
      <c r="C1858" s="2" t="str">
        <f t="shared" si="112"/>
        <v>March</v>
      </c>
      <c r="D1858" t="s">
        <v>32</v>
      </c>
      <c r="E1858" s="4">
        <v>612</v>
      </c>
      <c r="F1858">
        <v>107</v>
      </c>
      <c r="G1858" t="s">
        <v>36</v>
      </c>
      <c r="H1858" t="s">
        <v>40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t="s">
        <v>34</v>
      </c>
      <c r="P1858" s="17">
        <f t="shared" si="113"/>
        <v>0</v>
      </c>
      <c r="Q1858" s="17">
        <f t="shared" si="114"/>
        <v>0</v>
      </c>
      <c r="R1858" s="17">
        <f t="shared" si="115"/>
        <v>0</v>
      </c>
    </row>
    <row r="1859" spans="1:18" x14ac:dyDescent="0.3">
      <c r="A1859">
        <v>19146</v>
      </c>
      <c r="B1859" s="2">
        <v>44267</v>
      </c>
      <c r="C1859" s="2" t="str">
        <f t="shared" ref="C1859:C1922" si="116">TEXT(B1859,"mmmm")</f>
        <v>March</v>
      </c>
      <c r="D1859" t="s">
        <v>38</v>
      </c>
      <c r="E1859" s="4">
        <v>532</v>
      </c>
      <c r="F1859">
        <v>21</v>
      </c>
      <c r="G1859" t="s">
        <v>36</v>
      </c>
      <c r="H1859" t="s">
        <v>39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t="s">
        <v>34</v>
      </c>
      <c r="P1859" s="17">
        <f t="shared" ref="P1859:P1922" si="117">IF(G1859="Approved",F1859*0.035,0)</f>
        <v>0</v>
      </c>
      <c r="Q1859" s="17">
        <f t="shared" ref="Q1859:Q1922" si="118">IF(O1859="Defaulted",F1859,0)</f>
        <v>0</v>
      </c>
      <c r="R1859" s="17">
        <f t="shared" ref="R1859:R1922" si="119">P1859-Q1859</f>
        <v>0</v>
      </c>
    </row>
    <row r="1860" spans="1:18" x14ac:dyDescent="0.3">
      <c r="A1860">
        <v>19147</v>
      </c>
      <c r="B1860" s="2">
        <v>44230</v>
      </c>
      <c r="C1860" s="2" t="str">
        <f t="shared" si="116"/>
        <v>February</v>
      </c>
      <c r="D1860" t="s">
        <v>35</v>
      </c>
      <c r="E1860" s="4">
        <v>630</v>
      </c>
      <c r="F1860">
        <v>124</v>
      </c>
      <c r="G1860" t="s">
        <v>36</v>
      </c>
      <c r="H1860" t="s">
        <v>41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t="s">
        <v>34</v>
      </c>
      <c r="P1860" s="17">
        <f t="shared" si="117"/>
        <v>0</v>
      </c>
      <c r="Q1860" s="17">
        <f t="shared" si="118"/>
        <v>0</v>
      </c>
      <c r="R1860" s="17">
        <f t="shared" si="119"/>
        <v>0</v>
      </c>
    </row>
    <row r="1861" spans="1:18" x14ac:dyDescent="0.3">
      <c r="A1861">
        <v>19148</v>
      </c>
      <c r="B1861" s="2">
        <v>44232</v>
      </c>
      <c r="C1861" s="2" t="str">
        <f t="shared" si="116"/>
        <v>February</v>
      </c>
      <c r="D1861" t="s">
        <v>32</v>
      </c>
      <c r="E1861" s="4">
        <v>610</v>
      </c>
      <c r="F1861">
        <v>79</v>
      </c>
      <c r="G1861" t="s">
        <v>36</v>
      </c>
      <c r="H1861" t="s">
        <v>41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t="s">
        <v>34</v>
      </c>
      <c r="P1861" s="17">
        <f t="shared" si="117"/>
        <v>0</v>
      </c>
      <c r="Q1861" s="17">
        <f t="shared" si="118"/>
        <v>0</v>
      </c>
      <c r="R1861" s="17">
        <f t="shared" si="119"/>
        <v>0</v>
      </c>
    </row>
    <row r="1862" spans="1:18" x14ac:dyDescent="0.3">
      <c r="A1862">
        <v>19149</v>
      </c>
      <c r="B1862" s="2">
        <v>44229</v>
      </c>
      <c r="C1862" s="2" t="str">
        <f t="shared" si="116"/>
        <v>February</v>
      </c>
      <c r="D1862" t="s">
        <v>38</v>
      </c>
      <c r="E1862" s="4">
        <v>691</v>
      </c>
      <c r="F1862">
        <v>100</v>
      </c>
      <c r="G1862" t="s">
        <v>33</v>
      </c>
      <c r="H1862" t="s">
        <v>34</v>
      </c>
      <c r="I1862" s="2">
        <v>44259</v>
      </c>
      <c r="J1862" s="2">
        <v>44289</v>
      </c>
      <c r="K1862" s="2">
        <v>44319</v>
      </c>
      <c r="L1862" s="2" t="s">
        <v>34</v>
      </c>
      <c r="M1862" s="2" t="s">
        <v>34</v>
      </c>
      <c r="N1862" s="2" t="s">
        <v>34</v>
      </c>
      <c r="O1862" t="s">
        <v>6179</v>
      </c>
      <c r="P1862" s="17">
        <f t="shared" si="117"/>
        <v>3.5000000000000004</v>
      </c>
      <c r="Q1862" s="17">
        <f t="shared" si="118"/>
        <v>100</v>
      </c>
      <c r="R1862" s="17">
        <f t="shared" si="119"/>
        <v>-96.5</v>
      </c>
    </row>
    <row r="1863" spans="1:18" x14ac:dyDescent="0.3">
      <c r="A1863">
        <v>19150</v>
      </c>
      <c r="B1863" s="2">
        <v>44263</v>
      </c>
      <c r="C1863" s="2" t="str">
        <f t="shared" si="116"/>
        <v>March</v>
      </c>
      <c r="D1863" t="s">
        <v>35</v>
      </c>
      <c r="E1863" s="4">
        <v>631</v>
      </c>
      <c r="F1863">
        <v>111</v>
      </c>
      <c r="G1863" t="s">
        <v>36</v>
      </c>
      <c r="H1863" t="s">
        <v>41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t="s">
        <v>34</v>
      </c>
      <c r="P1863" s="17">
        <f t="shared" si="117"/>
        <v>0</v>
      </c>
      <c r="Q1863" s="17">
        <f t="shared" si="118"/>
        <v>0</v>
      </c>
      <c r="R1863" s="17">
        <f t="shared" si="119"/>
        <v>0</v>
      </c>
    </row>
    <row r="1864" spans="1:18" x14ac:dyDescent="0.3">
      <c r="A1864">
        <v>19151</v>
      </c>
      <c r="B1864" s="2">
        <v>44206</v>
      </c>
      <c r="C1864" s="2" t="str">
        <f t="shared" si="116"/>
        <v>January</v>
      </c>
      <c r="D1864" t="s">
        <v>35</v>
      </c>
      <c r="E1864" s="4">
        <v>595</v>
      </c>
      <c r="F1864">
        <v>78</v>
      </c>
      <c r="G1864" t="s">
        <v>36</v>
      </c>
      <c r="H1864" t="s">
        <v>39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t="s">
        <v>34</v>
      </c>
      <c r="P1864" s="17">
        <f t="shared" si="117"/>
        <v>0</v>
      </c>
      <c r="Q1864" s="17">
        <f t="shared" si="118"/>
        <v>0</v>
      </c>
      <c r="R1864" s="17">
        <f t="shared" si="119"/>
        <v>0</v>
      </c>
    </row>
    <row r="1865" spans="1:18" x14ac:dyDescent="0.3">
      <c r="A1865">
        <v>19152</v>
      </c>
      <c r="B1865" s="2">
        <v>44285</v>
      </c>
      <c r="C1865" s="2" t="str">
        <f t="shared" si="116"/>
        <v>March</v>
      </c>
      <c r="D1865" t="s">
        <v>35</v>
      </c>
      <c r="E1865" s="4">
        <v>556</v>
      </c>
      <c r="F1865">
        <v>92</v>
      </c>
      <c r="G1865" t="s">
        <v>36</v>
      </c>
      <c r="H1865" t="s">
        <v>37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t="s">
        <v>34</v>
      </c>
      <c r="P1865" s="17">
        <f t="shared" si="117"/>
        <v>0</v>
      </c>
      <c r="Q1865" s="17">
        <f t="shared" si="118"/>
        <v>0</v>
      </c>
      <c r="R1865" s="17">
        <f t="shared" si="119"/>
        <v>0</v>
      </c>
    </row>
    <row r="1866" spans="1:18" x14ac:dyDescent="0.3">
      <c r="A1866">
        <v>19153</v>
      </c>
      <c r="B1866" s="2">
        <v>44233</v>
      </c>
      <c r="C1866" s="2" t="str">
        <f t="shared" si="116"/>
        <v>February</v>
      </c>
      <c r="D1866" t="s">
        <v>38</v>
      </c>
      <c r="E1866" s="4">
        <v>632</v>
      </c>
      <c r="F1866">
        <v>103</v>
      </c>
      <c r="G1866" t="s">
        <v>33</v>
      </c>
      <c r="H1866" t="s">
        <v>34</v>
      </c>
      <c r="I1866" s="2">
        <v>44263</v>
      </c>
      <c r="J1866" s="2">
        <v>44293</v>
      </c>
      <c r="K1866" s="2">
        <v>44323</v>
      </c>
      <c r="L1866" s="2">
        <v>44274</v>
      </c>
      <c r="M1866" s="2">
        <v>44293</v>
      </c>
      <c r="N1866" s="2">
        <v>44323</v>
      </c>
      <c r="O1866" t="s">
        <v>6180</v>
      </c>
      <c r="P1866" s="17">
        <f t="shared" si="117"/>
        <v>3.6050000000000004</v>
      </c>
      <c r="Q1866" s="17">
        <f t="shared" si="118"/>
        <v>0</v>
      </c>
      <c r="R1866" s="17">
        <f t="shared" si="119"/>
        <v>3.6050000000000004</v>
      </c>
    </row>
    <row r="1867" spans="1:18" x14ac:dyDescent="0.3">
      <c r="A1867">
        <v>19154</v>
      </c>
      <c r="B1867" s="2">
        <v>44242</v>
      </c>
      <c r="C1867" s="2" t="str">
        <f t="shared" si="116"/>
        <v>February</v>
      </c>
      <c r="D1867" t="s">
        <v>35</v>
      </c>
      <c r="E1867" s="4">
        <v>646</v>
      </c>
      <c r="F1867">
        <v>47</v>
      </c>
      <c r="G1867" t="s">
        <v>33</v>
      </c>
      <c r="H1867" t="s">
        <v>34</v>
      </c>
      <c r="I1867" s="2">
        <v>44272</v>
      </c>
      <c r="J1867" s="2">
        <v>44302</v>
      </c>
      <c r="K1867" s="2">
        <v>44332</v>
      </c>
      <c r="L1867" s="2" t="s">
        <v>34</v>
      </c>
      <c r="M1867" s="2" t="s">
        <v>34</v>
      </c>
      <c r="N1867" s="2" t="s">
        <v>34</v>
      </c>
      <c r="O1867" t="s">
        <v>6179</v>
      </c>
      <c r="P1867" s="17">
        <f t="shared" si="117"/>
        <v>1.6450000000000002</v>
      </c>
      <c r="Q1867" s="17">
        <f t="shared" si="118"/>
        <v>47</v>
      </c>
      <c r="R1867" s="17">
        <f t="shared" si="119"/>
        <v>-45.354999999999997</v>
      </c>
    </row>
    <row r="1868" spans="1:18" x14ac:dyDescent="0.3">
      <c r="A1868">
        <v>19155</v>
      </c>
      <c r="B1868" s="2">
        <v>44288</v>
      </c>
      <c r="C1868" s="2" t="str">
        <f t="shared" si="116"/>
        <v>April</v>
      </c>
      <c r="D1868" t="s">
        <v>35</v>
      </c>
      <c r="E1868" s="4">
        <v>656</v>
      </c>
      <c r="F1868">
        <v>69</v>
      </c>
      <c r="G1868" t="s">
        <v>33</v>
      </c>
      <c r="H1868" t="s">
        <v>34</v>
      </c>
      <c r="I1868" s="2">
        <v>44318</v>
      </c>
      <c r="J1868" s="2">
        <v>44348</v>
      </c>
      <c r="K1868" s="2">
        <v>44378</v>
      </c>
      <c r="L1868" s="2" t="s">
        <v>34</v>
      </c>
      <c r="M1868" s="2" t="s">
        <v>34</v>
      </c>
      <c r="N1868" s="2" t="s">
        <v>34</v>
      </c>
      <c r="O1868" t="s">
        <v>6179</v>
      </c>
      <c r="P1868" s="17">
        <f t="shared" si="117"/>
        <v>2.415</v>
      </c>
      <c r="Q1868" s="17">
        <f t="shared" si="118"/>
        <v>69</v>
      </c>
      <c r="R1868" s="17">
        <f t="shared" si="119"/>
        <v>-66.584999999999994</v>
      </c>
    </row>
    <row r="1869" spans="1:18" x14ac:dyDescent="0.3">
      <c r="A1869">
        <v>19156</v>
      </c>
      <c r="B1869" s="2">
        <v>44205</v>
      </c>
      <c r="C1869" s="2" t="str">
        <f t="shared" si="116"/>
        <v>January</v>
      </c>
      <c r="D1869" t="s">
        <v>35</v>
      </c>
      <c r="E1869" s="4">
        <v>603</v>
      </c>
      <c r="F1869">
        <v>122</v>
      </c>
      <c r="G1869" t="s">
        <v>36</v>
      </c>
      <c r="H1869" t="s">
        <v>39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t="s">
        <v>34</v>
      </c>
      <c r="P1869" s="17">
        <f t="shared" si="117"/>
        <v>0</v>
      </c>
      <c r="Q1869" s="17">
        <f t="shared" si="118"/>
        <v>0</v>
      </c>
      <c r="R1869" s="17">
        <f t="shared" si="119"/>
        <v>0</v>
      </c>
    </row>
    <row r="1870" spans="1:18" x14ac:dyDescent="0.3">
      <c r="A1870">
        <v>19157</v>
      </c>
      <c r="B1870" s="2">
        <v>44248</v>
      </c>
      <c r="C1870" s="2" t="str">
        <f t="shared" si="116"/>
        <v>February</v>
      </c>
      <c r="D1870" t="s">
        <v>38</v>
      </c>
      <c r="E1870" s="4">
        <v>633</v>
      </c>
      <c r="F1870">
        <v>141</v>
      </c>
      <c r="G1870" t="s">
        <v>33</v>
      </c>
      <c r="H1870" t="s">
        <v>34</v>
      </c>
      <c r="I1870" s="2">
        <v>44278</v>
      </c>
      <c r="J1870" s="2">
        <v>44308</v>
      </c>
      <c r="K1870" s="2">
        <v>44338</v>
      </c>
      <c r="L1870" s="2" t="s">
        <v>34</v>
      </c>
      <c r="M1870" s="2" t="s">
        <v>34</v>
      </c>
      <c r="N1870" s="2" t="s">
        <v>34</v>
      </c>
      <c r="O1870" t="s">
        <v>6179</v>
      </c>
      <c r="P1870" s="17">
        <f t="shared" si="117"/>
        <v>4.9350000000000005</v>
      </c>
      <c r="Q1870" s="17">
        <f t="shared" si="118"/>
        <v>141</v>
      </c>
      <c r="R1870" s="17">
        <f t="shared" si="119"/>
        <v>-136.065</v>
      </c>
    </row>
    <row r="1871" spans="1:18" x14ac:dyDescent="0.3">
      <c r="A1871">
        <v>19158</v>
      </c>
      <c r="B1871" s="2">
        <v>44226</v>
      </c>
      <c r="C1871" s="2" t="str">
        <f t="shared" si="116"/>
        <v>January</v>
      </c>
      <c r="D1871" t="s">
        <v>35</v>
      </c>
      <c r="E1871" s="4">
        <v>684</v>
      </c>
      <c r="F1871">
        <v>135</v>
      </c>
      <c r="G1871" t="s">
        <v>33</v>
      </c>
      <c r="H1871" t="s">
        <v>34</v>
      </c>
      <c r="I1871" s="2">
        <v>44256</v>
      </c>
      <c r="J1871" s="2">
        <v>44286</v>
      </c>
      <c r="K1871" s="2">
        <v>44316</v>
      </c>
      <c r="L1871" s="2" t="s">
        <v>34</v>
      </c>
      <c r="M1871" s="2" t="s">
        <v>34</v>
      </c>
      <c r="N1871" s="2" t="s">
        <v>34</v>
      </c>
      <c r="O1871" t="s">
        <v>6179</v>
      </c>
      <c r="P1871" s="17">
        <f t="shared" si="117"/>
        <v>4.7250000000000005</v>
      </c>
      <c r="Q1871" s="17">
        <f t="shared" si="118"/>
        <v>135</v>
      </c>
      <c r="R1871" s="17">
        <f t="shared" si="119"/>
        <v>-130.27500000000001</v>
      </c>
    </row>
    <row r="1872" spans="1:18" x14ac:dyDescent="0.3">
      <c r="A1872">
        <v>19159</v>
      </c>
      <c r="B1872" s="2">
        <v>44251</v>
      </c>
      <c r="C1872" s="2" t="str">
        <f t="shared" si="116"/>
        <v>February</v>
      </c>
      <c r="D1872" t="s">
        <v>32</v>
      </c>
      <c r="E1872" s="4">
        <v>586</v>
      </c>
      <c r="F1872">
        <v>114</v>
      </c>
      <c r="G1872" t="s">
        <v>36</v>
      </c>
      <c r="H1872" t="s">
        <v>42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t="s">
        <v>34</v>
      </c>
      <c r="P1872" s="17">
        <f t="shared" si="117"/>
        <v>0</v>
      </c>
      <c r="Q1872" s="17">
        <f t="shared" si="118"/>
        <v>0</v>
      </c>
      <c r="R1872" s="17">
        <f t="shared" si="119"/>
        <v>0</v>
      </c>
    </row>
    <row r="1873" spans="1:18" x14ac:dyDescent="0.3">
      <c r="A1873">
        <v>19160</v>
      </c>
      <c r="B1873" s="2">
        <v>44229</v>
      </c>
      <c r="C1873" s="2" t="str">
        <f t="shared" si="116"/>
        <v>February</v>
      </c>
      <c r="D1873" t="s">
        <v>35</v>
      </c>
      <c r="E1873" s="4">
        <v>574</v>
      </c>
      <c r="F1873">
        <v>67</v>
      </c>
      <c r="G1873" t="s">
        <v>36</v>
      </c>
      <c r="H1873" t="s">
        <v>42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t="s">
        <v>34</v>
      </c>
      <c r="P1873" s="17">
        <f t="shared" si="117"/>
        <v>0</v>
      </c>
      <c r="Q1873" s="17">
        <f t="shared" si="118"/>
        <v>0</v>
      </c>
      <c r="R1873" s="17">
        <f t="shared" si="119"/>
        <v>0</v>
      </c>
    </row>
    <row r="1874" spans="1:18" x14ac:dyDescent="0.3">
      <c r="A1874">
        <v>19161</v>
      </c>
      <c r="B1874" s="2">
        <v>44284</v>
      </c>
      <c r="C1874" s="2" t="str">
        <f t="shared" si="116"/>
        <v>March</v>
      </c>
      <c r="D1874" t="s">
        <v>32</v>
      </c>
      <c r="E1874" s="4">
        <v>613</v>
      </c>
      <c r="F1874">
        <v>102</v>
      </c>
      <c r="G1874" t="s">
        <v>36</v>
      </c>
      <c r="H1874" t="s">
        <v>42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t="s">
        <v>34</v>
      </c>
      <c r="P1874" s="17">
        <f t="shared" si="117"/>
        <v>0</v>
      </c>
      <c r="Q1874" s="17">
        <f t="shared" si="118"/>
        <v>0</v>
      </c>
      <c r="R1874" s="17">
        <f t="shared" si="119"/>
        <v>0</v>
      </c>
    </row>
    <row r="1875" spans="1:18" x14ac:dyDescent="0.3">
      <c r="A1875">
        <v>19162</v>
      </c>
      <c r="B1875" s="2">
        <v>44242</v>
      </c>
      <c r="C1875" s="2" t="str">
        <f t="shared" si="116"/>
        <v>February</v>
      </c>
      <c r="D1875" t="s">
        <v>35</v>
      </c>
      <c r="E1875" s="4">
        <v>624</v>
      </c>
      <c r="F1875">
        <v>29</v>
      </c>
      <c r="G1875" t="s">
        <v>36</v>
      </c>
      <c r="H1875" t="s">
        <v>42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t="s">
        <v>34</v>
      </c>
      <c r="P1875" s="17">
        <f t="shared" si="117"/>
        <v>0</v>
      </c>
      <c r="Q1875" s="17">
        <f t="shared" si="118"/>
        <v>0</v>
      </c>
      <c r="R1875" s="17">
        <f t="shared" si="119"/>
        <v>0</v>
      </c>
    </row>
    <row r="1876" spans="1:18" x14ac:dyDescent="0.3">
      <c r="A1876">
        <v>19163</v>
      </c>
      <c r="B1876" s="2">
        <v>44279</v>
      </c>
      <c r="C1876" s="2" t="str">
        <f t="shared" si="116"/>
        <v>March</v>
      </c>
      <c r="D1876" t="s">
        <v>35</v>
      </c>
      <c r="E1876" s="4">
        <v>602</v>
      </c>
      <c r="F1876">
        <v>67</v>
      </c>
      <c r="G1876" t="s">
        <v>36</v>
      </c>
      <c r="H1876" t="s">
        <v>39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t="s">
        <v>34</v>
      </c>
      <c r="P1876" s="17">
        <f t="shared" si="117"/>
        <v>0</v>
      </c>
      <c r="Q1876" s="17">
        <f t="shared" si="118"/>
        <v>0</v>
      </c>
      <c r="R1876" s="17">
        <f t="shared" si="119"/>
        <v>0</v>
      </c>
    </row>
    <row r="1877" spans="1:18" x14ac:dyDescent="0.3">
      <c r="A1877">
        <v>19164</v>
      </c>
      <c r="B1877" s="2">
        <v>44279</v>
      </c>
      <c r="C1877" s="2" t="str">
        <f t="shared" si="116"/>
        <v>March</v>
      </c>
      <c r="D1877" t="s">
        <v>32</v>
      </c>
      <c r="E1877" s="4">
        <v>642</v>
      </c>
      <c r="F1877">
        <v>77</v>
      </c>
      <c r="G1877" t="s">
        <v>33</v>
      </c>
      <c r="H1877" t="s">
        <v>34</v>
      </c>
      <c r="I1877" s="2">
        <v>44309</v>
      </c>
      <c r="J1877" s="2">
        <v>44339</v>
      </c>
      <c r="K1877" s="2">
        <v>44369</v>
      </c>
      <c r="L1877" s="2">
        <v>44318</v>
      </c>
      <c r="M1877" s="2">
        <v>44339</v>
      </c>
      <c r="N1877" s="2">
        <v>44369</v>
      </c>
      <c r="O1877" t="s">
        <v>6180</v>
      </c>
      <c r="P1877" s="17">
        <f t="shared" si="117"/>
        <v>2.6950000000000003</v>
      </c>
      <c r="Q1877" s="17">
        <f t="shared" si="118"/>
        <v>0</v>
      </c>
      <c r="R1877" s="17">
        <f t="shared" si="119"/>
        <v>2.6950000000000003</v>
      </c>
    </row>
    <row r="1878" spans="1:18" x14ac:dyDescent="0.3">
      <c r="A1878">
        <v>19165</v>
      </c>
      <c r="B1878" s="2">
        <v>44236</v>
      </c>
      <c r="C1878" s="2" t="str">
        <f t="shared" si="116"/>
        <v>February</v>
      </c>
      <c r="D1878" t="s">
        <v>35</v>
      </c>
      <c r="E1878" s="4">
        <v>647</v>
      </c>
      <c r="F1878">
        <v>117</v>
      </c>
      <c r="G1878" t="s">
        <v>33</v>
      </c>
      <c r="H1878" t="s">
        <v>34</v>
      </c>
      <c r="I1878" s="2">
        <v>44266</v>
      </c>
      <c r="J1878" s="2">
        <v>44296</v>
      </c>
      <c r="K1878" s="2">
        <v>44326</v>
      </c>
      <c r="L1878" s="2">
        <v>44268</v>
      </c>
      <c r="M1878" s="2">
        <v>44296</v>
      </c>
      <c r="N1878" s="2">
        <v>44326</v>
      </c>
      <c r="O1878" t="s">
        <v>6180</v>
      </c>
      <c r="P1878" s="17">
        <f t="shared" si="117"/>
        <v>4.0950000000000006</v>
      </c>
      <c r="Q1878" s="17">
        <f t="shared" si="118"/>
        <v>0</v>
      </c>
      <c r="R1878" s="17">
        <f t="shared" si="119"/>
        <v>4.0950000000000006</v>
      </c>
    </row>
    <row r="1879" spans="1:18" x14ac:dyDescent="0.3">
      <c r="A1879">
        <v>19166</v>
      </c>
      <c r="B1879" s="2">
        <v>44239</v>
      </c>
      <c r="C1879" s="2" t="str">
        <f t="shared" si="116"/>
        <v>February</v>
      </c>
      <c r="D1879" t="s">
        <v>32</v>
      </c>
      <c r="E1879" s="4">
        <v>657</v>
      </c>
      <c r="F1879">
        <v>22</v>
      </c>
      <c r="G1879" t="s">
        <v>33</v>
      </c>
      <c r="H1879" t="s">
        <v>34</v>
      </c>
      <c r="I1879" s="2">
        <v>44269</v>
      </c>
      <c r="J1879" s="2">
        <v>44299</v>
      </c>
      <c r="K1879" s="2">
        <v>44329</v>
      </c>
      <c r="L1879" s="2">
        <v>44273</v>
      </c>
      <c r="M1879" s="2">
        <v>44299</v>
      </c>
      <c r="N1879" s="2">
        <v>44329</v>
      </c>
      <c r="O1879" t="s">
        <v>6180</v>
      </c>
      <c r="P1879" s="17">
        <f t="shared" si="117"/>
        <v>0.77</v>
      </c>
      <c r="Q1879" s="17">
        <f t="shared" si="118"/>
        <v>0</v>
      </c>
      <c r="R1879" s="17">
        <f t="shared" si="119"/>
        <v>0.77</v>
      </c>
    </row>
    <row r="1880" spans="1:18" x14ac:dyDescent="0.3">
      <c r="A1880">
        <v>19167</v>
      </c>
      <c r="B1880" s="2">
        <v>44267</v>
      </c>
      <c r="C1880" s="2" t="str">
        <f t="shared" si="116"/>
        <v>March</v>
      </c>
      <c r="D1880" t="s">
        <v>35</v>
      </c>
      <c r="E1880" s="4">
        <v>686</v>
      </c>
      <c r="F1880">
        <v>86</v>
      </c>
      <c r="G1880" t="s">
        <v>33</v>
      </c>
      <c r="H1880" t="s">
        <v>34</v>
      </c>
      <c r="I1880" s="2">
        <v>44297</v>
      </c>
      <c r="J1880" s="2">
        <v>44327</v>
      </c>
      <c r="K1880" s="2">
        <v>44357</v>
      </c>
      <c r="L1880" s="2" t="s">
        <v>34</v>
      </c>
      <c r="M1880" s="2" t="s">
        <v>34</v>
      </c>
      <c r="N1880" s="2" t="s">
        <v>34</v>
      </c>
      <c r="O1880" t="s">
        <v>6179</v>
      </c>
      <c r="P1880" s="17">
        <f t="shared" si="117"/>
        <v>3.0100000000000002</v>
      </c>
      <c r="Q1880" s="17">
        <f t="shared" si="118"/>
        <v>86</v>
      </c>
      <c r="R1880" s="17">
        <f t="shared" si="119"/>
        <v>-82.99</v>
      </c>
    </row>
    <row r="1881" spans="1:18" x14ac:dyDescent="0.3">
      <c r="A1881">
        <v>19168</v>
      </c>
      <c r="B1881" s="2">
        <v>44277</v>
      </c>
      <c r="C1881" s="2" t="str">
        <f t="shared" si="116"/>
        <v>March</v>
      </c>
      <c r="D1881" t="s">
        <v>38</v>
      </c>
      <c r="E1881" s="4">
        <v>626</v>
      </c>
      <c r="F1881">
        <v>47</v>
      </c>
      <c r="G1881" t="s">
        <v>33</v>
      </c>
      <c r="H1881" t="s">
        <v>34</v>
      </c>
      <c r="I1881" s="2">
        <v>44307</v>
      </c>
      <c r="J1881" s="2">
        <v>44337</v>
      </c>
      <c r="K1881" s="2">
        <v>44367</v>
      </c>
      <c r="L1881" s="2">
        <v>44328</v>
      </c>
      <c r="M1881" s="2">
        <v>44337</v>
      </c>
      <c r="N1881" s="2">
        <v>44367</v>
      </c>
      <c r="O1881" t="s">
        <v>6180</v>
      </c>
      <c r="P1881" s="17">
        <f t="shared" si="117"/>
        <v>1.6450000000000002</v>
      </c>
      <c r="Q1881" s="17">
        <f t="shared" si="118"/>
        <v>0</v>
      </c>
      <c r="R1881" s="17">
        <f t="shared" si="119"/>
        <v>1.6450000000000002</v>
      </c>
    </row>
    <row r="1882" spans="1:18" x14ac:dyDescent="0.3">
      <c r="A1882">
        <v>19169</v>
      </c>
      <c r="B1882" s="2">
        <v>44288</v>
      </c>
      <c r="C1882" s="2" t="str">
        <f t="shared" si="116"/>
        <v>April</v>
      </c>
      <c r="D1882" t="s">
        <v>32</v>
      </c>
      <c r="E1882" s="4">
        <v>634</v>
      </c>
      <c r="F1882">
        <v>120</v>
      </c>
      <c r="G1882" t="s">
        <v>33</v>
      </c>
      <c r="H1882" t="s">
        <v>34</v>
      </c>
      <c r="I1882" s="2">
        <v>44318</v>
      </c>
      <c r="J1882" s="2">
        <v>44348</v>
      </c>
      <c r="K1882" s="2">
        <v>44378</v>
      </c>
      <c r="L1882" s="2">
        <v>44340</v>
      </c>
      <c r="M1882" s="2">
        <v>44348</v>
      </c>
      <c r="N1882" s="2">
        <v>44378</v>
      </c>
      <c r="O1882" t="s">
        <v>6180</v>
      </c>
      <c r="P1882" s="17">
        <f t="shared" si="117"/>
        <v>4.2</v>
      </c>
      <c r="Q1882" s="17">
        <f t="shared" si="118"/>
        <v>0</v>
      </c>
      <c r="R1882" s="17">
        <f t="shared" si="119"/>
        <v>4.2</v>
      </c>
    </row>
    <row r="1883" spans="1:18" x14ac:dyDescent="0.3">
      <c r="A1883">
        <v>19170</v>
      </c>
      <c r="B1883" s="2">
        <v>44253</v>
      </c>
      <c r="C1883" s="2" t="str">
        <f t="shared" si="116"/>
        <v>February</v>
      </c>
      <c r="D1883" t="s">
        <v>32</v>
      </c>
      <c r="E1883" s="4">
        <v>548</v>
      </c>
      <c r="F1883">
        <v>157</v>
      </c>
      <c r="G1883" t="s">
        <v>36</v>
      </c>
      <c r="H1883" t="s">
        <v>41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t="s">
        <v>34</v>
      </c>
      <c r="P1883" s="17">
        <f t="shared" si="117"/>
        <v>0</v>
      </c>
      <c r="Q1883" s="17">
        <f t="shared" si="118"/>
        <v>0</v>
      </c>
      <c r="R1883" s="17">
        <f t="shared" si="119"/>
        <v>0</v>
      </c>
    </row>
    <row r="1884" spans="1:18" x14ac:dyDescent="0.3">
      <c r="A1884">
        <v>19171</v>
      </c>
      <c r="B1884" s="2">
        <v>44237</v>
      </c>
      <c r="C1884" s="2" t="str">
        <f t="shared" si="116"/>
        <v>February</v>
      </c>
      <c r="D1884" t="s">
        <v>35</v>
      </c>
      <c r="E1884" s="4">
        <v>565</v>
      </c>
      <c r="F1884">
        <v>105</v>
      </c>
      <c r="G1884" t="s">
        <v>36</v>
      </c>
      <c r="H1884" t="s">
        <v>41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t="s">
        <v>34</v>
      </c>
      <c r="P1884" s="17">
        <f t="shared" si="117"/>
        <v>0</v>
      </c>
      <c r="Q1884" s="17">
        <f t="shared" si="118"/>
        <v>0</v>
      </c>
      <c r="R1884" s="17">
        <f t="shared" si="119"/>
        <v>0</v>
      </c>
    </row>
    <row r="1885" spans="1:18" x14ac:dyDescent="0.3">
      <c r="A1885">
        <v>19172</v>
      </c>
      <c r="B1885" s="2">
        <v>44202</v>
      </c>
      <c r="C1885" s="2" t="str">
        <f t="shared" si="116"/>
        <v>January</v>
      </c>
      <c r="D1885" t="s">
        <v>32</v>
      </c>
      <c r="E1885" s="4">
        <v>641</v>
      </c>
      <c r="F1885">
        <v>78</v>
      </c>
      <c r="G1885" t="s">
        <v>33</v>
      </c>
      <c r="H1885" t="s">
        <v>34</v>
      </c>
      <c r="I1885" s="2">
        <v>44232</v>
      </c>
      <c r="J1885" s="2">
        <v>44262</v>
      </c>
      <c r="K1885" s="2">
        <v>44292</v>
      </c>
      <c r="L1885" s="2" t="s">
        <v>34</v>
      </c>
      <c r="M1885" s="2" t="s">
        <v>34</v>
      </c>
      <c r="N1885" s="2" t="s">
        <v>34</v>
      </c>
      <c r="O1885" t="s">
        <v>6179</v>
      </c>
      <c r="P1885" s="17">
        <f t="shared" si="117"/>
        <v>2.7300000000000004</v>
      </c>
      <c r="Q1885" s="17">
        <f t="shared" si="118"/>
        <v>78</v>
      </c>
      <c r="R1885" s="17">
        <f t="shared" si="119"/>
        <v>-75.27</v>
      </c>
    </row>
    <row r="1886" spans="1:18" x14ac:dyDescent="0.3">
      <c r="A1886">
        <v>19173</v>
      </c>
      <c r="B1886" s="2">
        <v>44206</v>
      </c>
      <c r="C1886" s="2" t="str">
        <f t="shared" si="116"/>
        <v>January</v>
      </c>
      <c r="D1886" t="s">
        <v>35</v>
      </c>
      <c r="E1886" s="4">
        <v>660</v>
      </c>
      <c r="F1886">
        <v>91</v>
      </c>
      <c r="G1886" t="s">
        <v>33</v>
      </c>
      <c r="H1886" t="s">
        <v>34</v>
      </c>
      <c r="I1886" s="2">
        <v>44236</v>
      </c>
      <c r="J1886" s="2">
        <v>44266</v>
      </c>
      <c r="K1886" s="2">
        <v>44296</v>
      </c>
      <c r="L1886" s="2" t="s">
        <v>34</v>
      </c>
      <c r="M1886" s="2" t="s">
        <v>34</v>
      </c>
      <c r="N1886" s="2" t="s">
        <v>34</v>
      </c>
      <c r="O1886" t="s">
        <v>6179</v>
      </c>
      <c r="P1886" s="17">
        <f t="shared" si="117"/>
        <v>3.1850000000000005</v>
      </c>
      <c r="Q1886" s="17">
        <f t="shared" si="118"/>
        <v>91</v>
      </c>
      <c r="R1886" s="17">
        <f t="shared" si="119"/>
        <v>-87.814999999999998</v>
      </c>
    </row>
    <row r="1887" spans="1:18" x14ac:dyDescent="0.3">
      <c r="A1887">
        <v>19174</v>
      </c>
      <c r="B1887" s="2">
        <v>44256</v>
      </c>
      <c r="C1887" s="2" t="str">
        <f t="shared" si="116"/>
        <v>March</v>
      </c>
      <c r="D1887" t="s">
        <v>38</v>
      </c>
      <c r="E1887" s="4">
        <v>537</v>
      </c>
      <c r="F1887">
        <v>148</v>
      </c>
      <c r="G1887" t="s">
        <v>36</v>
      </c>
      <c r="H1887" t="s">
        <v>39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t="s">
        <v>34</v>
      </c>
      <c r="P1887" s="17">
        <f t="shared" si="117"/>
        <v>0</v>
      </c>
      <c r="Q1887" s="17">
        <f t="shared" si="118"/>
        <v>0</v>
      </c>
      <c r="R1887" s="17">
        <f t="shared" si="119"/>
        <v>0</v>
      </c>
    </row>
    <row r="1888" spans="1:18" x14ac:dyDescent="0.3">
      <c r="A1888">
        <v>19175</v>
      </c>
      <c r="B1888" s="2">
        <v>44238</v>
      </c>
      <c r="C1888" s="2" t="str">
        <f t="shared" si="116"/>
        <v>February</v>
      </c>
      <c r="D1888" t="s">
        <v>35</v>
      </c>
      <c r="E1888" s="4">
        <v>622</v>
      </c>
      <c r="F1888">
        <v>62</v>
      </c>
      <c r="G1888" t="s">
        <v>36</v>
      </c>
      <c r="H1888" t="s">
        <v>37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t="s">
        <v>34</v>
      </c>
      <c r="P1888" s="17">
        <f t="shared" si="117"/>
        <v>0</v>
      </c>
      <c r="Q1888" s="17">
        <f t="shared" si="118"/>
        <v>0</v>
      </c>
      <c r="R1888" s="17">
        <f t="shared" si="119"/>
        <v>0</v>
      </c>
    </row>
    <row r="1889" spans="1:18" x14ac:dyDescent="0.3">
      <c r="A1889">
        <v>19176</v>
      </c>
      <c r="B1889" s="2">
        <v>44280</v>
      </c>
      <c r="C1889" s="2" t="str">
        <f t="shared" si="116"/>
        <v>March</v>
      </c>
      <c r="D1889" t="s">
        <v>32</v>
      </c>
      <c r="E1889" s="4">
        <v>619</v>
      </c>
      <c r="F1889">
        <v>44</v>
      </c>
      <c r="G1889" t="s">
        <v>36</v>
      </c>
      <c r="H1889" t="s">
        <v>39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t="s">
        <v>34</v>
      </c>
      <c r="P1889" s="17">
        <f t="shared" si="117"/>
        <v>0</v>
      </c>
      <c r="Q1889" s="17">
        <f t="shared" si="118"/>
        <v>0</v>
      </c>
      <c r="R1889" s="17">
        <f t="shared" si="119"/>
        <v>0</v>
      </c>
    </row>
    <row r="1890" spans="1:18" x14ac:dyDescent="0.3">
      <c r="A1890">
        <v>19177</v>
      </c>
      <c r="B1890" s="2">
        <v>44257</v>
      </c>
      <c r="C1890" s="2" t="str">
        <f t="shared" si="116"/>
        <v>March</v>
      </c>
      <c r="D1890" t="s">
        <v>32</v>
      </c>
      <c r="E1890" s="4">
        <v>645</v>
      </c>
      <c r="F1890">
        <v>120</v>
      </c>
      <c r="G1890" t="s">
        <v>33</v>
      </c>
      <c r="H1890" t="s">
        <v>34</v>
      </c>
      <c r="I1890" s="2">
        <v>44287</v>
      </c>
      <c r="J1890" s="2">
        <v>44317</v>
      </c>
      <c r="K1890" s="2">
        <v>44347</v>
      </c>
      <c r="L1890" s="2" t="s">
        <v>34</v>
      </c>
      <c r="M1890" s="2" t="s">
        <v>34</v>
      </c>
      <c r="N1890" s="2" t="s">
        <v>34</v>
      </c>
      <c r="O1890" t="s">
        <v>6179</v>
      </c>
      <c r="P1890" s="17">
        <f t="shared" si="117"/>
        <v>4.2</v>
      </c>
      <c r="Q1890" s="17">
        <f t="shared" si="118"/>
        <v>120</v>
      </c>
      <c r="R1890" s="17">
        <f t="shared" si="119"/>
        <v>-115.8</v>
      </c>
    </row>
    <row r="1891" spans="1:18" x14ac:dyDescent="0.3">
      <c r="A1891">
        <v>19178</v>
      </c>
      <c r="B1891" s="2">
        <v>44200</v>
      </c>
      <c r="C1891" s="2" t="str">
        <f t="shared" si="116"/>
        <v>January</v>
      </c>
      <c r="D1891" t="s">
        <v>38</v>
      </c>
      <c r="E1891" s="4">
        <v>608</v>
      </c>
      <c r="F1891">
        <v>108</v>
      </c>
      <c r="G1891" t="s">
        <v>33</v>
      </c>
      <c r="H1891" t="s">
        <v>34</v>
      </c>
      <c r="I1891" s="2">
        <v>44230</v>
      </c>
      <c r="J1891" s="2">
        <v>44260</v>
      </c>
      <c r="K1891" s="2">
        <v>44290</v>
      </c>
      <c r="L1891" s="2" t="s">
        <v>34</v>
      </c>
      <c r="M1891" s="2" t="s">
        <v>34</v>
      </c>
      <c r="N1891" s="2" t="s">
        <v>34</v>
      </c>
      <c r="O1891" t="s">
        <v>6179</v>
      </c>
      <c r="P1891" s="17">
        <f t="shared" si="117"/>
        <v>3.7800000000000002</v>
      </c>
      <c r="Q1891" s="17">
        <f t="shared" si="118"/>
        <v>108</v>
      </c>
      <c r="R1891" s="17">
        <f t="shared" si="119"/>
        <v>-104.22</v>
      </c>
    </row>
    <row r="1892" spans="1:18" x14ac:dyDescent="0.3">
      <c r="A1892">
        <v>19179</v>
      </c>
      <c r="B1892" s="2">
        <v>44264</v>
      </c>
      <c r="C1892" s="2" t="str">
        <f t="shared" si="116"/>
        <v>March</v>
      </c>
      <c r="D1892" t="s">
        <v>32</v>
      </c>
      <c r="E1892" s="4">
        <v>688</v>
      </c>
      <c r="F1892">
        <v>79</v>
      </c>
      <c r="G1892" t="s">
        <v>33</v>
      </c>
      <c r="H1892" t="s">
        <v>34</v>
      </c>
      <c r="I1892" s="2">
        <v>44294</v>
      </c>
      <c r="J1892" s="2">
        <v>44324</v>
      </c>
      <c r="K1892" s="2">
        <v>44354</v>
      </c>
      <c r="L1892" s="2">
        <v>44295</v>
      </c>
      <c r="M1892" s="2">
        <v>44324</v>
      </c>
      <c r="N1892" s="2">
        <v>44354</v>
      </c>
      <c r="O1892" t="s">
        <v>6180</v>
      </c>
      <c r="P1892" s="17">
        <f t="shared" si="117"/>
        <v>2.7650000000000001</v>
      </c>
      <c r="Q1892" s="17">
        <f t="shared" si="118"/>
        <v>0</v>
      </c>
      <c r="R1892" s="17">
        <f t="shared" si="119"/>
        <v>2.7650000000000001</v>
      </c>
    </row>
    <row r="1893" spans="1:18" x14ac:dyDescent="0.3">
      <c r="A1893">
        <v>19180</v>
      </c>
      <c r="B1893" s="2">
        <v>44263</v>
      </c>
      <c r="C1893" s="2" t="str">
        <f t="shared" si="116"/>
        <v>March</v>
      </c>
      <c r="D1893" t="s">
        <v>32</v>
      </c>
      <c r="E1893" s="4">
        <v>565</v>
      </c>
      <c r="F1893">
        <v>155</v>
      </c>
      <c r="G1893" t="s">
        <v>36</v>
      </c>
      <c r="H1893" t="s">
        <v>40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t="s">
        <v>34</v>
      </c>
      <c r="P1893" s="17">
        <f t="shared" si="117"/>
        <v>0</v>
      </c>
      <c r="Q1893" s="17">
        <f t="shared" si="118"/>
        <v>0</v>
      </c>
      <c r="R1893" s="17">
        <f t="shared" si="119"/>
        <v>0</v>
      </c>
    </row>
    <row r="1894" spans="1:18" x14ac:dyDescent="0.3">
      <c r="A1894">
        <v>19181</v>
      </c>
      <c r="B1894" s="2">
        <v>44237</v>
      </c>
      <c r="C1894" s="2" t="str">
        <f t="shared" si="116"/>
        <v>February</v>
      </c>
      <c r="D1894" t="s">
        <v>35</v>
      </c>
      <c r="E1894" s="4">
        <v>564</v>
      </c>
      <c r="F1894">
        <v>96</v>
      </c>
      <c r="G1894" t="s">
        <v>36</v>
      </c>
      <c r="H1894" t="s">
        <v>37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t="s">
        <v>34</v>
      </c>
      <c r="P1894" s="17">
        <f t="shared" si="117"/>
        <v>0</v>
      </c>
      <c r="Q1894" s="17">
        <f t="shared" si="118"/>
        <v>0</v>
      </c>
      <c r="R1894" s="17">
        <f t="shared" si="119"/>
        <v>0</v>
      </c>
    </row>
    <row r="1895" spans="1:18" x14ac:dyDescent="0.3">
      <c r="A1895">
        <v>19182</v>
      </c>
      <c r="B1895" s="2">
        <v>44287</v>
      </c>
      <c r="C1895" s="2" t="str">
        <f t="shared" si="116"/>
        <v>April</v>
      </c>
      <c r="D1895" t="s">
        <v>38</v>
      </c>
      <c r="E1895" s="4">
        <v>621</v>
      </c>
      <c r="F1895">
        <v>126</v>
      </c>
      <c r="G1895" t="s">
        <v>33</v>
      </c>
      <c r="H1895" t="s">
        <v>34</v>
      </c>
      <c r="I1895" s="2">
        <v>44317</v>
      </c>
      <c r="J1895" s="2">
        <v>44347</v>
      </c>
      <c r="K1895" s="2">
        <v>44377</v>
      </c>
      <c r="L1895" s="2">
        <v>44335</v>
      </c>
      <c r="M1895" s="2">
        <v>44347</v>
      </c>
      <c r="N1895" s="2">
        <v>44377</v>
      </c>
      <c r="O1895" t="s">
        <v>6180</v>
      </c>
      <c r="P1895" s="17">
        <f t="shared" si="117"/>
        <v>4.41</v>
      </c>
      <c r="Q1895" s="17">
        <f t="shared" si="118"/>
        <v>0</v>
      </c>
      <c r="R1895" s="17">
        <f t="shared" si="119"/>
        <v>4.41</v>
      </c>
    </row>
    <row r="1896" spans="1:18" x14ac:dyDescent="0.3">
      <c r="A1896">
        <v>19183</v>
      </c>
      <c r="B1896" s="2">
        <v>44287</v>
      </c>
      <c r="C1896" s="2" t="str">
        <f t="shared" si="116"/>
        <v>April</v>
      </c>
      <c r="D1896" t="s">
        <v>38</v>
      </c>
      <c r="E1896" s="4">
        <v>539</v>
      </c>
      <c r="F1896">
        <v>149</v>
      </c>
      <c r="G1896" t="s">
        <v>36</v>
      </c>
      <c r="H1896" t="s">
        <v>40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t="s">
        <v>34</v>
      </c>
      <c r="P1896" s="17">
        <f t="shared" si="117"/>
        <v>0</v>
      </c>
      <c r="Q1896" s="17">
        <f t="shared" si="118"/>
        <v>0</v>
      </c>
      <c r="R1896" s="17">
        <f t="shared" si="119"/>
        <v>0</v>
      </c>
    </row>
    <row r="1897" spans="1:18" x14ac:dyDescent="0.3">
      <c r="A1897">
        <v>19184</v>
      </c>
      <c r="B1897" s="2">
        <v>44201</v>
      </c>
      <c r="C1897" s="2" t="str">
        <f t="shared" si="116"/>
        <v>January</v>
      </c>
      <c r="D1897" t="s">
        <v>32</v>
      </c>
      <c r="E1897" s="4">
        <v>623</v>
      </c>
      <c r="F1897">
        <v>112</v>
      </c>
      <c r="G1897" t="s">
        <v>33</v>
      </c>
      <c r="H1897" t="s">
        <v>34</v>
      </c>
      <c r="I1897" s="2">
        <v>44231</v>
      </c>
      <c r="J1897" s="2">
        <v>44261</v>
      </c>
      <c r="K1897" s="2">
        <v>44291</v>
      </c>
      <c r="L1897" s="2">
        <v>44242</v>
      </c>
      <c r="M1897" s="2">
        <v>44261</v>
      </c>
      <c r="N1897" s="2">
        <v>44291</v>
      </c>
      <c r="O1897" t="s">
        <v>6180</v>
      </c>
      <c r="P1897" s="17">
        <f t="shared" si="117"/>
        <v>3.9200000000000004</v>
      </c>
      <c r="Q1897" s="17">
        <f t="shared" si="118"/>
        <v>0</v>
      </c>
      <c r="R1897" s="17">
        <f t="shared" si="119"/>
        <v>3.9200000000000004</v>
      </c>
    </row>
    <row r="1898" spans="1:18" x14ac:dyDescent="0.3">
      <c r="A1898">
        <v>19185</v>
      </c>
      <c r="B1898" s="2">
        <v>44270</v>
      </c>
      <c r="C1898" s="2" t="str">
        <f t="shared" si="116"/>
        <v>March</v>
      </c>
      <c r="D1898" t="s">
        <v>32</v>
      </c>
      <c r="E1898" s="4">
        <v>552</v>
      </c>
      <c r="F1898">
        <v>62</v>
      </c>
      <c r="G1898" t="s">
        <v>33</v>
      </c>
      <c r="H1898" t="s">
        <v>34</v>
      </c>
      <c r="I1898" s="2">
        <v>44300</v>
      </c>
      <c r="J1898" s="2">
        <v>44330</v>
      </c>
      <c r="K1898" s="2">
        <v>44360</v>
      </c>
      <c r="L1898" s="2" t="s">
        <v>34</v>
      </c>
      <c r="M1898" s="2" t="s">
        <v>34</v>
      </c>
      <c r="N1898" s="2" t="s">
        <v>34</v>
      </c>
      <c r="O1898" t="s">
        <v>6179</v>
      </c>
      <c r="P1898" s="17">
        <f t="shared" si="117"/>
        <v>2.1700000000000004</v>
      </c>
      <c r="Q1898" s="17">
        <f t="shared" si="118"/>
        <v>62</v>
      </c>
      <c r="R1898" s="17">
        <f t="shared" si="119"/>
        <v>-59.83</v>
      </c>
    </row>
    <row r="1899" spans="1:18" x14ac:dyDescent="0.3">
      <c r="A1899">
        <v>19186</v>
      </c>
      <c r="B1899" s="2">
        <v>44255</v>
      </c>
      <c r="C1899" s="2" t="str">
        <f t="shared" si="116"/>
        <v>February</v>
      </c>
      <c r="D1899" t="s">
        <v>38</v>
      </c>
      <c r="E1899" s="4">
        <v>568</v>
      </c>
      <c r="F1899">
        <v>71</v>
      </c>
      <c r="G1899" t="s">
        <v>36</v>
      </c>
      <c r="H1899" t="s">
        <v>41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t="s">
        <v>34</v>
      </c>
      <c r="P1899" s="17">
        <f t="shared" si="117"/>
        <v>0</v>
      </c>
      <c r="Q1899" s="17">
        <f t="shared" si="118"/>
        <v>0</v>
      </c>
      <c r="R1899" s="17">
        <f t="shared" si="119"/>
        <v>0</v>
      </c>
    </row>
    <row r="1900" spans="1:18" x14ac:dyDescent="0.3">
      <c r="A1900">
        <v>19187</v>
      </c>
      <c r="B1900" s="2">
        <v>44271</v>
      </c>
      <c r="C1900" s="2" t="str">
        <f t="shared" si="116"/>
        <v>March</v>
      </c>
      <c r="D1900" t="s">
        <v>35</v>
      </c>
      <c r="E1900" s="4">
        <v>600</v>
      </c>
      <c r="F1900">
        <v>138</v>
      </c>
      <c r="G1900" t="s">
        <v>36</v>
      </c>
      <c r="H1900" t="s">
        <v>37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t="s">
        <v>34</v>
      </c>
      <c r="P1900" s="17">
        <f t="shared" si="117"/>
        <v>0</v>
      </c>
      <c r="Q1900" s="17">
        <f t="shared" si="118"/>
        <v>0</v>
      </c>
      <c r="R1900" s="17">
        <f t="shared" si="119"/>
        <v>0</v>
      </c>
    </row>
    <row r="1901" spans="1:18" x14ac:dyDescent="0.3">
      <c r="A1901">
        <v>19188</v>
      </c>
      <c r="B1901" s="2">
        <v>44255</v>
      </c>
      <c r="C1901" s="2" t="str">
        <f t="shared" si="116"/>
        <v>February</v>
      </c>
      <c r="D1901" t="s">
        <v>35</v>
      </c>
      <c r="E1901" s="4">
        <v>680</v>
      </c>
      <c r="F1901">
        <v>102</v>
      </c>
      <c r="G1901" t="s">
        <v>33</v>
      </c>
      <c r="H1901" t="s">
        <v>34</v>
      </c>
      <c r="I1901" s="2">
        <v>44285</v>
      </c>
      <c r="J1901" s="2">
        <v>44315</v>
      </c>
      <c r="K1901" s="2">
        <v>44345</v>
      </c>
      <c r="L1901" s="2" t="s">
        <v>34</v>
      </c>
      <c r="M1901" s="2" t="s">
        <v>34</v>
      </c>
      <c r="N1901" s="2" t="s">
        <v>34</v>
      </c>
      <c r="O1901" t="s">
        <v>6179</v>
      </c>
      <c r="P1901" s="17">
        <f t="shared" si="117"/>
        <v>3.5700000000000003</v>
      </c>
      <c r="Q1901" s="17">
        <f t="shared" si="118"/>
        <v>102</v>
      </c>
      <c r="R1901" s="17">
        <f t="shared" si="119"/>
        <v>-98.43</v>
      </c>
    </row>
    <row r="1902" spans="1:18" x14ac:dyDescent="0.3">
      <c r="A1902">
        <v>19189</v>
      </c>
      <c r="B1902" s="2">
        <v>44271</v>
      </c>
      <c r="C1902" s="2" t="str">
        <f t="shared" si="116"/>
        <v>March</v>
      </c>
      <c r="D1902" t="s">
        <v>32</v>
      </c>
      <c r="E1902" s="4">
        <v>723</v>
      </c>
      <c r="F1902">
        <v>153</v>
      </c>
      <c r="G1902" t="s">
        <v>33</v>
      </c>
      <c r="H1902" t="s">
        <v>34</v>
      </c>
      <c r="I1902" s="2">
        <v>44301</v>
      </c>
      <c r="J1902" s="2">
        <v>44331</v>
      </c>
      <c r="K1902" s="2">
        <v>44361</v>
      </c>
      <c r="L1902" s="2" t="s">
        <v>34</v>
      </c>
      <c r="M1902" s="2" t="s">
        <v>34</v>
      </c>
      <c r="N1902" s="2" t="s">
        <v>34</v>
      </c>
      <c r="O1902" t="s">
        <v>6179</v>
      </c>
      <c r="P1902" s="17">
        <f t="shared" si="117"/>
        <v>5.3550000000000004</v>
      </c>
      <c r="Q1902" s="17">
        <f t="shared" si="118"/>
        <v>153</v>
      </c>
      <c r="R1902" s="17">
        <f t="shared" si="119"/>
        <v>-147.64500000000001</v>
      </c>
    </row>
    <row r="1903" spans="1:18" x14ac:dyDescent="0.3">
      <c r="A1903">
        <v>19190</v>
      </c>
      <c r="B1903" s="2">
        <v>44237</v>
      </c>
      <c r="C1903" s="2" t="str">
        <f t="shared" si="116"/>
        <v>February</v>
      </c>
      <c r="D1903" t="s">
        <v>35</v>
      </c>
      <c r="E1903" s="4">
        <v>628</v>
      </c>
      <c r="F1903">
        <v>65</v>
      </c>
      <c r="G1903" t="s">
        <v>36</v>
      </c>
      <c r="H1903" t="s">
        <v>42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t="s">
        <v>34</v>
      </c>
      <c r="P1903" s="17">
        <f t="shared" si="117"/>
        <v>0</v>
      </c>
      <c r="Q1903" s="17">
        <f t="shared" si="118"/>
        <v>0</v>
      </c>
      <c r="R1903" s="17">
        <f t="shared" si="119"/>
        <v>0</v>
      </c>
    </row>
    <row r="1904" spans="1:18" x14ac:dyDescent="0.3">
      <c r="A1904">
        <v>19191</v>
      </c>
      <c r="B1904" s="2">
        <v>44288</v>
      </c>
      <c r="C1904" s="2" t="str">
        <f t="shared" si="116"/>
        <v>April</v>
      </c>
      <c r="D1904" t="s">
        <v>32</v>
      </c>
      <c r="E1904" s="4">
        <v>668</v>
      </c>
      <c r="F1904">
        <v>128</v>
      </c>
      <c r="G1904" t="s">
        <v>33</v>
      </c>
      <c r="H1904" t="s">
        <v>34</v>
      </c>
      <c r="I1904" s="2">
        <v>44318</v>
      </c>
      <c r="J1904" s="2">
        <v>44348</v>
      </c>
      <c r="K1904" s="2">
        <v>44378</v>
      </c>
      <c r="L1904" s="2">
        <v>44321</v>
      </c>
      <c r="M1904" s="2">
        <v>44348</v>
      </c>
      <c r="N1904" s="2">
        <v>44378</v>
      </c>
      <c r="O1904" t="s">
        <v>6180</v>
      </c>
      <c r="P1904" s="17">
        <f t="shared" si="117"/>
        <v>4.4800000000000004</v>
      </c>
      <c r="Q1904" s="17">
        <f t="shared" si="118"/>
        <v>0</v>
      </c>
      <c r="R1904" s="17">
        <f t="shared" si="119"/>
        <v>4.4800000000000004</v>
      </c>
    </row>
    <row r="1905" spans="1:18" x14ac:dyDescent="0.3">
      <c r="A1905">
        <v>19192</v>
      </c>
      <c r="B1905" s="2">
        <v>44280</v>
      </c>
      <c r="C1905" s="2" t="str">
        <f t="shared" si="116"/>
        <v>March</v>
      </c>
      <c r="D1905" t="s">
        <v>32</v>
      </c>
      <c r="E1905" s="4">
        <v>661</v>
      </c>
      <c r="F1905">
        <v>99</v>
      </c>
      <c r="G1905" t="s">
        <v>33</v>
      </c>
      <c r="H1905" t="s">
        <v>34</v>
      </c>
      <c r="I1905" s="2">
        <v>44310</v>
      </c>
      <c r="J1905" s="2">
        <v>44340</v>
      </c>
      <c r="K1905" s="2">
        <v>44370</v>
      </c>
      <c r="L1905" s="2">
        <v>44314</v>
      </c>
      <c r="M1905" s="2">
        <v>44340</v>
      </c>
      <c r="N1905" s="2">
        <v>44370</v>
      </c>
      <c r="O1905" t="s">
        <v>6180</v>
      </c>
      <c r="P1905" s="17">
        <f t="shared" si="117"/>
        <v>3.4650000000000003</v>
      </c>
      <c r="Q1905" s="17">
        <f t="shared" si="118"/>
        <v>0</v>
      </c>
      <c r="R1905" s="17">
        <f t="shared" si="119"/>
        <v>3.4650000000000003</v>
      </c>
    </row>
    <row r="1906" spans="1:18" x14ac:dyDescent="0.3">
      <c r="A1906">
        <v>19193</v>
      </c>
      <c r="B1906" s="2">
        <v>44258</v>
      </c>
      <c r="C1906" s="2" t="str">
        <f t="shared" si="116"/>
        <v>March</v>
      </c>
      <c r="D1906" t="s">
        <v>35</v>
      </c>
      <c r="E1906" s="4">
        <v>623</v>
      </c>
      <c r="F1906">
        <v>108</v>
      </c>
      <c r="G1906" t="s">
        <v>33</v>
      </c>
      <c r="H1906" t="s">
        <v>34</v>
      </c>
      <c r="I1906" s="2">
        <v>44288</v>
      </c>
      <c r="J1906" s="2">
        <v>44318</v>
      </c>
      <c r="K1906" s="2">
        <v>44348</v>
      </c>
      <c r="L1906" s="2">
        <v>44316</v>
      </c>
      <c r="M1906" s="2">
        <v>44318</v>
      </c>
      <c r="N1906" s="2">
        <v>44348</v>
      </c>
      <c r="O1906" t="s">
        <v>6180</v>
      </c>
      <c r="P1906" s="17">
        <f t="shared" si="117"/>
        <v>3.7800000000000002</v>
      </c>
      <c r="Q1906" s="17">
        <f t="shared" si="118"/>
        <v>0</v>
      </c>
      <c r="R1906" s="17">
        <f t="shared" si="119"/>
        <v>3.7800000000000002</v>
      </c>
    </row>
    <row r="1907" spans="1:18" x14ac:dyDescent="0.3">
      <c r="A1907">
        <v>19194</v>
      </c>
      <c r="B1907" s="2">
        <v>44253</v>
      </c>
      <c r="C1907" s="2" t="str">
        <f t="shared" si="116"/>
        <v>February</v>
      </c>
      <c r="D1907" t="s">
        <v>35</v>
      </c>
      <c r="E1907" s="4">
        <v>578</v>
      </c>
      <c r="F1907">
        <v>130</v>
      </c>
      <c r="G1907" t="s">
        <v>36</v>
      </c>
      <c r="H1907" t="s">
        <v>40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t="s">
        <v>34</v>
      </c>
      <c r="P1907" s="17">
        <f t="shared" si="117"/>
        <v>0</v>
      </c>
      <c r="Q1907" s="17">
        <f t="shared" si="118"/>
        <v>0</v>
      </c>
      <c r="R1907" s="17">
        <f t="shared" si="119"/>
        <v>0</v>
      </c>
    </row>
    <row r="1908" spans="1:18" x14ac:dyDescent="0.3">
      <c r="A1908">
        <v>19195</v>
      </c>
      <c r="B1908" s="2">
        <v>44283</v>
      </c>
      <c r="C1908" s="2" t="str">
        <f t="shared" si="116"/>
        <v>March</v>
      </c>
      <c r="D1908" t="s">
        <v>35</v>
      </c>
      <c r="E1908" s="4">
        <v>578</v>
      </c>
      <c r="F1908">
        <v>109</v>
      </c>
      <c r="G1908" t="s">
        <v>36</v>
      </c>
      <c r="H1908" t="s">
        <v>37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t="s">
        <v>34</v>
      </c>
      <c r="P1908" s="17">
        <f t="shared" si="117"/>
        <v>0</v>
      </c>
      <c r="Q1908" s="17">
        <f t="shared" si="118"/>
        <v>0</v>
      </c>
      <c r="R1908" s="17">
        <f t="shared" si="119"/>
        <v>0</v>
      </c>
    </row>
    <row r="1909" spans="1:18" x14ac:dyDescent="0.3">
      <c r="A1909">
        <v>19196</v>
      </c>
      <c r="B1909" s="2">
        <v>44255</v>
      </c>
      <c r="C1909" s="2" t="str">
        <f t="shared" si="116"/>
        <v>February</v>
      </c>
      <c r="D1909" t="s">
        <v>38</v>
      </c>
      <c r="E1909" s="4">
        <v>620</v>
      </c>
      <c r="F1909">
        <v>57</v>
      </c>
      <c r="G1909" t="s">
        <v>33</v>
      </c>
      <c r="H1909" t="s">
        <v>34</v>
      </c>
      <c r="I1909" s="2">
        <v>44285</v>
      </c>
      <c r="J1909" s="2">
        <v>44315</v>
      </c>
      <c r="K1909" s="2">
        <v>44345</v>
      </c>
      <c r="L1909" s="2" t="s">
        <v>34</v>
      </c>
      <c r="M1909" s="2" t="s">
        <v>34</v>
      </c>
      <c r="N1909" s="2" t="s">
        <v>34</v>
      </c>
      <c r="O1909" t="s">
        <v>6179</v>
      </c>
      <c r="P1909" s="17">
        <f t="shared" si="117"/>
        <v>1.9950000000000001</v>
      </c>
      <c r="Q1909" s="17">
        <f t="shared" si="118"/>
        <v>57</v>
      </c>
      <c r="R1909" s="17">
        <f t="shared" si="119"/>
        <v>-55.005000000000003</v>
      </c>
    </row>
    <row r="1910" spans="1:18" x14ac:dyDescent="0.3">
      <c r="A1910">
        <v>19197</v>
      </c>
      <c r="B1910" s="2">
        <v>44247</v>
      </c>
      <c r="C1910" s="2" t="str">
        <f t="shared" si="116"/>
        <v>February</v>
      </c>
      <c r="D1910" t="s">
        <v>35</v>
      </c>
      <c r="E1910" s="4">
        <v>720</v>
      </c>
      <c r="F1910">
        <v>110</v>
      </c>
      <c r="G1910" t="s">
        <v>33</v>
      </c>
      <c r="H1910" t="s">
        <v>34</v>
      </c>
      <c r="I1910" s="2">
        <v>44277</v>
      </c>
      <c r="J1910" s="2">
        <v>44307</v>
      </c>
      <c r="K1910" s="2">
        <v>44337</v>
      </c>
      <c r="L1910" s="2">
        <v>44285</v>
      </c>
      <c r="M1910" s="2">
        <v>44307</v>
      </c>
      <c r="N1910" s="2">
        <v>44337</v>
      </c>
      <c r="O1910" t="s">
        <v>6180</v>
      </c>
      <c r="P1910" s="17">
        <f t="shared" si="117"/>
        <v>3.8500000000000005</v>
      </c>
      <c r="Q1910" s="17">
        <f t="shared" si="118"/>
        <v>0</v>
      </c>
      <c r="R1910" s="17">
        <f t="shared" si="119"/>
        <v>3.8500000000000005</v>
      </c>
    </row>
    <row r="1911" spans="1:18" x14ac:dyDescent="0.3">
      <c r="A1911">
        <v>19198</v>
      </c>
      <c r="B1911" s="2">
        <v>44200</v>
      </c>
      <c r="C1911" s="2" t="str">
        <f t="shared" si="116"/>
        <v>January</v>
      </c>
      <c r="D1911" t="s">
        <v>38</v>
      </c>
      <c r="E1911" s="4">
        <v>616</v>
      </c>
      <c r="F1911">
        <v>129</v>
      </c>
      <c r="G1911" t="s">
        <v>33</v>
      </c>
      <c r="H1911" t="s">
        <v>34</v>
      </c>
      <c r="I1911" s="2">
        <v>44230</v>
      </c>
      <c r="J1911" s="2">
        <v>44260</v>
      </c>
      <c r="K1911" s="2">
        <v>44290</v>
      </c>
      <c r="L1911" s="2" t="s">
        <v>34</v>
      </c>
      <c r="M1911" s="2" t="s">
        <v>34</v>
      </c>
      <c r="N1911" s="2" t="s">
        <v>34</v>
      </c>
      <c r="O1911" t="s">
        <v>6179</v>
      </c>
      <c r="P1911" s="17">
        <f t="shared" si="117"/>
        <v>4.5150000000000006</v>
      </c>
      <c r="Q1911" s="17">
        <f t="shared" si="118"/>
        <v>129</v>
      </c>
      <c r="R1911" s="17">
        <f t="shared" si="119"/>
        <v>-124.485</v>
      </c>
    </row>
    <row r="1912" spans="1:18" x14ac:dyDescent="0.3">
      <c r="A1912">
        <v>19199</v>
      </c>
      <c r="B1912" s="2">
        <v>44259</v>
      </c>
      <c r="C1912" s="2" t="str">
        <f t="shared" si="116"/>
        <v>March</v>
      </c>
      <c r="D1912" t="s">
        <v>35</v>
      </c>
      <c r="E1912" s="4">
        <v>685</v>
      </c>
      <c r="F1912">
        <v>91</v>
      </c>
      <c r="G1912" t="s">
        <v>33</v>
      </c>
      <c r="H1912" t="s">
        <v>34</v>
      </c>
      <c r="I1912" s="2">
        <v>44289</v>
      </c>
      <c r="J1912" s="2">
        <v>44319</v>
      </c>
      <c r="K1912" s="2">
        <v>44349</v>
      </c>
      <c r="L1912" s="2" t="s">
        <v>34</v>
      </c>
      <c r="M1912" s="2" t="s">
        <v>34</v>
      </c>
      <c r="N1912" s="2" t="s">
        <v>34</v>
      </c>
      <c r="O1912" t="s">
        <v>6179</v>
      </c>
      <c r="P1912" s="17">
        <f t="shared" si="117"/>
        <v>3.1850000000000005</v>
      </c>
      <c r="Q1912" s="17">
        <f t="shared" si="118"/>
        <v>91</v>
      </c>
      <c r="R1912" s="17">
        <f t="shared" si="119"/>
        <v>-87.814999999999998</v>
      </c>
    </row>
    <row r="1913" spans="1:18" x14ac:dyDescent="0.3">
      <c r="A1913">
        <v>19200</v>
      </c>
      <c r="B1913" s="2">
        <v>44281</v>
      </c>
      <c r="C1913" s="2" t="str">
        <f t="shared" si="116"/>
        <v>March</v>
      </c>
      <c r="D1913" t="s">
        <v>35</v>
      </c>
      <c r="E1913" s="4">
        <v>698</v>
      </c>
      <c r="F1913">
        <v>148</v>
      </c>
      <c r="G1913" t="s">
        <v>33</v>
      </c>
      <c r="H1913" t="s">
        <v>34</v>
      </c>
      <c r="I1913" s="2">
        <v>44311</v>
      </c>
      <c r="J1913" s="2">
        <v>44341</v>
      </c>
      <c r="K1913" s="2">
        <v>44371</v>
      </c>
      <c r="L1913" s="2">
        <v>44320</v>
      </c>
      <c r="M1913" s="2">
        <v>44341</v>
      </c>
      <c r="N1913" s="2">
        <v>44371</v>
      </c>
      <c r="O1913" t="s">
        <v>6180</v>
      </c>
      <c r="P1913" s="17">
        <f t="shared" si="117"/>
        <v>5.1800000000000006</v>
      </c>
      <c r="Q1913" s="17">
        <f t="shared" si="118"/>
        <v>0</v>
      </c>
      <c r="R1913" s="17">
        <f t="shared" si="119"/>
        <v>5.1800000000000006</v>
      </c>
    </row>
    <row r="1914" spans="1:18" x14ac:dyDescent="0.3">
      <c r="A1914">
        <v>19201</v>
      </c>
      <c r="B1914" s="2">
        <v>44264</v>
      </c>
      <c r="C1914" s="2" t="str">
        <f t="shared" si="116"/>
        <v>March</v>
      </c>
      <c r="D1914" t="s">
        <v>32</v>
      </c>
      <c r="E1914" s="4">
        <v>583</v>
      </c>
      <c r="F1914">
        <v>90</v>
      </c>
      <c r="G1914" t="s">
        <v>36</v>
      </c>
      <c r="H1914" t="s">
        <v>42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t="s">
        <v>34</v>
      </c>
      <c r="P1914" s="17">
        <f t="shared" si="117"/>
        <v>0</v>
      </c>
      <c r="Q1914" s="17">
        <f t="shared" si="118"/>
        <v>0</v>
      </c>
      <c r="R1914" s="17">
        <f t="shared" si="119"/>
        <v>0</v>
      </c>
    </row>
    <row r="1915" spans="1:18" x14ac:dyDescent="0.3">
      <c r="A1915">
        <v>19202</v>
      </c>
      <c r="B1915" s="2">
        <v>44253</v>
      </c>
      <c r="C1915" s="2" t="str">
        <f t="shared" si="116"/>
        <v>February</v>
      </c>
      <c r="D1915" t="s">
        <v>32</v>
      </c>
      <c r="E1915" s="4">
        <v>683</v>
      </c>
      <c r="F1915">
        <v>81</v>
      </c>
      <c r="G1915" t="s">
        <v>33</v>
      </c>
      <c r="H1915" t="s">
        <v>34</v>
      </c>
      <c r="I1915" s="2">
        <v>44283</v>
      </c>
      <c r="J1915" s="2">
        <v>44313</v>
      </c>
      <c r="K1915" s="2">
        <v>44343</v>
      </c>
      <c r="L1915" s="2">
        <v>44284</v>
      </c>
      <c r="M1915" s="2">
        <v>44313</v>
      </c>
      <c r="N1915" s="2">
        <v>44343</v>
      </c>
      <c r="O1915" t="s">
        <v>6180</v>
      </c>
      <c r="P1915" s="17">
        <f t="shared" si="117"/>
        <v>2.8350000000000004</v>
      </c>
      <c r="Q1915" s="17">
        <f t="shared" si="118"/>
        <v>0</v>
      </c>
      <c r="R1915" s="17">
        <f t="shared" si="119"/>
        <v>2.8350000000000004</v>
      </c>
    </row>
    <row r="1916" spans="1:18" x14ac:dyDescent="0.3">
      <c r="A1916">
        <v>19203</v>
      </c>
      <c r="B1916" s="2">
        <v>44208</v>
      </c>
      <c r="C1916" s="2" t="str">
        <f t="shared" si="116"/>
        <v>January</v>
      </c>
      <c r="D1916" t="s">
        <v>32</v>
      </c>
      <c r="E1916" s="4">
        <v>644</v>
      </c>
      <c r="F1916">
        <v>91</v>
      </c>
      <c r="G1916" t="s">
        <v>33</v>
      </c>
      <c r="H1916" t="s">
        <v>34</v>
      </c>
      <c r="I1916" s="2">
        <v>44238</v>
      </c>
      <c r="J1916" s="2">
        <v>44268</v>
      </c>
      <c r="K1916" s="2">
        <v>44298</v>
      </c>
      <c r="L1916" s="2" t="s">
        <v>34</v>
      </c>
      <c r="M1916" s="2" t="s">
        <v>34</v>
      </c>
      <c r="N1916" s="2" t="s">
        <v>34</v>
      </c>
      <c r="O1916" t="s">
        <v>6179</v>
      </c>
      <c r="P1916" s="17">
        <f t="shared" si="117"/>
        <v>3.1850000000000005</v>
      </c>
      <c r="Q1916" s="17">
        <f t="shared" si="118"/>
        <v>91</v>
      </c>
      <c r="R1916" s="17">
        <f t="shared" si="119"/>
        <v>-87.814999999999998</v>
      </c>
    </row>
    <row r="1917" spans="1:18" x14ac:dyDescent="0.3">
      <c r="A1917">
        <v>19204</v>
      </c>
      <c r="B1917" s="2">
        <v>44275</v>
      </c>
      <c r="C1917" s="2" t="str">
        <f t="shared" si="116"/>
        <v>March</v>
      </c>
      <c r="D1917" t="s">
        <v>35</v>
      </c>
      <c r="E1917" s="4">
        <v>609</v>
      </c>
      <c r="F1917">
        <v>110</v>
      </c>
      <c r="G1917" t="s">
        <v>33</v>
      </c>
      <c r="H1917" t="s">
        <v>34</v>
      </c>
      <c r="I1917" s="2">
        <v>44305</v>
      </c>
      <c r="J1917" s="2">
        <v>44335</v>
      </c>
      <c r="K1917" s="2">
        <v>44365</v>
      </c>
      <c r="L1917" s="2">
        <v>44334</v>
      </c>
      <c r="M1917" s="2">
        <v>44335</v>
      </c>
      <c r="N1917" s="2">
        <v>44365</v>
      </c>
      <c r="O1917" t="s">
        <v>6180</v>
      </c>
      <c r="P1917" s="17">
        <f t="shared" si="117"/>
        <v>3.8500000000000005</v>
      </c>
      <c r="Q1917" s="17">
        <f t="shared" si="118"/>
        <v>0</v>
      </c>
      <c r="R1917" s="17">
        <f t="shared" si="119"/>
        <v>3.8500000000000005</v>
      </c>
    </row>
    <row r="1918" spans="1:18" x14ac:dyDescent="0.3">
      <c r="A1918">
        <v>19205</v>
      </c>
      <c r="B1918" s="2">
        <v>44238</v>
      </c>
      <c r="C1918" s="2" t="str">
        <f t="shared" si="116"/>
        <v>February</v>
      </c>
      <c r="D1918" t="s">
        <v>32</v>
      </c>
      <c r="E1918" s="4">
        <v>596</v>
      </c>
      <c r="F1918">
        <v>156</v>
      </c>
      <c r="G1918" t="s">
        <v>36</v>
      </c>
      <c r="H1918" t="s">
        <v>42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t="s">
        <v>34</v>
      </c>
      <c r="P1918" s="17">
        <f t="shared" si="117"/>
        <v>0</v>
      </c>
      <c r="Q1918" s="17">
        <f t="shared" si="118"/>
        <v>0</v>
      </c>
      <c r="R1918" s="17">
        <f t="shared" si="119"/>
        <v>0</v>
      </c>
    </row>
    <row r="1919" spans="1:18" x14ac:dyDescent="0.3">
      <c r="A1919">
        <v>19206</v>
      </c>
      <c r="B1919" s="2">
        <v>44258</v>
      </c>
      <c r="C1919" s="2" t="str">
        <f t="shared" si="116"/>
        <v>March</v>
      </c>
      <c r="D1919" t="s">
        <v>32</v>
      </c>
      <c r="E1919" s="4">
        <v>600</v>
      </c>
      <c r="F1919">
        <v>98</v>
      </c>
      <c r="G1919" t="s">
        <v>33</v>
      </c>
      <c r="H1919" t="s">
        <v>34</v>
      </c>
      <c r="I1919" s="2">
        <v>44288</v>
      </c>
      <c r="J1919" s="2">
        <v>44318</v>
      </c>
      <c r="K1919" s="2">
        <v>44348</v>
      </c>
      <c r="L1919" s="2" t="s">
        <v>34</v>
      </c>
      <c r="M1919" s="2" t="s">
        <v>34</v>
      </c>
      <c r="N1919" s="2" t="s">
        <v>34</v>
      </c>
      <c r="O1919" t="s">
        <v>6179</v>
      </c>
      <c r="P1919" s="17">
        <f t="shared" si="117"/>
        <v>3.43</v>
      </c>
      <c r="Q1919" s="17">
        <f t="shared" si="118"/>
        <v>98</v>
      </c>
      <c r="R1919" s="17">
        <f t="shared" si="119"/>
        <v>-94.57</v>
      </c>
    </row>
    <row r="1920" spans="1:18" x14ac:dyDescent="0.3">
      <c r="A1920">
        <v>19207</v>
      </c>
      <c r="B1920" s="2">
        <v>44269</v>
      </c>
      <c r="C1920" s="2" t="str">
        <f t="shared" si="116"/>
        <v>March</v>
      </c>
      <c r="D1920" t="s">
        <v>35</v>
      </c>
      <c r="E1920" s="4">
        <v>632</v>
      </c>
      <c r="F1920">
        <v>86</v>
      </c>
      <c r="G1920" t="s">
        <v>36</v>
      </c>
      <c r="H1920" t="s">
        <v>40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t="s">
        <v>34</v>
      </c>
      <c r="P1920" s="17">
        <f t="shared" si="117"/>
        <v>0</v>
      </c>
      <c r="Q1920" s="17">
        <f t="shared" si="118"/>
        <v>0</v>
      </c>
      <c r="R1920" s="17">
        <f t="shared" si="119"/>
        <v>0</v>
      </c>
    </row>
    <row r="1921" spans="1:18" x14ac:dyDescent="0.3">
      <c r="A1921">
        <v>19208</v>
      </c>
      <c r="B1921" s="2">
        <v>44283</v>
      </c>
      <c r="C1921" s="2" t="str">
        <f t="shared" si="116"/>
        <v>March</v>
      </c>
      <c r="D1921" t="s">
        <v>32</v>
      </c>
      <c r="E1921" s="4">
        <v>618</v>
      </c>
      <c r="F1921">
        <v>142</v>
      </c>
      <c r="G1921" t="s">
        <v>33</v>
      </c>
      <c r="H1921" t="s">
        <v>34</v>
      </c>
      <c r="I1921" s="2">
        <v>44313</v>
      </c>
      <c r="J1921" s="2">
        <v>44343</v>
      </c>
      <c r="K1921" s="2">
        <v>44373</v>
      </c>
      <c r="L1921" s="2" t="s">
        <v>34</v>
      </c>
      <c r="M1921" s="2" t="s">
        <v>34</v>
      </c>
      <c r="N1921" s="2" t="s">
        <v>34</v>
      </c>
      <c r="O1921" t="s">
        <v>6179</v>
      </c>
      <c r="P1921" s="17">
        <f t="shared" si="117"/>
        <v>4.9700000000000006</v>
      </c>
      <c r="Q1921" s="17">
        <f t="shared" si="118"/>
        <v>142</v>
      </c>
      <c r="R1921" s="17">
        <f t="shared" si="119"/>
        <v>-137.03</v>
      </c>
    </row>
    <row r="1922" spans="1:18" x14ac:dyDescent="0.3">
      <c r="A1922">
        <v>19209</v>
      </c>
      <c r="B1922" s="2">
        <v>44252</v>
      </c>
      <c r="C1922" s="2" t="str">
        <f t="shared" si="116"/>
        <v>February</v>
      </c>
      <c r="D1922" t="s">
        <v>38</v>
      </c>
      <c r="E1922" s="4">
        <v>573</v>
      </c>
      <c r="F1922">
        <v>111</v>
      </c>
      <c r="G1922" t="s">
        <v>36</v>
      </c>
      <c r="H1922" t="s">
        <v>41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t="s">
        <v>34</v>
      </c>
      <c r="P1922" s="17">
        <f t="shared" si="117"/>
        <v>0</v>
      </c>
      <c r="Q1922" s="17">
        <f t="shared" si="118"/>
        <v>0</v>
      </c>
      <c r="R1922" s="17">
        <f t="shared" si="119"/>
        <v>0</v>
      </c>
    </row>
    <row r="1923" spans="1:18" x14ac:dyDescent="0.3">
      <c r="A1923">
        <v>19210</v>
      </c>
      <c r="B1923" s="2">
        <v>44253</v>
      </c>
      <c r="C1923" s="2" t="str">
        <f t="shared" ref="C1923:C1986" si="120">TEXT(B1923,"mmmm")</f>
        <v>February</v>
      </c>
      <c r="D1923" t="s">
        <v>35</v>
      </c>
      <c r="E1923" s="4">
        <v>631</v>
      </c>
      <c r="F1923">
        <v>122</v>
      </c>
      <c r="G1923" t="s">
        <v>36</v>
      </c>
      <c r="H1923" t="s">
        <v>40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t="s">
        <v>34</v>
      </c>
      <c r="P1923" s="17">
        <f t="shared" ref="P1923:P1986" si="121">IF(G1923="Approved",F1923*0.035,0)</f>
        <v>0</v>
      </c>
      <c r="Q1923" s="17">
        <f t="shared" ref="Q1923:Q1986" si="122">IF(O1923="Defaulted",F1923,0)</f>
        <v>0</v>
      </c>
      <c r="R1923" s="17">
        <f t="shared" ref="R1923:R1986" si="123">P1923-Q1923</f>
        <v>0</v>
      </c>
    </row>
    <row r="1924" spans="1:18" x14ac:dyDescent="0.3">
      <c r="A1924">
        <v>19211</v>
      </c>
      <c r="B1924" s="2">
        <v>44288</v>
      </c>
      <c r="C1924" s="2" t="str">
        <f t="shared" si="120"/>
        <v>April</v>
      </c>
      <c r="D1924" t="s">
        <v>35</v>
      </c>
      <c r="E1924" s="4">
        <v>618</v>
      </c>
      <c r="F1924">
        <v>137</v>
      </c>
      <c r="G1924" t="s">
        <v>36</v>
      </c>
      <c r="H1924" t="s">
        <v>41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t="s">
        <v>34</v>
      </c>
      <c r="P1924" s="17">
        <f t="shared" si="121"/>
        <v>0</v>
      </c>
      <c r="Q1924" s="17">
        <f t="shared" si="122"/>
        <v>0</v>
      </c>
      <c r="R1924" s="17">
        <f t="shared" si="123"/>
        <v>0</v>
      </c>
    </row>
    <row r="1925" spans="1:18" x14ac:dyDescent="0.3">
      <c r="A1925">
        <v>19212</v>
      </c>
      <c r="B1925" s="2">
        <v>44229</v>
      </c>
      <c r="C1925" s="2" t="str">
        <f t="shared" si="120"/>
        <v>February</v>
      </c>
      <c r="D1925" t="s">
        <v>35</v>
      </c>
      <c r="E1925" s="4">
        <v>692</v>
      </c>
      <c r="F1925">
        <v>110</v>
      </c>
      <c r="G1925" t="s">
        <v>33</v>
      </c>
      <c r="H1925" t="s">
        <v>34</v>
      </c>
      <c r="I1925" s="2">
        <v>44259</v>
      </c>
      <c r="J1925" s="2">
        <v>44289</v>
      </c>
      <c r="K1925" s="2">
        <v>44319</v>
      </c>
      <c r="L1925" s="2">
        <v>44261</v>
      </c>
      <c r="M1925" s="2">
        <v>44289</v>
      </c>
      <c r="N1925" s="2">
        <v>44319</v>
      </c>
      <c r="O1925" t="s">
        <v>6180</v>
      </c>
      <c r="P1925" s="17">
        <f t="shared" si="121"/>
        <v>3.8500000000000005</v>
      </c>
      <c r="Q1925" s="17">
        <f t="shared" si="122"/>
        <v>0</v>
      </c>
      <c r="R1925" s="17">
        <f t="shared" si="123"/>
        <v>3.8500000000000005</v>
      </c>
    </row>
    <row r="1926" spans="1:18" x14ac:dyDescent="0.3">
      <c r="A1926">
        <v>19213</v>
      </c>
      <c r="B1926" s="2">
        <v>44281</v>
      </c>
      <c r="C1926" s="2" t="str">
        <f t="shared" si="120"/>
        <v>March</v>
      </c>
      <c r="D1926" t="s">
        <v>32</v>
      </c>
      <c r="E1926" s="4">
        <v>640</v>
      </c>
      <c r="F1926">
        <v>104</v>
      </c>
      <c r="G1926" t="s">
        <v>33</v>
      </c>
      <c r="H1926" t="s">
        <v>34</v>
      </c>
      <c r="I1926" s="2">
        <v>44311</v>
      </c>
      <c r="J1926" s="2">
        <v>44341</v>
      </c>
      <c r="K1926" s="2">
        <v>44371</v>
      </c>
      <c r="L1926" s="2" t="s">
        <v>34</v>
      </c>
      <c r="M1926" s="2" t="s">
        <v>34</v>
      </c>
      <c r="N1926" s="2" t="s">
        <v>34</v>
      </c>
      <c r="O1926" t="s">
        <v>6179</v>
      </c>
      <c r="P1926" s="17">
        <f t="shared" si="121"/>
        <v>3.6400000000000006</v>
      </c>
      <c r="Q1926" s="17">
        <f t="shared" si="122"/>
        <v>104</v>
      </c>
      <c r="R1926" s="17">
        <f t="shared" si="123"/>
        <v>-100.36</v>
      </c>
    </row>
    <row r="1927" spans="1:18" x14ac:dyDescent="0.3">
      <c r="A1927">
        <v>19214</v>
      </c>
      <c r="B1927" s="2">
        <v>44202</v>
      </c>
      <c r="C1927" s="2" t="str">
        <f t="shared" si="120"/>
        <v>January</v>
      </c>
      <c r="D1927" t="s">
        <v>35</v>
      </c>
      <c r="E1927" s="4">
        <v>562</v>
      </c>
      <c r="F1927">
        <v>120</v>
      </c>
      <c r="G1927" t="s">
        <v>36</v>
      </c>
      <c r="H1927" t="s">
        <v>41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t="s">
        <v>34</v>
      </c>
      <c r="P1927" s="17">
        <f t="shared" si="121"/>
        <v>0</v>
      </c>
      <c r="Q1927" s="17">
        <f t="shared" si="122"/>
        <v>0</v>
      </c>
      <c r="R1927" s="17">
        <f t="shared" si="123"/>
        <v>0</v>
      </c>
    </row>
    <row r="1928" spans="1:18" x14ac:dyDescent="0.3">
      <c r="A1928">
        <v>19215</v>
      </c>
      <c r="B1928" s="2">
        <v>44228</v>
      </c>
      <c r="C1928" s="2" t="str">
        <f t="shared" si="120"/>
        <v>February</v>
      </c>
      <c r="D1928" t="s">
        <v>32</v>
      </c>
      <c r="E1928" s="4">
        <v>653</v>
      </c>
      <c r="F1928">
        <v>74</v>
      </c>
      <c r="G1928" t="s">
        <v>33</v>
      </c>
      <c r="H1928" t="s">
        <v>34</v>
      </c>
      <c r="I1928" s="2">
        <v>44258</v>
      </c>
      <c r="J1928" s="2">
        <v>44288</v>
      </c>
      <c r="K1928" s="2">
        <v>44318</v>
      </c>
      <c r="L1928" s="2">
        <v>44265</v>
      </c>
      <c r="M1928" s="2">
        <v>44288</v>
      </c>
      <c r="N1928" s="2">
        <v>44318</v>
      </c>
      <c r="O1928" t="s">
        <v>6180</v>
      </c>
      <c r="P1928" s="17">
        <f t="shared" si="121"/>
        <v>2.5900000000000003</v>
      </c>
      <c r="Q1928" s="17">
        <f t="shared" si="122"/>
        <v>0</v>
      </c>
      <c r="R1928" s="17">
        <f t="shared" si="123"/>
        <v>2.5900000000000003</v>
      </c>
    </row>
    <row r="1929" spans="1:18" x14ac:dyDescent="0.3">
      <c r="A1929">
        <v>19216</v>
      </c>
      <c r="B1929" s="2">
        <v>44221</v>
      </c>
      <c r="C1929" s="2" t="str">
        <f t="shared" si="120"/>
        <v>January</v>
      </c>
      <c r="D1929" t="s">
        <v>35</v>
      </c>
      <c r="E1929" s="4">
        <v>548</v>
      </c>
      <c r="F1929">
        <v>105</v>
      </c>
      <c r="G1929" t="s">
        <v>36</v>
      </c>
      <c r="H1929" t="s">
        <v>42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t="s">
        <v>34</v>
      </c>
      <c r="P1929" s="17">
        <f t="shared" si="121"/>
        <v>0</v>
      </c>
      <c r="Q1929" s="17">
        <f t="shared" si="122"/>
        <v>0</v>
      </c>
      <c r="R1929" s="17">
        <f t="shared" si="123"/>
        <v>0</v>
      </c>
    </row>
    <row r="1930" spans="1:18" x14ac:dyDescent="0.3">
      <c r="A1930">
        <v>19217</v>
      </c>
      <c r="B1930" s="2">
        <v>44236</v>
      </c>
      <c r="C1930" s="2" t="str">
        <f t="shared" si="120"/>
        <v>February</v>
      </c>
      <c r="D1930" t="s">
        <v>32</v>
      </c>
      <c r="E1930" s="4">
        <v>588</v>
      </c>
      <c r="F1930">
        <v>75</v>
      </c>
      <c r="G1930" t="s">
        <v>36</v>
      </c>
      <c r="H1930" t="s">
        <v>42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t="s">
        <v>34</v>
      </c>
      <c r="P1930" s="17">
        <f t="shared" si="121"/>
        <v>0</v>
      </c>
      <c r="Q1930" s="17">
        <f t="shared" si="122"/>
        <v>0</v>
      </c>
      <c r="R1930" s="17">
        <f t="shared" si="123"/>
        <v>0</v>
      </c>
    </row>
    <row r="1931" spans="1:18" x14ac:dyDescent="0.3">
      <c r="A1931">
        <v>19218</v>
      </c>
      <c r="B1931" s="2">
        <v>44243</v>
      </c>
      <c r="C1931" s="2" t="str">
        <f t="shared" si="120"/>
        <v>February</v>
      </c>
      <c r="D1931" t="s">
        <v>38</v>
      </c>
      <c r="E1931" s="4">
        <v>609</v>
      </c>
      <c r="F1931">
        <v>104</v>
      </c>
      <c r="G1931" t="s">
        <v>33</v>
      </c>
      <c r="H1931" t="s">
        <v>34</v>
      </c>
      <c r="I1931" s="2">
        <v>44273</v>
      </c>
      <c r="J1931" s="2">
        <v>44303</v>
      </c>
      <c r="K1931" s="2">
        <v>44333</v>
      </c>
      <c r="L1931" s="2">
        <v>44308</v>
      </c>
      <c r="M1931" s="2">
        <v>44303</v>
      </c>
      <c r="N1931" s="2">
        <v>44333</v>
      </c>
      <c r="O1931" t="s">
        <v>6180</v>
      </c>
      <c r="P1931" s="17">
        <f t="shared" si="121"/>
        <v>3.6400000000000006</v>
      </c>
      <c r="Q1931" s="17">
        <f t="shared" si="122"/>
        <v>0</v>
      </c>
      <c r="R1931" s="17">
        <f t="shared" si="123"/>
        <v>3.6400000000000006</v>
      </c>
    </row>
    <row r="1932" spans="1:18" x14ac:dyDescent="0.3">
      <c r="A1932">
        <v>19219</v>
      </c>
      <c r="B1932" s="2">
        <v>44221</v>
      </c>
      <c r="C1932" s="2" t="str">
        <f t="shared" si="120"/>
        <v>January</v>
      </c>
      <c r="D1932" t="s">
        <v>32</v>
      </c>
      <c r="E1932" s="4">
        <v>605</v>
      </c>
      <c r="F1932">
        <v>94</v>
      </c>
      <c r="G1932" t="s">
        <v>36</v>
      </c>
      <c r="H1932" t="s">
        <v>39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t="s">
        <v>34</v>
      </c>
      <c r="P1932" s="17">
        <f t="shared" si="121"/>
        <v>0</v>
      </c>
      <c r="Q1932" s="17">
        <f t="shared" si="122"/>
        <v>0</v>
      </c>
      <c r="R1932" s="17">
        <f t="shared" si="123"/>
        <v>0</v>
      </c>
    </row>
    <row r="1933" spans="1:18" x14ac:dyDescent="0.3">
      <c r="A1933">
        <v>19220</v>
      </c>
      <c r="B1933" s="2">
        <v>44220</v>
      </c>
      <c r="C1933" s="2" t="str">
        <f t="shared" si="120"/>
        <v>January</v>
      </c>
      <c r="D1933" t="s">
        <v>38</v>
      </c>
      <c r="E1933" s="4">
        <v>637</v>
      </c>
      <c r="F1933">
        <v>82</v>
      </c>
      <c r="G1933" t="s">
        <v>33</v>
      </c>
      <c r="H1933" t="s">
        <v>34</v>
      </c>
      <c r="I1933" s="2">
        <v>44250</v>
      </c>
      <c r="J1933" s="2">
        <v>44280</v>
      </c>
      <c r="K1933" s="2">
        <v>44310</v>
      </c>
      <c r="L1933" s="2">
        <v>44289</v>
      </c>
      <c r="M1933" s="2">
        <v>44280</v>
      </c>
      <c r="N1933" s="2">
        <v>44310</v>
      </c>
      <c r="O1933" t="s">
        <v>6180</v>
      </c>
      <c r="P1933" s="17">
        <f t="shared" si="121"/>
        <v>2.87</v>
      </c>
      <c r="Q1933" s="17">
        <f t="shared" si="122"/>
        <v>0</v>
      </c>
      <c r="R1933" s="17">
        <f t="shared" si="123"/>
        <v>2.87</v>
      </c>
    </row>
    <row r="1934" spans="1:18" x14ac:dyDescent="0.3">
      <c r="A1934">
        <v>19221</v>
      </c>
      <c r="B1934" s="2">
        <v>44209</v>
      </c>
      <c r="C1934" s="2" t="str">
        <f t="shared" si="120"/>
        <v>January</v>
      </c>
      <c r="D1934" t="s">
        <v>35</v>
      </c>
      <c r="E1934" s="4">
        <v>623</v>
      </c>
      <c r="F1934">
        <v>92</v>
      </c>
      <c r="G1934" t="s">
        <v>36</v>
      </c>
      <c r="H1934" t="s">
        <v>41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t="s">
        <v>34</v>
      </c>
      <c r="P1934" s="17">
        <f t="shared" si="121"/>
        <v>0</v>
      </c>
      <c r="Q1934" s="17">
        <f t="shared" si="122"/>
        <v>0</v>
      </c>
      <c r="R1934" s="17">
        <f t="shared" si="123"/>
        <v>0</v>
      </c>
    </row>
    <row r="1935" spans="1:18" x14ac:dyDescent="0.3">
      <c r="A1935">
        <v>19222</v>
      </c>
      <c r="B1935" s="2">
        <v>44266</v>
      </c>
      <c r="C1935" s="2" t="str">
        <f t="shared" si="120"/>
        <v>March</v>
      </c>
      <c r="D1935" t="s">
        <v>32</v>
      </c>
      <c r="E1935" s="4">
        <v>589</v>
      </c>
      <c r="F1935">
        <v>163</v>
      </c>
      <c r="G1935" t="s">
        <v>33</v>
      </c>
      <c r="H1935" t="s">
        <v>34</v>
      </c>
      <c r="I1935" s="2">
        <v>44296</v>
      </c>
      <c r="J1935" s="2">
        <v>44326</v>
      </c>
      <c r="K1935" s="2">
        <v>44356</v>
      </c>
      <c r="L1935" s="2">
        <v>44360</v>
      </c>
      <c r="M1935" s="2">
        <v>44326</v>
      </c>
      <c r="N1935" s="2">
        <v>44356</v>
      </c>
      <c r="O1935" t="s">
        <v>6180</v>
      </c>
      <c r="P1935" s="17">
        <f t="shared" si="121"/>
        <v>5.705000000000001</v>
      </c>
      <c r="Q1935" s="17">
        <f t="shared" si="122"/>
        <v>0</v>
      </c>
      <c r="R1935" s="17">
        <f t="shared" si="123"/>
        <v>5.705000000000001</v>
      </c>
    </row>
    <row r="1936" spans="1:18" x14ac:dyDescent="0.3">
      <c r="A1936">
        <v>19223</v>
      </c>
      <c r="B1936" s="2">
        <v>44236</v>
      </c>
      <c r="C1936" s="2" t="str">
        <f t="shared" si="120"/>
        <v>February</v>
      </c>
      <c r="D1936" t="s">
        <v>32</v>
      </c>
      <c r="E1936" s="4">
        <v>563</v>
      </c>
      <c r="F1936">
        <v>106</v>
      </c>
      <c r="G1936" t="s">
        <v>36</v>
      </c>
      <c r="H1936" t="s">
        <v>42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t="s">
        <v>34</v>
      </c>
      <c r="P1936" s="17">
        <f t="shared" si="121"/>
        <v>0</v>
      </c>
      <c r="Q1936" s="17">
        <f t="shared" si="122"/>
        <v>0</v>
      </c>
      <c r="R1936" s="17">
        <f t="shared" si="123"/>
        <v>0</v>
      </c>
    </row>
    <row r="1937" spans="1:18" x14ac:dyDescent="0.3">
      <c r="A1937">
        <v>19224</v>
      </c>
      <c r="B1937" s="2">
        <v>44275</v>
      </c>
      <c r="C1937" s="2" t="str">
        <f t="shared" si="120"/>
        <v>March</v>
      </c>
      <c r="D1937" t="s">
        <v>32</v>
      </c>
      <c r="E1937" s="4">
        <v>609</v>
      </c>
      <c r="F1937">
        <v>103</v>
      </c>
      <c r="G1937" t="s">
        <v>33</v>
      </c>
      <c r="H1937" t="s">
        <v>34</v>
      </c>
      <c r="I1937" s="2">
        <v>44305</v>
      </c>
      <c r="J1937" s="2">
        <v>44335</v>
      </c>
      <c r="K1937" s="2">
        <v>44365</v>
      </c>
      <c r="L1937" s="2">
        <v>44322</v>
      </c>
      <c r="M1937" s="2">
        <v>44335</v>
      </c>
      <c r="N1937" s="2">
        <v>44365</v>
      </c>
      <c r="O1937" t="s">
        <v>6180</v>
      </c>
      <c r="P1937" s="17">
        <f t="shared" si="121"/>
        <v>3.6050000000000004</v>
      </c>
      <c r="Q1937" s="17">
        <f t="shared" si="122"/>
        <v>0</v>
      </c>
      <c r="R1937" s="17">
        <f t="shared" si="123"/>
        <v>3.6050000000000004</v>
      </c>
    </row>
    <row r="1938" spans="1:18" x14ac:dyDescent="0.3">
      <c r="A1938">
        <v>19225</v>
      </c>
      <c r="B1938" s="2">
        <v>44286</v>
      </c>
      <c r="C1938" s="2" t="str">
        <f t="shared" si="120"/>
        <v>March</v>
      </c>
      <c r="D1938" t="s">
        <v>32</v>
      </c>
      <c r="E1938" s="4">
        <v>580</v>
      </c>
      <c r="F1938">
        <v>111</v>
      </c>
      <c r="G1938" t="s">
        <v>36</v>
      </c>
      <c r="H1938" t="s">
        <v>39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t="s">
        <v>34</v>
      </c>
      <c r="P1938" s="17">
        <f t="shared" si="121"/>
        <v>0</v>
      </c>
      <c r="Q1938" s="17">
        <f t="shared" si="122"/>
        <v>0</v>
      </c>
      <c r="R1938" s="17">
        <f t="shared" si="123"/>
        <v>0</v>
      </c>
    </row>
    <row r="1939" spans="1:18" x14ac:dyDescent="0.3">
      <c r="A1939">
        <v>19226</v>
      </c>
      <c r="B1939" s="2">
        <v>44251</v>
      </c>
      <c r="C1939" s="2" t="str">
        <f t="shared" si="120"/>
        <v>February</v>
      </c>
      <c r="D1939" t="s">
        <v>35</v>
      </c>
      <c r="E1939" s="4">
        <v>624</v>
      </c>
      <c r="F1939">
        <v>144</v>
      </c>
      <c r="G1939" t="s">
        <v>36</v>
      </c>
      <c r="H1939" t="s">
        <v>41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t="s">
        <v>34</v>
      </c>
      <c r="P1939" s="17">
        <f t="shared" si="121"/>
        <v>0</v>
      </c>
      <c r="Q1939" s="17">
        <f t="shared" si="122"/>
        <v>0</v>
      </c>
      <c r="R1939" s="17">
        <f t="shared" si="123"/>
        <v>0</v>
      </c>
    </row>
    <row r="1940" spans="1:18" x14ac:dyDescent="0.3">
      <c r="A1940">
        <v>19227</v>
      </c>
      <c r="B1940" s="2">
        <v>44209</v>
      </c>
      <c r="C1940" s="2" t="str">
        <f t="shared" si="120"/>
        <v>January</v>
      </c>
      <c r="D1940" t="s">
        <v>38</v>
      </c>
      <c r="E1940" s="4">
        <v>670</v>
      </c>
      <c r="F1940">
        <v>57</v>
      </c>
      <c r="G1940" t="s">
        <v>33</v>
      </c>
      <c r="H1940" t="s">
        <v>34</v>
      </c>
      <c r="I1940" s="2">
        <v>44239</v>
      </c>
      <c r="J1940" s="2">
        <v>44269</v>
      </c>
      <c r="K1940" s="2">
        <v>44299</v>
      </c>
      <c r="L1940" s="2">
        <v>44244</v>
      </c>
      <c r="M1940" s="2">
        <v>44269</v>
      </c>
      <c r="N1940" s="2">
        <v>44299</v>
      </c>
      <c r="O1940" t="s">
        <v>6180</v>
      </c>
      <c r="P1940" s="17">
        <f t="shared" si="121"/>
        <v>1.9950000000000001</v>
      </c>
      <c r="Q1940" s="17">
        <f t="shared" si="122"/>
        <v>0</v>
      </c>
      <c r="R1940" s="17">
        <f t="shared" si="123"/>
        <v>1.9950000000000001</v>
      </c>
    </row>
    <row r="1941" spans="1:18" x14ac:dyDescent="0.3">
      <c r="A1941">
        <v>19228</v>
      </c>
      <c r="B1941" s="2">
        <v>44243</v>
      </c>
      <c r="C1941" s="2" t="str">
        <f t="shared" si="120"/>
        <v>February</v>
      </c>
      <c r="D1941" t="s">
        <v>35</v>
      </c>
      <c r="E1941" s="4">
        <v>609</v>
      </c>
      <c r="F1941">
        <v>29</v>
      </c>
      <c r="G1941" t="s">
        <v>36</v>
      </c>
      <c r="H1941" t="s">
        <v>40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t="s">
        <v>34</v>
      </c>
      <c r="P1941" s="17">
        <f t="shared" si="121"/>
        <v>0</v>
      </c>
      <c r="Q1941" s="17">
        <f t="shared" si="122"/>
        <v>0</v>
      </c>
      <c r="R1941" s="17">
        <f t="shared" si="123"/>
        <v>0</v>
      </c>
    </row>
    <row r="1942" spans="1:18" x14ac:dyDescent="0.3">
      <c r="A1942">
        <v>19229</v>
      </c>
      <c r="B1942" s="2">
        <v>44281</v>
      </c>
      <c r="C1942" s="2" t="str">
        <f t="shared" si="120"/>
        <v>March</v>
      </c>
      <c r="D1942" t="s">
        <v>38</v>
      </c>
      <c r="E1942" s="4">
        <v>611</v>
      </c>
      <c r="F1942">
        <v>121</v>
      </c>
      <c r="G1942" t="s">
        <v>33</v>
      </c>
      <c r="H1942" t="s">
        <v>34</v>
      </c>
      <c r="I1942" s="2">
        <v>44311</v>
      </c>
      <c r="J1942" s="2">
        <v>44341</v>
      </c>
      <c r="K1942" s="2">
        <v>44371</v>
      </c>
      <c r="L1942" s="2">
        <v>44347</v>
      </c>
      <c r="M1942" s="2">
        <v>44341</v>
      </c>
      <c r="N1942" s="2">
        <v>44371</v>
      </c>
      <c r="O1942" t="s">
        <v>6180</v>
      </c>
      <c r="P1942" s="17">
        <f t="shared" si="121"/>
        <v>4.2350000000000003</v>
      </c>
      <c r="Q1942" s="17">
        <f t="shared" si="122"/>
        <v>0</v>
      </c>
      <c r="R1942" s="17">
        <f t="shared" si="123"/>
        <v>4.2350000000000003</v>
      </c>
    </row>
    <row r="1943" spans="1:18" x14ac:dyDescent="0.3">
      <c r="A1943">
        <v>19230</v>
      </c>
      <c r="B1943" s="2">
        <v>44252</v>
      </c>
      <c r="C1943" s="2" t="str">
        <f t="shared" si="120"/>
        <v>February</v>
      </c>
      <c r="D1943" t="s">
        <v>35</v>
      </c>
      <c r="E1943" s="4">
        <v>643</v>
      </c>
      <c r="F1943">
        <v>48</v>
      </c>
      <c r="G1943" t="s">
        <v>33</v>
      </c>
      <c r="H1943" t="s">
        <v>34</v>
      </c>
      <c r="I1943" s="2">
        <v>44282</v>
      </c>
      <c r="J1943" s="2">
        <v>44312</v>
      </c>
      <c r="K1943" s="2">
        <v>44342</v>
      </c>
      <c r="L1943" s="2">
        <v>44290</v>
      </c>
      <c r="M1943" s="2">
        <v>44312</v>
      </c>
      <c r="N1943" s="2">
        <v>44342</v>
      </c>
      <c r="O1943" t="s">
        <v>6180</v>
      </c>
      <c r="P1943" s="17">
        <f t="shared" si="121"/>
        <v>1.6800000000000002</v>
      </c>
      <c r="Q1943" s="17">
        <f t="shared" si="122"/>
        <v>0</v>
      </c>
      <c r="R1943" s="17">
        <f t="shared" si="123"/>
        <v>1.6800000000000002</v>
      </c>
    </row>
    <row r="1944" spans="1:18" x14ac:dyDescent="0.3">
      <c r="A1944">
        <v>19231</v>
      </c>
      <c r="B1944" s="2">
        <v>44262</v>
      </c>
      <c r="C1944" s="2" t="str">
        <f t="shared" si="120"/>
        <v>March</v>
      </c>
      <c r="D1944" t="s">
        <v>35</v>
      </c>
      <c r="E1944" s="4">
        <v>639</v>
      </c>
      <c r="F1944">
        <v>47</v>
      </c>
      <c r="G1944" t="s">
        <v>36</v>
      </c>
      <c r="H1944" t="s">
        <v>39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t="s">
        <v>34</v>
      </c>
      <c r="P1944" s="17">
        <f t="shared" si="121"/>
        <v>0</v>
      </c>
      <c r="Q1944" s="17">
        <f t="shared" si="122"/>
        <v>0</v>
      </c>
      <c r="R1944" s="17">
        <f t="shared" si="123"/>
        <v>0</v>
      </c>
    </row>
    <row r="1945" spans="1:18" x14ac:dyDescent="0.3">
      <c r="A1945">
        <v>19232</v>
      </c>
      <c r="B1945" s="2">
        <v>44284</v>
      </c>
      <c r="C1945" s="2" t="str">
        <f t="shared" si="120"/>
        <v>March</v>
      </c>
      <c r="D1945" t="s">
        <v>35</v>
      </c>
      <c r="E1945" s="4">
        <v>699</v>
      </c>
      <c r="F1945">
        <v>112</v>
      </c>
      <c r="G1945" t="s">
        <v>33</v>
      </c>
      <c r="H1945" t="s">
        <v>34</v>
      </c>
      <c r="I1945" s="2">
        <v>44314</v>
      </c>
      <c r="J1945" s="2">
        <v>44344</v>
      </c>
      <c r="K1945" s="2">
        <v>44374</v>
      </c>
      <c r="L1945" s="2">
        <v>44322</v>
      </c>
      <c r="M1945" s="2">
        <v>44344</v>
      </c>
      <c r="N1945" s="2">
        <v>44374</v>
      </c>
      <c r="O1945" t="s">
        <v>6180</v>
      </c>
      <c r="P1945" s="17">
        <f t="shared" si="121"/>
        <v>3.9200000000000004</v>
      </c>
      <c r="Q1945" s="17">
        <f t="shared" si="122"/>
        <v>0</v>
      </c>
      <c r="R1945" s="17">
        <f t="shared" si="123"/>
        <v>3.9200000000000004</v>
      </c>
    </row>
    <row r="1946" spans="1:18" x14ac:dyDescent="0.3">
      <c r="A1946">
        <v>19233</v>
      </c>
      <c r="B1946" s="2">
        <v>44269</v>
      </c>
      <c r="C1946" s="2" t="str">
        <f t="shared" si="120"/>
        <v>March</v>
      </c>
      <c r="D1946" t="s">
        <v>35</v>
      </c>
      <c r="E1946" s="4">
        <v>710</v>
      </c>
      <c r="F1946">
        <v>88</v>
      </c>
      <c r="G1946" t="s">
        <v>33</v>
      </c>
      <c r="H1946" t="s">
        <v>34</v>
      </c>
      <c r="I1946" s="2">
        <v>44299</v>
      </c>
      <c r="J1946" s="2">
        <v>44329</v>
      </c>
      <c r="K1946" s="2">
        <v>44359</v>
      </c>
      <c r="L1946" s="2" t="s">
        <v>34</v>
      </c>
      <c r="M1946" s="2" t="s">
        <v>34</v>
      </c>
      <c r="N1946" s="2" t="s">
        <v>34</v>
      </c>
      <c r="O1946" t="s">
        <v>6179</v>
      </c>
      <c r="P1946" s="17">
        <f t="shared" si="121"/>
        <v>3.08</v>
      </c>
      <c r="Q1946" s="17">
        <f t="shared" si="122"/>
        <v>88</v>
      </c>
      <c r="R1946" s="17">
        <f t="shared" si="123"/>
        <v>-84.92</v>
      </c>
    </row>
    <row r="1947" spans="1:18" x14ac:dyDescent="0.3">
      <c r="A1947">
        <v>19234</v>
      </c>
      <c r="B1947" s="2">
        <v>44258</v>
      </c>
      <c r="C1947" s="2" t="str">
        <f t="shared" si="120"/>
        <v>March</v>
      </c>
      <c r="D1947" t="s">
        <v>32</v>
      </c>
      <c r="E1947" s="4">
        <v>553</v>
      </c>
      <c r="F1947">
        <v>94</v>
      </c>
      <c r="G1947" t="s">
        <v>36</v>
      </c>
      <c r="H1947" t="s">
        <v>39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t="s">
        <v>34</v>
      </c>
      <c r="P1947" s="17">
        <f t="shared" si="121"/>
        <v>0</v>
      </c>
      <c r="Q1947" s="17">
        <f t="shared" si="122"/>
        <v>0</v>
      </c>
      <c r="R1947" s="17">
        <f t="shared" si="123"/>
        <v>0</v>
      </c>
    </row>
    <row r="1948" spans="1:18" x14ac:dyDescent="0.3">
      <c r="A1948">
        <v>19235</v>
      </c>
      <c r="B1948" s="2">
        <v>44265</v>
      </c>
      <c r="C1948" s="2" t="str">
        <f t="shared" si="120"/>
        <v>March</v>
      </c>
      <c r="D1948" t="s">
        <v>32</v>
      </c>
      <c r="E1948" s="4">
        <v>651</v>
      </c>
      <c r="F1948">
        <v>85</v>
      </c>
      <c r="G1948" t="s">
        <v>33</v>
      </c>
      <c r="H1948" t="s">
        <v>34</v>
      </c>
      <c r="I1948" s="2">
        <v>44295</v>
      </c>
      <c r="J1948" s="2">
        <v>44325</v>
      </c>
      <c r="K1948" s="2">
        <v>44355</v>
      </c>
      <c r="L1948" s="2">
        <v>44303</v>
      </c>
      <c r="M1948" s="2">
        <v>44325</v>
      </c>
      <c r="N1948" s="2">
        <v>44355</v>
      </c>
      <c r="O1948" t="s">
        <v>6180</v>
      </c>
      <c r="P1948" s="17">
        <f t="shared" si="121"/>
        <v>2.9750000000000001</v>
      </c>
      <c r="Q1948" s="17">
        <f t="shared" si="122"/>
        <v>0</v>
      </c>
      <c r="R1948" s="17">
        <f t="shared" si="123"/>
        <v>2.9750000000000001</v>
      </c>
    </row>
    <row r="1949" spans="1:18" x14ac:dyDescent="0.3">
      <c r="A1949">
        <v>19236</v>
      </c>
      <c r="B1949" s="2">
        <v>44199</v>
      </c>
      <c r="C1949" s="2" t="str">
        <f t="shared" si="120"/>
        <v>January</v>
      </c>
      <c r="D1949" t="s">
        <v>35</v>
      </c>
      <c r="E1949" s="4">
        <v>594</v>
      </c>
      <c r="F1949">
        <v>91</v>
      </c>
      <c r="G1949" t="s">
        <v>36</v>
      </c>
      <c r="H1949" t="s">
        <v>40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t="s">
        <v>34</v>
      </c>
      <c r="P1949" s="17">
        <f t="shared" si="121"/>
        <v>0</v>
      </c>
      <c r="Q1949" s="17">
        <f t="shared" si="122"/>
        <v>0</v>
      </c>
      <c r="R1949" s="17">
        <f t="shared" si="123"/>
        <v>0</v>
      </c>
    </row>
    <row r="1950" spans="1:18" x14ac:dyDescent="0.3">
      <c r="A1950">
        <v>19237</v>
      </c>
      <c r="B1950" s="2">
        <v>44252</v>
      </c>
      <c r="C1950" s="2" t="str">
        <f t="shared" si="120"/>
        <v>February</v>
      </c>
      <c r="D1950" t="s">
        <v>32</v>
      </c>
      <c r="E1950" s="4">
        <v>613</v>
      </c>
      <c r="F1950">
        <v>86</v>
      </c>
      <c r="G1950" t="s">
        <v>36</v>
      </c>
      <c r="H1950" t="s">
        <v>39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t="s">
        <v>34</v>
      </c>
      <c r="P1950" s="17">
        <f t="shared" si="121"/>
        <v>0</v>
      </c>
      <c r="Q1950" s="17">
        <f t="shared" si="122"/>
        <v>0</v>
      </c>
      <c r="R1950" s="17">
        <f t="shared" si="123"/>
        <v>0</v>
      </c>
    </row>
    <row r="1951" spans="1:18" x14ac:dyDescent="0.3">
      <c r="A1951">
        <v>19238</v>
      </c>
      <c r="B1951" s="2">
        <v>44284</v>
      </c>
      <c r="C1951" s="2" t="str">
        <f t="shared" si="120"/>
        <v>March</v>
      </c>
      <c r="D1951" t="s">
        <v>32</v>
      </c>
      <c r="E1951" s="4">
        <v>586</v>
      </c>
      <c r="F1951">
        <v>102</v>
      </c>
      <c r="G1951" t="s">
        <v>36</v>
      </c>
      <c r="H1951" t="s">
        <v>40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t="s">
        <v>34</v>
      </c>
      <c r="P1951" s="17">
        <f t="shared" si="121"/>
        <v>0</v>
      </c>
      <c r="Q1951" s="17">
        <f t="shared" si="122"/>
        <v>0</v>
      </c>
      <c r="R1951" s="17">
        <f t="shared" si="123"/>
        <v>0</v>
      </c>
    </row>
    <row r="1952" spans="1:18" x14ac:dyDescent="0.3">
      <c r="A1952">
        <v>19239</v>
      </c>
      <c r="B1952" s="2">
        <v>44268</v>
      </c>
      <c r="C1952" s="2" t="str">
        <f t="shared" si="120"/>
        <v>March</v>
      </c>
      <c r="D1952" t="s">
        <v>35</v>
      </c>
      <c r="E1952" s="4">
        <v>649</v>
      </c>
      <c r="F1952">
        <v>64</v>
      </c>
      <c r="G1952" t="s">
        <v>33</v>
      </c>
      <c r="H1952" t="s">
        <v>34</v>
      </c>
      <c r="I1952" s="2">
        <v>44298</v>
      </c>
      <c r="J1952" s="2">
        <v>44328</v>
      </c>
      <c r="K1952" s="2">
        <v>44358</v>
      </c>
      <c r="L1952" s="2">
        <v>44305</v>
      </c>
      <c r="M1952" s="2">
        <v>44328</v>
      </c>
      <c r="N1952" s="2">
        <v>44358</v>
      </c>
      <c r="O1952" t="s">
        <v>6180</v>
      </c>
      <c r="P1952" s="17">
        <f t="shared" si="121"/>
        <v>2.2400000000000002</v>
      </c>
      <c r="Q1952" s="17">
        <f t="shared" si="122"/>
        <v>0</v>
      </c>
      <c r="R1952" s="17">
        <f t="shared" si="123"/>
        <v>2.2400000000000002</v>
      </c>
    </row>
    <row r="1953" spans="1:18" x14ac:dyDescent="0.3">
      <c r="A1953">
        <v>19240</v>
      </c>
      <c r="B1953" s="2">
        <v>44241</v>
      </c>
      <c r="C1953" s="2" t="str">
        <f t="shared" si="120"/>
        <v>February</v>
      </c>
      <c r="D1953" t="s">
        <v>35</v>
      </c>
      <c r="E1953" s="4">
        <v>628</v>
      </c>
      <c r="F1953">
        <v>27</v>
      </c>
      <c r="G1953" t="s">
        <v>36</v>
      </c>
      <c r="H1953" t="s">
        <v>39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t="s">
        <v>34</v>
      </c>
      <c r="P1953" s="17">
        <f t="shared" si="121"/>
        <v>0</v>
      </c>
      <c r="Q1953" s="17">
        <f t="shared" si="122"/>
        <v>0</v>
      </c>
      <c r="R1953" s="17">
        <f t="shared" si="123"/>
        <v>0</v>
      </c>
    </row>
    <row r="1954" spans="1:18" x14ac:dyDescent="0.3">
      <c r="A1954">
        <v>19241</v>
      </c>
      <c r="B1954" s="2">
        <v>44244</v>
      </c>
      <c r="C1954" s="2" t="str">
        <f t="shared" si="120"/>
        <v>February</v>
      </c>
      <c r="D1954" t="s">
        <v>32</v>
      </c>
      <c r="E1954" s="4">
        <v>584</v>
      </c>
      <c r="F1954">
        <v>91</v>
      </c>
      <c r="G1954" t="s">
        <v>36</v>
      </c>
      <c r="H1954" t="s">
        <v>41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t="s">
        <v>34</v>
      </c>
      <c r="P1954" s="17">
        <f t="shared" si="121"/>
        <v>0</v>
      </c>
      <c r="Q1954" s="17">
        <f t="shared" si="122"/>
        <v>0</v>
      </c>
      <c r="R1954" s="17">
        <f t="shared" si="123"/>
        <v>0</v>
      </c>
    </row>
    <row r="1955" spans="1:18" x14ac:dyDescent="0.3">
      <c r="A1955">
        <v>19242</v>
      </c>
      <c r="B1955" s="2">
        <v>44256</v>
      </c>
      <c r="C1955" s="2" t="str">
        <f t="shared" si="120"/>
        <v>March</v>
      </c>
      <c r="D1955" t="s">
        <v>35</v>
      </c>
      <c r="E1955" s="4">
        <v>596</v>
      </c>
      <c r="F1955">
        <v>120</v>
      </c>
      <c r="G1955" t="s">
        <v>36</v>
      </c>
      <c r="H1955" t="s">
        <v>37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t="s">
        <v>34</v>
      </c>
      <c r="P1955" s="17">
        <f t="shared" si="121"/>
        <v>0</v>
      </c>
      <c r="Q1955" s="17">
        <f t="shared" si="122"/>
        <v>0</v>
      </c>
      <c r="R1955" s="17">
        <f t="shared" si="123"/>
        <v>0</v>
      </c>
    </row>
    <row r="1956" spans="1:18" x14ac:dyDescent="0.3">
      <c r="A1956">
        <v>19243</v>
      </c>
      <c r="B1956" s="2">
        <v>44246</v>
      </c>
      <c r="C1956" s="2" t="str">
        <f t="shared" si="120"/>
        <v>February</v>
      </c>
      <c r="D1956" t="s">
        <v>32</v>
      </c>
      <c r="E1956" s="4">
        <v>637</v>
      </c>
      <c r="F1956">
        <v>114</v>
      </c>
      <c r="G1956" t="s">
        <v>33</v>
      </c>
      <c r="H1956" t="s">
        <v>34</v>
      </c>
      <c r="I1956" s="2">
        <v>44276</v>
      </c>
      <c r="J1956" s="2">
        <v>44306</v>
      </c>
      <c r="K1956" s="2">
        <v>44336</v>
      </c>
      <c r="L1956" s="2">
        <v>44297</v>
      </c>
      <c r="M1956" s="2">
        <v>44306</v>
      </c>
      <c r="N1956" s="2">
        <v>44336</v>
      </c>
      <c r="O1956" t="s">
        <v>6180</v>
      </c>
      <c r="P1956" s="17">
        <f t="shared" si="121"/>
        <v>3.99</v>
      </c>
      <c r="Q1956" s="17">
        <f t="shared" si="122"/>
        <v>0</v>
      </c>
      <c r="R1956" s="17">
        <f t="shared" si="123"/>
        <v>3.99</v>
      </c>
    </row>
    <row r="1957" spans="1:18" x14ac:dyDescent="0.3">
      <c r="A1957">
        <v>19244</v>
      </c>
      <c r="B1957" s="2">
        <v>44262</v>
      </c>
      <c r="C1957" s="2" t="str">
        <f t="shared" si="120"/>
        <v>March</v>
      </c>
      <c r="D1957" t="s">
        <v>32</v>
      </c>
      <c r="E1957" s="4">
        <v>609</v>
      </c>
      <c r="F1957">
        <v>122</v>
      </c>
      <c r="G1957" t="s">
        <v>33</v>
      </c>
      <c r="H1957" t="s">
        <v>34</v>
      </c>
      <c r="I1957" s="2">
        <v>44292</v>
      </c>
      <c r="J1957" s="2">
        <v>44322</v>
      </c>
      <c r="K1957" s="2">
        <v>44352</v>
      </c>
      <c r="L1957" s="2">
        <v>44328</v>
      </c>
      <c r="M1957" s="2">
        <v>44322</v>
      </c>
      <c r="N1957" s="2">
        <v>44352</v>
      </c>
      <c r="O1957" t="s">
        <v>6180</v>
      </c>
      <c r="P1957" s="17">
        <f t="shared" si="121"/>
        <v>4.2700000000000005</v>
      </c>
      <c r="Q1957" s="17">
        <f t="shared" si="122"/>
        <v>0</v>
      </c>
      <c r="R1957" s="17">
        <f t="shared" si="123"/>
        <v>4.2700000000000005</v>
      </c>
    </row>
    <row r="1958" spans="1:18" x14ac:dyDescent="0.3">
      <c r="A1958">
        <v>19245</v>
      </c>
      <c r="B1958" s="2">
        <v>44246</v>
      </c>
      <c r="C1958" s="2" t="str">
        <f t="shared" si="120"/>
        <v>February</v>
      </c>
      <c r="D1958" t="s">
        <v>35</v>
      </c>
      <c r="E1958" s="4">
        <v>567</v>
      </c>
      <c r="F1958">
        <v>128</v>
      </c>
      <c r="G1958" t="s">
        <v>36</v>
      </c>
      <c r="H1958" t="s">
        <v>42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t="s">
        <v>34</v>
      </c>
      <c r="P1958" s="17">
        <f t="shared" si="121"/>
        <v>0</v>
      </c>
      <c r="Q1958" s="17">
        <f t="shared" si="122"/>
        <v>0</v>
      </c>
      <c r="R1958" s="17">
        <f t="shared" si="123"/>
        <v>0</v>
      </c>
    </row>
    <row r="1959" spans="1:18" x14ac:dyDescent="0.3">
      <c r="A1959">
        <v>19246</v>
      </c>
      <c r="B1959" s="2">
        <v>44258</v>
      </c>
      <c r="C1959" s="2" t="str">
        <f t="shared" si="120"/>
        <v>March</v>
      </c>
      <c r="D1959" t="s">
        <v>35</v>
      </c>
      <c r="E1959" s="4">
        <v>615</v>
      </c>
      <c r="F1959">
        <v>111</v>
      </c>
      <c r="G1959" t="s">
        <v>36</v>
      </c>
      <c r="H1959" t="s">
        <v>37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t="s">
        <v>34</v>
      </c>
      <c r="P1959" s="17">
        <f t="shared" si="121"/>
        <v>0</v>
      </c>
      <c r="Q1959" s="17">
        <f t="shared" si="122"/>
        <v>0</v>
      </c>
      <c r="R1959" s="17">
        <f t="shared" si="123"/>
        <v>0</v>
      </c>
    </row>
    <row r="1960" spans="1:18" x14ac:dyDescent="0.3">
      <c r="A1960">
        <v>19247</v>
      </c>
      <c r="B1960" s="2">
        <v>44240</v>
      </c>
      <c r="C1960" s="2" t="str">
        <f t="shared" si="120"/>
        <v>February</v>
      </c>
      <c r="D1960" t="s">
        <v>35</v>
      </c>
      <c r="E1960" s="4">
        <v>598</v>
      </c>
      <c r="F1960">
        <v>124</v>
      </c>
      <c r="G1960" t="s">
        <v>36</v>
      </c>
      <c r="H1960" t="s">
        <v>41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t="s">
        <v>34</v>
      </c>
      <c r="P1960" s="17">
        <f t="shared" si="121"/>
        <v>0</v>
      </c>
      <c r="Q1960" s="17">
        <f t="shared" si="122"/>
        <v>0</v>
      </c>
      <c r="R1960" s="17">
        <f t="shared" si="123"/>
        <v>0</v>
      </c>
    </row>
    <row r="1961" spans="1:18" x14ac:dyDescent="0.3">
      <c r="A1961">
        <v>19248</v>
      </c>
      <c r="B1961" s="2">
        <v>44224</v>
      </c>
      <c r="C1961" s="2" t="str">
        <f t="shared" si="120"/>
        <v>January</v>
      </c>
      <c r="D1961" t="s">
        <v>35</v>
      </c>
      <c r="E1961" s="4">
        <v>689</v>
      </c>
      <c r="F1961">
        <v>106</v>
      </c>
      <c r="G1961" t="s">
        <v>33</v>
      </c>
      <c r="H1961" t="s">
        <v>34</v>
      </c>
      <c r="I1961" s="2">
        <v>44254</v>
      </c>
      <c r="J1961" s="2">
        <v>44284</v>
      </c>
      <c r="K1961" s="2">
        <v>44314</v>
      </c>
      <c r="L1961" s="2" t="s">
        <v>34</v>
      </c>
      <c r="M1961" s="2" t="s">
        <v>34</v>
      </c>
      <c r="N1961" s="2" t="s">
        <v>34</v>
      </c>
      <c r="O1961" t="s">
        <v>6179</v>
      </c>
      <c r="P1961" s="17">
        <f t="shared" si="121"/>
        <v>3.7100000000000004</v>
      </c>
      <c r="Q1961" s="17">
        <f t="shared" si="122"/>
        <v>106</v>
      </c>
      <c r="R1961" s="17">
        <f t="shared" si="123"/>
        <v>-102.29</v>
      </c>
    </row>
    <row r="1962" spans="1:18" x14ac:dyDescent="0.3">
      <c r="A1962">
        <v>19249</v>
      </c>
      <c r="B1962" s="2">
        <v>44217</v>
      </c>
      <c r="C1962" s="2" t="str">
        <f t="shared" si="120"/>
        <v>January</v>
      </c>
      <c r="D1962" t="s">
        <v>32</v>
      </c>
      <c r="E1962" s="4">
        <v>695</v>
      </c>
      <c r="F1962">
        <v>111</v>
      </c>
      <c r="G1962" t="s">
        <v>33</v>
      </c>
      <c r="H1962" t="s">
        <v>34</v>
      </c>
      <c r="I1962" s="2">
        <v>44247</v>
      </c>
      <c r="J1962" s="2">
        <v>44277</v>
      </c>
      <c r="K1962" s="2">
        <v>44307</v>
      </c>
      <c r="L1962" s="2">
        <v>44255</v>
      </c>
      <c r="M1962" s="2">
        <v>44277</v>
      </c>
      <c r="N1962" s="2">
        <v>44307</v>
      </c>
      <c r="O1962" t="s">
        <v>6180</v>
      </c>
      <c r="P1962" s="17">
        <f t="shared" si="121"/>
        <v>3.8850000000000002</v>
      </c>
      <c r="Q1962" s="17">
        <f t="shared" si="122"/>
        <v>0</v>
      </c>
      <c r="R1962" s="17">
        <f t="shared" si="123"/>
        <v>3.8850000000000002</v>
      </c>
    </row>
    <row r="1963" spans="1:18" x14ac:dyDescent="0.3">
      <c r="A1963">
        <v>19250</v>
      </c>
      <c r="B1963" s="2">
        <v>44213</v>
      </c>
      <c r="C1963" s="2" t="str">
        <f t="shared" si="120"/>
        <v>January</v>
      </c>
      <c r="D1963" t="s">
        <v>38</v>
      </c>
      <c r="E1963" s="4">
        <v>706</v>
      </c>
      <c r="F1963">
        <v>78</v>
      </c>
      <c r="G1963" t="s">
        <v>33</v>
      </c>
      <c r="H1963" t="s">
        <v>34</v>
      </c>
      <c r="I1963" s="2">
        <v>44243</v>
      </c>
      <c r="J1963" s="2">
        <v>44273</v>
      </c>
      <c r="K1963" s="2">
        <v>44303</v>
      </c>
      <c r="L1963" s="2">
        <v>44245</v>
      </c>
      <c r="M1963" s="2">
        <v>44273</v>
      </c>
      <c r="N1963" s="2">
        <v>44303</v>
      </c>
      <c r="O1963" t="s">
        <v>6180</v>
      </c>
      <c r="P1963" s="17">
        <f t="shared" si="121"/>
        <v>2.7300000000000004</v>
      </c>
      <c r="Q1963" s="17">
        <f t="shared" si="122"/>
        <v>0</v>
      </c>
      <c r="R1963" s="17">
        <f t="shared" si="123"/>
        <v>2.7300000000000004</v>
      </c>
    </row>
    <row r="1964" spans="1:18" x14ac:dyDescent="0.3">
      <c r="A1964">
        <v>19251</v>
      </c>
      <c r="B1964" s="2">
        <v>44257</v>
      </c>
      <c r="C1964" s="2" t="str">
        <f t="shared" si="120"/>
        <v>March</v>
      </c>
      <c r="D1964" t="s">
        <v>32</v>
      </c>
      <c r="E1964" s="4">
        <v>653</v>
      </c>
      <c r="F1964">
        <v>149</v>
      </c>
      <c r="G1964" t="s">
        <v>33</v>
      </c>
      <c r="H1964" t="s">
        <v>34</v>
      </c>
      <c r="I1964" s="2">
        <v>44287</v>
      </c>
      <c r="J1964" s="2">
        <v>44317</v>
      </c>
      <c r="K1964" s="2">
        <v>44347</v>
      </c>
      <c r="L1964" s="2">
        <v>44297</v>
      </c>
      <c r="M1964" s="2">
        <v>44317</v>
      </c>
      <c r="N1964" s="2">
        <v>44347</v>
      </c>
      <c r="O1964" t="s">
        <v>6180</v>
      </c>
      <c r="P1964" s="17">
        <f t="shared" si="121"/>
        <v>5.2150000000000007</v>
      </c>
      <c r="Q1964" s="17">
        <f t="shared" si="122"/>
        <v>0</v>
      </c>
      <c r="R1964" s="17">
        <f t="shared" si="123"/>
        <v>5.2150000000000007</v>
      </c>
    </row>
    <row r="1965" spans="1:18" x14ac:dyDescent="0.3">
      <c r="A1965">
        <v>19252</v>
      </c>
      <c r="B1965" s="2">
        <v>44246</v>
      </c>
      <c r="C1965" s="2" t="str">
        <f t="shared" si="120"/>
        <v>February</v>
      </c>
      <c r="D1965" t="s">
        <v>32</v>
      </c>
      <c r="E1965" s="4">
        <v>646</v>
      </c>
      <c r="F1965">
        <v>146</v>
      </c>
      <c r="G1965" t="s">
        <v>33</v>
      </c>
      <c r="H1965" t="s">
        <v>34</v>
      </c>
      <c r="I1965" s="2">
        <v>44276</v>
      </c>
      <c r="J1965" s="2">
        <v>44306</v>
      </c>
      <c r="K1965" s="2">
        <v>44336</v>
      </c>
      <c r="L1965" s="2">
        <v>44278</v>
      </c>
      <c r="M1965" s="2">
        <v>44306</v>
      </c>
      <c r="N1965" s="2">
        <v>44336</v>
      </c>
      <c r="O1965" t="s">
        <v>6180</v>
      </c>
      <c r="P1965" s="17">
        <f t="shared" si="121"/>
        <v>5.1100000000000003</v>
      </c>
      <c r="Q1965" s="17">
        <f t="shared" si="122"/>
        <v>0</v>
      </c>
      <c r="R1965" s="17">
        <f t="shared" si="123"/>
        <v>5.1100000000000003</v>
      </c>
    </row>
    <row r="1966" spans="1:18" x14ac:dyDescent="0.3">
      <c r="A1966">
        <v>19253</v>
      </c>
      <c r="B1966" s="2">
        <v>44275</v>
      </c>
      <c r="C1966" s="2" t="str">
        <f t="shared" si="120"/>
        <v>March</v>
      </c>
      <c r="D1966" t="s">
        <v>32</v>
      </c>
      <c r="E1966" s="4">
        <v>606</v>
      </c>
      <c r="F1966">
        <v>81</v>
      </c>
      <c r="G1966" t="s">
        <v>33</v>
      </c>
      <c r="H1966" t="s">
        <v>34</v>
      </c>
      <c r="I1966" s="2">
        <v>44305</v>
      </c>
      <c r="J1966" s="2">
        <v>44335</v>
      </c>
      <c r="K1966" s="2">
        <v>44365</v>
      </c>
      <c r="L1966" s="2">
        <v>44341</v>
      </c>
      <c r="M1966" s="2">
        <v>44335</v>
      </c>
      <c r="N1966" s="2">
        <v>44365</v>
      </c>
      <c r="O1966" t="s">
        <v>6180</v>
      </c>
      <c r="P1966" s="17">
        <f t="shared" si="121"/>
        <v>2.8350000000000004</v>
      </c>
      <c r="Q1966" s="17">
        <f t="shared" si="122"/>
        <v>0</v>
      </c>
      <c r="R1966" s="17">
        <f t="shared" si="123"/>
        <v>2.8350000000000004</v>
      </c>
    </row>
    <row r="1967" spans="1:18" x14ac:dyDescent="0.3">
      <c r="A1967">
        <v>19254</v>
      </c>
      <c r="B1967" s="2">
        <v>44236</v>
      </c>
      <c r="C1967" s="2" t="str">
        <f t="shared" si="120"/>
        <v>February</v>
      </c>
      <c r="D1967" t="s">
        <v>35</v>
      </c>
      <c r="E1967" s="4">
        <v>617</v>
      </c>
      <c r="F1967">
        <v>118</v>
      </c>
      <c r="G1967" t="s">
        <v>36</v>
      </c>
      <c r="H1967" t="s">
        <v>40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t="s">
        <v>34</v>
      </c>
      <c r="P1967" s="17">
        <f t="shared" si="121"/>
        <v>0</v>
      </c>
      <c r="Q1967" s="17">
        <f t="shared" si="122"/>
        <v>0</v>
      </c>
      <c r="R1967" s="17">
        <f t="shared" si="123"/>
        <v>0</v>
      </c>
    </row>
    <row r="1968" spans="1:18" x14ac:dyDescent="0.3">
      <c r="A1968">
        <v>19255</v>
      </c>
      <c r="B1968" s="2">
        <v>44247</v>
      </c>
      <c r="C1968" s="2" t="str">
        <f t="shared" si="120"/>
        <v>February</v>
      </c>
      <c r="D1968" t="s">
        <v>35</v>
      </c>
      <c r="E1968" s="4">
        <v>583</v>
      </c>
      <c r="F1968">
        <v>117</v>
      </c>
      <c r="G1968" t="s">
        <v>36</v>
      </c>
      <c r="H1968" t="s">
        <v>42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t="s">
        <v>34</v>
      </c>
      <c r="P1968" s="17">
        <f t="shared" si="121"/>
        <v>0</v>
      </c>
      <c r="Q1968" s="17">
        <f t="shared" si="122"/>
        <v>0</v>
      </c>
      <c r="R1968" s="17">
        <f t="shared" si="123"/>
        <v>0</v>
      </c>
    </row>
    <row r="1969" spans="1:18" x14ac:dyDescent="0.3">
      <c r="A1969">
        <v>19256</v>
      </c>
      <c r="B1969" s="2">
        <v>44264</v>
      </c>
      <c r="C1969" s="2" t="str">
        <f t="shared" si="120"/>
        <v>March</v>
      </c>
      <c r="D1969" t="s">
        <v>38</v>
      </c>
      <c r="E1969" s="4">
        <v>639</v>
      </c>
      <c r="F1969">
        <v>100</v>
      </c>
      <c r="G1969" t="s">
        <v>33</v>
      </c>
      <c r="H1969" t="s">
        <v>34</v>
      </c>
      <c r="I1969" s="2">
        <v>44294</v>
      </c>
      <c r="J1969" s="2">
        <v>44324</v>
      </c>
      <c r="K1969" s="2">
        <v>44354</v>
      </c>
      <c r="L1969" s="2">
        <v>44322</v>
      </c>
      <c r="M1969" s="2">
        <v>44324</v>
      </c>
      <c r="N1969" s="2">
        <v>44354</v>
      </c>
      <c r="O1969" t="s">
        <v>6180</v>
      </c>
      <c r="P1969" s="17">
        <f t="shared" si="121"/>
        <v>3.5000000000000004</v>
      </c>
      <c r="Q1969" s="17">
        <f t="shared" si="122"/>
        <v>0</v>
      </c>
      <c r="R1969" s="17">
        <f t="shared" si="123"/>
        <v>3.5000000000000004</v>
      </c>
    </row>
    <row r="1970" spans="1:18" x14ac:dyDescent="0.3">
      <c r="A1970">
        <v>19257</v>
      </c>
      <c r="B1970" s="2">
        <v>44267</v>
      </c>
      <c r="C1970" s="2" t="str">
        <f t="shared" si="120"/>
        <v>March</v>
      </c>
      <c r="D1970" t="s">
        <v>32</v>
      </c>
      <c r="E1970" s="4">
        <v>622</v>
      </c>
      <c r="F1970">
        <v>69</v>
      </c>
      <c r="G1970" t="s">
        <v>33</v>
      </c>
      <c r="H1970" t="s">
        <v>34</v>
      </c>
      <c r="I1970" s="2">
        <v>44297</v>
      </c>
      <c r="J1970" s="2">
        <v>44327</v>
      </c>
      <c r="K1970" s="2">
        <v>44357</v>
      </c>
      <c r="L1970" s="2">
        <v>44305</v>
      </c>
      <c r="M1970" s="2">
        <v>44327</v>
      </c>
      <c r="N1970" s="2">
        <v>44357</v>
      </c>
      <c r="O1970" t="s">
        <v>6180</v>
      </c>
      <c r="P1970" s="17">
        <f t="shared" si="121"/>
        <v>2.415</v>
      </c>
      <c r="Q1970" s="17">
        <f t="shared" si="122"/>
        <v>0</v>
      </c>
      <c r="R1970" s="17">
        <f t="shared" si="123"/>
        <v>2.415</v>
      </c>
    </row>
    <row r="1971" spans="1:18" x14ac:dyDescent="0.3">
      <c r="A1971">
        <v>19258</v>
      </c>
      <c r="B1971" s="2">
        <v>44269</v>
      </c>
      <c r="C1971" s="2" t="str">
        <f t="shared" si="120"/>
        <v>March</v>
      </c>
      <c r="D1971" t="s">
        <v>32</v>
      </c>
      <c r="E1971" s="4">
        <v>648</v>
      </c>
      <c r="F1971">
        <v>117</v>
      </c>
      <c r="G1971" t="s">
        <v>33</v>
      </c>
      <c r="H1971" t="s">
        <v>34</v>
      </c>
      <c r="I1971" s="2">
        <v>44299</v>
      </c>
      <c r="J1971" s="2">
        <v>44329</v>
      </c>
      <c r="K1971" s="2">
        <v>44359</v>
      </c>
      <c r="L1971" s="2">
        <v>44306</v>
      </c>
      <c r="M1971" s="2">
        <v>44329</v>
      </c>
      <c r="N1971" s="2">
        <v>44359</v>
      </c>
      <c r="O1971" t="s">
        <v>6180</v>
      </c>
      <c r="P1971" s="17">
        <f t="shared" si="121"/>
        <v>4.0950000000000006</v>
      </c>
      <c r="Q1971" s="17">
        <f t="shared" si="122"/>
        <v>0</v>
      </c>
      <c r="R1971" s="17">
        <f t="shared" si="123"/>
        <v>4.0950000000000006</v>
      </c>
    </row>
    <row r="1972" spans="1:18" x14ac:dyDescent="0.3">
      <c r="A1972">
        <v>19259</v>
      </c>
      <c r="B1972" s="2">
        <v>44246</v>
      </c>
      <c r="C1972" s="2" t="str">
        <f t="shared" si="120"/>
        <v>February</v>
      </c>
      <c r="D1972" t="s">
        <v>35</v>
      </c>
      <c r="E1972" s="4">
        <v>600</v>
      </c>
      <c r="F1972">
        <v>85</v>
      </c>
      <c r="G1972" t="s">
        <v>36</v>
      </c>
      <c r="H1972" t="s">
        <v>41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t="s">
        <v>34</v>
      </c>
      <c r="P1972" s="17">
        <f t="shared" si="121"/>
        <v>0</v>
      </c>
      <c r="Q1972" s="17">
        <f t="shared" si="122"/>
        <v>0</v>
      </c>
      <c r="R1972" s="17">
        <f t="shared" si="123"/>
        <v>0</v>
      </c>
    </row>
    <row r="1973" spans="1:18" x14ac:dyDescent="0.3">
      <c r="A1973">
        <v>19260</v>
      </c>
      <c r="B1973" s="2">
        <v>44256</v>
      </c>
      <c r="C1973" s="2" t="str">
        <f t="shared" si="120"/>
        <v>March</v>
      </c>
      <c r="D1973" t="s">
        <v>38</v>
      </c>
      <c r="E1973" s="4">
        <v>625</v>
      </c>
      <c r="F1973">
        <v>95</v>
      </c>
      <c r="G1973" t="s">
        <v>33</v>
      </c>
      <c r="H1973" t="s">
        <v>34</v>
      </c>
      <c r="I1973" s="2">
        <v>44286</v>
      </c>
      <c r="J1973" s="2">
        <v>44316</v>
      </c>
      <c r="K1973" s="2">
        <v>44346</v>
      </c>
      <c r="L1973" s="2">
        <v>44307</v>
      </c>
      <c r="M1973" s="2">
        <v>44316</v>
      </c>
      <c r="N1973" s="2">
        <v>44346</v>
      </c>
      <c r="O1973" t="s">
        <v>6180</v>
      </c>
      <c r="P1973" s="17">
        <f t="shared" si="121"/>
        <v>3.3250000000000002</v>
      </c>
      <c r="Q1973" s="17">
        <f t="shared" si="122"/>
        <v>0</v>
      </c>
      <c r="R1973" s="17">
        <f t="shared" si="123"/>
        <v>3.3250000000000002</v>
      </c>
    </row>
    <row r="1974" spans="1:18" x14ac:dyDescent="0.3">
      <c r="A1974">
        <v>19261</v>
      </c>
      <c r="B1974" s="2">
        <v>44286</v>
      </c>
      <c r="C1974" s="2" t="str">
        <f t="shared" si="120"/>
        <v>March</v>
      </c>
      <c r="D1974" t="s">
        <v>38</v>
      </c>
      <c r="E1974" s="4">
        <v>652</v>
      </c>
      <c r="F1974">
        <v>96</v>
      </c>
      <c r="G1974" t="s">
        <v>33</v>
      </c>
      <c r="H1974" t="s">
        <v>34</v>
      </c>
      <c r="I1974" s="2">
        <v>44316</v>
      </c>
      <c r="J1974" s="2">
        <v>44346</v>
      </c>
      <c r="K1974" s="2">
        <v>44376</v>
      </c>
      <c r="L1974" s="2">
        <v>44316</v>
      </c>
      <c r="M1974" s="2">
        <v>44346</v>
      </c>
      <c r="N1974" s="2">
        <v>44376</v>
      </c>
      <c r="O1974" t="s">
        <v>6180</v>
      </c>
      <c r="P1974" s="17">
        <f t="shared" si="121"/>
        <v>3.3600000000000003</v>
      </c>
      <c r="Q1974" s="17">
        <f t="shared" si="122"/>
        <v>0</v>
      </c>
      <c r="R1974" s="17">
        <f t="shared" si="123"/>
        <v>3.3600000000000003</v>
      </c>
    </row>
    <row r="1975" spans="1:18" x14ac:dyDescent="0.3">
      <c r="A1975">
        <v>19262</v>
      </c>
      <c r="B1975" s="2">
        <v>44236</v>
      </c>
      <c r="C1975" s="2" t="str">
        <f t="shared" si="120"/>
        <v>February</v>
      </c>
      <c r="D1975" t="s">
        <v>32</v>
      </c>
      <c r="E1975" s="4">
        <v>680</v>
      </c>
      <c r="F1975">
        <v>128</v>
      </c>
      <c r="G1975" t="s">
        <v>33</v>
      </c>
      <c r="H1975" t="s">
        <v>34</v>
      </c>
      <c r="I1975" s="2">
        <v>44266</v>
      </c>
      <c r="J1975" s="2">
        <v>44296</v>
      </c>
      <c r="K1975" s="2">
        <v>44326</v>
      </c>
      <c r="L1975" s="2">
        <v>44268</v>
      </c>
      <c r="M1975" s="2">
        <v>44296</v>
      </c>
      <c r="N1975" s="2">
        <v>44326</v>
      </c>
      <c r="O1975" t="s">
        <v>6180</v>
      </c>
      <c r="P1975" s="17">
        <f t="shared" si="121"/>
        <v>4.4800000000000004</v>
      </c>
      <c r="Q1975" s="17">
        <f t="shared" si="122"/>
        <v>0</v>
      </c>
      <c r="R1975" s="17">
        <f t="shared" si="123"/>
        <v>4.4800000000000004</v>
      </c>
    </row>
    <row r="1976" spans="1:18" x14ac:dyDescent="0.3">
      <c r="A1976">
        <v>19263</v>
      </c>
      <c r="B1976" s="2">
        <v>44283</v>
      </c>
      <c r="C1976" s="2" t="str">
        <f t="shared" si="120"/>
        <v>March</v>
      </c>
      <c r="D1976" t="s">
        <v>38</v>
      </c>
      <c r="E1976" s="4">
        <v>673</v>
      </c>
      <c r="F1976">
        <v>100</v>
      </c>
      <c r="G1976" t="s">
        <v>33</v>
      </c>
      <c r="H1976" t="s">
        <v>34</v>
      </c>
      <c r="I1976" s="2">
        <v>44313</v>
      </c>
      <c r="J1976" s="2">
        <v>44343</v>
      </c>
      <c r="K1976" s="2">
        <v>44373</v>
      </c>
      <c r="L1976" s="2">
        <v>44323</v>
      </c>
      <c r="M1976" s="2">
        <v>44343</v>
      </c>
      <c r="N1976" s="2">
        <v>44373</v>
      </c>
      <c r="O1976" t="s">
        <v>6180</v>
      </c>
      <c r="P1976" s="17">
        <f t="shared" si="121"/>
        <v>3.5000000000000004</v>
      </c>
      <c r="Q1976" s="17">
        <f t="shared" si="122"/>
        <v>0</v>
      </c>
      <c r="R1976" s="17">
        <f t="shared" si="123"/>
        <v>3.5000000000000004</v>
      </c>
    </row>
    <row r="1977" spans="1:18" x14ac:dyDescent="0.3">
      <c r="A1977">
        <v>19264</v>
      </c>
      <c r="B1977" s="2">
        <v>44233</v>
      </c>
      <c r="C1977" s="2" t="str">
        <f t="shared" si="120"/>
        <v>February</v>
      </c>
      <c r="D1977" t="s">
        <v>32</v>
      </c>
      <c r="E1977" s="4">
        <v>643</v>
      </c>
      <c r="F1977">
        <v>69</v>
      </c>
      <c r="G1977" t="s">
        <v>33</v>
      </c>
      <c r="H1977" t="s">
        <v>34</v>
      </c>
      <c r="I1977" s="2">
        <v>44263</v>
      </c>
      <c r="J1977" s="2">
        <v>44293</v>
      </c>
      <c r="K1977" s="2">
        <v>44323</v>
      </c>
      <c r="L1977" s="2" t="s">
        <v>34</v>
      </c>
      <c r="M1977" s="2" t="s">
        <v>34</v>
      </c>
      <c r="N1977" s="2" t="s">
        <v>34</v>
      </c>
      <c r="O1977" t="s">
        <v>6179</v>
      </c>
      <c r="P1977" s="17">
        <f t="shared" si="121"/>
        <v>2.415</v>
      </c>
      <c r="Q1977" s="17">
        <f t="shared" si="122"/>
        <v>69</v>
      </c>
      <c r="R1977" s="17">
        <f t="shared" si="123"/>
        <v>-66.584999999999994</v>
      </c>
    </row>
    <row r="1978" spans="1:18" x14ac:dyDescent="0.3">
      <c r="A1978">
        <v>19265</v>
      </c>
      <c r="B1978" s="2">
        <v>44247</v>
      </c>
      <c r="C1978" s="2" t="str">
        <f t="shared" si="120"/>
        <v>February</v>
      </c>
      <c r="D1978" t="s">
        <v>32</v>
      </c>
      <c r="E1978" s="4">
        <v>555</v>
      </c>
      <c r="F1978">
        <v>105</v>
      </c>
      <c r="G1978" t="s">
        <v>36</v>
      </c>
      <c r="H1978" t="s">
        <v>42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t="s">
        <v>34</v>
      </c>
      <c r="P1978" s="17">
        <f t="shared" si="121"/>
        <v>0</v>
      </c>
      <c r="Q1978" s="17">
        <f t="shared" si="122"/>
        <v>0</v>
      </c>
      <c r="R1978" s="17">
        <f t="shared" si="123"/>
        <v>0</v>
      </c>
    </row>
    <row r="1979" spans="1:18" x14ac:dyDescent="0.3">
      <c r="A1979">
        <v>19266</v>
      </c>
      <c r="B1979" s="2">
        <v>44253</v>
      </c>
      <c r="C1979" s="2" t="str">
        <f t="shared" si="120"/>
        <v>February</v>
      </c>
      <c r="D1979" t="s">
        <v>32</v>
      </c>
      <c r="E1979" s="4">
        <v>673</v>
      </c>
      <c r="F1979">
        <v>63</v>
      </c>
      <c r="G1979" t="s">
        <v>33</v>
      </c>
      <c r="H1979" t="s">
        <v>34</v>
      </c>
      <c r="I1979" s="2">
        <v>44283</v>
      </c>
      <c r="J1979" s="2">
        <v>44313</v>
      </c>
      <c r="K1979" s="2">
        <v>44343</v>
      </c>
      <c r="L1979" s="2" t="s">
        <v>34</v>
      </c>
      <c r="M1979" s="2" t="s">
        <v>34</v>
      </c>
      <c r="N1979" s="2" t="s">
        <v>34</v>
      </c>
      <c r="O1979" t="s">
        <v>6179</v>
      </c>
      <c r="P1979" s="17">
        <f t="shared" si="121"/>
        <v>2.2050000000000001</v>
      </c>
      <c r="Q1979" s="17">
        <f t="shared" si="122"/>
        <v>63</v>
      </c>
      <c r="R1979" s="17">
        <f t="shared" si="123"/>
        <v>-60.795000000000002</v>
      </c>
    </row>
    <row r="1980" spans="1:18" x14ac:dyDescent="0.3">
      <c r="A1980">
        <v>19267</v>
      </c>
      <c r="B1980" s="2">
        <v>44273</v>
      </c>
      <c r="C1980" s="2" t="str">
        <f t="shared" si="120"/>
        <v>March</v>
      </c>
      <c r="D1980" t="s">
        <v>35</v>
      </c>
      <c r="E1980" s="4">
        <v>596</v>
      </c>
      <c r="F1980">
        <v>38</v>
      </c>
      <c r="G1980" t="s">
        <v>36</v>
      </c>
      <c r="H1980" t="s">
        <v>42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t="s">
        <v>34</v>
      </c>
      <c r="P1980" s="17">
        <f t="shared" si="121"/>
        <v>0</v>
      </c>
      <c r="Q1980" s="17">
        <f t="shared" si="122"/>
        <v>0</v>
      </c>
      <c r="R1980" s="17">
        <f t="shared" si="123"/>
        <v>0</v>
      </c>
    </row>
    <row r="1981" spans="1:18" x14ac:dyDescent="0.3">
      <c r="A1981">
        <v>19268</v>
      </c>
      <c r="B1981" s="2">
        <v>44252</v>
      </c>
      <c r="C1981" s="2" t="str">
        <f t="shared" si="120"/>
        <v>February</v>
      </c>
      <c r="D1981" t="s">
        <v>35</v>
      </c>
      <c r="E1981" s="4">
        <v>616</v>
      </c>
      <c r="F1981">
        <v>137</v>
      </c>
      <c r="G1981" t="s">
        <v>36</v>
      </c>
      <c r="H1981" t="s">
        <v>41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t="s">
        <v>34</v>
      </c>
      <c r="P1981" s="17">
        <f t="shared" si="121"/>
        <v>0</v>
      </c>
      <c r="Q1981" s="17">
        <f t="shared" si="122"/>
        <v>0</v>
      </c>
      <c r="R1981" s="17">
        <f t="shared" si="123"/>
        <v>0</v>
      </c>
    </row>
    <row r="1982" spans="1:18" x14ac:dyDescent="0.3">
      <c r="A1982">
        <v>19269</v>
      </c>
      <c r="B1982" s="2">
        <v>44243</v>
      </c>
      <c r="C1982" s="2" t="str">
        <f t="shared" si="120"/>
        <v>February</v>
      </c>
      <c r="D1982" t="s">
        <v>38</v>
      </c>
      <c r="E1982" s="4">
        <v>574</v>
      </c>
      <c r="F1982">
        <v>97</v>
      </c>
      <c r="G1982" t="s">
        <v>36</v>
      </c>
      <c r="H1982" t="s">
        <v>41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t="s">
        <v>34</v>
      </c>
      <c r="P1982" s="17">
        <f t="shared" si="121"/>
        <v>0</v>
      </c>
      <c r="Q1982" s="17">
        <f t="shared" si="122"/>
        <v>0</v>
      </c>
      <c r="R1982" s="17">
        <f t="shared" si="123"/>
        <v>0</v>
      </c>
    </row>
    <row r="1983" spans="1:18" x14ac:dyDescent="0.3">
      <c r="A1983">
        <v>19270</v>
      </c>
      <c r="B1983" s="2">
        <v>44241</v>
      </c>
      <c r="C1983" s="2" t="str">
        <f t="shared" si="120"/>
        <v>February</v>
      </c>
      <c r="D1983" t="s">
        <v>35</v>
      </c>
      <c r="E1983" s="4">
        <v>574</v>
      </c>
      <c r="F1983">
        <v>96</v>
      </c>
      <c r="G1983" t="s">
        <v>36</v>
      </c>
      <c r="H1983" t="s">
        <v>42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t="s">
        <v>34</v>
      </c>
      <c r="P1983" s="17">
        <f t="shared" si="121"/>
        <v>0</v>
      </c>
      <c r="Q1983" s="17">
        <f t="shared" si="122"/>
        <v>0</v>
      </c>
      <c r="R1983" s="17">
        <f t="shared" si="123"/>
        <v>0</v>
      </c>
    </row>
    <row r="1984" spans="1:18" x14ac:dyDescent="0.3">
      <c r="A1984">
        <v>19271</v>
      </c>
      <c r="B1984" s="2">
        <v>44257</v>
      </c>
      <c r="C1984" s="2" t="str">
        <f t="shared" si="120"/>
        <v>March</v>
      </c>
      <c r="D1984" t="s">
        <v>32</v>
      </c>
      <c r="E1984" s="4">
        <v>587</v>
      </c>
      <c r="F1984">
        <v>90</v>
      </c>
      <c r="G1984" t="s">
        <v>36</v>
      </c>
      <c r="H1984" t="s">
        <v>40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t="s">
        <v>34</v>
      </c>
      <c r="P1984" s="17">
        <f t="shared" si="121"/>
        <v>0</v>
      </c>
      <c r="Q1984" s="17">
        <f t="shared" si="122"/>
        <v>0</v>
      </c>
      <c r="R1984" s="17">
        <f t="shared" si="123"/>
        <v>0</v>
      </c>
    </row>
    <row r="1985" spans="1:18" x14ac:dyDescent="0.3">
      <c r="A1985">
        <v>19272</v>
      </c>
      <c r="B1985" s="2">
        <v>44256</v>
      </c>
      <c r="C1985" s="2" t="str">
        <f t="shared" si="120"/>
        <v>March</v>
      </c>
      <c r="D1985" t="s">
        <v>38</v>
      </c>
      <c r="E1985" s="4">
        <v>516</v>
      </c>
      <c r="F1985">
        <v>130</v>
      </c>
      <c r="G1985" t="s">
        <v>36</v>
      </c>
      <c r="H1985" t="s">
        <v>37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t="s">
        <v>34</v>
      </c>
      <c r="P1985" s="17">
        <f t="shared" si="121"/>
        <v>0</v>
      </c>
      <c r="Q1985" s="17">
        <f t="shared" si="122"/>
        <v>0</v>
      </c>
      <c r="R1985" s="17">
        <f t="shared" si="123"/>
        <v>0</v>
      </c>
    </row>
    <row r="1986" spans="1:18" x14ac:dyDescent="0.3">
      <c r="A1986">
        <v>19273</v>
      </c>
      <c r="B1986" s="2">
        <v>44259</v>
      </c>
      <c r="C1986" s="2" t="str">
        <f t="shared" si="120"/>
        <v>March</v>
      </c>
      <c r="D1986" t="s">
        <v>35</v>
      </c>
      <c r="E1986" s="4">
        <v>587</v>
      </c>
      <c r="F1986">
        <v>133</v>
      </c>
      <c r="G1986" t="s">
        <v>33</v>
      </c>
      <c r="H1986" t="s">
        <v>34</v>
      </c>
      <c r="I1986" s="2">
        <v>44289</v>
      </c>
      <c r="J1986" s="2">
        <v>44319</v>
      </c>
      <c r="K1986" s="2">
        <v>44349</v>
      </c>
      <c r="L1986" s="2">
        <v>44378</v>
      </c>
      <c r="M1986" s="2">
        <v>44319</v>
      </c>
      <c r="N1986" s="2">
        <v>44349</v>
      </c>
      <c r="O1986" t="s">
        <v>6180</v>
      </c>
      <c r="P1986" s="17">
        <f t="shared" si="121"/>
        <v>4.6550000000000002</v>
      </c>
      <c r="Q1986" s="17">
        <f t="shared" si="122"/>
        <v>0</v>
      </c>
      <c r="R1986" s="17">
        <f t="shared" si="123"/>
        <v>4.6550000000000002</v>
      </c>
    </row>
    <row r="1987" spans="1:18" x14ac:dyDescent="0.3">
      <c r="A1987">
        <v>19274</v>
      </c>
      <c r="B1987" s="2">
        <v>44232</v>
      </c>
      <c r="C1987" s="2" t="str">
        <f t="shared" ref="C1987:C2050" si="124">TEXT(B1987,"mmmm")</f>
        <v>February</v>
      </c>
      <c r="D1987" t="s">
        <v>32</v>
      </c>
      <c r="E1987" s="4">
        <v>543</v>
      </c>
      <c r="F1987">
        <v>60</v>
      </c>
      <c r="G1987" t="s">
        <v>36</v>
      </c>
      <c r="H1987" t="s">
        <v>37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t="s">
        <v>34</v>
      </c>
      <c r="P1987" s="17">
        <f t="shared" ref="P1987:P2050" si="125">IF(G1987="Approved",F1987*0.035,0)</f>
        <v>0</v>
      </c>
      <c r="Q1987" s="17">
        <f t="shared" ref="Q1987:Q2050" si="126">IF(O1987="Defaulted",F1987,0)</f>
        <v>0</v>
      </c>
      <c r="R1987" s="17">
        <f t="shared" ref="R1987:R2050" si="127">P1987-Q1987</f>
        <v>0</v>
      </c>
    </row>
    <row r="1988" spans="1:18" x14ac:dyDescent="0.3">
      <c r="A1988">
        <v>19275</v>
      </c>
      <c r="B1988" s="2">
        <v>44221</v>
      </c>
      <c r="C1988" s="2" t="str">
        <f t="shared" si="124"/>
        <v>January</v>
      </c>
      <c r="D1988" t="s">
        <v>38</v>
      </c>
      <c r="E1988" s="4">
        <v>628</v>
      </c>
      <c r="F1988">
        <v>138</v>
      </c>
      <c r="G1988" t="s">
        <v>33</v>
      </c>
      <c r="H1988" t="s">
        <v>34</v>
      </c>
      <c r="I1988" s="2">
        <v>44251</v>
      </c>
      <c r="J1988" s="2">
        <v>44281</v>
      </c>
      <c r="K1988" s="2">
        <v>44311</v>
      </c>
      <c r="L1988" s="2">
        <v>44278</v>
      </c>
      <c r="M1988" s="2">
        <v>44281</v>
      </c>
      <c r="N1988" s="2">
        <v>44311</v>
      </c>
      <c r="O1988" t="s">
        <v>6180</v>
      </c>
      <c r="P1988" s="17">
        <f t="shared" si="125"/>
        <v>4.83</v>
      </c>
      <c r="Q1988" s="17">
        <f t="shared" si="126"/>
        <v>0</v>
      </c>
      <c r="R1988" s="17">
        <f t="shared" si="127"/>
        <v>4.83</v>
      </c>
    </row>
    <row r="1989" spans="1:18" x14ac:dyDescent="0.3">
      <c r="A1989">
        <v>19276</v>
      </c>
      <c r="B1989" s="2">
        <v>44205</v>
      </c>
      <c r="C1989" s="2" t="str">
        <f t="shared" si="124"/>
        <v>January</v>
      </c>
      <c r="D1989" t="s">
        <v>38</v>
      </c>
      <c r="E1989" s="4">
        <v>563</v>
      </c>
      <c r="F1989">
        <v>91</v>
      </c>
      <c r="G1989" t="s">
        <v>36</v>
      </c>
      <c r="H1989" t="s">
        <v>42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t="s">
        <v>34</v>
      </c>
      <c r="P1989" s="17">
        <f t="shared" si="125"/>
        <v>0</v>
      </c>
      <c r="Q1989" s="17">
        <f t="shared" si="126"/>
        <v>0</v>
      </c>
      <c r="R1989" s="17">
        <f t="shared" si="127"/>
        <v>0</v>
      </c>
    </row>
    <row r="1990" spans="1:18" x14ac:dyDescent="0.3">
      <c r="A1990">
        <v>19277</v>
      </c>
      <c r="B1990" s="2">
        <v>44239</v>
      </c>
      <c r="C1990" s="2" t="str">
        <f t="shared" si="124"/>
        <v>February</v>
      </c>
      <c r="D1990" t="s">
        <v>38</v>
      </c>
      <c r="E1990" s="4">
        <v>635</v>
      </c>
      <c r="F1990">
        <v>101</v>
      </c>
      <c r="G1990" t="s">
        <v>33</v>
      </c>
      <c r="H1990" t="s">
        <v>34</v>
      </c>
      <c r="I1990" s="2">
        <v>44269</v>
      </c>
      <c r="J1990" s="2">
        <v>44299</v>
      </c>
      <c r="K1990" s="2">
        <v>44329</v>
      </c>
      <c r="L1990" s="2">
        <v>44308</v>
      </c>
      <c r="M1990" s="2">
        <v>44299</v>
      </c>
      <c r="N1990" s="2">
        <v>44329</v>
      </c>
      <c r="O1990" t="s">
        <v>6180</v>
      </c>
      <c r="P1990" s="17">
        <f t="shared" si="125"/>
        <v>3.5350000000000001</v>
      </c>
      <c r="Q1990" s="17">
        <f t="shared" si="126"/>
        <v>0</v>
      </c>
      <c r="R1990" s="17">
        <f t="shared" si="127"/>
        <v>3.5350000000000001</v>
      </c>
    </row>
    <row r="1991" spans="1:18" x14ac:dyDescent="0.3">
      <c r="A1991">
        <v>19278</v>
      </c>
      <c r="B1991" s="2">
        <v>44260</v>
      </c>
      <c r="C1991" s="2" t="str">
        <f t="shared" si="124"/>
        <v>March</v>
      </c>
      <c r="D1991" t="s">
        <v>38</v>
      </c>
      <c r="E1991" s="4">
        <v>584</v>
      </c>
      <c r="F1991">
        <v>109</v>
      </c>
      <c r="G1991" t="s">
        <v>36</v>
      </c>
      <c r="H1991" t="s">
        <v>37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t="s">
        <v>34</v>
      </c>
      <c r="P1991" s="17">
        <f t="shared" si="125"/>
        <v>0</v>
      </c>
      <c r="Q1991" s="17">
        <f t="shared" si="126"/>
        <v>0</v>
      </c>
      <c r="R1991" s="17">
        <f t="shared" si="127"/>
        <v>0</v>
      </c>
    </row>
    <row r="1992" spans="1:18" x14ac:dyDescent="0.3">
      <c r="A1992">
        <v>19279</v>
      </c>
      <c r="B1992" s="2">
        <v>44268</v>
      </c>
      <c r="C1992" s="2" t="str">
        <f t="shared" si="124"/>
        <v>March</v>
      </c>
      <c r="D1992" t="s">
        <v>35</v>
      </c>
      <c r="E1992" s="4">
        <v>600</v>
      </c>
      <c r="F1992">
        <v>65</v>
      </c>
      <c r="G1992" t="s">
        <v>36</v>
      </c>
      <c r="H1992" t="s">
        <v>39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t="s">
        <v>34</v>
      </c>
      <c r="P1992" s="17">
        <f t="shared" si="125"/>
        <v>0</v>
      </c>
      <c r="Q1992" s="17">
        <f t="shared" si="126"/>
        <v>0</v>
      </c>
      <c r="R1992" s="17">
        <f t="shared" si="127"/>
        <v>0</v>
      </c>
    </row>
    <row r="1993" spans="1:18" x14ac:dyDescent="0.3">
      <c r="A1993">
        <v>19280</v>
      </c>
      <c r="B1993" s="2">
        <v>44210</v>
      </c>
      <c r="C1993" s="2" t="str">
        <f t="shared" si="124"/>
        <v>January</v>
      </c>
      <c r="D1993" t="s">
        <v>32</v>
      </c>
      <c r="E1993" s="4">
        <v>598</v>
      </c>
      <c r="F1993">
        <v>108</v>
      </c>
      <c r="G1993" t="s">
        <v>36</v>
      </c>
      <c r="H1993" t="s">
        <v>39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t="s">
        <v>34</v>
      </c>
      <c r="P1993" s="17">
        <f t="shared" si="125"/>
        <v>0</v>
      </c>
      <c r="Q1993" s="17">
        <f t="shared" si="126"/>
        <v>0</v>
      </c>
      <c r="R1993" s="17">
        <f t="shared" si="127"/>
        <v>0</v>
      </c>
    </row>
    <row r="1994" spans="1:18" x14ac:dyDescent="0.3">
      <c r="A1994">
        <v>19281</v>
      </c>
      <c r="B1994" s="2">
        <v>44254</v>
      </c>
      <c r="C1994" s="2" t="str">
        <f t="shared" si="124"/>
        <v>February</v>
      </c>
      <c r="D1994" t="s">
        <v>38</v>
      </c>
      <c r="E1994" s="4">
        <v>647</v>
      </c>
      <c r="F1994">
        <v>111</v>
      </c>
      <c r="G1994" t="s">
        <v>33</v>
      </c>
      <c r="H1994" t="s">
        <v>34</v>
      </c>
      <c r="I1994" s="2">
        <v>44284</v>
      </c>
      <c r="J1994" s="2">
        <v>44314</v>
      </c>
      <c r="K1994" s="2">
        <v>44344</v>
      </c>
      <c r="L1994" s="2">
        <v>44287</v>
      </c>
      <c r="M1994" s="2">
        <v>44314</v>
      </c>
      <c r="N1994" s="2">
        <v>44344</v>
      </c>
      <c r="O1994" t="s">
        <v>6180</v>
      </c>
      <c r="P1994" s="17">
        <f t="shared" si="125"/>
        <v>3.8850000000000002</v>
      </c>
      <c r="Q1994" s="17">
        <f t="shared" si="126"/>
        <v>0</v>
      </c>
      <c r="R1994" s="17">
        <f t="shared" si="127"/>
        <v>3.8850000000000002</v>
      </c>
    </row>
    <row r="1995" spans="1:18" x14ac:dyDescent="0.3">
      <c r="A1995">
        <v>19282</v>
      </c>
      <c r="B1995" s="2">
        <v>44202</v>
      </c>
      <c r="C1995" s="2" t="str">
        <f t="shared" si="124"/>
        <v>January</v>
      </c>
      <c r="D1995" t="s">
        <v>38</v>
      </c>
      <c r="E1995" s="4">
        <v>640</v>
      </c>
      <c r="F1995">
        <v>30</v>
      </c>
      <c r="G1995" t="s">
        <v>33</v>
      </c>
      <c r="H1995" t="s">
        <v>34</v>
      </c>
      <c r="I1995" s="2">
        <v>44232</v>
      </c>
      <c r="J1995" s="2">
        <v>44262</v>
      </c>
      <c r="K1995" s="2">
        <v>44292</v>
      </c>
      <c r="L1995" s="2">
        <v>44259</v>
      </c>
      <c r="M1995" s="2">
        <v>44262</v>
      </c>
      <c r="N1995" s="2">
        <v>44292</v>
      </c>
      <c r="O1995" t="s">
        <v>6180</v>
      </c>
      <c r="P1995" s="17">
        <f t="shared" si="125"/>
        <v>1.05</v>
      </c>
      <c r="Q1995" s="17">
        <f t="shared" si="126"/>
        <v>0</v>
      </c>
      <c r="R1995" s="17">
        <f t="shared" si="127"/>
        <v>1.05</v>
      </c>
    </row>
    <row r="1996" spans="1:18" x14ac:dyDescent="0.3">
      <c r="A1996">
        <v>19283</v>
      </c>
      <c r="B1996" s="2">
        <v>44237</v>
      </c>
      <c r="C1996" s="2" t="str">
        <f t="shared" si="124"/>
        <v>February</v>
      </c>
      <c r="D1996" t="s">
        <v>32</v>
      </c>
      <c r="E1996" s="4">
        <v>619</v>
      </c>
      <c r="F1996">
        <v>162</v>
      </c>
      <c r="G1996" t="s">
        <v>36</v>
      </c>
      <c r="H1996" t="s">
        <v>42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t="s">
        <v>34</v>
      </c>
      <c r="P1996" s="17">
        <f t="shared" si="125"/>
        <v>0</v>
      </c>
      <c r="Q1996" s="17">
        <f t="shared" si="126"/>
        <v>0</v>
      </c>
      <c r="R1996" s="17">
        <f t="shared" si="127"/>
        <v>0</v>
      </c>
    </row>
    <row r="1997" spans="1:18" x14ac:dyDescent="0.3">
      <c r="A1997">
        <v>19284</v>
      </c>
      <c r="B1997" s="2">
        <v>44259</v>
      </c>
      <c r="C1997" s="2" t="str">
        <f t="shared" si="124"/>
        <v>March</v>
      </c>
      <c r="D1997" t="s">
        <v>38</v>
      </c>
      <c r="E1997" s="4">
        <v>639</v>
      </c>
      <c r="F1997">
        <v>73</v>
      </c>
      <c r="G1997" t="s">
        <v>33</v>
      </c>
      <c r="H1997" t="s">
        <v>34</v>
      </c>
      <c r="I1997" s="2">
        <v>44289</v>
      </c>
      <c r="J1997" s="2">
        <v>44319</v>
      </c>
      <c r="K1997" s="2">
        <v>44349</v>
      </c>
      <c r="L1997" s="2">
        <v>44289</v>
      </c>
      <c r="M1997" s="2">
        <v>44319</v>
      </c>
      <c r="N1997" s="2">
        <v>44349</v>
      </c>
      <c r="O1997" t="s">
        <v>6180</v>
      </c>
      <c r="P1997" s="17">
        <f t="shared" si="125"/>
        <v>2.5550000000000002</v>
      </c>
      <c r="Q1997" s="17">
        <f t="shared" si="126"/>
        <v>0</v>
      </c>
      <c r="R1997" s="17">
        <f t="shared" si="127"/>
        <v>2.5550000000000002</v>
      </c>
    </row>
    <row r="1998" spans="1:18" x14ac:dyDescent="0.3">
      <c r="A1998">
        <v>19285</v>
      </c>
      <c r="B1998" s="2">
        <v>44256</v>
      </c>
      <c r="C1998" s="2" t="str">
        <f t="shared" si="124"/>
        <v>March</v>
      </c>
      <c r="D1998" t="s">
        <v>38</v>
      </c>
      <c r="E1998" s="4">
        <v>650</v>
      </c>
      <c r="F1998">
        <v>86</v>
      </c>
      <c r="G1998" t="s">
        <v>33</v>
      </c>
      <c r="H1998" t="s">
        <v>34</v>
      </c>
      <c r="I1998" s="2">
        <v>44286</v>
      </c>
      <c r="J1998" s="2">
        <v>44316</v>
      </c>
      <c r="K1998" s="2">
        <v>44346</v>
      </c>
      <c r="L1998" s="2">
        <v>44286</v>
      </c>
      <c r="M1998" s="2">
        <v>44316</v>
      </c>
      <c r="N1998" s="2">
        <v>44346</v>
      </c>
      <c r="O1998" t="s">
        <v>6180</v>
      </c>
      <c r="P1998" s="17">
        <f t="shared" si="125"/>
        <v>3.0100000000000002</v>
      </c>
      <c r="Q1998" s="17">
        <f t="shared" si="126"/>
        <v>0</v>
      </c>
      <c r="R1998" s="17">
        <f t="shared" si="127"/>
        <v>3.0100000000000002</v>
      </c>
    </row>
    <row r="1999" spans="1:18" x14ac:dyDescent="0.3">
      <c r="A1999">
        <v>19286</v>
      </c>
      <c r="B1999" s="2">
        <v>44203</v>
      </c>
      <c r="C1999" s="2" t="str">
        <f t="shared" si="124"/>
        <v>January</v>
      </c>
      <c r="D1999" t="s">
        <v>35</v>
      </c>
      <c r="E1999" s="4">
        <v>645</v>
      </c>
      <c r="F1999">
        <v>129</v>
      </c>
      <c r="G1999" t="s">
        <v>33</v>
      </c>
      <c r="H1999" t="s">
        <v>34</v>
      </c>
      <c r="I1999" s="2">
        <v>44233</v>
      </c>
      <c r="J1999" s="2">
        <v>44263</v>
      </c>
      <c r="K1999" s="2">
        <v>44293</v>
      </c>
      <c r="L1999" s="2">
        <v>44240</v>
      </c>
      <c r="M1999" s="2">
        <v>44263</v>
      </c>
      <c r="N1999" s="2">
        <v>44293</v>
      </c>
      <c r="O1999" t="s">
        <v>6180</v>
      </c>
      <c r="P1999" s="17">
        <f t="shared" si="125"/>
        <v>4.5150000000000006</v>
      </c>
      <c r="Q1999" s="17">
        <f t="shared" si="126"/>
        <v>0</v>
      </c>
      <c r="R1999" s="17">
        <f t="shared" si="127"/>
        <v>4.5150000000000006</v>
      </c>
    </row>
    <row r="2000" spans="1:18" x14ac:dyDescent="0.3">
      <c r="A2000">
        <v>19287</v>
      </c>
      <c r="B2000" s="2">
        <v>44277</v>
      </c>
      <c r="C2000" s="2" t="str">
        <f t="shared" si="124"/>
        <v>March</v>
      </c>
      <c r="D2000" t="s">
        <v>38</v>
      </c>
      <c r="E2000" s="4">
        <v>639</v>
      </c>
      <c r="F2000">
        <v>146</v>
      </c>
      <c r="G2000" t="s">
        <v>33</v>
      </c>
      <c r="H2000" t="s">
        <v>34</v>
      </c>
      <c r="I2000" s="2">
        <v>44307</v>
      </c>
      <c r="J2000" s="2">
        <v>44337</v>
      </c>
      <c r="K2000" s="2">
        <v>44367</v>
      </c>
      <c r="L2000" s="2">
        <v>44322</v>
      </c>
      <c r="M2000" s="2">
        <v>44337</v>
      </c>
      <c r="N2000" s="2">
        <v>44367</v>
      </c>
      <c r="O2000" t="s">
        <v>6180</v>
      </c>
      <c r="P2000" s="17">
        <f t="shared" si="125"/>
        <v>5.1100000000000003</v>
      </c>
      <c r="Q2000" s="17">
        <f t="shared" si="126"/>
        <v>0</v>
      </c>
      <c r="R2000" s="17">
        <f t="shared" si="127"/>
        <v>5.1100000000000003</v>
      </c>
    </row>
    <row r="2001" spans="1:18" x14ac:dyDescent="0.3">
      <c r="A2001">
        <v>19288</v>
      </c>
      <c r="B2001" s="2">
        <v>44217</v>
      </c>
      <c r="C2001" s="2" t="str">
        <f t="shared" si="124"/>
        <v>January</v>
      </c>
      <c r="D2001" t="s">
        <v>35</v>
      </c>
      <c r="E2001" s="4">
        <v>660</v>
      </c>
      <c r="F2001">
        <v>127</v>
      </c>
      <c r="G2001" t="s">
        <v>33</v>
      </c>
      <c r="H2001" t="s">
        <v>34</v>
      </c>
      <c r="I2001" s="2">
        <v>44247</v>
      </c>
      <c r="J2001" s="2">
        <v>44277</v>
      </c>
      <c r="K2001" s="2">
        <v>44307</v>
      </c>
      <c r="L2001" s="2">
        <v>44248</v>
      </c>
      <c r="M2001" s="2">
        <v>44277</v>
      </c>
      <c r="N2001" s="2">
        <v>44307</v>
      </c>
      <c r="O2001" t="s">
        <v>6180</v>
      </c>
      <c r="P2001" s="17">
        <f t="shared" si="125"/>
        <v>4.4450000000000003</v>
      </c>
      <c r="Q2001" s="17">
        <f t="shared" si="126"/>
        <v>0</v>
      </c>
      <c r="R2001" s="17">
        <f t="shared" si="127"/>
        <v>4.4450000000000003</v>
      </c>
    </row>
    <row r="2002" spans="1:18" x14ac:dyDescent="0.3">
      <c r="A2002">
        <v>19289</v>
      </c>
      <c r="B2002" s="2">
        <v>44199</v>
      </c>
      <c r="C2002" s="2" t="str">
        <f t="shared" si="124"/>
        <v>January</v>
      </c>
      <c r="D2002" t="s">
        <v>35</v>
      </c>
      <c r="E2002" s="4">
        <v>646</v>
      </c>
      <c r="F2002">
        <v>130</v>
      </c>
      <c r="G2002" t="s">
        <v>33</v>
      </c>
      <c r="H2002" t="s">
        <v>34</v>
      </c>
      <c r="I2002" s="2">
        <v>44229</v>
      </c>
      <c r="J2002" s="2">
        <v>44259</v>
      </c>
      <c r="K2002" s="2">
        <v>44289</v>
      </c>
      <c r="L2002" s="2" t="s">
        <v>34</v>
      </c>
      <c r="M2002" s="2" t="s">
        <v>34</v>
      </c>
      <c r="N2002" s="2" t="s">
        <v>34</v>
      </c>
      <c r="O2002" t="s">
        <v>6179</v>
      </c>
      <c r="P2002" s="17">
        <f t="shared" si="125"/>
        <v>4.5500000000000007</v>
      </c>
      <c r="Q2002" s="17">
        <f t="shared" si="126"/>
        <v>130</v>
      </c>
      <c r="R2002" s="17">
        <f t="shared" si="127"/>
        <v>-125.45</v>
      </c>
    </row>
    <row r="2003" spans="1:18" x14ac:dyDescent="0.3">
      <c r="A2003">
        <v>19290</v>
      </c>
      <c r="B2003" s="2">
        <v>44249</v>
      </c>
      <c r="C2003" s="2" t="str">
        <f t="shared" si="124"/>
        <v>February</v>
      </c>
      <c r="D2003" t="s">
        <v>35</v>
      </c>
      <c r="E2003" s="4">
        <v>622</v>
      </c>
      <c r="F2003">
        <v>85</v>
      </c>
      <c r="G2003" t="s">
        <v>36</v>
      </c>
      <c r="H2003" t="s">
        <v>37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t="s">
        <v>34</v>
      </c>
      <c r="P2003" s="17">
        <f t="shared" si="125"/>
        <v>0</v>
      </c>
      <c r="Q2003" s="17">
        <f t="shared" si="126"/>
        <v>0</v>
      </c>
      <c r="R2003" s="17">
        <f t="shared" si="127"/>
        <v>0</v>
      </c>
    </row>
    <row r="2004" spans="1:18" x14ac:dyDescent="0.3">
      <c r="A2004">
        <v>19291</v>
      </c>
      <c r="B2004" s="2">
        <v>44277</v>
      </c>
      <c r="C2004" s="2" t="str">
        <f t="shared" si="124"/>
        <v>March</v>
      </c>
      <c r="D2004" t="s">
        <v>38</v>
      </c>
      <c r="E2004" s="4">
        <v>622</v>
      </c>
      <c r="F2004">
        <v>132</v>
      </c>
      <c r="G2004" t="s">
        <v>33</v>
      </c>
      <c r="H2004" t="s">
        <v>34</v>
      </c>
      <c r="I2004" s="2">
        <v>44307</v>
      </c>
      <c r="J2004" s="2">
        <v>44337</v>
      </c>
      <c r="K2004" s="2">
        <v>44367</v>
      </c>
      <c r="L2004" s="2" t="s">
        <v>34</v>
      </c>
      <c r="M2004" s="2" t="s">
        <v>34</v>
      </c>
      <c r="N2004" s="2" t="s">
        <v>34</v>
      </c>
      <c r="O2004" t="s">
        <v>6179</v>
      </c>
      <c r="P2004" s="17">
        <f t="shared" si="125"/>
        <v>4.62</v>
      </c>
      <c r="Q2004" s="17">
        <f t="shared" si="126"/>
        <v>132</v>
      </c>
      <c r="R2004" s="17">
        <f t="shared" si="127"/>
        <v>-127.38</v>
      </c>
    </row>
    <row r="2005" spans="1:18" x14ac:dyDescent="0.3">
      <c r="A2005">
        <v>19292</v>
      </c>
      <c r="B2005" s="2">
        <v>44246</v>
      </c>
      <c r="C2005" s="2" t="str">
        <f t="shared" si="124"/>
        <v>February</v>
      </c>
      <c r="D2005" t="s">
        <v>35</v>
      </c>
      <c r="E2005" s="4">
        <v>617</v>
      </c>
      <c r="F2005">
        <v>115</v>
      </c>
      <c r="G2005" t="s">
        <v>36</v>
      </c>
      <c r="H2005" t="s">
        <v>37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t="s">
        <v>34</v>
      </c>
      <c r="P2005" s="17">
        <f t="shared" si="125"/>
        <v>0</v>
      </c>
      <c r="Q2005" s="17">
        <f t="shared" si="126"/>
        <v>0</v>
      </c>
      <c r="R2005" s="17">
        <f t="shared" si="127"/>
        <v>0</v>
      </c>
    </row>
    <row r="2006" spans="1:18" x14ac:dyDescent="0.3">
      <c r="A2006">
        <v>19293</v>
      </c>
      <c r="B2006" s="2">
        <v>44267</v>
      </c>
      <c r="C2006" s="2" t="str">
        <f t="shared" si="124"/>
        <v>March</v>
      </c>
      <c r="D2006" t="s">
        <v>35</v>
      </c>
      <c r="E2006" s="4">
        <v>617</v>
      </c>
      <c r="F2006">
        <v>99</v>
      </c>
      <c r="G2006" t="s">
        <v>36</v>
      </c>
      <c r="H2006" t="s">
        <v>39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t="s">
        <v>34</v>
      </c>
      <c r="P2006" s="17">
        <f t="shared" si="125"/>
        <v>0</v>
      </c>
      <c r="Q2006" s="17">
        <f t="shared" si="126"/>
        <v>0</v>
      </c>
      <c r="R2006" s="17">
        <f t="shared" si="127"/>
        <v>0</v>
      </c>
    </row>
    <row r="2007" spans="1:18" x14ac:dyDescent="0.3">
      <c r="A2007">
        <v>19294</v>
      </c>
      <c r="B2007" s="2">
        <v>44283</v>
      </c>
      <c r="C2007" s="2" t="str">
        <f t="shared" si="124"/>
        <v>March</v>
      </c>
      <c r="D2007" t="s">
        <v>32</v>
      </c>
      <c r="E2007" s="4">
        <v>575</v>
      </c>
      <c r="F2007">
        <v>99</v>
      </c>
      <c r="G2007" t="s">
        <v>36</v>
      </c>
      <c r="H2007" t="s">
        <v>39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t="s">
        <v>34</v>
      </c>
      <c r="P2007" s="17">
        <f t="shared" si="125"/>
        <v>0</v>
      </c>
      <c r="Q2007" s="17">
        <f t="shared" si="126"/>
        <v>0</v>
      </c>
      <c r="R2007" s="17">
        <f t="shared" si="127"/>
        <v>0</v>
      </c>
    </row>
    <row r="2008" spans="1:18" x14ac:dyDescent="0.3">
      <c r="A2008">
        <v>19295</v>
      </c>
      <c r="B2008" s="2">
        <v>44238</v>
      </c>
      <c r="C2008" s="2" t="str">
        <f t="shared" si="124"/>
        <v>February</v>
      </c>
      <c r="D2008" t="s">
        <v>32</v>
      </c>
      <c r="E2008" s="4">
        <v>573</v>
      </c>
      <c r="F2008">
        <v>143</v>
      </c>
      <c r="G2008" t="s">
        <v>36</v>
      </c>
      <c r="H2008" t="s">
        <v>39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t="s">
        <v>34</v>
      </c>
      <c r="P2008" s="17">
        <f t="shared" si="125"/>
        <v>0</v>
      </c>
      <c r="Q2008" s="17">
        <f t="shared" si="126"/>
        <v>0</v>
      </c>
      <c r="R2008" s="17">
        <f t="shared" si="127"/>
        <v>0</v>
      </c>
    </row>
    <row r="2009" spans="1:18" x14ac:dyDescent="0.3">
      <c r="A2009">
        <v>19296</v>
      </c>
      <c r="B2009" s="2">
        <v>44256</v>
      </c>
      <c r="C2009" s="2" t="str">
        <f t="shared" si="124"/>
        <v>March</v>
      </c>
      <c r="D2009" t="s">
        <v>32</v>
      </c>
      <c r="E2009" s="4">
        <v>594</v>
      </c>
      <c r="F2009">
        <v>98</v>
      </c>
      <c r="G2009" t="s">
        <v>36</v>
      </c>
      <c r="H2009" t="s">
        <v>40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t="s">
        <v>34</v>
      </c>
      <c r="P2009" s="17">
        <f t="shared" si="125"/>
        <v>0</v>
      </c>
      <c r="Q2009" s="17">
        <f t="shared" si="126"/>
        <v>0</v>
      </c>
      <c r="R2009" s="17">
        <f t="shared" si="127"/>
        <v>0</v>
      </c>
    </row>
    <row r="2010" spans="1:18" x14ac:dyDescent="0.3">
      <c r="A2010">
        <v>19297</v>
      </c>
      <c r="B2010" s="2">
        <v>44230</v>
      </c>
      <c r="C2010" s="2" t="str">
        <f t="shared" si="124"/>
        <v>February</v>
      </c>
      <c r="D2010" t="s">
        <v>32</v>
      </c>
      <c r="E2010" s="4">
        <v>620</v>
      </c>
      <c r="F2010">
        <v>118</v>
      </c>
      <c r="G2010" t="s">
        <v>36</v>
      </c>
      <c r="H2010" t="s">
        <v>39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t="s">
        <v>34</v>
      </c>
      <c r="P2010" s="17">
        <f t="shared" si="125"/>
        <v>0</v>
      </c>
      <c r="Q2010" s="17">
        <f t="shared" si="126"/>
        <v>0</v>
      </c>
      <c r="R2010" s="17">
        <f t="shared" si="127"/>
        <v>0</v>
      </c>
    </row>
    <row r="2011" spans="1:18" x14ac:dyDescent="0.3">
      <c r="A2011">
        <v>19298</v>
      </c>
      <c r="B2011" s="2">
        <v>44223</v>
      </c>
      <c r="C2011" s="2" t="str">
        <f t="shared" si="124"/>
        <v>January</v>
      </c>
      <c r="D2011" t="s">
        <v>35</v>
      </c>
      <c r="E2011" s="4">
        <v>585</v>
      </c>
      <c r="F2011">
        <v>88</v>
      </c>
      <c r="G2011" t="s">
        <v>36</v>
      </c>
      <c r="H2011" t="s">
        <v>40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t="s">
        <v>34</v>
      </c>
      <c r="P2011" s="17">
        <f t="shared" si="125"/>
        <v>0</v>
      </c>
      <c r="Q2011" s="17">
        <f t="shared" si="126"/>
        <v>0</v>
      </c>
      <c r="R2011" s="17">
        <f t="shared" si="127"/>
        <v>0</v>
      </c>
    </row>
    <row r="2012" spans="1:18" x14ac:dyDescent="0.3">
      <c r="A2012">
        <v>19299</v>
      </c>
      <c r="B2012" s="2">
        <v>44258</v>
      </c>
      <c r="C2012" s="2" t="str">
        <f t="shared" si="124"/>
        <v>March</v>
      </c>
      <c r="D2012" t="s">
        <v>32</v>
      </c>
      <c r="E2012" s="4">
        <v>531</v>
      </c>
      <c r="F2012">
        <v>33</v>
      </c>
      <c r="G2012" t="s">
        <v>33</v>
      </c>
      <c r="H2012" t="s">
        <v>34</v>
      </c>
      <c r="I2012" s="2">
        <v>44288</v>
      </c>
      <c r="J2012" s="2">
        <v>44318</v>
      </c>
      <c r="K2012" s="2">
        <v>44348</v>
      </c>
      <c r="L2012" s="2" t="s">
        <v>34</v>
      </c>
      <c r="M2012" s="2" t="s">
        <v>34</v>
      </c>
      <c r="N2012" s="2" t="s">
        <v>34</v>
      </c>
      <c r="O2012" t="s">
        <v>6179</v>
      </c>
      <c r="P2012" s="17">
        <f t="shared" si="125"/>
        <v>1.155</v>
      </c>
      <c r="Q2012" s="17">
        <f t="shared" si="126"/>
        <v>33</v>
      </c>
      <c r="R2012" s="17">
        <f t="shared" si="127"/>
        <v>-31.844999999999999</v>
      </c>
    </row>
    <row r="2013" spans="1:18" x14ac:dyDescent="0.3">
      <c r="A2013">
        <v>19300</v>
      </c>
      <c r="B2013" s="2">
        <v>44209</v>
      </c>
      <c r="C2013" s="2" t="str">
        <f t="shared" si="124"/>
        <v>January</v>
      </c>
      <c r="D2013" t="s">
        <v>35</v>
      </c>
      <c r="E2013" s="4">
        <v>625</v>
      </c>
      <c r="F2013">
        <v>99</v>
      </c>
      <c r="G2013" t="s">
        <v>36</v>
      </c>
      <c r="H2013" t="s">
        <v>37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t="s">
        <v>34</v>
      </c>
      <c r="P2013" s="17">
        <f t="shared" si="125"/>
        <v>0</v>
      </c>
      <c r="Q2013" s="17">
        <f t="shared" si="126"/>
        <v>0</v>
      </c>
      <c r="R2013" s="17">
        <f t="shared" si="127"/>
        <v>0</v>
      </c>
    </row>
    <row r="2014" spans="1:18" x14ac:dyDescent="0.3">
      <c r="A2014">
        <v>19301</v>
      </c>
      <c r="B2014" s="2">
        <v>44264</v>
      </c>
      <c r="C2014" s="2" t="str">
        <f t="shared" si="124"/>
        <v>March</v>
      </c>
      <c r="D2014" t="s">
        <v>38</v>
      </c>
      <c r="E2014" s="4">
        <v>640</v>
      </c>
      <c r="F2014">
        <v>127</v>
      </c>
      <c r="G2014" t="s">
        <v>33</v>
      </c>
      <c r="H2014" t="s">
        <v>34</v>
      </c>
      <c r="I2014" s="2">
        <v>44294</v>
      </c>
      <c r="J2014" s="2">
        <v>44324</v>
      </c>
      <c r="K2014" s="2">
        <v>44354</v>
      </c>
      <c r="L2014" s="2">
        <v>44297</v>
      </c>
      <c r="M2014" s="2">
        <v>44324</v>
      </c>
      <c r="N2014" s="2">
        <v>44354</v>
      </c>
      <c r="O2014" t="s">
        <v>6180</v>
      </c>
      <c r="P2014" s="17">
        <f t="shared" si="125"/>
        <v>4.4450000000000003</v>
      </c>
      <c r="Q2014" s="17">
        <f t="shared" si="126"/>
        <v>0</v>
      </c>
      <c r="R2014" s="17">
        <f t="shared" si="127"/>
        <v>4.4450000000000003</v>
      </c>
    </row>
    <row r="2015" spans="1:18" x14ac:dyDescent="0.3">
      <c r="A2015">
        <v>19302</v>
      </c>
      <c r="B2015" s="2">
        <v>44267</v>
      </c>
      <c r="C2015" s="2" t="str">
        <f t="shared" si="124"/>
        <v>March</v>
      </c>
      <c r="D2015" t="s">
        <v>35</v>
      </c>
      <c r="E2015" s="4">
        <v>646</v>
      </c>
      <c r="F2015">
        <v>69</v>
      </c>
      <c r="G2015" t="s">
        <v>33</v>
      </c>
      <c r="H2015" t="s">
        <v>34</v>
      </c>
      <c r="I2015" s="2">
        <v>44297</v>
      </c>
      <c r="J2015" s="2">
        <v>44327</v>
      </c>
      <c r="K2015" s="2">
        <v>44357</v>
      </c>
      <c r="L2015" s="2">
        <v>44301</v>
      </c>
      <c r="M2015" s="2">
        <v>44327</v>
      </c>
      <c r="N2015" s="2">
        <v>44357</v>
      </c>
      <c r="O2015" t="s">
        <v>6180</v>
      </c>
      <c r="P2015" s="17">
        <f t="shared" si="125"/>
        <v>2.415</v>
      </c>
      <c r="Q2015" s="17">
        <f t="shared" si="126"/>
        <v>0</v>
      </c>
      <c r="R2015" s="17">
        <f t="shared" si="127"/>
        <v>2.415</v>
      </c>
    </row>
    <row r="2016" spans="1:18" x14ac:dyDescent="0.3">
      <c r="A2016">
        <v>19303</v>
      </c>
      <c r="B2016" s="2">
        <v>44199</v>
      </c>
      <c r="C2016" s="2" t="str">
        <f t="shared" si="124"/>
        <v>January</v>
      </c>
      <c r="D2016" t="s">
        <v>35</v>
      </c>
      <c r="E2016" s="4">
        <v>734</v>
      </c>
      <c r="F2016">
        <v>123</v>
      </c>
      <c r="G2016" t="s">
        <v>33</v>
      </c>
      <c r="H2016" t="s">
        <v>34</v>
      </c>
      <c r="I2016" s="2">
        <v>44229</v>
      </c>
      <c r="J2016" s="2">
        <v>44259</v>
      </c>
      <c r="K2016" s="2">
        <v>44289</v>
      </c>
      <c r="L2016" s="2">
        <v>44229</v>
      </c>
      <c r="M2016" s="2">
        <v>44259</v>
      </c>
      <c r="N2016" s="2">
        <v>44289</v>
      </c>
      <c r="O2016" t="s">
        <v>6180</v>
      </c>
      <c r="P2016" s="17">
        <f t="shared" si="125"/>
        <v>4.3050000000000006</v>
      </c>
      <c r="Q2016" s="17">
        <f t="shared" si="126"/>
        <v>0</v>
      </c>
      <c r="R2016" s="17">
        <f t="shared" si="127"/>
        <v>4.3050000000000006</v>
      </c>
    </row>
    <row r="2017" spans="1:18" x14ac:dyDescent="0.3">
      <c r="A2017">
        <v>19304</v>
      </c>
      <c r="B2017" s="2">
        <v>44282</v>
      </c>
      <c r="C2017" s="2" t="str">
        <f t="shared" si="124"/>
        <v>March</v>
      </c>
      <c r="D2017" t="s">
        <v>35</v>
      </c>
      <c r="E2017" s="4">
        <v>621</v>
      </c>
      <c r="F2017">
        <v>103</v>
      </c>
      <c r="G2017" t="s">
        <v>33</v>
      </c>
      <c r="H2017" t="s">
        <v>34</v>
      </c>
      <c r="I2017" s="2">
        <v>44312</v>
      </c>
      <c r="J2017" s="2">
        <v>44342</v>
      </c>
      <c r="K2017" s="2">
        <v>44372</v>
      </c>
      <c r="L2017" s="2" t="s">
        <v>34</v>
      </c>
      <c r="M2017" s="2" t="s">
        <v>34</v>
      </c>
      <c r="N2017" s="2" t="s">
        <v>34</v>
      </c>
      <c r="O2017" t="s">
        <v>6179</v>
      </c>
      <c r="P2017" s="17">
        <f t="shared" si="125"/>
        <v>3.6050000000000004</v>
      </c>
      <c r="Q2017" s="17">
        <f t="shared" si="126"/>
        <v>103</v>
      </c>
      <c r="R2017" s="17">
        <f t="shared" si="127"/>
        <v>-99.394999999999996</v>
      </c>
    </row>
    <row r="2018" spans="1:18" x14ac:dyDescent="0.3">
      <c r="A2018">
        <v>19305</v>
      </c>
      <c r="B2018" s="2">
        <v>44239</v>
      </c>
      <c r="C2018" s="2" t="str">
        <f t="shared" si="124"/>
        <v>February</v>
      </c>
      <c r="D2018" t="s">
        <v>35</v>
      </c>
      <c r="E2018" s="4">
        <v>694</v>
      </c>
      <c r="F2018">
        <v>114</v>
      </c>
      <c r="G2018" t="s">
        <v>33</v>
      </c>
      <c r="H2018" t="s">
        <v>34</v>
      </c>
      <c r="I2018" s="2">
        <v>44269</v>
      </c>
      <c r="J2018" s="2">
        <v>44299</v>
      </c>
      <c r="K2018" s="2">
        <v>44329</v>
      </c>
      <c r="L2018" s="2">
        <v>44272</v>
      </c>
      <c r="M2018" s="2">
        <v>44299</v>
      </c>
      <c r="N2018" s="2">
        <v>44329</v>
      </c>
      <c r="O2018" t="s">
        <v>6180</v>
      </c>
      <c r="P2018" s="17">
        <f t="shared" si="125"/>
        <v>3.99</v>
      </c>
      <c r="Q2018" s="17">
        <f t="shared" si="126"/>
        <v>0</v>
      </c>
      <c r="R2018" s="17">
        <f t="shared" si="127"/>
        <v>3.99</v>
      </c>
    </row>
    <row r="2019" spans="1:18" x14ac:dyDescent="0.3">
      <c r="A2019">
        <v>19306</v>
      </c>
      <c r="B2019" s="2">
        <v>44230</v>
      </c>
      <c r="C2019" s="2" t="str">
        <f t="shared" si="124"/>
        <v>February</v>
      </c>
      <c r="D2019" t="s">
        <v>32</v>
      </c>
      <c r="E2019" s="4">
        <v>597</v>
      </c>
      <c r="F2019">
        <v>60</v>
      </c>
      <c r="G2019" t="s">
        <v>36</v>
      </c>
      <c r="H2019" t="s">
        <v>42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t="s">
        <v>34</v>
      </c>
      <c r="P2019" s="17">
        <f t="shared" si="125"/>
        <v>0</v>
      </c>
      <c r="Q2019" s="17">
        <f t="shared" si="126"/>
        <v>0</v>
      </c>
      <c r="R2019" s="17">
        <f t="shared" si="127"/>
        <v>0</v>
      </c>
    </row>
    <row r="2020" spans="1:18" x14ac:dyDescent="0.3">
      <c r="A2020">
        <v>19307</v>
      </c>
      <c r="B2020" s="2">
        <v>44231</v>
      </c>
      <c r="C2020" s="2" t="str">
        <f t="shared" si="124"/>
        <v>February</v>
      </c>
      <c r="D2020" t="s">
        <v>38</v>
      </c>
      <c r="E2020" s="4">
        <v>626</v>
      </c>
      <c r="F2020">
        <v>145</v>
      </c>
      <c r="G2020" t="s">
        <v>33</v>
      </c>
      <c r="H2020" t="s">
        <v>34</v>
      </c>
      <c r="I2020" s="2">
        <v>44261</v>
      </c>
      <c r="J2020" s="2">
        <v>44291</v>
      </c>
      <c r="K2020" s="2">
        <v>44321</v>
      </c>
      <c r="L2020" s="2">
        <v>44268</v>
      </c>
      <c r="M2020" s="2">
        <v>44291</v>
      </c>
      <c r="N2020" s="2">
        <v>44321</v>
      </c>
      <c r="O2020" t="s">
        <v>6180</v>
      </c>
      <c r="P2020" s="17">
        <f t="shared" si="125"/>
        <v>5.0750000000000002</v>
      </c>
      <c r="Q2020" s="17">
        <f t="shared" si="126"/>
        <v>0</v>
      </c>
      <c r="R2020" s="17">
        <f t="shared" si="127"/>
        <v>5.0750000000000002</v>
      </c>
    </row>
    <row r="2021" spans="1:18" x14ac:dyDescent="0.3">
      <c r="A2021">
        <v>19308</v>
      </c>
      <c r="B2021" s="2">
        <v>44263</v>
      </c>
      <c r="C2021" s="2" t="str">
        <f t="shared" si="124"/>
        <v>March</v>
      </c>
      <c r="D2021" t="s">
        <v>32</v>
      </c>
      <c r="E2021" s="4">
        <v>620</v>
      </c>
      <c r="F2021">
        <v>110</v>
      </c>
      <c r="G2021" t="s">
        <v>36</v>
      </c>
      <c r="H2021" t="s">
        <v>40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t="s">
        <v>34</v>
      </c>
      <c r="P2021" s="17">
        <f t="shared" si="125"/>
        <v>0</v>
      </c>
      <c r="Q2021" s="17">
        <f t="shared" si="126"/>
        <v>0</v>
      </c>
      <c r="R2021" s="17">
        <f t="shared" si="127"/>
        <v>0</v>
      </c>
    </row>
    <row r="2022" spans="1:18" x14ac:dyDescent="0.3">
      <c r="A2022">
        <v>19309</v>
      </c>
      <c r="B2022" s="2">
        <v>44208</v>
      </c>
      <c r="C2022" s="2" t="str">
        <f t="shared" si="124"/>
        <v>January</v>
      </c>
      <c r="D2022" t="s">
        <v>32</v>
      </c>
      <c r="E2022" s="4">
        <v>710</v>
      </c>
      <c r="F2022">
        <v>134</v>
      </c>
      <c r="G2022" t="s">
        <v>33</v>
      </c>
      <c r="H2022" t="s">
        <v>34</v>
      </c>
      <c r="I2022" s="2">
        <v>44238</v>
      </c>
      <c r="J2022" s="2">
        <v>44268</v>
      </c>
      <c r="K2022" s="2">
        <v>44298</v>
      </c>
      <c r="L2022" s="2">
        <v>44239</v>
      </c>
      <c r="M2022" s="2">
        <v>44268</v>
      </c>
      <c r="N2022" s="2">
        <v>44298</v>
      </c>
      <c r="O2022" t="s">
        <v>6180</v>
      </c>
      <c r="P2022" s="17">
        <f t="shared" si="125"/>
        <v>4.6900000000000004</v>
      </c>
      <c r="Q2022" s="17">
        <f t="shared" si="126"/>
        <v>0</v>
      </c>
      <c r="R2022" s="17">
        <f t="shared" si="127"/>
        <v>4.6900000000000004</v>
      </c>
    </row>
    <row r="2023" spans="1:18" x14ac:dyDescent="0.3">
      <c r="A2023">
        <v>19310</v>
      </c>
      <c r="B2023" s="2">
        <v>44214</v>
      </c>
      <c r="C2023" s="2" t="str">
        <f t="shared" si="124"/>
        <v>January</v>
      </c>
      <c r="D2023" t="s">
        <v>38</v>
      </c>
      <c r="E2023" s="4">
        <v>627</v>
      </c>
      <c r="F2023">
        <v>124</v>
      </c>
      <c r="G2023" t="s">
        <v>33</v>
      </c>
      <c r="H2023" t="s">
        <v>34</v>
      </c>
      <c r="I2023" s="2">
        <v>44244</v>
      </c>
      <c r="J2023" s="2">
        <v>44274</v>
      </c>
      <c r="K2023" s="2">
        <v>44304</v>
      </c>
      <c r="L2023" s="2">
        <v>44267</v>
      </c>
      <c r="M2023" s="2">
        <v>44274</v>
      </c>
      <c r="N2023" s="2">
        <v>44304</v>
      </c>
      <c r="O2023" t="s">
        <v>6180</v>
      </c>
      <c r="P2023" s="17">
        <f t="shared" si="125"/>
        <v>4.3400000000000007</v>
      </c>
      <c r="Q2023" s="17">
        <f t="shared" si="126"/>
        <v>0</v>
      </c>
      <c r="R2023" s="17">
        <f t="shared" si="127"/>
        <v>4.3400000000000007</v>
      </c>
    </row>
    <row r="2024" spans="1:18" x14ac:dyDescent="0.3">
      <c r="A2024">
        <v>19311</v>
      </c>
      <c r="B2024" s="2">
        <v>44270</v>
      </c>
      <c r="C2024" s="2" t="str">
        <f t="shared" si="124"/>
        <v>March</v>
      </c>
      <c r="D2024" t="s">
        <v>38</v>
      </c>
      <c r="E2024" s="4">
        <v>562</v>
      </c>
      <c r="F2024">
        <v>116</v>
      </c>
      <c r="G2024" t="s">
        <v>36</v>
      </c>
      <c r="H2024" t="s">
        <v>42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t="s">
        <v>34</v>
      </c>
      <c r="P2024" s="17">
        <f t="shared" si="125"/>
        <v>0</v>
      </c>
      <c r="Q2024" s="17">
        <f t="shared" si="126"/>
        <v>0</v>
      </c>
      <c r="R2024" s="17">
        <f t="shared" si="127"/>
        <v>0</v>
      </c>
    </row>
    <row r="2025" spans="1:18" x14ac:dyDescent="0.3">
      <c r="A2025">
        <v>19312</v>
      </c>
      <c r="B2025" s="2">
        <v>44264</v>
      </c>
      <c r="C2025" s="2" t="str">
        <f t="shared" si="124"/>
        <v>March</v>
      </c>
      <c r="D2025" t="s">
        <v>35</v>
      </c>
      <c r="E2025" s="4">
        <v>710</v>
      </c>
      <c r="F2025">
        <v>70</v>
      </c>
      <c r="G2025" t="s">
        <v>33</v>
      </c>
      <c r="H2025" t="s">
        <v>34</v>
      </c>
      <c r="I2025" s="2">
        <v>44294</v>
      </c>
      <c r="J2025" s="2">
        <v>44324</v>
      </c>
      <c r="K2025" s="2">
        <v>44354</v>
      </c>
      <c r="L2025" s="2" t="s">
        <v>34</v>
      </c>
      <c r="M2025" s="2" t="s">
        <v>34</v>
      </c>
      <c r="N2025" s="2" t="s">
        <v>34</v>
      </c>
      <c r="O2025" t="s">
        <v>6179</v>
      </c>
      <c r="P2025" s="17">
        <f t="shared" si="125"/>
        <v>2.4500000000000002</v>
      </c>
      <c r="Q2025" s="17">
        <f t="shared" si="126"/>
        <v>70</v>
      </c>
      <c r="R2025" s="17">
        <f t="shared" si="127"/>
        <v>-67.55</v>
      </c>
    </row>
    <row r="2026" spans="1:18" x14ac:dyDescent="0.3">
      <c r="A2026">
        <v>19313</v>
      </c>
      <c r="B2026" s="2">
        <v>44213</v>
      </c>
      <c r="C2026" s="2" t="str">
        <f t="shared" si="124"/>
        <v>January</v>
      </c>
      <c r="D2026" t="s">
        <v>35</v>
      </c>
      <c r="E2026" s="4">
        <v>628</v>
      </c>
      <c r="F2026">
        <v>103</v>
      </c>
      <c r="G2026" t="s">
        <v>36</v>
      </c>
      <c r="H2026" t="s">
        <v>37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t="s">
        <v>34</v>
      </c>
      <c r="P2026" s="17">
        <f t="shared" si="125"/>
        <v>0</v>
      </c>
      <c r="Q2026" s="17">
        <f t="shared" si="126"/>
        <v>0</v>
      </c>
      <c r="R2026" s="17">
        <f t="shared" si="127"/>
        <v>0</v>
      </c>
    </row>
    <row r="2027" spans="1:18" x14ac:dyDescent="0.3">
      <c r="A2027">
        <v>19314</v>
      </c>
      <c r="B2027" s="2">
        <v>44204</v>
      </c>
      <c r="C2027" s="2" t="str">
        <f t="shared" si="124"/>
        <v>January</v>
      </c>
      <c r="D2027" t="s">
        <v>35</v>
      </c>
      <c r="E2027" s="4">
        <v>638</v>
      </c>
      <c r="F2027">
        <v>81</v>
      </c>
      <c r="G2027" t="s">
        <v>36</v>
      </c>
      <c r="H2027" t="s">
        <v>39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t="s">
        <v>34</v>
      </c>
      <c r="P2027" s="17">
        <f t="shared" si="125"/>
        <v>0</v>
      </c>
      <c r="Q2027" s="17">
        <f t="shared" si="126"/>
        <v>0</v>
      </c>
      <c r="R2027" s="17">
        <f t="shared" si="127"/>
        <v>0</v>
      </c>
    </row>
    <row r="2028" spans="1:18" x14ac:dyDescent="0.3">
      <c r="A2028">
        <v>19315</v>
      </c>
      <c r="B2028" s="2">
        <v>44284</v>
      </c>
      <c r="C2028" s="2" t="str">
        <f t="shared" si="124"/>
        <v>March</v>
      </c>
      <c r="D2028" t="s">
        <v>35</v>
      </c>
      <c r="E2028" s="4">
        <v>575</v>
      </c>
      <c r="F2028">
        <v>137</v>
      </c>
      <c r="G2028" t="s">
        <v>36</v>
      </c>
      <c r="H2028" t="s">
        <v>37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t="s">
        <v>34</v>
      </c>
      <c r="P2028" s="17">
        <f t="shared" si="125"/>
        <v>0</v>
      </c>
      <c r="Q2028" s="17">
        <f t="shared" si="126"/>
        <v>0</v>
      </c>
      <c r="R2028" s="17">
        <f t="shared" si="127"/>
        <v>0</v>
      </c>
    </row>
    <row r="2029" spans="1:18" x14ac:dyDescent="0.3">
      <c r="A2029">
        <v>19316</v>
      </c>
      <c r="B2029" s="2">
        <v>44249</v>
      </c>
      <c r="C2029" s="2" t="str">
        <f t="shared" si="124"/>
        <v>February</v>
      </c>
      <c r="D2029" t="s">
        <v>32</v>
      </c>
      <c r="E2029" s="4">
        <v>682</v>
      </c>
      <c r="F2029">
        <v>117</v>
      </c>
      <c r="G2029" t="s">
        <v>33</v>
      </c>
      <c r="H2029" t="s">
        <v>34</v>
      </c>
      <c r="I2029" s="2">
        <v>44279</v>
      </c>
      <c r="J2029" s="2">
        <v>44309</v>
      </c>
      <c r="K2029" s="2">
        <v>44339</v>
      </c>
      <c r="L2029" s="2" t="s">
        <v>34</v>
      </c>
      <c r="M2029" s="2" t="s">
        <v>34</v>
      </c>
      <c r="N2029" s="2" t="s">
        <v>34</v>
      </c>
      <c r="O2029" t="s">
        <v>6179</v>
      </c>
      <c r="P2029" s="17">
        <f t="shared" si="125"/>
        <v>4.0950000000000006</v>
      </c>
      <c r="Q2029" s="17">
        <f t="shared" si="126"/>
        <v>117</v>
      </c>
      <c r="R2029" s="17">
        <f t="shared" si="127"/>
        <v>-112.905</v>
      </c>
    </row>
    <row r="2030" spans="1:18" x14ac:dyDescent="0.3">
      <c r="A2030">
        <v>19317</v>
      </c>
      <c r="B2030" s="2">
        <v>44280</v>
      </c>
      <c r="C2030" s="2" t="str">
        <f t="shared" si="124"/>
        <v>March</v>
      </c>
      <c r="D2030" t="s">
        <v>38</v>
      </c>
      <c r="E2030" s="4">
        <v>681</v>
      </c>
      <c r="F2030">
        <v>99</v>
      </c>
      <c r="G2030" t="s">
        <v>33</v>
      </c>
      <c r="H2030" t="s">
        <v>34</v>
      </c>
      <c r="I2030" s="2">
        <v>44310</v>
      </c>
      <c r="J2030" s="2">
        <v>44340</v>
      </c>
      <c r="K2030" s="2">
        <v>44370</v>
      </c>
      <c r="L2030" s="2" t="s">
        <v>34</v>
      </c>
      <c r="M2030" s="2" t="s">
        <v>34</v>
      </c>
      <c r="N2030" s="2" t="s">
        <v>34</v>
      </c>
      <c r="O2030" t="s">
        <v>6179</v>
      </c>
      <c r="P2030" s="17">
        <f t="shared" si="125"/>
        <v>3.4650000000000003</v>
      </c>
      <c r="Q2030" s="17">
        <f t="shared" si="126"/>
        <v>99</v>
      </c>
      <c r="R2030" s="17">
        <f t="shared" si="127"/>
        <v>-95.534999999999997</v>
      </c>
    </row>
    <row r="2031" spans="1:18" x14ac:dyDescent="0.3">
      <c r="A2031">
        <v>19318</v>
      </c>
      <c r="B2031" s="2">
        <v>44263</v>
      </c>
      <c r="C2031" s="2" t="str">
        <f t="shared" si="124"/>
        <v>March</v>
      </c>
      <c r="D2031" t="s">
        <v>32</v>
      </c>
      <c r="E2031" s="4">
        <v>656</v>
      </c>
      <c r="F2031">
        <v>108</v>
      </c>
      <c r="G2031" t="s">
        <v>33</v>
      </c>
      <c r="H2031" t="s">
        <v>34</v>
      </c>
      <c r="I2031" s="2">
        <v>44293</v>
      </c>
      <c r="J2031" s="2">
        <v>44323</v>
      </c>
      <c r="K2031" s="2">
        <v>44353</v>
      </c>
      <c r="L2031" s="2">
        <v>44300</v>
      </c>
      <c r="M2031" s="2">
        <v>44323</v>
      </c>
      <c r="N2031" s="2">
        <v>44353</v>
      </c>
      <c r="O2031" t="s">
        <v>6180</v>
      </c>
      <c r="P2031" s="17">
        <f t="shared" si="125"/>
        <v>3.7800000000000002</v>
      </c>
      <c r="Q2031" s="17">
        <f t="shared" si="126"/>
        <v>0</v>
      </c>
      <c r="R2031" s="17">
        <f t="shared" si="127"/>
        <v>3.7800000000000002</v>
      </c>
    </row>
    <row r="2032" spans="1:18" x14ac:dyDescent="0.3">
      <c r="A2032">
        <v>19319</v>
      </c>
      <c r="B2032" s="2">
        <v>44249</v>
      </c>
      <c r="C2032" s="2" t="str">
        <f t="shared" si="124"/>
        <v>February</v>
      </c>
      <c r="D2032" t="s">
        <v>32</v>
      </c>
      <c r="E2032" s="4">
        <v>641</v>
      </c>
      <c r="F2032">
        <v>56</v>
      </c>
      <c r="G2032" t="s">
        <v>33</v>
      </c>
      <c r="H2032" t="s">
        <v>34</v>
      </c>
      <c r="I2032" s="2">
        <v>44279</v>
      </c>
      <c r="J2032" s="2">
        <v>44309</v>
      </c>
      <c r="K2032" s="2">
        <v>44339</v>
      </c>
      <c r="L2032" s="2">
        <v>44279</v>
      </c>
      <c r="M2032" s="2">
        <v>44309</v>
      </c>
      <c r="N2032" s="2">
        <v>44339</v>
      </c>
      <c r="O2032" t="s">
        <v>6180</v>
      </c>
      <c r="P2032" s="17">
        <f t="shared" si="125"/>
        <v>1.9600000000000002</v>
      </c>
      <c r="Q2032" s="17">
        <f t="shared" si="126"/>
        <v>0</v>
      </c>
      <c r="R2032" s="17">
        <f t="shared" si="127"/>
        <v>1.9600000000000002</v>
      </c>
    </row>
    <row r="2033" spans="1:18" x14ac:dyDescent="0.3">
      <c r="A2033">
        <v>19320</v>
      </c>
      <c r="B2033" s="2">
        <v>44250</v>
      </c>
      <c r="C2033" s="2" t="str">
        <f t="shared" si="124"/>
        <v>February</v>
      </c>
      <c r="D2033" t="s">
        <v>32</v>
      </c>
      <c r="E2033" s="4">
        <v>600</v>
      </c>
      <c r="F2033">
        <v>99</v>
      </c>
      <c r="G2033" t="s">
        <v>36</v>
      </c>
      <c r="H2033" t="s">
        <v>42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t="s">
        <v>34</v>
      </c>
      <c r="P2033" s="17">
        <f t="shared" si="125"/>
        <v>0</v>
      </c>
      <c r="Q2033" s="17">
        <f t="shared" si="126"/>
        <v>0</v>
      </c>
      <c r="R2033" s="17">
        <f t="shared" si="127"/>
        <v>0</v>
      </c>
    </row>
    <row r="2034" spans="1:18" x14ac:dyDescent="0.3">
      <c r="A2034">
        <v>19321</v>
      </c>
      <c r="B2034" s="2">
        <v>44260</v>
      </c>
      <c r="C2034" s="2" t="str">
        <f t="shared" si="124"/>
        <v>March</v>
      </c>
      <c r="D2034" t="s">
        <v>32</v>
      </c>
      <c r="E2034" s="4">
        <v>608</v>
      </c>
      <c r="F2034">
        <v>79</v>
      </c>
      <c r="G2034" t="s">
        <v>36</v>
      </c>
      <c r="H2034" t="s">
        <v>41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t="s">
        <v>34</v>
      </c>
      <c r="P2034" s="17">
        <f t="shared" si="125"/>
        <v>0</v>
      </c>
      <c r="Q2034" s="17">
        <f t="shared" si="126"/>
        <v>0</v>
      </c>
      <c r="R2034" s="17">
        <f t="shared" si="127"/>
        <v>0</v>
      </c>
    </row>
    <row r="2035" spans="1:18" x14ac:dyDescent="0.3">
      <c r="A2035">
        <v>19322</v>
      </c>
      <c r="B2035" s="2">
        <v>44288</v>
      </c>
      <c r="C2035" s="2" t="str">
        <f t="shared" si="124"/>
        <v>April</v>
      </c>
      <c r="D2035" t="s">
        <v>38</v>
      </c>
      <c r="E2035" s="4">
        <v>661</v>
      </c>
      <c r="F2035">
        <v>103</v>
      </c>
      <c r="G2035" t="s">
        <v>33</v>
      </c>
      <c r="H2035" t="s">
        <v>34</v>
      </c>
      <c r="I2035" s="2">
        <v>44318</v>
      </c>
      <c r="J2035" s="2">
        <v>44348</v>
      </c>
      <c r="K2035" s="2">
        <v>44378</v>
      </c>
      <c r="L2035" s="2" t="s">
        <v>34</v>
      </c>
      <c r="M2035" s="2" t="s">
        <v>34</v>
      </c>
      <c r="N2035" s="2" t="s">
        <v>34</v>
      </c>
      <c r="O2035" t="s">
        <v>6179</v>
      </c>
      <c r="P2035" s="17">
        <f t="shared" si="125"/>
        <v>3.6050000000000004</v>
      </c>
      <c r="Q2035" s="17">
        <f t="shared" si="126"/>
        <v>103</v>
      </c>
      <c r="R2035" s="17">
        <f t="shared" si="127"/>
        <v>-99.394999999999996</v>
      </c>
    </row>
    <row r="2036" spans="1:18" x14ac:dyDescent="0.3">
      <c r="A2036">
        <v>19323</v>
      </c>
      <c r="B2036" s="2">
        <v>44259</v>
      </c>
      <c r="C2036" s="2" t="str">
        <f t="shared" si="124"/>
        <v>March</v>
      </c>
      <c r="D2036" t="s">
        <v>35</v>
      </c>
      <c r="E2036" s="4">
        <v>659</v>
      </c>
      <c r="F2036">
        <v>35</v>
      </c>
      <c r="G2036" t="s">
        <v>33</v>
      </c>
      <c r="H2036" t="s">
        <v>34</v>
      </c>
      <c r="I2036" s="2">
        <v>44289</v>
      </c>
      <c r="J2036" s="2">
        <v>44319</v>
      </c>
      <c r="K2036" s="2">
        <v>44349</v>
      </c>
      <c r="L2036" s="2" t="s">
        <v>34</v>
      </c>
      <c r="M2036" s="2" t="s">
        <v>34</v>
      </c>
      <c r="N2036" s="2" t="s">
        <v>34</v>
      </c>
      <c r="O2036" t="s">
        <v>6179</v>
      </c>
      <c r="P2036" s="17">
        <f t="shared" si="125"/>
        <v>1.2250000000000001</v>
      </c>
      <c r="Q2036" s="17">
        <f t="shared" si="126"/>
        <v>35</v>
      </c>
      <c r="R2036" s="17">
        <f t="shared" si="127"/>
        <v>-33.774999999999999</v>
      </c>
    </row>
    <row r="2037" spans="1:18" x14ac:dyDescent="0.3">
      <c r="A2037">
        <v>19324</v>
      </c>
      <c r="B2037" s="2">
        <v>44234</v>
      </c>
      <c r="C2037" s="2" t="str">
        <f t="shared" si="124"/>
        <v>February</v>
      </c>
      <c r="D2037" t="s">
        <v>35</v>
      </c>
      <c r="E2037" s="4">
        <v>723</v>
      </c>
      <c r="F2037">
        <v>116</v>
      </c>
      <c r="G2037" t="s">
        <v>33</v>
      </c>
      <c r="H2037" t="s">
        <v>34</v>
      </c>
      <c r="I2037" s="2">
        <v>44264</v>
      </c>
      <c r="J2037" s="2">
        <v>44294</v>
      </c>
      <c r="K2037" s="2">
        <v>44324</v>
      </c>
      <c r="L2037" s="2">
        <v>44270</v>
      </c>
      <c r="M2037" s="2">
        <v>44294</v>
      </c>
      <c r="N2037" s="2">
        <v>44324</v>
      </c>
      <c r="O2037" t="s">
        <v>6180</v>
      </c>
      <c r="P2037" s="17">
        <f t="shared" si="125"/>
        <v>4.0600000000000005</v>
      </c>
      <c r="Q2037" s="17">
        <f t="shared" si="126"/>
        <v>0</v>
      </c>
      <c r="R2037" s="17">
        <f t="shared" si="127"/>
        <v>4.0600000000000005</v>
      </c>
    </row>
    <row r="2038" spans="1:18" x14ac:dyDescent="0.3">
      <c r="A2038">
        <v>19325</v>
      </c>
      <c r="B2038" s="2">
        <v>44246</v>
      </c>
      <c r="C2038" s="2" t="str">
        <f t="shared" si="124"/>
        <v>February</v>
      </c>
      <c r="D2038" t="s">
        <v>38</v>
      </c>
      <c r="E2038" s="4">
        <v>664</v>
      </c>
      <c r="F2038">
        <v>157</v>
      </c>
      <c r="G2038" t="s">
        <v>33</v>
      </c>
      <c r="H2038" t="s">
        <v>34</v>
      </c>
      <c r="I2038" s="2">
        <v>44276</v>
      </c>
      <c r="J2038" s="2">
        <v>44306</v>
      </c>
      <c r="K2038" s="2">
        <v>44336</v>
      </c>
      <c r="L2038" s="2">
        <v>44283</v>
      </c>
      <c r="M2038" s="2">
        <v>44306</v>
      </c>
      <c r="N2038" s="2">
        <v>44336</v>
      </c>
      <c r="O2038" t="s">
        <v>6180</v>
      </c>
      <c r="P2038" s="17">
        <f t="shared" si="125"/>
        <v>5.4950000000000001</v>
      </c>
      <c r="Q2038" s="17">
        <f t="shared" si="126"/>
        <v>0</v>
      </c>
      <c r="R2038" s="17">
        <f t="shared" si="127"/>
        <v>5.4950000000000001</v>
      </c>
    </row>
    <row r="2039" spans="1:18" x14ac:dyDescent="0.3">
      <c r="A2039">
        <v>19326</v>
      </c>
      <c r="B2039" s="2">
        <v>44256</v>
      </c>
      <c r="C2039" s="2" t="str">
        <f t="shared" si="124"/>
        <v>March</v>
      </c>
      <c r="D2039" t="s">
        <v>35</v>
      </c>
      <c r="E2039" s="4">
        <v>648</v>
      </c>
      <c r="F2039">
        <v>95</v>
      </c>
      <c r="G2039" t="s">
        <v>33</v>
      </c>
      <c r="H2039" t="s">
        <v>34</v>
      </c>
      <c r="I2039" s="2">
        <v>44286</v>
      </c>
      <c r="J2039" s="2">
        <v>44316</v>
      </c>
      <c r="K2039" s="2">
        <v>44346</v>
      </c>
      <c r="L2039" s="2">
        <v>44289</v>
      </c>
      <c r="M2039" s="2">
        <v>44316</v>
      </c>
      <c r="N2039" s="2">
        <v>44346</v>
      </c>
      <c r="O2039" t="s">
        <v>6180</v>
      </c>
      <c r="P2039" s="17">
        <f t="shared" si="125"/>
        <v>3.3250000000000002</v>
      </c>
      <c r="Q2039" s="17">
        <f t="shared" si="126"/>
        <v>0</v>
      </c>
      <c r="R2039" s="17">
        <f t="shared" si="127"/>
        <v>3.3250000000000002</v>
      </c>
    </row>
    <row r="2040" spans="1:18" x14ac:dyDescent="0.3">
      <c r="A2040">
        <v>19327</v>
      </c>
      <c r="B2040" s="2">
        <v>44265</v>
      </c>
      <c r="C2040" s="2" t="str">
        <f t="shared" si="124"/>
        <v>March</v>
      </c>
      <c r="D2040" t="s">
        <v>35</v>
      </c>
      <c r="E2040" s="4">
        <v>652</v>
      </c>
      <c r="F2040">
        <v>75</v>
      </c>
      <c r="G2040" t="s">
        <v>33</v>
      </c>
      <c r="H2040" t="s">
        <v>34</v>
      </c>
      <c r="I2040" s="2">
        <v>44295</v>
      </c>
      <c r="J2040" s="2">
        <v>44325</v>
      </c>
      <c r="K2040" s="2">
        <v>44355</v>
      </c>
      <c r="L2040" s="2">
        <v>44296</v>
      </c>
      <c r="M2040" s="2">
        <v>44325</v>
      </c>
      <c r="N2040" s="2">
        <v>44355</v>
      </c>
      <c r="O2040" t="s">
        <v>6180</v>
      </c>
      <c r="P2040" s="17">
        <f t="shared" si="125"/>
        <v>2.6250000000000004</v>
      </c>
      <c r="Q2040" s="17">
        <f t="shared" si="126"/>
        <v>0</v>
      </c>
      <c r="R2040" s="17">
        <f t="shared" si="127"/>
        <v>2.6250000000000004</v>
      </c>
    </row>
    <row r="2041" spans="1:18" x14ac:dyDescent="0.3">
      <c r="A2041">
        <v>19328</v>
      </c>
      <c r="B2041" s="2">
        <v>44215</v>
      </c>
      <c r="C2041" s="2" t="str">
        <f t="shared" si="124"/>
        <v>January</v>
      </c>
      <c r="D2041" t="s">
        <v>38</v>
      </c>
      <c r="E2041" s="4">
        <v>536</v>
      </c>
      <c r="F2041">
        <v>68</v>
      </c>
      <c r="G2041" t="s">
        <v>36</v>
      </c>
      <c r="H2041" t="s">
        <v>42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t="s">
        <v>34</v>
      </c>
      <c r="P2041" s="17">
        <f t="shared" si="125"/>
        <v>0</v>
      </c>
      <c r="Q2041" s="17">
        <f t="shared" si="126"/>
        <v>0</v>
      </c>
      <c r="R2041" s="17">
        <f t="shared" si="127"/>
        <v>0</v>
      </c>
    </row>
    <row r="2042" spans="1:18" x14ac:dyDescent="0.3">
      <c r="A2042">
        <v>19329</v>
      </c>
      <c r="B2042" s="2">
        <v>44234</v>
      </c>
      <c r="C2042" s="2" t="str">
        <f t="shared" si="124"/>
        <v>February</v>
      </c>
      <c r="D2042" t="s">
        <v>32</v>
      </c>
      <c r="E2042" s="4">
        <v>633</v>
      </c>
      <c r="F2042">
        <v>55</v>
      </c>
      <c r="G2042" t="s">
        <v>33</v>
      </c>
      <c r="H2042" t="s">
        <v>34</v>
      </c>
      <c r="I2042" s="2">
        <v>44264</v>
      </c>
      <c r="J2042" s="2">
        <v>44294</v>
      </c>
      <c r="K2042" s="2">
        <v>44324</v>
      </c>
      <c r="L2042" s="2" t="s">
        <v>34</v>
      </c>
      <c r="M2042" s="2" t="s">
        <v>34</v>
      </c>
      <c r="N2042" s="2" t="s">
        <v>34</v>
      </c>
      <c r="O2042" t="s">
        <v>6179</v>
      </c>
      <c r="P2042" s="17">
        <f t="shared" si="125"/>
        <v>1.9250000000000003</v>
      </c>
      <c r="Q2042" s="17">
        <f t="shared" si="126"/>
        <v>55</v>
      </c>
      <c r="R2042" s="17">
        <f t="shared" si="127"/>
        <v>-53.075000000000003</v>
      </c>
    </row>
    <row r="2043" spans="1:18" x14ac:dyDescent="0.3">
      <c r="A2043">
        <v>19330</v>
      </c>
      <c r="B2043" s="2">
        <v>44287</v>
      </c>
      <c r="C2043" s="2" t="str">
        <f t="shared" si="124"/>
        <v>April</v>
      </c>
      <c r="D2043" t="s">
        <v>35</v>
      </c>
      <c r="E2043" s="4">
        <v>697</v>
      </c>
      <c r="F2043">
        <v>79</v>
      </c>
      <c r="G2043" t="s">
        <v>33</v>
      </c>
      <c r="H2043" t="s">
        <v>34</v>
      </c>
      <c r="I2043" s="2">
        <v>44317</v>
      </c>
      <c r="J2043" s="2">
        <v>44347</v>
      </c>
      <c r="K2043" s="2">
        <v>44377</v>
      </c>
      <c r="L2043" s="2">
        <v>44321</v>
      </c>
      <c r="M2043" s="2">
        <v>44347</v>
      </c>
      <c r="N2043" s="2">
        <v>44377</v>
      </c>
      <c r="O2043" t="s">
        <v>6180</v>
      </c>
      <c r="P2043" s="17">
        <f t="shared" si="125"/>
        <v>2.7650000000000001</v>
      </c>
      <c r="Q2043" s="17">
        <f t="shared" si="126"/>
        <v>0</v>
      </c>
      <c r="R2043" s="17">
        <f t="shared" si="127"/>
        <v>2.7650000000000001</v>
      </c>
    </row>
    <row r="2044" spans="1:18" x14ac:dyDescent="0.3">
      <c r="A2044">
        <v>19331</v>
      </c>
      <c r="B2044" s="2">
        <v>44201</v>
      </c>
      <c r="C2044" s="2" t="str">
        <f t="shared" si="124"/>
        <v>January</v>
      </c>
      <c r="D2044" t="s">
        <v>32</v>
      </c>
      <c r="E2044" s="4">
        <v>528</v>
      </c>
      <c r="F2044">
        <v>109</v>
      </c>
      <c r="G2044" t="s">
        <v>36</v>
      </c>
      <c r="H2044" t="s">
        <v>42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t="s">
        <v>34</v>
      </c>
      <c r="P2044" s="17">
        <f t="shared" si="125"/>
        <v>0</v>
      </c>
      <c r="Q2044" s="17">
        <f t="shared" si="126"/>
        <v>0</v>
      </c>
      <c r="R2044" s="17">
        <f t="shared" si="127"/>
        <v>0</v>
      </c>
    </row>
    <row r="2045" spans="1:18" x14ac:dyDescent="0.3">
      <c r="A2045">
        <v>19332</v>
      </c>
      <c r="B2045" s="2">
        <v>44256</v>
      </c>
      <c r="C2045" s="2" t="str">
        <f t="shared" si="124"/>
        <v>March</v>
      </c>
      <c r="D2045" t="s">
        <v>32</v>
      </c>
      <c r="E2045" s="4">
        <v>631</v>
      </c>
      <c r="F2045">
        <v>65</v>
      </c>
      <c r="G2045" t="s">
        <v>33</v>
      </c>
      <c r="H2045" t="s">
        <v>34</v>
      </c>
      <c r="I2045" s="2">
        <v>44286</v>
      </c>
      <c r="J2045" s="2">
        <v>44316</v>
      </c>
      <c r="K2045" s="2">
        <v>44346</v>
      </c>
      <c r="L2045" s="2" t="s">
        <v>34</v>
      </c>
      <c r="M2045" s="2" t="s">
        <v>34</v>
      </c>
      <c r="N2045" s="2" t="s">
        <v>34</v>
      </c>
      <c r="O2045" t="s">
        <v>6179</v>
      </c>
      <c r="P2045" s="17">
        <f t="shared" si="125"/>
        <v>2.2750000000000004</v>
      </c>
      <c r="Q2045" s="17">
        <f t="shared" si="126"/>
        <v>65</v>
      </c>
      <c r="R2045" s="17">
        <f t="shared" si="127"/>
        <v>-62.725000000000001</v>
      </c>
    </row>
    <row r="2046" spans="1:18" x14ac:dyDescent="0.3">
      <c r="A2046">
        <v>19333</v>
      </c>
      <c r="B2046" s="2">
        <v>44272</v>
      </c>
      <c r="C2046" s="2" t="str">
        <f t="shared" si="124"/>
        <v>March</v>
      </c>
      <c r="D2046" t="s">
        <v>35</v>
      </c>
      <c r="E2046" s="4">
        <v>647</v>
      </c>
      <c r="F2046">
        <v>100</v>
      </c>
      <c r="G2046" t="s">
        <v>33</v>
      </c>
      <c r="H2046" t="s">
        <v>34</v>
      </c>
      <c r="I2046" s="2">
        <v>44302</v>
      </c>
      <c r="J2046" s="2">
        <v>44332</v>
      </c>
      <c r="K2046" s="2">
        <v>44362</v>
      </c>
      <c r="L2046" s="2" t="s">
        <v>34</v>
      </c>
      <c r="M2046" s="2" t="s">
        <v>34</v>
      </c>
      <c r="N2046" s="2" t="s">
        <v>34</v>
      </c>
      <c r="O2046" t="s">
        <v>6179</v>
      </c>
      <c r="P2046" s="17">
        <f t="shared" si="125"/>
        <v>3.5000000000000004</v>
      </c>
      <c r="Q2046" s="17">
        <f t="shared" si="126"/>
        <v>100</v>
      </c>
      <c r="R2046" s="17">
        <f t="shared" si="127"/>
        <v>-96.5</v>
      </c>
    </row>
    <row r="2047" spans="1:18" x14ac:dyDescent="0.3">
      <c r="A2047">
        <v>19334</v>
      </c>
      <c r="B2047" s="2">
        <v>44275</v>
      </c>
      <c r="C2047" s="2" t="str">
        <f t="shared" si="124"/>
        <v>March</v>
      </c>
      <c r="D2047" t="s">
        <v>35</v>
      </c>
      <c r="E2047" s="4">
        <v>577</v>
      </c>
      <c r="F2047">
        <v>89</v>
      </c>
      <c r="G2047" t="s">
        <v>36</v>
      </c>
      <c r="H2047" t="s">
        <v>41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t="s">
        <v>34</v>
      </c>
      <c r="P2047" s="17">
        <f t="shared" si="125"/>
        <v>0</v>
      </c>
      <c r="Q2047" s="17">
        <f t="shared" si="126"/>
        <v>0</v>
      </c>
      <c r="R2047" s="17">
        <f t="shared" si="127"/>
        <v>0</v>
      </c>
    </row>
    <row r="2048" spans="1:18" x14ac:dyDescent="0.3">
      <c r="A2048">
        <v>19335</v>
      </c>
      <c r="B2048" s="2">
        <v>44266</v>
      </c>
      <c r="C2048" s="2" t="str">
        <f t="shared" si="124"/>
        <v>March</v>
      </c>
      <c r="D2048" t="s">
        <v>32</v>
      </c>
      <c r="E2048" s="4">
        <v>593</v>
      </c>
      <c r="F2048">
        <v>150</v>
      </c>
      <c r="G2048" t="s">
        <v>33</v>
      </c>
      <c r="H2048" t="s">
        <v>34</v>
      </c>
      <c r="I2048" s="2">
        <v>44296</v>
      </c>
      <c r="J2048" s="2">
        <v>44326</v>
      </c>
      <c r="K2048" s="2">
        <v>44356</v>
      </c>
      <c r="L2048" s="2">
        <v>44366</v>
      </c>
      <c r="M2048" s="2">
        <v>44326</v>
      </c>
      <c r="N2048" s="2">
        <v>44356</v>
      </c>
      <c r="O2048" t="s">
        <v>6180</v>
      </c>
      <c r="P2048" s="17">
        <f t="shared" si="125"/>
        <v>5.2500000000000009</v>
      </c>
      <c r="Q2048" s="17">
        <f t="shared" si="126"/>
        <v>0</v>
      </c>
      <c r="R2048" s="17">
        <f t="shared" si="127"/>
        <v>5.2500000000000009</v>
      </c>
    </row>
    <row r="2049" spans="1:18" x14ac:dyDescent="0.3">
      <c r="A2049">
        <v>19336</v>
      </c>
      <c r="B2049" s="2">
        <v>44282</v>
      </c>
      <c r="C2049" s="2" t="str">
        <f t="shared" si="124"/>
        <v>March</v>
      </c>
      <c r="D2049" t="s">
        <v>38</v>
      </c>
      <c r="E2049" s="4">
        <v>636</v>
      </c>
      <c r="F2049">
        <v>76</v>
      </c>
      <c r="G2049" t="s">
        <v>33</v>
      </c>
      <c r="H2049" t="s">
        <v>34</v>
      </c>
      <c r="I2049" s="2">
        <v>44312</v>
      </c>
      <c r="J2049" s="2">
        <v>44342</v>
      </c>
      <c r="K2049" s="2">
        <v>44372</v>
      </c>
      <c r="L2049" s="2" t="s">
        <v>34</v>
      </c>
      <c r="M2049" s="2" t="s">
        <v>34</v>
      </c>
      <c r="N2049" s="2" t="s">
        <v>34</v>
      </c>
      <c r="O2049" t="s">
        <v>6179</v>
      </c>
      <c r="P2049" s="17">
        <f t="shared" si="125"/>
        <v>2.66</v>
      </c>
      <c r="Q2049" s="17">
        <f t="shared" si="126"/>
        <v>76</v>
      </c>
      <c r="R2049" s="17">
        <f t="shared" si="127"/>
        <v>-73.34</v>
      </c>
    </row>
    <row r="2050" spans="1:18" x14ac:dyDescent="0.3">
      <c r="A2050">
        <v>19337</v>
      </c>
      <c r="B2050" s="2">
        <v>44273</v>
      </c>
      <c r="C2050" s="2" t="str">
        <f t="shared" si="124"/>
        <v>March</v>
      </c>
      <c r="D2050" t="s">
        <v>32</v>
      </c>
      <c r="E2050" s="4">
        <v>613</v>
      </c>
      <c r="F2050">
        <v>117</v>
      </c>
      <c r="G2050" t="s">
        <v>36</v>
      </c>
      <c r="H2050" t="s">
        <v>39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t="s">
        <v>34</v>
      </c>
      <c r="P2050" s="17">
        <f t="shared" si="125"/>
        <v>0</v>
      </c>
      <c r="Q2050" s="17">
        <f t="shared" si="126"/>
        <v>0</v>
      </c>
      <c r="R2050" s="17">
        <f t="shared" si="127"/>
        <v>0</v>
      </c>
    </row>
    <row r="2051" spans="1:18" x14ac:dyDescent="0.3">
      <c r="A2051">
        <v>19338</v>
      </c>
      <c r="B2051" s="2">
        <v>44251</v>
      </c>
      <c r="C2051" s="2" t="str">
        <f t="shared" ref="C2051:C2114" si="128">TEXT(B2051,"mmmm")</f>
        <v>February</v>
      </c>
      <c r="D2051" t="s">
        <v>38</v>
      </c>
      <c r="E2051" s="4">
        <v>626</v>
      </c>
      <c r="F2051">
        <v>50</v>
      </c>
      <c r="G2051" t="s">
        <v>33</v>
      </c>
      <c r="H2051" t="s">
        <v>34</v>
      </c>
      <c r="I2051" s="2">
        <v>44281</v>
      </c>
      <c r="J2051" s="2">
        <v>44311</v>
      </c>
      <c r="K2051" s="2">
        <v>44341</v>
      </c>
      <c r="L2051" s="2" t="s">
        <v>34</v>
      </c>
      <c r="M2051" s="2" t="s">
        <v>34</v>
      </c>
      <c r="N2051" s="2" t="s">
        <v>34</v>
      </c>
      <c r="O2051" t="s">
        <v>6179</v>
      </c>
      <c r="P2051" s="17">
        <f t="shared" ref="P2051:P2114" si="129">IF(G2051="Approved",F2051*0.035,0)</f>
        <v>1.7500000000000002</v>
      </c>
      <c r="Q2051" s="17">
        <f t="shared" ref="Q2051:Q2114" si="130">IF(O2051="Defaulted",F2051,0)</f>
        <v>50</v>
      </c>
      <c r="R2051" s="17">
        <f t="shared" ref="R2051:R2114" si="131">P2051-Q2051</f>
        <v>-48.25</v>
      </c>
    </row>
    <row r="2052" spans="1:18" x14ac:dyDescent="0.3">
      <c r="A2052">
        <v>19339</v>
      </c>
      <c r="B2052" s="2">
        <v>44275</v>
      </c>
      <c r="C2052" s="2" t="str">
        <f t="shared" si="128"/>
        <v>March</v>
      </c>
      <c r="D2052" t="s">
        <v>32</v>
      </c>
      <c r="E2052" s="4">
        <v>578</v>
      </c>
      <c r="F2052">
        <v>132</v>
      </c>
      <c r="G2052" t="s">
        <v>36</v>
      </c>
      <c r="H2052" t="s">
        <v>37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t="s">
        <v>34</v>
      </c>
      <c r="P2052" s="17">
        <f t="shared" si="129"/>
        <v>0</v>
      </c>
      <c r="Q2052" s="17">
        <f t="shared" si="130"/>
        <v>0</v>
      </c>
      <c r="R2052" s="17">
        <f t="shared" si="131"/>
        <v>0</v>
      </c>
    </row>
    <row r="2053" spans="1:18" x14ac:dyDescent="0.3">
      <c r="A2053">
        <v>19340</v>
      </c>
      <c r="B2053" s="2">
        <v>44268</v>
      </c>
      <c r="C2053" s="2" t="str">
        <f t="shared" si="128"/>
        <v>March</v>
      </c>
      <c r="D2053" t="s">
        <v>35</v>
      </c>
      <c r="E2053" s="4">
        <v>591</v>
      </c>
      <c r="F2053">
        <v>72</v>
      </c>
      <c r="G2053" t="s">
        <v>36</v>
      </c>
      <c r="H2053" t="s">
        <v>40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t="s">
        <v>34</v>
      </c>
      <c r="P2053" s="17">
        <f t="shared" si="129"/>
        <v>0</v>
      </c>
      <c r="Q2053" s="17">
        <f t="shared" si="130"/>
        <v>0</v>
      </c>
      <c r="R2053" s="17">
        <f t="shared" si="131"/>
        <v>0</v>
      </c>
    </row>
    <row r="2054" spans="1:18" x14ac:dyDescent="0.3">
      <c r="A2054">
        <v>19341</v>
      </c>
      <c r="B2054" s="2">
        <v>44255</v>
      </c>
      <c r="C2054" s="2" t="str">
        <f t="shared" si="128"/>
        <v>February</v>
      </c>
      <c r="D2054" t="s">
        <v>35</v>
      </c>
      <c r="E2054" s="4">
        <v>602</v>
      </c>
      <c r="F2054">
        <v>98</v>
      </c>
      <c r="G2054" t="s">
        <v>36</v>
      </c>
      <c r="H2054" t="s">
        <v>39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t="s">
        <v>34</v>
      </c>
      <c r="P2054" s="17">
        <f t="shared" si="129"/>
        <v>0</v>
      </c>
      <c r="Q2054" s="17">
        <f t="shared" si="130"/>
        <v>0</v>
      </c>
      <c r="R2054" s="17">
        <f t="shared" si="131"/>
        <v>0</v>
      </c>
    </row>
    <row r="2055" spans="1:18" x14ac:dyDescent="0.3">
      <c r="A2055">
        <v>19342</v>
      </c>
      <c r="B2055" s="2">
        <v>44224</v>
      </c>
      <c r="C2055" s="2" t="str">
        <f t="shared" si="128"/>
        <v>January</v>
      </c>
      <c r="D2055" t="s">
        <v>38</v>
      </c>
      <c r="E2055" s="4">
        <v>579</v>
      </c>
      <c r="F2055">
        <v>133</v>
      </c>
      <c r="G2055" t="s">
        <v>36</v>
      </c>
      <c r="H2055" t="s">
        <v>40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t="s">
        <v>34</v>
      </c>
      <c r="P2055" s="17">
        <f t="shared" si="129"/>
        <v>0</v>
      </c>
      <c r="Q2055" s="17">
        <f t="shared" si="130"/>
        <v>0</v>
      </c>
      <c r="R2055" s="17">
        <f t="shared" si="131"/>
        <v>0</v>
      </c>
    </row>
    <row r="2056" spans="1:18" x14ac:dyDescent="0.3">
      <c r="A2056">
        <v>19343</v>
      </c>
      <c r="B2056" s="2">
        <v>44237</v>
      </c>
      <c r="C2056" s="2" t="str">
        <f t="shared" si="128"/>
        <v>February</v>
      </c>
      <c r="D2056" t="s">
        <v>32</v>
      </c>
      <c r="E2056" s="4">
        <v>571</v>
      </c>
      <c r="F2056">
        <v>98</v>
      </c>
      <c r="G2056" t="s">
        <v>36</v>
      </c>
      <c r="H2056" t="s">
        <v>42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t="s">
        <v>34</v>
      </c>
      <c r="P2056" s="17">
        <f t="shared" si="129"/>
        <v>0</v>
      </c>
      <c r="Q2056" s="17">
        <f t="shared" si="130"/>
        <v>0</v>
      </c>
      <c r="R2056" s="17">
        <f t="shared" si="131"/>
        <v>0</v>
      </c>
    </row>
    <row r="2057" spans="1:18" x14ac:dyDescent="0.3">
      <c r="A2057">
        <v>19344</v>
      </c>
      <c r="B2057" s="2">
        <v>44222</v>
      </c>
      <c r="C2057" s="2" t="str">
        <f t="shared" si="128"/>
        <v>January</v>
      </c>
      <c r="D2057" t="s">
        <v>35</v>
      </c>
      <c r="E2057" s="4">
        <v>630</v>
      </c>
      <c r="F2057">
        <v>125</v>
      </c>
      <c r="G2057" t="s">
        <v>36</v>
      </c>
      <c r="H2057" t="s">
        <v>40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t="s">
        <v>34</v>
      </c>
      <c r="P2057" s="17">
        <f t="shared" si="129"/>
        <v>0</v>
      </c>
      <c r="Q2057" s="17">
        <f t="shared" si="130"/>
        <v>0</v>
      </c>
      <c r="R2057" s="17">
        <f t="shared" si="131"/>
        <v>0</v>
      </c>
    </row>
    <row r="2058" spans="1:18" x14ac:dyDescent="0.3">
      <c r="A2058">
        <v>19345</v>
      </c>
      <c r="B2058" s="2">
        <v>44226</v>
      </c>
      <c r="C2058" s="2" t="str">
        <f t="shared" si="128"/>
        <v>January</v>
      </c>
      <c r="D2058" t="s">
        <v>38</v>
      </c>
      <c r="E2058" s="4">
        <v>631</v>
      </c>
      <c r="F2058">
        <v>119</v>
      </c>
      <c r="G2058" t="s">
        <v>33</v>
      </c>
      <c r="H2058" t="s">
        <v>34</v>
      </c>
      <c r="I2058" s="2">
        <v>44256</v>
      </c>
      <c r="J2058" s="2">
        <v>44286</v>
      </c>
      <c r="K2058" s="2">
        <v>44316</v>
      </c>
      <c r="L2058" s="2">
        <v>44256</v>
      </c>
      <c r="M2058" s="2">
        <v>44286</v>
      </c>
      <c r="N2058" s="2">
        <v>44316</v>
      </c>
      <c r="O2058" t="s">
        <v>6180</v>
      </c>
      <c r="P2058" s="17">
        <f t="shared" si="129"/>
        <v>4.165</v>
      </c>
      <c r="Q2058" s="17">
        <f t="shared" si="130"/>
        <v>0</v>
      </c>
      <c r="R2058" s="17">
        <f t="shared" si="131"/>
        <v>4.165</v>
      </c>
    </row>
    <row r="2059" spans="1:18" x14ac:dyDescent="0.3">
      <c r="A2059">
        <v>19346</v>
      </c>
      <c r="B2059" s="2">
        <v>44288</v>
      </c>
      <c r="C2059" s="2" t="str">
        <f t="shared" si="128"/>
        <v>April</v>
      </c>
      <c r="D2059" t="s">
        <v>32</v>
      </c>
      <c r="E2059" s="4">
        <v>571</v>
      </c>
      <c r="F2059">
        <v>106</v>
      </c>
      <c r="G2059" t="s">
        <v>36</v>
      </c>
      <c r="H2059" t="s">
        <v>37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t="s">
        <v>34</v>
      </c>
      <c r="P2059" s="17">
        <f t="shared" si="129"/>
        <v>0</v>
      </c>
      <c r="Q2059" s="17">
        <f t="shared" si="130"/>
        <v>0</v>
      </c>
      <c r="R2059" s="17">
        <f t="shared" si="131"/>
        <v>0</v>
      </c>
    </row>
    <row r="2060" spans="1:18" x14ac:dyDescent="0.3">
      <c r="A2060">
        <v>19347</v>
      </c>
      <c r="B2060" s="2">
        <v>44265</v>
      </c>
      <c r="C2060" s="2" t="str">
        <f t="shared" si="128"/>
        <v>March</v>
      </c>
      <c r="D2060" t="s">
        <v>32</v>
      </c>
      <c r="E2060" s="4">
        <v>647</v>
      </c>
      <c r="F2060">
        <v>40</v>
      </c>
      <c r="G2060" t="s">
        <v>33</v>
      </c>
      <c r="H2060" t="s">
        <v>34</v>
      </c>
      <c r="I2060" s="2">
        <v>44295</v>
      </c>
      <c r="J2060" s="2">
        <v>44325</v>
      </c>
      <c r="K2060" s="2">
        <v>44355</v>
      </c>
      <c r="L2060" s="2" t="s">
        <v>34</v>
      </c>
      <c r="M2060" s="2" t="s">
        <v>34</v>
      </c>
      <c r="N2060" s="2" t="s">
        <v>34</v>
      </c>
      <c r="O2060" t="s">
        <v>6179</v>
      </c>
      <c r="P2060" s="17">
        <f t="shared" si="129"/>
        <v>1.4000000000000001</v>
      </c>
      <c r="Q2060" s="17">
        <f t="shared" si="130"/>
        <v>40</v>
      </c>
      <c r="R2060" s="17">
        <f t="shared" si="131"/>
        <v>-38.6</v>
      </c>
    </row>
    <row r="2061" spans="1:18" x14ac:dyDescent="0.3">
      <c r="A2061">
        <v>19348</v>
      </c>
      <c r="B2061" s="2">
        <v>44285</v>
      </c>
      <c r="C2061" s="2" t="str">
        <f t="shared" si="128"/>
        <v>March</v>
      </c>
      <c r="D2061" t="s">
        <v>35</v>
      </c>
      <c r="E2061" s="4">
        <v>622</v>
      </c>
      <c r="F2061">
        <v>83</v>
      </c>
      <c r="G2061" t="s">
        <v>36</v>
      </c>
      <c r="H2061" t="s">
        <v>37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t="s">
        <v>34</v>
      </c>
      <c r="P2061" s="17">
        <f t="shared" si="129"/>
        <v>0</v>
      </c>
      <c r="Q2061" s="17">
        <f t="shared" si="130"/>
        <v>0</v>
      </c>
      <c r="R2061" s="17">
        <f t="shared" si="131"/>
        <v>0</v>
      </c>
    </row>
    <row r="2062" spans="1:18" x14ac:dyDescent="0.3">
      <c r="A2062">
        <v>19349</v>
      </c>
      <c r="B2062" s="2">
        <v>44203</v>
      </c>
      <c r="C2062" s="2" t="str">
        <f t="shared" si="128"/>
        <v>January</v>
      </c>
      <c r="D2062" t="s">
        <v>32</v>
      </c>
      <c r="E2062" s="4">
        <v>647</v>
      </c>
      <c r="F2062">
        <v>154</v>
      </c>
      <c r="G2062" t="s">
        <v>33</v>
      </c>
      <c r="H2062" t="s">
        <v>34</v>
      </c>
      <c r="I2062" s="2">
        <v>44233</v>
      </c>
      <c r="J2062" s="2">
        <v>44263</v>
      </c>
      <c r="K2062" s="2">
        <v>44293</v>
      </c>
      <c r="L2062" s="2">
        <v>44242</v>
      </c>
      <c r="M2062" s="2">
        <v>44263</v>
      </c>
      <c r="N2062" s="2">
        <v>44293</v>
      </c>
      <c r="O2062" t="s">
        <v>6180</v>
      </c>
      <c r="P2062" s="17">
        <f t="shared" si="129"/>
        <v>5.3900000000000006</v>
      </c>
      <c r="Q2062" s="17">
        <f t="shared" si="130"/>
        <v>0</v>
      </c>
      <c r="R2062" s="17">
        <f t="shared" si="131"/>
        <v>5.3900000000000006</v>
      </c>
    </row>
    <row r="2063" spans="1:18" x14ac:dyDescent="0.3">
      <c r="A2063">
        <v>19350</v>
      </c>
      <c r="B2063" s="2">
        <v>44268</v>
      </c>
      <c r="C2063" s="2" t="str">
        <f t="shared" si="128"/>
        <v>March</v>
      </c>
      <c r="D2063" t="s">
        <v>32</v>
      </c>
      <c r="E2063" s="4">
        <v>607</v>
      </c>
      <c r="F2063">
        <v>79</v>
      </c>
      <c r="G2063" t="s">
        <v>36</v>
      </c>
      <c r="H2063" t="s">
        <v>41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t="s">
        <v>34</v>
      </c>
      <c r="P2063" s="17">
        <f t="shared" si="129"/>
        <v>0</v>
      </c>
      <c r="Q2063" s="17">
        <f t="shared" si="130"/>
        <v>0</v>
      </c>
      <c r="R2063" s="17">
        <f t="shared" si="131"/>
        <v>0</v>
      </c>
    </row>
    <row r="2064" spans="1:18" x14ac:dyDescent="0.3">
      <c r="A2064">
        <v>19351</v>
      </c>
      <c r="B2064" s="2">
        <v>44244</v>
      </c>
      <c r="C2064" s="2" t="str">
        <f t="shared" si="128"/>
        <v>February</v>
      </c>
      <c r="D2064" t="s">
        <v>35</v>
      </c>
      <c r="E2064" s="4">
        <v>584</v>
      </c>
      <c r="F2064">
        <v>102</v>
      </c>
      <c r="G2064" t="s">
        <v>36</v>
      </c>
      <c r="H2064" t="s">
        <v>40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t="s">
        <v>34</v>
      </c>
      <c r="P2064" s="17">
        <f t="shared" si="129"/>
        <v>0</v>
      </c>
      <c r="Q2064" s="17">
        <f t="shared" si="130"/>
        <v>0</v>
      </c>
      <c r="R2064" s="17">
        <f t="shared" si="131"/>
        <v>0</v>
      </c>
    </row>
    <row r="2065" spans="1:18" x14ac:dyDescent="0.3">
      <c r="A2065">
        <v>19352</v>
      </c>
      <c r="B2065" s="2">
        <v>44254</v>
      </c>
      <c r="C2065" s="2" t="str">
        <f t="shared" si="128"/>
        <v>February</v>
      </c>
      <c r="D2065" t="s">
        <v>32</v>
      </c>
      <c r="E2065" s="4">
        <v>628</v>
      </c>
      <c r="F2065">
        <v>84</v>
      </c>
      <c r="G2065" t="s">
        <v>33</v>
      </c>
      <c r="H2065" t="s">
        <v>34</v>
      </c>
      <c r="I2065" s="2">
        <v>44284</v>
      </c>
      <c r="J2065" s="2">
        <v>44314</v>
      </c>
      <c r="K2065" s="2">
        <v>44344</v>
      </c>
      <c r="L2065" s="2">
        <v>44297</v>
      </c>
      <c r="M2065" s="2">
        <v>44314</v>
      </c>
      <c r="N2065" s="2">
        <v>44344</v>
      </c>
      <c r="O2065" t="s">
        <v>6180</v>
      </c>
      <c r="P2065" s="17">
        <f t="shared" si="129"/>
        <v>2.9400000000000004</v>
      </c>
      <c r="Q2065" s="17">
        <f t="shared" si="130"/>
        <v>0</v>
      </c>
      <c r="R2065" s="17">
        <f t="shared" si="131"/>
        <v>2.9400000000000004</v>
      </c>
    </row>
    <row r="2066" spans="1:18" x14ac:dyDescent="0.3">
      <c r="A2066">
        <v>19353</v>
      </c>
      <c r="B2066" s="2">
        <v>44232</v>
      </c>
      <c r="C2066" s="2" t="str">
        <f t="shared" si="128"/>
        <v>February</v>
      </c>
      <c r="D2066" t="s">
        <v>35</v>
      </c>
      <c r="E2066" s="4">
        <v>607</v>
      </c>
      <c r="F2066">
        <v>61</v>
      </c>
      <c r="G2066" t="s">
        <v>36</v>
      </c>
      <c r="H2066" t="s">
        <v>40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t="s">
        <v>34</v>
      </c>
      <c r="P2066" s="17">
        <f t="shared" si="129"/>
        <v>0</v>
      </c>
      <c r="Q2066" s="17">
        <f t="shared" si="130"/>
        <v>0</v>
      </c>
      <c r="R2066" s="17">
        <f t="shared" si="131"/>
        <v>0</v>
      </c>
    </row>
    <row r="2067" spans="1:18" x14ac:dyDescent="0.3">
      <c r="A2067">
        <v>19354</v>
      </c>
      <c r="B2067" s="2">
        <v>44203</v>
      </c>
      <c r="C2067" s="2" t="str">
        <f t="shared" si="128"/>
        <v>January</v>
      </c>
      <c r="D2067" t="s">
        <v>35</v>
      </c>
      <c r="E2067" s="4">
        <v>595</v>
      </c>
      <c r="F2067">
        <v>105</v>
      </c>
      <c r="G2067" t="s">
        <v>36</v>
      </c>
      <c r="H2067" t="s">
        <v>42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t="s">
        <v>34</v>
      </c>
      <c r="P2067" s="17">
        <f t="shared" si="129"/>
        <v>0</v>
      </c>
      <c r="Q2067" s="17">
        <f t="shared" si="130"/>
        <v>0</v>
      </c>
      <c r="R2067" s="17">
        <f t="shared" si="131"/>
        <v>0</v>
      </c>
    </row>
    <row r="2068" spans="1:18" x14ac:dyDescent="0.3">
      <c r="A2068">
        <v>19355</v>
      </c>
      <c r="B2068" s="2">
        <v>44238</v>
      </c>
      <c r="C2068" s="2" t="str">
        <f t="shared" si="128"/>
        <v>February</v>
      </c>
      <c r="D2068" t="s">
        <v>35</v>
      </c>
      <c r="E2068" s="4">
        <v>554</v>
      </c>
      <c r="F2068">
        <v>57</v>
      </c>
      <c r="G2068" t="s">
        <v>36</v>
      </c>
      <c r="H2068" t="s">
        <v>42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t="s">
        <v>34</v>
      </c>
      <c r="P2068" s="17">
        <f t="shared" si="129"/>
        <v>0</v>
      </c>
      <c r="Q2068" s="17">
        <f t="shared" si="130"/>
        <v>0</v>
      </c>
      <c r="R2068" s="17">
        <f t="shared" si="131"/>
        <v>0</v>
      </c>
    </row>
    <row r="2069" spans="1:18" x14ac:dyDescent="0.3">
      <c r="A2069">
        <v>19356</v>
      </c>
      <c r="B2069" s="2">
        <v>44249</v>
      </c>
      <c r="C2069" s="2" t="str">
        <f t="shared" si="128"/>
        <v>February</v>
      </c>
      <c r="D2069" t="s">
        <v>35</v>
      </c>
      <c r="E2069" s="4">
        <v>664</v>
      </c>
      <c r="F2069">
        <v>91</v>
      </c>
      <c r="G2069" t="s">
        <v>33</v>
      </c>
      <c r="H2069" t="s">
        <v>34</v>
      </c>
      <c r="I2069" s="2">
        <v>44279</v>
      </c>
      <c r="J2069" s="2">
        <v>44309</v>
      </c>
      <c r="K2069" s="2">
        <v>44339</v>
      </c>
      <c r="L2069" s="2" t="s">
        <v>34</v>
      </c>
      <c r="M2069" s="2" t="s">
        <v>34</v>
      </c>
      <c r="N2069" s="2" t="s">
        <v>34</v>
      </c>
      <c r="O2069" t="s">
        <v>6179</v>
      </c>
      <c r="P2069" s="17">
        <f t="shared" si="129"/>
        <v>3.1850000000000005</v>
      </c>
      <c r="Q2069" s="17">
        <f t="shared" si="130"/>
        <v>91</v>
      </c>
      <c r="R2069" s="17">
        <f t="shared" si="131"/>
        <v>-87.814999999999998</v>
      </c>
    </row>
    <row r="2070" spans="1:18" x14ac:dyDescent="0.3">
      <c r="A2070">
        <v>19357</v>
      </c>
      <c r="B2070" s="2">
        <v>44257</v>
      </c>
      <c r="C2070" s="2" t="str">
        <f t="shared" si="128"/>
        <v>March</v>
      </c>
      <c r="D2070" t="s">
        <v>32</v>
      </c>
      <c r="E2070" s="4">
        <v>599</v>
      </c>
      <c r="F2070">
        <v>76</v>
      </c>
      <c r="G2070" t="s">
        <v>36</v>
      </c>
      <c r="H2070" t="s">
        <v>42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t="s">
        <v>34</v>
      </c>
      <c r="P2070" s="17">
        <f t="shared" si="129"/>
        <v>0</v>
      </c>
      <c r="Q2070" s="17">
        <f t="shared" si="130"/>
        <v>0</v>
      </c>
      <c r="R2070" s="17">
        <f t="shared" si="131"/>
        <v>0</v>
      </c>
    </row>
    <row r="2071" spans="1:18" x14ac:dyDescent="0.3">
      <c r="A2071">
        <v>19358</v>
      </c>
      <c r="B2071" s="2">
        <v>44211</v>
      </c>
      <c r="C2071" s="2" t="str">
        <f t="shared" si="128"/>
        <v>January</v>
      </c>
      <c r="D2071" t="s">
        <v>38</v>
      </c>
      <c r="E2071" s="4">
        <v>624</v>
      </c>
      <c r="F2071">
        <v>82</v>
      </c>
      <c r="G2071" t="s">
        <v>33</v>
      </c>
      <c r="H2071" t="s">
        <v>34</v>
      </c>
      <c r="I2071" s="2">
        <v>44241</v>
      </c>
      <c r="J2071" s="2">
        <v>44271</v>
      </c>
      <c r="K2071" s="2">
        <v>44301</v>
      </c>
      <c r="L2071" s="2" t="s">
        <v>34</v>
      </c>
      <c r="M2071" s="2" t="s">
        <v>34</v>
      </c>
      <c r="N2071" s="2" t="s">
        <v>34</v>
      </c>
      <c r="O2071" t="s">
        <v>6179</v>
      </c>
      <c r="P2071" s="17">
        <f t="shared" si="129"/>
        <v>2.87</v>
      </c>
      <c r="Q2071" s="17">
        <f t="shared" si="130"/>
        <v>82</v>
      </c>
      <c r="R2071" s="17">
        <f t="shared" si="131"/>
        <v>-79.13</v>
      </c>
    </row>
    <row r="2072" spans="1:18" x14ac:dyDescent="0.3">
      <c r="A2072">
        <v>19359</v>
      </c>
      <c r="B2072" s="2">
        <v>44238</v>
      </c>
      <c r="C2072" s="2" t="str">
        <f t="shared" si="128"/>
        <v>February</v>
      </c>
      <c r="D2072" t="s">
        <v>32</v>
      </c>
      <c r="E2072" s="4">
        <v>596</v>
      </c>
      <c r="F2072">
        <v>130</v>
      </c>
      <c r="G2072" t="s">
        <v>36</v>
      </c>
      <c r="H2072" t="s">
        <v>37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t="s">
        <v>34</v>
      </c>
      <c r="P2072" s="17">
        <f t="shared" si="129"/>
        <v>0</v>
      </c>
      <c r="Q2072" s="17">
        <f t="shared" si="130"/>
        <v>0</v>
      </c>
      <c r="R2072" s="17">
        <f t="shared" si="131"/>
        <v>0</v>
      </c>
    </row>
    <row r="2073" spans="1:18" x14ac:dyDescent="0.3">
      <c r="A2073">
        <v>19360</v>
      </c>
      <c r="B2073" s="2">
        <v>44273</v>
      </c>
      <c r="C2073" s="2" t="str">
        <f t="shared" si="128"/>
        <v>March</v>
      </c>
      <c r="D2073" t="s">
        <v>38</v>
      </c>
      <c r="E2073" s="4">
        <v>695</v>
      </c>
      <c r="F2073">
        <v>104</v>
      </c>
      <c r="G2073" t="s">
        <v>33</v>
      </c>
      <c r="H2073" t="s">
        <v>34</v>
      </c>
      <c r="I2073" s="2">
        <v>44303</v>
      </c>
      <c r="J2073" s="2">
        <v>44333</v>
      </c>
      <c r="K2073" s="2">
        <v>44363</v>
      </c>
      <c r="L2073" s="2" t="s">
        <v>34</v>
      </c>
      <c r="M2073" s="2" t="s">
        <v>34</v>
      </c>
      <c r="N2073" s="2" t="s">
        <v>34</v>
      </c>
      <c r="O2073" t="s">
        <v>6179</v>
      </c>
      <c r="P2073" s="17">
        <f t="shared" si="129"/>
        <v>3.6400000000000006</v>
      </c>
      <c r="Q2073" s="17">
        <f t="shared" si="130"/>
        <v>104</v>
      </c>
      <c r="R2073" s="17">
        <f t="shared" si="131"/>
        <v>-100.36</v>
      </c>
    </row>
    <row r="2074" spans="1:18" x14ac:dyDescent="0.3">
      <c r="A2074">
        <v>19361</v>
      </c>
      <c r="B2074" s="2">
        <v>44247</v>
      </c>
      <c r="C2074" s="2" t="str">
        <f t="shared" si="128"/>
        <v>February</v>
      </c>
      <c r="D2074" t="s">
        <v>35</v>
      </c>
      <c r="E2074" s="4">
        <v>602</v>
      </c>
      <c r="F2074">
        <v>69</v>
      </c>
      <c r="G2074" t="s">
        <v>36</v>
      </c>
      <c r="H2074" t="s">
        <v>42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t="s">
        <v>34</v>
      </c>
      <c r="P2074" s="17">
        <f t="shared" si="129"/>
        <v>0</v>
      </c>
      <c r="Q2074" s="17">
        <f t="shared" si="130"/>
        <v>0</v>
      </c>
      <c r="R2074" s="17">
        <f t="shared" si="131"/>
        <v>0</v>
      </c>
    </row>
    <row r="2075" spans="1:18" x14ac:dyDescent="0.3">
      <c r="A2075">
        <v>19362</v>
      </c>
      <c r="B2075" s="2">
        <v>44198</v>
      </c>
      <c r="C2075" s="2" t="str">
        <f t="shared" si="128"/>
        <v>January</v>
      </c>
      <c r="D2075" t="s">
        <v>32</v>
      </c>
      <c r="E2075" s="4">
        <v>575</v>
      </c>
      <c r="F2075">
        <v>41</v>
      </c>
      <c r="G2075" t="s">
        <v>36</v>
      </c>
      <c r="H2075" t="s">
        <v>40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t="s">
        <v>34</v>
      </c>
      <c r="P2075" s="17">
        <f t="shared" si="129"/>
        <v>0</v>
      </c>
      <c r="Q2075" s="17">
        <f t="shared" si="130"/>
        <v>0</v>
      </c>
      <c r="R2075" s="17">
        <f t="shared" si="131"/>
        <v>0</v>
      </c>
    </row>
    <row r="2076" spans="1:18" x14ac:dyDescent="0.3">
      <c r="A2076">
        <v>19363</v>
      </c>
      <c r="B2076" s="2">
        <v>44214</v>
      </c>
      <c r="C2076" s="2" t="str">
        <f t="shared" si="128"/>
        <v>January</v>
      </c>
      <c r="D2076" t="s">
        <v>32</v>
      </c>
      <c r="E2076" s="4">
        <v>580</v>
      </c>
      <c r="F2076">
        <v>117</v>
      </c>
      <c r="G2076" t="s">
        <v>36</v>
      </c>
      <c r="H2076" t="s">
        <v>42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t="s">
        <v>34</v>
      </c>
      <c r="P2076" s="17">
        <f t="shared" si="129"/>
        <v>0</v>
      </c>
      <c r="Q2076" s="17">
        <f t="shared" si="130"/>
        <v>0</v>
      </c>
      <c r="R2076" s="17">
        <f t="shared" si="131"/>
        <v>0</v>
      </c>
    </row>
    <row r="2077" spans="1:18" x14ac:dyDescent="0.3">
      <c r="A2077">
        <v>19364</v>
      </c>
      <c r="B2077" s="2">
        <v>44245</v>
      </c>
      <c r="C2077" s="2" t="str">
        <f t="shared" si="128"/>
        <v>February</v>
      </c>
      <c r="D2077" t="s">
        <v>35</v>
      </c>
      <c r="E2077" s="4">
        <v>561</v>
      </c>
      <c r="F2077">
        <v>121</v>
      </c>
      <c r="G2077" t="s">
        <v>36</v>
      </c>
      <c r="H2077" t="s">
        <v>40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t="s">
        <v>34</v>
      </c>
      <c r="P2077" s="17">
        <f t="shared" si="129"/>
        <v>0</v>
      </c>
      <c r="Q2077" s="17">
        <f t="shared" si="130"/>
        <v>0</v>
      </c>
      <c r="R2077" s="17">
        <f t="shared" si="131"/>
        <v>0</v>
      </c>
    </row>
    <row r="2078" spans="1:18" x14ac:dyDescent="0.3">
      <c r="A2078">
        <v>19365</v>
      </c>
      <c r="B2078" s="2">
        <v>44232</v>
      </c>
      <c r="C2078" s="2" t="str">
        <f t="shared" si="128"/>
        <v>February</v>
      </c>
      <c r="D2078" t="s">
        <v>38</v>
      </c>
      <c r="E2078" s="4">
        <v>631</v>
      </c>
      <c r="F2078">
        <v>76</v>
      </c>
      <c r="G2078" t="s">
        <v>33</v>
      </c>
      <c r="H2078" t="s">
        <v>34</v>
      </c>
      <c r="I2078" s="2">
        <v>44262</v>
      </c>
      <c r="J2078" s="2">
        <v>44292</v>
      </c>
      <c r="K2078" s="2">
        <v>44322</v>
      </c>
      <c r="L2078" s="2" t="s">
        <v>34</v>
      </c>
      <c r="M2078" s="2" t="s">
        <v>34</v>
      </c>
      <c r="N2078" s="2" t="s">
        <v>34</v>
      </c>
      <c r="O2078" t="s">
        <v>6179</v>
      </c>
      <c r="P2078" s="17">
        <f t="shared" si="129"/>
        <v>2.66</v>
      </c>
      <c r="Q2078" s="17">
        <f t="shared" si="130"/>
        <v>76</v>
      </c>
      <c r="R2078" s="17">
        <f t="shared" si="131"/>
        <v>-73.34</v>
      </c>
    </row>
    <row r="2079" spans="1:18" x14ac:dyDescent="0.3">
      <c r="A2079">
        <v>19366</v>
      </c>
      <c r="B2079" s="2">
        <v>44222</v>
      </c>
      <c r="C2079" s="2" t="str">
        <f t="shared" si="128"/>
        <v>January</v>
      </c>
      <c r="D2079" t="s">
        <v>35</v>
      </c>
      <c r="E2079" s="4">
        <v>563</v>
      </c>
      <c r="F2079">
        <v>108</v>
      </c>
      <c r="G2079" t="s">
        <v>36</v>
      </c>
      <c r="H2079" t="s">
        <v>39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t="s">
        <v>34</v>
      </c>
      <c r="P2079" s="17">
        <f t="shared" si="129"/>
        <v>0</v>
      </c>
      <c r="Q2079" s="17">
        <f t="shared" si="130"/>
        <v>0</v>
      </c>
      <c r="R2079" s="17">
        <f t="shared" si="131"/>
        <v>0</v>
      </c>
    </row>
    <row r="2080" spans="1:18" x14ac:dyDescent="0.3">
      <c r="A2080">
        <v>19367</v>
      </c>
      <c r="B2080" s="2">
        <v>44271</v>
      </c>
      <c r="C2080" s="2" t="str">
        <f t="shared" si="128"/>
        <v>March</v>
      </c>
      <c r="D2080" t="s">
        <v>35</v>
      </c>
      <c r="E2080" s="4">
        <v>622</v>
      </c>
      <c r="F2080">
        <v>111</v>
      </c>
      <c r="G2080" t="s">
        <v>36</v>
      </c>
      <c r="H2080" t="s">
        <v>39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t="s">
        <v>34</v>
      </c>
      <c r="P2080" s="17">
        <f t="shared" si="129"/>
        <v>0</v>
      </c>
      <c r="Q2080" s="17">
        <f t="shared" si="130"/>
        <v>0</v>
      </c>
      <c r="R2080" s="17">
        <f t="shared" si="131"/>
        <v>0</v>
      </c>
    </row>
    <row r="2081" spans="1:18" x14ac:dyDescent="0.3">
      <c r="A2081">
        <v>19368</v>
      </c>
      <c r="B2081" s="2">
        <v>44251</v>
      </c>
      <c r="C2081" s="2" t="str">
        <f t="shared" si="128"/>
        <v>February</v>
      </c>
      <c r="D2081" t="s">
        <v>32</v>
      </c>
      <c r="E2081" s="4">
        <v>577</v>
      </c>
      <c r="F2081">
        <v>99</v>
      </c>
      <c r="G2081" t="s">
        <v>36</v>
      </c>
      <c r="H2081" t="s">
        <v>37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t="s">
        <v>34</v>
      </c>
      <c r="P2081" s="17">
        <f t="shared" si="129"/>
        <v>0</v>
      </c>
      <c r="Q2081" s="17">
        <f t="shared" si="130"/>
        <v>0</v>
      </c>
      <c r="R2081" s="17">
        <f t="shared" si="131"/>
        <v>0</v>
      </c>
    </row>
    <row r="2082" spans="1:18" x14ac:dyDescent="0.3">
      <c r="A2082">
        <v>19369</v>
      </c>
      <c r="B2082" s="2">
        <v>44246</v>
      </c>
      <c r="C2082" s="2" t="str">
        <f t="shared" si="128"/>
        <v>February</v>
      </c>
      <c r="D2082" t="s">
        <v>32</v>
      </c>
      <c r="E2082" s="4">
        <v>668</v>
      </c>
      <c r="F2082">
        <v>130</v>
      </c>
      <c r="G2082" t="s">
        <v>33</v>
      </c>
      <c r="H2082" t="s">
        <v>34</v>
      </c>
      <c r="I2082" s="2">
        <v>44276</v>
      </c>
      <c r="J2082" s="2">
        <v>44306</v>
      </c>
      <c r="K2082" s="2">
        <v>44336</v>
      </c>
      <c r="L2082" s="2" t="s">
        <v>34</v>
      </c>
      <c r="M2082" s="2" t="s">
        <v>34</v>
      </c>
      <c r="N2082" s="2" t="s">
        <v>34</v>
      </c>
      <c r="O2082" t="s">
        <v>6179</v>
      </c>
      <c r="P2082" s="17">
        <f t="shared" si="129"/>
        <v>4.5500000000000007</v>
      </c>
      <c r="Q2082" s="17">
        <f t="shared" si="130"/>
        <v>130</v>
      </c>
      <c r="R2082" s="17">
        <f t="shared" si="131"/>
        <v>-125.45</v>
      </c>
    </row>
    <row r="2083" spans="1:18" x14ac:dyDescent="0.3">
      <c r="A2083">
        <v>19370</v>
      </c>
      <c r="B2083" s="2">
        <v>44262</v>
      </c>
      <c r="C2083" s="2" t="str">
        <f t="shared" si="128"/>
        <v>March</v>
      </c>
      <c r="D2083" t="s">
        <v>32</v>
      </c>
      <c r="E2083" s="4">
        <v>623</v>
      </c>
      <c r="F2083">
        <v>80</v>
      </c>
      <c r="G2083" t="s">
        <v>33</v>
      </c>
      <c r="H2083" t="s">
        <v>34</v>
      </c>
      <c r="I2083" s="2">
        <v>44292</v>
      </c>
      <c r="J2083" s="2">
        <v>44322</v>
      </c>
      <c r="K2083" s="2">
        <v>44352</v>
      </c>
      <c r="L2083" s="2">
        <v>44320</v>
      </c>
      <c r="M2083" s="2">
        <v>44322</v>
      </c>
      <c r="N2083" s="2">
        <v>44352</v>
      </c>
      <c r="O2083" t="s">
        <v>6180</v>
      </c>
      <c r="P2083" s="17">
        <f t="shared" si="129"/>
        <v>2.8000000000000003</v>
      </c>
      <c r="Q2083" s="17">
        <f t="shared" si="130"/>
        <v>0</v>
      </c>
      <c r="R2083" s="17">
        <f t="shared" si="131"/>
        <v>2.8000000000000003</v>
      </c>
    </row>
    <row r="2084" spans="1:18" x14ac:dyDescent="0.3">
      <c r="A2084">
        <v>19371</v>
      </c>
      <c r="B2084" s="2">
        <v>44245</v>
      </c>
      <c r="C2084" s="2" t="str">
        <f t="shared" si="128"/>
        <v>February</v>
      </c>
      <c r="D2084" t="s">
        <v>35</v>
      </c>
      <c r="E2084" s="4">
        <v>644</v>
      </c>
      <c r="F2084">
        <v>130</v>
      </c>
      <c r="G2084" t="s">
        <v>33</v>
      </c>
      <c r="H2084" t="s">
        <v>34</v>
      </c>
      <c r="I2084" s="2">
        <v>44275</v>
      </c>
      <c r="J2084" s="2">
        <v>44305</v>
      </c>
      <c r="K2084" s="2">
        <v>44335</v>
      </c>
      <c r="L2084" s="2" t="s">
        <v>34</v>
      </c>
      <c r="M2084" s="2" t="s">
        <v>34</v>
      </c>
      <c r="N2084" s="2" t="s">
        <v>34</v>
      </c>
      <c r="O2084" t="s">
        <v>6179</v>
      </c>
      <c r="P2084" s="17">
        <f t="shared" si="129"/>
        <v>4.5500000000000007</v>
      </c>
      <c r="Q2084" s="17">
        <f t="shared" si="130"/>
        <v>130</v>
      </c>
      <c r="R2084" s="17">
        <f t="shared" si="131"/>
        <v>-125.45</v>
      </c>
    </row>
    <row r="2085" spans="1:18" x14ac:dyDescent="0.3">
      <c r="A2085">
        <v>19372</v>
      </c>
      <c r="B2085" s="2">
        <v>44255</v>
      </c>
      <c r="C2085" s="2" t="str">
        <f t="shared" si="128"/>
        <v>February</v>
      </c>
      <c r="D2085" t="s">
        <v>35</v>
      </c>
      <c r="E2085" s="4">
        <v>587</v>
      </c>
      <c r="F2085">
        <v>80</v>
      </c>
      <c r="G2085" t="s">
        <v>36</v>
      </c>
      <c r="H2085" t="s">
        <v>41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t="s">
        <v>34</v>
      </c>
      <c r="P2085" s="17">
        <f t="shared" si="129"/>
        <v>0</v>
      </c>
      <c r="Q2085" s="17">
        <f t="shared" si="130"/>
        <v>0</v>
      </c>
      <c r="R2085" s="17">
        <f t="shared" si="131"/>
        <v>0</v>
      </c>
    </row>
    <row r="2086" spans="1:18" x14ac:dyDescent="0.3">
      <c r="A2086">
        <v>19373</v>
      </c>
      <c r="B2086" s="2">
        <v>44212</v>
      </c>
      <c r="C2086" s="2" t="str">
        <f t="shared" si="128"/>
        <v>January</v>
      </c>
      <c r="D2086" t="s">
        <v>35</v>
      </c>
      <c r="E2086" s="4">
        <v>691</v>
      </c>
      <c r="F2086">
        <v>98</v>
      </c>
      <c r="G2086" t="s">
        <v>33</v>
      </c>
      <c r="H2086" t="s">
        <v>34</v>
      </c>
      <c r="I2086" s="2">
        <v>44242</v>
      </c>
      <c r="J2086" s="2">
        <v>44272</v>
      </c>
      <c r="K2086" s="2">
        <v>44302</v>
      </c>
      <c r="L2086" s="2">
        <v>44244</v>
      </c>
      <c r="M2086" s="2">
        <v>44272</v>
      </c>
      <c r="N2086" s="2">
        <v>44302</v>
      </c>
      <c r="O2086" t="s">
        <v>6180</v>
      </c>
      <c r="P2086" s="17">
        <f t="shared" si="129"/>
        <v>3.43</v>
      </c>
      <c r="Q2086" s="17">
        <f t="shared" si="130"/>
        <v>0</v>
      </c>
      <c r="R2086" s="17">
        <f t="shared" si="131"/>
        <v>3.43</v>
      </c>
    </row>
    <row r="2087" spans="1:18" x14ac:dyDescent="0.3">
      <c r="A2087">
        <v>19374</v>
      </c>
      <c r="B2087" s="2">
        <v>44222</v>
      </c>
      <c r="C2087" s="2" t="str">
        <f t="shared" si="128"/>
        <v>January</v>
      </c>
      <c r="D2087" t="s">
        <v>32</v>
      </c>
      <c r="E2087" s="4">
        <v>598</v>
      </c>
      <c r="F2087">
        <v>112</v>
      </c>
      <c r="G2087" t="s">
        <v>36</v>
      </c>
      <c r="H2087" t="s">
        <v>39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t="s">
        <v>34</v>
      </c>
      <c r="P2087" s="17">
        <f t="shared" si="129"/>
        <v>0</v>
      </c>
      <c r="Q2087" s="17">
        <f t="shared" si="130"/>
        <v>0</v>
      </c>
      <c r="R2087" s="17">
        <f t="shared" si="131"/>
        <v>0</v>
      </c>
    </row>
    <row r="2088" spans="1:18" x14ac:dyDescent="0.3">
      <c r="A2088">
        <v>19375</v>
      </c>
      <c r="B2088" s="2">
        <v>44279</v>
      </c>
      <c r="C2088" s="2" t="str">
        <f t="shared" si="128"/>
        <v>March</v>
      </c>
      <c r="D2088" t="s">
        <v>32</v>
      </c>
      <c r="E2088" s="4">
        <v>638</v>
      </c>
      <c r="F2088">
        <v>76</v>
      </c>
      <c r="G2088" t="s">
        <v>33</v>
      </c>
      <c r="H2088" t="s">
        <v>34</v>
      </c>
      <c r="I2088" s="2">
        <v>44309</v>
      </c>
      <c r="J2088" s="2">
        <v>44339</v>
      </c>
      <c r="K2088" s="2">
        <v>44369</v>
      </c>
      <c r="L2088" s="2" t="s">
        <v>34</v>
      </c>
      <c r="M2088" s="2" t="s">
        <v>34</v>
      </c>
      <c r="N2088" s="2" t="s">
        <v>34</v>
      </c>
      <c r="O2088" t="s">
        <v>6179</v>
      </c>
      <c r="P2088" s="17">
        <f t="shared" si="129"/>
        <v>2.66</v>
      </c>
      <c r="Q2088" s="17">
        <f t="shared" si="130"/>
        <v>76</v>
      </c>
      <c r="R2088" s="17">
        <f t="shared" si="131"/>
        <v>-73.34</v>
      </c>
    </row>
    <row r="2089" spans="1:18" x14ac:dyDescent="0.3">
      <c r="A2089">
        <v>19376</v>
      </c>
      <c r="B2089" s="2">
        <v>44267</v>
      </c>
      <c r="C2089" s="2" t="str">
        <f t="shared" si="128"/>
        <v>March</v>
      </c>
      <c r="D2089" t="s">
        <v>38</v>
      </c>
      <c r="E2089" s="4">
        <v>553</v>
      </c>
      <c r="F2089">
        <v>129</v>
      </c>
      <c r="G2089" t="s">
        <v>36</v>
      </c>
      <c r="H2089" t="s">
        <v>39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t="s">
        <v>34</v>
      </c>
      <c r="P2089" s="17">
        <f t="shared" si="129"/>
        <v>0</v>
      </c>
      <c r="Q2089" s="17">
        <f t="shared" si="130"/>
        <v>0</v>
      </c>
      <c r="R2089" s="17">
        <f t="shared" si="131"/>
        <v>0</v>
      </c>
    </row>
    <row r="2090" spans="1:18" x14ac:dyDescent="0.3">
      <c r="A2090">
        <v>19377</v>
      </c>
      <c r="B2090" s="2">
        <v>44233</v>
      </c>
      <c r="C2090" s="2" t="str">
        <f t="shared" si="128"/>
        <v>February</v>
      </c>
      <c r="D2090" t="s">
        <v>35</v>
      </c>
      <c r="E2090" s="4">
        <v>594</v>
      </c>
      <c r="F2090">
        <v>129</v>
      </c>
      <c r="G2090" t="s">
        <v>36</v>
      </c>
      <c r="H2090" t="s">
        <v>41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t="s">
        <v>34</v>
      </c>
      <c r="P2090" s="17">
        <f t="shared" si="129"/>
        <v>0</v>
      </c>
      <c r="Q2090" s="17">
        <f t="shared" si="130"/>
        <v>0</v>
      </c>
      <c r="R2090" s="17">
        <f t="shared" si="131"/>
        <v>0</v>
      </c>
    </row>
    <row r="2091" spans="1:18" x14ac:dyDescent="0.3">
      <c r="A2091">
        <v>19378</v>
      </c>
      <c r="B2091" s="2">
        <v>44202</v>
      </c>
      <c r="C2091" s="2" t="str">
        <f t="shared" si="128"/>
        <v>January</v>
      </c>
      <c r="D2091" t="s">
        <v>35</v>
      </c>
      <c r="E2091" s="4">
        <v>650</v>
      </c>
      <c r="F2091">
        <v>115</v>
      </c>
      <c r="G2091" t="s">
        <v>33</v>
      </c>
      <c r="H2091" t="s">
        <v>34</v>
      </c>
      <c r="I2091" s="2">
        <v>44232</v>
      </c>
      <c r="J2091" s="2">
        <v>44262</v>
      </c>
      <c r="K2091" s="2">
        <v>44292</v>
      </c>
      <c r="L2091" s="2" t="s">
        <v>34</v>
      </c>
      <c r="M2091" s="2" t="s">
        <v>34</v>
      </c>
      <c r="N2091" s="2" t="s">
        <v>34</v>
      </c>
      <c r="O2091" t="s">
        <v>6179</v>
      </c>
      <c r="P2091" s="17">
        <f t="shared" si="129"/>
        <v>4.0250000000000004</v>
      </c>
      <c r="Q2091" s="17">
        <f t="shared" si="130"/>
        <v>115</v>
      </c>
      <c r="R2091" s="17">
        <f t="shared" si="131"/>
        <v>-110.97499999999999</v>
      </c>
    </row>
    <row r="2092" spans="1:18" x14ac:dyDescent="0.3">
      <c r="A2092">
        <v>19379</v>
      </c>
      <c r="B2092" s="2">
        <v>44267</v>
      </c>
      <c r="C2092" s="2" t="str">
        <f t="shared" si="128"/>
        <v>March</v>
      </c>
      <c r="D2092" t="s">
        <v>38</v>
      </c>
      <c r="E2092" s="4">
        <v>661</v>
      </c>
      <c r="F2092">
        <v>118</v>
      </c>
      <c r="G2092" t="s">
        <v>33</v>
      </c>
      <c r="H2092" t="s">
        <v>34</v>
      </c>
      <c r="I2092" s="2">
        <v>44297</v>
      </c>
      <c r="J2092" s="2">
        <v>44327</v>
      </c>
      <c r="K2092" s="2">
        <v>44357</v>
      </c>
      <c r="L2092" s="2" t="s">
        <v>34</v>
      </c>
      <c r="M2092" s="2" t="s">
        <v>34</v>
      </c>
      <c r="N2092" s="2" t="s">
        <v>34</v>
      </c>
      <c r="O2092" t="s">
        <v>6179</v>
      </c>
      <c r="P2092" s="17">
        <f t="shared" si="129"/>
        <v>4.1300000000000008</v>
      </c>
      <c r="Q2092" s="17">
        <f t="shared" si="130"/>
        <v>118</v>
      </c>
      <c r="R2092" s="17">
        <f t="shared" si="131"/>
        <v>-113.87</v>
      </c>
    </row>
    <row r="2093" spans="1:18" x14ac:dyDescent="0.3">
      <c r="A2093">
        <v>19380</v>
      </c>
      <c r="B2093" s="2">
        <v>44242</v>
      </c>
      <c r="C2093" s="2" t="str">
        <f t="shared" si="128"/>
        <v>February</v>
      </c>
      <c r="D2093" t="s">
        <v>38</v>
      </c>
      <c r="E2093" s="4">
        <v>702</v>
      </c>
      <c r="F2093">
        <v>69</v>
      </c>
      <c r="G2093" t="s">
        <v>33</v>
      </c>
      <c r="H2093" t="s">
        <v>34</v>
      </c>
      <c r="I2093" s="2">
        <v>44272</v>
      </c>
      <c r="J2093" s="2">
        <v>44302</v>
      </c>
      <c r="K2093" s="2">
        <v>44332</v>
      </c>
      <c r="L2093" s="2">
        <v>44278</v>
      </c>
      <c r="M2093" s="2">
        <v>44302</v>
      </c>
      <c r="N2093" s="2">
        <v>44332</v>
      </c>
      <c r="O2093" t="s">
        <v>6180</v>
      </c>
      <c r="P2093" s="17">
        <f t="shared" si="129"/>
        <v>2.415</v>
      </c>
      <c r="Q2093" s="17">
        <f t="shared" si="130"/>
        <v>0</v>
      </c>
      <c r="R2093" s="17">
        <f t="shared" si="131"/>
        <v>2.415</v>
      </c>
    </row>
    <row r="2094" spans="1:18" x14ac:dyDescent="0.3">
      <c r="A2094">
        <v>19381</v>
      </c>
      <c r="B2094" s="2">
        <v>44261</v>
      </c>
      <c r="C2094" s="2" t="str">
        <f t="shared" si="128"/>
        <v>March</v>
      </c>
      <c r="D2094" t="s">
        <v>32</v>
      </c>
      <c r="E2094" s="4">
        <v>649</v>
      </c>
      <c r="F2094">
        <v>80</v>
      </c>
      <c r="G2094" t="s">
        <v>33</v>
      </c>
      <c r="H2094" t="s">
        <v>34</v>
      </c>
      <c r="I2094" s="2">
        <v>44291</v>
      </c>
      <c r="J2094" s="2">
        <v>44321</v>
      </c>
      <c r="K2094" s="2">
        <v>44351</v>
      </c>
      <c r="L2094" s="2">
        <v>44292</v>
      </c>
      <c r="M2094" s="2">
        <v>44321</v>
      </c>
      <c r="N2094" s="2">
        <v>44351</v>
      </c>
      <c r="O2094" t="s">
        <v>6180</v>
      </c>
      <c r="P2094" s="17">
        <f t="shared" si="129"/>
        <v>2.8000000000000003</v>
      </c>
      <c r="Q2094" s="17">
        <f t="shared" si="130"/>
        <v>0</v>
      </c>
      <c r="R2094" s="17">
        <f t="shared" si="131"/>
        <v>2.8000000000000003</v>
      </c>
    </row>
    <row r="2095" spans="1:18" x14ac:dyDescent="0.3">
      <c r="A2095">
        <v>19382</v>
      </c>
      <c r="B2095" s="2">
        <v>44282</v>
      </c>
      <c r="C2095" s="2" t="str">
        <f t="shared" si="128"/>
        <v>March</v>
      </c>
      <c r="D2095" t="s">
        <v>32</v>
      </c>
      <c r="E2095" s="4">
        <v>652</v>
      </c>
      <c r="F2095">
        <v>74</v>
      </c>
      <c r="G2095" t="s">
        <v>33</v>
      </c>
      <c r="H2095" t="s">
        <v>34</v>
      </c>
      <c r="I2095" s="2">
        <v>44312</v>
      </c>
      <c r="J2095" s="2">
        <v>44342</v>
      </c>
      <c r="K2095" s="2">
        <v>44372</v>
      </c>
      <c r="L2095" s="2" t="s">
        <v>34</v>
      </c>
      <c r="M2095" s="2" t="s">
        <v>34</v>
      </c>
      <c r="N2095" s="2" t="s">
        <v>34</v>
      </c>
      <c r="O2095" t="s">
        <v>6179</v>
      </c>
      <c r="P2095" s="17">
        <f t="shared" si="129"/>
        <v>2.5900000000000003</v>
      </c>
      <c r="Q2095" s="17">
        <f t="shared" si="130"/>
        <v>74</v>
      </c>
      <c r="R2095" s="17">
        <f t="shared" si="131"/>
        <v>-71.41</v>
      </c>
    </row>
    <row r="2096" spans="1:18" x14ac:dyDescent="0.3">
      <c r="A2096">
        <v>19383</v>
      </c>
      <c r="B2096" s="2">
        <v>44251</v>
      </c>
      <c r="C2096" s="2" t="str">
        <f t="shared" si="128"/>
        <v>February</v>
      </c>
      <c r="D2096" t="s">
        <v>35</v>
      </c>
      <c r="E2096" s="4">
        <v>660</v>
      </c>
      <c r="F2096">
        <v>112</v>
      </c>
      <c r="G2096" t="s">
        <v>33</v>
      </c>
      <c r="H2096" t="s">
        <v>34</v>
      </c>
      <c r="I2096" s="2">
        <v>44281</v>
      </c>
      <c r="J2096" s="2">
        <v>44311</v>
      </c>
      <c r="K2096" s="2">
        <v>44341</v>
      </c>
      <c r="L2096" s="2">
        <v>44289</v>
      </c>
      <c r="M2096" s="2">
        <v>44311</v>
      </c>
      <c r="N2096" s="2">
        <v>44341</v>
      </c>
      <c r="O2096" t="s">
        <v>6180</v>
      </c>
      <c r="P2096" s="17">
        <f t="shared" si="129"/>
        <v>3.9200000000000004</v>
      </c>
      <c r="Q2096" s="17">
        <f t="shared" si="130"/>
        <v>0</v>
      </c>
      <c r="R2096" s="17">
        <f t="shared" si="131"/>
        <v>3.9200000000000004</v>
      </c>
    </row>
    <row r="2097" spans="1:18" x14ac:dyDescent="0.3">
      <c r="A2097">
        <v>19384</v>
      </c>
      <c r="B2097" s="2">
        <v>44281</v>
      </c>
      <c r="C2097" s="2" t="str">
        <f t="shared" si="128"/>
        <v>March</v>
      </c>
      <c r="D2097" t="s">
        <v>32</v>
      </c>
      <c r="E2097" s="4">
        <v>660</v>
      </c>
      <c r="F2097">
        <v>141</v>
      </c>
      <c r="G2097" t="s">
        <v>33</v>
      </c>
      <c r="H2097" t="s">
        <v>34</v>
      </c>
      <c r="I2097" s="2">
        <v>44311</v>
      </c>
      <c r="J2097" s="2">
        <v>44341</v>
      </c>
      <c r="K2097" s="2">
        <v>44371</v>
      </c>
      <c r="L2097" s="2">
        <v>44319</v>
      </c>
      <c r="M2097" s="2">
        <v>44341</v>
      </c>
      <c r="N2097" s="2">
        <v>44371</v>
      </c>
      <c r="O2097" t="s">
        <v>6180</v>
      </c>
      <c r="P2097" s="17">
        <f t="shared" si="129"/>
        <v>4.9350000000000005</v>
      </c>
      <c r="Q2097" s="17">
        <f t="shared" si="130"/>
        <v>0</v>
      </c>
      <c r="R2097" s="17">
        <f t="shared" si="131"/>
        <v>4.9350000000000005</v>
      </c>
    </row>
    <row r="2098" spans="1:18" x14ac:dyDescent="0.3">
      <c r="A2098">
        <v>19385</v>
      </c>
      <c r="B2098" s="2">
        <v>44272</v>
      </c>
      <c r="C2098" s="2" t="str">
        <f t="shared" si="128"/>
        <v>March</v>
      </c>
      <c r="D2098" t="s">
        <v>35</v>
      </c>
      <c r="E2098" s="4">
        <v>636</v>
      </c>
      <c r="F2098">
        <v>93</v>
      </c>
      <c r="G2098" t="s">
        <v>36</v>
      </c>
      <c r="H2098" t="s">
        <v>42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t="s">
        <v>34</v>
      </c>
      <c r="P2098" s="17">
        <f t="shared" si="129"/>
        <v>0</v>
      </c>
      <c r="Q2098" s="17">
        <f t="shared" si="130"/>
        <v>0</v>
      </c>
      <c r="R2098" s="17">
        <f t="shared" si="131"/>
        <v>0</v>
      </c>
    </row>
    <row r="2099" spans="1:18" x14ac:dyDescent="0.3">
      <c r="A2099">
        <v>19386</v>
      </c>
      <c r="B2099" s="2">
        <v>44209</v>
      </c>
      <c r="C2099" s="2" t="str">
        <f t="shared" si="128"/>
        <v>January</v>
      </c>
      <c r="D2099" t="s">
        <v>32</v>
      </c>
      <c r="E2099" s="4">
        <v>642</v>
      </c>
      <c r="F2099">
        <v>127</v>
      </c>
      <c r="G2099" t="s">
        <v>33</v>
      </c>
      <c r="H2099" t="s">
        <v>34</v>
      </c>
      <c r="I2099" s="2">
        <v>44239</v>
      </c>
      <c r="J2099" s="2">
        <v>44269</v>
      </c>
      <c r="K2099" s="2">
        <v>44299</v>
      </c>
      <c r="L2099" s="2">
        <v>44239</v>
      </c>
      <c r="M2099" s="2">
        <v>44269</v>
      </c>
      <c r="N2099" s="2">
        <v>44299</v>
      </c>
      <c r="O2099" t="s">
        <v>6180</v>
      </c>
      <c r="P2099" s="17">
        <f t="shared" si="129"/>
        <v>4.4450000000000003</v>
      </c>
      <c r="Q2099" s="17">
        <f t="shared" si="130"/>
        <v>0</v>
      </c>
      <c r="R2099" s="17">
        <f t="shared" si="131"/>
        <v>4.4450000000000003</v>
      </c>
    </row>
    <row r="2100" spans="1:18" x14ac:dyDescent="0.3">
      <c r="A2100">
        <v>19387</v>
      </c>
      <c r="B2100" s="2">
        <v>44267</v>
      </c>
      <c r="C2100" s="2" t="str">
        <f t="shared" si="128"/>
        <v>March</v>
      </c>
      <c r="D2100" t="s">
        <v>32</v>
      </c>
      <c r="E2100" s="4">
        <v>667</v>
      </c>
      <c r="F2100">
        <v>123</v>
      </c>
      <c r="G2100" t="s">
        <v>33</v>
      </c>
      <c r="H2100" t="s">
        <v>34</v>
      </c>
      <c r="I2100" s="2">
        <v>44297</v>
      </c>
      <c r="J2100" s="2">
        <v>44327</v>
      </c>
      <c r="K2100" s="2">
        <v>44357</v>
      </c>
      <c r="L2100" s="2">
        <v>44300</v>
      </c>
      <c r="M2100" s="2">
        <v>44327</v>
      </c>
      <c r="N2100" s="2">
        <v>44357</v>
      </c>
      <c r="O2100" t="s">
        <v>6180</v>
      </c>
      <c r="P2100" s="17">
        <f t="shared" si="129"/>
        <v>4.3050000000000006</v>
      </c>
      <c r="Q2100" s="17">
        <f t="shared" si="130"/>
        <v>0</v>
      </c>
      <c r="R2100" s="17">
        <f t="shared" si="131"/>
        <v>4.3050000000000006</v>
      </c>
    </row>
    <row r="2101" spans="1:18" x14ac:dyDescent="0.3">
      <c r="A2101">
        <v>19388</v>
      </c>
      <c r="B2101" s="2">
        <v>44257</v>
      </c>
      <c r="C2101" s="2" t="str">
        <f t="shared" si="128"/>
        <v>March</v>
      </c>
      <c r="D2101" t="s">
        <v>32</v>
      </c>
      <c r="E2101" s="4">
        <v>641</v>
      </c>
      <c r="F2101">
        <v>80</v>
      </c>
      <c r="G2101" t="s">
        <v>33</v>
      </c>
      <c r="H2101" t="s">
        <v>34</v>
      </c>
      <c r="I2101" s="2">
        <v>44287</v>
      </c>
      <c r="J2101" s="2">
        <v>44317</v>
      </c>
      <c r="K2101" s="2">
        <v>44347</v>
      </c>
      <c r="L2101" s="2" t="s">
        <v>34</v>
      </c>
      <c r="M2101" s="2" t="s">
        <v>34</v>
      </c>
      <c r="N2101" s="2" t="s">
        <v>34</v>
      </c>
      <c r="O2101" t="s">
        <v>6179</v>
      </c>
      <c r="P2101" s="17">
        <f t="shared" si="129"/>
        <v>2.8000000000000003</v>
      </c>
      <c r="Q2101" s="17">
        <f t="shared" si="130"/>
        <v>80</v>
      </c>
      <c r="R2101" s="17">
        <f t="shared" si="131"/>
        <v>-77.2</v>
      </c>
    </row>
    <row r="2102" spans="1:18" x14ac:dyDescent="0.3">
      <c r="A2102">
        <v>19389</v>
      </c>
      <c r="B2102" s="2">
        <v>44262</v>
      </c>
      <c r="C2102" s="2" t="str">
        <f t="shared" si="128"/>
        <v>March</v>
      </c>
      <c r="D2102" t="s">
        <v>35</v>
      </c>
      <c r="E2102" s="4">
        <v>527</v>
      </c>
      <c r="F2102">
        <v>157</v>
      </c>
      <c r="G2102" t="s">
        <v>36</v>
      </c>
      <c r="H2102" t="s">
        <v>39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t="s">
        <v>34</v>
      </c>
      <c r="P2102" s="17">
        <f t="shared" si="129"/>
        <v>0</v>
      </c>
      <c r="Q2102" s="17">
        <f t="shared" si="130"/>
        <v>0</v>
      </c>
      <c r="R2102" s="17">
        <f t="shared" si="131"/>
        <v>0</v>
      </c>
    </row>
    <row r="2103" spans="1:18" x14ac:dyDescent="0.3">
      <c r="A2103">
        <v>19390</v>
      </c>
      <c r="B2103" s="2">
        <v>44207</v>
      </c>
      <c r="C2103" s="2" t="str">
        <f t="shared" si="128"/>
        <v>January</v>
      </c>
      <c r="D2103" t="s">
        <v>38</v>
      </c>
      <c r="E2103" s="4">
        <v>614</v>
      </c>
      <c r="F2103">
        <v>152</v>
      </c>
      <c r="G2103" t="s">
        <v>33</v>
      </c>
      <c r="H2103" t="s">
        <v>34</v>
      </c>
      <c r="I2103" s="2">
        <v>44237</v>
      </c>
      <c r="J2103" s="2">
        <v>44267</v>
      </c>
      <c r="K2103" s="2">
        <v>44297</v>
      </c>
      <c r="L2103" s="2">
        <v>44269</v>
      </c>
      <c r="M2103" s="2">
        <v>44267</v>
      </c>
      <c r="N2103" s="2">
        <v>44297</v>
      </c>
      <c r="O2103" t="s">
        <v>6180</v>
      </c>
      <c r="P2103" s="17">
        <f t="shared" si="129"/>
        <v>5.32</v>
      </c>
      <c r="Q2103" s="17">
        <f t="shared" si="130"/>
        <v>0</v>
      </c>
      <c r="R2103" s="17">
        <f t="shared" si="131"/>
        <v>5.32</v>
      </c>
    </row>
    <row r="2104" spans="1:18" x14ac:dyDescent="0.3">
      <c r="A2104">
        <v>19391</v>
      </c>
      <c r="B2104" s="2">
        <v>44245</v>
      </c>
      <c r="C2104" s="2" t="str">
        <f t="shared" si="128"/>
        <v>February</v>
      </c>
      <c r="D2104" t="s">
        <v>35</v>
      </c>
      <c r="E2104" s="4">
        <v>599</v>
      </c>
      <c r="F2104">
        <v>88</v>
      </c>
      <c r="G2104" t="s">
        <v>36</v>
      </c>
      <c r="H2104" t="s">
        <v>37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t="s">
        <v>34</v>
      </c>
      <c r="P2104" s="17">
        <f t="shared" si="129"/>
        <v>0</v>
      </c>
      <c r="Q2104" s="17">
        <f t="shared" si="130"/>
        <v>0</v>
      </c>
      <c r="R2104" s="17">
        <f t="shared" si="131"/>
        <v>0</v>
      </c>
    </row>
    <row r="2105" spans="1:18" x14ac:dyDescent="0.3">
      <c r="A2105">
        <v>19392</v>
      </c>
      <c r="B2105" s="2">
        <v>44258</v>
      </c>
      <c r="C2105" s="2" t="str">
        <f t="shared" si="128"/>
        <v>March</v>
      </c>
      <c r="D2105" t="s">
        <v>38</v>
      </c>
      <c r="E2105" s="4">
        <v>623</v>
      </c>
      <c r="F2105">
        <v>69</v>
      </c>
      <c r="G2105" t="s">
        <v>33</v>
      </c>
      <c r="H2105" t="s">
        <v>34</v>
      </c>
      <c r="I2105" s="2">
        <v>44288</v>
      </c>
      <c r="J2105" s="2">
        <v>44318</v>
      </c>
      <c r="K2105" s="2">
        <v>44348</v>
      </c>
      <c r="L2105" s="2">
        <v>44313</v>
      </c>
      <c r="M2105" s="2">
        <v>44318</v>
      </c>
      <c r="N2105" s="2">
        <v>44348</v>
      </c>
      <c r="O2105" t="s">
        <v>6180</v>
      </c>
      <c r="P2105" s="17">
        <f t="shared" si="129"/>
        <v>2.415</v>
      </c>
      <c r="Q2105" s="17">
        <f t="shared" si="130"/>
        <v>0</v>
      </c>
      <c r="R2105" s="17">
        <f t="shared" si="131"/>
        <v>2.415</v>
      </c>
    </row>
    <row r="2106" spans="1:18" x14ac:dyDescent="0.3">
      <c r="A2106">
        <v>19393</v>
      </c>
      <c r="B2106" s="2">
        <v>44277</v>
      </c>
      <c r="C2106" s="2" t="str">
        <f t="shared" si="128"/>
        <v>March</v>
      </c>
      <c r="D2106" t="s">
        <v>35</v>
      </c>
      <c r="E2106" s="4">
        <v>650</v>
      </c>
      <c r="F2106">
        <v>84</v>
      </c>
      <c r="G2106" t="s">
        <v>33</v>
      </c>
      <c r="H2106" t="s">
        <v>34</v>
      </c>
      <c r="I2106" s="2">
        <v>44307</v>
      </c>
      <c r="J2106" s="2">
        <v>44337</v>
      </c>
      <c r="K2106" s="2">
        <v>44367</v>
      </c>
      <c r="L2106" s="2" t="s">
        <v>34</v>
      </c>
      <c r="M2106" s="2" t="s">
        <v>34</v>
      </c>
      <c r="N2106" s="2" t="s">
        <v>34</v>
      </c>
      <c r="O2106" t="s">
        <v>6179</v>
      </c>
      <c r="P2106" s="17">
        <f t="shared" si="129"/>
        <v>2.9400000000000004</v>
      </c>
      <c r="Q2106" s="17">
        <f t="shared" si="130"/>
        <v>84</v>
      </c>
      <c r="R2106" s="17">
        <f t="shared" si="131"/>
        <v>-81.06</v>
      </c>
    </row>
    <row r="2107" spans="1:18" x14ac:dyDescent="0.3">
      <c r="A2107">
        <v>19394</v>
      </c>
      <c r="B2107" s="2">
        <v>44212</v>
      </c>
      <c r="C2107" s="2" t="str">
        <f t="shared" si="128"/>
        <v>January</v>
      </c>
      <c r="D2107" t="s">
        <v>35</v>
      </c>
      <c r="E2107" s="4">
        <v>581</v>
      </c>
      <c r="F2107">
        <v>62</v>
      </c>
      <c r="G2107" t="s">
        <v>36</v>
      </c>
      <c r="H2107" t="s">
        <v>37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t="s">
        <v>34</v>
      </c>
      <c r="P2107" s="17">
        <f t="shared" si="129"/>
        <v>0</v>
      </c>
      <c r="Q2107" s="17">
        <f t="shared" si="130"/>
        <v>0</v>
      </c>
      <c r="R2107" s="17">
        <f t="shared" si="131"/>
        <v>0</v>
      </c>
    </row>
    <row r="2108" spans="1:18" x14ac:dyDescent="0.3">
      <c r="A2108">
        <v>19395</v>
      </c>
      <c r="B2108" s="2">
        <v>44231</v>
      </c>
      <c r="C2108" s="2" t="str">
        <f t="shared" si="128"/>
        <v>February</v>
      </c>
      <c r="D2108" t="s">
        <v>32</v>
      </c>
      <c r="E2108" s="4">
        <v>633</v>
      </c>
      <c r="F2108">
        <v>124</v>
      </c>
      <c r="G2108" t="s">
        <v>33</v>
      </c>
      <c r="H2108" t="s">
        <v>34</v>
      </c>
      <c r="I2108" s="2">
        <v>44261</v>
      </c>
      <c r="J2108" s="2">
        <v>44291</v>
      </c>
      <c r="K2108" s="2">
        <v>44321</v>
      </c>
      <c r="L2108" s="2">
        <v>44290</v>
      </c>
      <c r="M2108" s="2">
        <v>44291</v>
      </c>
      <c r="N2108" s="2">
        <v>44321</v>
      </c>
      <c r="O2108" t="s">
        <v>6180</v>
      </c>
      <c r="P2108" s="17">
        <f t="shared" si="129"/>
        <v>4.3400000000000007</v>
      </c>
      <c r="Q2108" s="17">
        <f t="shared" si="130"/>
        <v>0</v>
      </c>
      <c r="R2108" s="17">
        <f t="shared" si="131"/>
        <v>4.3400000000000007</v>
      </c>
    </row>
    <row r="2109" spans="1:18" x14ac:dyDescent="0.3">
      <c r="A2109">
        <v>19396</v>
      </c>
      <c r="B2109" s="2">
        <v>44237</v>
      </c>
      <c r="C2109" s="2" t="str">
        <f t="shared" si="128"/>
        <v>February</v>
      </c>
      <c r="D2109" t="s">
        <v>35</v>
      </c>
      <c r="E2109" s="4">
        <v>628</v>
      </c>
      <c r="F2109">
        <v>74</v>
      </c>
      <c r="G2109" t="s">
        <v>36</v>
      </c>
      <c r="H2109" t="s">
        <v>42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t="s">
        <v>34</v>
      </c>
      <c r="P2109" s="17">
        <f t="shared" si="129"/>
        <v>0</v>
      </c>
      <c r="Q2109" s="17">
        <f t="shared" si="130"/>
        <v>0</v>
      </c>
      <c r="R2109" s="17">
        <f t="shared" si="131"/>
        <v>0</v>
      </c>
    </row>
    <row r="2110" spans="1:18" x14ac:dyDescent="0.3">
      <c r="A2110">
        <v>19397</v>
      </c>
      <c r="B2110" s="2">
        <v>44263</v>
      </c>
      <c r="C2110" s="2" t="str">
        <f t="shared" si="128"/>
        <v>March</v>
      </c>
      <c r="D2110" t="s">
        <v>32</v>
      </c>
      <c r="E2110" s="4">
        <v>559</v>
      </c>
      <c r="F2110">
        <v>108</v>
      </c>
      <c r="G2110" t="s">
        <v>36</v>
      </c>
      <c r="H2110" t="s">
        <v>37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t="s">
        <v>34</v>
      </c>
      <c r="P2110" s="17">
        <f t="shared" si="129"/>
        <v>0</v>
      </c>
      <c r="Q2110" s="17">
        <f t="shared" si="130"/>
        <v>0</v>
      </c>
      <c r="R2110" s="17">
        <f t="shared" si="131"/>
        <v>0</v>
      </c>
    </row>
    <row r="2111" spans="1:18" x14ac:dyDescent="0.3">
      <c r="A2111">
        <v>19398</v>
      </c>
      <c r="B2111" s="2">
        <v>44229</v>
      </c>
      <c r="C2111" s="2" t="str">
        <f t="shared" si="128"/>
        <v>February</v>
      </c>
      <c r="D2111" t="s">
        <v>35</v>
      </c>
      <c r="E2111" s="4">
        <v>619</v>
      </c>
      <c r="F2111">
        <v>147</v>
      </c>
      <c r="G2111" t="s">
        <v>36</v>
      </c>
      <c r="H2111" t="s">
        <v>37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t="s">
        <v>34</v>
      </c>
      <c r="P2111" s="17">
        <f t="shared" si="129"/>
        <v>0</v>
      </c>
      <c r="Q2111" s="17">
        <f t="shared" si="130"/>
        <v>0</v>
      </c>
      <c r="R2111" s="17">
        <f t="shared" si="131"/>
        <v>0</v>
      </c>
    </row>
    <row r="2112" spans="1:18" x14ac:dyDescent="0.3">
      <c r="A2112">
        <v>19399</v>
      </c>
      <c r="B2112" s="2">
        <v>44253</v>
      </c>
      <c r="C2112" s="2" t="str">
        <f t="shared" si="128"/>
        <v>February</v>
      </c>
      <c r="D2112" t="s">
        <v>32</v>
      </c>
      <c r="E2112" s="4">
        <v>615</v>
      </c>
      <c r="F2112">
        <v>136</v>
      </c>
      <c r="G2112" t="s">
        <v>36</v>
      </c>
      <c r="H2112" t="s">
        <v>40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t="s">
        <v>34</v>
      </c>
      <c r="P2112" s="17">
        <f t="shared" si="129"/>
        <v>0</v>
      </c>
      <c r="Q2112" s="17">
        <f t="shared" si="130"/>
        <v>0</v>
      </c>
      <c r="R2112" s="17">
        <f t="shared" si="131"/>
        <v>0</v>
      </c>
    </row>
    <row r="2113" spans="1:18" x14ac:dyDescent="0.3">
      <c r="A2113">
        <v>19400</v>
      </c>
      <c r="B2113" s="2">
        <v>44281</v>
      </c>
      <c r="C2113" s="2" t="str">
        <f t="shared" si="128"/>
        <v>March</v>
      </c>
      <c r="D2113" t="s">
        <v>38</v>
      </c>
      <c r="E2113" s="4">
        <v>660</v>
      </c>
      <c r="F2113">
        <v>156</v>
      </c>
      <c r="G2113" t="s">
        <v>33</v>
      </c>
      <c r="H2113" t="s">
        <v>34</v>
      </c>
      <c r="I2113" s="2">
        <v>44311</v>
      </c>
      <c r="J2113" s="2">
        <v>44341</v>
      </c>
      <c r="K2113" s="2">
        <v>44371</v>
      </c>
      <c r="L2113" s="2" t="s">
        <v>34</v>
      </c>
      <c r="M2113" s="2" t="s">
        <v>34</v>
      </c>
      <c r="N2113" s="2" t="s">
        <v>34</v>
      </c>
      <c r="O2113" t="s">
        <v>6179</v>
      </c>
      <c r="P2113" s="17">
        <f t="shared" si="129"/>
        <v>5.4600000000000009</v>
      </c>
      <c r="Q2113" s="17">
        <f t="shared" si="130"/>
        <v>156</v>
      </c>
      <c r="R2113" s="17">
        <f t="shared" si="131"/>
        <v>-150.54</v>
      </c>
    </row>
    <row r="2114" spans="1:18" x14ac:dyDescent="0.3">
      <c r="A2114">
        <v>19401</v>
      </c>
      <c r="B2114" s="2">
        <v>44233</v>
      </c>
      <c r="C2114" s="2" t="str">
        <f t="shared" si="128"/>
        <v>February</v>
      </c>
      <c r="D2114" t="s">
        <v>35</v>
      </c>
      <c r="E2114" s="4">
        <v>663</v>
      </c>
      <c r="F2114">
        <v>97</v>
      </c>
      <c r="G2114" t="s">
        <v>33</v>
      </c>
      <c r="H2114" t="s">
        <v>34</v>
      </c>
      <c r="I2114" s="2">
        <v>44263</v>
      </c>
      <c r="J2114" s="2">
        <v>44293</v>
      </c>
      <c r="K2114" s="2">
        <v>44323</v>
      </c>
      <c r="L2114" s="2">
        <v>44273</v>
      </c>
      <c r="M2114" s="2">
        <v>44293</v>
      </c>
      <c r="N2114" s="2">
        <v>44323</v>
      </c>
      <c r="O2114" t="s">
        <v>6180</v>
      </c>
      <c r="P2114" s="17">
        <f t="shared" si="129"/>
        <v>3.3950000000000005</v>
      </c>
      <c r="Q2114" s="17">
        <f t="shared" si="130"/>
        <v>0</v>
      </c>
      <c r="R2114" s="17">
        <f t="shared" si="131"/>
        <v>3.3950000000000005</v>
      </c>
    </row>
    <row r="2115" spans="1:18" x14ac:dyDescent="0.3">
      <c r="A2115">
        <v>19402</v>
      </c>
      <c r="B2115" s="2">
        <v>44248</v>
      </c>
      <c r="C2115" s="2" t="str">
        <f t="shared" ref="C2115:C2178" si="132">TEXT(B2115,"mmmm")</f>
        <v>February</v>
      </c>
      <c r="D2115" t="s">
        <v>32</v>
      </c>
      <c r="E2115" s="4">
        <v>601</v>
      </c>
      <c r="F2115">
        <v>104</v>
      </c>
      <c r="G2115" t="s">
        <v>36</v>
      </c>
      <c r="H2115" t="s">
        <v>42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t="s">
        <v>34</v>
      </c>
      <c r="P2115" s="17">
        <f t="shared" ref="P2115:P2178" si="133">IF(G2115="Approved",F2115*0.035,0)</f>
        <v>0</v>
      </c>
      <c r="Q2115" s="17">
        <f t="shared" ref="Q2115:Q2178" si="134">IF(O2115="Defaulted",F2115,0)</f>
        <v>0</v>
      </c>
      <c r="R2115" s="17">
        <f t="shared" ref="R2115:R2178" si="135">P2115-Q2115</f>
        <v>0</v>
      </c>
    </row>
    <row r="2116" spans="1:18" x14ac:dyDescent="0.3">
      <c r="A2116">
        <v>19403</v>
      </c>
      <c r="B2116" s="2">
        <v>44235</v>
      </c>
      <c r="C2116" s="2" t="str">
        <f t="shared" si="132"/>
        <v>February</v>
      </c>
      <c r="D2116" t="s">
        <v>35</v>
      </c>
      <c r="E2116" s="4">
        <v>597</v>
      </c>
      <c r="F2116">
        <v>51</v>
      </c>
      <c r="G2116" t="s">
        <v>36</v>
      </c>
      <c r="H2116" t="s">
        <v>42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t="s">
        <v>34</v>
      </c>
      <c r="P2116" s="17">
        <f t="shared" si="133"/>
        <v>0</v>
      </c>
      <c r="Q2116" s="17">
        <f t="shared" si="134"/>
        <v>0</v>
      </c>
      <c r="R2116" s="17">
        <f t="shared" si="135"/>
        <v>0</v>
      </c>
    </row>
    <row r="2117" spans="1:18" x14ac:dyDescent="0.3">
      <c r="A2117">
        <v>19404</v>
      </c>
      <c r="B2117" s="2">
        <v>44260</v>
      </c>
      <c r="C2117" s="2" t="str">
        <f t="shared" si="132"/>
        <v>March</v>
      </c>
      <c r="D2117" t="s">
        <v>38</v>
      </c>
      <c r="E2117" s="4">
        <v>639</v>
      </c>
      <c r="F2117">
        <v>146</v>
      </c>
      <c r="G2117" t="s">
        <v>33</v>
      </c>
      <c r="H2117" t="s">
        <v>34</v>
      </c>
      <c r="I2117" s="2">
        <v>44290</v>
      </c>
      <c r="J2117" s="2">
        <v>44320</v>
      </c>
      <c r="K2117" s="2">
        <v>44350</v>
      </c>
      <c r="L2117" s="2" t="s">
        <v>34</v>
      </c>
      <c r="M2117" s="2" t="s">
        <v>34</v>
      </c>
      <c r="N2117" s="2" t="s">
        <v>34</v>
      </c>
      <c r="O2117" t="s">
        <v>6179</v>
      </c>
      <c r="P2117" s="17">
        <f t="shared" si="133"/>
        <v>5.1100000000000003</v>
      </c>
      <c r="Q2117" s="17">
        <f t="shared" si="134"/>
        <v>146</v>
      </c>
      <c r="R2117" s="17">
        <f t="shared" si="135"/>
        <v>-140.88999999999999</v>
      </c>
    </row>
    <row r="2118" spans="1:18" x14ac:dyDescent="0.3">
      <c r="A2118">
        <v>19405</v>
      </c>
      <c r="B2118" s="2">
        <v>44249</v>
      </c>
      <c r="C2118" s="2" t="str">
        <f t="shared" si="132"/>
        <v>February</v>
      </c>
      <c r="D2118" t="s">
        <v>38</v>
      </c>
      <c r="E2118" s="4">
        <v>642</v>
      </c>
      <c r="F2118">
        <v>120</v>
      </c>
      <c r="G2118" t="s">
        <v>33</v>
      </c>
      <c r="H2118" t="s">
        <v>34</v>
      </c>
      <c r="I2118" s="2">
        <v>44279</v>
      </c>
      <c r="J2118" s="2">
        <v>44309</v>
      </c>
      <c r="K2118" s="2">
        <v>44339</v>
      </c>
      <c r="L2118" s="2" t="s">
        <v>34</v>
      </c>
      <c r="M2118" s="2" t="s">
        <v>34</v>
      </c>
      <c r="N2118" s="2" t="s">
        <v>34</v>
      </c>
      <c r="O2118" t="s">
        <v>6179</v>
      </c>
      <c r="P2118" s="17">
        <f t="shared" si="133"/>
        <v>4.2</v>
      </c>
      <c r="Q2118" s="17">
        <f t="shared" si="134"/>
        <v>120</v>
      </c>
      <c r="R2118" s="17">
        <f t="shared" si="135"/>
        <v>-115.8</v>
      </c>
    </row>
    <row r="2119" spans="1:18" x14ac:dyDescent="0.3">
      <c r="A2119">
        <v>19406</v>
      </c>
      <c r="B2119" s="2">
        <v>44255</v>
      </c>
      <c r="C2119" s="2" t="str">
        <f t="shared" si="132"/>
        <v>February</v>
      </c>
      <c r="D2119" t="s">
        <v>35</v>
      </c>
      <c r="E2119" s="4">
        <v>578</v>
      </c>
      <c r="F2119">
        <v>33</v>
      </c>
      <c r="G2119" t="s">
        <v>36</v>
      </c>
      <c r="H2119" t="s">
        <v>41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t="s">
        <v>34</v>
      </c>
      <c r="P2119" s="17">
        <f t="shared" si="133"/>
        <v>0</v>
      </c>
      <c r="Q2119" s="17">
        <f t="shared" si="134"/>
        <v>0</v>
      </c>
      <c r="R2119" s="17">
        <f t="shared" si="135"/>
        <v>0</v>
      </c>
    </row>
    <row r="2120" spans="1:18" x14ac:dyDescent="0.3">
      <c r="A2120">
        <v>19407</v>
      </c>
      <c r="B2120" s="2">
        <v>44278</v>
      </c>
      <c r="C2120" s="2" t="str">
        <f t="shared" si="132"/>
        <v>March</v>
      </c>
      <c r="D2120" t="s">
        <v>38</v>
      </c>
      <c r="E2120" s="4">
        <v>620</v>
      </c>
      <c r="F2120">
        <v>87</v>
      </c>
      <c r="G2120" t="s">
        <v>33</v>
      </c>
      <c r="H2120" t="s">
        <v>34</v>
      </c>
      <c r="I2120" s="2">
        <v>44308</v>
      </c>
      <c r="J2120" s="2">
        <v>44338</v>
      </c>
      <c r="K2120" s="2">
        <v>44368</v>
      </c>
      <c r="L2120" s="2">
        <v>44319</v>
      </c>
      <c r="M2120" s="2">
        <v>44338</v>
      </c>
      <c r="N2120" s="2">
        <v>44368</v>
      </c>
      <c r="O2120" t="s">
        <v>6180</v>
      </c>
      <c r="P2120" s="17">
        <f t="shared" si="133"/>
        <v>3.0450000000000004</v>
      </c>
      <c r="Q2120" s="17">
        <f t="shared" si="134"/>
        <v>0</v>
      </c>
      <c r="R2120" s="17">
        <f t="shared" si="135"/>
        <v>3.0450000000000004</v>
      </c>
    </row>
    <row r="2121" spans="1:18" x14ac:dyDescent="0.3">
      <c r="A2121">
        <v>19408</v>
      </c>
      <c r="B2121" s="2">
        <v>44260</v>
      </c>
      <c r="C2121" s="2" t="str">
        <f t="shared" si="132"/>
        <v>March</v>
      </c>
      <c r="D2121" t="s">
        <v>32</v>
      </c>
      <c r="E2121" s="4">
        <v>618</v>
      </c>
      <c r="F2121">
        <v>69</v>
      </c>
      <c r="G2121" t="s">
        <v>36</v>
      </c>
      <c r="H2121" t="s">
        <v>41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t="s">
        <v>34</v>
      </c>
      <c r="P2121" s="17">
        <f t="shared" si="133"/>
        <v>0</v>
      </c>
      <c r="Q2121" s="17">
        <f t="shared" si="134"/>
        <v>0</v>
      </c>
      <c r="R2121" s="17">
        <f t="shared" si="135"/>
        <v>0</v>
      </c>
    </row>
    <row r="2122" spans="1:18" x14ac:dyDescent="0.3">
      <c r="A2122">
        <v>19409</v>
      </c>
      <c r="B2122" s="2">
        <v>44287</v>
      </c>
      <c r="C2122" s="2" t="str">
        <f t="shared" si="132"/>
        <v>April</v>
      </c>
      <c r="D2122" t="s">
        <v>32</v>
      </c>
      <c r="E2122" s="4">
        <v>630</v>
      </c>
      <c r="F2122">
        <v>127</v>
      </c>
      <c r="G2122" t="s">
        <v>33</v>
      </c>
      <c r="H2122" t="s">
        <v>34</v>
      </c>
      <c r="I2122" s="2">
        <v>44317</v>
      </c>
      <c r="J2122" s="2">
        <v>44347</v>
      </c>
      <c r="K2122" s="2">
        <v>44377</v>
      </c>
      <c r="L2122" s="2">
        <v>44338</v>
      </c>
      <c r="M2122" s="2">
        <v>44347</v>
      </c>
      <c r="N2122" s="2">
        <v>44377</v>
      </c>
      <c r="O2122" t="s">
        <v>6180</v>
      </c>
      <c r="P2122" s="17">
        <f t="shared" si="133"/>
        <v>4.4450000000000003</v>
      </c>
      <c r="Q2122" s="17">
        <f t="shared" si="134"/>
        <v>0</v>
      </c>
      <c r="R2122" s="17">
        <f t="shared" si="135"/>
        <v>4.4450000000000003</v>
      </c>
    </row>
    <row r="2123" spans="1:18" x14ac:dyDescent="0.3">
      <c r="A2123">
        <v>19410</v>
      </c>
      <c r="B2123" s="2">
        <v>44271</v>
      </c>
      <c r="C2123" s="2" t="str">
        <f t="shared" si="132"/>
        <v>March</v>
      </c>
      <c r="D2123" t="s">
        <v>35</v>
      </c>
      <c r="E2123" s="4">
        <v>671</v>
      </c>
      <c r="F2123">
        <v>75</v>
      </c>
      <c r="G2123" t="s">
        <v>33</v>
      </c>
      <c r="H2123" t="s">
        <v>34</v>
      </c>
      <c r="I2123" s="2">
        <v>44301</v>
      </c>
      <c r="J2123" s="2">
        <v>44331</v>
      </c>
      <c r="K2123" s="2">
        <v>44361</v>
      </c>
      <c r="L2123" s="2" t="s">
        <v>34</v>
      </c>
      <c r="M2123" s="2" t="s">
        <v>34</v>
      </c>
      <c r="N2123" s="2" t="s">
        <v>34</v>
      </c>
      <c r="O2123" t="s">
        <v>6179</v>
      </c>
      <c r="P2123" s="17">
        <f t="shared" si="133"/>
        <v>2.6250000000000004</v>
      </c>
      <c r="Q2123" s="17">
        <f t="shared" si="134"/>
        <v>75</v>
      </c>
      <c r="R2123" s="17">
        <f t="shared" si="135"/>
        <v>-72.375</v>
      </c>
    </row>
    <row r="2124" spans="1:18" x14ac:dyDescent="0.3">
      <c r="A2124">
        <v>19411</v>
      </c>
      <c r="B2124" s="2">
        <v>44253</v>
      </c>
      <c r="C2124" s="2" t="str">
        <f t="shared" si="132"/>
        <v>February</v>
      </c>
      <c r="D2124" t="s">
        <v>38</v>
      </c>
      <c r="E2124" s="4">
        <v>561</v>
      </c>
      <c r="F2124">
        <v>109</v>
      </c>
      <c r="G2124" t="s">
        <v>36</v>
      </c>
      <c r="H2124" t="s">
        <v>39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t="s">
        <v>34</v>
      </c>
      <c r="P2124" s="17">
        <f t="shared" si="133"/>
        <v>0</v>
      </c>
      <c r="Q2124" s="17">
        <f t="shared" si="134"/>
        <v>0</v>
      </c>
      <c r="R2124" s="17">
        <f t="shared" si="135"/>
        <v>0</v>
      </c>
    </row>
    <row r="2125" spans="1:18" x14ac:dyDescent="0.3">
      <c r="A2125">
        <v>19412</v>
      </c>
      <c r="B2125" s="2">
        <v>44238</v>
      </c>
      <c r="C2125" s="2" t="str">
        <f t="shared" si="132"/>
        <v>February</v>
      </c>
      <c r="D2125" t="s">
        <v>35</v>
      </c>
      <c r="E2125" s="4">
        <v>554</v>
      </c>
      <c r="F2125">
        <v>124</v>
      </c>
      <c r="G2125" t="s">
        <v>36</v>
      </c>
      <c r="H2125" t="s">
        <v>40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t="s">
        <v>34</v>
      </c>
      <c r="P2125" s="17">
        <f t="shared" si="133"/>
        <v>0</v>
      </c>
      <c r="Q2125" s="17">
        <f t="shared" si="134"/>
        <v>0</v>
      </c>
      <c r="R2125" s="17">
        <f t="shared" si="135"/>
        <v>0</v>
      </c>
    </row>
    <row r="2126" spans="1:18" x14ac:dyDescent="0.3">
      <c r="A2126">
        <v>19413</v>
      </c>
      <c r="B2126" s="2">
        <v>44238</v>
      </c>
      <c r="C2126" s="2" t="str">
        <f t="shared" si="132"/>
        <v>February</v>
      </c>
      <c r="D2126" t="s">
        <v>32</v>
      </c>
      <c r="E2126" s="4">
        <v>683</v>
      </c>
      <c r="F2126">
        <v>88</v>
      </c>
      <c r="G2126" t="s">
        <v>33</v>
      </c>
      <c r="H2126" t="s">
        <v>34</v>
      </c>
      <c r="I2126" s="2">
        <v>44268</v>
      </c>
      <c r="J2126" s="2">
        <v>44298</v>
      </c>
      <c r="K2126" s="2">
        <v>44328</v>
      </c>
      <c r="L2126" s="2" t="s">
        <v>34</v>
      </c>
      <c r="M2126" s="2" t="s">
        <v>34</v>
      </c>
      <c r="N2126" s="2" t="s">
        <v>34</v>
      </c>
      <c r="O2126" t="s">
        <v>6179</v>
      </c>
      <c r="P2126" s="17">
        <f t="shared" si="133"/>
        <v>3.08</v>
      </c>
      <c r="Q2126" s="17">
        <f t="shared" si="134"/>
        <v>88</v>
      </c>
      <c r="R2126" s="17">
        <f t="shared" si="135"/>
        <v>-84.92</v>
      </c>
    </row>
    <row r="2127" spans="1:18" x14ac:dyDescent="0.3">
      <c r="A2127">
        <v>19414</v>
      </c>
      <c r="B2127" s="2">
        <v>44215</v>
      </c>
      <c r="C2127" s="2" t="str">
        <f t="shared" si="132"/>
        <v>January</v>
      </c>
      <c r="D2127" t="s">
        <v>38</v>
      </c>
      <c r="E2127" s="4">
        <v>596</v>
      </c>
      <c r="F2127">
        <v>115</v>
      </c>
      <c r="G2127" t="s">
        <v>36</v>
      </c>
      <c r="H2127" t="s">
        <v>40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t="s">
        <v>34</v>
      </c>
      <c r="P2127" s="17">
        <f t="shared" si="133"/>
        <v>0</v>
      </c>
      <c r="Q2127" s="17">
        <f t="shared" si="134"/>
        <v>0</v>
      </c>
      <c r="R2127" s="17">
        <f t="shared" si="135"/>
        <v>0</v>
      </c>
    </row>
    <row r="2128" spans="1:18" x14ac:dyDescent="0.3">
      <c r="A2128">
        <v>19415</v>
      </c>
      <c r="B2128" s="2">
        <v>44250</v>
      </c>
      <c r="C2128" s="2" t="str">
        <f t="shared" si="132"/>
        <v>February</v>
      </c>
      <c r="D2128" t="s">
        <v>35</v>
      </c>
      <c r="E2128" s="4">
        <v>580</v>
      </c>
      <c r="F2128">
        <v>50</v>
      </c>
      <c r="G2128" t="s">
        <v>36</v>
      </c>
      <c r="H2128" t="s">
        <v>41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t="s">
        <v>34</v>
      </c>
      <c r="P2128" s="17">
        <f t="shared" si="133"/>
        <v>0</v>
      </c>
      <c r="Q2128" s="17">
        <f t="shared" si="134"/>
        <v>0</v>
      </c>
      <c r="R2128" s="17">
        <f t="shared" si="135"/>
        <v>0</v>
      </c>
    </row>
    <row r="2129" spans="1:18" x14ac:dyDescent="0.3">
      <c r="A2129">
        <v>19416</v>
      </c>
      <c r="B2129" s="2">
        <v>44263</v>
      </c>
      <c r="C2129" s="2" t="str">
        <f t="shared" si="132"/>
        <v>March</v>
      </c>
      <c r="D2129" t="s">
        <v>32</v>
      </c>
      <c r="E2129" s="4">
        <v>593</v>
      </c>
      <c r="F2129">
        <v>119</v>
      </c>
      <c r="G2129" t="s">
        <v>33</v>
      </c>
      <c r="H2129" t="s">
        <v>34</v>
      </c>
      <c r="I2129" s="2">
        <v>44293</v>
      </c>
      <c r="J2129" s="2">
        <v>44323</v>
      </c>
      <c r="K2129" s="2">
        <v>44353</v>
      </c>
      <c r="L2129" s="2">
        <v>44370</v>
      </c>
      <c r="M2129" s="2">
        <v>44323</v>
      </c>
      <c r="N2129" s="2">
        <v>44353</v>
      </c>
      <c r="O2129" t="s">
        <v>6180</v>
      </c>
      <c r="P2129" s="17">
        <f t="shared" si="133"/>
        <v>4.165</v>
      </c>
      <c r="Q2129" s="17">
        <f t="shared" si="134"/>
        <v>0</v>
      </c>
      <c r="R2129" s="17">
        <f t="shared" si="135"/>
        <v>4.165</v>
      </c>
    </row>
    <row r="2130" spans="1:18" x14ac:dyDescent="0.3">
      <c r="A2130">
        <v>19417</v>
      </c>
      <c r="B2130" s="2">
        <v>44282</v>
      </c>
      <c r="C2130" s="2" t="str">
        <f t="shared" si="132"/>
        <v>March</v>
      </c>
      <c r="D2130" t="s">
        <v>32</v>
      </c>
      <c r="E2130" s="4">
        <v>652</v>
      </c>
      <c r="F2130">
        <v>108</v>
      </c>
      <c r="G2130" t="s">
        <v>33</v>
      </c>
      <c r="H2130" t="s">
        <v>34</v>
      </c>
      <c r="I2130" s="2">
        <v>44312</v>
      </c>
      <c r="J2130" s="2">
        <v>44342</v>
      </c>
      <c r="K2130" s="2">
        <v>44372</v>
      </c>
      <c r="L2130" s="2">
        <v>44315</v>
      </c>
      <c r="M2130" s="2">
        <v>44342</v>
      </c>
      <c r="N2130" s="2">
        <v>44372</v>
      </c>
      <c r="O2130" t="s">
        <v>6180</v>
      </c>
      <c r="P2130" s="17">
        <f t="shared" si="133"/>
        <v>3.7800000000000002</v>
      </c>
      <c r="Q2130" s="17">
        <f t="shared" si="134"/>
        <v>0</v>
      </c>
      <c r="R2130" s="17">
        <f t="shared" si="135"/>
        <v>3.7800000000000002</v>
      </c>
    </row>
    <row r="2131" spans="1:18" x14ac:dyDescent="0.3">
      <c r="A2131">
        <v>19418</v>
      </c>
      <c r="B2131" s="2">
        <v>44266</v>
      </c>
      <c r="C2131" s="2" t="str">
        <f t="shared" si="132"/>
        <v>March</v>
      </c>
      <c r="D2131" t="s">
        <v>32</v>
      </c>
      <c r="E2131" s="4">
        <v>613</v>
      </c>
      <c r="F2131">
        <v>171</v>
      </c>
      <c r="G2131" t="s">
        <v>36</v>
      </c>
      <c r="H2131" t="s">
        <v>37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t="s">
        <v>34</v>
      </c>
      <c r="P2131" s="17">
        <f t="shared" si="133"/>
        <v>0</v>
      </c>
      <c r="Q2131" s="17">
        <f t="shared" si="134"/>
        <v>0</v>
      </c>
      <c r="R2131" s="17">
        <f t="shared" si="135"/>
        <v>0</v>
      </c>
    </row>
    <row r="2132" spans="1:18" x14ac:dyDescent="0.3">
      <c r="A2132">
        <v>19419</v>
      </c>
      <c r="B2132" s="2">
        <v>44240</v>
      </c>
      <c r="C2132" s="2" t="str">
        <f t="shared" si="132"/>
        <v>February</v>
      </c>
      <c r="D2132" t="s">
        <v>35</v>
      </c>
      <c r="E2132" s="4">
        <v>519</v>
      </c>
      <c r="F2132">
        <v>114</v>
      </c>
      <c r="G2132" t="s">
        <v>36</v>
      </c>
      <c r="H2132" t="s">
        <v>37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t="s">
        <v>34</v>
      </c>
      <c r="P2132" s="17">
        <f t="shared" si="133"/>
        <v>0</v>
      </c>
      <c r="Q2132" s="17">
        <f t="shared" si="134"/>
        <v>0</v>
      </c>
      <c r="R2132" s="17">
        <f t="shared" si="135"/>
        <v>0</v>
      </c>
    </row>
    <row r="2133" spans="1:18" x14ac:dyDescent="0.3">
      <c r="A2133">
        <v>19420</v>
      </c>
      <c r="B2133" s="2">
        <v>44275</v>
      </c>
      <c r="C2133" s="2" t="str">
        <f t="shared" si="132"/>
        <v>March</v>
      </c>
      <c r="D2133" t="s">
        <v>32</v>
      </c>
      <c r="E2133" s="4">
        <v>698</v>
      </c>
      <c r="F2133">
        <v>99</v>
      </c>
      <c r="G2133" t="s">
        <v>33</v>
      </c>
      <c r="H2133" t="s">
        <v>34</v>
      </c>
      <c r="I2133" s="2">
        <v>44305</v>
      </c>
      <c r="J2133" s="2">
        <v>44335</v>
      </c>
      <c r="K2133" s="2">
        <v>44365</v>
      </c>
      <c r="L2133" s="2">
        <v>44308</v>
      </c>
      <c r="M2133" s="2">
        <v>44335</v>
      </c>
      <c r="N2133" s="2">
        <v>44365</v>
      </c>
      <c r="O2133" t="s">
        <v>6180</v>
      </c>
      <c r="P2133" s="17">
        <f t="shared" si="133"/>
        <v>3.4650000000000003</v>
      </c>
      <c r="Q2133" s="17">
        <f t="shared" si="134"/>
        <v>0</v>
      </c>
      <c r="R2133" s="17">
        <f t="shared" si="135"/>
        <v>3.4650000000000003</v>
      </c>
    </row>
    <row r="2134" spans="1:18" x14ac:dyDescent="0.3">
      <c r="A2134">
        <v>19421</v>
      </c>
      <c r="B2134" s="2">
        <v>44251</v>
      </c>
      <c r="C2134" s="2" t="str">
        <f t="shared" si="132"/>
        <v>February</v>
      </c>
      <c r="D2134" t="s">
        <v>35</v>
      </c>
      <c r="E2134" s="4">
        <v>542</v>
      </c>
      <c r="F2134">
        <v>48</v>
      </c>
      <c r="G2134" t="s">
        <v>36</v>
      </c>
      <c r="H2134" t="s">
        <v>41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t="s">
        <v>34</v>
      </c>
      <c r="P2134" s="17">
        <f t="shared" si="133"/>
        <v>0</v>
      </c>
      <c r="Q2134" s="17">
        <f t="shared" si="134"/>
        <v>0</v>
      </c>
      <c r="R2134" s="17">
        <f t="shared" si="135"/>
        <v>0</v>
      </c>
    </row>
    <row r="2135" spans="1:18" x14ac:dyDescent="0.3">
      <c r="A2135">
        <v>19422</v>
      </c>
      <c r="B2135" s="2">
        <v>44202</v>
      </c>
      <c r="C2135" s="2" t="str">
        <f t="shared" si="132"/>
        <v>January</v>
      </c>
      <c r="D2135" t="s">
        <v>35</v>
      </c>
      <c r="E2135" s="4">
        <v>658</v>
      </c>
      <c r="F2135">
        <v>38</v>
      </c>
      <c r="G2135" t="s">
        <v>33</v>
      </c>
      <c r="H2135" t="s">
        <v>34</v>
      </c>
      <c r="I2135" s="2">
        <v>44232</v>
      </c>
      <c r="J2135" s="2">
        <v>44262</v>
      </c>
      <c r="K2135" s="2">
        <v>44292</v>
      </c>
      <c r="L2135" s="2">
        <v>44238</v>
      </c>
      <c r="M2135" s="2">
        <v>44262</v>
      </c>
      <c r="N2135" s="2">
        <v>44292</v>
      </c>
      <c r="O2135" t="s">
        <v>6180</v>
      </c>
      <c r="P2135" s="17">
        <f t="shared" si="133"/>
        <v>1.33</v>
      </c>
      <c r="Q2135" s="17">
        <f t="shared" si="134"/>
        <v>0</v>
      </c>
      <c r="R2135" s="17">
        <f t="shared" si="135"/>
        <v>1.33</v>
      </c>
    </row>
    <row r="2136" spans="1:18" x14ac:dyDescent="0.3">
      <c r="A2136">
        <v>19423</v>
      </c>
      <c r="B2136" s="2">
        <v>44273</v>
      </c>
      <c r="C2136" s="2" t="str">
        <f t="shared" si="132"/>
        <v>March</v>
      </c>
      <c r="D2136" t="s">
        <v>32</v>
      </c>
      <c r="E2136" s="4">
        <v>651</v>
      </c>
      <c r="F2136">
        <v>122</v>
      </c>
      <c r="G2136" t="s">
        <v>33</v>
      </c>
      <c r="H2136" t="s">
        <v>34</v>
      </c>
      <c r="I2136" s="2">
        <v>44303</v>
      </c>
      <c r="J2136" s="2">
        <v>44333</v>
      </c>
      <c r="K2136" s="2">
        <v>44363</v>
      </c>
      <c r="L2136" s="2">
        <v>44307</v>
      </c>
      <c r="M2136" s="2">
        <v>44333</v>
      </c>
      <c r="N2136" s="2">
        <v>44363</v>
      </c>
      <c r="O2136" t="s">
        <v>6180</v>
      </c>
      <c r="P2136" s="17">
        <f t="shared" si="133"/>
        <v>4.2700000000000005</v>
      </c>
      <c r="Q2136" s="17">
        <f t="shared" si="134"/>
        <v>0</v>
      </c>
      <c r="R2136" s="17">
        <f t="shared" si="135"/>
        <v>4.2700000000000005</v>
      </c>
    </row>
    <row r="2137" spans="1:18" x14ac:dyDescent="0.3">
      <c r="A2137">
        <v>19424</v>
      </c>
      <c r="B2137" s="2">
        <v>44239</v>
      </c>
      <c r="C2137" s="2" t="str">
        <f t="shared" si="132"/>
        <v>February</v>
      </c>
      <c r="D2137" t="s">
        <v>38</v>
      </c>
      <c r="E2137" s="4">
        <v>653</v>
      </c>
      <c r="F2137">
        <v>160</v>
      </c>
      <c r="G2137" t="s">
        <v>33</v>
      </c>
      <c r="H2137" t="s">
        <v>34</v>
      </c>
      <c r="I2137" s="2">
        <v>44269</v>
      </c>
      <c r="J2137" s="2">
        <v>44299</v>
      </c>
      <c r="K2137" s="2">
        <v>44329</v>
      </c>
      <c r="L2137" s="2" t="s">
        <v>34</v>
      </c>
      <c r="M2137" s="2" t="s">
        <v>34</v>
      </c>
      <c r="N2137" s="2" t="s">
        <v>34</v>
      </c>
      <c r="O2137" t="s">
        <v>6179</v>
      </c>
      <c r="P2137" s="17">
        <f t="shared" si="133"/>
        <v>5.6000000000000005</v>
      </c>
      <c r="Q2137" s="17">
        <f t="shared" si="134"/>
        <v>160</v>
      </c>
      <c r="R2137" s="17">
        <f t="shared" si="135"/>
        <v>-154.4</v>
      </c>
    </row>
    <row r="2138" spans="1:18" x14ac:dyDescent="0.3">
      <c r="A2138">
        <v>19425</v>
      </c>
      <c r="B2138" s="2">
        <v>44250</v>
      </c>
      <c r="C2138" s="2" t="str">
        <f t="shared" si="132"/>
        <v>February</v>
      </c>
      <c r="D2138" t="s">
        <v>32</v>
      </c>
      <c r="E2138" s="4">
        <v>605</v>
      </c>
      <c r="F2138">
        <v>128</v>
      </c>
      <c r="G2138" t="s">
        <v>36</v>
      </c>
      <c r="H2138" t="s">
        <v>42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t="s">
        <v>34</v>
      </c>
      <c r="P2138" s="17">
        <f t="shared" si="133"/>
        <v>0</v>
      </c>
      <c r="Q2138" s="17">
        <f t="shared" si="134"/>
        <v>0</v>
      </c>
      <c r="R2138" s="17">
        <f t="shared" si="135"/>
        <v>0</v>
      </c>
    </row>
    <row r="2139" spans="1:18" x14ac:dyDescent="0.3">
      <c r="A2139">
        <v>19426</v>
      </c>
      <c r="B2139" s="2">
        <v>44238</v>
      </c>
      <c r="C2139" s="2" t="str">
        <f t="shared" si="132"/>
        <v>February</v>
      </c>
      <c r="D2139" t="s">
        <v>35</v>
      </c>
      <c r="E2139" s="4">
        <v>640</v>
      </c>
      <c r="F2139">
        <v>96</v>
      </c>
      <c r="G2139" t="s">
        <v>36</v>
      </c>
      <c r="H2139" t="s">
        <v>42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t="s">
        <v>34</v>
      </c>
      <c r="P2139" s="17">
        <f t="shared" si="133"/>
        <v>0</v>
      </c>
      <c r="Q2139" s="17">
        <f t="shared" si="134"/>
        <v>0</v>
      </c>
      <c r="R2139" s="17">
        <f t="shared" si="135"/>
        <v>0</v>
      </c>
    </row>
    <row r="2140" spans="1:18" x14ac:dyDescent="0.3">
      <c r="A2140">
        <v>19427</v>
      </c>
      <c r="B2140" s="2">
        <v>44285</v>
      </c>
      <c r="C2140" s="2" t="str">
        <f t="shared" si="132"/>
        <v>March</v>
      </c>
      <c r="D2140" t="s">
        <v>32</v>
      </c>
      <c r="E2140" s="4">
        <v>568</v>
      </c>
      <c r="F2140">
        <v>127</v>
      </c>
      <c r="G2140" t="s">
        <v>36</v>
      </c>
      <c r="H2140" t="s">
        <v>37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t="s">
        <v>34</v>
      </c>
      <c r="P2140" s="17">
        <f t="shared" si="133"/>
        <v>0</v>
      </c>
      <c r="Q2140" s="17">
        <f t="shared" si="134"/>
        <v>0</v>
      </c>
      <c r="R2140" s="17">
        <f t="shared" si="135"/>
        <v>0</v>
      </c>
    </row>
    <row r="2141" spans="1:18" x14ac:dyDescent="0.3">
      <c r="A2141">
        <v>19428</v>
      </c>
      <c r="B2141" s="2">
        <v>44276</v>
      </c>
      <c r="C2141" s="2" t="str">
        <f t="shared" si="132"/>
        <v>March</v>
      </c>
      <c r="D2141" t="s">
        <v>35</v>
      </c>
      <c r="E2141" s="4">
        <v>635</v>
      </c>
      <c r="F2141">
        <v>40</v>
      </c>
      <c r="G2141" t="s">
        <v>36</v>
      </c>
      <c r="H2141" t="s">
        <v>41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t="s">
        <v>34</v>
      </c>
      <c r="P2141" s="17">
        <f t="shared" si="133"/>
        <v>0</v>
      </c>
      <c r="Q2141" s="17">
        <f t="shared" si="134"/>
        <v>0</v>
      </c>
      <c r="R2141" s="17">
        <f t="shared" si="135"/>
        <v>0</v>
      </c>
    </row>
    <row r="2142" spans="1:18" x14ac:dyDescent="0.3">
      <c r="A2142">
        <v>19429</v>
      </c>
      <c r="B2142" s="2">
        <v>44237</v>
      </c>
      <c r="C2142" s="2" t="str">
        <f t="shared" si="132"/>
        <v>February</v>
      </c>
      <c r="D2142" t="s">
        <v>35</v>
      </c>
      <c r="E2142" s="4">
        <v>633</v>
      </c>
      <c r="F2142">
        <v>42</v>
      </c>
      <c r="G2142" t="s">
        <v>36</v>
      </c>
      <c r="H2142" t="s">
        <v>39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t="s">
        <v>34</v>
      </c>
      <c r="P2142" s="17">
        <f t="shared" si="133"/>
        <v>0</v>
      </c>
      <c r="Q2142" s="17">
        <f t="shared" si="134"/>
        <v>0</v>
      </c>
      <c r="R2142" s="17">
        <f t="shared" si="135"/>
        <v>0</v>
      </c>
    </row>
    <row r="2143" spans="1:18" x14ac:dyDescent="0.3">
      <c r="A2143">
        <v>19430</v>
      </c>
      <c r="B2143" s="2">
        <v>44202</v>
      </c>
      <c r="C2143" s="2" t="str">
        <f t="shared" si="132"/>
        <v>January</v>
      </c>
      <c r="D2143" t="s">
        <v>35</v>
      </c>
      <c r="E2143" s="4">
        <v>636</v>
      </c>
      <c r="F2143">
        <v>71</v>
      </c>
      <c r="G2143" t="s">
        <v>36</v>
      </c>
      <c r="H2143" t="s">
        <v>39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t="s">
        <v>34</v>
      </c>
      <c r="P2143" s="17">
        <f t="shared" si="133"/>
        <v>0</v>
      </c>
      <c r="Q2143" s="17">
        <f t="shared" si="134"/>
        <v>0</v>
      </c>
      <c r="R2143" s="17">
        <f t="shared" si="135"/>
        <v>0</v>
      </c>
    </row>
    <row r="2144" spans="1:18" x14ac:dyDescent="0.3">
      <c r="A2144">
        <v>19431</v>
      </c>
      <c r="B2144" s="2">
        <v>44277</v>
      </c>
      <c r="C2144" s="2" t="str">
        <f t="shared" si="132"/>
        <v>March</v>
      </c>
      <c r="D2144" t="s">
        <v>32</v>
      </c>
      <c r="E2144" s="4">
        <v>555</v>
      </c>
      <c r="F2144">
        <v>138</v>
      </c>
      <c r="G2144" t="s">
        <v>33</v>
      </c>
      <c r="H2144" t="s">
        <v>34</v>
      </c>
      <c r="I2144" s="2">
        <v>44307</v>
      </c>
      <c r="J2144" s="2">
        <v>44337</v>
      </c>
      <c r="K2144" s="2">
        <v>44367</v>
      </c>
      <c r="L2144" s="2">
        <v>44331</v>
      </c>
      <c r="M2144" s="2">
        <v>44337</v>
      </c>
      <c r="N2144" s="2">
        <v>44367</v>
      </c>
      <c r="O2144" t="s">
        <v>6180</v>
      </c>
      <c r="P2144" s="17">
        <f t="shared" si="133"/>
        <v>4.83</v>
      </c>
      <c r="Q2144" s="17">
        <f t="shared" si="134"/>
        <v>0</v>
      </c>
      <c r="R2144" s="17">
        <f t="shared" si="135"/>
        <v>4.83</v>
      </c>
    </row>
    <row r="2145" spans="1:18" x14ac:dyDescent="0.3">
      <c r="A2145">
        <v>19432</v>
      </c>
      <c r="B2145" s="2">
        <v>44266</v>
      </c>
      <c r="C2145" s="2" t="str">
        <f t="shared" si="132"/>
        <v>March</v>
      </c>
      <c r="D2145" t="s">
        <v>35</v>
      </c>
      <c r="E2145" s="4">
        <v>586</v>
      </c>
      <c r="F2145">
        <v>67</v>
      </c>
      <c r="G2145" t="s">
        <v>36</v>
      </c>
      <c r="H2145" t="s">
        <v>42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t="s">
        <v>34</v>
      </c>
      <c r="P2145" s="17">
        <f t="shared" si="133"/>
        <v>0</v>
      </c>
      <c r="Q2145" s="17">
        <f t="shared" si="134"/>
        <v>0</v>
      </c>
      <c r="R2145" s="17">
        <f t="shared" si="135"/>
        <v>0</v>
      </c>
    </row>
    <row r="2146" spans="1:18" x14ac:dyDescent="0.3">
      <c r="A2146">
        <v>19433</v>
      </c>
      <c r="B2146" s="2">
        <v>44287</v>
      </c>
      <c r="C2146" s="2" t="str">
        <f t="shared" si="132"/>
        <v>April</v>
      </c>
      <c r="D2146" t="s">
        <v>32</v>
      </c>
      <c r="E2146" s="4">
        <v>568</v>
      </c>
      <c r="F2146">
        <v>97</v>
      </c>
      <c r="G2146" t="s">
        <v>36</v>
      </c>
      <c r="H2146" t="s">
        <v>41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t="s">
        <v>34</v>
      </c>
      <c r="P2146" s="17">
        <f t="shared" si="133"/>
        <v>0</v>
      </c>
      <c r="Q2146" s="17">
        <f t="shared" si="134"/>
        <v>0</v>
      </c>
      <c r="R2146" s="17">
        <f t="shared" si="135"/>
        <v>0</v>
      </c>
    </row>
    <row r="2147" spans="1:18" x14ac:dyDescent="0.3">
      <c r="A2147">
        <v>19434</v>
      </c>
      <c r="B2147" s="2">
        <v>44282</v>
      </c>
      <c r="C2147" s="2" t="str">
        <f t="shared" si="132"/>
        <v>March</v>
      </c>
      <c r="D2147" t="s">
        <v>35</v>
      </c>
      <c r="E2147" s="4">
        <v>635</v>
      </c>
      <c r="F2147">
        <v>102</v>
      </c>
      <c r="G2147" t="s">
        <v>36</v>
      </c>
      <c r="H2147" t="s">
        <v>41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t="s">
        <v>34</v>
      </c>
      <c r="P2147" s="17">
        <f t="shared" si="133"/>
        <v>0</v>
      </c>
      <c r="Q2147" s="17">
        <f t="shared" si="134"/>
        <v>0</v>
      </c>
      <c r="R2147" s="17">
        <f t="shared" si="135"/>
        <v>0</v>
      </c>
    </row>
    <row r="2148" spans="1:18" x14ac:dyDescent="0.3">
      <c r="A2148">
        <v>19435</v>
      </c>
      <c r="B2148" s="2">
        <v>44254</v>
      </c>
      <c r="C2148" s="2" t="str">
        <f t="shared" si="132"/>
        <v>February</v>
      </c>
      <c r="D2148" t="s">
        <v>38</v>
      </c>
      <c r="E2148" s="4">
        <v>517</v>
      </c>
      <c r="F2148">
        <v>95</v>
      </c>
      <c r="G2148" t="s">
        <v>36</v>
      </c>
      <c r="H2148" t="s">
        <v>41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t="s">
        <v>34</v>
      </c>
      <c r="P2148" s="17">
        <f t="shared" si="133"/>
        <v>0</v>
      </c>
      <c r="Q2148" s="17">
        <f t="shared" si="134"/>
        <v>0</v>
      </c>
      <c r="R2148" s="17">
        <f t="shared" si="135"/>
        <v>0</v>
      </c>
    </row>
    <row r="2149" spans="1:18" x14ac:dyDescent="0.3">
      <c r="A2149">
        <v>19436</v>
      </c>
      <c r="B2149" s="2">
        <v>44248</v>
      </c>
      <c r="C2149" s="2" t="str">
        <f t="shared" si="132"/>
        <v>February</v>
      </c>
      <c r="D2149" t="s">
        <v>38</v>
      </c>
      <c r="E2149" s="4">
        <v>591</v>
      </c>
      <c r="F2149">
        <v>106</v>
      </c>
      <c r="G2149" t="s">
        <v>36</v>
      </c>
      <c r="H2149" t="s">
        <v>41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t="s">
        <v>34</v>
      </c>
      <c r="P2149" s="17">
        <f t="shared" si="133"/>
        <v>0</v>
      </c>
      <c r="Q2149" s="17">
        <f t="shared" si="134"/>
        <v>0</v>
      </c>
      <c r="R2149" s="17">
        <f t="shared" si="135"/>
        <v>0</v>
      </c>
    </row>
    <row r="2150" spans="1:18" x14ac:dyDescent="0.3">
      <c r="A2150">
        <v>19437</v>
      </c>
      <c r="B2150" s="2">
        <v>44288</v>
      </c>
      <c r="C2150" s="2" t="str">
        <f t="shared" si="132"/>
        <v>April</v>
      </c>
      <c r="D2150" t="s">
        <v>35</v>
      </c>
      <c r="E2150" s="4">
        <v>614</v>
      </c>
      <c r="F2150">
        <v>158</v>
      </c>
      <c r="G2150" t="s">
        <v>36</v>
      </c>
      <c r="H2150" t="s">
        <v>42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t="s">
        <v>34</v>
      </c>
      <c r="P2150" s="17">
        <f t="shared" si="133"/>
        <v>0</v>
      </c>
      <c r="Q2150" s="17">
        <f t="shared" si="134"/>
        <v>0</v>
      </c>
      <c r="R2150" s="17">
        <f t="shared" si="135"/>
        <v>0</v>
      </c>
    </row>
    <row r="2151" spans="1:18" x14ac:dyDescent="0.3">
      <c r="A2151">
        <v>19438</v>
      </c>
      <c r="B2151" s="2">
        <v>44227</v>
      </c>
      <c r="C2151" s="2" t="str">
        <f t="shared" si="132"/>
        <v>January</v>
      </c>
      <c r="D2151" t="s">
        <v>38</v>
      </c>
      <c r="E2151" s="4">
        <v>654</v>
      </c>
      <c r="F2151">
        <v>87</v>
      </c>
      <c r="G2151" t="s">
        <v>33</v>
      </c>
      <c r="H2151" t="s">
        <v>34</v>
      </c>
      <c r="I2151" s="2">
        <v>44257</v>
      </c>
      <c r="J2151" s="2">
        <v>44287</v>
      </c>
      <c r="K2151" s="2">
        <v>44317</v>
      </c>
      <c r="L2151" s="2">
        <v>44260</v>
      </c>
      <c r="M2151" s="2">
        <v>44287</v>
      </c>
      <c r="N2151" s="2">
        <v>44317</v>
      </c>
      <c r="O2151" t="s">
        <v>6180</v>
      </c>
      <c r="P2151" s="17">
        <f t="shared" si="133"/>
        <v>3.0450000000000004</v>
      </c>
      <c r="Q2151" s="17">
        <f t="shared" si="134"/>
        <v>0</v>
      </c>
      <c r="R2151" s="17">
        <f t="shared" si="135"/>
        <v>3.0450000000000004</v>
      </c>
    </row>
    <row r="2152" spans="1:18" x14ac:dyDescent="0.3">
      <c r="A2152">
        <v>19439</v>
      </c>
      <c r="B2152" s="2">
        <v>44229</v>
      </c>
      <c r="C2152" s="2" t="str">
        <f t="shared" si="132"/>
        <v>February</v>
      </c>
      <c r="D2152" t="s">
        <v>35</v>
      </c>
      <c r="E2152" s="4">
        <v>711</v>
      </c>
      <c r="F2152">
        <v>145</v>
      </c>
      <c r="G2152" t="s">
        <v>33</v>
      </c>
      <c r="H2152" t="s">
        <v>34</v>
      </c>
      <c r="I2152" s="2">
        <v>44259</v>
      </c>
      <c r="J2152" s="2">
        <v>44289</v>
      </c>
      <c r="K2152" s="2">
        <v>44319</v>
      </c>
      <c r="L2152" s="2">
        <v>44261</v>
      </c>
      <c r="M2152" s="2">
        <v>44289</v>
      </c>
      <c r="N2152" s="2">
        <v>44319</v>
      </c>
      <c r="O2152" t="s">
        <v>6180</v>
      </c>
      <c r="P2152" s="17">
        <f t="shared" si="133"/>
        <v>5.0750000000000002</v>
      </c>
      <c r="Q2152" s="17">
        <f t="shared" si="134"/>
        <v>0</v>
      </c>
      <c r="R2152" s="17">
        <f t="shared" si="135"/>
        <v>5.0750000000000002</v>
      </c>
    </row>
    <row r="2153" spans="1:18" x14ac:dyDescent="0.3">
      <c r="A2153">
        <v>19440</v>
      </c>
      <c r="B2153" s="2">
        <v>44230</v>
      </c>
      <c r="C2153" s="2" t="str">
        <f t="shared" si="132"/>
        <v>February</v>
      </c>
      <c r="D2153" t="s">
        <v>35</v>
      </c>
      <c r="E2153" s="4">
        <v>593</v>
      </c>
      <c r="F2153">
        <v>92</v>
      </c>
      <c r="G2153" t="s">
        <v>36</v>
      </c>
      <c r="H2153" t="s">
        <v>37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t="s">
        <v>34</v>
      </c>
      <c r="P2153" s="17">
        <f t="shared" si="133"/>
        <v>0</v>
      </c>
      <c r="Q2153" s="17">
        <f t="shared" si="134"/>
        <v>0</v>
      </c>
      <c r="R2153" s="17">
        <f t="shared" si="135"/>
        <v>0</v>
      </c>
    </row>
    <row r="2154" spans="1:18" x14ac:dyDescent="0.3">
      <c r="A2154">
        <v>19441</v>
      </c>
      <c r="B2154" s="2">
        <v>44200</v>
      </c>
      <c r="C2154" s="2" t="str">
        <f t="shared" si="132"/>
        <v>January</v>
      </c>
      <c r="D2154" t="s">
        <v>35</v>
      </c>
      <c r="E2154" s="4">
        <v>538</v>
      </c>
      <c r="F2154">
        <v>94</v>
      </c>
      <c r="G2154" t="s">
        <v>36</v>
      </c>
      <c r="H2154" t="s">
        <v>41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t="s">
        <v>34</v>
      </c>
      <c r="P2154" s="17">
        <f t="shared" si="133"/>
        <v>0</v>
      </c>
      <c r="Q2154" s="17">
        <f t="shared" si="134"/>
        <v>0</v>
      </c>
      <c r="R2154" s="17">
        <f t="shared" si="135"/>
        <v>0</v>
      </c>
    </row>
    <row r="2155" spans="1:18" x14ac:dyDescent="0.3">
      <c r="A2155">
        <v>19442</v>
      </c>
      <c r="B2155" s="2">
        <v>44274</v>
      </c>
      <c r="C2155" s="2" t="str">
        <f t="shared" si="132"/>
        <v>March</v>
      </c>
      <c r="D2155" t="s">
        <v>35</v>
      </c>
      <c r="E2155" s="4">
        <v>678</v>
      </c>
      <c r="F2155">
        <v>55</v>
      </c>
      <c r="G2155" t="s">
        <v>33</v>
      </c>
      <c r="H2155" t="s">
        <v>34</v>
      </c>
      <c r="I2155" s="2">
        <v>44304</v>
      </c>
      <c r="J2155" s="2">
        <v>44334</v>
      </c>
      <c r="K2155" s="2">
        <v>44364</v>
      </c>
      <c r="L2155" s="2" t="s">
        <v>34</v>
      </c>
      <c r="M2155" s="2" t="s">
        <v>34</v>
      </c>
      <c r="N2155" s="2" t="s">
        <v>34</v>
      </c>
      <c r="O2155" t="s">
        <v>6179</v>
      </c>
      <c r="P2155" s="17">
        <f t="shared" si="133"/>
        <v>1.9250000000000003</v>
      </c>
      <c r="Q2155" s="17">
        <f t="shared" si="134"/>
        <v>55</v>
      </c>
      <c r="R2155" s="17">
        <f t="shared" si="135"/>
        <v>-53.075000000000003</v>
      </c>
    </row>
    <row r="2156" spans="1:18" x14ac:dyDescent="0.3">
      <c r="A2156">
        <v>19443</v>
      </c>
      <c r="B2156" s="2">
        <v>44231</v>
      </c>
      <c r="C2156" s="2" t="str">
        <f t="shared" si="132"/>
        <v>February</v>
      </c>
      <c r="D2156" t="s">
        <v>35</v>
      </c>
      <c r="E2156" s="4">
        <v>569</v>
      </c>
      <c r="F2156">
        <v>81</v>
      </c>
      <c r="G2156" t="s">
        <v>36</v>
      </c>
      <c r="H2156" t="s">
        <v>42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t="s">
        <v>34</v>
      </c>
      <c r="P2156" s="17">
        <f t="shared" si="133"/>
        <v>0</v>
      </c>
      <c r="Q2156" s="17">
        <f t="shared" si="134"/>
        <v>0</v>
      </c>
      <c r="R2156" s="17">
        <f t="shared" si="135"/>
        <v>0</v>
      </c>
    </row>
    <row r="2157" spans="1:18" x14ac:dyDescent="0.3">
      <c r="A2157">
        <v>19444</v>
      </c>
      <c r="B2157" s="2">
        <v>44205</v>
      </c>
      <c r="C2157" s="2" t="str">
        <f t="shared" si="132"/>
        <v>January</v>
      </c>
      <c r="D2157" t="s">
        <v>35</v>
      </c>
      <c r="E2157" s="4">
        <v>646</v>
      </c>
      <c r="F2157">
        <v>100</v>
      </c>
      <c r="G2157" t="s">
        <v>33</v>
      </c>
      <c r="H2157" t="s">
        <v>34</v>
      </c>
      <c r="I2157" s="2">
        <v>44235</v>
      </c>
      <c r="J2157" s="2">
        <v>44265</v>
      </c>
      <c r="K2157" s="2">
        <v>44295</v>
      </c>
      <c r="L2157" s="2" t="s">
        <v>34</v>
      </c>
      <c r="M2157" s="2" t="s">
        <v>34</v>
      </c>
      <c r="N2157" s="2" t="s">
        <v>34</v>
      </c>
      <c r="O2157" t="s">
        <v>6179</v>
      </c>
      <c r="P2157" s="17">
        <f t="shared" si="133"/>
        <v>3.5000000000000004</v>
      </c>
      <c r="Q2157" s="17">
        <f t="shared" si="134"/>
        <v>100</v>
      </c>
      <c r="R2157" s="17">
        <f t="shared" si="135"/>
        <v>-96.5</v>
      </c>
    </row>
    <row r="2158" spans="1:18" x14ac:dyDescent="0.3">
      <c r="A2158">
        <v>19445</v>
      </c>
      <c r="B2158" s="2">
        <v>44240</v>
      </c>
      <c r="C2158" s="2" t="str">
        <f t="shared" si="132"/>
        <v>February</v>
      </c>
      <c r="D2158" t="s">
        <v>35</v>
      </c>
      <c r="E2158" s="4">
        <v>621</v>
      </c>
      <c r="F2158">
        <v>119</v>
      </c>
      <c r="G2158" t="s">
        <v>36</v>
      </c>
      <c r="H2158" t="s">
        <v>41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t="s">
        <v>34</v>
      </c>
      <c r="P2158" s="17">
        <f t="shared" si="133"/>
        <v>0</v>
      </c>
      <c r="Q2158" s="17">
        <f t="shared" si="134"/>
        <v>0</v>
      </c>
      <c r="R2158" s="17">
        <f t="shared" si="135"/>
        <v>0</v>
      </c>
    </row>
    <row r="2159" spans="1:18" x14ac:dyDescent="0.3">
      <c r="A2159">
        <v>19446</v>
      </c>
      <c r="B2159" s="2">
        <v>44239</v>
      </c>
      <c r="C2159" s="2" t="str">
        <f t="shared" si="132"/>
        <v>February</v>
      </c>
      <c r="D2159" t="s">
        <v>32</v>
      </c>
      <c r="E2159" s="4">
        <v>654</v>
      </c>
      <c r="F2159">
        <v>88</v>
      </c>
      <c r="G2159" t="s">
        <v>33</v>
      </c>
      <c r="H2159" t="s">
        <v>34</v>
      </c>
      <c r="I2159" s="2">
        <v>44269</v>
      </c>
      <c r="J2159" s="2">
        <v>44299</v>
      </c>
      <c r="K2159" s="2">
        <v>44329</v>
      </c>
      <c r="L2159" s="2">
        <v>44279</v>
      </c>
      <c r="M2159" s="2">
        <v>44299</v>
      </c>
      <c r="N2159" s="2">
        <v>44329</v>
      </c>
      <c r="O2159" t="s">
        <v>6180</v>
      </c>
      <c r="P2159" s="17">
        <f t="shared" si="133"/>
        <v>3.08</v>
      </c>
      <c r="Q2159" s="17">
        <f t="shared" si="134"/>
        <v>0</v>
      </c>
      <c r="R2159" s="17">
        <f t="shared" si="135"/>
        <v>3.08</v>
      </c>
    </row>
    <row r="2160" spans="1:18" x14ac:dyDescent="0.3">
      <c r="A2160">
        <v>19447</v>
      </c>
      <c r="B2160" s="2">
        <v>44269</v>
      </c>
      <c r="C2160" s="2" t="str">
        <f t="shared" si="132"/>
        <v>March</v>
      </c>
      <c r="D2160" t="s">
        <v>32</v>
      </c>
      <c r="E2160" s="4">
        <v>674</v>
      </c>
      <c r="F2160">
        <v>67</v>
      </c>
      <c r="G2160" t="s">
        <v>33</v>
      </c>
      <c r="H2160" t="s">
        <v>34</v>
      </c>
      <c r="I2160" s="2">
        <v>44299</v>
      </c>
      <c r="J2160" s="2">
        <v>44329</v>
      </c>
      <c r="K2160" s="2">
        <v>44359</v>
      </c>
      <c r="L2160" s="2">
        <v>44302</v>
      </c>
      <c r="M2160" s="2">
        <v>44329</v>
      </c>
      <c r="N2160" s="2">
        <v>44359</v>
      </c>
      <c r="O2160" t="s">
        <v>6180</v>
      </c>
      <c r="P2160" s="17">
        <f t="shared" si="133"/>
        <v>2.3450000000000002</v>
      </c>
      <c r="Q2160" s="17">
        <f t="shared" si="134"/>
        <v>0</v>
      </c>
      <c r="R2160" s="17">
        <f t="shared" si="135"/>
        <v>2.3450000000000002</v>
      </c>
    </row>
    <row r="2161" spans="1:18" x14ac:dyDescent="0.3">
      <c r="A2161">
        <v>19448</v>
      </c>
      <c r="B2161" s="2">
        <v>44215</v>
      </c>
      <c r="C2161" s="2" t="str">
        <f t="shared" si="132"/>
        <v>January</v>
      </c>
      <c r="D2161" t="s">
        <v>38</v>
      </c>
      <c r="E2161" s="4">
        <v>574</v>
      </c>
      <c r="F2161">
        <v>90</v>
      </c>
      <c r="G2161" t="s">
        <v>36</v>
      </c>
      <c r="H2161" t="s">
        <v>41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t="s">
        <v>34</v>
      </c>
      <c r="P2161" s="17">
        <f t="shared" si="133"/>
        <v>0</v>
      </c>
      <c r="Q2161" s="17">
        <f t="shared" si="134"/>
        <v>0</v>
      </c>
      <c r="R2161" s="17">
        <f t="shared" si="135"/>
        <v>0</v>
      </c>
    </row>
    <row r="2162" spans="1:18" x14ac:dyDescent="0.3">
      <c r="A2162">
        <v>19449</v>
      </c>
      <c r="B2162" s="2">
        <v>44270</v>
      </c>
      <c r="C2162" s="2" t="str">
        <f t="shared" si="132"/>
        <v>March</v>
      </c>
      <c r="D2162" t="s">
        <v>32</v>
      </c>
      <c r="E2162" s="4">
        <v>609</v>
      </c>
      <c r="F2162">
        <v>138</v>
      </c>
      <c r="G2162" t="s">
        <v>36</v>
      </c>
      <c r="H2162" t="s">
        <v>37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t="s">
        <v>34</v>
      </c>
      <c r="P2162" s="17">
        <f t="shared" si="133"/>
        <v>0</v>
      </c>
      <c r="Q2162" s="17">
        <f t="shared" si="134"/>
        <v>0</v>
      </c>
      <c r="R2162" s="17">
        <f t="shared" si="135"/>
        <v>0</v>
      </c>
    </row>
    <row r="2163" spans="1:18" x14ac:dyDescent="0.3">
      <c r="A2163">
        <v>19450</v>
      </c>
      <c r="B2163" s="2">
        <v>44267</v>
      </c>
      <c r="C2163" s="2" t="str">
        <f t="shared" si="132"/>
        <v>March</v>
      </c>
      <c r="D2163" t="s">
        <v>35</v>
      </c>
      <c r="E2163" s="4">
        <v>573</v>
      </c>
      <c r="F2163">
        <v>52</v>
      </c>
      <c r="G2163" t="s">
        <v>36</v>
      </c>
      <c r="H2163" t="s">
        <v>41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t="s">
        <v>34</v>
      </c>
      <c r="P2163" s="17">
        <f t="shared" si="133"/>
        <v>0</v>
      </c>
      <c r="Q2163" s="17">
        <f t="shared" si="134"/>
        <v>0</v>
      </c>
      <c r="R2163" s="17">
        <f t="shared" si="135"/>
        <v>0</v>
      </c>
    </row>
    <row r="2164" spans="1:18" x14ac:dyDescent="0.3">
      <c r="A2164">
        <v>19451</v>
      </c>
      <c r="B2164" s="2">
        <v>44279</v>
      </c>
      <c r="C2164" s="2" t="str">
        <f t="shared" si="132"/>
        <v>March</v>
      </c>
      <c r="D2164" t="s">
        <v>35</v>
      </c>
      <c r="E2164" s="4">
        <v>690</v>
      </c>
      <c r="F2164">
        <v>119</v>
      </c>
      <c r="G2164" t="s">
        <v>33</v>
      </c>
      <c r="H2164" t="s">
        <v>34</v>
      </c>
      <c r="I2164" s="2">
        <v>44309</v>
      </c>
      <c r="J2164" s="2">
        <v>44339</v>
      </c>
      <c r="K2164" s="2">
        <v>44369</v>
      </c>
      <c r="L2164" s="2">
        <v>44315</v>
      </c>
      <c r="M2164" s="2">
        <v>44339</v>
      </c>
      <c r="N2164" s="2">
        <v>44369</v>
      </c>
      <c r="O2164" t="s">
        <v>6180</v>
      </c>
      <c r="P2164" s="17">
        <f t="shared" si="133"/>
        <v>4.165</v>
      </c>
      <c r="Q2164" s="17">
        <f t="shared" si="134"/>
        <v>0</v>
      </c>
      <c r="R2164" s="17">
        <f t="shared" si="135"/>
        <v>4.165</v>
      </c>
    </row>
    <row r="2165" spans="1:18" x14ac:dyDescent="0.3">
      <c r="A2165">
        <v>19452</v>
      </c>
      <c r="B2165" s="2">
        <v>44232</v>
      </c>
      <c r="C2165" s="2" t="str">
        <f t="shared" si="132"/>
        <v>February</v>
      </c>
      <c r="D2165" t="s">
        <v>32</v>
      </c>
      <c r="E2165" s="4">
        <v>605</v>
      </c>
      <c r="F2165">
        <v>119</v>
      </c>
      <c r="G2165" t="s">
        <v>36</v>
      </c>
      <c r="H2165" t="s">
        <v>39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t="s">
        <v>34</v>
      </c>
      <c r="P2165" s="17">
        <f t="shared" si="133"/>
        <v>0</v>
      </c>
      <c r="Q2165" s="17">
        <f t="shared" si="134"/>
        <v>0</v>
      </c>
      <c r="R2165" s="17">
        <f t="shared" si="135"/>
        <v>0</v>
      </c>
    </row>
    <row r="2166" spans="1:18" x14ac:dyDescent="0.3">
      <c r="A2166">
        <v>19453</v>
      </c>
      <c r="B2166" s="2">
        <v>44254</v>
      </c>
      <c r="C2166" s="2" t="str">
        <f t="shared" si="132"/>
        <v>February</v>
      </c>
      <c r="D2166" t="s">
        <v>32</v>
      </c>
      <c r="E2166" s="4">
        <v>626</v>
      </c>
      <c r="F2166">
        <v>74</v>
      </c>
      <c r="G2166" t="s">
        <v>33</v>
      </c>
      <c r="H2166" t="s">
        <v>34</v>
      </c>
      <c r="I2166" s="2">
        <v>44284</v>
      </c>
      <c r="J2166" s="2">
        <v>44314</v>
      </c>
      <c r="K2166" s="2">
        <v>44344</v>
      </c>
      <c r="L2166" s="2">
        <v>44288</v>
      </c>
      <c r="M2166" s="2">
        <v>44314</v>
      </c>
      <c r="N2166" s="2">
        <v>44344</v>
      </c>
      <c r="O2166" t="s">
        <v>6180</v>
      </c>
      <c r="P2166" s="17">
        <f t="shared" si="133"/>
        <v>2.5900000000000003</v>
      </c>
      <c r="Q2166" s="17">
        <f t="shared" si="134"/>
        <v>0</v>
      </c>
      <c r="R2166" s="17">
        <f t="shared" si="135"/>
        <v>2.5900000000000003</v>
      </c>
    </row>
    <row r="2167" spans="1:18" x14ac:dyDescent="0.3">
      <c r="A2167">
        <v>19454</v>
      </c>
      <c r="B2167" s="2">
        <v>44214</v>
      </c>
      <c r="C2167" s="2" t="str">
        <f t="shared" si="132"/>
        <v>January</v>
      </c>
      <c r="D2167" t="s">
        <v>32</v>
      </c>
      <c r="E2167" s="4">
        <v>567</v>
      </c>
      <c r="F2167">
        <v>88</v>
      </c>
      <c r="G2167" t="s">
        <v>36</v>
      </c>
      <c r="H2167" t="s">
        <v>40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t="s">
        <v>34</v>
      </c>
      <c r="P2167" s="17">
        <f t="shared" si="133"/>
        <v>0</v>
      </c>
      <c r="Q2167" s="17">
        <f t="shared" si="134"/>
        <v>0</v>
      </c>
      <c r="R2167" s="17">
        <f t="shared" si="135"/>
        <v>0</v>
      </c>
    </row>
    <row r="2168" spans="1:18" x14ac:dyDescent="0.3">
      <c r="A2168">
        <v>19455</v>
      </c>
      <c r="B2168" s="2">
        <v>44247</v>
      </c>
      <c r="C2168" s="2" t="str">
        <f t="shared" si="132"/>
        <v>February</v>
      </c>
      <c r="D2168" t="s">
        <v>32</v>
      </c>
      <c r="E2168" s="4">
        <v>620</v>
      </c>
      <c r="F2168">
        <v>118</v>
      </c>
      <c r="G2168" t="s">
        <v>36</v>
      </c>
      <c r="H2168" t="s">
        <v>37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t="s">
        <v>34</v>
      </c>
      <c r="P2168" s="17">
        <f t="shared" si="133"/>
        <v>0</v>
      </c>
      <c r="Q2168" s="17">
        <f t="shared" si="134"/>
        <v>0</v>
      </c>
      <c r="R2168" s="17">
        <f t="shared" si="135"/>
        <v>0</v>
      </c>
    </row>
    <row r="2169" spans="1:18" x14ac:dyDescent="0.3">
      <c r="A2169">
        <v>19456</v>
      </c>
      <c r="B2169" s="2">
        <v>44285</v>
      </c>
      <c r="C2169" s="2" t="str">
        <f t="shared" si="132"/>
        <v>March</v>
      </c>
      <c r="D2169" t="s">
        <v>35</v>
      </c>
      <c r="E2169" s="4">
        <v>682</v>
      </c>
      <c r="F2169">
        <v>57</v>
      </c>
      <c r="G2169" t="s">
        <v>33</v>
      </c>
      <c r="H2169" t="s">
        <v>34</v>
      </c>
      <c r="I2169" s="2">
        <v>44315</v>
      </c>
      <c r="J2169" s="2">
        <v>44345</v>
      </c>
      <c r="K2169" s="2">
        <v>44375</v>
      </c>
      <c r="L2169" s="2" t="s">
        <v>34</v>
      </c>
      <c r="M2169" s="2" t="s">
        <v>34</v>
      </c>
      <c r="N2169" s="2" t="s">
        <v>34</v>
      </c>
      <c r="O2169" t="s">
        <v>6179</v>
      </c>
      <c r="P2169" s="17">
        <f t="shared" si="133"/>
        <v>1.9950000000000001</v>
      </c>
      <c r="Q2169" s="17">
        <f t="shared" si="134"/>
        <v>57</v>
      </c>
      <c r="R2169" s="17">
        <f t="shared" si="135"/>
        <v>-55.005000000000003</v>
      </c>
    </row>
    <row r="2170" spans="1:18" x14ac:dyDescent="0.3">
      <c r="A2170">
        <v>19457</v>
      </c>
      <c r="B2170" s="2">
        <v>44251</v>
      </c>
      <c r="C2170" s="2" t="str">
        <f t="shared" si="132"/>
        <v>February</v>
      </c>
      <c r="D2170" t="s">
        <v>38</v>
      </c>
      <c r="E2170" s="4">
        <v>641</v>
      </c>
      <c r="F2170">
        <v>99</v>
      </c>
      <c r="G2170" t="s">
        <v>33</v>
      </c>
      <c r="H2170" t="s">
        <v>34</v>
      </c>
      <c r="I2170" s="2">
        <v>44281</v>
      </c>
      <c r="J2170" s="2">
        <v>44311</v>
      </c>
      <c r="K2170" s="2">
        <v>44341</v>
      </c>
      <c r="L2170" s="2" t="s">
        <v>34</v>
      </c>
      <c r="M2170" s="2" t="s">
        <v>34</v>
      </c>
      <c r="N2170" s="2" t="s">
        <v>34</v>
      </c>
      <c r="O2170" t="s">
        <v>6179</v>
      </c>
      <c r="P2170" s="17">
        <f t="shared" si="133"/>
        <v>3.4650000000000003</v>
      </c>
      <c r="Q2170" s="17">
        <f t="shared" si="134"/>
        <v>99</v>
      </c>
      <c r="R2170" s="17">
        <f t="shared" si="135"/>
        <v>-95.534999999999997</v>
      </c>
    </row>
    <row r="2171" spans="1:18" x14ac:dyDescent="0.3">
      <c r="A2171">
        <v>19458</v>
      </c>
      <c r="B2171" s="2">
        <v>44230</v>
      </c>
      <c r="C2171" s="2" t="str">
        <f t="shared" si="132"/>
        <v>February</v>
      </c>
      <c r="D2171" t="s">
        <v>32</v>
      </c>
      <c r="E2171" s="4">
        <v>592</v>
      </c>
      <c r="F2171">
        <v>100</v>
      </c>
      <c r="G2171" t="s">
        <v>36</v>
      </c>
      <c r="H2171" t="s">
        <v>42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t="s">
        <v>34</v>
      </c>
      <c r="P2171" s="17">
        <f t="shared" si="133"/>
        <v>0</v>
      </c>
      <c r="Q2171" s="17">
        <f t="shared" si="134"/>
        <v>0</v>
      </c>
      <c r="R2171" s="17">
        <f t="shared" si="135"/>
        <v>0</v>
      </c>
    </row>
    <row r="2172" spans="1:18" x14ac:dyDescent="0.3">
      <c r="A2172">
        <v>19459</v>
      </c>
      <c r="B2172" s="2">
        <v>44239</v>
      </c>
      <c r="C2172" s="2" t="str">
        <f t="shared" si="132"/>
        <v>February</v>
      </c>
      <c r="D2172" t="s">
        <v>38</v>
      </c>
      <c r="E2172" s="4">
        <v>660</v>
      </c>
      <c r="F2172">
        <v>74</v>
      </c>
      <c r="G2172" t="s">
        <v>33</v>
      </c>
      <c r="H2172" t="s">
        <v>34</v>
      </c>
      <c r="I2172" s="2">
        <v>44269</v>
      </c>
      <c r="J2172" s="2">
        <v>44299</v>
      </c>
      <c r="K2172" s="2">
        <v>44329</v>
      </c>
      <c r="L2172" s="2" t="s">
        <v>34</v>
      </c>
      <c r="M2172" s="2" t="s">
        <v>34</v>
      </c>
      <c r="N2172" s="2" t="s">
        <v>34</v>
      </c>
      <c r="O2172" t="s">
        <v>6179</v>
      </c>
      <c r="P2172" s="17">
        <f t="shared" si="133"/>
        <v>2.5900000000000003</v>
      </c>
      <c r="Q2172" s="17">
        <f t="shared" si="134"/>
        <v>74</v>
      </c>
      <c r="R2172" s="17">
        <f t="shared" si="135"/>
        <v>-71.41</v>
      </c>
    </row>
    <row r="2173" spans="1:18" x14ac:dyDescent="0.3">
      <c r="A2173">
        <v>19460</v>
      </c>
      <c r="B2173" s="2">
        <v>44239</v>
      </c>
      <c r="C2173" s="2" t="str">
        <f t="shared" si="132"/>
        <v>February</v>
      </c>
      <c r="D2173" t="s">
        <v>32</v>
      </c>
      <c r="E2173" s="4">
        <v>595</v>
      </c>
      <c r="F2173">
        <v>128</v>
      </c>
      <c r="G2173" t="s">
        <v>36</v>
      </c>
      <c r="H2173" t="s">
        <v>40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t="s">
        <v>34</v>
      </c>
      <c r="P2173" s="17">
        <f t="shared" si="133"/>
        <v>0</v>
      </c>
      <c r="Q2173" s="17">
        <f t="shared" si="134"/>
        <v>0</v>
      </c>
      <c r="R2173" s="17">
        <f t="shared" si="135"/>
        <v>0</v>
      </c>
    </row>
    <row r="2174" spans="1:18" x14ac:dyDescent="0.3">
      <c r="A2174">
        <v>19461</v>
      </c>
      <c r="B2174" s="2">
        <v>44274</v>
      </c>
      <c r="C2174" s="2" t="str">
        <f t="shared" si="132"/>
        <v>March</v>
      </c>
      <c r="D2174" t="s">
        <v>32</v>
      </c>
      <c r="E2174" s="4">
        <v>622</v>
      </c>
      <c r="F2174">
        <v>97</v>
      </c>
      <c r="G2174" t="s">
        <v>33</v>
      </c>
      <c r="H2174" t="s">
        <v>34</v>
      </c>
      <c r="I2174" s="2">
        <v>44304</v>
      </c>
      <c r="J2174" s="2">
        <v>44334</v>
      </c>
      <c r="K2174" s="2">
        <v>44364</v>
      </c>
      <c r="L2174" s="2">
        <v>44324</v>
      </c>
      <c r="M2174" s="2">
        <v>44334</v>
      </c>
      <c r="N2174" s="2">
        <v>44364</v>
      </c>
      <c r="O2174" t="s">
        <v>6180</v>
      </c>
      <c r="P2174" s="17">
        <f t="shared" si="133"/>
        <v>3.3950000000000005</v>
      </c>
      <c r="Q2174" s="17">
        <f t="shared" si="134"/>
        <v>0</v>
      </c>
      <c r="R2174" s="17">
        <f t="shared" si="135"/>
        <v>3.3950000000000005</v>
      </c>
    </row>
    <row r="2175" spans="1:18" x14ac:dyDescent="0.3">
      <c r="A2175">
        <v>19462</v>
      </c>
      <c r="B2175" s="2">
        <v>44274</v>
      </c>
      <c r="C2175" s="2" t="str">
        <f t="shared" si="132"/>
        <v>March</v>
      </c>
      <c r="D2175" t="s">
        <v>35</v>
      </c>
      <c r="E2175" s="4">
        <v>648</v>
      </c>
      <c r="F2175">
        <v>122</v>
      </c>
      <c r="G2175" t="s">
        <v>33</v>
      </c>
      <c r="H2175" t="s">
        <v>34</v>
      </c>
      <c r="I2175" s="2">
        <v>44304</v>
      </c>
      <c r="J2175" s="2">
        <v>44334</v>
      </c>
      <c r="K2175" s="2">
        <v>44364</v>
      </c>
      <c r="L2175" s="2" t="s">
        <v>34</v>
      </c>
      <c r="M2175" s="2" t="s">
        <v>34</v>
      </c>
      <c r="N2175" s="2" t="s">
        <v>34</v>
      </c>
      <c r="O2175" t="s">
        <v>6179</v>
      </c>
      <c r="P2175" s="17">
        <f t="shared" si="133"/>
        <v>4.2700000000000005</v>
      </c>
      <c r="Q2175" s="17">
        <f t="shared" si="134"/>
        <v>122</v>
      </c>
      <c r="R2175" s="17">
        <f t="shared" si="135"/>
        <v>-117.73</v>
      </c>
    </row>
    <row r="2176" spans="1:18" x14ac:dyDescent="0.3">
      <c r="A2176">
        <v>19463</v>
      </c>
      <c r="B2176" s="2">
        <v>44276</v>
      </c>
      <c r="C2176" s="2" t="str">
        <f t="shared" si="132"/>
        <v>March</v>
      </c>
      <c r="D2176" t="s">
        <v>32</v>
      </c>
      <c r="E2176" s="4">
        <v>617</v>
      </c>
      <c r="F2176">
        <v>84</v>
      </c>
      <c r="G2176" t="s">
        <v>36</v>
      </c>
      <c r="H2176" t="s">
        <v>37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t="s">
        <v>34</v>
      </c>
      <c r="P2176" s="17">
        <f t="shared" si="133"/>
        <v>0</v>
      </c>
      <c r="Q2176" s="17">
        <f t="shared" si="134"/>
        <v>0</v>
      </c>
      <c r="R2176" s="17">
        <f t="shared" si="135"/>
        <v>0</v>
      </c>
    </row>
    <row r="2177" spans="1:18" x14ac:dyDescent="0.3">
      <c r="A2177">
        <v>19464</v>
      </c>
      <c r="B2177" s="2">
        <v>44241</v>
      </c>
      <c r="C2177" s="2" t="str">
        <f t="shared" si="132"/>
        <v>February</v>
      </c>
      <c r="D2177" t="s">
        <v>35</v>
      </c>
      <c r="E2177" s="4">
        <v>688</v>
      </c>
      <c r="F2177">
        <v>93</v>
      </c>
      <c r="G2177" t="s">
        <v>33</v>
      </c>
      <c r="H2177" t="s">
        <v>34</v>
      </c>
      <c r="I2177" s="2">
        <v>44271</v>
      </c>
      <c r="J2177" s="2">
        <v>44301</v>
      </c>
      <c r="K2177" s="2">
        <v>44331</v>
      </c>
      <c r="L2177" s="2">
        <v>44280</v>
      </c>
      <c r="M2177" s="2">
        <v>44301</v>
      </c>
      <c r="N2177" s="2">
        <v>44331</v>
      </c>
      <c r="O2177" t="s">
        <v>6180</v>
      </c>
      <c r="P2177" s="17">
        <f t="shared" si="133"/>
        <v>3.2550000000000003</v>
      </c>
      <c r="Q2177" s="17">
        <f t="shared" si="134"/>
        <v>0</v>
      </c>
      <c r="R2177" s="17">
        <f t="shared" si="135"/>
        <v>3.2550000000000003</v>
      </c>
    </row>
    <row r="2178" spans="1:18" x14ac:dyDescent="0.3">
      <c r="A2178">
        <v>19465</v>
      </c>
      <c r="B2178" s="2">
        <v>44261</v>
      </c>
      <c r="C2178" s="2" t="str">
        <f t="shared" si="132"/>
        <v>March</v>
      </c>
      <c r="D2178" t="s">
        <v>35</v>
      </c>
      <c r="E2178" s="4">
        <v>645</v>
      </c>
      <c r="F2178">
        <v>146</v>
      </c>
      <c r="G2178" t="s">
        <v>33</v>
      </c>
      <c r="H2178" t="s">
        <v>34</v>
      </c>
      <c r="I2178" s="2">
        <v>44291</v>
      </c>
      <c r="J2178" s="2">
        <v>44321</v>
      </c>
      <c r="K2178" s="2">
        <v>44351</v>
      </c>
      <c r="L2178" s="2" t="s">
        <v>34</v>
      </c>
      <c r="M2178" s="2" t="s">
        <v>34</v>
      </c>
      <c r="N2178" s="2" t="s">
        <v>34</v>
      </c>
      <c r="O2178" t="s">
        <v>6179</v>
      </c>
      <c r="P2178" s="17">
        <f t="shared" si="133"/>
        <v>5.1100000000000003</v>
      </c>
      <c r="Q2178" s="17">
        <f t="shared" si="134"/>
        <v>146</v>
      </c>
      <c r="R2178" s="17">
        <f t="shared" si="135"/>
        <v>-140.88999999999999</v>
      </c>
    </row>
    <row r="2179" spans="1:18" x14ac:dyDescent="0.3">
      <c r="A2179">
        <v>19466</v>
      </c>
      <c r="B2179" s="2">
        <v>44272</v>
      </c>
      <c r="C2179" s="2" t="str">
        <f t="shared" ref="C2179:C2242" si="136">TEXT(B2179,"mmmm")</f>
        <v>March</v>
      </c>
      <c r="D2179" t="s">
        <v>32</v>
      </c>
      <c r="E2179" s="4">
        <v>611</v>
      </c>
      <c r="F2179">
        <v>79</v>
      </c>
      <c r="G2179" t="s">
        <v>36</v>
      </c>
      <c r="H2179" t="s">
        <v>39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t="s">
        <v>34</v>
      </c>
      <c r="P2179" s="17">
        <f t="shared" ref="P2179:P2242" si="137">IF(G2179="Approved",F2179*0.035,0)</f>
        <v>0</v>
      </c>
      <c r="Q2179" s="17">
        <f t="shared" ref="Q2179:Q2242" si="138">IF(O2179="Defaulted",F2179,0)</f>
        <v>0</v>
      </c>
      <c r="R2179" s="17">
        <f t="shared" ref="R2179:R2242" si="139">P2179-Q2179</f>
        <v>0</v>
      </c>
    </row>
    <row r="2180" spans="1:18" x14ac:dyDescent="0.3">
      <c r="A2180">
        <v>19467</v>
      </c>
      <c r="B2180" s="2">
        <v>44243</v>
      </c>
      <c r="C2180" s="2" t="str">
        <f t="shared" si="136"/>
        <v>February</v>
      </c>
      <c r="D2180" t="s">
        <v>32</v>
      </c>
      <c r="E2180" s="4">
        <v>551</v>
      </c>
      <c r="F2180">
        <v>111</v>
      </c>
      <c r="G2180" t="s">
        <v>36</v>
      </c>
      <c r="H2180" t="s">
        <v>37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t="s">
        <v>34</v>
      </c>
      <c r="P2180" s="17">
        <f t="shared" si="137"/>
        <v>0</v>
      </c>
      <c r="Q2180" s="17">
        <f t="shared" si="138"/>
        <v>0</v>
      </c>
      <c r="R2180" s="17">
        <f t="shared" si="139"/>
        <v>0</v>
      </c>
    </row>
    <row r="2181" spans="1:18" x14ac:dyDescent="0.3">
      <c r="A2181">
        <v>19468</v>
      </c>
      <c r="B2181" s="2">
        <v>44275</v>
      </c>
      <c r="C2181" s="2" t="str">
        <f t="shared" si="136"/>
        <v>March</v>
      </c>
      <c r="D2181" t="s">
        <v>32</v>
      </c>
      <c r="E2181" s="4">
        <v>667</v>
      </c>
      <c r="F2181">
        <v>40</v>
      </c>
      <c r="G2181" t="s">
        <v>33</v>
      </c>
      <c r="H2181" t="s">
        <v>34</v>
      </c>
      <c r="I2181" s="2">
        <v>44305</v>
      </c>
      <c r="J2181" s="2">
        <v>44335</v>
      </c>
      <c r="K2181" s="2">
        <v>44365</v>
      </c>
      <c r="L2181" s="2">
        <v>44313</v>
      </c>
      <c r="M2181" s="2">
        <v>44335</v>
      </c>
      <c r="N2181" s="2">
        <v>44365</v>
      </c>
      <c r="O2181" t="s">
        <v>6180</v>
      </c>
      <c r="P2181" s="17">
        <f t="shared" si="137"/>
        <v>1.4000000000000001</v>
      </c>
      <c r="Q2181" s="17">
        <f t="shared" si="138"/>
        <v>0</v>
      </c>
      <c r="R2181" s="17">
        <f t="shared" si="139"/>
        <v>1.4000000000000001</v>
      </c>
    </row>
    <row r="2182" spans="1:18" x14ac:dyDescent="0.3">
      <c r="A2182">
        <v>19469</v>
      </c>
      <c r="B2182" s="2">
        <v>44255</v>
      </c>
      <c r="C2182" s="2" t="str">
        <f t="shared" si="136"/>
        <v>February</v>
      </c>
      <c r="D2182" t="s">
        <v>32</v>
      </c>
      <c r="E2182" s="4">
        <v>605</v>
      </c>
      <c r="F2182">
        <v>78</v>
      </c>
      <c r="G2182" t="s">
        <v>36</v>
      </c>
      <c r="H2182" t="s">
        <v>40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t="s">
        <v>34</v>
      </c>
      <c r="P2182" s="17">
        <f t="shared" si="137"/>
        <v>0</v>
      </c>
      <c r="Q2182" s="17">
        <f t="shared" si="138"/>
        <v>0</v>
      </c>
      <c r="R2182" s="17">
        <f t="shared" si="139"/>
        <v>0</v>
      </c>
    </row>
    <row r="2183" spans="1:18" x14ac:dyDescent="0.3">
      <c r="A2183">
        <v>19470</v>
      </c>
      <c r="B2183" s="2">
        <v>44239</v>
      </c>
      <c r="C2183" s="2" t="str">
        <f t="shared" si="136"/>
        <v>February</v>
      </c>
      <c r="D2183" t="s">
        <v>35</v>
      </c>
      <c r="E2183" s="4">
        <v>650</v>
      </c>
      <c r="F2183">
        <v>133</v>
      </c>
      <c r="G2183" t="s">
        <v>33</v>
      </c>
      <c r="H2183" t="s">
        <v>34</v>
      </c>
      <c r="I2183" s="2">
        <v>44269</v>
      </c>
      <c r="J2183" s="2">
        <v>44299</v>
      </c>
      <c r="K2183" s="2">
        <v>44329</v>
      </c>
      <c r="L2183" s="2" t="s">
        <v>34</v>
      </c>
      <c r="M2183" s="2" t="s">
        <v>34</v>
      </c>
      <c r="N2183" s="2" t="s">
        <v>34</v>
      </c>
      <c r="O2183" t="s">
        <v>6179</v>
      </c>
      <c r="P2183" s="17">
        <f t="shared" si="137"/>
        <v>4.6550000000000002</v>
      </c>
      <c r="Q2183" s="17">
        <f t="shared" si="138"/>
        <v>133</v>
      </c>
      <c r="R2183" s="17">
        <f t="shared" si="139"/>
        <v>-128.345</v>
      </c>
    </row>
    <row r="2184" spans="1:18" x14ac:dyDescent="0.3">
      <c r="A2184">
        <v>19471</v>
      </c>
      <c r="B2184" s="2">
        <v>44287</v>
      </c>
      <c r="C2184" s="2" t="str">
        <f t="shared" si="136"/>
        <v>April</v>
      </c>
      <c r="D2184" t="s">
        <v>35</v>
      </c>
      <c r="E2184" s="4">
        <v>703</v>
      </c>
      <c r="F2184">
        <v>68</v>
      </c>
      <c r="G2184" t="s">
        <v>33</v>
      </c>
      <c r="H2184" t="s">
        <v>34</v>
      </c>
      <c r="I2184" s="2">
        <v>44317</v>
      </c>
      <c r="J2184" s="2">
        <v>44347</v>
      </c>
      <c r="K2184" s="2">
        <v>44377</v>
      </c>
      <c r="L2184" s="2" t="s">
        <v>34</v>
      </c>
      <c r="M2184" s="2" t="s">
        <v>34</v>
      </c>
      <c r="N2184" s="2" t="s">
        <v>34</v>
      </c>
      <c r="O2184" t="s">
        <v>6179</v>
      </c>
      <c r="P2184" s="17">
        <f t="shared" si="137"/>
        <v>2.3800000000000003</v>
      </c>
      <c r="Q2184" s="17">
        <f t="shared" si="138"/>
        <v>68</v>
      </c>
      <c r="R2184" s="17">
        <f t="shared" si="139"/>
        <v>-65.62</v>
      </c>
    </row>
    <row r="2185" spans="1:18" x14ac:dyDescent="0.3">
      <c r="A2185">
        <v>19472</v>
      </c>
      <c r="B2185" s="2">
        <v>44213</v>
      </c>
      <c r="C2185" s="2" t="str">
        <f t="shared" si="136"/>
        <v>January</v>
      </c>
      <c r="D2185" t="s">
        <v>35</v>
      </c>
      <c r="E2185" s="4">
        <v>635</v>
      </c>
      <c r="F2185">
        <v>110</v>
      </c>
      <c r="G2185" t="s">
        <v>36</v>
      </c>
      <c r="H2185" t="s">
        <v>39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t="s">
        <v>34</v>
      </c>
      <c r="P2185" s="17">
        <f t="shared" si="137"/>
        <v>0</v>
      </c>
      <c r="Q2185" s="17">
        <f t="shared" si="138"/>
        <v>0</v>
      </c>
      <c r="R2185" s="17">
        <f t="shared" si="139"/>
        <v>0</v>
      </c>
    </row>
    <row r="2186" spans="1:18" x14ac:dyDescent="0.3">
      <c r="A2186">
        <v>19473</v>
      </c>
      <c r="B2186" s="2">
        <v>44286</v>
      </c>
      <c r="C2186" s="2" t="str">
        <f t="shared" si="136"/>
        <v>March</v>
      </c>
      <c r="D2186" t="s">
        <v>32</v>
      </c>
      <c r="E2186" s="4">
        <v>579</v>
      </c>
      <c r="F2186">
        <v>168</v>
      </c>
      <c r="G2186" t="s">
        <v>36</v>
      </c>
      <c r="H2186" t="s">
        <v>39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t="s">
        <v>34</v>
      </c>
      <c r="P2186" s="17">
        <f t="shared" si="137"/>
        <v>0</v>
      </c>
      <c r="Q2186" s="17">
        <f t="shared" si="138"/>
        <v>0</v>
      </c>
      <c r="R2186" s="17">
        <f t="shared" si="139"/>
        <v>0</v>
      </c>
    </row>
    <row r="2187" spans="1:18" x14ac:dyDescent="0.3">
      <c r="A2187">
        <v>19474</v>
      </c>
      <c r="B2187" s="2">
        <v>44271</v>
      </c>
      <c r="C2187" s="2" t="str">
        <f t="shared" si="136"/>
        <v>March</v>
      </c>
      <c r="D2187" t="s">
        <v>38</v>
      </c>
      <c r="E2187" s="4">
        <v>576</v>
      </c>
      <c r="F2187">
        <v>144</v>
      </c>
      <c r="G2187" t="s">
        <v>33</v>
      </c>
      <c r="H2187" t="s">
        <v>34</v>
      </c>
      <c r="I2187" s="2">
        <v>44301</v>
      </c>
      <c r="J2187" s="2">
        <v>44331</v>
      </c>
      <c r="K2187" s="2">
        <v>44361</v>
      </c>
      <c r="L2187" s="2" t="s">
        <v>34</v>
      </c>
      <c r="M2187" s="2" t="s">
        <v>34</v>
      </c>
      <c r="N2187" s="2" t="s">
        <v>34</v>
      </c>
      <c r="O2187" t="s">
        <v>6179</v>
      </c>
      <c r="P2187" s="17">
        <f t="shared" si="137"/>
        <v>5.0400000000000009</v>
      </c>
      <c r="Q2187" s="17">
        <f t="shared" si="138"/>
        <v>144</v>
      </c>
      <c r="R2187" s="17">
        <f t="shared" si="139"/>
        <v>-138.96</v>
      </c>
    </row>
    <row r="2188" spans="1:18" x14ac:dyDescent="0.3">
      <c r="A2188">
        <v>19475</v>
      </c>
      <c r="B2188" s="2">
        <v>44282</v>
      </c>
      <c r="C2188" s="2" t="str">
        <f t="shared" si="136"/>
        <v>March</v>
      </c>
      <c r="D2188" t="s">
        <v>32</v>
      </c>
      <c r="E2188" s="4">
        <v>656</v>
      </c>
      <c r="F2188">
        <v>98</v>
      </c>
      <c r="G2188" t="s">
        <v>33</v>
      </c>
      <c r="H2188" t="s">
        <v>34</v>
      </c>
      <c r="I2188" s="2">
        <v>44312</v>
      </c>
      <c r="J2188" s="2">
        <v>44342</v>
      </c>
      <c r="K2188" s="2">
        <v>44372</v>
      </c>
      <c r="L2188" s="2" t="s">
        <v>34</v>
      </c>
      <c r="M2188" s="2" t="s">
        <v>34</v>
      </c>
      <c r="N2188" s="2" t="s">
        <v>34</v>
      </c>
      <c r="O2188" t="s">
        <v>6179</v>
      </c>
      <c r="P2188" s="17">
        <f t="shared" si="137"/>
        <v>3.43</v>
      </c>
      <c r="Q2188" s="17">
        <f t="shared" si="138"/>
        <v>98</v>
      </c>
      <c r="R2188" s="17">
        <f t="shared" si="139"/>
        <v>-94.57</v>
      </c>
    </row>
    <row r="2189" spans="1:18" x14ac:dyDescent="0.3">
      <c r="A2189">
        <v>19476</v>
      </c>
      <c r="B2189" s="2">
        <v>44267</v>
      </c>
      <c r="C2189" s="2" t="str">
        <f t="shared" si="136"/>
        <v>March</v>
      </c>
      <c r="D2189" t="s">
        <v>32</v>
      </c>
      <c r="E2189" s="4">
        <v>565</v>
      </c>
      <c r="F2189">
        <v>125</v>
      </c>
      <c r="G2189" t="s">
        <v>36</v>
      </c>
      <c r="H2189" t="s">
        <v>42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t="s">
        <v>34</v>
      </c>
      <c r="P2189" s="17">
        <f t="shared" si="137"/>
        <v>0</v>
      </c>
      <c r="Q2189" s="17">
        <f t="shared" si="138"/>
        <v>0</v>
      </c>
      <c r="R2189" s="17">
        <f t="shared" si="139"/>
        <v>0</v>
      </c>
    </row>
    <row r="2190" spans="1:18" x14ac:dyDescent="0.3">
      <c r="A2190">
        <v>19477</v>
      </c>
      <c r="B2190" s="2">
        <v>44261</v>
      </c>
      <c r="C2190" s="2" t="str">
        <f t="shared" si="136"/>
        <v>March</v>
      </c>
      <c r="D2190" t="s">
        <v>32</v>
      </c>
      <c r="E2190" s="4">
        <v>588</v>
      </c>
      <c r="F2190">
        <v>122</v>
      </c>
      <c r="G2190" t="s">
        <v>36</v>
      </c>
      <c r="H2190" t="s">
        <v>39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t="s">
        <v>34</v>
      </c>
      <c r="P2190" s="17">
        <f t="shared" si="137"/>
        <v>0</v>
      </c>
      <c r="Q2190" s="17">
        <f t="shared" si="138"/>
        <v>0</v>
      </c>
      <c r="R2190" s="17">
        <f t="shared" si="139"/>
        <v>0</v>
      </c>
    </row>
    <row r="2191" spans="1:18" x14ac:dyDescent="0.3">
      <c r="A2191">
        <v>19478</v>
      </c>
      <c r="B2191" s="2">
        <v>44249</v>
      </c>
      <c r="C2191" s="2" t="str">
        <f t="shared" si="136"/>
        <v>February</v>
      </c>
      <c r="D2191" t="s">
        <v>35</v>
      </c>
      <c r="E2191" s="4">
        <v>626</v>
      </c>
      <c r="F2191">
        <v>64</v>
      </c>
      <c r="G2191" t="s">
        <v>36</v>
      </c>
      <c r="H2191" t="s">
        <v>37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t="s">
        <v>34</v>
      </c>
      <c r="P2191" s="17">
        <f t="shared" si="137"/>
        <v>0</v>
      </c>
      <c r="Q2191" s="17">
        <f t="shared" si="138"/>
        <v>0</v>
      </c>
      <c r="R2191" s="17">
        <f t="shared" si="139"/>
        <v>0</v>
      </c>
    </row>
    <row r="2192" spans="1:18" x14ac:dyDescent="0.3">
      <c r="A2192">
        <v>19479</v>
      </c>
      <c r="B2192" s="2">
        <v>44206</v>
      </c>
      <c r="C2192" s="2" t="str">
        <f t="shared" si="136"/>
        <v>January</v>
      </c>
      <c r="D2192" t="s">
        <v>35</v>
      </c>
      <c r="E2192" s="4">
        <v>668</v>
      </c>
      <c r="F2192">
        <v>94</v>
      </c>
      <c r="G2192" t="s">
        <v>33</v>
      </c>
      <c r="H2192" t="s">
        <v>34</v>
      </c>
      <c r="I2192" s="2">
        <v>44236</v>
      </c>
      <c r="J2192" s="2">
        <v>44266</v>
      </c>
      <c r="K2192" s="2">
        <v>44296</v>
      </c>
      <c r="L2192" s="2" t="s">
        <v>34</v>
      </c>
      <c r="M2192" s="2" t="s">
        <v>34</v>
      </c>
      <c r="N2192" s="2" t="s">
        <v>34</v>
      </c>
      <c r="O2192" t="s">
        <v>6179</v>
      </c>
      <c r="P2192" s="17">
        <f t="shared" si="137"/>
        <v>3.2900000000000005</v>
      </c>
      <c r="Q2192" s="17">
        <f t="shared" si="138"/>
        <v>94</v>
      </c>
      <c r="R2192" s="17">
        <f t="shared" si="139"/>
        <v>-90.71</v>
      </c>
    </row>
    <row r="2193" spans="1:18" x14ac:dyDescent="0.3">
      <c r="A2193">
        <v>19480</v>
      </c>
      <c r="B2193" s="2">
        <v>44241</v>
      </c>
      <c r="C2193" s="2" t="str">
        <f t="shared" si="136"/>
        <v>February</v>
      </c>
      <c r="D2193" t="s">
        <v>32</v>
      </c>
      <c r="E2193" s="4">
        <v>630</v>
      </c>
      <c r="F2193">
        <v>71</v>
      </c>
      <c r="G2193" t="s">
        <v>33</v>
      </c>
      <c r="H2193" t="s">
        <v>34</v>
      </c>
      <c r="I2193" s="2">
        <v>44271</v>
      </c>
      <c r="J2193" s="2">
        <v>44301</v>
      </c>
      <c r="K2193" s="2">
        <v>44331</v>
      </c>
      <c r="L2193" s="2" t="s">
        <v>34</v>
      </c>
      <c r="M2193" s="2" t="s">
        <v>34</v>
      </c>
      <c r="N2193" s="2" t="s">
        <v>34</v>
      </c>
      <c r="O2193" t="s">
        <v>6179</v>
      </c>
      <c r="P2193" s="17">
        <f t="shared" si="137"/>
        <v>2.4850000000000003</v>
      </c>
      <c r="Q2193" s="17">
        <f t="shared" si="138"/>
        <v>71</v>
      </c>
      <c r="R2193" s="17">
        <f t="shared" si="139"/>
        <v>-68.515000000000001</v>
      </c>
    </row>
    <row r="2194" spans="1:18" x14ac:dyDescent="0.3">
      <c r="A2194">
        <v>19481</v>
      </c>
      <c r="B2194" s="2">
        <v>44268</v>
      </c>
      <c r="C2194" s="2" t="str">
        <f t="shared" si="136"/>
        <v>March</v>
      </c>
      <c r="D2194" t="s">
        <v>38</v>
      </c>
      <c r="E2194" s="4">
        <v>609</v>
      </c>
      <c r="F2194">
        <v>129</v>
      </c>
      <c r="G2194" t="s">
        <v>33</v>
      </c>
      <c r="H2194" t="s">
        <v>34</v>
      </c>
      <c r="I2194" s="2">
        <v>44298</v>
      </c>
      <c r="J2194" s="2">
        <v>44328</v>
      </c>
      <c r="K2194" s="2">
        <v>44358</v>
      </c>
      <c r="L2194" s="2" t="s">
        <v>34</v>
      </c>
      <c r="M2194" s="2" t="s">
        <v>34</v>
      </c>
      <c r="N2194" s="2" t="s">
        <v>34</v>
      </c>
      <c r="O2194" t="s">
        <v>6179</v>
      </c>
      <c r="P2194" s="17">
        <f t="shared" si="137"/>
        <v>4.5150000000000006</v>
      </c>
      <c r="Q2194" s="17">
        <f t="shared" si="138"/>
        <v>129</v>
      </c>
      <c r="R2194" s="17">
        <f t="shared" si="139"/>
        <v>-124.485</v>
      </c>
    </row>
    <row r="2195" spans="1:18" x14ac:dyDescent="0.3">
      <c r="A2195">
        <v>19482</v>
      </c>
      <c r="B2195" s="2">
        <v>44278</v>
      </c>
      <c r="C2195" s="2" t="str">
        <f t="shared" si="136"/>
        <v>March</v>
      </c>
      <c r="D2195" t="s">
        <v>35</v>
      </c>
      <c r="E2195" s="4">
        <v>587</v>
      </c>
      <c r="F2195">
        <v>110</v>
      </c>
      <c r="G2195" t="s">
        <v>36</v>
      </c>
      <c r="H2195" t="s">
        <v>42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t="s">
        <v>34</v>
      </c>
      <c r="P2195" s="17">
        <f t="shared" si="137"/>
        <v>0</v>
      </c>
      <c r="Q2195" s="17">
        <f t="shared" si="138"/>
        <v>0</v>
      </c>
      <c r="R2195" s="17">
        <f t="shared" si="139"/>
        <v>0</v>
      </c>
    </row>
    <row r="2196" spans="1:18" x14ac:dyDescent="0.3">
      <c r="A2196">
        <v>19483</v>
      </c>
      <c r="B2196" s="2">
        <v>44208</v>
      </c>
      <c r="C2196" s="2" t="str">
        <f t="shared" si="136"/>
        <v>January</v>
      </c>
      <c r="D2196" t="s">
        <v>32</v>
      </c>
      <c r="E2196" s="4">
        <v>582</v>
      </c>
      <c r="F2196">
        <v>61</v>
      </c>
      <c r="G2196" t="s">
        <v>36</v>
      </c>
      <c r="H2196" t="s">
        <v>41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t="s">
        <v>34</v>
      </c>
      <c r="P2196" s="17">
        <f t="shared" si="137"/>
        <v>0</v>
      </c>
      <c r="Q2196" s="17">
        <f t="shared" si="138"/>
        <v>0</v>
      </c>
      <c r="R2196" s="17">
        <f t="shared" si="139"/>
        <v>0</v>
      </c>
    </row>
    <row r="2197" spans="1:18" x14ac:dyDescent="0.3">
      <c r="A2197">
        <v>19484</v>
      </c>
      <c r="B2197" s="2">
        <v>44250</v>
      </c>
      <c r="C2197" s="2" t="str">
        <f t="shared" si="136"/>
        <v>February</v>
      </c>
      <c r="D2197" t="s">
        <v>32</v>
      </c>
      <c r="E2197" s="4">
        <v>658</v>
      </c>
      <c r="F2197">
        <v>53</v>
      </c>
      <c r="G2197" t="s">
        <v>33</v>
      </c>
      <c r="H2197" t="s">
        <v>34</v>
      </c>
      <c r="I2197" s="2">
        <v>44280</v>
      </c>
      <c r="J2197" s="2">
        <v>44310</v>
      </c>
      <c r="K2197" s="2">
        <v>44340</v>
      </c>
      <c r="L2197" s="2">
        <v>44290</v>
      </c>
      <c r="M2197" s="2">
        <v>44310</v>
      </c>
      <c r="N2197" s="2">
        <v>44340</v>
      </c>
      <c r="O2197" t="s">
        <v>6180</v>
      </c>
      <c r="P2197" s="17">
        <f t="shared" si="137"/>
        <v>1.8550000000000002</v>
      </c>
      <c r="Q2197" s="17">
        <f t="shared" si="138"/>
        <v>0</v>
      </c>
      <c r="R2197" s="17">
        <f t="shared" si="139"/>
        <v>1.8550000000000002</v>
      </c>
    </row>
    <row r="2198" spans="1:18" x14ac:dyDescent="0.3">
      <c r="A2198">
        <v>19485</v>
      </c>
      <c r="B2198" s="2">
        <v>44260</v>
      </c>
      <c r="C2198" s="2" t="str">
        <f t="shared" si="136"/>
        <v>March</v>
      </c>
      <c r="D2198" t="s">
        <v>35</v>
      </c>
      <c r="E2198" s="4">
        <v>567</v>
      </c>
      <c r="F2198">
        <v>116</v>
      </c>
      <c r="G2198" t="s">
        <v>33</v>
      </c>
      <c r="H2198" t="s">
        <v>34</v>
      </c>
      <c r="I2198" s="2">
        <v>44290</v>
      </c>
      <c r="J2198" s="2">
        <v>44320</v>
      </c>
      <c r="K2198" s="2">
        <v>44350</v>
      </c>
      <c r="L2198" s="2" t="s">
        <v>34</v>
      </c>
      <c r="M2198" s="2" t="s">
        <v>34</v>
      </c>
      <c r="N2198" s="2" t="s">
        <v>34</v>
      </c>
      <c r="O2198" t="s">
        <v>6179</v>
      </c>
      <c r="P2198" s="17">
        <f t="shared" si="137"/>
        <v>4.0600000000000005</v>
      </c>
      <c r="Q2198" s="17">
        <f t="shared" si="138"/>
        <v>116</v>
      </c>
      <c r="R2198" s="17">
        <f t="shared" si="139"/>
        <v>-111.94</v>
      </c>
    </row>
    <row r="2199" spans="1:18" x14ac:dyDescent="0.3">
      <c r="A2199">
        <v>19486</v>
      </c>
      <c r="B2199" s="2">
        <v>44280</v>
      </c>
      <c r="C2199" s="2" t="str">
        <f t="shared" si="136"/>
        <v>March</v>
      </c>
      <c r="D2199" t="s">
        <v>32</v>
      </c>
      <c r="E2199" s="4">
        <v>648</v>
      </c>
      <c r="F2199">
        <v>106</v>
      </c>
      <c r="G2199" t="s">
        <v>33</v>
      </c>
      <c r="H2199" t="s">
        <v>34</v>
      </c>
      <c r="I2199" s="2">
        <v>44310</v>
      </c>
      <c r="J2199" s="2">
        <v>44340</v>
      </c>
      <c r="K2199" s="2">
        <v>44370</v>
      </c>
      <c r="L2199" s="2">
        <v>44318</v>
      </c>
      <c r="M2199" s="2">
        <v>44340</v>
      </c>
      <c r="N2199" s="2">
        <v>44370</v>
      </c>
      <c r="O2199" t="s">
        <v>6180</v>
      </c>
      <c r="P2199" s="17">
        <f t="shared" si="137"/>
        <v>3.7100000000000004</v>
      </c>
      <c r="Q2199" s="17">
        <f t="shared" si="138"/>
        <v>0</v>
      </c>
      <c r="R2199" s="17">
        <f t="shared" si="139"/>
        <v>3.7100000000000004</v>
      </c>
    </row>
    <row r="2200" spans="1:18" x14ac:dyDescent="0.3">
      <c r="A2200">
        <v>19487</v>
      </c>
      <c r="B2200" s="2">
        <v>44245</v>
      </c>
      <c r="C2200" s="2" t="str">
        <f t="shared" si="136"/>
        <v>February</v>
      </c>
      <c r="D2200" t="s">
        <v>32</v>
      </c>
      <c r="E2200" s="4">
        <v>643</v>
      </c>
      <c r="F2200">
        <v>164</v>
      </c>
      <c r="G2200" t="s">
        <v>33</v>
      </c>
      <c r="H2200" t="s">
        <v>34</v>
      </c>
      <c r="I2200" s="2">
        <v>44275</v>
      </c>
      <c r="J2200" s="2">
        <v>44305</v>
      </c>
      <c r="K2200" s="2">
        <v>44335</v>
      </c>
      <c r="L2200" s="2" t="s">
        <v>34</v>
      </c>
      <c r="M2200" s="2" t="s">
        <v>34</v>
      </c>
      <c r="N2200" s="2" t="s">
        <v>34</v>
      </c>
      <c r="O2200" t="s">
        <v>6179</v>
      </c>
      <c r="P2200" s="17">
        <f t="shared" si="137"/>
        <v>5.74</v>
      </c>
      <c r="Q2200" s="17">
        <f t="shared" si="138"/>
        <v>164</v>
      </c>
      <c r="R2200" s="17">
        <f t="shared" si="139"/>
        <v>-158.26</v>
      </c>
    </row>
    <row r="2201" spans="1:18" x14ac:dyDescent="0.3">
      <c r="A2201">
        <v>19488</v>
      </c>
      <c r="B2201" s="2">
        <v>44245</v>
      </c>
      <c r="C2201" s="2" t="str">
        <f t="shared" si="136"/>
        <v>February</v>
      </c>
      <c r="D2201" t="s">
        <v>35</v>
      </c>
      <c r="E2201" s="4">
        <v>607</v>
      </c>
      <c r="F2201">
        <v>100</v>
      </c>
      <c r="G2201" t="s">
        <v>36</v>
      </c>
      <c r="H2201" t="s">
        <v>42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t="s">
        <v>34</v>
      </c>
      <c r="P2201" s="17">
        <f t="shared" si="137"/>
        <v>0</v>
      </c>
      <c r="Q2201" s="17">
        <f t="shared" si="138"/>
        <v>0</v>
      </c>
      <c r="R2201" s="17">
        <f t="shared" si="139"/>
        <v>0</v>
      </c>
    </row>
    <row r="2202" spans="1:18" x14ac:dyDescent="0.3">
      <c r="A2202">
        <v>19489</v>
      </c>
      <c r="B2202" s="2">
        <v>44244</v>
      </c>
      <c r="C2202" s="2" t="str">
        <f t="shared" si="136"/>
        <v>February</v>
      </c>
      <c r="D2202" t="s">
        <v>32</v>
      </c>
      <c r="E2202" s="4">
        <v>628</v>
      </c>
      <c r="F2202">
        <v>136</v>
      </c>
      <c r="G2202" t="s">
        <v>33</v>
      </c>
      <c r="H2202" t="s">
        <v>34</v>
      </c>
      <c r="I2202" s="2">
        <v>44274</v>
      </c>
      <c r="J2202" s="2">
        <v>44304</v>
      </c>
      <c r="K2202" s="2">
        <v>44334</v>
      </c>
      <c r="L2202" s="2">
        <v>44298</v>
      </c>
      <c r="M2202" s="2">
        <v>44304</v>
      </c>
      <c r="N2202" s="2">
        <v>44334</v>
      </c>
      <c r="O2202" t="s">
        <v>6180</v>
      </c>
      <c r="P2202" s="17">
        <f t="shared" si="137"/>
        <v>4.7600000000000007</v>
      </c>
      <c r="Q2202" s="17">
        <f t="shared" si="138"/>
        <v>0</v>
      </c>
      <c r="R2202" s="17">
        <f t="shared" si="139"/>
        <v>4.7600000000000007</v>
      </c>
    </row>
    <row r="2203" spans="1:18" x14ac:dyDescent="0.3">
      <c r="A2203">
        <v>19490</v>
      </c>
      <c r="B2203" s="2">
        <v>44224</v>
      </c>
      <c r="C2203" s="2" t="str">
        <f t="shared" si="136"/>
        <v>January</v>
      </c>
      <c r="D2203" t="s">
        <v>35</v>
      </c>
      <c r="E2203" s="4">
        <v>589</v>
      </c>
      <c r="F2203">
        <v>51</v>
      </c>
      <c r="G2203" t="s">
        <v>36</v>
      </c>
      <c r="H2203" t="s">
        <v>41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t="s">
        <v>34</v>
      </c>
      <c r="P2203" s="17">
        <f t="shared" si="137"/>
        <v>0</v>
      </c>
      <c r="Q2203" s="17">
        <f t="shared" si="138"/>
        <v>0</v>
      </c>
      <c r="R2203" s="17">
        <f t="shared" si="139"/>
        <v>0</v>
      </c>
    </row>
    <row r="2204" spans="1:18" x14ac:dyDescent="0.3">
      <c r="A2204">
        <v>19491</v>
      </c>
      <c r="B2204" s="2">
        <v>44229</v>
      </c>
      <c r="C2204" s="2" t="str">
        <f t="shared" si="136"/>
        <v>February</v>
      </c>
      <c r="D2204" t="s">
        <v>38</v>
      </c>
      <c r="E2204" s="4">
        <v>611</v>
      </c>
      <c r="F2204">
        <v>81</v>
      </c>
      <c r="G2204" t="s">
        <v>33</v>
      </c>
      <c r="H2204" t="s">
        <v>34</v>
      </c>
      <c r="I2204" s="2">
        <v>44259</v>
      </c>
      <c r="J2204" s="2">
        <v>44289</v>
      </c>
      <c r="K2204" s="2">
        <v>44319</v>
      </c>
      <c r="L2204" s="2" t="s">
        <v>34</v>
      </c>
      <c r="M2204" s="2" t="s">
        <v>34</v>
      </c>
      <c r="N2204" s="2" t="s">
        <v>34</v>
      </c>
      <c r="O2204" t="s">
        <v>6179</v>
      </c>
      <c r="P2204" s="17">
        <f t="shared" si="137"/>
        <v>2.8350000000000004</v>
      </c>
      <c r="Q2204" s="17">
        <f t="shared" si="138"/>
        <v>81</v>
      </c>
      <c r="R2204" s="17">
        <f t="shared" si="139"/>
        <v>-78.165000000000006</v>
      </c>
    </row>
    <row r="2205" spans="1:18" x14ac:dyDescent="0.3">
      <c r="A2205">
        <v>19492</v>
      </c>
      <c r="B2205" s="2">
        <v>44258</v>
      </c>
      <c r="C2205" s="2" t="str">
        <f t="shared" si="136"/>
        <v>March</v>
      </c>
      <c r="D2205" t="s">
        <v>35</v>
      </c>
      <c r="E2205" s="4">
        <v>614</v>
      </c>
      <c r="F2205">
        <v>72</v>
      </c>
      <c r="G2205" t="s">
        <v>36</v>
      </c>
      <c r="H2205" t="s">
        <v>39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t="s">
        <v>34</v>
      </c>
      <c r="P2205" s="17">
        <f t="shared" si="137"/>
        <v>0</v>
      </c>
      <c r="Q2205" s="17">
        <f t="shared" si="138"/>
        <v>0</v>
      </c>
      <c r="R2205" s="17">
        <f t="shared" si="139"/>
        <v>0</v>
      </c>
    </row>
    <row r="2206" spans="1:18" x14ac:dyDescent="0.3">
      <c r="A2206">
        <v>19493</v>
      </c>
      <c r="B2206" s="2">
        <v>44282</v>
      </c>
      <c r="C2206" s="2" t="str">
        <f t="shared" si="136"/>
        <v>March</v>
      </c>
      <c r="D2206" t="s">
        <v>32</v>
      </c>
      <c r="E2206" s="4">
        <v>655</v>
      </c>
      <c r="F2206">
        <v>114</v>
      </c>
      <c r="G2206" t="s">
        <v>33</v>
      </c>
      <c r="H2206" t="s">
        <v>34</v>
      </c>
      <c r="I2206" s="2">
        <v>44312</v>
      </c>
      <c r="J2206" s="2">
        <v>44342</v>
      </c>
      <c r="K2206" s="2">
        <v>44372</v>
      </c>
      <c r="L2206" s="2">
        <v>44321</v>
      </c>
      <c r="M2206" s="2">
        <v>44342</v>
      </c>
      <c r="N2206" s="2">
        <v>44372</v>
      </c>
      <c r="O2206" t="s">
        <v>6180</v>
      </c>
      <c r="P2206" s="17">
        <f t="shared" si="137"/>
        <v>3.99</v>
      </c>
      <c r="Q2206" s="17">
        <f t="shared" si="138"/>
        <v>0</v>
      </c>
      <c r="R2206" s="17">
        <f t="shared" si="139"/>
        <v>3.99</v>
      </c>
    </row>
    <row r="2207" spans="1:18" x14ac:dyDescent="0.3">
      <c r="A2207">
        <v>19494</v>
      </c>
      <c r="B2207" s="2">
        <v>44237</v>
      </c>
      <c r="C2207" s="2" t="str">
        <f t="shared" si="136"/>
        <v>February</v>
      </c>
      <c r="D2207" t="s">
        <v>32</v>
      </c>
      <c r="E2207" s="4">
        <v>600</v>
      </c>
      <c r="F2207">
        <v>85</v>
      </c>
      <c r="G2207" t="s">
        <v>36</v>
      </c>
      <c r="H2207" t="s">
        <v>39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t="s">
        <v>34</v>
      </c>
      <c r="P2207" s="17">
        <f t="shared" si="137"/>
        <v>0</v>
      </c>
      <c r="Q2207" s="17">
        <f t="shared" si="138"/>
        <v>0</v>
      </c>
      <c r="R2207" s="17">
        <f t="shared" si="139"/>
        <v>0</v>
      </c>
    </row>
    <row r="2208" spans="1:18" x14ac:dyDescent="0.3">
      <c r="A2208">
        <v>19495</v>
      </c>
      <c r="B2208" s="2">
        <v>44281</v>
      </c>
      <c r="C2208" s="2" t="str">
        <f t="shared" si="136"/>
        <v>March</v>
      </c>
      <c r="D2208" t="s">
        <v>32</v>
      </c>
      <c r="E2208" s="4">
        <v>647</v>
      </c>
      <c r="F2208">
        <v>156</v>
      </c>
      <c r="G2208" t="s">
        <v>33</v>
      </c>
      <c r="H2208" t="s">
        <v>34</v>
      </c>
      <c r="I2208" s="2">
        <v>44311</v>
      </c>
      <c r="J2208" s="2">
        <v>44341</v>
      </c>
      <c r="K2208" s="2">
        <v>44371</v>
      </c>
      <c r="L2208" s="2">
        <v>44314</v>
      </c>
      <c r="M2208" s="2">
        <v>44341</v>
      </c>
      <c r="N2208" s="2">
        <v>44371</v>
      </c>
      <c r="O2208" t="s">
        <v>6180</v>
      </c>
      <c r="P2208" s="17">
        <f t="shared" si="137"/>
        <v>5.4600000000000009</v>
      </c>
      <c r="Q2208" s="17">
        <f t="shared" si="138"/>
        <v>0</v>
      </c>
      <c r="R2208" s="17">
        <f t="shared" si="139"/>
        <v>5.4600000000000009</v>
      </c>
    </row>
    <row r="2209" spans="1:18" x14ac:dyDescent="0.3">
      <c r="A2209">
        <v>19496</v>
      </c>
      <c r="B2209" s="2">
        <v>44214</v>
      </c>
      <c r="C2209" s="2" t="str">
        <f t="shared" si="136"/>
        <v>January</v>
      </c>
      <c r="D2209" t="s">
        <v>38</v>
      </c>
      <c r="E2209" s="4">
        <v>626</v>
      </c>
      <c r="F2209">
        <v>74</v>
      </c>
      <c r="G2209" t="s">
        <v>33</v>
      </c>
      <c r="H2209" t="s">
        <v>34</v>
      </c>
      <c r="I2209" s="2">
        <v>44244</v>
      </c>
      <c r="J2209" s="2">
        <v>44274</v>
      </c>
      <c r="K2209" s="2">
        <v>44304</v>
      </c>
      <c r="L2209" s="2">
        <v>44266</v>
      </c>
      <c r="M2209" s="2">
        <v>44274</v>
      </c>
      <c r="N2209" s="2">
        <v>44304</v>
      </c>
      <c r="O2209" t="s">
        <v>6180</v>
      </c>
      <c r="P2209" s="17">
        <f t="shared" si="137"/>
        <v>2.5900000000000003</v>
      </c>
      <c r="Q2209" s="17">
        <f t="shared" si="138"/>
        <v>0</v>
      </c>
      <c r="R2209" s="17">
        <f t="shared" si="139"/>
        <v>2.5900000000000003</v>
      </c>
    </row>
    <row r="2210" spans="1:18" x14ac:dyDescent="0.3">
      <c r="A2210">
        <v>19497</v>
      </c>
      <c r="B2210" s="2">
        <v>44233</v>
      </c>
      <c r="C2210" s="2" t="str">
        <f t="shared" si="136"/>
        <v>February</v>
      </c>
      <c r="D2210" t="s">
        <v>35</v>
      </c>
      <c r="E2210" s="4">
        <v>617</v>
      </c>
      <c r="F2210">
        <v>116</v>
      </c>
      <c r="G2210" t="s">
        <v>36</v>
      </c>
      <c r="H2210" t="s">
        <v>40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t="s">
        <v>34</v>
      </c>
      <c r="P2210" s="17">
        <f t="shared" si="137"/>
        <v>0</v>
      </c>
      <c r="Q2210" s="17">
        <f t="shared" si="138"/>
        <v>0</v>
      </c>
      <c r="R2210" s="17">
        <f t="shared" si="139"/>
        <v>0</v>
      </c>
    </row>
    <row r="2211" spans="1:18" x14ac:dyDescent="0.3">
      <c r="A2211">
        <v>19498</v>
      </c>
      <c r="B2211" s="2">
        <v>44233</v>
      </c>
      <c r="C2211" s="2" t="str">
        <f t="shared" si="136"/>
        <v>February</v>
      </c>
      <c r="D2211" t="s">
        <v>32</v>
      </c>
      <c r="E2211" s="4">
        <v>625</v>
      </c>
      <c r="F2211">
        <v>40</v>
      </c>
      <c r="G2211" t="s">
        <v>33</v>
      </c>
      <c r="H2211" t="s">
        <v>34</v>
      </c>
      <c r="I2211" s="2">
        <v>44263</v>
      </c>
      <c r="J2211" s="2">
        <v>44293</v>
      </c>
      <c r="K2211" s="2">
        <v>44323</v>
      </c>
      <c r="L2211" s="2">
        <v>44294</v>
      </c>
      <c r="M2211" s="2">
        <v>44293</v>
      </c>
      <c r="N2211" s="2">
        <v>44323</v>
      </c>
      <c r="O2211" t="s">
        <v>6180</v>
      </c>
      <c r="P2211" s="17">
        <f t="shared" si="137"/>
        <v>1.4000000000000001</v>
      </c>
      <c r="Q2211" s="17">
        <f t="shared" si="138"/>
        <v>0</v>
      </c>
      <c r="R2211" s="17">
        <f t="shared" si="139"/>
        <v>1.4000000000000001</v>
      </c>
    </row>
    <row r="2212" spans="1:18" x14ac:dyDescent="0.3">
      <c r="A2212">
        <v>19499</v>
      </c>
      <c r="B2212" s="2">
        <v>44266</v>
      </c>
      <c r="C2212" s="2" t="str">
        <f t="shared" si="136"/>
        <v>March</v>
      </c>
      <c r="D2212" t="s">
        <v>32</v>
      </c>
      <c r="E2212" s="4">
        <v>599</v>
      </c>
      <c r="F2212">
        <v>86</v>
      </c>
      <c r="G2212" t="s">
        <v>33</v>
      </c>
      <c r="H2212" t="s">
        <v>34</v>
      </c>
      <c r="I2212" s="2">
        <v>44296</v>
      </c>
      <c r="J2212" s="2">
        <v>44326</v>
      </c>
      <c r="K2212" s="2">
        <v>44356</v>
      </c>
      <c r="L2212" s="2">
        <v>44354</v>
      </c>
      <c r="M2212" s="2">
        <v>44326</v>
      </c>
      <c r="N2212" s="2">
        <v>44356</v>
      </c>
      <c r="O2212" t="s">
        <v>6180</v>
      </c>
      <c r="P2212" s="17">
        <f t="shared" si="137"/>
        <v>3.0100000000000002</v>
      </c>
      <c r="Q2212" s="17">
        <f t="shared" si="138"/>
        <v>0</v>
      </c>
      <c r="R2212" s="17">
        <f t="shared" si="139"/>
        <v>3.0100000000000002</v>
      </c>
    </row>
    <row r="2213" spans="1:18" x14ac:dyDescent="0.3">
      <c r="A2213">
        <v>19500</v>
      </c>
      <c r="B2213" s="2">
        <v>44285</v>
      </c>
      <c r="C2213" s="2" t="str">
        <f t="shared" si="136"/>
        <v>March</v>
      </c>
      <c r="D2213" t="s">
        <v>32</v>
      </c>
      <c r="E2213" s="4">
        <v>649</v>
      </c>
      <c r="F2213">
        <v>85</v>
      </c>
      <c r="G2213" t="s">
        <v>33</v>
      </c>
      <c r="H2213" t="s">
        <v>34</v>
      </c>
      <c r="I2213" s="2">
        <v>44315</v>
      </c>
      <c r="J2213" s="2">
        <v>44345</v>
      </c>
      <c r="K2213" s="2">
        <v>44375</v>
      </c>
      <c r="L2213" s="2" t="s">
        <v>34</v>
      </c>
      <c r="M2213" s="2" t="s">
        <v>34</v>
      </c>
      <c r="N2213" s="2" t="s">
        <v>34</v>
      </c>
      <c r="O2213" t="s">
        <v>6179</v>
      </c>
      <c r="P2213" s="17">
        <f t="shared" si="137"/>
        <v>2.9750000000000001</v>
      </c>
      <c r="Q2213" s="17">
        <f t="shared" si="138"/>
        <v>85</v>
      </c>
      <c r="R2213" s="17">
        <f t="shared" si="139"/>
        <v>-82.025000000000006</v>
      </c>
    </row>
    <row r="2214" spans="1:18" x14ac:dyDescent="0.3">
      <c r="A2214">
        <v>19501</v>
      </c>
      <c r="B2214" s="2">
        <v>44231</v>
      </c>
      <c r="C2214" s="2" t="str">
        <f t="shared" si="136"/>
        <v>February</v>
      </c>
      <c r="D2214" t="s">
        <v>35</v>
      </c>
      <c r="E2214" s="4">
        <v>574</v>
      </c>
      <c r="F2214">
        <v>131</v>
      </c>
      <c r="G2214" t="s">
        <v>36</v>
      </c>
      <c r="H2214" t="s">
        <v>37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t="s">
        <v>34</v>
      </c>
      <c r="P2214" s="17">
        <f t="shared" si="137"/>
        <v>0</v>
      </c>
      <c r="Q2214" s="17">
        <f t="shared" si="138"/>
        <v>0</v>
      </c>
      <c r="R2214" s="17">
        <f t="shared" si="139"/>
        <v>0</v>
      </c>
    </row>
    <row r="2215" spans="1:18" x14ac:dyDescent="0.3">
      <c r="A2215">
        <v>19502</v>
      </c>
      <c r="B2215" s="2">
        <v>44279</v>
      </c>
      <c r="C2215" s="2" t="str">
        <f t="shared" si="136"/>
        <v>March</v>
      </c>
      <c r="D2215" t="s">
        <v>35</v>
      </c>
      <c r="E2215" s="4">
        <v>616</v>
      </c>
      <c r="F2215">
        <v>153</v>
      </c>
      <c r="G2215" t="s">
        <v>33</v>
      </c>
      <c r="H2215" t="s">
        <v>34</v>
      </c>
      <c r="I2215" s="2">
        <v>44309</v>
      </c>
      <c r="J2215" s="2">
        <v>44339</v>
      </c>
      <c r="K2215" s="2">
        <v>44369</v>
      </c>
      <c r="L2215" s="2">
        <v>44349</v>
      </c>
      <c r="M2215" s="2">
        <v>44339</v>
      </c>
      <c r="N2215" s="2">
        <v>44369</v>
      </c>
      <c r="O2215" t="s">
        <v>6180</v>
      </c>
      <c r="P2215" s="17">
        <f t="shared" si="137"/>
        <v>5.3550000000000004</v>
      </c>
      <c r="Q2215" s="17">
        <f t="shared" si="138"/>
        <v>0</v>
      </c>
      <c r="R2215" s="17">
        <f t="shared" si="139"/>
        <v>5.3550000000000004</v>
      </c>
    </row>
    <row r="2216" spans="1:18" x14ac:dyDescent="0.3">
      <c r="A2216">
        <v>19503</v>
      </c>
      <c r="B2216" s="2">
        <v>44242</v>
      </c>
      <c r="C2216" s="2" t="str">
        <f t="shared" si="136"/>
        <v>February</v>
      </c>
      <c r="D2216" t="s">
        <v>35</v>
      </c>
      <c r="E2216" s="4">
        <v>650</v>
      </c>
      <c r="F2216">
        <v>6</v>
      </c>
      <c r="G2216" t="s">
        <v>33</v>
      </c>
      <c r="H2216" t="s">
        <v>34</v>
      </c>
      <c r="I2216" s="2">
        <v>44272</v>
      </c>
      <c r="J2216" s="2">
        <v>44302</v>
      </c>
      <c r="K2216" s="2">
        <v>44332</v>
      </c>
      <c r="L2216" s="2">
        <v>44273</v>
      </c>
      <c r="M2216" s="2">
        <v>44302</v>
      </c>
      <c r="N2216" s="2">
        <v>44332</v>
      </c>
      <c r="O2216" t="s">
        <v>6180</v>
      </c>
      <c r="P2216" s="17">
        <f t="shared" si="137"/>
        <v>0.21000000000000002</v>
      </c>
      <c r="Q2216" s="17">
        <f t="shared" si="138"/>
        <v>0</v>
      </c>
      <c r="R2216" s="17">
        <f t="shared" si="139"/>
        <v>0.21000000000000002</v>
      </c>
    </row>
    <row r="2217" spans="1:18" x14ac:dyDescent="0.3">
      <c r="A2217">
        <v>19504</v>
      </c>
      <c r="B2217" s="2">
        <v>44263</v>
      </c>
      <c r="C2217" s="2" t="str">
        <f t="shared" si="136"/>
        <v>March</v>
      </c>
      <c r="D2217" t="s">
        <v>32</v>
      </c>
      <c r="E2217" s="4">
        <v>584</v>
      </c>
      <c r="F2217">
        <v>99</v>
      </c>
      <c r="G2217" t="s">
        <v>36</v>
      </c>
      <c r="H2217" t="s">
        <v>37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t="s">
        <v>34</v>
      </c>
      <c r="P2217" s="17">
        <f t="shared" si="137"/>
        <v>0</v>
      </c>
      <c r="Q2217" s="17">
        <f t="shared" si="138"/>
        <v>0</v>
      </c>
      <c r="R2217" s="17">
        <f t="shared" si="139"/>
        <v>0</v>
      </c>
    </row>
    <row r="2218" spans="1:18" x14ac:dyDescent="0.3">
      <c r="A2218">
        <v>19505</v>
      </c>
      <c r="B2218" s="2">
        <v>44229</v>
      </c>
      <c r="C2218" s="2" t="str">
        <f t="shared" si="136"/>
        <v>February</v>
      </c>
      <c r="D2218" t="s">
        <v>38</v>
      </c>
      <c r="E2218" s="4">
        <v>638</v>
      </c>
      <c r="F2218">
        <v>74</v>
      </c>
      <c r="G2218" t="s">
        <v>33</v>
      </c>
      <c r="H2218" t="s">
        <v>34</v>
      </c>
      <c r="I2218" s="2">
        <v>44259</v>
      </c>
      <c r="J2218" s="2">
        <v>44289</v>
      </c>
      <c r="K2218" s="2">
        <v>44319</v>
      </c>
      <c r="L2218" s="2">
        <v>44272</v>
      </c>
      <c r="M2218" s="2">
        <v>44289</v>
      </c>
      <c r="N2218" s="2">
        <v>44319</v>
      </c>
      <c r="O2218" t="s">
        <v>6180</v>
      </c>
      <c r="P2218" s="17">
        <f t="shared" si="137"/>
        <v>2.5900000000000003</v>
      </c>
      <c r="Q2218" s="17">
        <f t="shared" si="138"/>
        <v>0</v>
      </c>
      <c r="R2218" s="17">
        <f t="shared" si="139"/>
        <v>2.5900000000000003</v>
      </c>
    </row>
    <row r="2219" spans="1:18" x14ac:dyDescent="0.3">
      <c r="A2219">
        <v>19506</v>
      </c>
      <c r="B2219" s="2">
        <v>44252</v>
      </c>
      <c r="C2219" s="2" t="str">
        <f t="shared" si="136"/>
        <v>February</v>
      </c>
      <c r="D2219" t="s">
        <v>32</v>
      </c>
      <c r="E2219" s="4">
        <v>569</v>
      </c>
      <c r="F2219">
        <v>43</v>
      </c>
      <c r="G2219" t="s">
        <v>36</v>
      </c>
      <c r="H2219" t="s">
        <v>42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t="s">
        <v>34</v>
      </c>
      <c r="P2219" s="17">
        <f t="shared" si="137"/>
        <v>0</v>
      </c>
      <c r="Q2219" s="17">
        <f t="shared" si="138"/>
        <v>0</v>
      </c>
      <c r="R2219" s="17">
        <f t="shared" si="139"/>
        <v>0</v>
      </c>
    </row>
    <row r="2220" spans="1:18" x14ac:dyDescent="0.3">
      <c r="A2220">
        <v>19507</v>
      </c>
      <c r="B2220" s="2">
        <v>44244</v>
      </c>
      <c r="C2220" s="2" t="str">
        <f t="shared" si="136"/>
        <v>February</v>
      </c>
      <c r="D2220" t="s">
        <v>35</v>
      </c>
      <c r="E2220" s="4">
        <v>574</v>
      </c>
      <c r="F2220">
        <v>117</v>
      </c>
      <c r="G2220" t="s">
        <v>36</v>
      </c>
      <c r="H2220" t="s">
        <v>41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t="s">
        <v>34</v>
      </c>
      <c r="P2220" s="17">
        <f t="shared" si="137"/>
        <v>0</v>
      </c>
      <c r="Q2220" s="17">
        <f t="shared" si="138"/>
        <v>0</v>
      </c>
      <c r="R2220" s="17">
        <f t="shared" si="139"/>
        <v>0</v>
      </c>
    </row>
    <row r="2221" spans="1:18" x14ac:dyDescent="0.3">
      <c r="A2221">
        <v>19508</v>
      </c>
      <c r="B2221" s="2">
        <v>44277</v>
      </c>
      <c r="C2221" s="2" t="str">
        <f t="shared" si="136"/>
        <v>March</v>
      </c>
      <c r="D2221" t="s">
        <v>35</v>
      </c>
      <c r="E2221" s="4">
        <v>650</v>
      </c>
      <c r="F2221">
        <v>93</v>
      </c>
      <c r="G2221" t="s">
        <v>33</v>
      </c>
      <c r="H2221" t="s">
        <v>34</v>
      </c>
      <c r="I2221" s="2">
        <v>44307</v>
      </c>
      <c r="J2221" s="2">
        <v>44337</v>
      </c>
      <c r="K2221" s="2">
        <v>44367</v>
      </c>
      <c r="L2221" s="2" t="s">
        <v>34</v>
      </c>
      <c r="M2221" s="2" t="s">
        <v>34</v>
      </c>
      <c r="N2221" s="2" t="s">
        <v>34</v>
      </c>
      <c r="O2221" t="s">
        <v>6179</v>
      </c>
      <c r="P2221" s="17">
        <f t="shared" si="137"/>
        <v>3.2550000000000003</v>
      </c>
      <c r="Q2221" s="17">
        <f t="shared" si="138"/>
        <v>93</v>
      </c>
      <c r="R2221" s="17">
        <f t="shared" si="139"/>
        <v>-89.745000000000005</v>
      </c>
    </row>
    <row r="2222" spans="1:18" x14ac:dyDescent="0.3">
      <c r="A2222">
        <v>19509</v>
      </c>
      <c r="B2222" s="2">
        <v>44257</v>
      </c>
      <c r="C2222" s="2" t="str">
        <f t="shared" si="136"/>
        <v>March</v>
      </c>
      <c r="D2222" t="s">
        <v>35</v>
      </c>
      <c r="E2222" s="4">
        <v>643</v>
      </c>
      <c r="F2222">
        <v>132</v>
      </c>
      <c r="G2222" t="s">
        <v>33</v>
      </c>
      <c r="H2222" t="s">
        <v>34</v>
      </c>
      <c r="I2222" s="2">
        <v>44287</v>
      </c>
      <c r="J2222" s="2">
        <v>44317</v>
      </c>
      <c r="K2222" s="2">
        <v>44347</v>
      </c>
      <c r="L2222" s="2">
        <v>44295</v>
      </c>
      <c r="M2222" s="2">
        <v>44317</v>
      </c>
      <c r="N2222" s="2">
        <v>44347</v>
      </c>
      <c r="O2222" t="s">
        <v>6180</v>
      </c>
      <c r="P2222" s="17">
        <f t="shared" si="137"/>
        <v>4.62</v>
      </c>
      <c r="Q2222" s="17">
        <f t="shared" si="138"/>
        <v>0</v>
      </c>
      <c r="R2222" s="17">
        <f t="shared" si="139"/>
        <v>4.62</v>
      </c>
    </row>
    <row r="2223" spans="1:18" x14ac:dyDescent="0.3">
      <c r="A2223">
        <v>19510</v>
      </c>
      <c r="B2223" s="2">
        <v>44272</v>
      </c>
      <c r="C2223" s="2" t="str">
        <f t="shared" si="136"/>
        <v>March</v>
      </c>
      <c r="D2223" t="s">
        <v>35</v>
      </c>
      <c r="E2223" s="4">
        <v>597</v>
      </c>
      <c r="F2223">
        <v>85</v>
      </c>
      <c r="G2223" t="s">
        <v>36</v>
      </c>
      <c r="H2223" t="s">
        <v>40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t="s">
        <v>34</v>
      </c>
      <c r="P2223" s="17">
        <f t="shared" si="137"/>
        <v>0</v>
      </c>
      <c r="Q2223" s="17">
        <f t="shared" si="138"/>
        <v>0</v>
      </c>
      <c r="R2223" s="17">
        <f t="shared" si="139"/>
        <v>0</v>
      </c>
    </row>
    <row r="2224" spans="1:18" x14ac:dyDescent="0.3">
      <c r="A2224">
        <v>19511</v>
      </c>
      <c r="B2224" s="2">
        <v>44251</v>
      </c>
      <c r="C2224" s="2" t="str">
        <f t="shared" si="136"/>
        <v>February</v>
      </c>
      <c r="D2224" t="s">
        <v>32</v>
      </c>
      <c r="E2224" s="4">
        <v>636</v>
      </c>
      <c r="F2224">
        <v>104</v>
      </c>
      <c r="G2224" t="s">
        <v>33</v>
      </c>
      <c r="H2224" t="s">
        <v>34</v>
      </c>
      <c r="I2224" s="2">
        <v>44281</v>
      </c>
      <c r="J2224" s="2">
        <v>44311</v>
      </c>
      <c r="K2224" s="2">
        <v>44341</v>
      </c>
      <c r="L2224" s="2" t="s">
        <v>34</v>
      </c>
      <c r="M2224" s="2" t="s">
        <v>34</v>
      </c>
      <c r="N2224" s="2" t="s">
        <v>34</v>
      </c>
      <c r="O2224" t="s">
        <v>6179</v>
      </c>
      <c r="P2224" s="17">
        <f t="shared" si="137"/>
        <v>3.6400000000000006</v>
      </c>
      <c r="Q2224" s="17">
        <f t="shared" si="138"/>
        <v>104</v>
      </c>
      <c r="R2224" s="17">
        <f t="shared" si="139"/>
        <v>-100.36</v>
      </c>
    </row>
    <row r="2225" spans="1:18" x14ac:dyDescent="0.3">
      <c r="A2225">
        <v>19512</v>
      </c>
      <c r="B2225" s="2">
        <v>44271</v>
      </c>
      <c r="C2225" s="2" t="str">
        <f t="shared" si="136"/>
        <v>March</v>
      </c>
      <c r="D2225" t="s">
        <v>38</v>
      </c>
      <c r="E2225" s="4">
        <v>695</v>
      </c>
      <c r="F2225">
        <v>78</v>
      </c>
      <c r="G2225" t="s">
        <v>33</v>
      </c>
      <c r="H2225" t="s">
        <v>34</v>
      </c>
      <c r="I2225" s="2">
        <v>44301</v>
      </c>
      <c r="J2225" s="2">
        <v>44331</v>
      </c>
      <c r="K2225" s="2">
        <v>44361</v>
      </c>
      <c r="L2225" s="2">
        <v>44303</v>
      </c>
      <c r="M2225" s="2">
        <v>44331</v>
      </c>
      <c r="N2225" s="2">
        <v>44361</v>
      </c>
      <c r="O2225" t="s">
        <v>6180</v>
      </c>
      <c r="P2225" s="17">
        <f t="shared" si="137"/>
        <v>2.7300000000000004</v>
      </c>
      <c r="Q2225" s="17">
        <f t="shared" si="138"/>
        <v>0</v>
      </c>
      <c r="R2225" s="17">
        <f t="shared" si="139"/>
        <v>2.7300000000000004</v>
      </c>
    </row>
    <row r="2226" spans="1:18" x14ac:dyDescent="0.3">
      <c r="A2226">
        <v>19513</v>
      </c>
      <c r="B2226" s="2">
        <v>44242</v>
      </c>
      <c r="C2226" s="2" t="str">
        <f t="shared" si="136"/>
        <v>February</v>
      </c>
      <c r="D2226" t="s">
        <v>35</v>
      </c>
      <c r="E2226" s="4">
        <v>631</v>
      </c>
      <c r="F2226">
        <v>104</v>
      </c>
      <c r="G2226" t="s">
        <v>36</v>
      </c>
      <c r="H2226" t="s">
        <v>42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t="s">
        <v>34</v>
      </c>
      <c r="P2226" s="17">
        <f t="shared" si="137"/>
        <v>0</v>
      </c>
      <c r="Q2226" s="17">
        <f t="shared" si="138"/>
        <v>0</v>
      </c>
      <c r="R2226" s="17">
        <f t="shared" si="139"/>
        <v>0</v>
      </c>
    </row>
    <row r="2227" spans="1:18" x14ac:dyDescent="0.3">
      <c r="A2227">
        <v>19514</v>
      </c>
      <c r="B2227" s="2">
        <v>44218</v>
      </c>
      <c r="C2227" s="2" t="str">
        <f t="shared" si="136"/>
        <v>January</v>
      </c>
      <c r="D2227" t="s">
        <v>35</v>
      </c>
      <c r="E2227" s="4">
        <v>582</v>
      </c>
      <c r="F2227">
        <v>67</v>
      </c>
      <c r="G2227" t="s">
        <v>36</v>
      </c>
      <c r="H2227" t="s">
        <v>41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t="s">
        <v>34</v>
      </c>
      <c r="P2227" s="17">
        <f t="shared" si="137"/>
        <v>0</v>
      </c>
      <c r="Q2227" s="17">
        <f t="shared" si="138"/>
        <v>0</v>
      </c>
      <c r="R2227" s="17">
        <f t="shared" si="139"/>
        <v>0</v>
      </c>
    </row>
    <row r="2228" spans="1:18" x14ac:dyDescent="0.3">
      <c r="A2228">
        <v>19515</v>
      </c>
      <c r="B2228" s="2">
        <v>44247</v>
      </c>
      <c r="C2228" s="2" t="str">
        <f t="shared" si="136"/>
        <v>February</v>
      </c>
      <c r="D2228" t="s">
        <v>35</v>
      </c>
      <c r="E2228" s="4">
        <v>679</v>
      </c>
      <c r="F2228">
        <v>38</v>
      </c>
      <c r="G2228" t="s">
        <v>33</v>
      </c>
      <c r="H2228" t="s">
        <v>34</v>
      </c>
      <c r="I2228" s="2">
        <v>44277</v>
      </c>
      <c r="J2228" s="2">
        <v>44307</v>
      </c>
      <c r="K2228" s="2">
        <v>44337</v>
      </c>
      <c r="L2228" s="2" t="s">
        <v>34</v>
      </c>
      <c r="M2228" s="2" t="s">
        <v>34</v>
      </c>
      <c r="N2228" s="2" t="s">
        <v>34</v>
      </c>
      <c r="O2228" t="s">
        <v>6179</v>
      </c>
      <c r="P2228" s="17">
        <f t="shared" si="137"/>
        <v>1.33</v>
      </c>
      <c r="Q2228" s="17">
        <f t="shared" si="138"/>
        <v>38</v>
      </c>
      <c r="R2228" s="17">
        <f t="shared" si="139"/>
        <v>-36.67</v>
      </c>
    </row>
    <row r="2229" spans="1:18" x14ac:dyDescent="0.3">
      <c r="A2229">
        <v>19516</v>
      </c>
      <c r="B2229" s="2">
        <v>44275</v>
      </c>
      <c r="C2229" s="2" t="str">
        <f t="shared" si="136"/>
        <v>March</v>
      </c>
      <c r="D2229" t="s">
        <v>35</v>
      </c>
      <c r="E2229" s="4">
        <v>581</v>
      </c>
      <c r="F2229">
        <v>121</v>
      </c>
      <c r="G2229" t="s">
        <v>36</v>
      </c>
      <c r="H2229" t="s">
        <v>37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t="s">
        <v>34</v>
      </c>
      <c r="P2229" s="17">
        <f t="shared" si="137"/>
        <v>0</v>
      </c>
      <c r="Q2229" s="17">
        <f t="shared" si="138"/>
        <v>0</v>
      </c>
      <c r="R2229" s="17">
        <f t="shared" si="139"/>
        <v>0</v>
      </c>
    </row>
    <row r="2230" spans="1:18" x14ac:dyDescent="0.3">
      <c r="A2230">
        <v>19517</v>
      </c>
      <c r="B2230" s="2">
        <v>44207</v>
      </c>
      <c r="C2230" s="2" t="str">
        <f t="shared" si="136"/>
        <v>January</v>
      </c>
      <c r="D2230" t="s">
        <v>35</v>
      </c>
      <c r="E2230" s="4">
        <v>646</v>
      </c>
      <c r="F2230">
        <v>91</v>
      </c>
      <c r="G2230" t="s">
        <v>33</v>
      </c>
      <c r="H2230" t="s">
        <v>34</v>
      </c>
      <c r="I2230" s="2">
        <v>44237</v>
      </c>
      <c r="J2230" s="2">
        <v>44267</v>
      </c>
      <c r="K2230" s="2">
        <v>44297</v>
      </c>
      <c r="L2230" s="2">
        <v>44244</v>
      </c>
      <c r="M2230" s="2">
        <v>44267</v>
      </c>
      <c r="N2230" s="2">
        <v>44297</v>
      </c>
      <c r="O2230" t="s">
        <v>6180</v>
      </c>
      <c r="P2230" s="17">
        <f t="shared" si="137"/>
        <v>3.1850000000000005</v>
      </c>
      <c r="Q2230" s="17">
        <f t="shared" si="138"/>
        <v>0</v>
      </c>
      <c r="R2230" s="17">
        <f t="shared" si="139"/>
        <v>3.1850000000000005</v>
      </c>
    </row>
    <row r="2231" spans="1:18" x14ac:dyDescent="0.3">
      <c r="A2231">
        <v>19518</v>
      </c>
      <c r="B2231" s="2">
        <v>44260</v>
      </c>
      <c r="C2231" s="2" t="str">
        <f t="shared" si="136"/>
        <v>March</v>
      </c>
      <c r="D2231" t="s">
        <v>35</v>
      </c>
      <c r="E2231" s="4">
        <v>623</v>
      </c>
      <c r="F2231">
        <v>139</v>
      </c>
      <c r="G2231" t="s">
        <v>36</v>
      </c>
      <c r="H2231" t="s">
        <v>42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t="s">
        <v>34</v>
      </c>
      <c r="P2231" s="17">
        <f t="shared" si="137"/>
        <v>0</v>
      </c>
      <c r="Q2231" s="17">
        <f t="shared" si="138"/>
        <v>0</v>
      </c>
      <c r="R2231" s="17">
        <f t="shared" si="139"/>
        <v>0</v>
      </c>
    </row>
    <row r="2232" spans="1:18" x14ac:dyDescent="0.3">
      <c r="A2232">
        <v>19519</v>
      </c>
      <c r="B2232" s="2">
        <v>44258</v>
      </c>
      <c r="C2232" s="2" t="str">
        <f t="shared" si="136"/>
        <v>March</v>
      </c>
      <c r="D2232" t="s">
        <v>38</v>
      </c>
      <c r="E2232" s="4">
        <v>603</v>
      </c>
      <c r="F2232">
        <v>110</v>
      </c>
      <c r="G2232" t="s">
        <v>33</v>
      </c>
      <c r="H2232" t="s">
        <v>34</v>
      </c>
      <c r="I2232" s="2">
        <v>44288</v>
      </c>
      <c r="J2232" s="2">
        <v>44318</v>
      </c>
      <c r="K2232" s="2">
        <v>44348</v>
      </c>
      <c r="L2232" s="2" t="s">
        <v>34</v>
      </c>
      <c r="M2232" s="2" t="s">
        <v>34</v>
      </c>
      <c r="N2232" s="2" t="s">
        <v>34</v>
      </c>
      <c r="O2232" t="s">
        <v>6179</v>
      </c>
      <c r="P2232" s="17">
        <f t="shared" si="137"/>
        <v>3.8500000000000005</v>
      </c>
      <c r="Q2232" s="17">
        <f t="shared" si="138"/>
        <v>110</v>
      </c>
      <c r="R2232" s="17">
        <f t="shared" si="139"/>
        <v>-106.15</v>
      </c>
    </row>
    <row r="2233" spans="1:18" x14ac:dyDescent="0.3">
      <c r="A2233">
        <v>19520</v>
      </c>
      <c r="B2233" s="2">
        <v>44254</v>
      </c>
      <c r="C2233" s="2" t="str">
        <f t="shared" si="136"/>
        <v>February</v>
      </c>
      <c r="D2233" t="s">
        <v>32</v>
      </c>
      <c r="E2233" s="4">
        <v>608</v>
      </c>
      <c r="F2233">
        <v>142</v>
      </c>
      <c r="G2233" t="s">
        <v>36</v>
      </c>
      <c r="H2233" t="s">
        <v>37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t="s">
        <v>34</v>
      </c>
      <c r="P2233" s="17">
        <f t="shared" si="137"/>
        <v>0</v>
      </c>
      <c r="Q2233" s="17">
        <f t="shared" si="138"/>
        <v>0</v>
      </c>
      <c r="R2233" s="17">
        <f t="shared" si="139"/>
        <v>0</v>
      </c>
    </row>
    <row r="2234" spans="1:18" x14ac:dyDescent="0.3">
      <c r="A2234">
        <v>19521</v>
      </c>
      <c r="B2234" s="2">
        <v>44235</v>
      </c>
      <c r="C2234" s="2" t="str">
        <f t="shared" si="136"/>
        <v>February</v>
      </c>
      <c r="D2234" t="s">
        <v>38</v>
      </c>
      <c r="E2234" s="4">
        <v>580</v>
      </c>
      <c r="F2234">
        <v>137</v>
      </c>
      <c r="G2234" t="s">
        <v>36</v>
      </c>
      <c r="H2234" t="s">
        <v>37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t="s">
        <v>34</v>
      </c>
      <c r="P2234" s="17">
        <f t="shared" si="137"/>
        <v>0</v>
      </c>
      <c r="Q2234" s="17">
        <f t="shared" si="138"/>
        <v>0</v>
      </c>
      <c r="R2234" s="17">
        <f t="shared" si="139"/>
        <v>0</v>
      </c>
    </row>
    <row r="2235" spans="1:18" x14ac:dyDescent="0.3">
      <c r="A2235">
        <v>19522</v>
      </c>
      <c r="B2235" s="2">
        <v>44205</v>
      </c>
      <c r="C2235" s="2" t="str">
        <f t="shared" si="136"/>
        <v>January</v>
      </c>
      <c r="D2235" t="s">
        <v>32</v>
      </c>
      <c r="E2235" s="4">
        <v>591</v>
      </c>
      <c r="F2235">
        <v>148</v>
      </c>
      <c r="G2235" t="s">
        <v>36</v>
      </c>
      <c r="H2235" t="s">
        <v>41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t="s">
        <v>34</v>
      </c>
      <c r="P2235" s="17">
        <f t="shared" si="137"/>
        <v>0</v>
      </c>
      <c r="Q2235" s="17">
        <f t="shared" si="138"/>
        <v>0</v>
      </c>
      <c r="R2235" s="17">
        <f t="shared" si="139"/>
        <v>0</v>
      </c>
    </row>
    <row r="2236" spans="1:18" x14ac:dyDescent="0.3">
      <c r="A2236">
        <v>19523</v>
      </c>
      <c r="B2236" s="2">
        <v>44264</v>
      </c>
      <c r="C2236" s="2" t="str">
        <f t="shared" si="136"/>
        <v>March</v>
      </c>
      <c r="D2236" t="s">
        <v>32</v>
      </c>
      <c r="E2236" s="4">
        <v>665</v>
      </c>
      <c r="F2236">
        <v>57</v>
      </c>
      <c r="G2236" t="s">
        <v>33</v>
      </c>
      <c r="H2236" t="s">
        <v>34</v>
      </c>
      <c r="I2236" s="2">
        <v>44294</v>
      </c>
      <c r="J2236" s="2">
        <v>44324</v>
      </c>
      <c r="K2236" s="2">
        <v>44354</v>
      </c>
      <c r="L2236" s="2">
        <v>44303</v>
      </c>
      <c r="M2236" s="2">
        <v>44324</v>
      </c>
      <c r="N2236" s="2">
        <v>44354</v>
      </c>
      <c r="O2236" t="s">
        <v>6180</v>
      </c>
      <c r="P2236" s="17">
        <f t="shared" si="137"/>
        <v>1.9950000000000001</v>
      </c>
      <c r="Q2236" s="17">
        <f t="shared" si="138"/>
        <v>0</v>
      </c>
      <c r="R2236" s="17">
        <f t="shared" si="139"/>
        <v>1.9950000000000001</v>
      </c>
    </row>
    <row r="2237" spans="1:18" x14ac:dyDescent="0.3">
      <c r="A2237">
        <v>19524</v>
      </c>
      <c r="B2237" s="2">
        <v>44252</v>
      </c>
      <c r="C2237" s="2" t="str">
        <f t="shared" si="136"/>
        <v>February</v>
      </c>
      <c r="D2237" t="s">
        <v>35</v>
      </c>
      <c r="E2237" s="4">
        <v>666</v>
      </c>
      <c r="F2237">
        <v>73</v>
      </c>
      <c r="G2237" t="s">
        <v>33</v>
      </c>
      <c r="H2237" t="s">
        <v>34</v>
      </c>
      <c r="I2237" s="2">
        <v>44282</v>
      </c>
      <c r="J2237" s="2">
        <v>44312</v>
      </c>
      <c r="K2237" s="2">
        <v>44342</v>
      </c>
      <c r="L2237" s="2" t="s">
        <v>34</v>
      </c>
      <c r="M2237" s="2" t="s">
        <v>34</v>
      </c>
      <c r="N2237" s="2" t="s">
        <v>34</v>
      </c>
      <c r="O2237" t="s">
        <v>6179</v>
      </c>
      <c r="P2237" s="17">
        <f t="shared" si="137"/>
        <v>2.5550000000000002</v>
      </c>
      <c r="Q2237" s="17">
        <f t="shared" si="138"/>
        <v>73</v>
      </c>
      <c r="R2237" s="17">
        <f t="shared" si="139"/>
        <v>-70.444999999999993</v>
      </c>
    </row>
    <row r="2238" spans="1:18" x14ac:dyDescent="0.3">
      <c r="A2238">
        <v>19525</v>
      </c>
      <c r="B2238" s="2">
        <v>44282</v>
      </c>
      <c r="C2238" s="2" t="str">
        <f t="shared" si="136"/>
        <v>March</v>
      </c>
      <c r="D2238" t="s">
        <v>35</v>
      </c>
      <c r="E2238" s="4">
        <v>666</v>
      </c>
      <c r="F2238">
        <v>134</v>
      </c>
      <c r="G2238" t="s">
        <v>33</v>
      </c>
      <c r="H2238" t="s">
        <v>34</v>
      </c>
      <c r="I2238" s="2">
        <v>44312</v>
      </c>
      <c r="J2238" s="2">
        <v>44342</v>
      </c>
      <c r="K2238" s="2">
        <v>44372</v>
      </c>
      <c r="L2238" s="2">
        <v>44313</v>
      </c>
      <c r="M2238" s="2">
        <v>44342</v>
      </c>
      <c r="N2238" s="2">
        <v>44372</v>
      </c>
      <c r="O2238" t="s">
        <v>6180</v>
      </c>
      <c r="P2238" s="17">
        <f t="shared" si="137"/>
        <v>4.6900000000000004</v>
      </c>
      <c r="Q2238" s="17">
        <f t="shared" si="138"/>
        <v>0</v>
      </c>
      <c r="R2238" s="17">
        <f t="shared" si="139"/>
        <v>4.6900000000000004</v>
      </c>
    </row>
    <row r="2239" spans="1:18" x14ac:dyDescent="0.3">
      <c r="A2239">
        <v>19526</v>
      </c>
      <c r="B2239" s="2">
        <v>44239</v>
      </c>
      <c r="C2239" s="2" t="str">
        <f t="shared" si="136"/>
        <v>February</v>
      </c>
      <c r="D2239" t="s">
        <v>38</v>
      </c>
      <c r="E2239" s="4">
        <v>608</v>
      </c>
      <c r="F2239">
        <v>40</v>
      </c>
      <c r="G2239" t="s">
        <v>33</v>
      </c>
      <c r="H2239" t="s">
        <v>34</v>
      </c>
      <c r="I2239" s="2">
        <v>44269</v>
      </c>
      <c r="J2239" s="2">
        <v>44299</v>
      </c>
      <c r="K2239" s="2">
        <v>44329</v>
      </c>
      <c r="L2239" s="2">
        <v>44280</v>
      </c>
      <c r="M2239" s="2">
        <v>44299</v>
      </c>
      <c r="N2239" s="2">
        <v>44329</v>
      </c>
      <c r="O2239" t="s">
        <v>6180</v>
      </c>
      <c r="P2239" s="17">
        <f t="shared" si="137"/>
        <v>1.4000000000000001</v>
      </c>
      <c r="Q2239" s="17">
        <f t="shared" si="138"/>
        <v>0</v>
      </c>
      <c r="R2239" s="17">
        <f t="shared" si="139"/>
        <v>1.4000000000000001</v>
      </c>
    </row>
    <row r="2240" spans="1:18" x14ac:dyDescent="0.3">
      <c r="A2240">
        <v>19527</v>
      </c>
      <c r="B2240" s="2">
        <v>44245</v>
      </c>
      <c r="C2240" s="2" t="str">
        <f t="shared" si="136"/>
        <v>February</v>
      </c>
      <c r="D2240" t="s">
        <v>35</v>
      </c>
      <c r="E2240" s="4">
        <v>652</v>
      </c>
      <c r="F2240">
        <v>134</v>
      </c>
      <c r="G2240" t="s">
        <v>33</v>
      </c>
      <c r="H2240" t="s">
        <v>34</v>
      </c>
      <c r="I2240" s="2">
        <v>44275</v>
      </c>
      <c r="J2240" s="2">
        <v>44305</v>
      </c>
      <c r="K2240" s="2">
        <v>44335</v>
      </c>
      <c r="L2240" s="2">
        <v>44277</v>
      </c>
      <c r="M2240" s="2">
        <v>44305</v>
      </c>
      <c r="N2240" s="2">
        <v>44335</v>
      </c>
      <c r="O2240" t="s">
        <v>6180</v>
      </c>
      <c r="P2240" s="17">
        <f t="shared" si="137"/>
        <v>4.6900000000000004</v>
      </c>
      <c r="Q2240" s="17">
        <f t="shared" si="138"/>
        <v>0</v>
      </c>
      <c r="R2240" s="17">
        <f t="shared" si="139"/>
        <v>4.6900000000000004</v>
      </c>
    </row>
    <row r="2241" spans="1:18" x14ac:dyDescent="0.3">
      <c r="A2241">
        <v>19528</v>
      </c>
      <c r="B2241" s="2">
        <v>44226</v>
      </c>
      <c r="C2241" s="2" t="str">
        <f t="shared" si="136"/>
        <v>January</v>
      </c>
      <c r="D2241" t="s">
        <v>32</v>
      </c>
      <c r="E2241" s="4">
        <v>700</v>
      </c>
      <c r="F2241">
        <v>127</v>
      </c>
      <c r="G2241" t="s">
        <v>33</v>
      </c>
      <c r="H2241" t="s">
        <v>34</v>
      </c>
      <c r="I2241" s="2">
        <v>44256</v>
      </c>
      <c r="J2241" s="2">
        <v>44286</v>
      </c>
      <c r="K2241" s="2">
        <v>44316</v>
      </c>
      <c r="L2241" s="2">
        <v>44257</v>
      </c>
      <c r="M2241" s="2">
        <v>44286</v>
      </c>
      <c r="N2241" s="2">
        <v>44316</v>
      </c>
      <c r="O2241" t="s">
        <v>6180</v>
      </c>
      <c r="P2241" s="17">
        <f t="shared" si="137"/>
        <v>4.4450000000000003</v>
      </c>
      <c r="Q2241" s="17">
        <f t="shared" si="138"/>
        <v>0</v>
      </c>
      <c r="R2241" s="17">
        <f t="shared" si="139"/>
        <v>4.4450000000000003</v>
      </c>
    </row>
    <row r="2242" spans="1:18" x14ac:dyDescent="0.3">
      <c r="A2242">
        <v>19529</v>
      </c>
      <c r="B2242" s="2">
        <v>44198</v>
      </c>
      <c r="C2242" s="2" t="str">
        <f t="shared" si="136"/>
        <v>January</v>
      </c>
      <c r="D2242" t="s">
        <v>35</v>
      </c>
      <c r="E2242" s="4">
        <v>653</v>
      </c>
      <c r="F2242">
        <v>165</v>
      </c>
      <c r="G2242" t="s">
        <v>33</v>
      </c>
      <c r="H2242" t="s">
        <v>34</v>
      </c>
      <c r="I2242" s="2">
        <v>44228</v>
      </c>
      <c r="J2242" s="2">
        <v>44258</v>
      </c>
      <c r="K2242" s="2">
        <v>44288</v>
      </c>
      <c r="L2242" s="2">
        <v>44228</v>
      </c>
      <c r="M2242" s="2">
        <v>44258</v>
      </c>
      <c r="N2242" s="2">
        <v>44288</v>
      </c>
      <c r="O2242" t="s">
        <v>6180</v>
      </c>
      <c r="P2242" s="17">
        <f t="shared" si="137"/>
        <v>5.7750000000000004</v>
      </c>
      <c r="Q2242" s="17">
        <f t="shared" si="138"/>
        <v>0</v>
      </c>
      <c r="R2242" s="17">
        <f t="shared" si="139"/>
        <v>5.7750000000000004</v>
      </c>
    </row>
    <row r="2243" spans="1:18" x14ac:dyDescent="0.3">
      <c r="A2243">
        <v>19530</v>
      </c>
      <c r="B2243" s="2">
        <v>44282</v>
      </c>
      <c r="C2243" s="2" t="str">
        <f t="shared" ref="C2243:C2306" si="140">TEXT(B2243,"mmmm")</f>
        <v>March</v>
      </c>
      <c r="D2243" t="s">
        <v>35</v>
      </c>
      <c r="E2243" s="4">
        <v>575</v>
      </c>
      <c r="F2243">
        <v>106</v>
      </c>
      <c r="G2243" t="s">
        <v>36</v>
      </c>
      <c r="H2243" t="s">
        <v>41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t="s">
        <v>34</v>
      </c>
      <c r="P2243" s="17">
        <f t="shared" ref="P2243:P2306" si="141">IF(G2243="Approved",F2243*0.035,0)</f>
        <v>0</v>
      </c>
      <c r="Q2243" s="17">
        <f t="shared" ref="Q2243:Q2306" si="142">IF(O2243="Defaulted",F2243,0)</f>
        <v>0</v>
      </c>
      <c r="R2243" s="17">
        <f t="shared" ref="R2243:R2306" si="143">P2243-Q2243</f>
        <v>0</v>
      </c>
    </row>
    <row r="2244" spans="1:18" x14ac:dyDescent="0.3">
      <c r="A2244">
        <v>19531</v>
      </c>
      <c r="B2244" s="2">
        <v>44254</v>
      </c>
      <c r="C2244" s="2" t="str">
        <f t="shared" si="140"/>
        <v>February</v>
      </c>
      <c r="D2244" t="s">
        <v>35</v>
      </c>
      <c r="E2244" s="4">
        <v>590</v>
      </c>
      <c r="F2244">
        <v>71</v>
      </c>
      <c r="G2244" t="s">
        <v>36</v>
      </c>
      <c r="H2244" t="s">
        <v>40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t="s">
        <v>34</v>
      </c>
      <c r="P2244" s="17">
        <f t="shared" si="141"/>
        <v>0</v>
      </c>
      <c r="Q2244" s="17">
        <f t="shared" si="142"/>
        <v>0</v>
      </c>
      <c r="R2244" s="17">
        <f t="shared" si="143"/>
        <v>0</v>
      </c>
    </row>
    <row r="2245" spans="1:18" x14ac:dyDescent="0.3">
      <c r="A2245">
        <v>19532</v>
      </c>
      <c r="B2245" s="2">
        <v>44274</v>
      </c>
      <c r="C2245" s="2" t="str">
        <f t="shared" si="140"/>
        <v>March</v>
      </c>
      <c r="D2245" t="s">
        <v>35</v>
      </c>
      <c r="E2245" s="4">
        <v>592</v>
      </c>
      <c r="F2245">
        <v>120</v>
      </c>
      <c r="G2245" t="s">
        <v>36</v>
      </c>
      <c r="H2245" t="s">
        <v>42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t="s">
        <v>34</v>
      </c>
      <c r="P2245" s="17">
        <f t="shared" si="141"/>
        <v>0</v>
      </c>
      <c r="Q2245" s="17">
        <f t="shared" si="142"/>
        <v>0</v>
      </c>
      <c r="R2245" s="17">
        <f t="shared" si="143"/>
        <v>0</v>
      </c>
    </row>
    <row r="2246" spans="1:18" x14ac:dyDescent="0.3">
      <c r="A2246">
        <v>19533</v>
      </c>
      <c r="B2246" s="2">
        <v>44271</v>
      </c>
      <c r="C2246" s="2" t="str">
        <f t="shared" si="140"/>
        <v>March</v>
      </c>
      <c r="D2246" t="s">
        <v>32</v>
      </c>
      <c r="E2246" s="4">
        <v>587</v>
      </c>
      <c r="F2246">
        <v>134</v>
      </c>
      <c r="G2246" t="s">
        <v>33</v>
      </c>
      <c r="H2246" t="s">
        <v>34</v>
      </c>
      <c r="I2246" s="2">
        <v>44301</v>
      </c>
      <c r="J2246" s="2">
        <v>44331</v>
      </c>
      <c r="K2246" s="2">
        <v>44361</v>
      </c>
      <c r="L2246" s="2">
        <v>44363</v>
      </c>
      <c r="M2246" s="2">
        <v>44331</v>
      </c>
      <c r="N2246" s="2">
        <v>44361</v>
      </c>
      <c r="O2246" t="s">
        <v>6180</v>
      </c>
      <c r="P2246" s="17">
        <f t="shared" si="141"/>
        <v>4.6900000000000004</v>
      </c>
      <c r="Q2246" s="17">
        <f t="shared" si="142"/>
        <v>0</v>
      </c>
      <c r="R2246" s="17">
        <f t="shared" si="143"/>
        <v>4.6900000000000004</v>
      </c>
    </row>
    <row r="2247" spans="1:18" x14ac:dyDescent="0.3">
      <c r="A2247">
        <v>19534</v>
      </c>
      <c r="B2247" s="2">
        <v>44281</v>
      </c>
      <c r="C2247" s="2" t="str">
        <f t="shared" si="140"/>
        <v>March</v>
      </c>
      <c r="D2247" t="s">
        <v>35</v>
      </c>
      <c r="E2247" s="4">
        <v>627</v>
      </c>
      <c r="F2247">
        <v>181</v>
      </c>
      <c r="G2247" t="s">
        <v>36</v>
      </c>
      <c r="H2247" t="s">
        <v>42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t="s">
        <v>34</v>
      </c>
      <c r="P2247" s="17">
        <f t="shared" si="141"/>
        <v>0</v>
      </c>
      <c r="Q2247" s="17">
        <f t="shared" si="142"/>
        <v>0</v>
      </c>
      <c r="R2247" s="17">
        <f t="shared" si="143"/>
        <v>0</v>
      </c>
    </row>
    <row r="2248" spans="1:18" x14ac:dyDescent="0.3">
      <c r="A2248">
        <v>19535</v>
      </c>
      <c r="B2248" s="2">
        <v>44264</v>
      </c>
      <c r="C2248" s="2" t="str">
        <f t="shared" si="140"/>
        <v>March</v>
      </c>
      <c r="D2248" t="s">
        <v>32</v>
      </c>
      <c r="E2248" s="4">
        <v>631</v>
      </c>
      <c r="F2248">
        <v>120</v>
      </c>
      <c r="G2248" t="s">
        <v>33</v>
      </c>
      <c r="H2248" t="s">
        <v>34</v>
      </c>
      <c r="I2248" s="2">
        <v>44294</v>
      </c>
      <c r="J2248" s="2">
        <v>44324</v>
      </c>
      <c r="K2248" s="2">
        <v>44354</v>
      </c>
      <c r="L2248" s="2">
        <v>44334</v>
      </c>
      <c r="M2248" s="2">
        <v>44324</v>
      </c>
      <c r="N2248" s="2">
        <v>44354</v>
      </c>
      <c r="O2248" t="s">
        <v>6180</v>
      </c>
      <c r="P2248" s="17">
        <f t="shared" si="141"/>
        <v>4.2</v>
      </c>
      <c r="Q2248" s="17">
        <f t="shared" si="142"/>
        <v>0</v>
      </c>
      <c r="R2248" s="17">
        <f t="shared" si="143"/>
        <v>4.2</v>
      </c>
    </row>
    <row r="2249" spans="1:18" x14ac:dyDescent="0.3">
      <c r="A2249">
        <v>19536</v>
      </c>
      <c r="B2249" s="2">
        <v>44225</v>
      </c>
      <c r="C2249" s="2" t="str">
        <f t="shared" si="140"/>
        <v>January</v>
      </c>
      <c r="D2249" t="s">
        <v>32</v>
      </c>
      <c r="E2249" s="4">
        <v>643</v>
      </c>
      <c r="F2249">
        <v>176</v>
      </c>
      <c r="G2249" t="s">
        <v>33</v>
      </c>
      <c r="H2249" t="s">
        <v>34</v>
      </c>
      <c r="I2249" s="2">
        <v>44255</v>
      </c>
      <c r="J2249" s="2">
        <v>44285</v>
      </c>
      <c r="K2249" s="2">
        <v>44315</v>
      </c>
      <c r="L2249" s="2" t="s">
        <v>34</v>
      </c>
      <c r="M2249" s="2" t="s">
        <v>34</v>
      </c>
      <c r="N2249" s="2" t="s">
        <v>34</v>
      </c>
      <c r="O2249" t="s">
        <v>6179</v>
      </c>
      <c r="P2249" s="17">
        <f t="shared" si="141"/>
        <v>6.16</v>
      </c>
      <c r="Q2249" s="17">
        <f t="shared" si="142"/>
        <v>176</v>
      </c>
      <c r="R2249" s="17">
        <f t="shared" si="143"/>
        <v>-169.84</v>
      </c>
    </row>
    <row r="2250" spans="1:18" x14ac:dyDescent="0.3">
      <c r="A2250">
        <v>19537</v>
      </c>
      <c r="B2250" s="2">
        <v>44266</v>
      </c>
      <c r="C2250" s="2" t="str">
        <f t="shared" si="140"/>
        <v>March</v>
      </c>
      <c r="D2250" t="s">
        <v>35</v>
      </c>
      <c r="E2250" s="4">
        <v>607</v>
      </c>
      <c r="F2250">
        <v>123</v>
      </c>
      <c r="G2250" t="s">
        <v>36</v>
      </c>
      <c r="H2250" t="s">
        <v>37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t="s">
        <v>34</v>
      </c>
      <c r="P2250" s="17">
        <f t="shared" si="141"/>
        <v>0</v>
      </c>
      <c r="Q2250" s="17">
        <f t="shared" si="142"/>
        <v>0</v>
      </c>
      <c r="R2250" s="17">
        <f t="shared" si="143"/>
        <v>0</v>
      </c>
    </row>
    <row r="2251" spans="1:18" x14ac:dyDescent="0.3">
      <c r="A2251">
        <v>19538</v>
      </c>
      <c r="B2251" s="2">
        <v>44255</v>
      </c>
      <c r="C2251" s="2" t="str">
        <f t="shared" si="140"/>
        <v>February</v>
      </c>
      <c r="D2251" t="s">
        <v>35</v>
      </c>
      <c r="E2251" s="4">
        <v>555</v>
      </c>
      <c r="F2251">
        <v>101</v>
      </c>
      <c r="G2251" t="s">
        <v>36</v>
      </c>
      <c r="H2251" t="s">
        <v>37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t="s">
        <v>34</v>
      </c>
      <c r="P2251" s="17">
        <f t="shared" si="141"/>
        <v>0</v>
      </c>
      <c r="Q2251" s="17">
        <f t="shared" si="142"/>
        <v>0</v>
      </c>
      <c r="R2251" s="17">
        <f t="shared" si="143"/>
        <v>0</v>
      </c>
    </row>
    <row r="2252" spans="1:18" x14ac:dyDescent="0.3">
      <c r="A2252">
        <v>19539</v>
      </c>
      <c r="B2252" s="2">
        <v>44279</v>
      </c>
      <c r="C2252" s="2" t="str">
        <f t="shared" si="140"/>
        <v>March</v>
      </c>
      <c r="D2252" t="s">
        <v>32</v>
      </c>
      <c r="E2252" s="4">
        <v>652</v>
      </c>
      <c r="F2252">
        <v>59</v>
      </c>
      <c r="G2252" t="s">
        <v>33</v>
      </c>
      <c r="H2252" t="s">
        <v>34</v>
      </c>
      <c r="I2252" s="2">
        <v>44309</v>
      </c>
      <c r="J2252" s="2">
        <v>44339</v>
      </c>
      <c r="K2252" s="2">
        <v>44369</v>
      </c>
      <c r="L2252" s="2">
        <v>44313</v>
      </c>
      <c r="M2252" s="2">
        <v>44339</v>
      </c>
      <c r="N2252" s="2">
        <v>44369</v>
      </c>
      <c r="O2252" t="s">
        <v>6180</v>
      </c>
      <c r="P2252" s="17">
        <f t="shared" si="141"/>
        <v>2.0650000000000004</v>
      </c>
      <c r="Q2252" s="17">
        <f t="shared" si="142"/>
        <v>0</v>
      </c>
      <c r="R2252" s="17">
        <f t="shared" si="143"/>
        <v>2.0650000000000004</v>
      </c>
    </row>
    <row r="2253" spans="1:18" x14ac:dyDescent="0.3">
      <c r="A2253">
        <v>19540</v>
      </c>
      <c r="B2253" s="2">
        <v>44277</v>
      </c>
      <c r="C2253" s="2" t="str">
        <f t="shared" si="140"/>
        <v>March</v>
      </c>
      <c r="D2253" t="s">
        <v>32</v>
      </c>
      <c r="E2253" s="4">
        <v>641</v>
      </c>
      <c r="F2253">
        <v>102</v>
      </c>
      <c r="G2253" t="s">
        <v>33</v>
      </c>
      <c r="H2253" t="s">
        <v>34</v>
      </c>
      <c r="I2253" s="2">
        <v>44307</v>
      </c>
      <c r="J2253" s="2">
        <v>44337</v>
      </c>
      <c r="K2253" s="2">
        <v>44367</v>
      </c>
      <c r="L2253" s="2">
        <v>44308</v>
      </c>
      <c r="M2253" s="2">
        <v>44337</v>
      </c>
      <c r="N2253" s="2">
        <v>44367</v>
      </c>
      <c r="O2253" t="s">
        <v>6180</v>
      </c>
      <c r="P2253" s="17">
        <f t="shared" si="141"/>
        <v>3.5700000000000003</v>
      </c>
      <c r="Q2253" s="17">
        <f t="shared" si="142"/>
        <v>0</v>
      </c>
      <c r="R2253" s="17">
        <f t="shared" si="143"/>
        <v>3.5700000000000003</v>
      </c>
    </row>
    <row r="2254" spans="1:18" x14ac:dyDescent="0.3">
      <c r="A2254">
        <v>19541</v>
      </c>
      <c r="B2254" s="2">
        <v>44273</v>
      </c>
      <c r="C2254" s="2" t="str">
        <f t="shared" si="140"/>
        <v>March</v>
      </c>
      <c r="D2254" t="s">
        <v>38</v>
      </c>
      <c r="E2254" s="4">
        <v>619</v>
      </c>
      <c r="F2254">
        <v>129</v>
      </c>
      <c r="G2254" t="s">
        <v>33</v>
      </c>
      <c r="H2254" t="s">
        <v>34</v>
      </c>
      <c r="I2254" s="2">
        <v>44303</v>
      </c>
      <c r="J2254" s="2">
        <v>44333</v>
      </c>
      <c r="K2254" s="2">
        <v>44363</v>
      </c>
      <c r="L2254" s="2">
        <v>44329</v>
      </c>
      <c r="M2254" s="2">
        <v>44333</v>
      </c>
      <c r="N2254" s="2">
        <v>44363</v>
      </c>
      <c r="O2254" t="s">
        <v>6180</v>
      </c>
      <c r="P2254" s="17">
        <f t="shared" si="141"/>
        <v>4.5150000000000006</v>
      </c>
      <c r="Q2254" s="17">
        <f t="shared" si="142"/>
        <v>0</v>
      </c>
      <c r="R2254" s="17">
        <f t="shared" si="143"/>
        <v>4.5150000000000006</v>
      </c>
    </row>
    <row r="2255" spans="1:18" x14ac:dyDescent="0.3">
      <c r="A2255">
        <v>19542</v>
      </c>
      <c r="B2255" s="2">
        <v>44208</v>
      </c>
      <c r="C2255" s="2" t="str">
        <f t="shared" si="140"/>
        <v>January</v>
      </c>
      <c r="D2255" t="s">
        <v>32</v>
      </c>
      <c r="E2255" s="4">
        <v>652</v>
      </c>
      <c r="F2255">
        <v>74</v>
      </c>
      <c r="G2255" t="s">
        <v>33</v>
      </c>
      <c r="H2255" t="s">
        <v>34</v>
      </c>
      <c r="I2255" s="2">
        <v>44238</v>
      </c>
      <c r="J2255" s="2">
        <v>44268</v>
      </c>
      <c r="K2255" s="2">
        <v>44298</v>
      </c>
      <c r="L2255" s="2" t="s">
        <v>34</v>
      </c>
      <c r="M2255" s="2" t="s">
        <v>34</v>
      </c>
      <c r="N2255" s="2" t="s">
        <v>34</v>
      </c>
      <c r="O2255" t="s">
        <v>6179</v>
      </c>
      <c r="P2255" s="17">
        <f t="shared" si="141"/>
        <v>2.5900000000000003</v>
      </c>
      <c r="Q2255" s="17">
        <f t="shared" si="142"/>
        <v>74</v>
      </c>
      <c r="R2255" s="17">
        <f t="shared" si="143"/>
        <v>-71.41</v>
      </c>
    </row>
    <row r="2256" spans="1:18" x14ac:dyDescent="0.3">
      <c r="A2256">
        <v>19543</v>
      </c>
      <c r="B2256" s="2">
        <v>44214</v>
      </c>
      <c r="C2256" s="2" t="str">
        <f t="shared" si="140"/>
        <v>January</v>
      </c>
      <c r="D2256" t="s">
        <v>38</v>
      </c>
      <c r="E2256" s="4">
        <v>598</v>
      </c>
      <c r="F2256">
        <v>105</v>
      </c>
      <c r="G2256" t="s">
        <v>36</v>
      </c>
      <c r="H2256" t="s">
        <v>41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t="s">
        <v>34</v>
      </c>
      <c r="P2256" s="17">
        <f t="shared" si="141"/>
        <v>0</v>
      </c>
      <c r="Q2256" s="17">
        <f t="shared" si="142"/>
        <v>0</v>
      </c>
      <c r="R2256" s="17">
        <f t="shared" si="143"/>
        <v>0</v>
      </c>
    </row>
    <row r="2257" spans="1:18" x14ac:dyDescent="0.3">
      <c r="A2257">
        <v>19544</v>
      </c>
      <c r="B2257" s="2">
        <v>44236</v>
      </c>
      <c r="C2257" s="2" t="str">
        <f t="shared" si="140"/>
        <v>February</v>
      </c>
      <c r="D2257" t="s">
        <v>32</v>
      </c>
      <c r="E2257" s="4">
        <v>620</v>
      </c>
      <c r="F2257">
        <v>98</v>
      </c>
      <c r="G2257" t="s">
        <v>36</v>
      </c>
      <c r="H2257" t="s">
        <v>40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t="s">
        <v>34</v>
      </c>
      <c r="P2257" s="17">
        <f t="shared" si="141"/>
        <v>0</v>
      </c>
      <c r="Q2257" s="17">
        <f t="shared" si="142"/>
        <v>0</v>
      </c>
      <c r="R2257" s="17">
        <f t="shared" si="143"/>
        <v>0</v>
      </c>
    </row>
    <row r="2258" spans="1:18" x14ac:dyDescent="0.3">
      <c r="A2258">
        <v>19545</v>
      </c>
      <c r="B2258" s="2">
        <v>44258</v>
      </c>
      <c r="C2258" s="2" t="str">
        <f t="shared" si="140"/>
        <v>March</v>
      </c>
      <c r="D2258" t="s">
        <v>32</v>
      </c>
      <c r="E2258" s="4">
        <v>651</v>
      </c>
      <c r="F2258">
        <v>139</v>
      </c>
      <c r="G2258" t="s">
        <v>33</v>
      </c>
      <c r="H2258" t="s">
        <v>34</v>
      </c>
      <c r="I2258" s="2">
        <v>44288</v>
      </c>
      <c r="J2258" s="2">
        <v>44318</v>
      </c>
      <c r="K2258" s="2">
        <v>44348</v>
      </c>
      <c r="L2258" s="2">
        <v>44290</v>
      </c>
      <c r="M2258" s="2">
        <v>44318</v>
      </c>
      <c r="N2258" s="2">
        <v>44348</v>
      </c>
      <c r="O2258" t="s">
        <v>6180</v>
      </c>
      <c r="P2258" s="17">
        <f t="shared" si="141"/>
        <v>4.8650000000000002</v>
      </c>
      <c r="Q2258" s="17">
        <f t="shared" si="142"/>
        <v>0</v>
      </c>
      <c r="R2258" s="17">
        <f t="shared" si="143"/>
        <v>4.8650000000000002</v>
      </c>
    </row>
    <row r="2259" spans="1:18" x14ac:dyDescent="0.3">
      <c r="A2259">
        <v>19546</v>
      </c>
      <c r="B2259" s="2">
        <v>44253</v>
      </c>
      <c r="C2259" s="2" t="str">
        <f t="shared" si="140"/>
        <v>February</v>
      </c>
      <c r="D2259" t="s">
        <v>32</v>
      </c>
      <c r="E2259" s="4">
        <v>652</v>
      </c>
      <c r="F2259">
        <v>143</v>
      </c>
      <c r="G2259" t="s">
        <v>33</v>
      </c>
      <c r="H2259" t="s">
        <v>34</v>
      </c>
      <c r="I2259" s="2">
        <v>44283</v>
      </c>
      <c r="J2259" s="2">
        <v>44313</v>
      </c>
      <c r="K2259" s="2">
        <v>44343</v>
      </c>
      <c r="L2259" s="2">
        <v>44283</v>
      </c>
      <c r="M2259" s="2">
        <v>44313</v>
      </c>
      <c r="N2259" s="2">
        <v>44343</v>
      </c>
      <c r="O2259" t="s">
        <v>6180</v>
      </c>
      <c r="P2259" s="17">
        <f t="shared" si="141"/>
        <v>5.0050000000000008</v>
      </c>
      <c r="Q2259" s="17">
        <f t="shared" si="142"/>
        <v>0</v>
      </c>
      <c r="R2259" s="17">
        <f t="shared" si="143"/>
        <v>5.0050000000000008</v>
      </c>
    </row>
    <row r="2260" spans="1:18" x14ac:dyDescent="0.3">
      <c r="A2260">
        <v>19547</v>
      </c>
      <c r="B2260" s="2">
        <v>44272</v>
      </c>
      <c r="C2260" s="2" t="str">
        <f t="shared" si="140"/>
        <v>March</v>
      </c>
      <c r="D2260" t="s">
        <v>35</v>
      </c>
      <c r="E2260" s="4">
        <v>589</v>
      </c>
      <c r="F2260">
        <v>34</v>
      </c>
      <c r="G2260" t="s">
        <v>36</v>
      </c>
      <c r="H2260" t="s">
        <v>41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t="s">
        <v>34</v>
      </c>
      <c r="P2260" s="17">
        <f t="shared" si="141"/>
        <v>0</v>
      </c>
      <c r="Q2260" s="17">
        <f t="shared" si="142"/>
        <v>0</v>
      </c>
      <c r="R2260" s="17">
        <f t="shared" si="143"/>
        <v>0</v>
      </c>
    </row>
    <row r="2261" spans="1:18" x14ac:dyDescent="0.3">
      <c r="A2261">
        <v>19548</v>
      </c>
      <c r="B2261" s="2">
        <v>44260</v>
      </c>
      <c r="C2261" s="2" t="str">
        <f t="shared" si="140"/>
        <v>March</v>
      </c>
      <c r="D2261" t="s">
        <v>35</v>
      </c>
      <c r="E2261" s="4">
        <v>664</v>
      </c>
      <c r="F2261">
        <v>94</v>
      </c>
      <c r="G2261" t="s">
        <v>33</v>
      </c>
      <c r="H2261" t="s">
        <v>34</v>
      </c>
      <c r="I2261" s="2">
        <v>44290</v>
      </c>
      <c r="J2261" s="2">
        <v>44320</v>
      </c>
      <c r="K2261" s="2">
        <v>44350</v>
      </c>
      <c r="L2261" s="2">
        <v>44300</v>
      </c>
      <c r="M2261" s="2">
        <v>44320</v>
      </c>
      <c r="N2261" s="2">
        <v>44350</v>
      </c>
      <c r="O2261" t="s">
        <v>6180</v>
      </c>
      <c r="P2261" s="17">
        <f t="shared" si="141"/>
        <v>3.2900000000000005</v>
      </c>
      <c r="Q2261" s="17">
        <f t="shared" si="142"/>
        <v>0</v>
      </c>
      <c r="R2261" s="17">
        <f t="shared" si="143"/>
        <v>3.2900000000000005</v>
      </c>
    </row>
    <row r="2262" spans="1:18" x14ac:dyDescent="0.3">
      <c r="A2262">
        <v>19549</v>
      </c>
      <c r="B2262" s="2">
        <v>44274</v>
      </c>
      <c r="C2262" s="2" t="str">
        <f t="shared" si="140"/>
        <v>March</v>
      </c>
      <c r="D2262" t="s">
        <v>32</v>
      </c>
      <c r="E2262" s="4">
        <v>609</v>
      </c>
      <c r="F2262">
        <v>112</v>
      </c>
      <c r="G2262" t="s">
        <v>33</v>
      </c>
      <c r="H2262" t="s">
        <v>34</v>
      </c>
      <c r="I2262" s="2">
        <v>44304</v>
      </c>
      <c r="J2262" s="2">
        <v>44334</v>
      </c>
      <c r="K2262" s="2">
        <v>44364</v>
      </c>
      <c r="L2262" s="2">
        <v>44317</v>
      </c>
      <c r="M2262" s="2">
        <v>44334</v>
      </c>
      <c r="N2262" s="2">
        <v>44364</v>
      </c>
      <c r="O2262" t="s">
        <v>6180</v>
      </c>
      <c r="P2262" s="17">
        <f t="shared" si="141"/>
        <v>3.9200000000000004</v>
      </c>
      <c r="Q2262" s="17">
        <f t="shared" si="142"/>
        <v>0</v>
      </c>
      <c r="R2262" s="17">
        <f t="shared" si="143"/>
        <v>3.9200000000000004</v>
      </c>
    </row>
    <row r="2263" spans="1:18" x14ac:dyDescent="0.3">
      <c r="A2263">
        <v>19550</v>
      </c>
      <c r="B2263" s="2">
        <v>44285</v>
      </c>
      <c r="C2263" s="2" t="str">
        <f t="shared" si="140"/>
        <v>March</v>
      </c>
      <c r="D2263" t="s">
        <v>32</v>
      </c>
      <c r="E2263" s="4">
        <v>614</v>
      </c>
      <c r="F2263">
        <v>39</v>
      </c>
      <c r="G2263" t="s">
        <v>36</v>
      </c>
      <c r="H2263" t="s">
        <v>40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t="s">
        <v>34</v>
      </c>
      <c r="P2263" s="17">
        <f t="shared" si="141"/>
        <v>0</v>
      </c>
      <c r="Q2263" s="17">
        <f t="shared" si="142"/>
        <v>0</v>
      </c>
      <c r="R2263" s="17">
        <f t="shared" si="143"/>
        <v>0</v>
      </c>
    </row>
    <row r="2264" spans="1:18" x14ac:dyDescent="0.3">
      <c r="A2264">
        <v>19551</v>
      </c>
      <c r="B2264" s="2">
        <v>44254</v>
      </c>
      <c r="C2264" s="2" t="str">
        <f t="shared" si="140"/>
        <v>February</v>
      </c>
      <c r="D2264" t="s">
        <v>35</v>
      </c>
      <c r="E2264" s="4">
        <v>615</v>
      </c>
      <c r="F2264">
        <v>99</v>
      </c>
      <c r="G2264" t="s">
        <v>36</v>
      </c>
      <c r="H2264" t="s">
        <v>39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t="s">
        <v>34</v>
      </c>
      <c r="P2264" s="17">
        <f t="shared" si="141"/>
        <v>0</v>
      </c>
      <c r="Q2264" s="17">
        <f t="shared" si="142"/>
        <v>0</v>
      </c>
      <c r="R2264" s="17">
        <f t="shared" si="143"/>
        <v>0</v>
      </c>
    </row>
    <row r="2265" spans="1:18" x14ac:dyDescent="0.3">
      <c r="A2265">
        <v>19552</v>
      </c>
      <c r="B2265" s="2">
        <v>44242</v>
      </c>
      <c r="C2265" s="2" t="str">
        <f t="shared" si="140"/>
        <v>February</v>
      </c>
      <c r="D2265" t="s">
        <v>32</v>
      </c>
      <c r="E2265" s="4">
        <v>638</v>
      </c>
      <c r="F2265">
        <v>109</v>
      </c>
      <c r="G2265" t="s">
        <v>33</v>
      </c>
      <c r="H2265" t="s">
        <v>34</v>
      </c>
      <c r="I2265" s="2">
        <v>44272</v>
      </c>
      <c r="J2265" s="2">
        <v>44302</v>
      </c>
      <c r="K2265" s="2">
        <v>44332</v>
      </c>
      <c r="L2265" s="2">
        <v>44287</v>
      </c>
      <c r="M2265" s="2">
        <v>44302</v>
      </c>
      <c r="N2265" s="2">
        <v>44332</v>
      </c>
      <c r="O2265" t="s">
        <v>6180</v>
      </c>
      <c r="P2265" s="17">
        <f t="shared" si="141"/>
        <v>3.8150000000000004</v>
      </c>
      <c r="Q2265" s="17">
        <f t="shared" si="142"/>
        <v>0</v>
      </c>
      <c r="R2265" s="17">
        <f t="shared" si="143"/>
        <v>3.8150000000000004</v>
      </c>
    </row>
    <row r="2266" spans="1:18" x14ac:dyDescent="0.3">
      <c r="A2266">
        <v>19553</v>
      </c>
      <c r="B2266" s="2">
        <v>44267</v>
      </c>
      <c r="C2266" s="2" t="str">
        <f t="shared" si="140"/>
        <v>March</v>
      </c>
      <c r="D2266" t="s">
        <v>38</v>
      </c>
      <c r="E2266" s="4">
        <v>631</v>
      </c>
      <c r="F2266">
        <v>101</v>
      </c>
      <c r="G2266" t="s">
        <v>33</v>
      </c>
      <c r="H2266" t="s">
        <v>34</v>
      </c>
      <c r="I2266" s="2">
        <v>44297</v>
      </c>
      <c r="J2266" s="2">
        <v>44327</v>
      </c>
      <c r="K2266" s="2">
        <v>44357</v>
      </c>
      <c r="L2266" s="2">
        <v>44305</v>
      </c>
      <c r="M2266" s="2">
        <v>44327</v>
      </c>
      <c r="N2266" s="2">
        <v>44357</v>
      </c>
      <c r="O2266" t="s">
        <v>6180</v>
      </c>
      <c r="P2266" s="17">
        <f t="shared" si="141"/>
        <v>3.5350000000000001</v>
      </c>
      <c r="Q2266" s="17">
        <f t="shared" si="142"/>
        <v>0</v>
      </c>
      <c r="R2266" s="17">
        <f t="shared" si="143"/>
        <v>3.5350000000000001</v>
      </c>
    </row>
    <row r="2267" spans="1:18" x14ac:dyDescent="0.3">
      <c r="A2267">
        <v>19554</v>
      </c>
      <c r="B2267" s="2">
        <v>44248</v>
      </c>
      <c r="C2267" s="2" t="str">
        <f t="shared" si="140"/>
        <v>February</v>
      </c>
      <c r="D2267" t="s">
        <v>35</v>
      </c>
      <c r="E2267" s="4">
        <v>691</v>
      </c>
      <c r="F2267">
        <v>58</v>
      </c>
      <c r="G2267" t="s">
        <v>33</v>
      </c>
      <c r="H2267" t="s">
        <v>34</v>
      </c>
      <c r="I2267" s="2">
        <v>44278</v>
      </c>
      <c r="J2267" s="2">
        <v>44308</v>
      </c>
      <c r="K2267" s="2">
        <v>44338</v>
      </c>
      <c r="L2267" s="2">
        <v>44286</v>
      </c>
      <c r="M2267" s="2">
        <v>44308</v>
      </c>
      <c r="N2267" s="2">
        <v>44338</v>
      </c>
      <c r="O2267" t="s">
        <v>6180</v>
      </c>
      <c r="P2267" s="17">
        <f t="shared" si="141"/>
        <v>2.0300000000000002</v>
      </c>
      <c r="Q2267" s="17">
        <f t="shared" si="142"/>
        <v>0</v>
      </c>
      <c r="R2267" s="17">
        <f t="shared" si="143"/>
        <v>2.0300000000000002</v>
      </c>
    </row>
    <row r="2268" spans="1:18" x14ac:dyDescent="0.3">
      <c r="A2268">
        <v>19555</v>
      </c>
      <c r="B2268" s="2">
        <v>44284</v>
      </c>
      <c r="C2268" s="2" t="str">
        <f t="shared" si="140"/>
        <v>March</v>
      </c>
      <c r="D2268" t="s">
        <v>38</v>
      </c>
      <c r="E2268" s="4">
        <v>639</v>
      </c>
      <c r="F2268">
        <v>107</v>
      </c>
      <c r="G2268" t="s">
        <v>33</v>
      </c>
      <c r="H2268" t="s">
        <v>34</v>
      </c>
      <c r="I2268" s="2">
        <v>44314</v>
      </c>
      <c r="J2268" s="2">
        <v>44344</v>
      </c>
      <c r="K2268" s="2">
        <v>44374</v>
      </c>
      <c r="L2268" s="2" t="s">
        <v>34</v>
      </c>
      <c r="M2268" s="2" t="s">
        <v>34</v>
      </c>
      <c r="N2268" s="2" t="s">
        <v>34</v>
      </c>
      <c r="O2268" t="s">
        <v>6179</v>
      </c>
      <c r="P2268" s="17">
        <f t="shared" si="141"/>
        <v>3.7450000000000006</v>
      </c>
      <c r="Q2268" s="17">
        <f t="shared" si="142"/>
        <v>107</v>
      </c>
      <c r="R2268" s="17">
        <f t="shared" si="143"/>
        <v>-103.255</v>
      </c>
    </row>
    <row r="2269" spans="1:18" x14ac:dyDescent="0.3">
      <c r="A2269">
        <v>19556</v>
      </c>
      <c r="B2269" s="2">
        <v>44235</v>
      </c>
      <c r="C2269" s="2" t="str">
        <f t="shared" si="140"/>
        <v>February</v>
      </c>
      <c r="D2269" t="s">
        <v>32</v>
      </c>
      <c r="E2269" s="4">
        <v>660</v>
      </c>
      <c r="F2269">
        <v>107</v>
      </c>
      <c r="G2269" t="s">
        <v>33</v>
      </c>
      <c r="H2269" t="s">
        <v>34</v>
      </c>
      <c r="I2269" s="2">
        <v>44265</v>
      </c>
      <c r="J2269" s="2">
        <v>44295</v>
      </c>
      <c r="K2269" s="2">
        <v>44325</v>
      </c>
      <c r="L2269" s="2" t="s">
        <v>34</v>
      </c>
      <c r="M2269" s="2" t="s">
        <v>34</v>
      </c>
      <c r="N2269" s="2" t="s">
        <v>34</v>
      </c>
      <c r="O2269" t="s">
        <v>6179</v>
      </c>
      <c r="P2269" s="17">
        <f t="shared" si="141"/>
        <v>3.7450000000000006</v>
      </c>
      <c r="Q2269" s="17">
        <f t="shared" si="142"/>
        <v>107</v>
      </c>
      <c r="R2269" s="17">
        <f t="shared" si="143"/>
        <v>-103.255</v>
      </c>
    </row>
    <row r="2270" spans="1:18" x14ac:dyDescent="0.3">
      <c r="A2270">
        <v>19557</v>
      </c>
      <c r="B2270" s="2">
        <v>44224</v>
      </c>
      <c r="C2270" s="2" t="str">
        <f t="shared" si="140"/>
        <v>January</v>
      </c>
      <c r="D2270" t="s">
        <v>35</v>
      </c>
      <c r="E2270" s="4">
        <v>625</v>
      </c>
      <c r="F2270">
        <v>162</v>
      </c>
      <c r="G2270" t="s">
        <v>36</v>
      </c>
      <c r="H2270" t="s">
        <v>39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t="s">
        <v>34</v>
      </c>
      <c r="P2270" s="17">
        <f t="shared" si="141"/>
        <v>0</v>
      </c>
      <c r="Q2270" s="17">
        <f t="shared" si="142"/>
        <v>0</v>
      </c>
      <c r="R2270" s="17">
        <f t="shared" si="143"/>
        <v>0</v>
      </c>
    </row>
    <row r="2271" spans="1:18" x14ac:dyDescent="0.3">
      <c r="A2271">
        <v>19558</v>
      </c>
      <c r="B2271" s="2">
        <v>44243</v>
      </c>
      <c r="C2271" s="2" t="str">
        <f t="shared" si="140"/>
        <v>February</v>
      </c>
      <c r="D2271" t="s">
        <v>32</v>
      </c>
      <c r="E2271" s="4">
        <v>642</v>
      </c>
      <c r="F2271">
        <v>50</v>
      </c>
      <c r="G2271" t="s">
        <v>33</v>
      </c>
      <c r="H2271" t="s">
        <v>34</v>
      </c>
      <c r="I2271" s="2">
        <v>44273</v>
      </c>
      <c r="J2271" s="2">
        <v>44303</v>
      </c>
      <c r="K2271" s="2">
        <v>44333</v>
      </c>
      <c r="L2271" s="2" t="s">
        <v>34</v>
      </c>
      <c r="M2271" s="2" t="s">
        <v>34</v>
      </c>
      <c r="N2271" s="2" t="s">
        <v>34</v>
      </c>
      <c r="O2271" t="s">
        <v>6179</v>
      </c>
      <c r="P2271" s="17">
        <f t="shared" si="141"/>
        <v>1.7500000000000002</v>
      </c>
      <c r="Q2271" s="17">
        <f t="shared" si="142"/>
        <v>50</v>
      </c>
      <c r="R2271" s="17">
        <f t="shared" si="143"/>
        <v>-48.25</v>
      </c>
    </row>
    <row r="2272" spans="1:18" x14ac:dyDescent="0.3">
      <c r="A2272">
        <v>19559</v>
      </c>
      <c r="B2272" s="2">
        <v>44242</v>
      </c>
      <c r="C2272" s="2" t="str">
        <f t="shared" si="140"/>
        <v>February</v>
      </c>
      <c r="D2272" t="s">
        <v>32</v>
      </c>
      <c r="E2272" s="4">
        <v>582</v>
      </c>
      <c r="F2272">
        <v>107</v>
      </c>
      <c r="G2272" t="s">
        <v>36</v>
      </c>
      <c r="H2272" t="s">
        <v>41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t="s">
        <v>34</v>
      </c>
      <c r="P2272" s="17">
        <f t="shared" si="141"/>
        <v>0</v>
      </c>
      <c r="Q2272" s="17">
        <f t="shared" si="142"/>
        <v>0</v>
      </c>
      <c r="R2272" s="17">
        <f t="shared" si="143"/>
        <v>0</v>
      </c>
    </row>
    <row r="2273" spans="1:18" x14ac:dyDescent="0.3">
      <c r="A2273">
        <v>19560</v>
      </c>
      <c r="B2273" s="2">
        <v>44258</v>
      </c>
      <c r="C2273" s="2" t="str">
        <f t="shared" si="140"/>
        <v>March</v>
      </c>
      <c r="D2273" t="s">
        <v>32</v>
      </c>
      <c r="E2273" s="4">
        <v>625</v>
      </c>
      <c r="F2273">
        <v>110</v>
      </c>
      <c r="G2273" t="s">
        <v>33</v>
      </c>
      <c r="H2273" t="s">
        <v>34</v>
      </c>
      <c r="I2273" s="2">
        <v>44288</v>
      </c>
      <c r="J2273" s="2">
        <v>44318</v>
      </c>
      <c r="K2273" s="2">
        <v>44348</v>
      </c>
      <c r="L2273" s="2" t="s">
        <v>34</v>
      </c>
      <c r="M2273" s="2" t="s">
        <v>34</v>
      </c>
      <c r="N2273" s="2" t="s">
        <v>34</v>
      </c>
      <c r="O2273" t="s">
        <v>6179</v>
      </c>
      <c r="P2273" s="17">
        <f t="shared" si="141"/>
        <v>3.8500000000000005</v>
      </c>
      <c r="Q2273" s="17">
        <f t="shared" si="142"/>
        <v>110</v>
      </c>
      <c r="R2273" s="17">
        <f t="shared" si="143"/>
        <v>-106.15</v>
      </c>
    </row>
    <row r="2274" spans="1:18" x14ac:dyDescent="0.3">
      <c r="A2274">
        <v>19561</v>
      </c>
      <c r="B2274" s="2">
        <v>44265</v>
      </c>
      <c r="C2274" s="2" t="str">
        <f t="shared" si="140"/>
        <v>March</v>
      </c>
      <c r="D2274" t="s">
        <v>32</v>
      </c>
      <c r="E2274" s="4">
        <v>603</v>
      </c>
      <c r="F2274">
        <v>54</v>
      </c>
      <c r="G2274" t="s">
        <v>33</v>
      </c>
      <c r="H2274" t="s">
        <v>34</v>
      </c>
      <c r="I2274" s="2">
        <v>44295</v>
      </c>
      <c r="J2274" s="2">
        <v>44325</v>
      </c>
      <c r="K2274" s="2">
        <v>44355</v>
      </c>
      <c r="L2274" s="2">
        <v>44323</v>
      </c>
      <c r="M2274" s="2">
        <v>44325</v>
      </c>
      <c r="N2274" s="2">
        <v>44355</v>
      </c>
      <c r="O2274" t="s">
        <v>6180</v>
      </c>
      <c r="P2274" s="17">
        <f t="shared" si="141"/>
        <v>1.8900000000000001</v>
      </c>
      <c r="Q2274" s="17">
        <f t="shared" si="142"/>
        <v>0</v>
      </c>
      <c r="R2274" s="17">
        <f t="shared" si="143"/>
        <v>1.8900000000000001</v>
      </c>
    </row>
    <row r="2275" spans="1:18" x14ac:dyDescent="0.3">
      <c r="A2275">
        <v>19562</v>
      </c>
      <c r="B2275" s="2">
        <v>44232</v>
      </c>
      <c r="C2275" s="2" t="str">
        <f t="shared" si="140"/>
        <v>February</v>
      </c>
      <c r="D2275" t="s">
        <v>32</v>
      </c>
      <c r="E2275" s="4">
        <v>690</v>
      </c>
      <c r="F2275">
        <v>33</v>
      </c>
      <c r="G2275" t="s">
        <v>33</v>
      </c>
      <c r="H2275" t="s">
        <v>34</v>
      </c>
      <c r="I2275" s="2">
        <v>44262</v>
      </c>
      <c r="J2275" s="2">
        <v>44292</v>
      </c>
      <c r="K2275" s="2">
        <v>44322</v>
      </c>
      <c r="L2275" s="2">
        <v>44263</v>
      </c>
      <c r="M2275" s="2">
        <v>44292</v>
      </c>
      <c r="N2275" s="2">
        <v>44322</v>
      </c>
      <c r="O2275" t="s">
        <v>6180</v>
      </c>
      <c r="P2275" s="17">
        <f t="shared" si="141"/>
        <v>1.155</v>
      </c>
      <c r="Q2275" s="17">
        <f t="shared" si="142"/>
        <v>0</v>
      </c>
      <c r="R2275" s="17">
        <f t="shared" si="143"/>
        <v>1.155</v>
      </c>
    </row>
    <row r="2276" spans="1:18" x14ac:dyDescent="0.3">
      <c r="A2276">
        <v>19563</v>
      </c>
      <c r="B2276" s="2">
        <v>44244</v>
      </c>
      <c r="C2276" s="2" t="str">
        <f t="shared" si="140"/>
        <v>February</v>
      </c>
      <c r="D2276" t="s">
        <v>32</v>
      </c>
      <c r="E2276" s="4">
        <v>692</v>
      </c>
      <c r="F2276">
        <v>110</v>
      </c>
      <c r="G2276" t="s">
        <v>33</v>
      </c>
      <c r="H2276" t="s">
        <v>34</v>
      </c>
      <c r="I2276" s="2">
        <v>44274</v>
      </c>
      <c r="J2276" s="2">
        <v>44304</v>
      </c>
      <c r="K2276" s="2">
        <v>44334</v>
      </c>
      <c r="L2276" s="2" t="s">
        <v>34</v>
      </c>
      <c r="M2276" s="2" t="s">
        <v>34</v>
      </c>
      <c r="N2276" s="2" t="s">
        <v>34</v>
      </c>
      <c r="O2276" t="s">
        <v>6179</v>
      </c>
      <c r="P2276" s="17">
        <f t="shared" si="141"/>
        <v>3.8500000000000005</v>
      </c>
      <c r="Q2276" s="17">
        <f t="shared" si="142"/>
        <v>110</v>
      </c>
      <c r="R2276" s="17">
        <f t="shared" si="143"/>
        <v>-106.15</v>
      </c>
    </row>
    <row r="2277" spans="1:18" x14ac:dyDescent="0.3">
      <c r="A2277">
        <v>19564</v>
      </c>
      <c r="B2277" s="2">
        <v>44263</v>
      </c>
      <c r="C2277" s="2" t="str">
        <f t="shared" si="140"/>
        <v>March</v>
      </c>
      <c r="D2277" t="s">
        <v>38</v>
      </c>
      <c r="E2277" s="4">
        <v>613</v>
      </c>
      <c r="F2277">
        <v>81</v>
      </c>
      <c r="G2277" t="s">
        <v>33</v>
      </c>
      <c r="H2277" t="s">
        <v>34</v>
      </c>
      <c r="I2277" s="2">
        <v>44293</v>
      </c>
      <c r="J2277" s="2">
        <v>44323</v>
      </c>
      <c r="K2277" s="2">
        <v>44353</v>
      </c>
      <c r="L2277" s="2">
        <v>44324</v>
      </c>
      <c r="M2277" s="2">
        <v>44323</v>
      </c>
      <c r="N2277" s="2">
        <v>44353</v>
      </c>
      <c r="O2277" t="s">
        <v>6180</v>
      </c>
      <c r="P2277" s="17">
        <f t="shared" si="141"/>
        <v>2.8350000000000004</v>
      </c>
      <c r="Q2277" s="17">
        <f t="shared" si="142"/>
        <v>0</v>
      </c>
      <c r="R2277" s="17">
        <f t="shared" si="143"/>
        <v>2.8350000000000004</v>
      </c>
    </row>
    <row r="2278" spans="1:18" x14ac:dyDescent="0.3">
      <c r="A2278">
        <v>19565</v>
      </c>
      <c r="B2278" s="2">
        <v>44257</v>
      </c>
      <c r="C2278" s="2" t="str">
        <f t="shared" si="140"/>
        <v>March</v>
      </c>
      <c r="D2278" t="s">
        <v>32</v>
      </c>
      <c r="E2278" s="4">
        <v>675</v>
      </c>
      <c r="F2278">
        <v>39</v>
      </c>
      <c r="G2278" t="s">
        <v>33</v>
      </c>
      <c r="H2278" t="s">
        <v>34</v>
      </c>
      <c r="I2278" s="2">
        <v>44287</v>
      </c>
      <c r="J2278" s="2">
        <v>44317</v>
      </c>
      <c r="K2278" s="2">
        <v>44347</v>
      </c>
      <c r="L2278" s="2">
        <v>44291</v>
      </c>
      <c r="M2278" s="2">
        <v>44317</v>
      </c>
      <c r="N2278" s="2">
        <v>44347</v>
      </c>
      <c r="O2278" t="s">
        <v>6180</v>
      </c>
      <c r="P2278" s="17">
        <f t="shared" si="141"/>
        <v>1.3650000000000002</v>
      </c>
      <c r="Q2278" s="17">
        <f t="shared" si="142"/>
        <v>0</v>
      </c>
      <c r="R2278" s="17">
        <f t="shared" si="143"/>
        <v>1.3650000000000002</v>
      </c>
    </row>
    <row r="2279" spans="1:18" x14ac:dyDescent="0.3">
      <c r="A2279">
        <v>19566</v>
      </c>
      <c r="B2279" s="2">
        <v>44252</v>
      </c>
      <c r="C2279" s="2" t="str">
        <f t="shared" si="140"/>
        <v>February</v>
      </c>
      <c r="D2279" t="s">
        <v>35</v>
      </c>
      <c r="E2279" s="4">
        <v>544</v>
      </c>
      <c r="F2279">
        <v>139</v>
      </c>
      <c r="G2279" t="s">
        <v>36</v>
      </c>
      <c r="H2279" t="s">
        <v>42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t="s">
        <v>34</v>
      </c>
      <c r="P2279" s="17">
        <f t="shared" si="141"/>
        <v>0</v>
      </c>
      <c r="Q2279" s="17">
        <f t="shared" si="142"/>
        <v>0</v>
      </c>
      <c r="R2279" s="17">
        <f t="shared" si="143"/>
        <v>0</v>
      </c>
    </row>
    <row r="2280" spans="1:18" x14ac:dyDescent="0.3">
      <c r="A2280">
        <v>19567</v>
      </c>
      <c r="B2280" s="2">
        <v>44231</v>
      </c>
      <c r="C2280" s="2" t="str">
        <f t="shared" si="140"/>
        <v>February</v>
      </c>
      <c r="D2280" t="s">
        <v>35</v>
      </c>
      <c r="E2280" s="4">
        <v>629</v>
      </c>
      <c r="F2280">
        <v>73</v>
      </c>
      <c r="G2280" t="s">
        <v>36</v>
      </c>
      <c r="H2280" t="s">
        <v>37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t="s">
        <v>34</v>
      </c>
      <c r="P2280" s="17">
        <f t="shared" si="141"/>
        <v>0</v>
      </c>
      <c r="Q2280" s="17">
        <f t="shared" si="142"/>
        <v>0</v>
      </c>
      <c r="R2280" s="17">
        <f t="shared" si="143"/>
        <v>0</v>
      </c>
    </row>
    <row r="2281" spans="1:18" x14ac:dyDescent="0.3">
      <c r="A2281">
        <v>19568</v>
      </c>
      <c r="B2281" s="2">
        <v>44238</v>
      </c>
      <c r="C2281" s="2" t="str">
        <f t="shared" si="140"/>
        <v>February</v>
      </c>
      <c r="D2281" t="s">
        <v>35</v>
      </c>
      <c r="E2281" s="4">
        <v>618</v>
      </c>
      <c r="F2281">
        <v>78</v>
      </c>
      <c r="G2281" t="s">
        <v>36</v>
      </c>
      <c r="H2281" t="s">
        <v>41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t="s">
        <v>34</v>
      </c>
      <c r="P2281" s="17">
        <f t="shared" si="141"/>
        <v>0</v>
      </c>
      <c r="Q2281" s="17">
        <f t="shared" si="142"/>
        <v>0</v>
      </c>
      <c r="R2281" s="17">
        <f t="shared" si="143"/>
        <v>0</v>
      </c>
    </row>
    <row r="2282" spans="1:18" x14ac:dyDescent="0.3">
      <c r="A2282">
        <v>19569</v>
      </c>
      <c r="B2282" s="2">
        <v>44249</v>
      </c>
      <c r="C2282" s="2" t="str">
        <f t="shared" si="140"/>
        <v>February</v>
      </c>
      <c r="D2282" t="s">
        <v>32</v>
      </c>
      <c r="E2282" s="4">
        <v>638</v>
      </c>
      <c r="F2282">
        <v>94</v>
      </c>
      <c r="G2282" t="s">
        <v>33</v>
      </c>
      <c r="H2282" t="s">
        <v>34</v>
      </c>
      <c r="I2282" s="2">
        <v>44279</v>
      </c>
      <c r="J2282" s="2">
        <v>44309</v>
      </c>
      <c r="K2282" s="2">
        <v>44339</v>
      </c>
      <c r="L2282" s="2" t="s">
        <v>34</v>
      </c>
      <c r="M2282" s="2" t="s">
        <v>34</v>
      </c>
      <c r="N2282" s="2" t="s">
        <v>34</v>
      </c>
      <c r="O2282" t="s">
        <v>6179</v>
      </c>
      <c r="P2282" s="17">
        <f t="shared" si="141"/>
        <v>3.2900000000000005</v>
      </c>
      <c r="Q2282" s="17">
        <f t="shared" si="142"/>
        <v>94</v>
      </c>
      <c r="R2282" s="17">
        <f t="shared" si="143"/>
        <v>-90.71</v>
      </c>
    </row>
    <row r="2283" spans="1:18" x14ac:dyDescent="0.3">
      <c r="A2283">
        <v>19570</v>
      </c>
      <c r="B2283" s="2">
        <v>44252</v>
      </c>
      <c r="C2283" s="2" t="str">
        <f t="shared" si="140"/>
        <v>February</v>
      </c>
      <c r="D2283" t="s">
        <v>32</v>
      </c>
      <c r="E2283" s="4">
        <v>660</v>
      </c>
      <c r="F2283">
        <v>32</v>
      </c>
      <c r="G2283" t="s">
        <v>33</v>
      </c>
      <c r="H2283" t="s">
        <v>34</v>
      </c>
      <c r="I2283" s="2">
        <v>44282</v>
      </c>
      <c r="J2283" s="2">
        <v>44312</v>
      </c>
      <c r="K2283" s="2">
        <v>44342</v>
      </c>
      <c r="L2283" s="2">
        <v>44288</v>
      </c>
      <c r="M2283" s="2">
        <v>44312</v>
      </c>
      <c r="N2283" s="2">
        <v>44342</v>
      </c>
      <c r="O2283" t="s">
        <v>6180</v>
      </c>
      <c r="P2283" s="17">
        <f t="shared" si="141"/>
        <v>1.1200000000000001</v>
      </c>
      <c r="Q2283" s="17">
        <f t="shared" si="142"/>
        <v>0</v>
      </c>
      <c r="R2283" s="17">
        <f t="shared" si="143"/>
        <v>1.1200000000000001</v>
      </c>
    </row>
    <row r="2284" spans="1:18" x14ac:dyDescent="0.3">
      <c r="A2284">
        <v>19571</v>
      </c>
      <c r="B2284" s="2">
        <v>44250</v>
      </c>
      <c r="C2284" s="2" t="str">
        <f t="shared" si="140"/>
        <v>February</v>
      </c>
      <c r="D2284" t="s">
        <v>35</v>
      </c>
      <c r="E2284" s="4">
        <v>691</v>
      </c>
      <c r="F2284">
        <v>116</v>
      </c>
      <c r="G2284" t="s">
        <v>33</v>
      </c>
      <c r="H2284" t="s">
        <v>34</v>
      </c>
      <c r="I2284" s="2">
        <v>44280</v>
      </c>
      <c r="J2284" s="2">
        <v>44310</v>
      </c>
      <c r="K2284" s="2">
        <v>44340</v>
      </c>
      <c r="L2284" s="2">
        <v>44282</v>
      </c>
      <c r="M2284" s="2">
        <v>44310</v>
      </c>
      <c r="N2284" s="2">
        <v>44340</v>
      </c>
      <c r="O2284" t="s">
        <v>6180</v>
      </c>
      <c r="P2284" s="17">
        <f t="shared" si="141"/>
        <v>4.0600000000000005</v>
      </c>
      <c r="Q2284" s="17">
        <f t="shared" si="142"/>
        <v>0</v>
      </c>
      <c r="R2284" s="17">
        <f t="shared" si="143"/>
        <v>4.0600000000000005</v>
      </c>
    </row>
    <row r="2285" spans="1:18" x14ac:dyDescent="0.3">
      <c r="A2285">
        <v>19572</v>
      </c>
      <c r="B2285" s="2">
        <v>44288</v>
      </c>
      <c r="C2285" s="2" t="str">
        <f t="shared" si="140"/>
        <v>April</v>
      </c>
      <c r="D2285" t="s">
        <v>38</v>
      </c>
      <c r="E2285" s="4">
        <v>676</v>
      </c>
      <c r="F2285">
        <v>146</v>
      </c>
      <c r="G2285" t="s">
        <v>33</v>
      </c>
      <c r="H2285" t="s">
        <v>34</v>
      </c>
      <c r="I2285" s="2">
        <v>44318</v>
      </c>
      <c r="J2285" s="2">
        <v>44348</v>
      </c>
      <c r="K2285" s="2">
        <v>44378</v>
      </c>
      <c r="L2285" s="2">
        <v>44327</v>
      </c>
      <c r="M2285" s="2">
        <v>44348</v>
      </c>
      <c r="N2285" s="2">
        <v>44378</v>
      </c>
      <c r="O2285" t="s">
        <v>6180</v>
      </c>
      <c r="P2285" s="17">
        <f t="shared" si="141"/>
        <v>5.1100000000000003</v>
      </c>
      <c r="Q2285" s="17">
        <f t="shared" si="142"/>
        <v>0</v>
      </c>
      <c r="R2285" s="17">
        <f t="shared" si="143"/>
        <v>5.1100000000000003</v>
      </c>
    </row>
    <row r="2286" spans="1:18" x14ac:dyDescent="0.3">
      <c r="A2286">
        <v>19573</v>
      </c>
      <c r="B2286" s="2">
        <v>44204</v>
      </c>
      <c r="C2286" s="2" t="str">
        <f t="shared" si="140"/>
        <v>January</v>
      </c>
      <c r="D2286" t="s">
        <v>32</v>
      </c>
      <c r="E2286" s="4">
        <v>667</v>
      </c>
      <c r="F2286">
        <v>150</v>
      </c>
      <c r="G2286" t="s">
        <v>33</v>
      </c>
      <c r="H2286" t="s">
        <v>34</v>
      </c>
      <c r="I2286" s="2">
        <v>44234</v>
      </c>
      <c r="J2286" s="2">
        <v>44264</v>
      </c>
      <c r="K2286" s="2">
        <v>44294</v>
      </c>
      <c r="L2286" s="2" t="s">
        <v>34</v>
      </c>
      <c r="M2286" s="2" t="s">
        <v>34</v>
      </c>
      <c r="N2286" s="2" t="s">
        <v>34</v>
      </c>
      <c r="O2286" t="s">
        <v>6179</v>
      </c>
      <c r="P2286" s="17">
        <f t="shared" si="141"/>
        <v>5.2500000000000009</v>
      </c>
      <c r="Q2286" s="17">
        <f t="shared" si="142"/>
        <v>150</v>
      </c>
      <c r="R2286" s="17">
        <f t="shared" si="143"/>
        <v>-144.75</v>
      </c>
    </row>
    <row r="2287" spans="1:18" x14ac:dyDescent="0.3">
      <c r="A2287">
        <v>19574</v>
      </c>
      <c r="B2287" s="2">
        <v>44230</v>
      </c>
      <c r="C2287" s="2" t="str">
        <f t="shared" si="140"/>
        <v>February</v>
      </c>
      <c r="D2287" t="s">
        <v>32</v>
      </c>
      <c r="E2287" s="4">
        <v>637</v>
      </c>
      <c r="F2287">
        <v>98</v>
      </c>
      <c r="G2287" t="s">
        <v>33</v>
      </c>
      <c r="H2287" t="s">
        <v>34</v>
      </c>
      <c r="I2287" s="2">
        <v>44260</v>
      </c>
      <c r="J2287" s="2">
        <v>44290</v>
      </c>
      <c r="K2287" s="2">
        <v>44320</v>
      </c>
      <c r="L2287" s="2">
        <v>44300</v>
      </c>
      <c r="M2287" s="2">
        <v>44290</v>
      </c>
      <c r="N2287" s="2">
        <v>44320</v>
      </c>
      <c r="O2287" t="s">
        <v>6180</v>
      </c>
      <c r="P2287" s="17">
        <f t="shared" si="141"/>
        <v>3.43</v>
      </c>
      <c r="Q2287" s="17">
        <f t="shared" si="142"/>
        <v>0</v>
      </c>
      <c r="R2287" s="17">
        <f t="shared" si="143"/>
        <v>3.43</v>
      </c>
    </row>
    <row r="2288" spans="1:18" x14ac:dyDescent="0.3">
      <c r="A2288">
        <v>19575</v>
      </c>
      <c r="B2288" s="2">
        <v>44284</v>
      </c>
      <c r="C2288" s="2" t="str">
        <f t="shared" si="140"/>
        <v>March</v>
      </c>
      <c r="D2288" t="s">
        <v>32</v>
      </c>
      <c r="E2288" s="4">
        <v>640</v>
      </c>
      <c r="F2288">
        <v>70</v>
      </c>
      <c r="G2288" t="s">
        <v>33</v>
      </c>
      <c r="H2288" t="s">
        <v>34</v>
      </c>
      <c r="I2288" s="2">
        <v>44314</v>
      </c>
      <c r="J2288" s="2">
        <v>44344</v>
      </c>
      <c r="K2288" s="2">
        <v>44374</v>
      </c>
      <c r="L2288" s="2">
        <v>44329</v>
      </c>
      <c r="M2288" s="2">
        <v>44344</v>
      </c>
      <c r="N2288" s="2">
        <v>44374</v>
      </c>
      <c r="O2288" t="s">
        <v>6180</v>
      </c>
      <c r="P2288" s="17">
        <f t="shared" si="141"/>
        <v>2.4500000000000002</v>
      </c>
      <c r="Q2288" s="17">
        <f t="shared" si="142"/>
        <v>0</v>
      </c>
      <c r="R2288" s="17">
        <f t="shared" si="143"/>
        <v>2.4500000000000002</v>
      </c>
    </row>
    <row r="2289" spans="1:18" x14ac:dyDescent="0.3">
      <c r="A2289">
        <v>19576</v>
      </c>
      <c r="B2289" s="2">
        <v>44262</v>
      </c>
      <c r="C2289" s="2" t="str">
        <f t="shared" si="140"/>
        <v>March</v>
      </c>
      <c r="D2289" t="s">
        <v>35</v>
      </c>
      <c r="E2289" s="4">
        <v>653</v>
      </c>
      <c r="F2289">
        <v>54</v>
      </c>
      <c r="G2289" t="s">
        <v>33</v>
      </c>
      <c r="H2289" t="s">
        <v>34</v>
      </c>
      <c r="I2289" s="2">
        <v>44292</v>
      </c>
      <c r="J2289" s="2">
        <v>44322</v>
      </c>
      <c r="K2289" s="2">
        <v>44352</v>
      </c>
      <c r="L2289" s="2">
        <v>44298</v>
      </c>
      <c r="M2289" s="2">
        <v>44322</v>
      </c>
      <c r="N2289" s="2">
        <v>44352</v>
      </c>
      <c r="O2289" t="s">
        <v>6180</v>
      </c>
      <c r="P2289" s="17">
        <f t="shared" si="141"/>
        <v>1.8900000000000001</v>
      </c>
      <c r="Q2289" s="17">
        <f t="shared" si="142"/>
        <v>0</v>
      </c>
      <c r="R2289" s="17">
        <f t="shared" si="143"/>
        <v>1.8900000000000001</v>
      </c>
    </row>
    <row r="2290" spans="1:18" x14ac:dyDescent="0.3">
      <c r="A2290">
        <v>19577</v>
      </c>
      <c r="B2290" s="2">
        <v>44210</v>
      </c>
      <c r="C2290" s="2" t="str">
        <f t="shared" si="140"/>
        <v>January</v>
      </c>
      <c r="D2290" t="s">
        <v>38</v>
      </c>
      <c r="E2290" s="4">
        <v>610</v>
      </c>
      <c r="F2290">
        <v>119</v>
      </c>
      <c r="G2290" t="s">
        <v>33</v>
      </c>
      <c r="H2290" t="s">
        <v>34</v>
      </c>
      <c r="I2290" s="2">
        <v>44240</v>
      </c>
      <c r="J2290" s="2">
        <v>44270</v>
      </c>
      <c r="K2290" s="2">
        <v>44300</v>
      </c>
      <c r="L2290" s="2" t="s">
        <v>34</v>
      </c>
      <c r="M2290" s="2" t="s">
        <v>34</v>
      </c>
      <c r="N2290" s="2" t="s">
        <v>34</v>
      </c>
      <c r="O2290" t="s">
        <v>6179</v>
      </c>
      <c r="P2290" s="17">
        <f t="shared" si="141"/>
        <v>4.165</v>
      </c>
      <c r="Q2290" s="17">
        <f t="shared" si="142"/>
        <v>119</v>
      </c>
      <c r="R2290" s="17">
        <f t="shared" si="143"/>
        <v>-114.83499999999999</v>
      </c>
    </row>
    <row r="2291" spans="1:18" x14ac:dyDescent="0.3">
      <c r="A2291">
        <v>19578</v>
      </c>
      <c r="B2291" s="2">
        <v>44267</v>
      </c>
      <c r="C2291" s="2" t="str">
        <f t="shared" si="140"/>
        <v>March</v>
      </c>
      <c r="D2291" t="s">
        <v>32</v>
      </c>
      <c r="E2291" s="4">
        <v>664</v>
      </c>
      <c r="F2291">
        <v>109</v>
      </c>
      <c r="G2291" t="s">
        <v>33</v>
      </c>
      <c r="H2291" t="s">
        <v>34</v>
      </c>
      <c r="I2291" s="2">
        <v>44297</v>
      </c>
      <c r="J2291" s="2">
        <v>44327</v>
      </c>
      <c r="K2291" s="2">
        <v>44357</v>
      </c>
      <c r="L2291" s="2" t="s">
        <v>34</v>
      </c>
      <c r="M2291" s="2" t="s">
        <v>34</v>
      </c>
      <c r="N2291" s="2" t="s">
        <v>34</v>
      </c>
      <c r="O2291" t="s">
        <v>6179</v>
      </c>
      <c r="P2291" s="17">
        <f t="shared" si="141"/>
        <v>3.8150000000000004</v>
      </c>
      <c r="Q2291" s="17">
        <f t="shared" si="142"/>
        <v>109</v>
      </c>
      <c r="R2291" s="17">
        <f t="shared" si="143"/>
        <v>-105.185</v>
      </c>
    </row>
    <row r="2292" spans="1:18" x14ac:dyDescent="0.3">
      <c r="A2292">
        <v>19579</v>
      </c>
      <c r="B2292" s="2">
        <v>44275</v>
      </c>
      <c r="C2292" s="2" t="str">
        <f t="shared" si="140"/>
        <v>March</v>
      </c>
      <c r="D2292" t="s">
        <v>32</v>
      </c>
      <c r="E2292" s="4">
        <v>651</v>
      </c>
      <c r="F2292">
        <v>107</v>
      </c>
      <c r="G2292" t="s">
        <v>33</v>
      </c>
      <c r="H2292" t="s">
        <v>34</v>
      </c>
      <c r="I2292" s="2">
        <v>44305</v>
      </c>
      <c r="J2292" s="2">
        <v>44335</v>
      </c>
      <c r="K2292" s="2">
        <v>44365</v>
      </c>
      <c r="L2292" s="2" t="s">
        <v>34</v>
      </c>
      <c r="M2292" s="2" t="s">
        <v>34</v>
      </c>
      <c r="N2292" s="2" t="s">
        <v>34</v>
      </c>
      <c r="O2292" t="s">
        <v>6179</v>
      </c>
      <c r="P2292" s="17">
        <f t="shared" si="141"/>
        <v>3.7450000000000006</v>
      </c>
      <c r="Q2292" s="17">
        <f t="shared" si="142"/>
        <v>107</v>
      </c>
      <c r="R2292" s="17">
        <f t="shared" si="143"/>
        <v>-103.255</v>
      </c>
    </row>
    <row r="2293" spans="1:18" x14ac:dyDescent="0.3">
      <c r="A2293">
        <v>19580</v>
      </c>
      <c r="B2293" s="2">
        <v>44285</v>
      </c>
      <c r="C2293" s="2" t="str">
        <f t="shared" si="140"/>
        <v>March</v>
      </c>
      <c r="D2293" t="s">
        <v>38</v>
      </c>
      <c r="E2293" s="4">
        <v>664</v>
      </c>
      <c r="F2293">
        <v>80</v>
      </c>
      <c r="G2293" t="s">
        <v>33</v>
      </c>
      <c r="H2293" t="s">
        <v>34</v>
      </c>
      <c r="I2293" s="2">
        <v>44315</v>
      </c>
      <c r="J2293" s="2">
        <v>44345</v>
      </c>
      <c r="K2293" s="2">
        <v>44375</v>
      </c>
      <c r="L2293" s="2">
        <v>44321</v>
      </c>
      <c r="M2293" s="2">
        <v>44345</v>
      </c>
      <c r="N2293" s="2">
        <v>44375</v>
      </c>
      <c r="O2293" t="s">
        <v>6180</v>
      </c>
      <c r="P2293" s="17">
        <f t="shared" si="141"/>
        <v>2.8000000000000003</v>
      </c>
      <c r="Q2293" s="17">
        <f t="shared" si="142"/>
        <v>0</v>
      </c>
      <c r="R2293" s="17">
        <f t="shared" si="143"/>
        <v>2.8000000000000003</v>
      </c>
    </row>
    <row r="2294" spans="1:18" x14ac:dyDescent="0.3">
      <c r="A2294">
        <v>19581</v>
      </c>
      <c r="B2294" s="2">
        <v>44283</v>
      </c>
      <c r="C2294" s="2" t="str">
        <f t="shared" si="140"/>
        <v>March</v>
      </c>
      <c r="D2294" t="s">
        <v>35</v>
      </c>
      <c r="E2294" s="4">
        <v>638</v>
      </c>
      <c r="F2294">
        <v>69</v>
      </c>
      <c r="G2294" t="s">
        <v>36</v>
      </c>
      <c r="H2294" t="s">
        <v>42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t="s">
        <v>34</v>
      </c>
      <c r="P2294" s="17">
        <f t="shared" si="141"/>
        <v>0</v>
      </c>
      <c r="Q2294" s="17">
        <f t="shared" si="142"/>
        <v>0</v>
      </c>
      <c r="R2294" s="17">
        <f t="shared" si="143"/>
        <v>0</v>
      </c>
    </row>
    <row r="2295" spans="1:18" x14ac:dyDescent="0.3">
      <c r="A2295">
        <v>19582</v>
      </c>
      <c r="B2295" s="2">
        <v>44243</v>
      </c>
      <c r="C2295" s="2" t="str">
        <f t="shared" si="140"/>
        <v>February</v>
      </c>
      <c r="D2295" t="s">
        <v>35</v>
      </c>
      <c r="E2295" s="4">
        <v>647</v>
      </c>
      <c r="F2295">
        <v>63</v>
      </c>
      <c r="G2295" t="s">
        <v>33</v>
      </c>
      <c r="H2295" t="s">
        <v>34</v>
      </c>
      <c r="I2295" s="2">
        <v>44273</v>
      </c>
      <c r="J2295" s="2">
        <v>44303</v>
      </c>
      <c r="K2295" s="2">
        <v>44333</v>
      </c>
      <c r="L2295" s="2">
        <v>44277</v>
      </c>
      <c r="M2295" s="2">
        <v>44303</v>
      </c>
      <c r="N2295" s="2">
        <v>44333</v>
      </c>
      <c r="O2295" t="s">
        <v>6180</v>
      </c>
      <c r="P2295" s="17">
        <f t="shared" si="141"/>
        <v>2.2050000000000001</v>
      </c>
      <c r="Q2295" s="17">
        <f t="shared" si="142"/>
        <v>0</v>
      </c>
      <c r="R2295" s="17">
        <f t="shared" si="143"/>
        <v>2.2050000000000001</v>
      </c>
    </row>
    <row r="2296" spans="1:18" x14ac:dyDescent="0.3">
      <c r="A2296">
        <v>19583</v>
      </c>
      <c r="B2296" s="2">
        <v>44245</v>
      </c>
      <c r="C2296" s="2" t="str">
        <f t="shared" si="140"/>
        <v>February</v>
      </c>
      <c r="D2296" t="s">
        <v>32</v>
      </c>
      <c r="E2296" s="4">
        <v>600</v>
      </c>
      <c r="F2296">
        <v>152</v>
      </c>
      <c r="G2296" t="s">
        <v>36</v>
      </c>
      <c r="H2296" t="s">
        <v>41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t="s">
        <v>34</v>
      </c>
      <c r="P2296" s="17">
        <f t="shared" si="141"/>
        <v>0</v>
      </c>
      <c r="Q2296" s="17">
        <f t="shared" si="142"/>
        <v>0</v>
      </c>
      <c r="R2296" s="17">
        <f t="shared" si="143"/>
        <v>0</v>
      </c>
    </row>
    <row r="2297" spans="1:18" x14ac:dyDescent="0.3">
      <c r="A2297">
        <v>19584</v>
      </c>
      <c r="B2297" s="2">
        <v>44236</v>
      </c>
      <c r="C2297" s="2" t="str">
        <f t="shared" si="140"/>
        <v>February</v>
      </c>
      <c r="D2297" t="s">
        <v>38</v>
      </c>
      <c r="E2297" s="4">
        <v>622</v>
      </c>
      <c r="F2297">
        <v>79</v>
      </c>
      <c r="G2297" t="s">
        <v>33</v>
      </c>
      <c r="H2297" t="s">
        <v>34</v>
      </c>
      <c r="I2297" s="2">
        <v>44266</v>
      </c>
      <c r="J2297" s="2">
        <v>44296</v>
      </c>
      <c r="K2297" s="2">
        <v>44326</v>
      </c>
      <c r="L2297" s="2" t="s">
        <v>34</v>
      </c>
      <c r="M2297" s="2" t="s">
        <v>34</v>
      </c>
      <c r="N2297" s="2" t="s">
        <v>34</v>
      </c>
      <c r="O2297" t="s">
        <v>6179</v>
      </c>
      <c r="P2297" s="17">
        <f t="shared" si="141"/>
        <v>2.7650000000000001</v>
      </c>
      <c r="Q2297" s="17">
        <f t="shared" si="142"/>
        <v>79</v>
      </c>
      <c r="R2297" s="17">
        <f t="shared" si="143"/>
        <v>-76.234999999999999</v>
      </c>
    </row>
    <row r="2298" spans="1:18" x14ac:dyDescent="0.3">
      <c r="A2298">
        <v>19585</v>
      </c>
      <c r="B2298" s="2">
        <v>44261</v>
      </c>
      <c r="C2298" s="2" t="str">
        <f t="shared" si="140"/>
        <v>March</v>
      </c>
      <c r="D2298" t="s">
        <v>32</v>
      </c>
      <c r="E2298" s="4">
        <v>559</v>
      </c>
      <c r="F2298">
        <v>99</v>
      </c>
      <c r="G2298" t="s">
        <v>33</v>
      </c>
      <c r="H2298" t="s">
        <v>34</v>
      </c>
      <c r="I2298" s="2">
        <v>44291</v>
      </c>
      <c r="J2298" s="2">
        <v>44321</v>
      </c>
      <c r="K2298" s="2">
        <v>44351</v>
      </c>
      <c r="L2298" s="2" t="s">
        <v>34</v>
      </c>
      <c r="M2298" s="2" t="s">
        <v>34</v>
      </c>
      <c r="N2298" s="2" t="s">
        <v>34</v>
      </c>
      <c r="O2298" t="s">
        <v>6179</v>
      </c>
      <c r="P2298" s="17">
        <f t="shared" si="141"/>
        <v>3.4650000000000003</v>
      </c>
      <c r="Q2298" s="17">
        <f t="shared" si="142"/>
        <v>99</v>
      </c>
      <c r="R2298" s="17">
        <f t="shared" si="143"/>
        <v>-95.534999999999997</v>
      </c>
    </row>
    <row r="2299" spans="1:18" x14ac:dyDescent="0.3">
      <c r="A2299">
        <v>19586</v>
      </c>
      <c r="B2299" s="2">
        <v>44257</v>
      </c>
      <c r="C2299" s="2" t="str">
        <f t="shared" si="140"/>
        <v>March</v>
      </c>
      <c r="D2299" t="s">
        <v>38</v>
      </c>
      <c r="E2299" s="4">
        <v>633</v>
      </c>
      <c r="F2299">
        <v>77</v>
      </c>
      <c r="G2299" t="s">
        <v>33</v>
      </c>
      <c r="H2299" t="s">
        <v>34</v>
      </c>
      <c r="I2299" s="2">
        <v>44287</v>
      </c>
      <c r="J2299" s="2">
        <v>44317</v>
      </c>
      <c r="K2299" s="2">
        <v>44347</v>
      </c>
      <c r="L2299" s="2">
        <v>44298</v>
      </c>
      <c r="M2299" s="2">
        <v>44317</v>
      </c>
      <c r="N2299" s="2">
        <v>44347</v>
      </c>
      <c r="O2299" t="s">
        <v>6180</v>
      </c>
      <c r="P2299" s="17">
        <f t="shared" si="141"/>
        <v>2.6950000000000003</v>
      </c>
      <c r="Q2299" s="17">
        <f t="shared" si="142"/>
        <v>0</v>
      </c>
      <c r="R2299" s="17">
        <f t="shared" si="143"/>
        <v>2.6950000000000003</v>
      </c>
    </row>
    <row r="2300" spans="1:18" x14ac:dyDescent="0.3">
      <c r="A2300">
        <v>19587</v>
      </c>
      <c r="B2300" s="2">
        <v>44265</v>
      </c>
      <c r="C2300" s="2" t="str">
        <f t="shared" si="140"/>
        <v>March</v>
      </c>
      <c r="D2300" t="s">
        <v>32</v>
      </c>
      <c r="E2300" s="4">
        <v>587</v>
      </c>
      <c r="F2300">
        <v>173</v>
      </c>
      <c r="G2300" t="s">
        <v>36</v>
      </c>
      <c r="H2300" t="s">
        <v>37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t="s">
        <v>34</v>
      </c>
      <c r="P2300" s="17">
        <f t="shared" si="141"/>
        <v>0</v>
      </c>
      <c r="Q2300" s="17">
        <f t="shared" si="142"/>
        <v>0</v>
      </c>
      <c r="R2300" s="17">
        <f t="shared" si="143"/>
        <v>0</v>
      </c>
    </row>
    <row r="2301" spans="1:18" x14ac:dyDescent="0.3">
      <c r="A2301">
        <v>19588</v>
      </c>
      <c r="B2301" s="2">
        <v>44262</v>
      </c>
      <c r="C2301" s="2" t="str">
        <f t="shared" si="140"/>
        <v>March</v>
      </c>
      <c r="D2301" t="s">
        <v>38</v>
      </c>
      <c r="E2301" s="4">
        <v>659</v>
      </c>
      <c r="F2301">
        <v>109</v>
      </c>
      <c r="G2301" t="s">
        <v>33</v>
      </c>
      <c r="H2301" t="s">
        <v>34</v>
      </c>
      <c r="I2301" s="2">
        <v>44292</v>
      </c>
      <c r="J2301" s="2">
        <v>44322</v>
      </c>
      <c r="K2301" s="2">
        <v>44352</v>
      </c>
      <c r="L2301" s="2">
        <v>44296</v>
      </c>
      <c r="M2301" s="2">
        <v>44322</v>
      </c>
      <c r="N2301" s="2">
        <v>44352</v>
      </c>
      <c r="O2301" t="s">
        <v>6180</v>
      </c>
      <c r="P2301" s="17">
        <f t="shared" si="141"/>
        <v>3.8150000000000004</v>
      </c>
      <c r="Q2301" s="17">
        <f t="shared" si="142"/>
        <v>0</v>
      </c>
      <c r="R2301" s="17">
        <f t="shared" si="143"/>
        <v>3.8150000000000004</v>
      </c>
    </row>
    <row r="2302" spans="1:18" x14ac:dyDescent="0.3">
      <c r="A2302">
        <v>19589</v>
      </c>
      <c r="B2302" s="2">
        <v>44270</v>
      </c>
      <c r="C2302" s="2" t="str">
        <f t="shared" si="140"/>
        <v>March</v>
      </c>
      <c r="D2302" t="s">
        <v>35</v>
      </c>
      <c r="E2302" s="4">
        <v>616</v>
      </c>
      <c r="F2302">
        <v>100</v>
      </c>
      <c r="G2302" t="s">
        <v>36</v>
      </c>
      <c r="H2302" t="s">
        <v>41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t="s">
        <v>34</v>
      </c>
      <c r="P2302" s="17">
        <f t="shared" si="141"/>
        <v>0</v>
      </c>
      <c r="Q2302" s="17">
        <f t="shared" si="142"/>
        <v>0</v>
      </c>
      <c r="R2302" s="17">
        <f t="shared" si="143"/>
        <v>0</v>
      </c>
    </row>
    <row r="2303" spans="1:18" x14ac:dyDescent="0.3">
      <c r="A2303">
        <v>19590</v>
      </c>
      <c r="B2303" s="2">
        <v>44276</v>
      </c>
      <c r="C2303" s="2" t="str">
        <f t="shared" si="140"/>
        <v>March</v>
      </c>
      <c r="D2303" t="s">
        <v>32</v>
      </c>
      <c r="E2303" s="4">
        <v>644</v>
      </c>
      <c r="F2303">
        <v>80</v>
      </c>
      <c r="G2303" t="s">
        <v>33</v>
      </c>
      <c r="H2303" t="s">
        <v>34</v>
      </c>
      <c r="I2303" s="2">
        <v>44306</v>
      </c>
      <c r="J2303" s="2">
        <v>44336</v>
      </c>
      <c r="K2303" s="2">
        <v>44366</v>
      </c>
      <c r="L2303" s="2">
        <v>44312</v>
      </c>
      <c r="M2303" s="2">
        <v>44336</v>
      </c>
      <c r="N2303" s="2">
        <v>44366</v>
      </c>
      <c r="O2303" t="s">
        <v>6180</v>
      </c>
      <c r="P2303" s="17">
        <f t="shared" si="141"/>
        <v>2.8000000000000003</v>
      </c>
      <c r="Q2303" s="17">
        <f t="shared" si="142"/>
        <v>0</v>
      </c>
      <c r="R2303" s="17">
        <f t="shared" si="143"/>
        <v>2.8000000000000003</v>
      </c>
    </row>
    <row r="2304" spans="1:18" x14ac:dyDescent="0.3">
      <c r="A2304">
        <v>19591</v>
      </c>
      <c r="B2304" s="2">
        <v>44234</v>
      </c>
      <c r="C2304" s="2" t="str">
        <f t="shared" si="140"/>
        <v>February</v>
      </c>
      <c r="D2304" t="s">
        <v>38</v>
      </c>
      <c r="E2304" s="4">
        <v>628</v>
      </c>
      <c r="F2304">
        <v>46</v>
      </c>
      <c r="G2304" t="s">
        <v>33</v>
      </c>
      <c r="H2304" t="s">
        <v>34</v>
      </c>
      <c r="I2304" s="2">
        <v>44264</v>
      </c>
      <c r="J2304" s="2">
        <v>44294</v>
      </c>
      <c r="K2304" s="2">
        <v>44324</v>
      </c>
      <c r="L2304" s="2" t="s">
        <v>34</v>
      </c>
      <c r="M2304" s="2" t="s">
        <v>34</v>
      </c>
      <c r="N2304" s="2" t="s">
        <v>34</v>
      </c>
      <c r="O2304" t="s">
        <v>6179</v>
      </c>
      <c r="P2304" s="17">
        <f t="shared" si="141"/>
        <v>1.61</v>
      </c>
      <c r="Q2304" s="17">
        <f t="shared" si="142"/>
        <v>46</v>
      </c>
      <c r="R2304" s="17">
        <f t="shared" si="143"/>
        <v>-44.39</v>
      </c>
    </row>
    <row r="2305" spans="1:18" x14ac:dyDescent="0.3">
      <c r="A2305">
        <v>19592</v>
      </c>
      <c r="B2305" s="2">
        <v>44257</v>
      </c>
      <c r="C2305" s="2" t="str">
        <f t="shared" si="140"/>
        <v>March</v>
      </c>
      <c r="D2305" t="s">
        <v>38</v>
      </c>
      <c r="E2305" s="4">
        <v>620</v>
      </c>
      <c r="F2305">
        <v>118</v>
      </c>
      <c r="G2305" t="s">
        <v>33</v>
      </c>
      <c r="H2305" t="s">
        <v>34</v>
      </c>
      <c r="I2305" s="2">
        <v>44287</v>
      </c>
      <c r="J2305" s="2">
        <v>44317</v>
      </c>
      <c r="K2305" s="2">
        <v>44347</v>
      </c>
      <c r="L2305" s="2">
        <v>44302</v>
      </c>
      <c r="M2305" s="2">
        <v>44317</v>
      </c>
      <c r="N2305" s="2">
        <v>44347</v>
      </c>
      <c r="O2305" t="s">
        <v>6180</v>
      </c>
      <c r="P2305" s="17">
        <f t="shared" si="141"/>
        <v>4.1300000000000008</v>
      </c>
      <c r="Q2305" s="17">
        <f t="shared" si="142"/>
        <v>0</v>
      </c>
      <c r="R2305" s="17">
        <f t="shared" si="143"/>
        <v>4.1300000000000008</v>
      </c>
    </row>
    <row r="2306" spans="1:18" x14ac:dyDescent="0.3">
      <c r="A2306">
        <v>19593</v>
      </c>
      <c r="B2306" s="2">
        <v>44272</v>
      </c>
      <c r="C2306" s="2" t="str">
        <f t="shared" si="140"/>
        <v>March</v>
      </c>
      <c r="D2306" t="s">
        <v>38</v>
      </c>
      <c r="E2306" s="4">
        <v>608</v>
      </c>
      <c r="F2306">
        <v>101</v>
      </c>
      <c r="G2306" t="s">
        <v>33</v>
      </c>
      <c r="H2306" t="s">
        <v>34</v>
      </c>
      <c r="I2306" s="2">
        <v>44302</v>
      </c>
      <c r="J2306" s="2">
        <v>44332</v>
      </c>
      <c r="K2306" s="2">
        <v>44362</v>
      </c>
      <c r="L2306" s="2">
        <v>44342</v>
      </c>
      <c r="M2306" s="2">
        <v>44332</v>
      </c>
      <c r="N2306" s="2">
        <v>44362</v>
      </c>
      <c r="O2306" t="s">
        <v>6180</v>
      </c>
      <c r="P2306" s="17">
        <f t="shared" si="141"/>
        <v>3.5350000000000001</v>
      </c>
      <c r="Q2306" s="17">
        <f t="shared" si="142"/>
        <v>0</v>
      </c>
      <c r="R2306" s="17">
        <f t="shared" si="143"/>
        <v>3.5350000000000001</v>
      </c>
    </row>
    <row r="2307" spans="1:18" x14ac:dyDescent="0.3">
      <c r="A2307">
        <v>19594</v>
      </c>
      <c r="B2307" s="2">
        <v>44206</v>
      </c>
      <c r="C2307" s="2" t="str">
        <f t="shared" ref="C2307:C2370" si="144">TEXT(B2307,"mmmm")</f>
        <v>January</v>
      </c>
      <c r="D2307" t="s">
        <v>38</v>
      </c>
      <c r="E2307" s="4">
        <v>651</v>
      </c>
      <c r="F2307">
        <v>98</v>
      </c>
      <c r="G2307" t="s">
        <v>33</v>
      </c>
      <c r="H2307" t="s">
        <v>34</v>
      </c>
      <c r="I2307" s="2">
        <v>44236</v>
      </c>
      <c r="J2307" s="2">
        <v>44266</v>
      </c>
      <c r="K2307" s="2">
        <v>44296</v>
      </c>
      <c r="L2307" s="2" t="s">
        <v>34</v>
      </c>
      <c r="M2307" s="2" t="s">
        <v>34</v>
      </c>
      <c r="N2307" s="2" t="s">
        <v>34</v>
      </c>
      <c r="O2307" t="s">
        <v>6179</v>
      </c>
      <c r="P2307" s="17">
        <f t="shared" ref="P2307:P2370" si="145">IF(G2307="Approved",F2307*0.035,0)</f>
        <v>3.43</v>
      </c>
      <c r="Q2307" s="17">
        <f t="shared" ref="Q2307:Q2370" si="146">IF(O2307="Defaulted",F2307,0)</f>
        <v>98</v>
      </c>
      <c r="R2307" s="17">
        <f t="shared" ref="R2307:R2370" si="147">P2307-Q2307</f>
        <v>-94.57</v>
      </c>
    </row>
    <row r="2308" spans="1:18" x14ac:dyDescent="0.3">
      <c r="A2308">
        <v>19595</v>
      </c>
      <c r="B2308" s="2">
        <v>44276</v>
      </c>
      <c r="C2308" s="2" t="str">
        <f t="shared" si="144"/>
        <v>March</v>
      </c>
      <c r="D2308" t="s">
        <v>32</v>
      </c>
      <c r="E2308" s="4">
        <v>547</v>
      </c>
      <c r="F2308">
        <v>140</v>
      </c>
      <c r="G2308" t="s">
        <v>36</v>
      </c>
      <c r="H2308" t="s">
        <v>37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t="s">
        <v>34</v>
      </c>
      <c r="P2308" s="17">
        <f t="shared" si="145"/>
        <v>0</v>
      </c>
      <c r="Q2308" s="17">
        <f t="shared" si="146"/>
        <v>0</v>
      </c>
      <c r="R2308" s="17">
        <f t="shared" si="147"/>
        <v>0</v>
      </c>
    </row>
    <row r="2309" spans="1:18" x14ac:dyDescent="0.3">
      <c r="A2309">
        <v>19596</v>
      </c>
      <c r="B2309" s="2">
        <v>44265</v>
      </c>
      <c r="C2309" s="2" t="str">
        <f t="shared" si="144"/>
        <v>March</v>
      </c>
      <c r="D2309" t="s">
        <v>35</v>
      </c>
      <c r="E2309" s="4">
        <v>611</v>
      </c>
      <c r="F2309">
        <v>105</v>
      </c>
      <c r="G2309" t="s">
        <v>36</v>
      </c>
      <c r="H2309" t="s">
        <v>42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t="s">
        <v>34</v>
      </c>
      <c r="P2309" s="17">
        <f t="shared" si="145"/>
        <v>0</v>
      </c>
      <c r="Q2309" s="17">
        <f t="shared" si="146"/>
        <v>0</v>
      </c>
      <c r="R2309" s="17">
        <f t="shared" si="147"/>
        <v>0</v>
      </c>
    </row>
    <row r="2310" spans="1:18" x14ac:dyDescent="0.3">
      <c r="A2310">
        <v>19597</v>
      </c>
      <c r="B2310" s="2">
        <v>44283</v>
      </c>
      <c r="C2310" s="2" t="str">
        <f t="shared" si="144"/>
        <v>March</v>
      </c>
      <c r="D2310" t="s">
        <v>35</v>
      </c>
      <c r="E2310" s="4">
        <v>591</v>
      </c>
      <c r="F2310">
        <v>54</v>
      </c>
      <c r="G2310" t="s">
        <v>36</v>
      </c>
      <c r="H2310" t="s">
        <v>39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t="s">
        <v>34</v>
      </c>
      <c r="P2310" s="17">
        <f t="shared" si="145"/>
        <v>0</v>
      </c>
      <c r="Q2310" s="17">
        <f t="shared" si="146"/>
        <v>0</v>
      </c>
      <c r="R2310" s="17">
        <f t="shared" si="147"/>
        <v>0</v>
      </c>
    </row>
    <row r="2311" spans="1:18" x14ac:dyDescent="0.3">
      <c r="A2311">
        <v>19598</v>
      </c>
      <c r="B2311" s="2">
        <v>44251</v>
      </c>
      <c r="C2311" s="2" t="str">
        <f t="shared" si="144"/>
        <v>February</v>
      </c>
      <c r="D2311" t="s">
        <v>38</v>
      </c>
      <c r="E2311" s="4">
        <v>599</v>
      </c>
      <c r="F2311">
        <v>102</v>
      </c>
      <c r="G2311" t="s">
        <v>36</v>
      </c>
      <c r="H2311" t="s">
        <v>39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t="s">
        <v>34</v>
      </c>
      <c r="P2311" s="17">
        <f t="shared" si="145"/>
        <v>0</v>
      </c>
      <c r="Q2311" s="17">
        <f t="shared" si="146"/>
        <v>0</v>
      </c>
      <c r="R2311" s="17">
        <f t="shared" si="147"/>
        <v>0</v>
      </c>
    </row>
    <row r="2312" spans="1:18" x14ac:dyDescent="0.3">
      <c r="A2312">
        <v>19599</v>
      </c>
      <c r="B2312" s="2">
        <v>44264</v>
      </c>
      <c r="C2312" s="2" t="str">
        <f t="shared" si="144"/>
        <v>March</v>
      </c>
      <c r="D2312" t="s">
        <v>32</v>
      </c>
      <c r="E2312" s="4">
        <v>645</v>
      </c>
      <c r="F2312">
        <v>111</v>
      </c>
      <c r="G2312" t="s">
        <v>33</v>
      </c>
      <c r="H2312" t="s">
        <v>34</v>
      </c>
      <c r="I2312" s="2">
        <v>44294</v>
      </c>
      <c r="J2312" s="2">
        <v>44324</v>
      </c>
      <c r="K2312" s="2">
        <v>44354</v>
      </c>
      <c r="L2312" s="2">
        <v>44300</v>
      </c>
      <c r="M2312" s="2">
        <v>44324</v>
      </c>
      <c r="N2312" s="2">
        <v>44354</v>
      </c>
      <c r="O2312" t="s">
        <v>6180</v>
      </c>
      <c r="P2312" s="17">
        <f t="shared" si="145"/>
        <v>3.8850000000000002</v>
      </c>
      <c r="Q2312" s="17">
        <f t="shared" si="146"/>
        <v>0</v>
      </c>
      <c r="R2312" s="17">
        <f t="shared" si="147"/>
        <v>3.8850000000000002</v>
      </c>
    </row>
    <row r="2313" spans="1:18" x14ac:dyDescent="0.3">
      <c r="A2313">
        <v>19600</v>
      </c>
      <c r="B2313" s="2">
        <v>44258</v>
      </c>
      <c r="C2313" s="2" t="str">
        <f t="shared" si="144"/>
        <v>March</v>
      </c>
      <c r="D2313" t="s">
        <v>38</v>
      </c>
      <c r="E2313" s="4">
        <v>647</v>
      </c>
      <c r="F2313">
        <v>83</v>
      </c>
      <c r="G2313" t="s">
        <v>33</v>
      </c>
      <c r="H2313" t="s">
        <v>34</v>
      </c>
      <c r="I2313" s="2">
        <v>44288</v>
      </c>
      <c r="J2313" s="2">
        <v>44318</v>
      </c>
      <c r="K2313" s="2">
        <v>44348</v>
      </c>
      <c r="L2313" s="2">
        <v>44292</v>
      </c>
      <c r="M2313" s="2">
        <v>44318</v>
      </c>
      <c r="N2313" s="2">
        <v>44348</v>
      </c>
      <c r="O2313" t="s">
        <v>6180</v>
      </c>
      <c r="P2313" s="17">
        <f t="shared" si="145"/>
        <v>2.9050000000000002</v>
      </c>
      <c r="Q2313" s="17">
        <f t="shared" si="146"/>
        <v>0</v>
      </c>
      <c r="R2313" s="17">
        <f t="shared" si="147"/>
        <v>2.9050000000000002</v>
      </c>
    </row>
    <row r="2314" spans="1:18" x14ac:dyDescent="0.3">
      <c r="A2314">
        <v>19601</v>
      </c>
      <c r="B2314" s="2">
        <v>44271</v>
      </c>
      <c r="C2314" s="2" t="str">
        <f t="shared" si="144"/>
        <v>March</v>
      </c>
      <c r="D2314" t="s">
        <v>35</v>
      </c>
      <c r="E2314" s="4">
        <v>657</v>
      </c>
      <c r="F2314">
        <v>139</v>
      </c>
      <c r="G2314" t="s">
        <v>33</v>
      </c>
      <c r="H2314" t="s">
        <v>34</v>
      </c>
      <c r="I2314" s="2">
        <v>44301</v>
      </c>
      <c r="J2314" s="2">
        <v>44331</v>
      </c>
      <c r="K2314" s="2">
        <v>44361</v>
      </c>
      <c r="L2314" s="2" t="s">
        <v>34</v>
      </c>
      <c r="M2314" s="2" t="s">
        <v>34</v>
      </c>
      <c r="N2314" s="2" t="s">
        <v>34</v>
      </c>
      <c r="O2314" t="s">
        <v>6179</v>
      </c>
      <c r="P2314" s="17">
        <f t="shared" si="145"/>
        <v>4.8650000000000002</v>
      </c>
      <c r="Q2314" s="17">
        <f t="shared" si="146"/>
        <v>139</v>
      </c>
      <c r="R2314" s="17">
        <f t="shared" si="147"/>
        <v>-134.13499999999999</v>
      </c>
    </row>
    <row r="2315" spans="1:18" x14ac:dyDescent="0.3">
      <c r="A2315">
        <v>19602</v>
      </c>
      <c r="B2315" s="2">
        <v>44232</v>
      </c>
      <c r="C2315" s="2" t="str">
        <f t="shared" si="144"/>
        <v>February</v>
      </c>
      <c r="D2315" t="s">
        <v>35</v>
      </c>
      <c r="E2315" s="4">
        <v>632</v>
      </c>
      <c r="F2315">
        <v>149</v>
      </c>
      <c r="G2315" t="s">
        <v>36</v>
      </c>
      <c r="H2315" t="s">
        <v>41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t="s">
        <v>34</v>
      </c>
      <c r="P2315" s="17">
        <f t="shared" si="145"/>
        <v>0</v>
      </c>
      <c r="Q2315" s="17">
        <f t="shared" si="146"/>
        <v>0</v>
      </c>
      <c r="R2315" s="17">
        <f t="shared" si="147"/>
        <v>0</v>
      </c>
    </row>
    <row r="2316" spans="1:18" x14ac:dyDescent="0.3">
      <c r="A2316">
        <v>19603</v>
      </c>
      <c r="B2316" s="2">
        <v>44236</v>
      </c>
      <c r="C2316" s="2" t="str">
        <f t="shared" si="144"/>
        <v>February</v>
      </c>
      <c r="D2316" t="s">
        <v>32</v>
      </c>
      <c r="E2316" s="4">
        <v>606</v>
      </c>
      <c r="F2316">
        <v>112</v>
      </c>
      <c r="G2316" t="s">
        <v>36</v>
      </c>
      <c r="H2316" t="s">
        <v>39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t="s">
        <v>34</v>
      </c>
      <c r="P2316" s="17">
        <f t="shared" si="145"/>
        <v>0</v>
      </c>
      <c r="Q2316" s="17">
        <f t="shared" si="146"/>
        <v>0</v>
      </c>
      <c r="R2316" s="17">
        <f t="shared" si="147"/>
        <v>0</v>
      </c>
    </row>
    <row r="2317" spans="1:18" x14ac:dyDescent="0.3">
      <c r="A2317">
        <v>19604</v>
      </c>
      <c r="B2317" s="2">
        <v>44233</v>
      </c>
      <c r="C2317" s="2" t="str">
        <f t="shared" si="144"/>
        <v>February</v>
      </c>
      <c r="D2317" t="s">
        <v>35</v>
      </c>
      <c r="E2317" s="4">
        <v>625</v>
      </c>
      <c r="F2317">
        <v>95</v>
      </c>
      <c r="G2317" t="s">
        <v>36</v>
      </c>
      <c r="H2317" t="s">
        <v>42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t="s">
        <v>34</v>
      </c>
      <c r="P2317" s="17">
        <f t="shared" si="145"/>
        <v>0</v>
      </c>
      <c r="Q2317" s="17">
        <f t="shared" si="146"/>
        <v>0</v>
      </c>
      <c r="R2317" s="17">
        <f t="shared" si="147"/>
        <v>0</v>
      </c>
    </row>
    <row r="2318" spans="1:18" x14ac:dyDescent="0.3">
      <c r="A2318">
        <v>19605</v>
      </c>
      <c r="B2318" s="2">
        <v>44275</v>
      </c>
      <c r="C2318" s="2" t="str">
        <f t="shared" si="144"/>
        <v>March</v>
      </c>
      <c r="D2318" t="s">
        <v>32</v>
      </c>
      <c r="E2318" s="4">
        <v>656</v>
      </c>
      <c r="F2318">
        <v>43</v>
      </c>
      <c r="G2318" t="s">
        <v>33</v>
      </c>
      <c r="H2318" t="s">
        <v>34</v>
      </c>
      <c r="I2318" s="2">
        <v>44305</v>
      </c>
      <c r="J2318" s="2">
        <v>44335</v>
      </c>
      <c r="K2318" s="2">
        <v>44365</v>
      </c>
      <c r="L2318" s="2" t="s">
        <v>34</v>
      </c>
      <c r="M2318" s="2" t="s">
        <v>34</v>
      </c>
      <c r="N2318" s="2" t="s">
        <v>34</v>
      </c>
      <c r="O2318" t="s">
        <v>6179</v>
      </c>
      <c r="P2318" s="17">
        <f t="shared" si="145"/>
        <v>1.5050000000000001</v>
      </c>
      <c r="Q2318" s="17">
        <f t="shared" si="146"/>
        <v>43</v>
      </c>
      <c r="R2318" s="17">
        <f t="shared" si="147"/>
        <v>-41.494999999999997</v>
      </c>
    </row>
    <row r="2319" spans="1:18" x14ac:dyDescent="0.3">
      <c r="A2319">
        <v>19606</v>
      </c>
      <c r="B2319" s="2">
        <v>44239</v>
      </c>
      <c r="C2319" s="2" t="str">
        <f t="shared" si="144"/>
        <v>February</v>
      </c>
      <c r="D2319" t="s">
        <v>38</v>
      </c>
      <c r="E2319" s="4">
        <v>594</v>
      </c>
      <c r="F2319">
        <v>71</v>
      </c>
      <c r="G2319" t="s">
        <v>36</v>
      </c>
      <c r="H2319" t="s">
        <v>42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t="s">
        <v>34</v>
      </c>
      <c r="P2319" s="17">
        <f t="shared" si="145"/>
        <v>0</v>
      </c>
      <c r="Q2319" s="17">
        <f t="shared" si="146"/>
        <v>0</v>
      </c>
      <c r="R2319" s="17">
        <f t="shared" si="147"/>
        <v>0</v>
      </c>
    </row>
    <row r="2320" spans="1:18" x14ac:dyDescent="0.3">
      <c r="A2320">
        <v>19607</v>
      </c>
      <c r="B2320" s="2">
        <v>44261</v>
      </c>
      <c r="C2320" s="2" t="str">
        <f t="shared" si="144"/>
        <v>March</v>
      </c>
      <c r="D2320" t="s">
        <v>38</v>
      </c>
      <c r="E2320" s="4">
        <v>606</v>
      </c>
      <c r="F2320">
        <v>84</v>
      </c>
      <c r="G2320" t="s">
        <v>33</v>
      </c>
      <c r="H2320" t="s">
        <v>34</v>
      </c>
      <c r="I2320" s="2">
        <v>44291</v>
      </c>
      <c r="J2320" s="2">
        <v>44321</v>
      </c>
      <c r="K2320" s="2">
        <v>44351</v>
      </c>
      <c r="L2320" s="2" t="s">
        <v>34</v>
      </c>
      <c r="M2320" s="2" t="s">
        <v>34</v>
      </c>
      <c r="N2320" s="2" t="s">
        <v>34</v>
      </c>
      <c r="O2320" t="s">
        <v>6179</v>
      </c>
      <c r="P2320" s="17">
        <f t="shared" si="145"/>
        <v>2.9400000000000004</v>
      </c>
      <c r="Q2320" s="17">
        <f t="shared" si="146"/>
        <v>84</v>
      </c>
      <c r="R2320" s="17">
        <f t="shared" si="147"/>
        <v>-81.06</v>
      </c>
    </row>
    <row r="2321" spans="1:18" x14ac:dyDescent="0.3">
      <c r="A2321">
        <v>19608</v>
      </c>
      <c r="B2321" s="2">
        <v>44252</v>
      </c>
      <c r="C2321" s="2" t="str">
        <f t="shared" si="144"/>
        <v>February</v>
      </c>
      <c r="D2321" t="s">
        <v>32</v>
      </c>
      <c r="E2321" s="4">
        <v>600</v>
      </c>
      <c r="F2321">
        <v>71</v>
      </c>
      <c r="G2321" t="s">
        <v>36</v>
      </c>
      <c r="H2321" t="s">
        <v>42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t="s">
        <v>34</v>
      </c>
      <c r="P2321" s="17">
        <f t="shared" si="145"/>
        <v>0</v>
      </c>
      <c r="Q2321" s="17">
        <f t="shared" si="146"/>
        <v>0</v>
      </c>
      <c r="R2321" s="17">
        <f t="shared" si="147"/>
        <v>0</v>
      </c>
    </row>
    <row r="2322" spans="1:18" x14ac:dyDescent="0.3">
      <c r="A2322">
        <v>19609</v>
      </c>
      <c r="B2322" s="2">
        <v>44231</v>
      </c>
      <c r="C2322" s="2" t="str">
        <f t="shared" si="144"/>
        <v>February</v>
      </c>
      <c r="D2322" t="s">
        <v>35</v>
      </c>
      <c r="E2322" s="4">
        <v>617</v>
      </c>
      <c r="F2322">
        <v>148</v>
      </c>
      <c r="G2322" t="s">
        <v>36</v>
      </c>
      <c r="H2322" t="s">
        <v>41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t="s">
        <v>34</v>
      </c>
      <c r="P2322" s="17">
        <f t="shared" si="145"/>
        <v>0</v>
      </c>
      <c r="Q2322" s="17">
        <f t="shared" si="146"/>
        <v>0</v>
      </c>
      <c r="R2322" s="17">
        <f t="shared" si="147"/>
        <v>0</v>
      </c>
    </row>
    <row r="2323" spans="1:18" x14ac:dyDescent="0.3">
      <c r="A2323">
        <v>19610</v>
      </c>
      <c r="B2323" s="2">
        <v>44269</v>
      </c>
      <c r="C2323" s="2" t="str">
        <f t="shared" si="144"/>
        <v>March</v>
      </c>
      <c r="D2323" t="s">
        <v>32</v>
      </c>
      <c r="E2323" s="4">
        <v>668</v>
      </c>
      <c r="F2323">
        <v>115</v>
      </c>
      <c r="G2323" t="s">
        <v>33</v>
      </c>
      <c r="H2323" t="s">
        <v>34</v>
      </c>
      <c r="I2323" s="2">
        <v>44299</v>
      </c>
      <c r="J2323" s="2">
        <v>44329</v>
      </c>
      <c r="K2323" s="2">
        <v>44359</v>
      </c>
      <c r="L2323" s="2" t="s">
        <v>34</v>
      </c>
      <c r="M2323" s="2" t="s">
        <v>34</v>
      </c>
      <c r="N2323" s="2" t="s">
        <v>34</v>
      </c>
      <c r="O2323" t="s">
        <v>6179</v>
      </c>
      <c r="P2323" s="17">
        <f t="shared" si="145"/>
        <v>4.0250000000000004</v>
      </c>
      <c r="Q2323" s="17">
        <f t="shared" si="146"/>
        <v>115</v>
      </c>
      <c r="R2323" s="17">
        <f t="shared" si="147"/>
        <v>-110.97499999999999</v>
      </c>
    </row>
    <row r="2324" spans="1:18" x14ac:dyDescent="0.3">
      <c r="A2324">
        <v>19611</v>
      </c>
      <c r="B2324" s="2">
        <v>44265</v>
      </c>
      <c r="C2324" s="2" t="str">
        <f t="shared" si="144"/>
        <v>March</v>
      </c>
      <c r="D2324" t="s">
        <v>32</v>
      </c>
      <c r="E2324" s="4">
        <v>637</v>
      </c>
      <c r="F2324">
        <v>98</v>
      </c>
      <c r="G2324" t="s">
        <v>33</v>
      </c>
      <c r="H2324" t="s">
        <v>34</v>
      </c>
      <c r="I2324" s="2">
        <v>44295</v>
      </c>
      <c r="J2324" s="2">
        <v>44325</v>
      </c>
      <c r="K2324" s="2">
        <v>44355</v>
      </c>
      <c r="L2324" s="2" t="s">
        <v>34</v>
      </c>
      <c r="M2324" s="2" t="s">
        <v>34</v>
      </c>
      <c r="N2324" s="2" t="s">
        <v>34</v>
      </c>
      <c r="O2324" t="s">
        <v>6179</v>
      </c>
      <c r="P2324" s="17">
        <f t="shared" si="145"/>
        <v>3.43</v>
      </c>
      <c r="Q2324" s="17">
        <f t="shared" si="146"/>
        <v>98</v>
      </c>
      <c r="R2324" s="17">
        <f t="shared" si="147"/>
        <v>-94.57</v>
      </c>
    </row>
    <row r="2325" spans="1:18" x14ac:dyDescent="0.3">
      <c r="A2325">
        <v>19612</v>
      </c>
      <c r="B2325" s="2">
        <v>44260</v>
      </c>
      <c r="C2325" s="2" t="str">
        <f t="shared" si="144"/>
        <v>March</v>
      </c>
      <c r="D2325" t="s">
        <v>35</v>
      </c>
      <c r="E2325" s="4">
        <v>664</v>
      </c>
      <c r="F2325">
        <v>72</v>
      </c>
      <c r="G2325" t="s">
        <v>33</v>
      </c>
      <c r="H2325" t="s">
        <v>34</v>
      </c>
      <c r="I2325" s="2">
        <v>44290</v>
      </c>
      <c r="J2325" s="2">
        <v>44320</v>
      </c>
      <c r="K2325" s="2">
        <v>44350</v>
      </c>
      <c r="L2325" s="2" t="s">
        <v>34</v>
      </c>
      <c r="M2325" s="2" t="s">
        <v>34</v>
      </c>
      <c r="N2325" s="2" t="s">
        <v>34</v>
      </c>
      <c r="O2325" t="s">
        <v>6179</v>
      </c>
      <c r="P2325" s="17">
        <f t="shared" si="145"/>
        <v>2.5200000000000005</v>
      </c>
      <c r="Q2325" s="17">
        <f t="shared" si="146"/>
        <v>72</v>
      </c>
      <c r="R2325" s="17">
        <f t="shared" si="147"/>
        <v>-69.48</v>
      </c>
    </row>
    <row r="2326" spans="1:18" x14ac:dyDescent="0.3">
      <c r="A2326">
        <v>19613</v>
      </c>
      <c r="B2326" s="2">
        <v>44243</v>
      </c>
      <c r="C2326" s="2" t="str">
        <f t="shared" si="144"/>
        <v>February</v>
      </c>
      <c r="D2326" t="s">
        <v>32</v>
      </c>
      <c r="E2326" s="4">
        <v>704</v>
      </c>
      <c r="F2326">
        <v>89</v>
      </c>
      <c r="G2326" t="s">
        <v>33</v>
      </c>
      <c r="H2326" t="s">
        <v>34</v>
      </c>
      <c r="I2326" s="2">
        <v>44273</v>
      </c>
      <c r="J2326" s="2">
        <v>44303</v>
      </c>
      <c r="K2326" s="2">
        <v>44333</v>
      </c>
      <c r="L2326" s="2">
        <v>44274</v>
      </c>
      <c r="M2326" s="2">
        <v>44303</v>
      </c>
      <c r="N2326" s="2">
        <v>44333</v>
      </c>
      <c r="O2326" t="s">
        <v>6180</v>
      </c>
      <c r="P2326" s="17">
        <f t="shared" si="145"/>
        <v>3.1150000000000002</v>
      </c>
      <c r="Q2326" s="17">
        <f t="shared" si="146"/>
        <v>0</v>
      </c>
      <c r="R2326" s="17">
        <f t="shared" si="147"/>
        <v>3.1150000000000002</v>
      </c>
    </row>
    <row r="2327" spans="1:18" x14ac:dyDescent="0.3">
      <c r="A2327">
        <v>19614</v>
      </c>
      <c r="B2327" s="2">
        <v>44284</v>
      </c>
      <c r="C2327" s="2" t="str">
        <f t="shared" si="144"/>
        <v>March</v>
      </c>
      <c r="D2327" t="s">
        <v>32</v>
      </c>
      <c r="E2327" s="4">
        <v>637</v>
      </c>
      <c r="F2327">
        <v>100</v>
      </c>
      <c r="G2327" t="s">
        <v>33</v>
      </c>
      <c r="H2327" t="s">
        <v>34</v>
      </c>
      <c r="I2327" s="2">
        <v>44314</v>
      </c>
      <c r="J2327" s="2">
        <v>44344</v>
      </c>
      <c r="K2327" s="2">
        <v>44374</v>
      </c>
      <c r="L2327" s="2">
        <v>44329</v>
      </c>
      <c r="M2327" s="2">
        <v>44344</v>
      </c>
      <c r="N2327" s="2">
        <v>44374</v>
      </c>
      <c r="O2327" t="s">
        <v>6180</v>
      </c>
      <c r="P2327" s="17">
        <f t="shared" si="145"/>
        <v>3.5000000000000004</v>
      </c>
      <c r="Q2327" s="17">
        <f t="shared" si="146"/>
        <v>0</v>
      </c>
      <c r="R2327" s="17">
        <f t="shared" si="147"/>
        <v>3.5000000000000004</v>
      </c>
    </row>
    <row r="2328" spans="1:18" x14ac:dyDescent="0.3">
      <c r="A2328">
        <v>19615</v>
      </c>
      <c r="B2328" s="2">
        <v>44210</v>
      </c>
      <c r="C2328" s="2" t="str">
        <f t="shared" si="144"/>
        <v>January</v>
      </c>
      <c r="D2328" t="s">
        <v>38</v>
      </c>
      <c r="E2328" s="4">
        <v>596</v>
      </c>
      <c r="F2328">
        <v>74</v>
      </c>
      <c r="G2328" t="s">
        <v>36</v>
      </c>
      <c r="H2328" t="s">
        <v>40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t="s">
        <v>34</v>
      </c>
      <c r="P2328" s="17">
        <f t="shared" si="145"/>
        <v>0</v>
      </c>
      <c r="Q2328" s="17">
        <f t="shared" si="146"/>
        <v>0</v>
      </c>
      <c r="R2328" s="17">
        <f t="shared" si="147"/>
        <v>0</v>
      </c>
    </row>
    <row r="2329" spans="1:18" x14ac:dyDescent="0.3">
      <c r="A2329">
        <v>19616</v>
      </c>
      <c r="B2329" s="2">
        <v>44266</v>
      </c>
      <c r="C2329" s="2" t="str">
        <f t="shared" si="144"/>
        <v>March</v>
      </c>
      <c r="D2329" t="s">
        <v>35</v>
      </c>
      <c r="E2329" s="4">
        <v>620</v>
      </c>
      <c r="F2329">
        <v>116</v>
      </c>
      <c r="G2329" t="s">
        <v>33</v>
      </c>
      <c r="H2329" t="s">
        <v>34</v>
      </c>
      <c r="I2329" s="2">
        <v>44296</v>
      </c>
      <c r="J2329" s="2">
        <v>44326</v>
      </c>
      <c r="K2329" s="2">
        <v>44356</v>
      </c>
      <c r="L2329" s="2">
        <v>44327</v>
      </c>
      <c r="M2329" s="2">
        <v>44326</v>
      </c>
      <c r="N2329" s="2">
        <v>44356</v>
      </c>
      <c r="O2329" t="s">
        <v>6180</v>
      </c>
      <c r="P2329" s="17">
        <f t="shared" si="145"/>
        <v>4.0600000000000005</v>
      </c>
      <c r="Q2329" s="17">
        <f t="shared" si="146"/>
        <v>0</v>
      </c>
      <c r="R2329" s="17">
        <f t="shared" si="147"/>
        <v>4.0600000000000005</v>
      </c>
    </row>
    <row r="2330" spans="1:18" x14ac:dyDescent="0.3">
      <c r="A2330">
        <v>19617</v>
      </c>
      <c r="B2330" s="2">
        <v>44274</v>
      </c>
      <c r="C2330" s="2" t="str">
        <f t="shared" si="144"/>
        <v>March</v>
      </c>
      <c r="D2330" t="s">
        <v>35</v>
      </c>
      <c r="E2330" s="4">
        <v>655</v>
      </c>
      <c r="F2330">
        <v>149</v>
      </c>
      <c r="G2330" t="s">
        <v>33</v>
      </c>
      <c r="H2330" t="s">
        <v>34</v>
      </c>
      <c r="I2330" s="2">
        <v>44304</v>
      </c>
      <c r="J2330" s="2">
        <v>44334</v>
      </c>
      <c r="K2330" s="2">
        <v>44364</v>
      </c>
      <c r="L2330" s="2" t="s">
        <v>34</v>
      </c>
      <c r="M2330" s="2" t="s">
        <v>34</v>
      </c>
      <c r="N2330" s="2" t="s">
        <v>34</v>
      </c>
      <c r="O2330" t="s">
        <v>6179</v>
      </c>
      <c r="P2330" s="17">
        <f t="shared" si="145"/>
        <v>5.2150000000000007</v>
      </c>
      <c r="Q2330" s="17">
        <f t="shared" si="146"/>
        <v>149</v>
      </c>
      <c r="R2330" s="17">
        <f t="shared" si="147"/>
        <v>-143.785</v>
      </c>
    </row>
    <row r="2331" spans="1:18" x14ac:dyDescent="0.3">
      <c r="A2331">
        <v>19618</v>
      </c>
      <c r="B2331" s="2">
        <v>44267</v>
      </c>
      <c r="C2331" s="2" t="str">
        <f t="shared" si="144"/>
        <v>March</v>
      </c>
      <c r="D2331" t="s">
        <v>32</v>
      </c>
      <c r="E2331" s="4">
        <v>627</v>
      </c>
      <c r="F2331">
        <v>89</v>
      </c>
      <c r="G2331" t="s">
        <v>33</v>
      </c>
      <c r="H2331" t="s">
        <v>34</v>
      </c>
      <c r="I2331" s="2">
        <v>44297</v>
      </c>
      <c r="J2331" s="2">
        <v>44327</v>
      </c>
      <c r="K2331" s="2">
        <v>44357</v>
      </c>
      <c r="L2331" s="2">
        <v>44337</v>
      </c>
      <c r="M2331" s="2">
        <v>44327</v>
      </c>
      <c r="N2331" s="2">
        <v>44357</v>
      </c>
      <c r="O2331" t="s">
        <v>6180</v>
      </c>
      <c r="P2331" s="17">
        <f t="shared" si="145"/>
        <v>3.1150000000000002</v>
      </c>
      <c r="Q2331" s="17">
        <f t="shared" si="146"/>
        <v>0</v>
      </c>
      <c r="R2331" s="17">
        <f t="shared" si="147"/>
        <v>3.1150000000000002</v>
      </c>
    </row>
    <row r="2332" spans="1:18" x14ac:dyDescent="0.3">
      <c r="A2332">
        <v>19619</v>
      </c>
      <c r="B2332" s="2">
        <v>44241</v>
      </c>
      <c r="C2332" s="2" t="str">
        <f t="shared" si="144"/>
        <v>February</v>
      </c>
      <c r="D2332" t="s">
        <v>32</v>
      </c>
      <c r="E2332" s="4">
        <v>625</v>
      </c>
      <c r="F2332">
        <v>67</v>
      </c>
      <c r="G2332" t="s">
        <v>33</v>
      </c>
      <c r="H2332" t="s">
        <v>34</v>
      </c>
      <c r="I2332" s="2">
        <v>44271</v>
      </c>
      <c r="J2332" s="2">
        <v>44301</v>
      </c>
      <c r="K2332" s="2">
        <v>44331</v>
      </c>
      <c r="L2332" s="2">
        <v>44282</v>
      </c>
      <c r="M2332" s="2">
        <v>44301</v>
      </c>
      <c r="N2332" s="2">
        <v>44331</v>
      </c>
      <c r="O2332" t="s">
        <v>6180</v>
      </c>
      <c r="P2332" s="17">
        <f t="shared" si="145"/>
        <v>2.3450000000000002</v>
      </c>
      <c r="Q2332" s="17">
        <f t="shared" si="146"/>
        <v>0</v>
      </c>
      <c r="R2332" s="17">
        <f t="shared" si="147"/>
        <v>2.3450000000000002</v>
      </c>
    </row>
    <row r="2333" spans="1:18" x14ac:dyDescent="0.3">
      <c r="A2333">
        <v>19620</v>
      </c>
      <c r="B2333" s="2">
        <v>44235</v>
      </c>
      <c r="C2333" s="2" t="str">
        <f t="shared" si="144"/>
        <v>February</v>
      </c>
      <c r="D2333" t="s">
        <v>38</v>
      </c>
      <c r="E2333" s="4">
        <v>623</v>
      </c>
      <c r="F2333">
        <v>132</v>
      </c>
      <c r="G2333" t="s">
        <v>33</v>
      </c>
      <c r="H2333" t="s">
        <v>34</v>
      </c>
      <c r="I2333" s="2">
        <v>44265</v>
      </c>
      <c r="J2333" s="2">
        <v>44295</v>
      </c>
      <c r="K2333" s="2">
        <v>44325</v>
      </c>
      <c r="L2333" s="2" t="s">
        <v>34</v>
      </c>
      <c r="M2333" s="2" t="s">
        <v>34</v>
      </c>
      <c r="N2333" s="2" t="s">
        <v>34</v>
      </c>
      <c r="O2333" t="s">
        <v>6179</v>
      </c>
      <c r="P2333" s="17">
        <f t="shared" si="145"/>
        <v>4.62</v>
      </c>
      <c r="Q2333" s="17">
        <f t="shared" si="146"/>
        <v>132</v>
      </c>
      <c r="R2333" s="17">
        <f t="shared" si="147"/>
        <v>-127.38</v>
      </c>
    </row>
    <row r="2334" spans="1:18" x14ac:dyDescent="0.3">
      <c r="A2334">
        <v>19621</v>
      </c>
      <c r="B2334" s="2">
        <v>44287</v>
      </c>
      <c r="C2334" s="2" t="str">
        <f t="shared" si="144"/>
        <v>April</v>
      </c>
      <c r="D2334" t="s">
        <v>38</v>
      </c>
      <c r="E2334" s="4">
        <v>601</v>
      </c>
      <c r="F2334">
        <v>136</v>
      </c>
      <c r="G2334" t="s">
        <v>33</v>
      </c>
      <c r="H2334" t="s">
        <v>34</v>
      </c>
      <c r="I2334" s="2">
        <v>44317</v>
      </c>
      <c r="J2334" s="2">
        <v>44347</v>
      </c>
      <c r="K2334" s="2">
        <v>44377</v>
      </c>
      <c r="L2334" s="2">
        <v>44336</v>
      </c>
      <c r="M2334" s="2">
        <v>44347</v>
      </c>
      <c r="N2334" s="2">
        <v>44377</v>
      </c>
      <c r="O2334" t="s">
        <v>6180</v>
      </c>
      <c r="P2334" s="17">
        <f t="shared" si="145"/>
        <v>4.7600000000000007</v>
      </c>
      <c r="Q2334" s="17">
        <f t="shared" si="146"/>
        <v>0</v>
      </c>
      <c r="R2334" s="17">
        <f t="shared" si="147"/>
        <v>4.7600000000000007</v>
      </c>
    </row>
    <row r="2335" spans="1:18" x14ac:dyDescent="0.3">
      <c r="A2335">
        <v>19622</v>
      </c>
      <c r="B2335" s="2">
        <v>44245</v>
      </c>
      <c r="C2335" s="2" t="str">
        <f t="shared" si="144"/>
        <v>February</v>
      </c>
      <c r="D2335" t="s">
        <v>35</v>
      </c>
      <c r="E2335" s="4">
        <v>676</v>
      </c>
      <c r="F2335">
        <v>148</v>
      </c>
      <c r="G2335" t="s">
        <v>33</v>
      </c>
      <c r="H2335" t="s">
        <v>34</v>
      </c>
      <c r="I2335" s="2">
        <v>44275</v>
      </c>
      <c r="J2335" s="2">
        <v>44305</v>
      </c>
      <c r="K2335" s="2">
        <v>44335</v>
      </c>
      <c r="L2335" s="2" t="s">
        <v>34</v>
      </c>
      <c r="M2335" s="2" t="s">
        <v>34</v>
      </c>
      <c r="N2335" s="2" t="s">
        <v>34</v>
      </c>
      <c r="O2335" t="s">
        <v>6179</v>
      </c>
      <c r="P2335" s="17">
        <f t="shared" si="145"/>
        <v>5.1800000000000006</v>
      </c>
      <c r="Q2335" s="17">
        <f t="shared" si="146"/>
        <v>148</v>
      </c>
      <c r="R2335" s="17">
        <f t="shared" si="147"/>
        <v>-142.82</v>
      </c>
    </row>
    <row r="2336" spans="1:18" x14ac:dyDescent="0.3">
      <c r="A2336">
        <v>19623</v>
      </c>
      <c r="B2336" s="2">
        <v>44225</v>
      </c>
      <c r="C2336" s="2" t="str">
        <f t="shared" si="144"/>
        <v>January</v>
      </c>
      <c r="D2336" t="s">
        <v>38</v>
      </c>
      <c r="E2336" s="4">
        <v>549</v>
      </c>
      <c r="F2336">
        <v>50</v>
      </c>
      <c r="G2336" t="s">
        <v>36</v>
      </c>
      <c r="H2336" t="s">
        <v>37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t="s">
        <v>34</v>
      </c>
      <c r="P2336" s="17">
        <f t="shared" si="145"/>
        <v>0</v>
      </c>
      <c r="Q2336" s="17">
        <f t="shared" si="146"/>
        <v>0</v>
      </c>
      <c r="R2336" s="17">
        <f t="shared" si="147"/>
        <v>0</v>
      </c>
    </row>
    <row r="2337" spans="1:18" x14ac:dyDescent="0.3">
      <c r="A2337">
        <v>19624</v>
      </c>
      <c r="B2337" s="2">
        <v>44263</v>
      </c>
      <c r="C2337" s="2" t="str">
        <f t="shared" si="144"/>
        <v>March</v>
      </c>
      <c r="D2337" t="s">
        <v>32</v>
      </c>
      <c r="E2337" s="4">
        <v>607</v>
      </c>
      <c r="F2337">
        <v>51</v>
      </c>
      <c r="G2337" t="s">
        <v>36</v>
      </c>
      <c r="H2337" t="s">
        <v>42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t="s">
        <v>34</v>
      </c>
      <c r="P2337" s="17">
        <f t="shared" si="145"/>
        <v>0</v>
      </c>
      <c r="Q2337" s="17">
        <f t="shared" si="146"/>
        <v>0</v>
      </c>
      <c r="R2337" s="17">
        <f t="shared" si="147"/>
        <v>0</v>
      </c>
    </row>
    <row r="2338" spans="1:18" x14ac:dyDescent="0.3">
      <c r="A2338">
        <v>19625</v>
      </c>
      <c r="B2338" s="2">
        <v>44262</v>
      </c>
      <c r="C2338" s="2" t="str">
        <f t="shared" si="144"/>
        <v>March</v>
      </c>
      <c r="D2338" t="s">
        <v>35</v>
      </c>
      <c r="E2338" s="4">
        <v>592</v>
      </c>
      <c r="F2338">
        <v>73</v>
      </c>
      <c r="G2338" t="s">
        <v>36</v>
      </c>
      <c r="H2338" t="s">
        <v>39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t="s">
        <v>34</v>
      </c>
      <c r="P2338" s="17">
        <f t="shared" si="145"/>
        <v>0</v>
      </c>
      <c r="Q2338" s="17">
        <f t="shared" si="146"/>
        <v>0</v>
      </c>
      <c r="R2338" s="17">
        <f t="shared" si="147"/>
        <v>0</v>
      </c>
    </row>
    <row r="2339" spans="1:18" x14ac:dyDescent="0.3">
      <c r="A2339">
        <v>19626</v>
      </c>
      <c r="B2339" s="2">
        <v>44239</v>
      </c>
      <c r="C2339" s="2" t="str">
        <f t="shared" si="144"/>
        <v>February</v>
      </c>
      <c r="D2339" t="s">
        <v>38</v>
      </c>
      <c r="E2339" s="4">
        <v>675</v>
      </c>
      <c r="F2339">
        <v>128</v>
      </c>
      <c r="G2339" t="s">
        <v>33</v>
      </c>
      <c r="H2339" t="s">
        <v>34</v>
      </c>
      <c r="I2339" s="2">
        <v>44269</v>
      </c>
      <c r="J2339" s="2">
        <v>44299</v>
      </c>
      <c r="K2339" s="2">
        <v>44329</v>
      </c>
      <c r="L2339" s="2" t="s">
        <v>34</v>
      </c>
      <c r="M2339" s="2" t="s">
        <v>34</v>
      </c>
      <c r="N2339" s="2" t="s">
        <v>34</v>
      </c>
      <c r="O2339" t="s">
        <v>6179</v>
      </c>
      <c r="P2339" s="17">
        <f t="shared" si="145"/>
        <v>4.4800000000000004</v>
      </c>
      <c r="Q2339" s="17">
        <f t="shared" si="146"/>
        <v>128</v>
      </c>
      <c r="R2339" s="17">
        <f t="shared" si="147"/>
        <v>-123.52</v>
      </c>
    </row>
    <row r="2340" spans="1:18" x14ac:dyDescent="0.3">
      <c r="A2340">
        <v>19627</v>
      </c>
      <c r="B2340" s="2">
        <v>44259</v>
      </c>
      <c r="C2340" s="2" t="str">
        <f t="shared" si="144"/>
        <v>March</v>
      </c>
      <c r="D2340" t="s">
        <v>38</v>
      </c>
      <c r="E2340" s="4">
        <v>592</v>
      </c>
      <c r="F2340">
        <v>87</v>
      </c>
      <c r="G2340" t="s">
        <v>36</v>
      </c>
      <c r="H2340" t="s">
        <v>37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t="s">
        <v>34</v>
      </c>
      <c r="P2340" s="17">
        <f t="shared" si="145"/>
        <v>0</v>
      </c>
      <c r="Q2340" s="17">
        <f t="shared" si="146"/>
        <v>0</v>
      </c>
      <c r="R2340" s="17">
        <f t="shared" si="147"/>
        <v>0</v>
      </c>
    </row>
    <row r="2341" spans="1:18" x14ac:dyDescent="0.3">
      <c r="A2341">
        <v>19628</v>
      </c>
      <c r="B2341" s="2">
        <v>44275</v>
      </c>
      <c r="C2341" s="2" t="str">
        <f t="shared" si="144"/>
        <v>March</v>
      </c>
      <c r="D2341" t="s">
        <v>35</v>
      </c>
      <c r="E2341" s="4">
        <v>616</v>
      </c>
      <c r="F2341">
        <v>104</v>
      </c>
      <c r="G2341" t="s">
        <v>36</v>
      </c>
      <c r="H2341" t="s">
        <v>39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t="s">
        <v>34</v>
      </c>
      <c r="P2341" s="17">
        <f t="shared" si="145"/>
        <v>0</v>
      </c>
      <c r="Q2341" s="17">
        <f t="shared" si="146"/>
        <v>0</v>
      </c>
      <c r="R2341" s="17">
        <f t="shared" si="147"/>
        <v>0</v>
      </c>
    </row>
    <row r="2342" spans="1:18" x14ac:dyDescent="0.3">
      <c r="A2342">
        <v>19629</v>
      </c>
      <c r="B2342" s="2">
        <v>44253</v>
      </c>
      <c r="C2342" s="2" t="str">
        <f t="shared" si="144"/>
        <v>February</v>
      </c>
      <c r="D2342" t="s">
        <v>32</v>
      </c>
      <c r="E2342" s="4">
        <v>579</v>
      </c>
      <c r="F2342">
        <v>119</v>
      </c>
      <c r="G2342" t="s">
        <v>36</v>
      </c>
      <c r="H2342" t="s">
        <v>41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t="s">
        <v>34</v>
      </c>
      <c r="P2342" s="17">
        <f t="shared" si="145"/>
        <v>0</v>
      </c>
      <c r="Q2342" s="17">
        <f t="shared" si="146"/>
        <v>0</v>
      </c>
      <c r="R2342" s="17">
        <f t="shared" si="147"/>
        <v>0</v>
      </c>
    </row>
    <row r="2343" spans="1:18" x14ac:dyDescent="0.3">
      <c r="A2343">
        <v>19630</v>
      </c>
      <c r="B2343" s="2">
        <v>44244</v>
      </c>
      <c r="C2343" s="2" t="str">
        <f t="shared" si="144"/>
        <v>February</v>
      </c>
      <c r="D2343" t="s">
        <v>38</v>
      </c>
      <c r="E2343" s="4">
        <v>601</v>
      </c>
      <c r="F2343">
        <v>135</v>
      </c>
      <c r="G2343" t="s">
        <v>33</v>
      </c>
      <c r="H2343" t="s">
        <v>34</v>
      </c>
      <c r="I2343" s="2">
        <v>44274</v>
      </c>
      <c r="J2343" s="2">
        <v>44304</v>
      </c>
      <c r="K2343" s="2">
        <v>44334</v>
      </c>
      <c r="L2343" s="2">
        <v>44284</v>
      </c>
      <c r="M2343" s="2">
        <v>44304</v>
      </c>
      <c r="N2343" s="2">
        <v>44334</v>
      </c>
      <c r="O2343" t="s">
        <v>6180</v>
      </c>
      <c r="P2343" s="17">
        <f t="shared" si="145"/>
        <v>4.7250000000000005</v>
      </c>
      <c r="Q2343" s="17">
        <f t="shared" si="146"/>
        <v>0</v>
      </c>
      <c r="R2343" s="17">
        <f t="shared" si="147"/>
        <v>4.7250000000000005</v>
      </c>
    </row>
    <row r="2344" spans="1:18" x14ac:dyDescent="0.3">
      <c r="A2344">
        <v>19631</v>
      </c>
      <c r="B2344" s="2">
        <v>44254</v>
      </c>
      <c r="C2344" s="2" t="str">
        <f t="shared" si="144"/>
        <v>February</v>
      </c>
      <c r="D2344" t="s">
        <v>32</v>
      </c>
      <c r="E2344" s="4">
        <v>626</v>
      </c>
      <c r="F2344">
        <v>66</v>
      </c>
      <c r="G2344" t="s">
        <v>33</v>
      </c>
      <c r="H2344" t="s">
        <v>34</v>
      </c>
      <c r="I2344" s="2">
        <v>44284</v>
      </c>
      <c r="J2344" s="2">
        <v>44314</v>
      </c>
      <c r="K2344" s="2">
        <v>44344</v>
      </c>
      <c r="L2344" s="2">
        <v>44290</v>
      </c>
      <c r="M2344" s="2">
        <v>44314</v>
      </c>
      <c r="N2344" s="2">
        <v>44344</v>
      </c>
      <c r="O2344" t="s">
        <v>6180</v>
      </c>
      <c r="P2344" s="17">
        <f t="shared" si="145"/>
        <v>2.31</v>
      </c>
      <c r="Q2344" s="17">
        <f t="shared" si="146"/>
        <v>0</v>
      </c>
      <c r="R2344" s="17">
        <f t="shared" si="147"/>
        <v>2.31</v>
      </c>
    </row>
    <row r="2345" spans="1:18" x14ac:dyDescent="0.3">
      <c r="A2345">
        <v>19632</v>
      </c>
      <c r="B2345" s="2">
        <v>44229</v>
      </c>
      <c r="C2345" s="2" t="str">
        <f t="shared" si="144"/>
        <v>February</v>
      </c>
      <c r="D2345" t="s">
        <v>32</v>
      </c>
      <c r="E2345" s="4">
        <v>660</v>
      </c>
      <c r="F2345">
        <v>107</v>
      </c>
      <c r="G2345" t="s">
        <v>33</v>
      </c>
      <c r="H2345" t="s">
        <v>34</v>
      </c>
      <c r="I2345" s="2">
        <v>44259</v>
      </c>
      <c r="J2345" s="2">
        <v>44289</v>
      </c>
      <c r="K2345" s="2">
        <v>44319</v>
      </c>
      <c r="L2345" s="2">
        <v>44261</v>
      </c>
      <c r="M2345" s="2">
        <v>44289</v>
      </c>
      <c r="N2345" s="2">
        <v>44319</v>
      </c>
      <c r="O2345" t="s">
        <v>6180</v>
      </c>
      <c r="P2345" s="17">
        <f t="shared" si="145"/>
        <v>3.7450000000000006</v>
      </c>
      <c r="Q2345" s="17">
        <f t="shared" si="146"/>
        <v>0</v>
      </c>
      <c r="R2345" s="17">
        <f t="shared" si="147"/>
        <v>3.7450000000000006</v>
      </c>
    </row>
    <row r="2346" spans="1:18" x14ac:dyDescent="0.3">
      <c r="A2346">
        <v>19633</v>
      </c>
      <c r="B2346" s="2">
        <v>44271</v>
      </c>
      <c r="C2346" s="2" t="str">
        <f t="shared" si="144"/>
        <v>March</v>
      </c>
      <c r="D2346" t="s">
        <v>35</v>
      </c>
      <c r="E2346" s="4">
        <v>661</v>
      </c>
      <c r="F2346">
        <v>86</v>
      </c>
      <c r="G2346" t="s">
        <v>33</v>
      </c>
      <c r="H2346" t="s">
        <v>34</v>
      </c>
      <c r="I2346" s="2">
        <v>44301</v>
      </c>
      <c r="J2346" s="2">
        <v>44331</v>
      </c>
      <c r="K2346" s="2">
        <v>44361</v>
      </c>
      <c r="L2346" s="2">
        <v>44309</v>
      </c>
      <c r="M2346" s="2">
        <v>44331</v>
      </c>
      <c r="N2346" s="2">
        <v>44361</v>
      </c>
      <c r="O2346" t="s">
        <v>6180</v>
      </c>
      <c r="P2346" s="17">
        <f t="shared" si="145"/>
        <v>3.0100000000000002</v>
      </c>
      <c r="Q2346" s="17">
        <f t="shared" si="146"/>
        <v>0</v>
      </c>
      <c r="R2346" s="17">
        <f t="shared" si="147"/>
        <v>3.0100000000000002</v>
      </c>
    </row>
    <row r="2347" spans="1:18" x14ac:dyDescent="0.3">
      <c r="A2347">
        <v>19634</v>
      </c>
      <c r="B2347" s="2">
        <v>44249</v>
      </c>
      <c r="C2347" s="2" t="str">
        <f t="shared" si="144"/>
        <v>February</v>
      </c>
      <c r="D2347" t="s">
        <v>35</v>
      </c>
      <c r="E2347" s="4">
        <v>656</v>
      </c>
      <c r="F2347">
        <v>102</v>
      </c>
      <c r="G2347" t="s">
        <v>33</v>
      </c>
      <c r="H2347" t="s">
        <v>34</v>
      </c>
      <c r="I2347" s="2">
        <v>44279</v>
      </c>
      <c r="J2347" s="2">
        <v>44309</v>
      </c>
      <c r="K2347" s="2">
        <v>44339</v>
      </c>
      <c r="L2347" s="2">
        <v>44282</v>
      </c>
      <c r="M2347" s="2">
        <v>44309</v>
      </c>
      <c r="N2347" s="2">
        <v>44339</v>
      </c>
      <c r="O2347" t="s">
        <v>6180</v>
      </c>
      <c r="P2347" s="17">
        <f t="shared" si="145"/>
        <v>3.5700000000000003</v>
      </c>
      <c r="Q2347" s="17">
        <f t="shared" si="146"/>
        <v>0</v>
      </c>
      <c r="R2347" s="17">
        <f t="shared" si="147"/>
        <v>3.5700000000000003</v>
      </c>
    </row>
    <row r="2348" spans="1:18" x14ac:dyDescent="0.3">
      <c r="A2348">
        <v>19635</v>
      </c>
      <c r="B2348" s="2">
        <v>44273</v>
      </c>
      <c r="C2348" s="2" t="str">
        <f t="shared" si="144"/>
        <v>March</v>
      </c>
      <c r="D2348" t="s">
        <v>38</v>
      </c>
      <c r="E2348" s="4">
        <v>616</v>
      </c>
      <c r="F2348">
        <v>98</v>
      </c>
      <c r="G2348" t="s">
        <v>33</v>
      </c>
      <c r="H2348" t="s">
        <v>34</v>
      </c>
      <c r="I2348" s="2">
        <v>44303</v>
      </c>
      <c r="J2348" s="2">
        <v>44333</v>
      </c>
      <c r="K2348" s="2">
        <v>44363</v>
      </c>
      <c r="L2348" s="2" t="s">
        <v>34</v>
      </c>
      <c r="M2348" s="2" t="s">
        <v>34</v>
      </c>
      <c r="N2348" s="2" t="s">
        <v>34</v>
      </c>
      <c r="O2348" t="s">
        <v>6179</v>
      </c>
      <c r="P2348" s="17">
        <f t="shared" si="145"/>
        <v>3.43</v>
      </c>
      <c r="Q2348" s="17">
        <f t="shared" si="146"/>
        <v>98</v>
      </c>
      <c r="R2348" s="17">
        <f t="shared" si="147"/>
        <v>-94.57</v>
      </c>
    </row>
    <row r="2349" spans="1:18" x14ac:dyDescent="0.3">
      <c r="A2349">
        <v>19636</v>
      </c>
      <c r="B2349" s="2">
        <v>44254</v>
      </c>
      <c r="C2349" s="2" t="str">
        <f t="shared" si="144"/>
        <v>February</v>
      </c>
      <c r="D2349" t="s">
        <v>32</v>
      </c>
      <c r="E2349" s="4">
        <v>667</v>
      </c>
      <c r="F2349">
        <v>135</v>
      </c>
      <c r="G2349" t="s">
        <v>33</v>
      </c>
      <c r="H2349" t="s">
        <v>34</v>
      </c>
      <c r="I2349" s="2">
        <v>44284</v>
      </c>
      <c r="J2349" s="2">
        <v>44314</v>
      </c>
      <c r="K2349" s="2">
        <v>44344</v>
      </c>
      <c r="L2349" s="2" t="s">
        <v>34</v>
      </c>
      <c r="M2349" s="2" t="s">
        <v>34</v>
      </c>
      <c r="N2349" s="2" t="s">
        <v>34</v>
      </c>
      <c r="O2349" t="s">
        <v>6179</v>
      </c>
      <c r="P2349" s="17">
        <f t="shared" si="145"/>
        <v>4.7250000000000005</v>
      </c>
      <c r="Q2349" s="17">
        <f t="shared" si="146"/>
        <v>135</v>
      </c>
      <c r="R2349" s="17">
        <f t="shared" si="147"/>
        <v>-130.27500000000001</v>
      </c>
    </row>
    <row r="2350" spans="1:18" x14ac:dyDescent="0.3">
      <c r="A2350">
        <v>19637</v>
      </c>
      <c r="B2350" s="2">
        <v>44266</v>
      </c>
      <c r="C2350" s="2" t="str">
        <f t="shared" si="144"/>
        <v>March</v>
      </c>
      <c r="D2350" t="s">
        <v>38</v>
      </c>
      <c r="E2350" s="4">
        <v>643</v>
      </c>
      <c r="F2350">
        <v>109</v>
      </c>
      <c r="G2350" t="s">
        <v>33</v>
      </c>
      <c r="H2350" t="s">
        <v>34</v>
      </c>
      <c r="I2350" s="2">
        <v>44296</v>
      </c>
      <c r="J2350" s="2">
        <v>44326</v>
      </c>
      <c r="K2350" s="2">
        <v>44356</v>
      </c>
      <c r="L2350" s="2" t="s">
        <v>34</v>
      </c>
      <c r="M2350" s="2" t="s">
        <v>34</v>
      </c>
      <c r="N2350" s="2" t="s">
        <v>34</v>
      </c>
      <c r="O2350" t="s">
        <v>6179</v>
      </c>
      <c r="P2350" s="17">
        <f t="shared" si="145"/>
        <v>3.8150000000000004</v>
      </c>
      <c r="Q2350" s="17">
        <f t="shared" si="146"/>
        <v>109</v>
      </c>
      <c r="R2350" s="17">
        <f t="shared" si="147"/>
        <v>-105.185</v>
      </c>
    </row>
    <row r="2351" spans="1:18" x14ac:dyDescent="0.3">
      <c r="A2351">
        <v>19638</v>
      </c>
      <c r="B2351" s="2">
        <v>44271</v>
      </c>
      <c r="C2351" s="2" t="str">
        <f t="shared" si="144"/>
        <v>March</v>
      </c>
      <c r="D2351" t="s">
        <v>35</v>
      </c>
      <c r="E2351" s="4">
        <v>646</v>
      </c>
      <c r="F2351">
        <v>127</v>
      </c>
      <c r="G2351" t="s">
        <v>33</v>
      </c>
      <c r="H2351" t="s">
        <v>34</v>
      </c>
      <c r="I2351" s="2">
        <v>44301</v>
      </c>
      <c r="J2351" s="2">
        <v>44331</v>
      </c>
      <c r="K2351" s="2">
        <v>44361</v>
      </c>
      <c r="L2351" s="2" t="s">
        <v>34</v>
      </c>
      <c r="M2351" s="2" t="s">
        <v>34</v>
      </c>
      <c r="N2351" s="2" t="s">
        <v>34</v>
      </c>
      <c r="O2351" t="s">
        <v>6179</v>
      </c>
      <c r="P2351" s="17">
        <f t="shared" si="145"/>
        <v>4.4450000000000003</v>
      </c>
      <c r="Q2351" s="17">
        <f t="shared" si="146"/>
        <v>127</v>
      </c>
      <c r="R2351" s="17">
        <f t="shared" si="147"/>
        <v>-122.55500000000001</v>
      </c>
    </row>
    <row r="2352" spans="1:18" x14ac:dyDescent="0.3">
      <c r="A2352">
        <v>19639</v>
      </c>
      <c r="B2352" s="2">
        <v>44258</v>
      </c>
      <c r="C2352" s="2" t="str">
        <f t="shared" si="144"/>
        <v>March</v>
      </c>
      <c r="D2352" t="s">
        <v>35</v>
      </c>
      <c r="E2352" s="4">
        <v>580</v>
      </c>
      <c r="F2352">
        <v>62</v>
      </c>
      <c r="G2352" t="s">
        <v>36</v>
      </c>
      <c r="H2352" t="s">
        <v>39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t="s">
        <v>34</v>
      </c>
      <c r="P2352" s="17">
        <f t="shared" si="145"/>
        <v>0</v>
      </c>
      <c r="Q2352" s="17">
        <f t="shared" si="146"/>
        <v>0</v>
      </c>
      <c r="R2352" s="17">
        <f t="shared" si="147"/>
        <v>0</v>
      </c>
    </row>
    <row r="2353" spans="1:18" x14ac:dyDescent="0.3">
      <c r="A2353">
        <v>19640</v>
      </c>
      <c r="B2353" s="2">
        <v>44265</v>
      </c>
      <c r="C2353" s="2" t="str">
        <f t="shared" si="144"/>
        <v>March</v>
      </c>
      <c r="D2353" t="s">
        <v>35</v>
      </c>
      <c r="E2353" s="4">
        <v>664</v>
      </c>
      <c r="F2353">
        <v>64</v>
      </c>
      <c r="G2353" t="s">
        <v>33</v>
      </c>
      <c r="H2353" t="s">
        <v>34</v>
      </c>
      <c r="I2353" s="2">
        <v>44295</v>
      </c>
      <c r="J2353" s="2">
        <v>44325</v>
      </c>
      <c r="K2353" s="2">
        <v>44355</v>
      </c>
      <c r="L2353" s="2" t="s">
        <v>34</v>
      </c>
      <c r="M2353" s="2" t="s">
        <v>34</v>
      </c>
      <c r="N2353" s="2" t="s">
        <v>34</v>
      </c>
      <c r="O2353" t="s">
        <v>6179</v>
      </c>
      <c r="P2353" s="17">
        <f t="shared" si="145"/>
        <v>2.2400000000000002</v>
      </c>
      <c r="Q2353" s="17">
        <f t="shared" si="146"/>
        <v>64</v>
      </c>
      <c r="R2353" s="17">
        <f t="shared" si="147"/>
        <v>-61.76</v>
      </c>
    </row>
    <row r="2354" spans="1:18" x14ac:dyDescent="0.3">
      <c r="A2354">
        <v>19641</v>
      </c>
      <c r="B2354" s="2">
        <v>44236</v>
      </c>
      <c r="C2354" s="2" t="str">
        <f t="shared" si="144"/>
        <v>February</v>
      </c>
      <c r="D2354" t="s">
        <v>35</v>
      </c>
      <c r="E2354" s="4">
        <v>672</v>
      </c>
      <c r="F2354">
        <v>53</v>
      </c>
      <c r="G2354" t="s">
        <v>33</v>
      </c>
      <c r="H2354" t="s">
        <v>34</v>
      </c>
      <c r="I2354" s="2">
        <v>44266</v>
      </c>
      <c r="J2354" s="2">
        <v>44296</v>
      </c>
      <c r="K2354" s="2">
        <v>44326</v>
      </c>
      <c r="L2354" s="2" t="s">
        <v>34</v>
      </c>
      <c r="M2354" s="2" t="s">
        <v>34</v>
      </c>
      <c r="N2354" s="2" t="s">
        <v>34</v>
      </c>
      <c r="O2354" t="s">
        <v>6179</v>
      </c>
      <c r="P2354" s="17">
        <f t="shared" si="145"/>
        <v>1.8550000000000002</v>
      </c>
      <c r="Q2354" s="17">
        <f t="shared" si="146"/>
        <v>53</v>
      </c>
      <c r="R2354" s="17">
        <f t="shared" si="147"/>
        <v>-51.145000000000003</v>
      </c>
    </row>
    <row r="2355" spans="1:18" x14ac:dyDescent="0.3">
      <c r="A2355">
        <v>19642</v>
      </c>
      <c r="B2355" s="2">
        <v>44267</v>
      </c>
      <c r="C2355" s="2" t="str">
        <f t="shared" si="144"/>
        <v>March</v>
      </c>
      <c r="D2355" t="s">
        <v>32</v>
      </c>
      <c r="E2355" s="4">
        <v>634</v>
      </c>
      <c r="F2355">
        <v>55</v>
      </c>
      <c r="G2355" t="s">
        <v>33</v>
      </c>
      <c r="H2355" t="s">
        <v>34</v>
      </c>
      <c r="I2355" s="2">
        <v>44297</v>
      </c>
      <c r="J2355" s="2">
        <v>44327</v>
      </c>
      <c r="K2355" s="2">
        <v>44357</v>
      </c>
      <c r="L2355" s="2">
        <v>44335</v>
      </c>
      <c r="M2355" s="2">
        <v>44327</v>
      </c>
      <c r="N2355" s="2">
        <v>44357</v>
      </c>
      <c r="O2355" t="s">
        <v>6180</v>
      </c>
      <c r="P2355" s="17">
        <f t="shared" si="145"/>
        <v>1.9250000000000003</v>
      </c>
      <c r="Q2355" s="17">
        <f t="shared" si="146"/>
        <v>0</v>
      </c>
      <c r="R2355" s="17">
        <f t="shared" si="147"/>
        <v>1.9250000000000003</v>
      </c>
    </row>
    <row r="2356" spans="1:18" x14ac:dyDescent="0.3">
      <c r="A2356">
        <v>19643</v>
      </c>
      <c r="B2356" s="2">
        <v>44257</v>
      </c>
      <c r="C2356" s="2" t="str">
        <f t="shared" si="144"/>
        <v>March</v>
      </c>
      <c r="D2356" t="s">
        <v>32</v>
      </c>
      <c r="E2356" s="4">
        <v>616</v>
      </c>
      <c r="F2356">
        <v>69</v>
      </c>
      <c r="G2356" t="s">
        <v>36</v>
      </c>
      <c r="H2356" t="s">
        <v>41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t="s">
        <v>34</v>
      </c>
      <c r="P2356" s="17">
        <f t="shared" si="145"/>
        <v>0</v>
      </c>
      <c r="Q2356" s="17">
        <f t="shared" si="146"/>
        <v>0</v>
      </c>
      <c r="R2356" s="17">
        <f t="shared" si="147"/>
        <v>0</v>
      </c>
    </row>
    <row r="2357" spans="1:18" x14ac:dyDescent="0.3">
      <c r="A2357">
        <v>19644</v>
      </c>
      <c r="B2357" s="2">
        <v>44278</v>
      </c>
      <c r="C2357" s="2" t="str">
        <f t="shared" si="144"/>
        <v>March</v>
      </c>
      <c r="D2357" t="s">
        <v>35</v>
      </c>
      <c r="E2357" s="4">
        <v>589</v>
      </c>
      <c r="F2357">
        <v>149</v>
      </c>
      <c r="G2357" t="s">
        <v>36</v>
      </c>
      <c r="H2357" t="s">
        <v>42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t="s">
        <v>34</v>
      </c>
      <c r="P2357" s="17">
        <f t="shared" si="145"/>
        <v>0</v>
      </c>
      <c r="Q2357" s="17">
        <f t="shared" si="146"/>
        <v>0</v>
      </c>
      <c r="R2357" s="17">
        <f t="shared" si="147"/>
        <v>0</v>
      </c>
    </row>
    <row r="2358" spans="1:18" x14ac:dyDescent="0.3">
      <c r="A2358">
        <v>19645</v>
      </c>
      <c r="B2358" s="2">
        <v>44268</v>
      </c>
      <c r="C2358" s="2" t="str">
        <f t="shared" si="144"/>
        <v>March</v>
      </c>
      <c r="D2358" t="s">
        <v>38</v>
      </c>
      <c r="E2358" s="4">
        <v>603</v>
      </c>
      <c r="F2358">
        <v>126</v>
      </c>
      <c r="G2358" t="s">
        <v>33</v>
      </c>
      <c r="H2358" t="s">
        <v>34</v>
      </c>
      <c r="I2358" s="2">
        <v>44298</v>
      </c>
      <c r="J2358" s="2">
        <v>44328</v>
      </c>
      <c r="K2358" s="2">
        <v>44358</v>
      </c>
      <c r="L2358" s="2">
        <v>44305</v>
      </c>
      <c r="M2358" s="2">
        <v>44328</v>
      </c>
      <c r="N2358" s="2">
        <v>44358</v>
      </c>
      <c r="O2358" t="s">
        <v>6180</v>
      </c>
      <c r="P2358" s="17">
        <f t="shared" si="145"/>
        <v>4.41</v>
      </c>
      <c r="Q2358" s="17">
        <f t="shared" si="146"/>
        <v>0</v>
      </c>
      <c r="R2358" s="17">
        <f t="shared" si="147"/>
        <v>4.41</v>
      </c>
    </row>
    <row r="2359" spans="1:18" x14ac:dyDescent="0.3">
      <c r="A2359">
        <v>19646</v>
      </c>
      <c r="B2359" s="2">
        <v>44262</v>
      </c>
      <c r="C2359" s="2" t="str">
        <f t="shared" si="144"/>
        <v>March</v>
      </c>
      <c r="D2359" t="s">
        <v>38</v>
      </c>
      <c r="E2359" s="4">
        <v>614</v>
      </c>
      <c r="F2359">
        <v>122</v>
      </c>
      <c r="G2359" t="s">
        <v>33</v>
      </c>
      <c r="H2359" t="s">
        <v>34</v>
      </c>
      <c r="I2359" s="2">
        <v>44292</v>
      </c>
      <c r="J2359" s="2">
        <v>44322</v>
      </c>
      <c r="K2359" s="2">
        <v>44352</v>
      </c>
      <c r="L2359" s="2">
        <v>44312</v>
      </c>
      <c r="M2359" s="2">
        <v>44322</v>
      </c>
      <c r="N2359" s="2">
        <v>44352</v>
      </c>
      <c r="O2359" t="s">
        <v>6180</v>
      </c>
      <c r="P2359" s="17">
        <f t="shared" si="145"/>
        <v>4.2700000000000005</v>
      </c>
      <c r="Q2359" s="17">
        <f t="shared" si="146"/>
        <v>0</v>
      </c>
      <c r="R2359" s="17">
        <f t="shared" si="147"/>
        <v>4.2700000000000005</v>
      </c>
    </row>
    <row r="2360" spans="1:18" x14ac:dyDescent="0.3">
      <c r="A2360">
        <v>19647</v>
      </c>
      <c r="B2360" s="2">
        <v>44232</v>
      </c>
      <c r="C2360" s="2" t="str">
        <f t="shared" si="144"/>
        <v>February</v>
      </c>
      <c r="D2360" t="s">
        <v>38</v>
      </c>
      <c r="E2360" s="4">
        <v>607</v>
      </c>
      <c r="F2360">
        <v>127</v>
      </c>
      <c r="G2360" t="s">
        <v>33</v>
      </c>
      <c r="H2360" t="s">
        <v>34</v>
      </c>
      <c r="I2360" s="2">
        <v>44262</v>
      </c>
      <c r="J2360" s="2">
        <v>44292</v>
      </c>
      <c r="K2360" s="2">
        <v>44322</v>
      </c>
      <c r="L2360" s="2">
        <v>44268</v>
      </c>
      <c r="M2360" s="2">
        <v>44292</v>
      </c>
      <c r="N2360" s="2">
        <v>44322</v>
      </c>
      <c r="O2360" t="s">
        <v>6180</v>
      </c>
      <c r="P2360" s="17">
        <f t="shared" si="145"/>
        <v>4.4450000000000003</v>
      </c>
      <c r="Q2360" s="17">
        <f t="shared" si="146"/>
        <v>0</v>
      </c>
      <c r="R2360" s="17">
        <f t="shared" si="147"/>
        <v>4.4450000000000003</v>
      </c>
    </row>
    <row r="2361" spans="1:18" x14ac:dyDescent="0.3">
      <c r="A2361">
        <v>19648</v>
      </c>
      <c r="B2361" s="2">
        <v>44265</v>
      </c>
      <c r="C2361" s="2" t="str">
        <f t="shared" si="144"/>
        <v>March</v>
      </c>
      <c r="D2361" t="s">
        <v>38</v>
      </c>
      <c r="E2361" s="4">
        <v>657</v>
      </c>
      <c r="F2361">
        <v>96</v>
      </c>
      <c r="G2361" t="s">
        <v>33</v>
      </c>
      <c r="H2361" t="s">
        <v>34</v>
      </c>
      <c r="I2361" s="2">
        <v>44295</v>
      </c>
      <c r="J2361" s="2">
        <v>44325</v>
      </c>
      <c r="K2361" s="2">
        <v>44355</v>
      </c>
      <c r="L2361" s="2" t="s">
        <v>34</v>
      </c>
      <c r="M2361" s="2" t="s">
        <v>34</v>
      </c>
      <c r="N2361" s="2" t="s">
        <v>34</v>
      </c>
      <c r="O2361" t="s">
        <v>6179</v>
      </c>
      <c r="P2361" s="17">
        <f t="shared" si="145"/>
        <v>3.3600000000000003</v>
      </c>
      <c r="Q2361" s="17">
        <f t="shared" si="146"/>
        <v>96</v>
      </c>
      <c r="R2361" s="17">
        <f t="shared" si="147"/>
        <v>-92.64</v>
      </c>
    </row>
    <row r="2362" spans="1:18" x14ac:dyDescent="0.3">
      <c r="A2362">
        <v>19649</v>
      </c>
      <c r="B2362" s="2">
        <v>44278</v>
      </c>
      <c r="C2362" s="2" t="str">
        <f t="shared" si="144"/>
        <v>March</v>
      </c>
      <c r="D2362" t="s">
        <v>35</v>
      </c>
      <c r="E2362" s="4">
        <v>673</v>
      </c>
      <c r="F2362">
        <v>141</v>
      </c>
      <c r="G2362" t="s">
        <v>33</v>
      </c>
      <c r="H2362" t="s">
        <v>34</v>
      </c>
      <c r="I2362" s="2">
        <v>44308</v>
      </c>
      <c r="J2362" s="2">
        <v>44338</v>
      </c>
      <c r="K2362" s="2">
        <v>44368</v>
      </c>
      <c r="L2362" s="2" t="s">
        <v>34</v>
      </c>
      <c r="M2362" s="2" t="s">
        <v>34</v>
      </c>
      <c r="N2362" s="2" t="s">
        <v>34</v>
      </c>
      <c r="O2362" t="s">
        <v>6179</v>
      </c>
      <c r="P2362" s="17">
        <f t="shared" si="145"/>
        <v>4.9350000000000005</v>
      </c>
      <c r="Q2362" s="17">
        <f t="shared" si="146"/>
        <v>141</v>
      </c>
      <c r="R2362" s="17">
        <f t="shared" si="147"/>
        <v>-136.065</v>
      </c>
    </row>
    <row r="2363" spans="1:18" x14ac:dyDescent="0.3">
      <c r="A2363">
        <v>19650</v>
      </c>
      <c r="B2363" s="2">
        <v>44251</v>
      </c>
      <c r="C2363" s="2" t="str">
        <f t="shared" si="144"/>
        <v>February</v>
      </c>
      <c r="D2363" t="s">
        <v>32</v>
      </c>
      <c r="E2363" s="4">
        <v>537</v>
      </c>
      <c r="F2363">
        <v>80</v>
      </c>
      <c r="G2363" t="s">
        <v>36</v>
      </c>
      <c r="H2363" t="s">
        <v>39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t="s">
        <v>34</v>
      </c>
      <c r="P2363" s="17">
        <f t="shared" si="145"/>
        <v>0</v>
      </c>
      <c r="Q2363" s="17">
        <f t="shared" si="146"/>
        <v>0</v>
      </c>
      <c r="R2363" s="17">
        <f t="shared" si="147"/>
        <v>0</v>
      </c>
    </row>
    <row r="2364" spans="1:18" x14ac:dyDescent="0.3">
      <c r="A2364">
        <v>19651</v>
      </c>
      <c r="B2364" s="2">
        <v>44263</v>
      </c>
      <c r="C2364" s="2" t="str">
        <f t="shared" si="144"/>
        <v>March</v>
      </c>
      <c r="D2364" t="s">
        <v>35</v>
      </c>
      <c r="E2364" s="4">
        <v>639</v>
      </c>
      <c r="F2364">
        <v>75</v>
      </c>
      <c r="G2364" t="s">
        <v>36</v>
      </c>
      <c r="H2364" t="s">
        <v>37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t="s">
        <v>34</v>
      </c>
      <c r="P2364" s="17">
        <f t="shared" si="145"/>
        <v>0</v>
      </c>
      <c r="Q2364" s="17">
        <f t="shared" si="146"/>
        <v>0</v>
      </c>
      <c r="R2364" s="17">
        <f t="shared" si="147"/>
        <v>0</v>
      </c>
    </row>
    <row r="2365" spans="1:18" x14ac:dyDescent="0.3">
      <c r="A2365">
        <v>19652</v>
      </c>
      <c r="B2365" s="2">
        <v>44266</v>
      </c>
      <c r="C2365" s="2" t="str">
        <f t="shared" si="144"/>
        <v>March</v>
      </c>
      <c r="D2365" t="s">
        <v>32</v>
      </c>
      <c r="E2365" s="4">
        <v>575</v>
      </c>
      <c r="F2365">
        <v>125</v>
      </c>
      <c r="G2365" t="s">
        <v>33</v>
      </c>
      <c r="H2365" t="s">
        <v>34</v>
      </c>
      <c r="I2365" s="2">
        <v>44296</v>
      </c>
      <c r="J2365" s="2">
        <v>44326</v>
      </c>
      <c r="K2365" s="2">
        <v>44356</v>
      </c>
      <c r="L2365" s="2">
        <v>44383</v>
      </c>
      <c r="M2365" s="2">
        <v>44326</v>
      </c>
      <c r="N2365" s="2">
        <v>44356</v>
      </c>
      <c r="O2365" t="s">
        <v>6180</v>
      </c>
      <c r="P2365" s="17">
        <f t="shared" si="145"/>
        <v>4.375</v>
      </c>
      <c r="Q2365" s="17">
        <f t="shared" si="146"/>
        <v>0</v>
      </c>
      <c r="R2365" s="17">
        <f t="shared" si="147"/>
        <v>4.375</v>
      </c>
    </row>
    <row r="2366" spans="1:18" x14ac:dyDescent="0.3">
      <c r="A2366">
        <v>19653</v>
      </c>
      <c r="B2366" s="2">
        <v>44256</v>
      </c>
      <c r="C2366" s="2" t="str">
        <f t="shared" si="144"/>
        <v>March</v>
      </c>
      <c r="D2366" t="s">
        <v>35</v>
      </c>
      <c r="E2366" s="4">
        <v>667</v>
      </c>
      <c r="F2366">
        <v>63</v>
      </c>
      <c r="G2366" t="s">
        <v>33</v>
      </c>
      <c r="H2366" t="s">
        <v>34</v>
      </c>
      <c r="I2366" s="2">
        <v>44286</v>
      </c>
      <c r="J2366" s="2">
        <v>44316</v>
      </c>
      <c r="K2366" s="2">
        <v>44346</v>
      </c>
      <c r="L2366" s="2" t="s">
        <v>34</v>
      </c>
      <c r="M2366" s="2" t="s">
        <v>34</v>
      </c>
      <c r="N2366" s="2" t="s">
        <v>34</v>
      </c>
      <c r="O2366" t="s">
        <v>6179</v>
      </c>
      <c r="P2366" s="17">
        <f t="shared" si="145"/>
        <v>2.2050000000000001</v>
      </c>
      <c r="Q2366" s="17">
        <f t="shared" si="146"/>
        <v>63</v>
      </c>
      <c r="R2366" s="17">
        <f t="shared" si="147"/>
        <v>-60.795000000000002</v>
      </c>
    </row>
    <row r="2367" spans="1:18" x14ac:dyDescent="0.3">
      <c r="A2367">
        <v>19654</v>
      </c>
      <c r="B2367" s="2">
        <v>44235</v>
      </c>
      <c r="C2367" s="2" t="str">
        <f t="shared" si="144"/>
        <v>February</v>
      </c>
      <c r="D2367" t="s">
        <v>32</v>
      </c>
      <c r="E2367" s="4">
        <v>628</v>
      </c>
      <c r="F2367">
        <v>148</v>
      </c>
      <c r="G2367" t="s">
        <v>33</v>
      </c>
      <c r="H2367" t="s">
        <v>34</v>
      </c>
      <c r="I2367" s="2">
        <v>44265</v>
      </c>
      <c r="J2367" s="2">
        <v>44295</v>
      </c>
      <c r="K2367" s="2">
        <v>44325</v>
      </c>
      <c r="L2367" s="2">
        <v>44284</v>
      </c>
      <c r="M2367" s="2">
        <v>44295</v>
      </c>
      <c r="N2367" s="2">
        <v>44325</v>
      </c>
      <c r="O2367" t="s">
        <v>6180</v>
      </c>
      <c r="P2367" s="17">
        <f t="shared" si="145"/>
        <v>5.1800000000000006</v>
      </c>
      <c r="Q2367" s="17">
        <f t="shared" si="146"/>
        <v>0</v>
      </c>
      <c r="R2367" s="17">
        <f t="shared" si="147"/>
        <v>5.1800000000000006</v>
      </c>
    </row>
    <row r="2368" spans="1:18" x14ac:dyDescent="0.3">
      <c r="A2368">
        <v>19655</v>
      </c>
      <c r="B2368" s="2">
        <v>44240</v>
      </c>
      <c r="C2368" s="2" t="str">
        <f t="shared" si="144"/>
        <v>February</v>
      </c>
      <c r="D2368" t="s">
        <v>38</v>
      </c>
      <c r="E2368" s="4">
        <v>599</v>
      </c>
      <c r="F2368">
        <v>73</v>
      </c>
      <c r="G2368" t="s">
        <v>36</v>
      </c>
      <c r="H2368" t="s">
        <v>41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t="s">
        <v>34</v>
      </c>
      <c r="P2368" s="17">
        <f t="shared" si="145"/>
        <v>0</v>
      </c>
      <c r="Q2368" s="17">
        <f t="shared" si="146"/>
        <v>0</v>
      </c>
      <c r="R2368" s="17">
        <f t="shared" si="147"/>
        <v>0</v>
      </c>
    </row>
    <row r="2369" spans="1:18" x14ac:dyDescent="0.3">
      <c r="A2369">
        <v>19656</v>
      </c>
      <c r="B2369" s="2">
        <v>44250</v>
      </c>
      <c r="C2369" s="2" t="str">
        <f t="shared" si="144"/>
        <v>February</v>
      </c>
      <c r="D2369" t="s">
        <v>35</v>
      </c>
      <c r="E2369" s="4">
        <v>572</v>
      </c>
      <c r="F2369">
        <v>88</v>
      </c>
      <c r="G2369" t="s">
        <v>36</v>
      </c>
      <c r="H2369" t="s">
        <v>41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t="s">
        <v>34</v>
      </c>
      <c r="P2369" s="17">
        <f t="shared" si="145"/>
        <v>0</v>
      </c>
      <c r="Q2369" s="17">
        <f t="shared" si="146"/>
        <v>0</v>
      </c>
      <c r="R2369" s="17">
        <f t="shared" si="147"/>
        <v>0</v>
      </c>
    </row>
    <row r="2370" spans="1:18" x14ac:dyDescent="0.3">
      <c r="A2370">
        <v>19657</v>
      </c>
      <c r="B2370" s="2">
        <v>44237</v>
      </c>
      <c r="C2370" s="2" t="str">
        <f t="shared" si="144"/>
        <v>February</v>
      </c>
      <c r="D2370" t="s">
        <v>32</v>
      </c>
      <c r="E2370" s="4">
        <v>665</v>
      </c>
      <c r="F2370">
        <v>121</v>
      </c>
      <c r="G2370" t="s">
        <v>33</v>
      </c>
      <c r="H2370" t="s">
        <v>34</v>
      </c>
      <c r="I2370" s="2">
        <v>44267</v>
      </c>
      <c r="J2370" s="2">
        <v>44297</v>
      </c>
      <c r="K2370" s="2">
        <v>44327</v>
      </c>
      <c r="L2370" s="2">
        <v>44274</v>
      </c>
      <c r="M2370" s="2">
        <v>44297</v>
      </c>
      <c r="N2370" s="2">
        <v>44327</v>
      </c>
      <c r="O2370" t="s">
        <v>6180</v>
      </c>
      <c r="P2370" s="17">
        <f t="shared" si="145"/>
        <v>4.2350000000000003</v>
      </c>
      <c r="Q2370" s="17">
        <f t="shared" si="146"/>
        <v>0</v>
      </c>
      <c r="R2370" s="17">
        <f t="shared" si="147"/>
        <v>4.2350000000000003</v>
      </c>
    </row>
    <row r="2371" spans="1:18" x14ac:dyDescent="0.3">
      <c r="A2371">
        <v>19658</v>
      </c>
      <c r="B2371" s="2">
        <v>44275</v>
      </c>
      <c r="C2371" s="2" t="str">
        <f t="shared" ref="C2371:C2434" si="148">TEXT(B2371,"mmmm")</f>
        <v>March</v>
      </c>
      <c r="D2371" t="s">
        <v>38</v>
      </c>
      <c r="E2371" s="4">
        <v>591</v>
      </c>
      <c r="F2371">
        <v>104</v>
      </c>
      <c r="G2371" t="s">
        <v>36</v>
      </c>
      <c r="H2371" t="s">
        <v>37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t="s">
        <v>34</v>
      </c>
      <c r="P2371" s="17">
        <f t="shared" ref="P2371:P2434" si="149">IF(G2371="Approved",F2371*0.035,0)</f>
        <v>0</v>
      </c>
      <c r="Q2371" s="17">
        <f t="shared" ref="Q2371:Q2434" si="150">IF(O2371="Defaulted",F2371,0)</f>
        <v>0</v>
      </c>
      <c r="R2371" s="17">
        <f t="shared" ref="R2371:R2434" si="151">P2371-Q2371</f>
        <v>0</v>
      </c>
    </row>
    <row r="2372" spans="1:18" x14ac:dyDescent="0.3">
      <c r="A2372">
        <v>19659</v>
      </c>
      <c r="B2372" s="2">
        <v>44198</v>
      </c>
      <c r="C2372" s="2" t="str">
        <f t="shared" si="148"/>
        <v>January</v>
      </c>
      <c r="D2372" t="s">
        <v>35</v>
      </c>
      <c r="E2372" s="4">
        <v>641</v>
      </c>
      <c r="F2372">
        <v>119</v>
      </c>
      <c r="G2372" t="s">
        <v>33</v>
      </c>
      <c r="H2372" t="s">
        <v>34</v>
      </c>
      <c r="I2372" s="2">
        <v>44228</v>
      </c>
      <c r="J2372" s="2">
        <v>44258</v>
      </c>
      <c r="K2372" s="2">
        <v>44288</v>
      </c>
      <c r="L2372" s="2">
        <v>44231</v>
      </c>
      <c r="M2372" s="2">
        <v>44258</v>
      </c>
      <c r="N2372" s="2">
        <v>44288</v>
      </c>
      <c r="O2372" t="s">
        <v>6180</v>
      </c>
      <c r="P2372" s="17">
        <f t="shared" si="149"/>
        <v>4.165</v>
      </c>
      <c r="Q2372" s="17">
        <f t="shared" si="150"/>
        <v>0</v>
      </c>
      <c r="R2372" s="17">
        <f t="shared" si="151"/>
        <v>4.165</v>
      </c>
    </row>
    <row r="2373" spans="1:18" x14ac:dyDescent="0.3">
      <c r="A2373">
        <v>19660</v>
      </c>
      <c r="B2373" s="2">
        <v>44267</v>
      </c>
      <c r="C2373" s="2" t="str">
        <f t="shared" si="148"/>
        <v>March</v>
      </c>
      <c r="D2373" t="s">
        <v>32</v>
      </c>
      <c r="E2373" s="4">
        <v>561</v>
      </c>
      <c r="F2373">
        <v>69</v>
      </c>
      <c r="G2373" t="s">
        <v>36</v>
      </c>
      <c r="H2373" t="s">
        <v>41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t="s">
        <v>34</v>
      </c>
      <c r="P2373" s="17">
        <f t="shared" si="149"/>
        <v>0</v>
      </c>
      <c r="Q2373" s="17">
        <f t="shared" si="150"/>
        <v>0</v>
      </c>
      <c r="R2373" s="17">
        <f t="shared" si="151"/>
        <v>0</v>
      </c>
    </row>
    <row r="2374" spans="1:18" x14ac:dyDescent="0.3">
      <c r="A2374">
        <v>19661</v>
      </c>
      <c r="B2374" s="2">
        <v>44267</v>
      </c>
      <c r="C2374" s="2" t="str">
        <f t="shared" si="148"/>
        <v>March</v>
      </c>
      <c r="D2374" t="s">
        <v>35</v>
      </c>
      <c r="E2374" s="4">
        <v>630</v>
      </c>
      <c r="F2374">
        <v>70</v>
      </c>
      <c r="G2374" t="s">
        <v>36</v>
      </c>
      <c r="H2374" t="s">
        <v>39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t="s">
        <v>34</v>
      </c>
      <c r="P2374" s="17">
        <f t="shared" si="149"/>
        <v>0</v>
      </c>
      <c r="Q2374" s="17">
        <f t="shared" si="150"/>
        <v>0</v>
      </c>
      <c r="R2374" s="17">
        <f t="shared" si="151"/>
        <v>0</v>
      </c>
    </row>
    <row r="2375" spans="1:18" x14ac:dyDescent="0.3">
      <c r="A2375">
        <v>19662</v>
      </c>
      <c r="B2375" s="2">
        <v>44236</v>
      </c>
      <c r="C2375" s="2" t="str">
        <f t="shared" si="148"/>
        <v>February</v>
      </c>
      <c r="D2375" t="s">
        <v>32</v>
      </c>
      <c r="E2375" s="4">
        <v>633</v>
      </c>
      <c r="F2375">
        <v>143</v>
      </c>
      <c r="G2375" t="s">
        <v>33</v>
      </c>
      <c r="H2375" t="s">
        <v>34</v>
      </c>
      <c r="I2375" s="2">
        <v>44266</v>
      </c>
      <c r="J2375" s="2">
        <v>44296</v>
      </c>
      <c r="K2375" s="2">
        <v>44326</v>
      </c>
      <c r="L2375" s="2">
        <v>44286</v>
      </c>
      <c r="M2375" s="2">
        <v>44296</v>
      </c>
      <c r="N2375" s="2">
        <v>44326</v>
      </c>
      <c r="O2375" t="s">
        <v>6180</v>
      </c>
      <c r="P2375" s="17">
        <f t="shared" si="149"/>
        <v>5.0050000000000008</v>
      </c>
      <c r="Q2375" s="17">
        <f t="shared" si="150"/>
        <v>0</v>
      </c>
      <c r="R2375" s="17">
        <f t="shared" si="151"/>
        <v>5.0050000000000008</v>
      </c>
    </row>
    <row r="2376" spans="1:18" x14ac:dyDescent="0.3">
      <c r="A2376">
        <v>19663</v>
      </c>
      <c r="B2376" s="2">
        <v>44213</v>
      </c>
      <c r="C2376" s="2" t="str">
        <f t="shared" si="148"/>
        <v>January</v>
      </c>
      <c r="D2376" t="s">
        <v>32</v>
      </c>
      <c r="E2376" s="4">
        <v>662</v>
      </c>
      <c r="F2376">
        <v>123</v>
      </c>
      <c r="G2376" t="s">
        <v>33</v>
      </c>
      <c r="H2376" t="s">
        <v>34</v>
      </c>
      <c r="I2376" s="2">
        <v>44243</v>
      </c>
      <c r="J2376" s="2">
        <v>44273</v>
      </c>
      <c r="K2376" s="2">
        <v>44303</v>
      </c>
      <c r="L2376" s="2" t="s">
        <v>34</v>
      </c>
      <c r="M2376" s="2" t="s">
        <v>34</v>
      </c>
      <c r="N2376" s="2" t="s">
        <v>34</v>
      </c>
      <c r="O2376" t="s">
        <v>6179</v>
      </c>
      <c r="P2376" s="17">
        <f t="shared" si="149"/>
        <v>4.3050000000000006</v>
      </c>
      <c r="Q2376" s="17">
        <f t="shared" si="150"/>
        <v>123</v>
      </c>
      <c r="R2376" s="17">
        <f t="shared" si="151"/>
        <v>-118.69499999999999</v>
      </c>
    </row>
    <row r="2377" spans="1:18" x14ac:dyDescent="0.3">
      <c r="A2377">
        <v>19664</v>
      </c>
      <c r="B2377" s="2">
        <v>44263</v>
      </c>
      <c r="C2377" s="2" t="str">
        <f t="shared" si="148"/>
        <v>March</v>
      </c>
      <c r="D2377" t="s">
        <v>32</v>
      </c>
      <c r="E2377" s="4">
        <v>592</v>
      </c>
      <c r="F2377">
        <v>114</v>
      </c>
      <c r="G2377" t="s">
        <v>33</v>
      </c>
      <c r="H2377" t="s">
        <v>34</v>
      </c>
      <c r="I2377" s="2">
        <v>44293</v>
      </c>
      <c r="J2377" s="2">
        <v>44323</v>
      </c>
      <c r="K2377" s="2">
        <v>44353</v>
      </c>
      <c r="L2377" s="2">
        <v>44336</v>
      </c>
      <c r="M2377" s="2">
        <v>44323</v>
      </c>
      <c r="N2377" s="2">
        <v>44353</v>
      </c>
      <c r="O2377" t="s">
        <v>6180</v>
      </c>
      <c r="P2377" s="17">
        <f t="shared" si="149"/>
        <v>3.99</v>
      </c>
      <c r="Q2377" s="17">
        <f t="shared" si="150"/>
        <v>0</v>
      </c>
      <c r="R2377" s="17">
        <f t="shared" si="151"/>
        <v>3.99</v>
      </c>
    </row>
    <row r="2378" spans="1:18" x14ac:dyDescent="0.3">
      <c r="A2378">
        <v>19665</v>
      </c>
      <c r="B2378" s="2">
        <v>44218</v>
      </c>
      <c r="C2378" s="2" t="str">
        <f t="shared" si="148"/>
        <v>January</v>
      </c>
      <c r="D2378" t="s">
        <v>32</v>
      </c>
      <c r="E2378" s="4">
        <v>617</v>
      </c>
      <c r="F2378">
        <v>106</v>
      </c>
      <c r="G2378" t="s">
        <v>36</v>
      </c>
      <c r="H2378" t="s">
        <v>39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t="s">
        <v>34</v>
      </c>
      <c r="P2378" s="17">
        <f t="shared" si="149"/>
        <v>0</v>
      </c>
      <c r="Q2378" s="17">
        <f t="shared" si="150"/>
        <v>0</v>
      </c>
      <c r="R2378" s="17">
        <f t="shared" si="151"/>
        <v>0</v>
      </c>
    </row>
    <row r="2379" spans="1:18" x14ac:dyDescent="0.3">
      <c r="A2379">
        <v>19666</v>
      </c>
      <c r="B2379" s="2">
        <v>44254</v>
      </c>
      <c r="C2379" s="2" t="str">
        <f t="shared" si="148"/>
        <v>February</v>
      </c>
      <c r="D2379" t="s">
        <v>38</v>
      </c>
      <c r="E2379" s="4">
        <v>603</v>
      </c>
      <c r="F2379">
        <v>77</v>
      </c>
      <c r="G2379" t="s">
        <v>33</v>
      </c>
      <c r="H2379" t="s">
        <v>34</v>
      </c>
      <c r="I2379" s="2">
        <v>44284</v>
      </c>
      <c r="J2379" s="2">
        <v>44314</v>
      </c>
      <c r="K2379" s="2">
        <v>44344</v>
      </c>
      <c r="L2379" s="2">
        <v>44290</v>
      </c>
      <c r="M2379" s="2">
        <v>44314</v>
      </c>
      <c r="N2379" s="2">
        <v>44344</v>
      </c>
      <c r="O2379" t="s">
        <v>6180</v>
      </c>
      <c r="P2379" s="17">
        <f t="shared" si="149"/>
        <v>2.6950000000000003</v>
      </c>
      <c r="Q2379" s="17">
        <f t="shared" si="150"/>
        <v>0</v>
      </c>
      <c r="R2379" s="17">
        <f t="shared" si="151"/>
        <v>2.6950000000000003</v>
      </c>
    </row>
    <row r="2380" spans="1:18" x14ac:dyDescent="0.3">
      <c r="A2380">
        <v>19667</v>
      </c>
      <c r="B2380" s="2">
        <v>44259</v>
      </c>
      <c r="C2380" s="2" t="str">
        <f t="shared" si="148"/>
        <v>March</v>
      </c>
      <c r="D2380" t="s">
        <v>35</v>
      </c>
      <c r="E2380" s="4">
        <v>639</v>
      </c>
      <c r="F2380">
        <v>110</v>
      </c>
      <c r="G2380" t="s">
        <v>36</v>
      </c>
      <c r="H2380" t="s">
        <v>37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t="s">
        <v>34</v>
      </c>
      <c r="P2380" s="17">
        <f t="shared" si="149"/>
        <v>0</v>
      </c>
      <c r="Q2380" s="17">
        <f t="shared" si="150"/>
        <v>0</v>
      </c>
      <c r="R2380" s="17">
        <f t="shared" si="151"/>
        <v>0</v>
      </c>
    </row>
    <row r="2381" spans="1:18" x14ac:dyDescent="0.3">
      <c r="A2381">
        <v>19668</v>
      </c>
      <c r="B2381" s="2">
        <v>44261</v>
      </c>
      <c r="C2381" s="2" t="str">
        <f t="shared" si="148"/>
        <v>March</v>
      </c>
      <c r="D2381" t="s">
        <v>35</v>
      </c>
      <c r="E2381" s="4">
        <v>629</v>
      </c>
      <c r="F2381">
        <v>133</v>
      </c>
      <c r="G2381" t="s">
        <v>36</v>
      </c>
      <c r="H2381" t="s">
        <v>41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t="s">
        <v>34</v>
      </c>
      <c r="P2381" s="17">
        <f t="shared" si="149"/>
        <v>0</v>
      </c>
      <c r="Q2381" s="17">
        <f t="shared" si="150"/>
        <v>0</v>
      </c>
      <c r="R2381" s="17">
        <f t="shared" si="151"/>
        <v>0</v>
      </c>
    </row>
    <row r="2382" spans="1:18" x14ac:dyDescent="0.3">
      <c r="A2382">
        <v>19669</v>
      </c>
      <c r="B2382" s="2">
        <v>44249</v>
      </c>
      <c r="C2382" s="2" t="str">
        <f t="shared" si="148"/>
        <v>February</v>
      </c>
      <c r="D2382" t="s">
        <v>35</v>
      </c>
      <c r="E2382" s="4">
        <v>568</v>
      </c>
      <c r="F2382">
        <v>75</v>
      </c>
      <c r="G2382" t="s">
        <v>36</v>
      </c>
      <c r="H2382" t="s">
        <v>42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t="s">
        <v>34</v>
      </c>
      <c r="P2382" s="17">
        <f t="shared" si="149"/>
        <v>0</v>
      </c>
      <c r="Q2382" s="17">
        <f t="shared" si="150"/>
        <v>0</v>
      </c>
      <c r="R2382" s="17">
        <f t="shared" si="151"/>
        <v>0</v>
      </c>
    </row>
    <row r="2383" spans="1:18" x14ac:dyDescent="0.3">
      <c r="A2383">
        <v>19670</v>
      </c>
      <c r="B2383" s="2">
        <v>44234</v>
      </c>
      <c r="C2383" s="2" t="str">
        <f t="shared" si="148"/>
        <v>February</v>
      </c>
      <c r="D2383" t="s">
        <v>32</v>
      </c>
      <c r="E2383" s="4">
        <v>674</v>
      </c>
      <c r="F2383">
        <v>116</v>
      </c>
      <c r="G2383" t="s">
        <v>33</v>
      </c>
      <c r="H2383" t="s">
        <v>34</v>
      </c>
      <c r="I2383" s="2">
        <v>44264</v>
      </c>
      <c r="J2383" s="2">
        <v>44294</v>
      </c>
      <c r="K2383" s="2">
        <v>44324</v>
      </c>
      <c r="L2383" s="2">
        <v>44271</v>
      </c>
      <c r="M2383" s="2">
        <v>44294</v>
      </c>
      <c r="N2383" s="2">
        <v>44324</v>
      </c>
      <c r="O2383" t="s">
        <v>6180</v>
      </c>
      <c r="P2383" s="17">
        <f t="shared" si="149"/>
        <v>4.0600000000000005</v>
      </c>
      <c r="Q2383" s="17">
        <f t="shared" si="150"/>
        <v>0</v>
      </c>
      <c r="R2383" s="17">
        <f t="shared" si="151"/>
        <v>4.0600000000000005</v>
      </c>
    </row>
    <row r="2384" spans="1:18" x14ac:dyDescent="0.3">
      <c r="A2384">
        <v>19671</v>
      </c>
      <c r="B2384" s="2">
        <v>44267</v>
      </c>
      <c r="C2384" s="2" t="str">
        <f t="shared" si="148"/>
        <v>March</v>
      </c>
      <c r="D2384" t="s">
        <v>35</v>
      </c>
      <c r="E2384" s="4">
        <v>550</v>
      </c>
      <c r="F2384">
        <v>68</v>
      </c>
      <c r="G2384" t="s">
        <v>36</v>
      </c>
      <c r="H2384" t="s">
        <v>41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t="s">
        <v>34</v>
      </c>
      <c r="P2384" s="17">
        <f t="shared" si="149"/>
        <v>0</v>
      </c>
      <c r="Q2384" s="17">
        <f t="shared" si="150"/>
        <v>0</v>
      </c>
      <c r="R2384" s="17">
        <f t="shared" si="151"/>
        <v>0</v>
      </c>
    </row>
    <row r="2385" spans="1:18" x14ac:dyDescent="0.3">
      <c r="A2385">
        <v>19672</v>
      </c>
      <c r="B2385" s="2">
        <v>44230</v>
      </c>
      <c r="C2385" s="2" t="str">
        <f t="shared" si="148"/>
        <v>February</v>
      </c>
      <c r="D2385" t="s">
        <v>38</v>
      </c>
      <c r="E2385" s="4">
        <v>619</v>
      </c>
      <c r="F2385">
        <v>88</v>
      </c>
      <c r="G2385" t="s">
        <v>33</v>
      </c>
      <c r="H2385" t="s">
        <v>34</v>
      </c>
      <c r="I2385" s="2">
        <v>44260</v>
      </c>
      <c r="J2385" s="2">
        <v>44290</v>
      </c>
      <c r="K2385" s="2">
        <v>44320</v>
      </c>
      <c r="L2385" s="2" t="s">
        <v>34</v>
      </c>
      <c r="M2385" s="2" t="s">
        <v>34</v>
      </c>
      <c r="N2385" s="2" t="s">
        <v>34</v>
      </c>
      <c r="O2385" t="s">
        <v>6179</v>
      </c>
      <c r="P2385" s="17">
        <f t="shared" si="149"/>
        <v>3.08</v>
      </c>
      <c r="Q2385" s="17">
        <f t="shared" si="150"/>
        <v>88</v>
      </c>
      <c r="R2385" s="17">
        <f t="shared" si="151"/>
        <v>-84.92</v>
      </c>
    </row>
    <row r="2386" spans="1:18" x14ac:dyDescent="0.3">
      <c r="A2386">
        <v>19673</v>
      </c>
      <c r="B2386" s="2">
        <v>44276</v>
      </c>
      <c r="C2386" s="2" t="str">
        <f t="shared" si="148"/>
        <v>March</v>
      </c>
      <c r="D2386" t="s">
        <v>32</v>
      </c>
      <c r="E2386" s="4">
        <v>680</v>
      </c>
      <c r="F2386">
        <v>187</v>
      </c>
      <c r="G2386" t="s">
        <v>33</v>
      </c>
      <c r="H2386" t="s">
        <v>34</v>
      </c>
      <c r="I2386" s="2">
        <v>44306</v>
      </c>
      <c r="J2386" s="2">
        <v>44336</v>
      </c>
      <c r="K2386" s="2">
        <v>44366</v>
      </c>
      <c r="L2386" s="2">
        <v>44306</v>
      </c>
      <c r="M2386" s="2">
        <v>44336</v>
      </c>
      <c r="N2386" s="2">
        <v>44366</v>
      </c>
      <c r="O2386" t="s">
        <v>6180</v>
      </c>
      <c r="P2386" s="17">
        <f t="shared" si="149"/>
        <v>6.5450000000000008</v>
      </c>
      <c r="Q2386" s="17">
        <f t="shared" si="150"/>
        <v>0</v>
      </c>
      <c r="R2386" s="17">
        <f t="shared" si="151"/>
        <v>6.5450000000000008</v>
      </c>
    </row>
    <row r="2387" spans="1:18" x14ac:dyDescent="0.3">
      <c r="A2387">
        <v>19674</v>
      </c>
      <c r="B2387" s="2">
        <v>44220</v>
      </c>
      <c r="C2387" s="2" t="str">
        <f t="shared" si="148"/>
        <v>January</v>
      </c>
      <c r="D2387" t="s">
        <v>38</v>
      </c>
      <c r="E2387" s="4">
        <v>595</v>
      </c>
      <c r="F2387">
        <v>83</v>
      </c>
      <c r="G2387" t="s">
        <v>36</v>
      </c>
      <c r="H2387" t="s">
        <v>41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t="s">
        <v>34</v>
      </c>
      <c r="P2387" s="17">
        <f t="shared" si="149"/>
        <v>0</v>
      </c>
      <c r="Q2387" s="17">
        <f t="shared" si="150"/>
        <v>0</v>
      </c>
      <c r="R2387" s="17">
        <f t="shared" si="151"/>
        <v>0</v>
      </c>
    </row>
    <row r="2388" spans="1:18" x14ac:dyDescent="0.3">
      <c r="A2388">
        <v>19675</v>
      </c>
      <c r="B2388" s="2">
        <v>44239</v>
      </c>
      <c r="C2388" s="2" t="str">
        <f t="shared" si="148"/>
        <v>February</v>
      </c>
      <c r="D2388" t="s">
        <v>35</v>
      </c>
      <c r="E2388" s="4">
        <v>551</v>
      </c>
      <c r="F2388">
        <v>114</v>
      </c>
      <c r="G2388" t="s">
        <v>36</v>
      </c>
      <c r="H2388" t="s">
        <v>42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t="s">
        <v>34</v>
      </c>
      <c r="P2388" s="17">
        <f t="shared" si="149"/>
        <v>0</v>
      </c>
      <c r="Q2388" s="17">
        <f t="shared" si="150"/>
        <v>0</v>
      </c>
      <c r="R2388" s="17">
        <f t="shared" si="151"/>
        <v>0</v>
      </c>
    </row>
    <row r="2389" spans="1:18" x14ac:dyDescent="0.3">
      <c r="A2389">
        <v>19676</v>
      </c>
      <c r="B2389" s="2">
        <v>44239</v>
      </c>
      <c r="C2389" s="2" t="str">
        <f t="shared" si="148"/>
        <v>February</v>
      </c>
      <c r="D2389" t="s">
        <v>35</v>
      </c>
      <c r="E2389" s="4">
        <v>541</v>
      </c>
      <c r="F2389">
        <v>57</v>
      </c>
      <c r="G2389" t="s">
        <v>36</v>
      </c>
      <c r="H2389" t="s">
        <v>42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t="s">
        <v>34</v>
      </c>
      <c r="P2389" s="17">
        <f t="shared" si="149"/>
        <v>0</v>
      </c>
      <c r="Q2389" s="17">
        <f t="shared" si="150"/>
        <v>0</v>
      </c>
      <c r="R2389" s="17">
        <f t="shared" si="151"/>
        <v>0</v>
      </c>
    </row>
    <row r="2390" spans="1:18" x14ac:dyDescent="0.3">
      <c r="A2390">
        <v>19677</v>
      </c>
      <c r="B2390" s="2">
        <v>44280</v>
      </c>
      <c r="C2390" s="2" t="str">
        <f t="shared" si="148"/>
        <v>March</v>
      </c>
      <c r="D2390" t="s">
        <v>35</v>
      </c>
      <c r="E2390" s="4">
        <v>675</v>
      </c>
      <c r="F2390">
        <v>125</v>
      </c>
      <c r="G2390" t="s">
        <v>33</v>
      </c>
      <c r="H2390" t="s">
        <v>34</v>
      </c>
      <c r="I2390" s="2">
        <v>44310</v>
      </c>
      <c r="J2390" s="2">
        <v>44340</v>
      </c>
      <c r="K2390" s="2">
        <v>44370</v>
      </c>
      <c r="L2390" s="2" t="s">
        <v>34</v>
      </c>
      <c r="M2390" s="2" t="s">
        <v>34</v>
      </c>
      <c r="N2390" s="2" t="s">
        <v>34</v>
      </c>
      <c r="O2390" t="s">
        <v>6179</v>
      </c>
      <c r="P2390" s="17">
        <f t="shared" si="149"/>
        <v>4.375</v>
      </c>
      <c r="Q2390" s="17">
        <f t="shared" si="150"/>
        <v>125</v>
      </c>
      <c r="R2390" s="17">
        <f t="shared" si="151"/>
        <v>-120.625</v>
      </c>
    </row>
    <row r="2391" spans="1:18" x14ac:dyDescent="0.3">
      <c r="A2391">
        <v>19678</v>
      </c>
      <c r="B2391" s="2">
        <v>44284</v>
      </c>
      <c r="C2391" s="2" t="str">
        <f t="shared" si="148"/>
        <v>March</v>
      </c>
      <c r="D2391" t="s">
        <v>32</v>
      </c>
      <c r="E2391" s="4">
        <v>586</v>
      </c>
      <c r="F2391">
        <v>67</v>
      </c>
      <c r="G2391" t="s">
        <v>36</v>
      </c>
      <c r="H2391" t="s">
        <v>37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t="s">
        <v>34</v>
      </c>
      <c r="P2391" s="17">
        <f t="shared" si="149"/>
        <v>0</v>
      </c>
      <c r="Q2391" s="17">
        <f t="shared" si="150"/>
        <v>0</v>
      </c>
      <c r="R2391" s="17">
        <f t="shared" si="151"/>
        <v>0</v>
      </c>
    </row>
    <row r="2392" spans="1:18" x14ac:dyDescent="0.3">
      <c r="A2392">
        <v>19679</v>
      </c>
      <c r="B2392" s="2">
        <v>44227</v>
      </c>
      <c r="C2392" s="2" t="str">
        <f t="shared" si="148"/>
        <v>January</v>
      </c>
      <c r="D2392" t="s">
        <v>32</v>
      </c>
      <c r="E2392" s="4">
        <v>557</v>
      </c>
      <c r="F2392">
        <v>95</v>
      </c>
      <c r="G2392" t="s">
        <v>36</v>
      </c>
      <c r="H2392" t="s">
        <v>42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t="s">
        <v>34</v>
      </c>
      <c r="P2392" s="17">
        <f t="shared" si="149"/>
        <v>0</v>
      </c>
      <c r="Q2392" s="17">
        <f t="shared" si="150"/>
        <v>0</v>
      </c>
      <c r="R2392" s="17">
        <f t="shared" si="151"/>
        <v>0</v>
      </c>
    </row>
    <row r="2393" spans="1:18" x14ac:dyDescent="0.3">
      <c r="A2393">
        <v>19680</v>
      </c>
      <c r="B2393" s="2">
        <v>44245</v>
      </c>
      <c r="C2393" s="2" t="str">
        <f t="shared" si="148"/>
        <v>February</v>
      </c>
      <c r="D2393" t="s">
        <v>35</v>
      </c>
      <c r="E2393" s="4">
        <v>584</v>
      </c>
      <c r="F2393">
        <v>103</v>
      </c>
      <c r="G2393" t="s">
        <v>36</v>
      </c>
      <c r="H2393" t="s">
        <v>40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t="s">
        <v>34</v>
      </c>
      <c r="P2393" s="17">
        <f t="shared" si="149"/>
        <v>0</v>
      </c>
      <c r="Q2393" s="17">
        <f t="shared" si="150"/>
        <v>0</v>
      </c>
      <c r="R2393" s="17">
        <f t="shared" si="151"/>
        <v>0</v>
      </c>
    </row>
    <row r="2394" spans="1:18" x14ac:dyDescent="0.3">
      <c r="A2394">
        <v>19681</v>
      </c>
      <c r="B2394" s="2">
        <v>44232</v>
      </c>
      <c r="C2394" s="2" t="str">
        <f t="shared" si="148"/>
        <v>February</v>
      </c>
      <c r="D2394" t="s">
        <v>38</v>
      </c>
      <c r="E2394" s="4">
        <v>621</v>
      </c>
      <c r="F2394">
        <v>108</v>
      </c>
      <c r="G2394" t="s">
        <v>33</v>
      </c>
      <c r="H2394" t="s">
        <v>34</v>
      </c>
      <c r="I2394" s="2">
        <v>44262</v>
      </c>
      <c r="J2394" s="2">
        <v>44292</v>
      </c>
      <c r="K2394" s="2">
        <v>44322</v>
      </c>
      <c r="L2394" s="2">
        <v>44291</v>
      </c>
      <c r="M2394" s="2">
        <v>44292</v>
      </c>
      <c r="N2394" s="2">
        <v>44322</v>
      </c>
      <c r="O2394" t="s">
        <v>6180</v>
      </c>
      <c r="P2394" s="17">
        <f t="shared" si="149"/>
        <v>3.7800000000000002</v>
      </c>
      <c r="Q2394" s="17">
        <f t="shared" si="150"/>
        <v>0</v>
      </c>
      <c r="R2394" s="17">
        <f t="shared" si="151"/>
        <v>3.7800000000000002</v>
      </c>
    </row>
    <row r="2395" spans="1:18" x14ac:dyDescent="0.3">
      <c r="A2395">
        <v>19682</v>
      </c>
      <c r="B2395" s="2">
        <v>44233</v>
      </c>
      <c r="C2395" s="2" t="str">
        <f t="shared" si="148"/>
        <v>February</v>
      </c>
      <c r="D2395" t="s">
        <v>38</v>
      </c>
      <c r="E2395" s="4">
        <v>599</v>
      </c>
      <c r="F2395">
        <v>114</v>
      </c>
      <c r="G2395" t="s">
        <v>36</v>
      </c>
      <c r="H2395" t="s">
        <v>37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t="s">
        <v>34</v>
      </c>
      <c r="P2395" s="17">
        <f t="shared" si="149"/>
        <v>0</v>
      </c>
      <c r="Q2395" s="17">
        <f t="shared" si="150"/>
        <v>0</v>
      </c>
      <c r="R2395" s="17">
        <f t="shared" si="151"/>
        <v>0</v>
      </c>
    </row>
    <row r="2396" spans="1:18" x14ac:dyDescent="0.3">
      <c r="A2396">
        <v>19683</v>
      </c>
      <c r="B2396" s="2">
        <v>44229</v>
      </c>
      <c r="C2396" s="2" t="str">
        <f t="shared" si="148"/>
        <v>February</v>
      </c>
      <c r="D2396" t="s">
        <v>35</v>
      </c>
      <c r="E2396" s="4">
        <v>615</v>
      </c>
      <c r="F2396">
        <v>113</v>
      </c>
      <c r="G2396" t="s">
        <v>36</v>
      </c>
      <c r="H2396" t="s">
        <v>41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t="s">
        <v>34</v>
      </c>
      <c r="P2396" s="17">
        <f t="shared" si="149"/>
        <v>0</v>
      </c>
      <c r="Q2396" s="17">
        <f t="shared" si="150"/>
        <v>0</v>
      </c>
      <c r="R2396" s="17">
        <f t="shared" si="151"/>
        <v>0</v>
      </c>
    </row>
    <row r="2397" spans="1:18" x14ac:dyDescent="0.3">
      <c r="A2397">
        <v>19684</v>
      </c>
      <c r="B2397" s="2">
        <v>44261</v>
      </c>
      <c r="C2397" s="2" t="str">
        <f t="shared" si="148"/>
        <v>March</v>
      </c>
      <c r="D2397" t="s">
        <v>35</v>
      </c>
      <c r="E2397" s="4">
        <v>660</v>
      </c>
      <c r="F2397">
        <v>108</v>
      </c>
      <c r="G2397" t="s">
        <v>33</v>
      </c>
      <c r="H2397" t="s">
        <v>34</v>
      </c>
      <c r="I2397" s="2">
        <v>44291</v>
      </c>
      <c r="J2397" s="2">
        <v>44321</v>
      </c>
      <c r="K2397" s="2">
        <v>44351</v>
      </c>
      <c r="L2397" s="2" t="s">
        <v>34</v>
      </c>
      <c r="M2397" s="2" t="s">
        <v>34</v>
      </c>
      <c r="N2397" s="2" t="s">
        <v>34</v>
      </c>
      <c r="O2397" t="s">
        <v>6179</v>
      </c>
      <c r="P2397" s="17">
        <f t="shared" si="149"/>
        <v>3.7800000000000002</v>
      </c>
      <c r="Q2397" s="17">
        <f t="shared" si="150"/>
        <v>108</v>
      </c>
      <c r="R2397" s="17">
        <f t="shared" si="151"/>
        <v>-104.22</v>
      </c>
    </row>
    <row r="2398" spans="1:18" x14ac:dyDescent="0.3">
      <c r="A2398">
        <v>19685</v>
      </c>
      <c r="B2398" s="2">
        <v>44266</v>
      </c>
      <c r="C2398" s="2" t="str">
        <f t="shared" si="148"/>
        <v>March</v>
      </c>
      <c r="D2398" t="s">
        <v>32</v>
      </c>
      <c r="E2398" s="4">
        <v>699</v>
      </c>
      <c r="F2398">
        <v>101</v>
      </c>
      <c r="G2398" t="s">
        <v>33</v>
      </c>
      <c r="H2398" t="s">
        <v>34</v>
      </c>
      <c r="I2398" s="2">
        <v>44296</v>
      </c>
      <c r="J2398" s="2">
        <v>44326</v>
      </c>
      <c r="K2398" s="2">
        <v>44356</v>
      </c>
      <c r="L2398" s="2">
        <v>44300</v>
      </c>
      <c r="M2398" s="2">
        <v>44326</v>
      </c>
      <c r="N2398" s="2">
        <v>44356</v>
      </c>
      <c r="O2398" t="s">
        <v>6180</v>
      </c>
      <c r="P2398" s="17">
        <f t="shared" si="149"/>
        <v>3.5350000000000001</v>
      </c>
      <c r="Q2398" s="17">
        <f t="shared" si="150"/>
        <v>0</v>
      </c>
      <c r="R2398" s="17">
        <f t="shared" si="151"/>
        <v>3.5350000000000001</v>
      </c>
    </row>
    <row r="2399" spans="1:18" x14ac:dyDescent="0.3">
      <c r="A2399">
        <v>19686</v>
      </c>
      <c r="B2399" s="2">
        <v>44248</v>
      </c>
      <c r="C2399" s="2" t="str">
        <f t="shared" si="148"/>
        <v>February</v>
      </c>
      <c r="D2399" t="s">
        <v>32</v>
      </c>
      <c r="E2399" s="4">
        <v>643</v>
      </c>
      <c r="F2399">
        <v>93</v>
      </c>
      <c r="G2399" t="s">
        <v>33</v>
      </c>
      <c r="H2399" t="s">
        <v>34</v>
      </c>
      <c r="I2399" s="2">
        <v>44278</v>
      </c>
      <c r="J2399" s="2">
        <v>44308</v>
      </c>
      <c r="K2399" s="2">
        <v>44338</v>
      </c>
      <c r="L2399" s="2">
        <v>44283</v>
      </c>
      <c r="M2399" s="2">
        <v>44308</v>
      </c>
      <c r="N2399" s="2">
        <v>44338</v>
      </c>
      <c r="O2399" t="s">
        <v>6180</v>
      </c>
      <c r="P2399" s="17">
        <f t="shared" si="149"/>
        <v>3.2550000000000003</v>
      </c>
      <c r="Q2399" s="17">
        <f t="shared" si="150"/>
        <v>0</v>
      </c>
      <c r="R2399" s="17">
        <f t="shared" si="151"/>
        <v>3.2550000000000003</v>
      </c>
    </row>
    <row r="2400" spans="1:18" x14ac:dyDescent="0.3">
      <c r="A2400">
        <v>19687</v>
      </c>
      <c r="B2400" s="2">
        <v>44246</v>
      </c>
      <c r="C2400" s="2" t="str">
        <f t="shared" si="148"/>
        <v>February</v>
      </c>
      <c r="D2400" t="s">
        <v>35</v>
      </c>
      <c r="E2400" s="4">
        <v>576</v>
      </c>
      <c r="F2400">
        <v>65</v>
      </c>
      <c r="G2400" t="s">
        <v>36</v>
      </c>
      <c r="H2400" t="s">
        <v>39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t="s">
        <v>34</v>
      </c>
      <c r="P2400" s="17">
        <f t="shared" si="149"/>
        <v>0</v>
      </c>
      <c r="Q2400" s="17">
        <f t="shared" si="150"/>
        <v>0</v>
      </c>
      <c r="R2400" s="17">
        <f t="shared" si="151"/>
        <v>0</v>
      </c>
    </row>
    <row r="2401" spans="1:18" x14ac:dyDescent="0.3">
      <c r="A2401">
        <v>19688</v>
      </c>
      <c r="B2401" s="2">
        <v>44270</v>
      </c>
      <c r="C2401" s="2" t="str">
        <f t="shared" si="148"/>
        <v>March</v>
      </c>
      <c r="D2401" t="s">
        <v>35</v>
      </c>
      <c r="E2401" s="4">
        <v>647</v>
      </c>
      <c r="F2401">
        <v>108</v>
      </c>
      <c r="G2401" t="s">
        <v>33</v>
      </c>
      <c r="H2401" t="s">
        <v>34</v>
      </c>
      <c r="I2401" s="2">
        <v>44300</v>
      </c>
      <c r="J2401" s="2">
        <v>44330</v>
      </c>
      <c r="K2401" s="2">
        <v>44360</v>
      </c>
      <c r="L2401" s="2">
        <v>44301</v>
      </c>
      <c r="M2401" s="2">
        <v>44330</v>
      </c>
      <c r="N2401" s="2">
        <v>44360</v>
      </c>
      <c r="O2401" t="s">
        <v>6180</v>
      </c>
      <c r="P2401" s="17">
        <f t="shared" si="149"/>
        <v>3.7800000000000002</v>
      </c>
      <c r="Q2401" s="17">
        <f t="shared" si="150"/>
        <v>0</v>
      </c>
      <c r="R2401" s="17">
        <f t="shared" si="151"/>
        <v>3.7800000000000002</v>
      </c>
    </row>
    <row r="2402" spans="1:18" x14ac:dyDescent="0.3">
      <c r="A2402">
        <v>19689</v>
      </c>
      <c r="B2402" s="2">
        <v>44271</v>
      </c>
      <c r="C2402" s="2" t="str">
        <f t="shared" si="148"/>
        <v>March</v>
      </c>
      <c r="D2402" t="s">
        <v>38</v>
      </c>
      <c r="E2402" s="4">
        <v>597</v>
      </c>
      <c r="F2402">
        <v>155</v>
      </c>
      <c r="G2402" t="s">
        <v>36</v>
      </c>
      <c r="H2402" t="s">
        <v>37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t="s">
        <v>34</v>
      </c>
      <c r="P2402" s="17">
        <f t="shared" si="149"/>
        <v>0</v>
      </c>
      <c r="Q2402" s="17">
        <f t="shared" si="150"/>
        <v>0</v>
      </c>
      <c r="R2402" s="17">
        <f t="shared" si="151"/>
        <v>0</v>
      </c>
    </row>
    <row r="2403" spans="1:18" x14ac:dyDescent="0.3">
      <c r="A2403">
        <v>19690</v>
      </c>
      <c r="B2403" s="2">
        <v>44243</v>
      </c>
      <c r="C2403" s="2" t="str">
        <f t="shared" si="148"/>
        <v>February</v>
      </c>
      <c r="D2403" t="s">
        <v>32</v>
      </c>
      <c r="E2403" s="4">
        <v>622</v>
      </c>
      <c r="F2403">
        <v>79</v>
      </c>
      <c r="G2403" t="s">
        <v>33</v>
      </c>
      <c r="H2403" t="s">
        <v>34</v>
      </c>
      <c r="I2403" s="2">
        <v>44273</v>
      </c>
      <c r="J2403" s="2">
        <v>44303</v>
      </c>
      <c r="K2403" s="2">
        <v>44333</v>
      </c>
      <c r="L2403" s="2" t="s">
        <v>34</v>
      </c>
      <c r="M2403" s="2" t="s">
        <v>34</v>
      </c>
      <c r="N2403" s="2" t="s">
        <v>34</v>
      </c>
      <c r="O2403" t="s">
        <v>6179</v>
      </c>
      <c r="P2403" s="17">
        <f t="shared" si="149"/>
        <v>2.7650000000000001</v>
      </c>
      <c r="Q2403" s="17">
        <f t="shared" si="150"/>
        <v>79</v>
      </c>
      <c r="R2403" s="17">
        <f t="shared" si="151"/>
        <v>-76.234999999999999</v>
      </c>
    </row>
    <row r="2404" spans="1:18" x14ac:dyDescent="0.3">
      <c r="A2404">
        <v>19691</v>
      </c>
      <c r="B2404" s="2">
        <v>44210</v>
      </c>
      <c r="C2404" s="2" t="str">
        <f t="shared" si="148"/>
        <v>January</v>
      </c>
      <c r="D2404" t="s">
        <v>35</v>
      </c>
      <c r="E2404" s="4">
        <v>648</v>
      </c>
      <c r="F2404">
        <v>72</v>
      </c>
      <c r="G2404" t="s">
        <v>33</v>
      </c>
      <c r="H2404" t="s">
        <v>34</v>
      </c>
      <c r="I2404" s="2">
        <v>44240</v>
      </c>
      <c r="J2404" s="2">
        <v>44270</v>
      </c>
      <c r="K2404" s="2">
        <v>44300</v>
      </c>
      <c r="L2404" s="2" t="s">
        <v>34</v>
      </c>
      <c r="M2404" s="2" t="s">
        <v>34</v>
      </c>
      <c r="N2404" s="2" t="s">
        <v>34</v>
      </c>
      <c r="O2404" t="s">
        <v>6179</v>
      </c>
      <c r="P2404" s="17">
        <f t="shared" si="149"/>
        <v>2.5200000000000005</v>
      </c>
      <c r="Q2404" s="17">
        <f t="shared" si="150"/>
        <v>72</v>
      </c>
      <c r="R2404" s="17">
        <f t="shared" si="151"/>
        <v>-69.48</v>
      </c>
    </row>
    <row r="2405" spans="1:18" x14ac:dyDescent="0.3">
      <c r="A2405">
        <v>19692</v>
      </c>
      <c r="B2405" s="2">
        <v>44269</v>
      </c>
      <c r="C2405" s="2" t="str">
        <f t="shared" si="148"/>
        <v>March</v>
      </c>
      <c r="D2405" t="s">
        <v>35</v>
      </c>
      <c r="E2405" s="4">
        <v>676</v>
      </c>
      <c r="F2405">
        <v>101</v>
      </c>
      <c r="G2405" t="s">
        <v>33</v>
      </c>
      <c r="H2405" t="s">
        <v>34</v>
      </c>
      <c r="I2405" s="2">
        <v>44299</v>
      </c>
      <c r="J2405" s="2">
        <v>44329</v>
      </c>
      <c r="K2405" s="2">
        <v>44359</v>
      </c>
      <c r="L2405" s="2" t="s">
        <v>34</v>
      </c>
      <c r="M2405" s="2" t="s">
        <v>34</v>
      </c>
      <c r="N2405" s="2" t="s">
        <v>34</v>
      </c>
      <c r="O2405" t="s">
        <v>6179</v>
      </c>
      <c r="P2405" s="17">
        <f t="shared" si="149"/>
        <v>3.5350000000000001</v>
      </c>
      <c r="Q2405" s="17">
        <f t="shared" si="150"/>
        <v>101</v>
      </c>
      <c r="R2405" s="17">
        <f t="shared" si="151"/>
        <v>-97.465000000000003</v>
      </c>
    </row>
    <row r="2406" spans="1:18" x14ac:dyDescent="0.3">
      <c r="A2406">
        <v>19693</v>
      </c>
      <c r="B2406" s="2">
        <v>44260</v>
      </c>
      <c r="C2406" s="2" t="str">
        <f t="shared" si="148"/>
        <v>March</v>
      </c>
      <c r="D2406" t="s">
        <v>32</v>
      </c>
      <c r="E2406" s="4">
        <v>516</v>
      </c>
      <c r="F2406">
        <v>73</v>
      </c>
      <c r="G2406" t="s">
        <v>36</v>
      </c>
      <c r="H2406" t="s">
        <v>41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t="s">
        <v>34</v>
      </c>
      <c r="P2406" s="17">
        <f t="shared" si="149"/>
        <v>0</v>
      </c>
      <c r="Q2406" s="17">
        <f t="shared" si="150"/>
        <v>0</v>
      </c>
      <c r="R2406" s="17">
        <f t="shared" si="151"/>
        <v>0</v>
      </c>
    </row>
    <row r="2407" spans="1:18" x14ac:dyDescent="0.3">
      <c r="A2407">
        <v>19694</v>
      </c>
      <c r="B2407" s="2">
        <v>44265</v>
      </c>
      <c r="C2407" s="2" t="str">
        <f t="shared" si="148"/>
        <v>March</v>
      </c>
      <c r="D2407" t="s">
        <v>35</v>
      </c>
      <c r="E2407" s="4">
        <v>620</v>
      </c>
      <c r="F2407">
        <v>58</v>
      </c>
      <c r="G2407" t="s">
        <v>36</v>
      </c>
      <c r="H2407" t="s">
        <v>40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t="s">
        <v>34</v>
      </c>
      <c r="P2407" s="17">
        <f t="shared" si="149"/>
        <v>0</v>
      </c>
      <c r="Q2407" s="17">
        <f t="shared" si="150"/>
        <v>0</v>
      </c>
      <c r="R2407" s="17">
        <f t="shared" si="151"/>
        <v>0</v>
      </c>
    </row>
    <row r="2408" spans="1:18" x14ac:dyDescent="0.3">
      <c r="A2408">
        <v>19695</v>
      </c>
      <c r="B2408" s="2">
        <v>44273</v>
      </c>
      <c r="C2408" s="2" t="str">
        <f t="shared" si="148"/>
        <v>March</v>
      </c>
      <c r="D2408" t="s">
        <v>32</v>
      </c>
      <c r="E2408" s="4">
        <v>598</v>
      </c>
      <c r="F2408">
        <v>161</v>
      </c>
      <c r="G2408" t="s">
        <v>36</v>
      </c>
      <c r="H2408" t="s">
        <v>41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t="s">
        <v>34</v>
      </c>
      <c r="P2408" s="17">
        <f t="shared" si="149"/>
        <v>0</v>
      </c>
      <c r="Q2408" s="17">
        <f t="shared" si="150"/>
        <v>0</v>
      </c>
      <c r="R2408" s="17">
        <f t="shared" si="151"/>
        <v>0</v>
      </c>
    </row>
    <row r="2409" spans="1:18" x14ac:dyDescent="0.3">
      <c r="A2409">
        <v>19696</v>
      </c>
      <c r="B2409" s="2">
        <v>44229</v>
      </c>
      <c r="C2409" s="2" t="str">
        <f t="shared" si="148"/>
        <v>February</v>
      </c>
      <c r="D2409" t="s">
        <v>32</v>
      </c>
      <c r="E2409" s="4">
        <v>617</v>
      </c>
      <c r="F2409">
        <v>119</v>
      </c>
      <c r="G2409" t="s">
        <v>36</v>
      </c>
      <c r="H2409" t="s">
        <v>37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t="s">
        <v>34</v>
      </c>
      <c r="P2409" s="17">
        <f t="shared" si="149"/>
        <v>0</v>
      </c>
      <c r="Q2409" s="17">
        <f t="shared" si="150"/>
        <v>0</v>
      </c>
      <c r="R2409" s="17">
        <f t="shared" si="151"/>
        <v>0</v>
      </c>
    </row>
    <row r="2410" spans="1:18" x14ac:dyDescent="0.3">
      <c r="A2410">
        <v>19697</v>
      </c>
      <c r="B2410" s="2">
        <v>44243</v>
      </c>
      <c r="C2410" s="2" t="str">
        <f t="shared" si="148"/>
        <v>February</v>
      </c>
      <c r="D2410" t="s">
        <v>35</v>
      </c>
      <c r="E2410" s="4">
        <v>591</v>
      </c>
      <c r="F2410">
        <v>126</v>
      </c>
      <c r="G2410" t="s">
        <v>36</v>
      </c>
      <c r="H2410" t="s">
        <v>39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t="s">
        <v>34</v>
      </c>
      <c r="P2410" s="17">
        <f t="shared" si="149"/>
        <v>0</v>
      </c>
      <c r="Q2410" s="17">
        <f t="shared" si="150"/>
        <v>0</v>
      </c>
      <c r="R2410" s="17">
        <f t="shared" si="151"/>
        <v>0</v>
      </c>
    </row>
    <row r="2411" spans="1:18" x14ac:dyDescent="0.3">
      <c r="A2411">
        <v>19698</v>
      </c>
      <c r="B2411" s="2">
        <v>44269</v>
      </c>
      <c r="C2411" s="2" t="str">
        <f t="shared" si="148"/>
        <v>March</v>
      </c>
      <c r="D2411" t="s">
        <v>32</v>
      </c>
      <c r="E2411" s="4">
        <v>684</v>
      </c>
      <c r="F2411">
        <v>121</v>
      </c>
      <c r="G2411" t="s">
        <v>33</v>
      </c>
      <c r="H2411" t="s">
        <v>34</v>
      </c>
      <c r="I2411" s="2">
        <v>44299</v>
      </c>
      <c r="J2411" s="2">
        <v>44329</v>
      </c>
      <c r="K2411" s="2">
        <v>44359</v>
      </c>
      <c r="L2411" s="2">
        <v>44308</v>
      </c>
      <c r="M2411" s="2">
        <v>44329</v>
      </c>
      <c r="N2411" s="2">
        <v>44359</v>
      </c>
      <c r="O2411" t="s">
        <v>6180</v>
      </c>
      <c r="P2411" s="17">
        <f t="shared" si="149"/>
        <v>4.2350000000000003</v>
      </c>
      <c r="Q2411" s="17">
        <f t="shared" si="150"/>
        <v>0</v>
      </c>
      <c r="R2411" s="17">
        <f t="shared" si="151"/>
        <v>4.2350000000000003</v>
      </c>
    </row>
    <row r="2412" spans="1:18" x14ac:dyDescent="0.3">
      <c r="A2412">
        <v>19699</v>
      </c>
      <c r="B2412" s="2">
        <v>44231</v>
      </c>
      <c r="C2412" s="2" t="str">
        <f t="shared" si="148"/>
        <v>February</v>
      </c>
      <c r="D2412" t="s">
        <v>38</v>
      </c>
      <c r="E2412" s="4">
        <v>561</v>
      </c>
      <c r="F2412">
        <v>98</v>
      </c>
      <c r="G2412" t="s">
        <v>36</v>
      </c>
      <c r="H2412" t="s">
        <v>41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t="s">
        <v>34</v>
      </c>
      <c r="P2412" s="17">
        <f t="shared" si="149"/>
        <v>0</v>
      </c>
      <c r="Q2412" s="17">
        <f t="shared" si="150"/>
        <v>0</v>
      </c>
      <c r="R2412" s="17">
        <f t="shared" si="151"/>
        <v>0</v>
      </c>
    </row>
    <row r="2413" spans="1:18" x14ac:dyDescent="0.3">
      <c r="A2413">
        <v>19700</v>
      </c>
      <c r="B2413" s="2">
        <v>44236</v>
      </c>
      <c r="C2413" s="2" t="str">
        <f t="shared" si="148"/>
        <v>February</v>
      </c>
      <c r="D2413" t="s">
        <v>35</v>
      </c>
      <c r="E2413" s="4">
        <v>561</v>
      </c>
      <c r="F2413">
        <v>59</v>
      </c>
      <c r="G2413" t="s">
        <v>36</v>
      </c>
      <c r="H2413" t="s">
        <v>40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t="s">
        <v>34</v>
      </c>
      <c r="P2413" s="17">
        <f t="shared" si="149"/>
        <v>0</v>
      </c>
      <c r="Q2413" s="17">
        <f t="shared" si="150"/>
        <v>0</v>
      </c>
      <c r="R2413" s="17">
        <f t="shared" si="151"/>
        <v>0</v>
      </c>
    </row>
    <row r="2414" spans="1:18" x14ac:dyDescent="0.3">
      <c r="A2414">
        <v>19701</v>
      </c>
      <c r="B2414" s="2">
        <v>44280</v>
      </c>
      <c r="C2414" s="2" t="str">
        <f t="shared" si="148"/>
        <v>March</v>
      </c>
      <c r="D2414" t="s">
        <v>35</v>
      </c>
      <c r="E2414" s="4">
        <v>492</v>
      </c>
      <c r="F2414">
        <v>89</v>
      </c>
      <c r="G2414" t="s">
        <v>36</v>
      </c>
      <c r="H2414" t="s">
        <v>37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t="s">
        <v>34</v>
      </c>
      <c r="P2414" s="17">
        <f t="shared" si="149"/>
        <v>0</v>
      </c>
      <c r="Q2414" s="17">
        <f t="shared" si="150"/>
        <v>0</v>
      </c>
      <c r="R2414" s="17">
        <f t="shared" si="151"/>
        <v>0</v>
      </c>
    </row>
    <row r="2415" spans="1:18" x14ac:dyDescent="0.3">
      <c r="A2415">
        <v>19702</v>
      </c>
      <c r="B2415" s="2">
        <v>44266</v>
      </c>
      <c r="C2415" s="2" t="str">
        <f t="shared" si="148"/>
        <v>March</v>
      </c>
      <c r="D2415" t="s">
        <v>38</v>
      </c>
      <c r="E2415" s="4">
        <v>594</v>
      </c>
      <c r="F2415">
        <v>170</v>
      </c>
      <c r="G2415" t="s">
        <v>36</v>
      </c>
      <c r="H2415" t="s">
        <v>41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t="s">
        <v>34</v>
      </c>
      <c r="P2415" s="17">
        <f t="shared" si="149"/>
        <v>0</v>
      </c>
      <c r="Q2415" s="17">
        <f t="shared" si="150"/>
        <v>0</v>
      </c>
      <c r="R2415" s="17">
        <f t="shared" si="151"/>
        <v>0</v>
      </c>
    </row>
    <row r="2416" spans="1:18" x14ac:dyDescent="0.3">
      <c r="A2416">
        <v>19703</v>
      </c>
      <c r="B2416" s="2">
        <v>44285</v>
      </c>
      <c r="C2416" s="2" t="str">
        <f t="shared" si="148"/>
        <v>March</v>
      </c>
      <c r="D2416" t="s">
        <v>32</v>
      </c>
      <c r="E2416" s="4">
        <v>616</v>
      </c>
      <c r="F2416">
        <v>122</v>
      </c>
      <c r="G2416" t="s">
        <v>36</v>
      </c>
      <c r="H2416" t="s">
        <v>42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t="s">
        <v>34</v>
      </c>
      <c r="P2416" s="17">
        <f t="shared" si="149"/>
        <v>0</v>
      </c>
      <c r="Q2416" s="17">
        <f t="shared" si="150"/>
        <v>0</v>
      </c>
      <c r="R2416" s="17">
        <f t="shared" si="151"/>
        <v>0</v>
      </c>
    </row>
    <row r="2417" spans="1:18" x14ac:dyDescent="0.3">
      <c r="A2417">
        <v>19704</v>
      </c>
      <c r="B2417" s="2">
        <v>44232</v>
      </c>
      <c r="C2417" s="2" t="str">
        <f t="shared" si="148"/>
        <v>February</v>
      </c>
      <c r="D2417" t="s">
        <v>35</v>
      </c>
      <c r="E2417" s="4">
        <v>627</v>
      </c>
      <c r="F2417">
        <v>130</v>
      </c>
      <c r="G2417" t="s">
        <v>36</v>
      </c>
      <c r="H2417" t="s">
        <v>42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t="s">
        <v>34</v>
      </c>
      <c r="P2417" s="17">
        <f t="shared" si="149"/>
        <v>0</v>
      </c>
      <c r="Q2417" s="17">
        <f t="shared" si="150"/>
        <v>0</v>
      </c>
      <c r="R2417" s="17">
        <f t="shared" si="151"/>
        <v>0</v>
      </c>
    </row>
    <row r="2418" spans="1:18" x14ac:dyDescent="0.3">
      <c r="A2418">
        <v>19705</v>
      </c>
      <c r="B2418" s="2">
        <v>44245</v>
      </c>
      <c r="C2418" s="2" t="str">
        <f t="shared" si="148"/>
        <v>February</v>
      </c>
      <c r="D2418" t="s">
        <v>35</v>
      </c>
      <c r="E2418" s="4">
        <v>544</v>
      </c>
      <c r="F2418">
        <v>102</v>
      </c>
      <c r="G2418" t="s">
        <v>36</v>
      </c>
      <c r="H2418" t="s">
        <v>39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t="s">
        <v>34</v>
      </c>
      <c r="P2418" s="17">
        <f t="shared" si="149"/>
        <v>0</v>
      </c>
      <c r="Q2418" s="17">
        <f t="shared" si="150"/>
        <v>0</v>
      </c>
      <c r="R2418" s="17">
        <f t="shared" si="151"/>
        <v>0</v>
      </c>
    </row>
    <row r="2419" spans="1:18" x14ac:dyDescent="0.3">
      <c r="A2419">
        <v>19706</v>
      </c>
      <c r="B2419" s="2">
        <v>44273</v>
      </c>
      <c r="C2419" s="2" t="str">
        <f t="shared" si="148"/>
        <v>March</v>
      </c>
      <c r="D2419" t="s">
        <v>35</v>
      </c>
      <c r="E2419" s="4">
        <v>639</v>
      </c>
      <c r="F2419">
        <v>106</v>
      </c>
      <c r="G2419" t="s">
        <v>36</v>
      </c>
      <c r="H2419" t="s">
        <v>40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t="s">
        <v>34</v>
      </c>
      <c r="P2419" s="17">
        <f t="shared" si="149"/>
        <v>0</v>
      </c>
      <c r="Q2419" s="17">
        <f t="shared" si="150"/>
        <v>0</v>
      </c>
      <c r="R2419" s="17">
        <f t="shared" si="151"/>
        <v>0</v>
      </c>
    </row>
    <row r="2420" spans="1:18" x14ac:dyDescent="0.3">
      <c r="A2420">
        <v>19707</v>
      </c>
      <c r="B2420" s="2">
        <v>44270</v>
      </c>
      <c r="C2420" s="2" t="str">
        <f t="shared" si="148"/>
        <v>March</v>
      </c>
      <c r="D2420" t="s">
        <v>35</v>
      </c>
      <c r="E2420" s="4">
        <v>624</v>
      </c>
      <c r="F2420">
        <v>91</v>
      </c>
      <c r="G2420" t="s">
        <v>36</v>
      </c>
      <c r="H2420" t="s">
        <v>37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t="s">
        <v>34</v>
      </c>
      <c r="P2420" s="17">
        <f t="shared" si="149"/>
        <v>0</v>
      </c>
      <c r="Q2420" s="17">
        <f t="shared" si="150"/>
        <v>0</v>
      </c>
      <c r="R2420" s="17">
        <f t="shared" si="151"/>
        <v>0</v>
      </c>
    </row>
    <row r="2421" spans="1:18" x14ac:dyDescent="0.3">
      <c r="A2421">
        <v>19708</v>
      </c>
      <c r="B2421" s="2">
        <v>44270</v>
      </c>
      <c r="C2421" s="2" t="str">
        <f t="shared" si="148"/>
        <v>March</v>
      </c>
      <c r="D2421" t="s">
        <v>35</v>
      </c>
      <c r="E2421" s="4">
        <v>572</v>
      </c>
      <c r="F2421">
        <v>86</v>
      </c>
      <c r="G2421" t="s">
        <v>36</v>
      </c>
      <c r="H2421" t="s">
        <v>40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t="s">
        <v>34</v>
      </c>
      <c r="P2421" s="17">
        <f t="shared" si="149"/>
        <v>0</v>
      </c>
      <c r="Q2421" s="17">
        <f t="shared" si="150"/>
        <v>0</v>
      </c>
      <c r="R2421" s="17">
        <f t="shared" si="151"/>
        <v>0</v>
      </c>
    </row>
    <row r="2422" spans="1:18" x14ac:dyDescent="0.3">
      <c r="A2422">
        <v>19709</v>
      </c>
      <c r="B2422" s="2">
        <v>44243</v>
      </c>
      <c r="C2422" s="2" t="str">
        <f t="shared" si="148"/>
        <v>February</v>
      </c>
      <c r="D2422" t="s">
        <v>35</v>
      </c>
      <c r="E2422" s="4">
        <v>707</v>
      </c>
      <c r="F2422">
        <v>86</v>
      </c>
      <c r="G2422" t="s">
        <v>33</v>
      </c>
      <c r="H2422" t="s">
        <v>34</v>
      </c>
      <c r="I2422" s="2">
        <v>44273</v>
      </c>
      <c r="J2422" s="2">
        <v>44303</v>
      </c>
      <c r="K2422" s="2">
        <v>44333</v>
      </c>
      <c r="L2422" s="2">
        <v>44281</v>
      </c>
      <c r="M2422" s="2">
        <v>44303</v>
      </c>
      <c r="N2422" s="2">
        <v>44333</v>
      </c>
      <c r="O2422" t="s">
        <v>6180</v>
      </c>
      <c r="P2422" s="17">
        <f t="shared" si="149"/>
        <v>3.0100000000000002</v>
      </c>
      <c r="Q2422" s="17">
        <f t="shared" si="150"/>
        <v>0</v>
      </c>
      <c r="R2422" s="17">
        <f t="shared" si="151"/>
        <v>3.0100000000000002</v>
      </c>
    </row>
    <row r="2423" spans="1:18" x14ac:dyDescent="0.3">
      <c r="A2423">
        <v>19710</v>
      </c>
      <c r="B2423" s="2">
        <v>44238</v>
      </c>
      <c r="C2423" s="2" t="str">
        <f t="shared" si="148"/>
        <v>February</v>
      </c>
      <c r="D2423" t="s">
        <v>35</v>
      </c>
      <c r="E2423" s="4">
        <v>593</v>
      </c>
      <c r="F2423">
        <v>124</v>
      </c>
      <c r="G2423" t="s">
        <v>36</v>
      </c>
      <c r="H2423" t="s">
        <v>41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t="s">
        <v>34</v>
      </c>
      <c r="P2423" s="17">
        <f t="shared" si="149"/>
        <v>0</v>
      </c>
      <c r="Q2423" s="17">
        <f t="shared" si="150"/>
        <v>0</v>
      </c>
      <c r="R2423" s="17">
        <f t="shared" si="151"/>
        <v>0</v>
      </c>
    </row>
    <row r="2424" spans="1:18" x14ac:dyDescent="0.3">
      <c r="A2424">
        <v>19711</v>
      </c>
      <c r="B2424" s="2">
        <v>44227</v>
      </c>
      <c r="C2424" s="2" t="str">
        <f t="shared" si="148"/>
        <v>January</v>
      </c>
      <c r="D2424" t="s">
        <v>35</v>
      </c>
      <c r="E2424" s="4">
        <v>597</v>
      </c>
      <c r="F2424">
        <v>95</v>
      </c>
      <c r="G2424" t="s">
        <v>36</v>
      </c>
      <c r="H2424" t="s">
        <v>39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t="s">
        <v>34</v>
      </c>
      <c r="P2424" s="17">
        <f t="shared" si="149"/>
        <v>0</v>
      </c>
      <c r="Q2424" s="17">
        <f t="shared" si="150"/>
        <v>0</v>
      </c>
      <c r="R2424" s="17">
        <f t="shared" si="151"/>
        <v>0</v>
      </c>
    </row>
    <row r="2425" spans="1:18" x14ac:dyDescent="0.3">
      <c r="A2425">
        <v>19712</v>
      </c>
      <c r="B2425" s="2">
        <v>44219</v>
      </c>
      <c r="C2425" s="2" t="str">
        <f t="shared" si="148"/>
        <v>January</v>
      </c>
      <c r="D2425" t="s">
        <v>32</v>
      </c>
      <c r="E2425" s="4">
        <v>634</v>
      </c>
      <c r="F2425">
        <v>132</v>
      </c>
      <c r="G2425" t="s">
        <v>33</v>
      </c>
      <c r="H2425" t="s">
        <v>34</v>
      </c>
      <c r="I2425" s="2">
        <v>44249</v>
      </c>
      <c r="J2425" s="2">
        <v>44279</v>
      </c>
      <c r="K2425" s="2">
        <v>44309</v>
      </c>
      <c r="L2425" s="2">
        <v>44262</v>
      </c>
      <c r="M2425" s="2">
        <v>44279</v>
      </c>
      <c r="N2425" s="2">
        <v>44309</v>
      </c>
      <c r="O2425" t="s">
        <v>6180</v>
      </c>
      <c r="P2425" s="17">
        <f t="shared" si="149"/>
        <v>4.62</v>
      </c>
      <c r="Q2425" s="17">
        <f t="shared" si="150"/>
        <v>0</v>
      </c>
      <c r="R2425" s="17">
        <f t="shared" si="151"/>
        <v>4.62</v>
      </c>
    </row>
    <row r="2426" spans="1:18" x14ac:dyDescent="0.3">
      <c r="A2426">
        <v>19713</v>
      </c>
      <c r="B2426" s="2">
        <v>44243</v>
      </c>
      <c r="C2426" s="2" t="str">
        <f t="shared" si="148"/>
        <v>February</v>
      </c>
      <c r="D2426" t="s">
        <v>32</v>
      </c>
      <c r="E2426" s="4">
        <v>674</v>
      </c>
      <c r="F2426">
        <v>122</v>
      </c>
      <c r="G2426" t="s">
        <v>33</v>
      </c>
      <c r="H2426" t="s">
        <v>34</v>
      </c>
      <c r="I2426" s="2">
        <v>44273</v>
      </c>
      <c r="J2426" s="2">
        <v>44303</v>
      </c>
      <c r="K2426" s="2">
        <v>44333</v>
      </c>
      <c r="L2426" s="2" t="s">
        <v>34</v>
      </c>
      <c r="M2426" s="2" t="s">
        <v>34</v>
      </c>
      <c r="N2426" s="2" t="s">
        <v>34</v>
      </c>
      <c r="O2426" t="s">
        <v>6179</v>
      </c>
      <c r="P2426" s="17">
        <f t="shared" si="149"/>
        <v>4.2700000000000005</v>
      </c>
      <c r="Q2426" s="17">
        <f t="shared" si="150"/>
        <v>122</v>
      </c>
      <c r="R2426" s="17">
        <f t="shared" si="151"/>
        <v>-117.73</v>
      </c>
    </row>
    <row r="2427" spans="1:18" x14ac:dyDescent="0.3">
      <c r="A2427">
        <v>19714</v>
      </c>
      <c r="B2427" s="2">
        <v>44229</v>
      </c>
      <c r="C2427" s="2" t="str">
        <f t="shared" si="148"/>
        <v>February</v>
      </c>
      <c r="D2427" t="s">
        <v>32</v>
      </c>
      <c r="E2427" s="4">
        <v>614</v>
      </c>
      <c r="F2427">
        <v>114</v>
      </c>
      <c r="G2427" t="s">
        <v>36</v>
      </c>
      <c r="H2427" t="s">
        <v>37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t="s">
        <v>34</v>
      </c>
      <c r="P2427" s="17">
        <f t="shared" si="149"/>
        <v>0</v>
      </c>
      <c r="Q2427" s="17">
        <f t="shared" si="150"/>
        <v>0</v>
      </c>
      <c r="R2427" s="17">
        <f t="shared" si="151"/>
        <v>0</v>
      </c>
    </row>
    <row r="2428" spans="1:18" x14ac:dyDescent="0.3">
      <c r="A2428">
        <v>19715</v>
      </c>
      <c r="B2428" s="2">
        <v>44266</v>
      </c>
      <c r="C2428" s="2" t="str">
        <f t="shared" si="148"/>
        <v>March</v>
      </c>
      <c r="D2428" t="s">
        <v>32</v>
      </c>
      <c r="E2428" s="4">
        <v>597</v>
      </c>
      <c r="F2428">
        <v>127</v>
      </c>
      <c r="G2428" t="s">
        <v>33</v>
      </c>
      <c r="H2428" t="s">
        <v>34</v>
      </c>
      <c r="I2428" s="2">
        <v>44296</v>
      </c>
      <c r="J2428" s="2">
        <v>44326</v>
      </c>
      <c r="K2428" s="2">
        <v>44356</v>
      </c>
      <c r="L2428" s="2">
        <v>44377</v>
      </c>
      <c r="M2428" s="2">
        <v>44326</v>
      </c>
      <c r="N2428" s="2">
        <v>44356</v>
      </c>
      <c r="O2428" t="s">
        <v>6180</v>
      </c>
      <c r="P2428" s="17">
        <f t="shared" si="149"/>
        <v>4.4450000000000003</v>
      </c>
      <c r="Q2428" s="17">
        <f t="shared" si="150"/>
        <v>0</v>
      </c>
      <c r="R2428" s="17">
        <f t="shared" si="151"/>
        <v>4.4450000000000003</v>
      </c>
    </row>
    <row r="2429" spans="1:18" x14ac:dyDescent="0.3">
      <c r="A2429">
        <v>19716</v>
      </c>
      <c r="B2429" s="2">
        <v>44202</v>
      </c>
      <c r="C2429" s="2" t="str">
        <f t="shared" si="148"/>
        <v>January</v>
      </c>
      <c r="D2429" t="s">
        <v>35</v>
      </c>
      <c r="E2429" s="4">
        <v>614</v>
      </c>
      <c r="F2429">
        <v>64</v>
      </c>
      <c r="G2429" t="s">
        <v>36</v>
      </c>
      <c r="H2429" t="s">
        <v>40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t="s">
        <v>34</v>
      </c>
      <c r="P2429" s="17">
        <f t="shared" si="149"/>
        <v>0</v>
      </c>
      <c r="Q2429" s="17">
        <f t="shared" si="150"/>
        <v>0</v>
      </c>
      <c r="R2429" s="17">
        <f t="shared" si="151"/>
        <v>0</v>
      </c>
    </row>
    <row r="2430" spans="1:18" x14ac:dyDescent="0.3">
      <c r="A2430">
        <v>19717</v>
      </c>
      <c r="B2430" s="2">
        <v>44243</v>
      </c>
      <c r="C2430" s="2" t="str">
        <f t="shared" si="148"/>
        <v>February</v>
      </c>
      <c r="D2430" t="s">
        <v>35</v>
      </c>
      <c r="E2430" s="4">
        <v>663</v>
      </c>
      <c r="F2430">
        <v>115</v>
      </c>
      <c r="G2430" t="s">
        <v>33</v>
      </c>
      <c r="H2430" t="s">
        <v>34</v>
      </c>
      <c r="I2430" s="2">
        <v>44273</v>
      </c>
      <c r="J2430" s="2">
        <v>44303</v>
      </c>
      <c r="K2430" s="2">
        <v>44333</v>
      </c>
      <c r="L2430" s="2" t="s">
        <v>34</v>
      </c>
      <c r="M2430" s="2" t="s">
        <v>34</v>
      </c>
      <c r="N2430" s="2" t="s">
        <v>34</v>
      </c>
      <c r="O2430" t="s">
        <v>6179</v>
      </c>
      <c r="P2430" s="17">
        <f t="shared" si="149"/>
        <v>4.0250000000000004</v>
      </c>
      <c r="Q2430" s="17">
        <f t="shared" si="150"/>
        <v>115</v>
      </c>
      <c r="R2430" s="17">
        <f t="shared" si="151"/>
        <v>-110.97499999999999</v>
      </c>
    </row>
    <row r="2431" spans="1:18" x14ac:dyDescent="0.3">
      <c r="A2431">
        <v>19718</v>
      </c>
      <c r="B2431" s="2">
        <v>44231</v>
      </c>
      <c r="C2431" s="2" t="str">
        <f t="shared" si="148"/>
        <v>February</v>
      </c>
      <c r="D2431" t="s">
        <v>38</v>
      </c>
      <c r="E2431" s="4">
        <v>584</v>
      </c>
      <c r="F2431">
        <v>103</v>
      </c>
      <c r="G2431" t="s">
        <v>36</v>
      </c>
      <c r="H2431" t="s">
        <v>39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t="s">
        <v>34</v>
      </c>
      <c r="P2431" s="17">
        <f t="shared" si="149"/>
        <v>0</v>
      </c>
      <c r="Q2431" s="17">
        <f t="shared" si="150"/>
        <v>0</v>
      </c>
      <c r="R2431" s="17">
        <f t="shared" si="151"/>
        <v>0</v>
      </c>
    </row>
    <row r="2432" spans="1:18" x14ac:dyDescent="0.3">
      <c r="A2432">
        <v>19719</v>
      </c>
      <c r="B2432" s="2">
        <v>44287</v>
      </c>
      <c r="C2432" s="2" t="str">
        <f t="shared" si="148"/>
        <v>April</v>
      </c>
      <c r="D2432" t="s">
        <v>35</v>
      </c>
      <c r="E2432" s="4">
        <v>683</v>
      </c>
      <c r="F2432">
        <v>80</v>
      </c>
      <c r="G2432" t="s">
        <v>33</v>
      </c>
      <c r="H2432" t="s">
        <v>34</v>
      </c>
      <c r="I2432" s="2">
        <v>44317</v>
      </c>
      <c r="J2432" s="2">
        <v>44347</v>
      </c>
      <c r="K2432" s="2">
        <v>44377</v>
      </c>
      <c r="L2432" s="2" t="s">
        <v>34</v>
      </c>
      <c r="M2432" s="2" t="s">
        <v>34</v>
      </c>
      <c r="N2432" s="2" t="s">
        <v>34</v>
      </c>
      <c r="O2432" t="s">
        <v>6179</v>
      </c>
      <c r="P2432" s="17">
        <f t="shared" si="149"/>
        <v>2.8000000000000003</v>
      </c>
      <c r="Q2432" s="17">
        <f t="shared" si="150"/>
        <v>80</v>
      </c>
      <c r="R2432" s="17">
        <f t="shared" si="151"/>
        <v>-77.2</v>
      </c>
    </row>
    <row r="2433" spans="1:18" x14ac:dyDescent="0.3">
      <c r="A2433">
        <v>19720</v>
      </c>
      <c r="B2433" s="2">
        <v>44226</v>
      </c>
      <c r="C2433" s="2" t="str">
        <f t="shared" si="148"/>
        <v>January</v>
      </c>
      <c r="D2433" t="s">
        <v>38</v>
      </c>
      <c r="E2433" s="4">
        <v>667</v>
      </c>
      <c r="F2433">
        <v>144</v>
      </c>
      <c r="G2433" t="s">
        <v>33</v>
      </c>
      <c r="H2433" t="s">
        <v>34</v>
      </c>
      <c r="I2433" s="2">
        <v>44256</v>
      </c>
      <c r="J2433" s="2">
        <v>44286</v>
      </c>
      <c r="K2433" s="2">
        <v>44316</v>
      </c>
      <c r="L2433" s="2" t="s">
        <v>34</v>
      </c>
      <c r="M2433" s="2" t="s">
        <v>34</v>
      </c>
      <c r="N2433" s="2" t="s">
        <v>34</v>
      </c>
      <c r="O2433" t="s">
        <v>6179</v>
      </c>
      <c r="P2433" s="17">
        <f t="shared" si="149"/>
        <v>5.0400000000000009</v>
      </c>
      <c r="Q2433" s="17">
        <f t="shared" si="150"/>
        <v>144</v>
      </c>
      <c r="R2433" s="17">
        <f t="shared" si="151"/>
        <v>-138.96</v>
      </c>
    </row>
    <row r="2434" spans="1:18" x14ac:dyDescent="0.3">
      <c r="A2434">
        <v>19721</v>
      </c>
      <c r="B2434" s="2">
        <v>44252</v>
      </c>
      <c r="C2434" s="2" t="str">
        <f t="shared" si="148"/>
        <v>February</v>
      </c>
      <c r="D2434" t="s">
        <v>32</v>
      </c>
      <c r="E2434" s="4">
        <v>598</v>
      </c>
      <c r="F2434">
        <v>82</v>
      </c>
      <c r="G2434" t="s">
        <v>36</v>
      </c>
      <c r="H2434" t="s">
        <v>42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t="s">
        <v>34</v>
      </c>
      <c r="P2434" s="17">
        <f t="shared" si="149"/>
        <v>0</v>
      </c>
      <c r="Q2434" s="17">
        <f t="shared" si="150"/>
        <v>0</v>
      </c>
      <c r="R2434" s="17">
        <f t="shared" si="151"/>
        <v>0</v>
      </c>
    </row>
    <row r="2435" spans="1:18" x14ac:dyDescent="0.3">
      <c r="A2435">
        <v>19722</v>
      </c>
      <c r="B2435" s="2">
        <v>44273</v>
      </c>
      <c r="C2435" s="2" t="str">
        <f t="shared" ref="C2435:C2498" si="152">TEXT(B2435,"mmmm")</f>
        <v>March</v>
      </c>
      <c r="D2435" t="s">
        <v>32</v>
      </c>
      <c r="E2435" s="4">
        <v>641</v>
      </c>
      <c r="F2435">
        <v>114</v>
      </c>
      <c r="G2435" t="s">
        <v>33</v>
      </c>
      <c r="H2435" t="s">
        <v>34</v>
      </c>
      <c r="I2435" s="2">
        <v>44303</v>
      </c>
      <c r="J2435" s="2">
        <v>44333</v>
      </c>
      <c r="K2435" s="2">
        <v>44363</v>
      </c>
      <c r="L2435" s="2" t="s">
        <v>34</v>
      </c>
      <c r="M2435" s="2" t="s">
        <v>34</v>
      </c>
      <c r="N2435" s="2" t="s">
        <v>34</v>
      </c>
      <c r="O2435" t="s">
        <v>6179</v>
      </c>
      <c r="P2435" s="17">
        <f t="shared" ref="P2435:P2498" si="153">IF(G2435="Approved",F2435*0.035,0)</f>
        <v>3.99</v>
      </c>
      <c r="Q2435" s="17">
        <f t="shared" ref="Q2435:Q2498" si="154">IF(O2435="Defaulted",F2435,0)</f>
        <v>114</v>
      </c>
      <c r="R2435" s="17">
        <f t="shared" ref="R2435:R2498" si="155">P2435-Q2435</f>
        <v>-110.01</v>
      </c>
    </row>
    <row r="2436" spans="1:18" x14ac:dyDescent="0.3">
      <c r="A2436">
        <v>19723</v>
      </c>
      <c r="B2436" s="2">
        <v>44259</v>
      </c>
      <c r="C2436" s="2" t="str">
        <f t="shared" si="152"/>
        <v>March</v>
      </c>
      <c r="D2436" t="s">
        <v>32</v>
      </c>
      <c r="E2436" s="4">
        <v>650</v>
      </c>
      <c r="F2436">
        <v>109</v>
      </c>
      <c r="G2436" t="s">
        <v>33</v>
      </c>
      <c r="H2436" t="s">
        <v>34</v>
      </c>
      <c r="I2436" s="2">
        <v>44289</v>
      </c>
      <c r="J2436" s="2">
        <v>44319</v>
      </c>
      <c r="K2436" s="2">
        <v>44349</v>
      </c>
      <c r="L2436" s="2">
        <v>44297</v>
      </c>
      <c r="M2436" s="2">
        <v>44319</v>
      </c>
      <c r="N2436" s="2">
        <v>44349</v>
      </c>
      <c r="O2436" t="s">
        <v>6180</v>
      </c>
      <c r="P2436" s="17">
        <f t="shared" si="153"/>
        <v>3.8150000000000004</v>
      </c>
      <c r="Q2436" s="17">
        <f t="shared" si="154"/>
        <v>0</v>
      </c>
      <c r="R2436" s="17">
        <f t="shared" si="155"/>
        <v>3.8150000000000004</v>
      </c>
    </row>
    <row r="2437" spans="1:18" x14ac:dyDescent="0.3">
      <c r="A2437">
        <v>19724</v>
      </c>
      <c r="B2437" s="2">
        <v>44229</v>
      </c>
      <c r="C2437" s="2" t="str">
        <f t="shared" si="152"/>
        <v>February</v>
      </c>
      <c r="D2437" t="s">
        <v>32</v>
      </c>
      <c r="E2437" s="4">
        <v>595</v>
      </c>
      <c r="F2437">
        <v>41</v>
      </c>
      <c r="G2437" t="s">
        <v>36</v>
      </c>
      <c r="H2437" t="s">
        <v>41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t="s">
        <v>34</v>
      </c>
      <c r="P2437" s="17">
        <f t="shared" si="153"/>
        <v>0</v>
      </c>
      <c r="Q2437" s="17">
        <f t="shared" si="154"/>
        <v>0</v>
      </c>
      <c r="R2437" s="17">
        <f t="shared" si="155"/>
        <v>0</v>
      </c>
    </row>
    <row r="2438" spans="1:18" x14ac:dyDescent="0.3">
      <c r="A2438">
        <v>19725</v>
      </c>
      <c r="B2438" s="2">
        <v>44229</v>
      </c>
      <c r="C2438" s="2" t="str">
        <f t="shared" si="152"/>
        <v>February</v>
      </c>
      <c r="D2438" t="s">
        <v>35</v>
      </c>
      <c r="E2438" s="4">
        <v>685</v>
      </c>
      <c r="F2438">
        <v>106</v>
      </c>
      <c r="G2438" t="s">
        <v>33</v>
      </c>
      <c r="H2438" t="s">
        <v>34</v>
      </c>
      <c r="I2438" s="2">
        <v>44259</v>
      </c>
      <c r="J2438" s="2">
        <v>44289</v>
      </c>
      <c r="K2438" s="2">
        <v>44319</v>
      </c>
      <c r="L2438" s="2">
        <v>44264</v>
      </c>
      <c r="M2438" s="2">
        <v>44289</v>
      </c>
      <c r="N2438" s="2">
        <v>44319</v>
      </c>
      <c r="O2438" t="s">
        <v>6180</v>
      </c>
      <c r="P2438" s="17">
        <f t="shared" si="153"/>
        <v>3.7100000000000004</v>
      </c>
      <c r="Q2438" s="17">
        <f t="shared" si="154"/>
        <v>0</v>
      </c>
      <c r="R2438" s="17">
        <f t="shared" si="155"/>
        <v>3.7100000000000004</v>
      </c>
    </row>
    <row r="2439" spans="1:18" x14ac:dyDescent="0.3">
      <c r="A2439">
        <v>19726</v>
      </c>
      <c r="B2439" s="2">
        <v>44250</v>
      </c>
      <c r="C2439" s="2" t="str">
        <f t="shared" si="152"/>
        <v>February</v>
      </c>
      <c r="D2439" t="s">
        <v>38</v>
      </c>
      <c r="E2439" s="4">
        <v>639</v>
      </c>
      <c r="F2439">
        <v>163</v>
      </c>
      <c r="G2439" t="s">
        <v>33</v>
      </c>
      <c r="H2439" t="s">
        <v>34</v>
      </c>
      <c r="I2439" s="2">
        <v>44280</v>
      </c>
      <c r="J2439" s="2">
        <v>44310</v>
      </c>
      <c r="K2439" s="2">
        <v>44340</v>
      </c>
      <c r="L2439" s="2" t="s">
        <v>34</v>
      </c>
      <c r="M2439" s="2" t="s">
        <v>34</v>
      </c>
      <c r="N2439" s="2" t="s">
        <v>34</v>
      </c>
      <c r="O2439" t="s">
        <v>6179</v>
      </c>
      <c r="P2439" s="17">
        <f t="shared" si="153"/>
        <v>5.705000000000001</v>
      </c>
      <c r="Q2439" s="17">
        <f t="shared" si="154"/>
        <v>163</v>
      </c>
      <c r="R2439" s="17">
        <f t="shared" si="155"/>
        <v>-157.29499999999999</v>
      </c>
    </row>
    <row r="2440" spans="1:18" x14ac:dyDescent="0.3">
      <c r="A2440">
        <v>19727</v>
      </c>
      <c r="B2440" s="2">
        <v>44282</v>
      </c>
      <c r="C2440" s="2" t="str">
        <f t="shared" si="152"/>
        <v>March</v>
      </c>
      <c r="D2440" t="s">
        <v>35</v>
      </c>
      <c r="E2440" s="4">
        <v>593</v>
      </c>
      <c r="F2440">
        <v>109</v>
      </c>
      <c r="G2440" t="s">
        <v>36</v>
      </c>
      <c r="H2440" t="s">
        <v>41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t="s">
        <v>34</v>
      </c>
      <c r="P2440" s="17">
        <f t="shared" si="153"/>
        <v>0</v>
      </c>
      <c r="Q2440" s="17">
        <f t="shared" si="154"/>
        <v>0</v>
      </c>
      <c r="R2440" s="17">
        <f t="shared" si="155"/>
        <v>0</v>
      </c>
    </row>
    <row r="2441" spans="1:18" x14ac:dyDescent="0.3">
      <c r="A2441">
        <v>19728</v>
      </c>
      <c r="B2441" s="2">
        <v>44229</v>
      </c>
      <c r="C2441" s="2" t="str">
        <f t="shared" si="152"/>
        <v>February</v>
      </c>
      <c r="D2441" t="s">
        <v>35</v>
      </c>
      <c r="E2441" s="4">
        <v>613</v>
      </c>
      <c r="F2441">
        <v>88</v>
      </c>
      <c r="G2441" t="s">
        <v>36</v>
      </c>
      <c r="H2441" t="s">
        <v>40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t="s">
        <v>34</v>
      </c>
      <c r="P2441" s="17">
        <f t="shared" si="153"/>
        <v>0</v>
      </c>
      <c r="Q2441" s="17">
        <f t="shared" si="154"/>
        <v>0</v>
      </c>
      <c r="R2441" s="17">
        <f t="shared" si="155"/>
        <v>0</v>
      </c>
    </row>
    <row r="2442" spans="1:18" x14ac:dyDescent="0.3">
      <c r="A2442">
        <v>19729</v>
      </c>
      <c r="B2442" s="2">
        <v>44238</v>
      </c>
      <c r="C2442" s="2" t="str">
        <f t="shared" si="152"/>
        <v>February</v>
      </c>
      <c r="D2442" t="s">
        <v>32</v>
      </c>
      <c r="E2442" s="4">
        <v>581</v>
      </c>
      <c r="F2442">
        <v>83</v>
      </c>
      <c r="G2442" t="s">
        <v>36</v>
      </c>
      <c r="H2442" t="s">
        <v>37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t="s">
        <v>34</v>
      </c>
      <c r="P2442" s="17">
        <f t="shared" si="153"/>
        <v>0</v>
      </c>
      <c r="Q2442" s="17">
        <f t="shared" si="154"/>
        <v>0</v>
      </c>
      <c r="R2442" s="17">
        <f t="shared" si="155"/>
        <v>0</v>
      </c>
    </row>
    <row r="2443" spans="1:18" x14ac:dyDescent="0.3">
      <c r="A2443">
        <v>19730</v>
      </c>
      <c r="B2443" s="2">
        <v>44252</v>
      </c>
      <c r="C2443" s="2" t="str">
        <f t="shared" si="152"/>
        <v>February</v>
      </c>
      <c r="D2443" t="s">
        <v>38</v>
      </c>
      <c r="E2443" s="4">
        <v>589</v>
      </c>
      <c r="F2443">
        <v>52</v>
      </c>
      <c r="G2443" t="s">
        <v>36</v>
      </c>
      <c r="H2443" t="s">
        <v>42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t="s">
        <v>34</v>
      </c>
      <c r="P2443" s="17">
        <f t="shared" si="153"/>
        <v>0</v>
      </c>
      <c r="Q2443" s="17">
        <f t="shared" si="154"/>
        <v>0</v>
      </c>
      <c r="R2443" s="17">
        <f t="shared" si="155"/>
        <v>0</v>
      </c>
    </row>
    <row r="2444" spans="1:18" x14ac:dyDescent="0.3">
      <c r="A2444">
        <v>19731</v>
      </c>
      <c r="B2444" s="2">
        <v>44232</v>
      </c>
      <c r="C2444" s="2" t="str">
        <f t="shared" si="152"/>
        <v>February</v>
      </c>
      <c r="D2444" t="s">
        <v>35</v>
      </c>
      <c r="E2444" s="4">
        <v>548</v>
      </c>
      <c r="F2444">
        <v>160</v>
      </c>
      <c r="G2444" t="s">
        <v>36</v>
      </c>
      <c r="H2444" t="s">
        <v>42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t="s">
        <v>34</v>
      </c>
      <c r="P2444" s="17">
        <f t="shared" si="153"/>
        <v>0</v>
      </c>
      <c r="Q2444" s="17">
        <f t="shared" si="154"/>
        <v>0</v>
      </c>
      <c r="R2444" s="17">
        <f t="shared" si="155"/>
        <v>0</v>
      </c>
    </row>
    <row r="2445" spans="1:18" x14ac:dyDescent="0.3">
      <c r="A2445">
        <v>19732</v>
      </c>
      <c r="B2445" s="2">
        <v>44218</v>
      </c>
      <c r="C2445" s="2" t="str">
        <f t="shared" si="152"/>
        <v>January</v>
      </c>
      <c r="D2445" t="s">
        <v>35</v>
      </c>
      <c r="E2445" s="4">
        <v>641</v>
      </c>
      <c r="F2445">
        <v>125</v>
      </c>
      <c r="G2445" t="s">
        <v>33</v>
      </c>
      <c r="H2445" t="s">
        <v>34</v>
      </c>
      <c r="I2445" s="2">
        <v>44248</v>
      </c>
      <c r="J2445" s="2">
        <v>44278</v>
      </c>
      <c r="K2445" s="2">
        <v>44308</v>
      </c>
      <c r="L2445" s="2" t="s">
        <v>34</v>
      </c>
      <c r="M2445" s="2" t="s">
        <v>34</v>
      </c>
      <c r="N2445" s="2" t="s">
        <v>34</v>
      </c>
      <c r="O2445" t="s">
        <v>6179</v>
      </c>
      <c r="P2445" s="17">
        <f t="shared" si="153"/>
        <v>4.375</v>
      </c>
      <c r="Q2445" s="17">
        <f t="shared" si="154"/>
        <v>125</v>
      </c>
      <c r="R2445" s="17">
        <f t="shared" si="155"/>
        <v>-120.625</v>
      </c>
    </row>
    <row r="2446" spans="1:18" x14ac:dyDescent="0.3">
      <c r="A2446">
        <v>19733</v>
      </c>
      <c r="B2446" s="2">
        <v>44254</v>
      </c>
      <c r="C2446" s="2" t="str">
        <f t="shared" si="152"/>
        <v>February</v>
      </c>
      <c r="D2446" t="s">
        <v>32</v>
      </c>
      <c r="E2446" s="4">
        <v>569</v>
      </c>
      <c r="F2446">
        <v>64</v>
      </c>
      <c r="G2446" t="s">
        <v>36</v>
      </c>
      <c r="H2446" t="s">
        <v>39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t="s">
        <v>34</v>
      </c>
      <c r="P2446" s="17">
        <f t="shared" si="153"/>
        <v>0</v>
      </c>
      <c r="Q2446" s="17">
        <f t="shared" si="154"/>
        <v>0</v>
      </c>
      <c r="R2446" s="17">
        <f t="shared" si="155"/>
        <v>0</v>
      </c>
    </row>
    <row r="2447" spans="1:18" x14ac:dyDescent="0.3">
      <c r="A2447">
        <v>19734</v>
      </c>
      <c r="B2447" s="2">
        <v>44257</v>
      </c>
      <c r="C2447" s="2" t="str">
        <f t="shared" si="152"/>
        <v>March</v>
      </c>
      <c r="D2447" t="s">
        <v>35</v>
      </c>
      <c r="E2447" s="4">
        <v>648</v>
      </c>
      <c r="F2447">
        <v>93</v>
      </c>
      <c r="G2447" t="s">
        <v>33</v>
      </c>
      <c r="H2447" t="s">
        <v>34</v>
      </c>
      <c r="I2447" s="2">
        <v>44287</v>
      </c>
      <c r="J2447" s="2">
        <v>44317</v>
      </c>
      <c r="K2447" s="2">
        <v>44347</v>
      </c>
      <c r="L2447" s="2" t="s">
        <v>34</v>
      </c>
      <c r="M2447" s="2" t="s">
        <v>34</v>
      </c>
      <c r="N2447" s="2" t="s">
        <v>34</v>
      </c>
      <c r="O2447" t="s">
        <v>6179</v>
      </c>
      <c r="P2447" s="17">
        <f t="shared" si="153"/>
        <v>3.2550000000000003</v>
      </c>
      <c r="Q2447" s="17">
        <f t="shared" si="154"/>
        <v>93</v>
      </c>
      <c r="R2447" s="17">
        <f t="shared" si="155"/>
        <v>-89.745000000000005</v>
      </c>
    </row>
    <row r="2448" spans="1:18" x14ac:dyDescent="0.3">
      <c r="A2448">
        <v>19735</v>
      </c>
      <c r="B2448" s="2">
        <v>44198</v>
      </c>
      <c r="C2448" s="2" t="str">
        <f t="shared" si="152"/>
        <v>January</v>
      </c>
      <c r="D2448" t="s">
        <v>35</v>
      </c>
      <c r="E2448" s="4">
        <v>612</v>
      </c>
      <c r="F2448">
        <v>73</v>
      </c>
      <c r="G2448" t="s">
        <v>36</v>
      </c>
      <c r="H2448" t="s">
        <v>41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t="s">
        <v>34</v>
      </c>
      <c r="P2448" s="17">
        <f t="shared" si="153"/>
        <v>0</v>
      </c>
      <c r="Q2448" s="17">
        <f t="shared" si="154"/>
        <v>0</v>
      </c>
      <c r="R2448" s="17">
        <f t="shared" si="155"/>
        <v>0</v>
      </c>
    </row>
    <row r="2449" spans="1:18" x14ac:dyDescent="0.3">
      <c r="A2449">
        <v>19736</v>
      </c>
      <c r="B2449" s="2">
        <v>44251</v>
      </c>
      <c r="C2449" s="2" t="str">
        <f t="shared" si="152"/>
        <v>February</v>
      </c>
      <c r="D2449" t="s">
        <v>32</v>
      </c>
      <c r="E2449" s="4">
        <v>664</v>
      </c>
      <c r="F2449">
        <v>132</v>
      </c>
      <c r="G2449" t="s">
        <v>33</v>
      </c>
      <c r="H2449" t="s">
        <v>34</v>
      </c>
      <c r="I2449" s="2">
        <v>44281</v>
      </c>
      <c r="J2449" s="2">
        <v>44311</v>
      </c>
      <c r="K2449" s="2">
        <v>44341</v>
      </c>
      <c r="L2449" s="2" t="s">
        <v>34</v>
      </c>
      <c r="M2449" s="2" t="s">
        <v>34</v>
      </c>
      <c r="N2449" s="2" t="s">
        <v>34</v>
      </c>
      <c r="O2449" t="s">
        <v>6179</v>
      </c>
      <c r="P2449" s="17">
        <f t="shared" si="153"/>
        <v>4.62</v>
      </c>
      <c r="Q2449" s="17">
        <f t="shared" si="154"/>
        <v>132</v>
      </c>
      <c r="R2449" s="17">
        <f t="shared" si="155"/>
        <v>-127.38</v>
      </c>
    </row>
    <row r="2450" spans="1:18" x14ac:dyDescent="0.3">
      <c r="A2450">
        <v>19737</v>
      </c>
      <c r="B2450" s="2">
        <v>44270</v>
      </c>
      <c r="C2450" s="2" t="str">
        <f t="shared" si="152"/>
        <v>March</v>
      </c>
      <c r="D2450" t="s">
        <v>32</v>
      </c>
      <c r="E2450" s="4">
        <v>582</v>
      </c>
      <c r="F2450">
        <v>112</v>
      </c>
      <c r="G2450" t="s">
        <v>36</v>
      </c>
      <c r="H2450" t="s">
        <v>42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t="s">
        <v>34</v>
      </c>
      <c r="P2450" s="17">
        <f t="shared" si="153"/>
        <v>0</v>
      </c>
      <c r="Q2450" s="17">
        <f t="shared" si="154"/>
        <v>0</v>
      </c>
      <c r="R2450" s="17">
        <f t="shared" si="155"/>
        <v>0</v>
      </c>
    </row>
    <row r="2451" spans="1:18" x14ac:dyDescent="0.3">
      <c r="A2451">
        <v>19738</v>
      </c>
      <c r="B2451" s="2">
        <v>44284</v>
      </c>
      <c r="C2451" s="2" t="str">
        <f t="shared" si="152"/>
        <v>March</v>
      </c>
      <c r="D2451" t="s">
        <v>32</v>
      </c>
      <c r="E2451" s="4">
        <v>618</v>
      </c>
      <c r="F2451">
        <v>130</v>
      </c>
      <c r="G2451" t="s">
        <v>36</v>
      </c>
      <c r="H2451" t="s">
        <v>39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t="s">
        <v>34</v>
      </c>
      <c r="P2451" s="17">
        <f t="shared" si="153"/>
        <v>0</v>
      </c>
      <c r="Q2451" s="17">
        <f t="shared" si="154"/>
        <v>0</v>
      </c>
      <c r="R2451" s="17">
        <f t="shared" si="155"/>
        <v>0</v>
      </c>
    </row>
    <row r="2452" spans="1:18" x14ac:dyDescent="0.3">
      <c r="A2452">
        <v>19739</v>
      </c>
      <c r="B2452" s="2">
        <v>44252</v>
      </c>
      <c r="C2452" s="2" t="str">
        <f t="shared" si="152"/>
        <v>February</v>
      </c>
      <c r="D2452" t="s">
        <v>38</v>
      </c>
      <c r="E2452" s="4">
        <v>636</v>
      </c>
      <c r="F2452">
        <v>104</v>
      </c>
      <c r="G2452" t="s">
        <v>33</v>
      </c>
      <c r="H2452" t="s">
        <v>34</v>
      </c>
      <c r="I2452" s="2">
        <v>44282</v>
      </c>
      <c r="J2452" s="2">
        <v>44312</v>
      </c>
      <c r="K2452" s="2">
        <v>44342</v>
      </c>
      <c r="L2452" s="2" t="s">
        <v>34</v>
      </c>
      <c r="M2452" s="2" t="s">
        <v>34</v>
      </c>
      <c r="N2452" s="2" t="s">
        <v>34</v>
      </c>
      <c r="O2452" t="s">
        <v>6179</v>
      </c>
      <c r="P2452" s="17">
        <f t="shared" si="153"/>
        <v>3.6400000000000006</v>
      </c>
      <c r="Q2452" s="17">
        <f t="shared" si="154"/>
        <v>104</v>
      </c>
      <c r="R2452" s="17">
        <f t="shared" si="155"/>
        <v>-100.36</v>
      </c>
    </row>
    <row r="2453" spans="1:18" x14ac:dyDescent="0.3">
      <c r="A2453">
        <v>19740</v>
      </c>
      <c r="B2453" s="2">
        <v>44198</v>
      </c>
      <c r="C2453" s="2" t="str">
        <f t="shared" si="152"/>
        <v>January</v>
      </c>
      <c r="D2453" t="s">
        <v>38</v>
      </c>
      <c r="E2453" s="4">
        <v>570</v>
      </c>
      <c r="F2453">
        <v>78</v>
      </c>
      <c r="G2453" t="s">
        <v>36</v>
      </c>
      <c r="H2453" t="s">
        <v>41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t="s">
        <v>34</v>
      </c>
      <c r="P2453" s="17">
        <f t="shared" si="153"/>
        <v>0</v>
      </c>
      <c r="Q2453" s="17">
        <f t="shared" si="154"/>
        <v>0</v>
      </c>
      <c r="R2453" s="17">
        <f t="shared" si="155"/>
        <v>0</v>
      </c>
    </row>
    <row r="2454" spans="1:18" x14ac:dyDescent="0.3">
      <c r="A2454">
        <v>19741</v>
      </c>
      <c r="B2454" s="2">
        <v>44232</v>
      </c>
      <c r="C2454" s="2" t="str">
        <f t="shared" si="152"/>
        <v>February</v>
      </c>
      <c r="D2454" t="s">
        <v>35</v>
      </c>
      <c r="E2454" s="4">
        <v>603</v>
      </c>
      <c r="F2454">
        <v>92</v>
      </c>
      <c r="G2454" t="s">
        <v>36</v>
      </c>
      <c r="H2454" t="s">
        <v>37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t="s">
        <v>34</v>
      </c>
      <c r="P2454" s="17">
        <f t="shared" si="153"/>
        <v>0</v>
      </c>
      <c r="Q2454" s="17">
        <f t="shared" si="154"/>
        <v>0</v>
      </c>
      <c r="R2454" s="17">
        <f t="shared" si="155"/>
        <v>0</v>
      </c>
    </row>
    <row r="2455" spans="1:18" x14ac:dyDescent="0.3">
      <c r="A2455">
        <v>19742</v>
      </c>
      <c r="B2455" s="2">
        <v>44275</v>
      </c>
      <c r="C2455" s="2" t="str">
        <f t="shared" si="152"/>
        <v>March</v>
      </c>
      <c r="D2455" t="s">
        <v>32</v>
      </c>
      <c r="E2455" s="4">
        <v>661</v>
      </c>
      <c r="F2455">
        <v>90</v>
      </c>
      <c r="G2455" t="s">
        <v>33</v>
      </c>
      <c r="H2455" t="s">
        <v>34</v>
      </c>
      <c r="I2455" s="2">
        <v>44305</v>
      </c>
      <c r="J2455" s="2">
        <v>44335</v>
      </c>
      <c r="K2455" s="2">
        <v>44365</v>
      </c>
      <c r="L2455" s="2">
        <v>44308</v>
      </c>
      <c r="M2455" s="2">
        <v>44335</v>
      </c>
      <c r="N2455" s="2">
        <v>44365</v>
      </c>
      <c r="O2455" t="s">
        <v>6180</v>
      </c>
      <c r="P2455" s="17">
        <f t="shared" si="153"/>
        <v>3.1500000000000004</v>
      </c>
      <c r="Q2455" s="17">
        <f t="shared" si="154"/>
        <v>0</v>
      </c>
      <c r="R2455" s="17">
        <f t="shared" si="155"/>
        <v>3.1500000000000004</v>
      </c>
    </row>
    <row r="2456" spans="1:18" x14ac:dyDescent="0.3">
      <c r="A2456">
        <v>19743</v>
      </c>
      <c r="B2456" s="2">
        <v>44247</v>
      </c>
      <c r="C2456" s="2" t="str">
        <f t="shared" si="152"/>
        <v>February</v>
      </c>
      <c r="D2456" t="s">
        <v>35</v>
      </c>
      <c r="E2456" s="4">
        <v>670</v>
      </c>
      <c r="F2456">
        <v>126</v>
      </c>
      <c r="G2456" t="s">
        <v>33</v>
      </c>
      <c r="H2456" t="s">
        <v>34</v>
      </c>
      <c r="I2456" s="2">
        <v>44277</v>
      </c>
      <c r="J2456" s="2">
        <v>44307</v>
      </c>
      <c r="K2456" s="2">
        <v>44337</v>
      </c>
      <c r="L2456" s="2" t="s">
        <v>34</v>
      </c>
      <c r="M2456" s="2" t="s">
        <v>34</v>
      </c>
      <c r="N2456" s="2" t="s">
        <v>34</v>
      </c>
      <c r="O2456" t="s">
        <v>6179</v>
      </c>
      <c r="P2456" s="17">
        <f t="shared" si="153"/>
        <v>4.41</v>
      </c>
      <c r="Q2456" s="17">
        <f t="shared" si="154"/>
        <v>126</v>
      </c>
      <c r="R2456" s="17">
        <f t="shared" si="155"/>
        <v>-121.59</v>
      </c>
    </row>
    <row r="2457" spans="1:18" x14ac:dyDescent="0.3">
      <c r="A2457">
        <v>19744</v>
      </c>
      <c r="B2457" s="2">
        <v>44233</v>
      </c>
      <c r="C2457" s="2" t="str">
        <f t="shared" si="152"/>
        <v>February</v>
      </c>
      <c r="D2457" t="s">
        <v>35</v>
      </c>
      <c r="E2457" s="4">
        <v>545</v>
      </c>
      <c r="F2457">
        <v>100</v>
      </c>
      <c r="G2457" t="s">
        <v>36</v>
      </c>
      <c r="H2457" t="s">
        <v>37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t="s">
        <v>34</v>
      </c>
      <c r="P2457" s="17">
        <f t="shared" si="153"/>
        <v>0</v>
      </c>
      <c r="Q2457" s="17">
        <f t="shared" si="154"/>
        <v>0</v>
      </c>
      <c r="R2457" s="17">
        <f t="shared" si="155"/>
        <v>0</v>
      </c>
    </row>
    <row r="2458" spans="1:18" x14ac:dyDescent="0.3">
      <c r="A2458">
        <v>19745</v>
      </c>
      <c r="B2458" s="2">
        <v>44250</v>
      </c>
      <c r="C2458" s="2" t="str">
        <f t="shared" si="152"/>
        <v>February</v>
      </c>
      <c r="D2458" t="s">
        <v>38</v>
      </c>
      <c r="E2458" s="4">
        <v>634</v>
      </c>
      <c r="F2458">
        <v>123</v>
      </c>
      <c r="G2458" t="s">
        <v>33</v>
      </c>
      <c r="H2458" t="s">
        <v>34</v>
      </c>
      <c r="I2458" s="2">
        <v>44280</v>
      </c>
      <c r="J2458" s="2">
        <v>44310</v>
      </c>
      <c r="K2458" s="2">
        <v>44340</v>
      </c>
      <c r="L2458" s="2">
        <v>44314</v>
      </c>
      <c r="M2458" s="2">
        <v>44310</v>
      </c>
      <c r="N2458" s="2">
        <v>44340</v>
      </c>
      <c r="O2458" t="s">
        <v>6180</v>
      </c>
      <c r="P2458" s="17">
        <f t="shared" si="153"/>
        <v>4.3050000000000006</v>
      </c>
      <c r="Q2458" s="17">
        <f t="shared" si="154"/>
        <v>0</v>
      </c>
      <c r="R2458" s="17">
        <f t="shared" si="155"/>
        <v>4.3050000000000006</v>
      </c>
    </row>
    <row r="2459" spans="1:18" x14ac:dyDescent="0.3">
      <c r="A2459">
        <v>19746</v>
      </c>
      <c r="B2459" s="2">
        <v>44218</v>
      </c>
      <c r="C2459" s="2" t="str">
        <f t="shared" si="152"/>
        <v>January</v>
      </c>
      <c r="D2459" t="s">
        <v>32</v>
      </c>
      <c r="E2459" s="4">
        <v>578</v>
      </c>
      <c r="F2459">
        <v>120</v>
      </c>
      <c r="G2459" t="s">
        <v>36</v>
      </c>
      <c r="H2459" t="s">
        <v>42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t="s">
        <v>34</v>
      </c>
      <c r="P2459" s="17">
        <f t="shared" si="153"/>
        <v>0</v>
      </c>
      <c r="Q2459" s="17">
        <f t="shared" si="154"/>
        <v>0</v>
      </c>
      <c r="R2459" s="17">
        <f t="shared" si="155"/>
        <v>0</v>
      </c>
    </row>
    <row r="2460" spans="1:18" x14ac:dyDescent="0.3">
      <c r="A2460">
        <v>19747</v>
      </c>
      <c r="B2460" s="2">
        <v>44284</v>
      </c>
      <c r="C2460" s="2" t="str">
        <f t="shared" si="152"/>
        <v>March</v>
      </c>
      <c r="D2460" t="s">
        <v>32</v>
      </c>
      <c r="E2460" s="4">
        <v>604</v>
      </c>
      <c r="F2460">
        <v>108</v>
      </c>
      <c r="G2460" t="s">
        <v>36</v>
      </c>
      <c r="H2460" t="s">
        <v>40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t="s">
        <v>34</v>
      </c>
      <c r="P2460" s="17">
        <f t="shared" si="153"/>
        <v>0</v>
      </c>
      <c r="Q2460" s="17">
        <f t="shared" si="154"/>
        <v>0</v>
      </c>
      <c r="R2460" s="17">
        <f t="shared" si="155"/>
        <v>0</v>
      </c>
    </row>
    <row r="2461" spans="1:18" x14ac:dyDescent="0.3">
      <c r="A2461">
        <v>19748</v>
      </c>
      <c r="B2461" s="2">
        <v>44233</v>
      </c>
      <c r="C2461" s="2" t="str">
        <f t="shared" si="152"/>
        <v>February</v>
      </c>
      <c r="D2461" t="s">
        <v>32</v>
      </c>
      <c r="E2461" s="4">
        <v>664</v>
      </c>
      <c r="F2461">
        <v>29</v>
      </c>
      <c r="G2461" t="s">
        <v>33</v>
      </c>
      <c r="H2461" t="s">
        <v>34</v>
      </c>
      <c r="I2461" s="2">
        <v>44263</v>
      </c>
      <c r="J2461" s="2">
        <v>44293</v>
      </c>
      <c r="K2461" s="2">
        <v>44323</v>
      </c>
      <c r="L2461" s="2">
        <v>44266</v>
      </c>
      <c r="M2461" s="2">
        <v>44293</v>
      </c>
      <c r="N2461" s="2">
        <v>44323</v>
      </c>
      <c r="O2461" t="s">
        <v>6180</v>
      </c>
      <c r="P2461" s="17">
        <f t="shared" si="153"/>
        <v>1.0150000000000001</v>
      </c>
      <c r="Q2461" s="17">
        <f t="shared" si="154"/>
        <v>0</v>
      </c>
      <c r="R2461" s="17">
        <f t="shared" si="155"/>
        <v>1.0150000000000001</v>
      </c>
    </row>
    <row r="2462" spans="1:18" x14ac:dyDescent="0.3">
      <c r="A2462">
        <v>19749</v>
      </c>
      <c r="B2462" s="2">
        <v>44249</v>
      </c>
      <c r="C2462" s="2" t="str">
        <f t="shared" si="152"/>
        <v>February</v>
      </c>
      <c r="D2462" t="s">
        <v>38</v>
      </c>
      <c r="E2462" s="4">
        <v>641</v>
      </c>
      <c r="F2462">
        <v>89</v>
      </c>
      <c r="G2462" t="s">
        <v>33</v>
      </c>
      <c r="H2462" t="s">
        <v>34</v>
      </c>
      <c r="I2462" s="2">
        <v>44279</v>
      </c>
      <c r="J2462" s="2">
        <v>44309</v>
      </c>
      <c r="K2462" s="2">
        <v>44339</v>
      </c>
      <c r="L2462" s="2" t="s">
        <v>34</v>
      </c>
      <c r="M2462" s="2" t="s">
        <v>34</v>
      </c>
      <c r="N2462" s="2" t="s">
        <v>34</v>
      </c>
      <c r="O2462" t="s">
        <v>6179</v>
      </c>
      <c r="P2462" s="17">
        <f t="shared" si="153"/>
        <v>3.1150000000000002</v>
      </c>
      <c r="Q2462" s="17">
        <f t="shared" si="154"/>
        <v>89</v>
      </c>
      <c r="R2462" s="17">
        <f t="shared" si="155"/>
        <v>-85.885000000000005</v>
      </c>
    </row>
    <row r="2463" spans="1:18" x14ac:dyDescent="0.3">
      <c r="A2463">
        <v>19750</v>
      </c>
      <c r="B2463" s="2">
        <v>44247</v>
      </c>
      <c r="C2463" s="2" t="str">
        <f t="shared" si="152"/>
        <v>February</v>
      </c>
      <c r="D2463" t="s">
        <v>35</v>
      </c>
      <c r="E2463" s="4">
        <v>609</v>
      </c>
      <c r="F2463">
        <v>126</v>
      </c>
      <c r="G2463" t="s">
        <v>36</v>
      </c>
      <c r="H2463" t="s">
        <v>39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t="s">
        <v>34</v>
      </c>
      <c r="P2463" s="17">
        <f t="shared" si="153"/>
        <v>0</v>
      </c>
      <c r="Q2463" s="17">
        <f t="shared" si="154"/>
        <v>0</v>
      </c>
      <c r="R2463" s="17">
        <f t="shared" si="155"/>
        <v>0</v>
      </c>
    </row>
    <row r="2464" spans="1:18" x14ac:dyDescent="0.3">
      <c r="A2464">
        <v>19751</v>
      </c>
      <c r="B2464" s="2">
        <v>44218</v>
      </c>
      <c r="C2464" s="2" t="str">
        <f t="shared" si="152"/>
        <v>January</v>
      </c>
      <c r="D2464" t="s">
        <v>35</v>
      </c>
      <c r="E2464" s="4">
        <v>596</v>
      </c>
      <c r="F2464">
        <v>127</v>
      </c>
      <c r="G2464" t="s">
        <v>36</v>
      </c>
      <c r="H2464" t="s">
        <v>37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t="s">
        <v>34</v>
      </c>
      <c r="P2464" s="17">
        <f t="shared" si="153"/>
        <v>0</v>
      </c>
      <c r="Q2464" s="17">
        <f t="shared" si="154"/>
        <v>0</v>
      </c>
      <c r="R2464" s="17">
        <f t="shared" si="155"/>
        <v>0</v>
      </c>
    </row>
    <row r="2465" spans="1:18" x14ac:dyDescent="0.3">
      <c r="A2465">
        <v>19752</v>
      </c>
      <c r="B2465" s="2">
        <v>44203</v>
      </c>
      <c r="C2465" s="2" t="str">
        <f t="shared" si="152"/>
        <v>January</v>
      </c>
      <c r="D2465" t="s">
        <v>35</v>
      </c>
      <c r="E2465" s="4">
        <v>667</v>
      </c>
      <c r="F2465">
        <v>54</v>
      </c>
      <c r="G2465" t="s">
        <v>33</v>
      </c>
      <c r="H2465" t="s">
        <v>34</v>
      </c>
      <c r="I2465" s="2">
        <v>44233</v>
      </c>
      <c r="J2465" s="2">
        <v>44263</v>
      </c>
      <c r="K2465" s="2">
        <v>44293</v>
      </c>
      <c r="L2465" s="2" t="s">
        <v>34</v>
      </c>
      <c r="M2465" s="2" t="s">
        <v>34</v>
      </c>
      <c r="N2465" s="2" t="s">
        <v>34</v>
      </c>
      <c r="O2465" t="s">
        <v>6179</v>
      </c>
      <c r="P2465" s="17">
        <f t="shared" si="153"/>
        <v>1.8900000000000001</v>
      </c>
      <c r="Q2465" s="17">
        <f t="shared" si="154"/>
        <v>54</v>
      </c>
      <c r="R2465" s="17">
        <f t="shared" si="155"/>
        <v>-52.11</v>
      </c>
    </row>
    <row r="2466" spans="1:18" x14ac:dyDescent="0.3">
      <c r="A2466">
        <v>19753</v>
      </c>
      <c r="B2466" s="2">
        <v>44234</v>
      </c>
      <c r="C2466" s="2" t="str">
        <f t="shared" si="152"/>
        <v>February</v>
      </c>
      <c r="D2466" t="s">
        <v>32</v>
      </c>
      <c r="E2466" s="4">
        <v>654</v>
      </c>
      <c r="F2466">
        <v>151</v>
      </c>
      <c r="G2466" t="s">
        <v>33</v>
      </c>
      <c r="H2466" t="s">
        <v>34</v>
      </c>
      <c r="I2466" s="2">
        <v>44264</v>
      </c>
      <c r="J2466" s="2">
        <v>44294</v>
      </c>
      <c r="K2466" s="2">
        <v>44324</v>
      </c>
      <c r="L2466" s="2">
        <v>44270</v>
      </c>
      <c r="M2466" s="2">
        <v>44294</v>
      </c>
      <c r="N2466" s="2">
        <v>44324</v>
      </c>
      <c r="O2466" t="s">
        <v>6180</v>
      </c>
      <c r="P2466" s="17">
        <f t="shared" si="153"/>
        <v>5.2850000000000001</v>
      </c>
      <c r="Q2466" s="17">
        <f t="shared" si="154"/>
        <v>0</v>
      </c>
      <c r="R2466" s="17">
        <f t="shared" si="155"/>
        <v>5.2850000000000001</v>
      </c>
    </row>
    <row r="2467" spans="1:18" x14ac:dyDescent="0.3">
      <c r="A2467">
        <v>19754</v>
      </c>
      <c r="B2467" s="2">
        <v>44284</v>
      </c>
      <c r="C2467" s="2" t="str">
        <f t="shared" si="152"/>
        <v>March</v>
      </c>
      <c r="D2467" t="s">
        <v>35</v>
      </c>
      <c r="E2467" s="4">
        <v>660</v>
      </c>
      <c r="F2467">
        <v>133</v>
      </c>
      <c r="G2467" t="s">
        <v>33</v>
      </c>
      <c r="H2467" t="s">
        <v>34</v>
      </c>
      <c r="I2467" s="2">
        <v>44314</v>
      </c>
      <c r="J2467" s="2">
        <v>44344</v>
      </c>
      <c r="K2467" s="2">
        <v>44374</v>
      </c>
      <c r="L2467" s="2">
        <v>44316</v>
      </c>
      <c r="M2467" s="2">
        <v>44344</v>
      </c>
      <c r="N2467" s="2">
        <v>44374</v>
      </c>
      <c r="O2467" t="s">
        <v>6180</v>
      </c>
      <c r="P2467" s="17">
        <f t="shared" si="153"/>
        <v>4.6550000000000002</v>
      </c>
      <c r="Q2467" s="17">
        <f t="shared" si="154"/>
        <v>0</v>
      </c>
      <c r="R2467" s="17">
        <f t="shared" si="155"/>
        <v>4.6550000000000002</v>
      </c>
    </row>
    <row r="2468" spans="1:18" x14ac:dyDescent="0.3">
      <c r="A2468">
        <v>19755</v>
      </c>
      <c r="B2468" s="2">
        <v>44286</v>
      </c>
      <c r="C2468" s="2" t="str">
        <f t="shared" si="152"/>
        <v>March</v>
      </c>
      <c r="D2468" t="s">
        <v>35</v>
      </c>
      <c r="E2468" s="4">
        <v>538</v>
      </c>
      <c r="F2468">
        <v>139</v>
      </c>
      <c r="G2468" t="s">
        <v>36</v>
      </c>
      <c r="H2468" t="s">
        <v>40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t="s">
        <v>34</v>
      </c>
      <c r="P2468" s="17">
        <f t="shared" si="153"/>
        <v>0</v>
      </c>
      <c r="Q2468" s="17">
        <f t="shared" si="154"/>
        <v>0</v>
      </c>
      <c r="R2468" s="17">
        <f t="shared" si="155"/>
        <v>0</v>
      </c>
    </row>
    <row r="2469" spans="1:18" x14ac:dyDescent="0.3">
      <c r="A2469">
        <v>19756</v>
      </c>
      <c r="B2469" s="2">
        <v>44266</v>
      </c>
      <c r="C2469" s="2" t="str">
        <f t="shared" si="152"/>
        <v>March</v>
      </c>
      <c r="D2469" t="s">
        <v>32</v>
      </c>
      <c r="E2469" s="4">
        <v>602</v>
      </c>
      <c r="F2469">
        <v>145</v>
      </c>
      <c r="G2469" t="s">
        <v>36</v>
      </c>
      <c r="H2469" t="s">
        <v>37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t="s">
        <v>34</v>
      </c>
      <c r="P2469" s="17">
        <f t="shared" si="153"/>
        <v>0</v>
      </c>
      <c r="Q2469" s="17">
        <f t="shared" si="154"/>
        <v>0</v>
      </c>
      <c r="R2469" s="17">
        <f t="shared" si="155"/>
        <v>0</v>
      </c>
    </row>
    <row r="2470" spans="1:18" x14ac:dyDescent="0.3">
      <c r="A2470">
        <v>19757</v>
      </c>
      <c r="B2470" s="2">
        <v>44237</v>
      </c>
      <c r="C2470" s="2" t="str">
        <f t="shared" si="152"/>
        <v>February</v>
      </c>
      <c r="D2470" t="s">
        <v>32</v>
      </c>
      <c r="E2470" s="4">
        <v>568</v>
      </c>
      <c r="F2470">
        <v>75</v>
      </c>
      <c r="G2470" t="s">
        <v>36</v>
      </c>
      <c r="H2470" t="s">
        <v>40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t="s">
        <v>34</v>
      </c>
      <c r="P2470" s="17">
        <f t="shared" si="153"/>
        <v>0</v>
      </c>
      <c r="Q2470" s="17">
        <f t="shared" si="154"/>
        <v>0</v>
      </c>
      <c r="R2470" s="17">
        <f t="shared" si="155"/>
        <v>0</v>
      </c>
    </row>
    <row r="2471" spans="1:18" x14ac:dyDescent="0.3">
      <c r="A2471">
        <v>19758</v>
      </c>
      <c r="B2471" s="2">
        <v>44237</v>
      </c>
      <c r="C2471" s="2" t="str">
        <f t="shared" si="152"/>
        <v>February</v>
      </c>
      <c r="D2471" t="s">
        <v>35</v>
      </c>
      <c r="E2471" s="4">
        <v>607</v>
      </c>
      <c r="F2471">
        <v>147</v>
      </c>
      <c r="G2471" t="s">
        <v>36</v>
      </c>
      <c r="H2471" t="s">
        <v>39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t="s">
        <v>34</v>
      </c>
      <c r="P2471" s="17">
        <f t="shared" si="153"/>
        <v>0</v>
      </c>
      <c r="Q2471" s="17">
        <f t="shared" si="154"/>
        <v>0</v>
      </c>
      <c r="R2471" s="17">
        <f t="shared" si="155"/>
        <v>0</v>
      </c>
    </row>
    <row r="2472" spans="1:18" x14ac:dyDescent="0.3">
      <c r="A2472">
        <v>19759</v>
      </c>
      <c r="B2472" s="2">
        <v>44216</v>
      </c>
      <c r="C2472" s="2" t="str">
        <f t="shared" si="152"/>
        <v>January</v>
      </c>
      <c r="D2472" t="s">
        <v>38</v>
      </c>
      <c r="E2472" s="4">
        <v>569</v>
      </c>
      <c r="F2472">
        <v>51</v>
      </c>
      <c r="G2472" t="s">
        <v>36</v>
      </c>
      <c r="H2472" t="s">
        <v>37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t="s">
        <v>34</v>
      </c>
      <c r="P2472" s="17">
        <f t="shared" si="153"/>
        <v>0</v>
      </c>
      <c r="Q2472" s="17">
        <f t="shared" si="154"/>
        <v>0</v>
      </c>
      <c r="R2472" s="17">
        <f t="shared" si="155"/>
        <v>0</v>
      </c>
    </row>
    <row r="2473" spans="1:18" x14ac:dyDescent="0.3">
      <c r="A2473">
        <v>19760</v>
      </c>
      <c r="B2473" s="2">
        <v>44230</v>
      </c>
      <c r="C2473" s="2" t="str">
        <f t="shared" si="152"/>
        <v>February</v>
      </c>
      <c r="D2473" t="s">
        <v>35</v>
      </c>
      <c r="E2473" s="4">
        <v>661</v>
      </c>
      <c r="F2473">
        <v>105</v>
      </c>
      <c r="G2473" t="s">
        <v>33</v>
      </c>
      <c r="H2473" t="s">
        <v>34</v>
      </c>
      <c r="I2473" s="2">
        <v>44260</v>
      </c>
      <c r="J2473" s="2">
        <v>44290</v>
      </c>
      <c r="K2473" s="2">
        <v>44320</v>
      </c>
      <c r="L2473" s="2" t="s">
        <v>34</v>
      </c>
      <c r="M2473" s="2" t="s">
        <v>34</v>
      </c>
      <c r="N2473" s="2" t="s">
        <v>34</v>
      </c>
      <c r="O2473" t="s">
        <v>6179</v>
      </c>
      <c r="P2473" s="17">
        <f t="shared" si="153"/>
        <v>3.6750000000000003</v>
      </c>
      <c r="Q2473" s="17">
        <f t="shared" si="154"/>
        <v>105</v>
      </c>
      <c r="R2473" s="17">
        <f t="shared" si="155"/>
        <v>-101.325</v>
      </c>
    </row>
    <row r="2474" spans="1:18" x14ac:dyDescent="0.3">
      <c r="A2474">
        <v>19761</v>
      </c>
      <c r="B2474" s="2">
        <v>44214</v>
      </c>
      <c r="C2474" s="2" t="str">
        <f t="shared" si="152"/>
        <v>January</v>
      </c>
      <c r="D2474" t="s">
        <v>32</v>
      </c>
      <c r="E2474" s="4">
        <v>677</v>
      </c>
      <c r="F2474">
        <v>148</v>
      </c>
      <c r="G2474" t="s">
        <v>33</v>
      </c>
      <c r="H2474" t="s">
        <v>34</v>
      </c>
      <c r="I2474" s="2">
        <v>44244</v>
      </c>
      <c r="J2474" s="2">
        <v>44274</v>
      </c>
      <c r="K2474" s="2">
        <v>44304</v>
      </c>
      <c r="L2474" s="2" t="s">
        <v>34</v>
      </c>
      <c r="M2474" s="2" t="s">
        <v>34</v>
      </c>
      <c r="N2474" s="2" t="s">
        <v>34</v>
      </c>
      <c r="O2474" t="s">
        <v>6179</v>
      </c>
      <c r="P2474" s="17">
        <f t="shared" si="153"/>
        <v>5.1800000000000006</v>
      </c>
      <c r="Q2474" s="17">
        <f t="shared" si="154"/>
        <v>148</v>
      </c>
      <c r="R2474" s="17">
        <f t="shared" si="155"/>
        <v>-142.82</v>
      </c>
    </row>
    <row r="2475" spans="1:18" x14ac:dyDescent="0.3">
      <c r="A2475">
        <v>19762</v>
      </c>
      <c r="B2475" s="2">
        <v>44284</v>
      </c>
      <c r="C2475" s="2" t="str">
        <f t="shared" si="152"/>
        <v>March</v>
      </c>
      <c r="D2475" t="s">
        <v>38</v>
      </c>
      <c r="E2475" s="4">
        <v>585</v>
      </c>
      <c r="F2475">
        <v>100</v>
      </c>
      <c r="G2475" t="s">
        <v>33</v>
      </c>
      <c r="H2475" t="s">
        <v>34</v>
      </c>
      <c r="I2475" s="2">
        <v>44314</v>
      </c>
      <c r="J2475" s="2">
        <v>44344</v>
      </c>
      <c r="K2475" s="2">
        <v>44374</v>
      </c>
      <c r="L2475" s="2">
        <v>44384</v>
      </c>
      <c r="M2475" s="2">
        <v>44344</v>
      </c>
      <c r="N2475" s="2">
        <v>44374</v>
      </c>
      <c r="O2475" t="s">
        <v>6180</v>
      </c>
      <c r="P2475" s="17">
        <f t="shared" si="153"/>
        <v>3.5000000000000004</v>
      </c>
      <c r="Q2475" s="17">
        <f t="shared" si="154"/>
        <v>0</v>
      </c>
      <c r="R2475" s="17">
        <f t="shared" si="155"/>
        <v>3.5000000000000004</v>
      </c>
    </row>
    <row r="2476" spans="1:18" x14ac:dyDescent="0.3">
      <c r="A2476">
        <v>19763</v>
      </c>
      <c r="B2476" s="2">
        <v>44283</v>
      </c>
      <c r="C2476" s="2" t="str">
        <f t="shared" si="152"/>
        <v>March</v>
      </c>
      <c r="D2476" t="s">
        <v>32</v>
      </c>
      <c r="E2476" s="4">
        <v>624</v>
      </c>
      <c r="F2476">
        <v>142</v>
      </c>
      <c r="G2476" t="s">
        <v>33</v>
      </c>
      <c r="H2476" t="s">
        <v>34</v>
      </c>
      <c r="I2476" s="2">
        <v>44313</v>
      </c>
      <c r="J2476" s="2">
        <v>44343</v>
      </c>
      <c r="K2476" s="2">
        <v>44373</v>
      </c>
      <c r="L2476" s="2">
        <v>44338</v>
      </c>
      <c r="M2476" s="2">
        <v>44343</v>
      </c>
      <c r="N2476" s="2">
        <v>44373</v>
      </c>
      <c r="O2476" t="s">
        <v>6180</v>
      </c>
      <c r="P2476" s="17">
        <f t="shared" si="153"/>
        <v>4.9700000000000006</v>
      </c>
      <c r="Q2476" s="17">
        <f t="shared" si="154"/>
        <v>0</v>
      </c>
      <c r="R2476" s="17">
        <f t="shared" si="155"/>
        <v>4.9700000000000006</v>
      </c>
    </row>
    <row r="2477" spans="1:18" x14ac:dyDescent="0.3">
      <c r="A2477">
        <v>19764</v>
      </c>
      <c r="B2477" s="2">
        <v>44229</v>
      </c>
      <c r="C2477" s="2" t="str">
        <f t="shared" si="152"/>
        <v>February</v>
      </c>
      <c r="D2477" t="s">
        <v>38</v>
      </c>
      <c r="E2477" s="4">
        <v>617</v>
      </c>
      <c r="F2477">
        <v>24</v>
      </c>
      <c r="G2477" t="s">
        <v>33</v>
      </c>
      <c r="H2477" t="s">
        <v>34</v>
      </c>
      <c r="I2477" s="2">
        <v>44259</v>
      </c>
      <c r="J2477" s="2">
        <v>44289</v>
      </c>
      <c r="K2477" s="2">
        <v>44319</v>
      </c>
      <c r="L2477" s="2">
        <v>44295</v>
      </c>
      <c r="M2477" s="2">
        <v>44289</v>
      </c>
      <c r="N2477" s="2">
        <v>44319</v>
      </c>
      <c r="O2477" t="s">
        <v>6180</v>
      </c>
      <c r="P2477" s="17">
        <f t="shared" si="153"/>
        <v>0.84000000000000008</v>
      </c>
      <c r="Q2477" s="17">
        <f t="shared" si="154"/>
        <v>0</v>
      </c>
      <c r="R2477" s="17">
        <f t="shared" si="155"/>
        <v>0.84000000000000008</v>
      </c>
    </row>
    <row r="2478" spans="1:18" x14ac:dyDescent="0.3">
      <c r="A2478">
        <v>19765</v>
      </c>
      <c r="B2478" s="2">
        <v>44247</v>
      </c>
      <c r="C2478" s="2" t="str">
        <f t="shared" si="152"/>
        <v>February</v>
      </c>
      <c r="D2478" t="s">
        <v>38</v>
      </c>
      <c r="E2478" s="4">
        <v>650</v>
      </c>
      <c r="F2478">
        <v>83</v>
      </c>
      <c r="G2478" t="s">
        <v>33</v>
      </c>
      <c r="H2478" t="s">
        <v>34</v>
      </c>
      <c r="I2478" s="2">
        <v>44277</v>
      </c>
      <c r="J2478" s="2">
        <v>44307</v>
      </c>
      <c r="K2478" s="2">
        <v>44337</v>
      </c>
      <c r="L2478" s="2">
        <v>44279</v>
      </c>
      <c r="M2478" s="2">
        <v>44307</v>
      </c>
      <c r="N2478" s="2">
        <v>44337</v>
      </c>
      <c r="O2478" t="s">
        <v>6180</v>
      </c>
      <c r="P2478" s="17">
        <f t="shared" si="153"/>
        <v>2.9050000000000002</v>
      </c>
      <c r="Q2478" s="17">
        <f t="shared" si="154"/>
        <v>0</v>
      </c>
      <c r="R2478" s="17">
        <f t="shared" si="155"/>
        <v>2.9050000000000002</v>
      </c>
    </row>
    <row r="2479" spans="1:18" x14ac:dyDescent="0.3">
      <c r="A2479">
        <v>19766</v>
      </c>
      <c r="B2479" s="2">
        <v>44288</v>
      </c>
      <c r="C2479" s="2" t="str">
        <f t="shared" si="152"/>
        <v>April</v>
      </c>
      <c r="D2479" t="s">
        <v>38</v>
      </c>
      <c r="E2479" s="4">
        <v>639</v>
      </c>
      <c r="F2479">
        <v>86</v>
      </c>
      <c r="G2479" t="s">
        <v>33</v>
      </c>
      <c r="H2479" t="s">
        <v>34</v>
      </c>
      <c r="I2479" s="2">
        <v>44318</v>
      </c>
      <c r="J2479" s="2">
        <v>44348</v>
      </c>
      <c r="K2479" s="2">
        <v>44378</v>
      </c>
      <c r="L2479" s="2">
        <v>44347</v>
      </c>
      <c r="M2479" s="2">
        <v>44348</v>
      </c>
      <c r="N2479" s="2">
        <v>44378</v>
      </c>
      <c r="O2479" t="s">
        <v>6180</v>
      </c>
      <c r="P2479" s="17">
        <f t="shared" si="153"/>
        <v>3.0100000000000002</v>
      </c>
      <c r="Q2479" s="17">
        <f t="shared" si="154"/>
        <v>0</v>
      </c>
      <c r="R2479" s="17">
        <f t="shared" si="155"/>
        <v>3.0100000000000002</v>
      </c>
    </row>
    <row r="2480" spans="1:18" x14ac:dyDescent="0.3">
      <c r="A2480">
        <v>19767</v>
      </c>
      <c r="B2480" s="2">
        <v>44249</v>
      </c>
      <c r="C2480" s="2" t="str">
        <f t="shared" si="152"/>
        <v>February</v>
      </c>
      <c r="D2480" t="s">
        <v>32</v>
      </c>
      <c r="E2480" s="4">
        <v>635</v>
      </c>
      <c r="F2480">
        <v>165</v>
      </c>
      <c r="G2480" t="s">
        <v>33</v>
      </c>
      <c r="H2480" t="s">
        <v>34</v>
      </c>
      <c r="I2480" s="2">
        <v>44279</v>
      </c>
      <c r="J2480" s="2">
        <v>44309</v>
      </c>
      <c r="K2480" s="2">
        <v>44339</v>
      </c>
      <c r="L2480" s="2">
        <v>44280</v>
      </c>
      <c r="M2480" s="2">
        <v>44309</v>
      </c>
      <c r="N2480" s="2">
        <v>44339</v>
      </c>
      <c r="O2480" t="s">
        <v>6180</v>
      </c>
      <c r="P2480" s="17">
        <f t="shared" si="153"/>
        <v>5.7750000000000004</v>
      </c>
      <c r="Q2480" s="17">
        <f t="shared" si="154"/>
        <v>0</v>
      </c>
      <c r="R2480" s="17">
        <f t="shared" si="155"/>
        <v>5.7750000000000004</v>
      </c>
    </row>
    <row r="2481" spans="1:18" x14ac:dyDescent="0.3">
      <c r="A2481">
        <v>19768</v>
      </c>
      <c r="B2481" s="2">
        <v>44253</v>
      </c>
      <c r="C2481" s="2" t="str">
        <f t="shared" si="152"/>
        <v>February</v>
      </c>
      <c r="D2481" t="s">
        <v>35</v>
      </c>
      <c r="E2481" s="4">
        <v>589</v>
      </c>
      <c r="F2481">
        <v>143</v>
      </c>
      <c r="G2481" t="s">
        <v>36</v>
      </c>
      <c r="H2481" t="s">
        <v>42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t="s">
        <v>34</v>
      </c>
      <c r="P2481" s="17">
        <f t="shared" si="153"/>
        <v>0</v>
      </c>
      <c r="Q2481" s="17">
        <f t="shared" si="154"/>
        <v>0</v>
      </c>
      <c r="R2481" s="17">
        <f t="shared" si="155"/>
        <v>0</v>
      </c>
    </row>
    <row r="2482" spans="1:18" x14ac:dyDescent="0.3">
      <c r="A2482">
        <v>19769</v>
      </c>
      <c r="B2482" s="2">
        <v>44226</v>
      </c>
      <c r="C2482" s="2" t="str">
        <f t="shared" si="152"/>
        <v>January</v>
      </c>
      <c r="D2482" t="s">
        <v>32</v>
      </c>
      <c r="E2482" s="4">
        <v>630</v>
      </c>
      <c r="F2482">
        <v>111</v>
      </c>
      <c r="G2482" t="s">
        <v>33</v>
      </c>
      <c r="H2482" t="s">
        <v>34</v>
      </c>
      <c r="I2482" s="2">
        <v>44256</v>
      </c>
      <c r="J2482" s="2">
        <v>44286</v>
      </c>
      <c r="K2482" s="2">
        <v>44316</v>
      </c>
      <c r="L2482" s="2" t="s">
        <v>34</v>
      </c>
      <c r="M2482" s="2" t="s">
        <v>34</v>
      </c>
      <c r="N2482" s="2" t="s">
        <v>34</v>
      </c>
      <c r="O2482" t="s">
        <v>6179</v>
      </c>
      <c r="P2482" s="17">
        <f t="shared" si="153"/>
        <v>3.8850000000000002</v>
      </c>
      <c r="Q2482" s="17">
        <f t="shared" si="154"/>
        <v>111</v>
      </c>
      <c r="R2482" s="17">
        <f t="shared" si="155"/>
        <v>-107.11499999999999</v>
      </c>
    </row>
    <row r="2483" spans="1:18" x14ac:dyDescent="0.3">
      <c r="A2483">
        <v>19770</v>
      </c>
      <c r="B2483" s="2">
        <v>44232</v>
      </c>
      <c r="C2483" s="2" t="str">
        <f t="shared" si="152"/>
        <v>February</v>
      </c>
      <c r="D2483" t="s">
        <v>35</v>
      </c>
      <c r="E2483" s="4">
        <v>684</v>
      </c>
      <c r="F2483">
        <v>87</v>
      </c>
      <c r="G2483" t="s">
        <v>33</v>
      </c>
      <c r="H2483" t="s">
        <v>34</v>
      </c>
      <c r="I2483" s="2">
        <v>44262</v>
      </c>
      <c r="J2483" s="2">
        <v>44292</v>
      </c>
      <c r="K2483" s="2">
        <v>44322</v>
      </c>
      <c r="L2483" s="2" t="s">
        <v>34</v>
      </c>
      <c r="M2483" s="2" t="s">
        <v>34</v>
      </c>
      <c r="N2483" s="2" t="s">
        <v>34</v>
      </c>
      <c r="O2483" t="s">
        <v>6179</v>
      </c>
      <c r="P2483" s="17">
        <f t="shared" si="153"/>
        <v>3.0450000000000004</v>
      </c>
      <c r="Q2483" s="17">
        <f t="shared" si="154"/>
        <v>87</v>
      </c>
      <c r="R2483" s="17">
        <f t="shared" si="155"/>
        <v>-83.954999999999998</v>
      </c>
    </row>
    <row r="2484" spans="1:18" x14ac:dyDescent="0.3">
      <c r="A2484">
        <v>19771</v>
      </c>
      <c r="B2484" s="2">
        <v>44252</v>
      </c>
      <c r="C2484" s="2" t="str">
        <f t="shared" si="152"/>
        <v>February</v>
      </c>
      <c r="D2484" t="s">
        <v>35</v>
      </c>
      <c r="E2484" s="4">
        <v>606</v>
      </c>
      <c r="F2484">
        <v>105</v>
      </c>
      <c r="G2484" t="s">
        <v>36</v>
      </c>
      <c r="H2484" t="s">
        <v>37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t="s">
        <v>34</v>
      </c>
      <c r="P2484" s="17">
        <f t="shared" si="153"/>
        <v>0</v>
      </c>
      <c r="Q2484" s="17">
        <f t="shared" si="154"/>
        <v>0</v>
      </c>
      <c r="R2484" s="17">
        <f t="shared" si="155"/>
        <v>0</v>
      </c>
    </row>
    <row r="2485" spans="1:18" x14ac:dyDescent="0.3">
      <c r="A2485">
        <v>19772</v>
      </c>
      <c r="B2485" s="2">
        <v>44240</v>
      </c>
      <c r="C2485" s="2" t="str">
        <f t="shared" si="152"/>
        <v>February</v>
      </c>
      <c r="D2485" t="s">
        <v>35</v>
      </c>
      <c r="E2485" s="4">
        <v>601</v>
      </c>
      <c r="F2485">
        <v>127</v>
      </c>
      <c r="G2485" t="s">
        <v>36</v>
      </c>
      <c r="H2485" t="s">
        <v>39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t="s">
        <v>34</v>
      </c>
      <c r="P2485" s="17">
        <f t="shared" si="153"/>
        <v>0</v>
      </c>
      <c r="Q2485" s="17">
        <f t="shared" si="154"/>
        <v>0</v>
      </c>
      <c r="R2485" s="17">
        <f t="shared" si="155"/>
        <v>0</v>
      </c>
    </row>
    <row r="2486" spans="1:18" x14ac:dyDescent="0.3">
      <c r="A2486">
        <v>19773</v>
      </c>
      <c r="B2486" s="2">
        <v>44272</v>
      </c>
      <c r="C2486" s="2" t="str">
        <f t="shared" si="152"/>
        <v>March</v>
      </c>
      <c r="D2486" t="s">
        <v>35</v>
      </c>
      <c r="E2486" s="4">
        <v>584</v>
      </c>
      <c r="F2486">
        <v>95</v>
      </c>
      <c r="G2486" t="s">
        <v>36</v>
      </c>
      <c r="H2486" t="s">
        <v>42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t="s">
        <v>34</v>
      </c>
      <c r="P2486" s="17">
        <f t="shared" si="153"/>
        <v>0</v>
      </c>
      <c r="Q2486" s="17">
        <f t="shared" si="154"/>
        <v>0</v>
      </c>
      <c r="R2486" s="17">
        <f t="shared" si="155"/>
        <v>0</v>
      </c>
    </row>
    <row r="2487" spans="1:18" x14ac:dyDescent="0.3">
      <c r="A2487">
        <v>19774</v>
      </c>
      <c r="B2487" s="2">
        <v>44285</v>
      </c>
      <c r="C2487" s="2" t="str">
        <f t="shared" si="152"/>
        <v>March</v>
      </c>
      <c r="D2487" t="s">
        <v>32</v>
      </c>
      <c r="E2487" s="4">
        <v>597</v>
      </c>
      <c r="F2487">
        <v>65</v>
      </c>
      <c r="G2487" t="s">
        <v>36</v>
      </c>
      <c r="H2487" t="s">
        <v>37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t="s">
        <v>34</v>
      </c>
      <c r="P2487" s="17">
        <f t="shared" si="153"/>
        <v>0</v>
      </c>
      <c r="Q2487" s="17">
        <f t="shared" si="154"/>
        <v>0</v>
      </c>
      <c r="R2487" s="17">
        <f t="shared" si="155"/>
        <v>0</v>
      </c>
    </row>
    <row r="2488" spans="1:18" x14ac:dyDescent="0.3">
      <c r="A2488">
        <v>19775</v>
      </c>
      <c r="B2488" s="2">
        <v>44248</v>
      </c>
      <c r="C2488" s="2" t="str">
        <f t="shared" si="152"/>
        <v>February</v>
      </c>
      <c r="D2488" t="s">
        <v>35</v>
      </c>
      <c r="E2488" s="4">
        <v>642</v>
      </c>
      <c r="F2488">
        <v>67</v>
      </c>
      <c r="G2488" t="s">
        <v>33</v>
      </c>
      <c r="H2488" t="s">
        <v>34</v>
      </c>
      <c r="I2488" s="2">
        <v>44278</v>
      </c>
      <c r="J2488" s="2">
        <v>44308</v>
      </c>
      <c r="K2488" s="2">
        <v>44338</v>
      </c>
      <c r="L2488" s="2">
        <v>44281</v>
      </c>
      <c r="M2488" s="2">
        <v>44308</v>
      </c>
      <c r="N2488" s="2">
        <v>44338</v>
      </c>
      <c r="O2488" t="s">
        <v>6180</v>
      </c>
      <c r="P2488" s="17">
        <f t="shared" si="153"/>
        <v>2.3450000000000002</v>
      </c>
      <c r="Q2488" s="17">
        <f t="shared" si="154"/>
        <v>0</v>
      </c>
      <c r="R2488" s="17">
        <f t="shared" si="155"/>
        <v>2.3450000000000002</v>
      </c>
    </row>
    <row r="2489" spans="1:18" x14ac:dyDescent="0.3">
      <c r="A2489">
        <v>19776</v>
      </c>
      <c r="B2489" s="2">
        <v>44269</v>
      </c>
      <c r="C2489" s="2" t="str">
        <f t="shared" si="152"/>
        <v>March</v>
      </c>
      <c r="D2489" t="s">
        <v>35</v>
      </c>
      <c r="E2489" s="4">
        <v>614</v>
      </c>
      <c r="F2489">
        <v>93</v>
      </c>
      <c r="G2489" t="s">
        <v>36</v>
      </c>
      <c r="H2489" t="s">
        <v>41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t="s">
        <v>34</v>
      </c>
      <c r="P2489" s="17">
        <f t="shared" si="153"/>
        <v>0</v>
      </c>
      <c r="Q2489" s="17">
        <f t="shared" si="154"/>
        <v>0</v>
      </c>
      <c r="R2489" s="17">
        <f t="shared" si="155"/>
        <v>0</v>
      </c>
    </row>
    <row r="2490" spans="1:18" x14ac:dyDescent="0.3">
      <c r="A2490">
        <v>19777</v>
      </c>
      <c r="B2490" s="2">
        <v>44264</v>
      </c>
      <c r="C2490" s="2" t="str">
        <f t="shared" si="152"/>
        <v>March</v>
      </c>
      <c r="D2490" t="s">
        <v>32</v>
      </c>
      <c r="E2490" s="4">
        <v>599</v>
      </c>
      <c r="F2490">
        <v>112</v>
      </c>
      <c r="G2490" t="s">
        <v>36</v>
      </c>
      <c r="H2490" t="s">
        <v>42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t="s">
        <v>34</v>
      </c>
      <c r="P2490" s="17">
        <f t="shared" si="153"/>
        <v>0</v>
      </c>
      <c r="Q2490" s="17">
        <f t="shared" si="154"/>
        <v>0</v>
      </c>
      <c r="R2490" s="17">
        <f t="shared" si="155"/>
        <v>0</v>
      </c>
    </row>
    <row r="2491" spans="1:18" x14ac:dyDescent="0.3">
      <c r="A2491">
        <v>19778</v>
      </c>
      <c r="B2491" s="2">
        <v>44243</v>
      </c>
      <c r="C2491" s="2" t="str">
        <f t="shared" si="152"/>
        <v>February</v>
      </c>
      <c r="D2491" t="s">
        <v>32</v>
      </c>
      <c r="E2491" s="4">
        <v>598</v>
      </c>
      <c r="F2491">
        <v>121</v>
      </c>
      <c r="G2491" t="s">
        <v>36</v>
      </c>
      <c r="H2491" t="s">
        <v>39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t="s">
        <v>34</v>
      </c>
      <c r="P2491" s="17">
        <f t="shared" si="153"/>
        <v>0</v>
      </c>
      <c r="Q2491" s="17">
        <f t="shared" si="154"/>
        <v>0</v>
      </c>
      <c r="R2491" s="17">
        <f t="shared" si="155"/>
        <v>0</v>
      </c>
    </row>
    <row r="2492" spans="1:18" x14ac:dyDescent="0.3">
      <c r="A2492">
        <v>19779</v>
      </c>
      <c r="B2492" s="2">
        <v>44214</v>
      </c>
      <c r="C2492" s="2" t="str">
        <f t="shared" si="152"/>
        <v>January</v>
      </c>
      <c r="D2492" t="s">
        <v>35</v>
      </c>
      <c r="E2492" s="4">
        <v>565</v>
      </c>
      <c r="F2492">
        <v>115</v>
      </c>
      <c r="G2492" t="s">
        <v>36</v>
      </c>
      <c r="H2492" t="s">
        <v>40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t="s">
        <v>34</v>
      </c>
      <c r="P2492" s="17">
        <f t="shared" si="153"/>
        <v>0</v>
      </c>
      <c r="Q2492" s="17">
        <f t="shared" si="154"/>
        <v>0</v>
      </c>
      <c r="R2492" s="17">
        <f t="shared" si="155"/>
        <v>0</v>
      </c>
    </row>
    <row r="2493" spans="1:18" x14ac:dyDescent="0.3">
      <c r="A2493">
        <v>19780</v>
      </c>
      <c r="B2493" s="2">
        <v>44279</v>
      </c>
      <c r="C2493" s="2" t="str">
        <f t="shared" si="152"/>
        <v>March</v>
      </c>
      <c r="D2493" t="s">
        <v>35</v>
      </c>
      <c r="E2493" s="4">
        <v>617</v>
      </c>
      <c r="F2493">
        <v>86</v>
      </c>
      <c r="G2493" t="s">
        <v>36</v>
      </c>
      <c r="H2493" t="s">
        <v>39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t="s">
        <v>34</v>
      </c>
      <c r="P2493" s="17">
        <f t="shared" si="153"/>
        <v>0</v>
      </c>
      <c r="Q2493" s="17">
        <f t="shared" si="154"/>
        <v>0</v>
      </c>
      <c r="R2493" s="17">
        <f t="shared" si="155"/>
        <v>0</v>
      </c>
    </row>
    <row r="2494" spans="1:18" x14ac:dyDescent="0.3">
      <c r="A2494">
        <v>19781</v>
      </c>
      <c r="B2494" s="2">
        <v>44265</v>
      </c>
      <c r="C2494" s="2" t="str">
        <f t="shared" si="152"/>
        <v>March</v>
      </c>
      <c r="D2494" t="s">
        <v>32</v>
      </c>
      <c r="E2494" s="4">
        <v>553</v>
      </c>
      <c r="F2494">
        <v>99</v>
      </c>
      <c r="G2494" t="s">
        <v>36</v>
      </c>
      <c r="H2494" t="s">
        <v>40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t="s">
        <v>34</v>
      </c>
      <c r="P2494" s="17">
        <f t="shared" si="153"/>
        <v>0</v>
      </c>
      <c r="Q2494" s="17">
        <f t="shared" si="154"/>
        <v>0</v>
      </c>
      <c r="R2494" s="17">
        <f t="shared" si="155"/>
        <v>0</v>
      </c>
    </row>
    <row r="2495" spans="1:18" x14ac:dyDescent="0.3">
      <c r="A2495">
        <v>19782</v>
      </c>
      <c r="B2495" s="2">
        <v>44272</v>
      </c>
      <c r="C2495" s="2" t="str">
        <f t="shared" si="152"/>
        <v>March</v>
      </c>
      <c r="D2495" t="s">
        <v>35</v>
      </c>
      <c r="E2495" s="4">
        <v>649</v>
      </c>
      <c r="F2495">
        <v>90</v>
      </c>
      <c r="G2495" t="s">
        <v>33</v>
      </c>
      <c r="H2495" t="s">
        <v>34</v>
      </c>
      <c r="I2495" s="2">
        <v>44302</v>
      </c>
      <c r="J2495" s="2">
        <v>44332</v>
      </c>
      <c r="K2495" s="2">
        <v>44362</v>
      </c>
      <c r="L2495" s="2">
        <v>44305</v>
      </c>
      <c r="M2495" s="2">
        <v>44332</v>
      </c>
      <c r="N2495" s="2">
        <v>44362</v>
      </c>
      <c r="O2495" t="s">
        <v>6180</v>
      </c>
      <c r="P2495" s="17">
        <f t="shared" si="153"/>
        <v>3.1500000000000004</v>
      </c>
      <c r="Q2495" s="17">
        <f t="shared" si="154"/>
        <v>0</v>
      </c>
      <c r="R2495" s="17">
        <f t="shared" si="155"/>
        <v>3.1500000000000004</v>
      </c>
    </row>
    <row r="2496" spans="1:18" x14ac:dyDescent="0.3">
      <c r="A2496">
        <v>19783</v>
      </c>
      <c r="B2496" s="2">
        <v>44260</v>
      </c>
      <c r="C2496" s="2" t="str">
        <f t="shared" si="152"/>
        <v>March</v>
      </c>
      <c r="D2496" t="s">
        <v>32</v>
      </c>
      <c r="E2496" s="4">
        <v>578</v>
      </c>
      <c r="F2496">
        <v>80</v>
      </c>
      <c r="G2496" t="s">
        <v>36</v>
      </c>
      <c r="H2496" t="s">
        <v>42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t="s">
        <v>34</v>
      </c>
      <c r="P2496" s="17">
        <f t="shared" si="153"/>
        <v>0</v>
      </c>
      <c r="Q2496" s="17">
        <f t="shared" si="154"/>
        <v>0</v>
      </c>
      <c r="R2496" s="17">
        <f t="shared" si="155"/>
        <v>0</v>
      </c>
    </row>
    <row r="2497" spans="1:18" x14ac:dyDescent="0.3">
      <c r="A2497">
        <v>19784</v>
      </c>
      <c r="B2497" s="2">
        <v>44263</v>
      </c>
      <c r="C2497" s="2" t="str">
        <f t="shared" si="152"/>
        <v>March</v>
      </c>
      <c r="D2497" t="s">
        <v>35</v>
      </c>
      <c r="E2497" s="4">
        <v>543</v>
      </c>
      <c r="F2497">
        <v>115</v>
      </c>
      <c r="G2497" t="s">
        <v>36</v>
      </c>
      <c r="H2497" t="s">
        <v>40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t="s">
        <v>34</v>
      </c>
      <c r="P2497" s="17">
        <f t="shared" si="153"/>
        <v>0</v>
      </c>
      <c r="Q2497" s="17">
        <f t="shared" si="154"/>
        <v>0</v>
      </c>
      <c r="R2497" s="17">
        <f t="shared" si="155"/>
        <v>0</v>
      </c>
    </row>
    <row r="2498" spans="1:18" x14ac:dyDescent="0.3">
      <c r="A2498">
        <v>19785</v>
      </c>
      <c r="B2498" s="2">
        <v>44238</v>
      </c>
      <c r="C2498" s="2" t="str">
        <f t="shared" si="152"/>
        <v>February</v>
      </c>
      <c r="D2498" t="s">
        <v>35</v>
      </c>
      <c r="E2498" s="4">
        <v>583</v>
      </c>
      <c r="F2498">
        <v>59</v>
      </c>
      <c r="G2498" t="s">
        <v>36</v>
      </c>
      <c r="H2498" t="s">
        <v>40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t="s">
        <v>34</v>
      </c>
      <c r="P2498" s="17">
        <f t="shared" si="153"/>
        <v>0</v>
      </c>
      <c r="Q2498" s="17">
        <f t="shared" si="154"/>
        <v>0</v>
      </c>
      <c r="R2498" s="17">
        <f t="shared" si="155"/>
        <v>0</v>
      </c>
    </row>
    <row r="2499" spans="1:18" x14ac:dyDescent="0.3">
      <c r="A2499">
        <v>19786</v>
      </c>
      <c r="B2499" s="2">
        <v>44233</v>
      </c>
      <c r="C2499" s="2" t="str">
        <f t="shared" ref="C2499:C2562" si="156">TEXT(B2499,"mmmm")</f>
        <v>February</v>
      </c>
      <c r="D2499" t="s">
        <v>35</v>
      </c>
      <c r="E2499" s="4">
        <v>600</v>
      </c>
      <c r="F2499">
        <v>129</v>
      </c>
      <c r="G2499" t="s">
        <v>36</v>
      </c>
      <c r="H2499" t="s">
        <v>40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t="s">
        <v>34</v>
      </c>
      <c r="P2499" s="17">
        <f t="shared" ref="P2499:P2562" si="157">IF(G2499="Approved",F2499*0.035,0)</f>
        <v>0</v>
      </c>
      <c r="Q2499" s="17">
        <f t="shared" ref="Q2499:Q2562" si="158">IF(O2499="Defaulted",F2499,0)</f>
        <v>0</v>
      </c>
      <c r="R2499" s="17">
        <f t="shared" ref="R2499:R2562" si="159">P2499-Q2499</f>
        <v>0</v>
      </c>
    </row>
    <row r="2500" spans="1:18" x14ac:dyDescent="0.3">
      <c r="A2500">
        <v>19787</v>
      </c>
      <c r="B2500" s="2">
        <v>44278</v>
      </c>
      <c r="C2500" s="2" t="str">
        <f t="shared" si="156"/>
        <v>March</v>
      </c>
      <c r="D2500" t="s">
        <v>32</v>
      </c>
      <c r="E2500" s="4">
        <v>658</v>
      </c>
      <c r="F2500">
        <v>42</v>
      </c>
      <c r="G2500" t="s">
        <v>33</v>
      </c>
      <c r="H2500" t="s">
        <v>34</v>
      </c>
      <c r="I2500" s="2">
        <v>44308</v>
      </c>
      <c r="J2500" s="2">
        <v>44338</v>
      </c>
      <c r="K2500" s="2">
        <v>44368</v>
      </c>
      <c r="L2500" s="2">
        <v>44314</v>
      </c>
      <c r="M2500" s="2">
        <v>44338</v>
      </c>
      <c r="N2500" s="2">
        <v>44368</v>
      </c>
      <c r="O2500" t="s">
        <v>6180</v>
      </c>
      <c r="P2500" s="17">
        <f t="shared" si="157"/>
        <v>1.4700000000000002</v>
      </c>
      <c r="Q2500" s="17">
        <f t="shared" si="158"/>
        <v>0</v>
      </c>
      <c r="R2500" s="17">
        <f t="shared" si="159"/>
        <v>1.4700000000000002</v>
      </c>
    </row>
    <row r="2501" spans="1:18" x14ac:dyDescent="0.3">
      <c r="A2501">
        <v>19788</v>
      </c>
      <c r="B2501" s="2">
        <v>44279</v>
      </c>
      <c r="C2501" s="2" t="str">
        <f t="shared" si="156"/>
        <v>March</v>
      </c>
      <c r="D2501" t="s">
        <v>35</v>
      </c>
      <c r="E2501" s="4">
        <v>605</v>
      </c>
      <c r="F2501">
        <v>109</v>
      </c>
      <c r="G2501" t="s">
        <v>36</v>
      </c>
      <c r="H2501" t="s">
        <v>37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t="s">
        <v>34</v>
      </c>
      <c r="P2501" s="17">
        <f t="shared" si="157"/>
        <v>0</v>
      </c>
      <c r="Q2501" s="17">
        <f t="shared" si="158"/>
        <v>0</v>
      </c>
      <c r="R2501" s="17">
        <f t="shared" si="159"/>
        <v>0</v>
      </c>
    </row>
    <row r="2502" spans="1:18" x14ac:dyDescent="0.3">
      <c r="A2502">
        <v>19789</v>
      </c>
      <c r="B2502" s="2">
        <v>44219</v>
      </c>
      <c r="C2502" s="2" t="str">
        <f t="shared" si="156"/>
        <v>January</v>
      </c>
      <c r="D2502" t="s">
        <v>35</v>
      </c>
      <c r="E2502" s="4">
        <v>625</v>
      </c>
      <c r="F2502">
        <v>63</v>
      </c>
      <c r="G2502" t="s">
        <v>36</v>
      </c>
      <c r="H2502" t="s">
        <v>39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t="s">
        <v>34</v>
      </c>
      <c r="P2502" s="17">
        <f t="shared" si="157"/>
        <v>0</v>
      </c>
      <c r="Q2502" s="17">
        <f t="shared" si="158"/>
        <v>0</v>
      </c>
      <c r="R2502" s="17">
        <f t="shared" si="159"/>
        <v>0</v>
      </c>
    </row>
    <row r="2503" spans="1:18" x14ac:dyDescent="0.3">
      <c r="A2503">
        <v>19790</v>
      </c>
      <c r="B2503" s="2">
        <v>44264</v>
      </c>
      <c r="C2503" s="2" t="str">
        <f t="shared" si="156"/>
        <v>March</v>
      </c>
      <c r="D2503" t="s">
        <v>32</v>
      </c>
      <c r="E2503" s="4">
        <v>586</v>
      </c>
      <c r="F2503">
        <v>46</v>
      </c>
      <c r="G2503" t="s">
        <v>33</v>
      </c>
      <c r="H2503" t="s">
        <v>34</v>
      </c>
      <c r="I2503" s="2">
        <v>44294</v>
      </c>
      <c r="J2503" s="2">
        <v>44324</v>
      </c>
      <c r="K2503" s="2">
        <v>44354</v>
      </c>
      <c r="L2503" s="2">
        <v>44305</v>
      </c>
      <c r="M2503" s="2">
        <v>44324</v>
      </c>
      <c r="N2503" s="2">
        <v>44354</v>
      </c>
      <c r="O2503" t="s">
        <v>6180</v>
      </c>
      <c r="P2503" s="17">
        <f t="shared" si="157"/>
        <v>1.61</v>
      </c>
      <c r="Q2503" s="17">
        <f t="shared" si="158"/>
        <v>0</v>
      </c>
      <c r="R2503" s="17">
        <f t="shared" si="159"/>
        <v>1.61</v>
      </c>
    </row>
    <row r="2504" spans="1:18" x14ac:dyDescent="0.3">
      <c r="A2504">
        <v>19791</v>
      </c>
      <c r="B2504" s="2">
        <v>44254</v>
      </c>
      <c r="C2504" s="2" t="str">
        <f t="shared" si="156"/>
        <v>February</v>
      </c>
      <c r="D2504" t="s">
        <v>32</v>
      </c>
      <c r="E2504" s="4">
        <v>701</v>
      </c>
      <c r="F2504">
        <v>78</v>
      </c>
      <c r="G2504" t="s">
        <v>33</v>
      </c>
      <c r="H2504" t="s">
        <v>34</v>
      </c>
      <c r="I2504" s="2">
        <v>44284</v>
      </c>
      <c r="J2504" s="2">
        <v>44314</v>
      </c>
      <c r="K2504" s="2">
        <v>44344</v>
      </c>
      <c r="L2504" s="2">
        <v>44294</v>
      </c>
      <c r="M2504" s="2">
        <v>44314</v>
      </c>
      <c r="N2504" s="2">
        <v>44344</v>
      </c>
      <c r="O2504" t="s">
        <v>6180</v>
      </c>
      <c r="P2504" s="17">
        <f t="shared" si="157"/>
        <v>2.7300000000000004</v>
      </c>
      <c r="Q2504" s="17">
        <f t="shared" si="158"/>
        <v>0</v>
      </c>
      <c r="R2504" s="17">
        <f t="shared" si="159"/>
        <v>2.7300000000000004</v>
      </c>
    </row>
    <row r="2505" spans="1:18" x14ac:dyDescent="0.3">
      <c r="A2505">
        <v>19792</v>
      </c>
      <c r="B2505" s="2">
        <v>44278</v>
      </c>
      <c r="C2505" s="2" t="str">
        <f t="shared" si="156"/>
        <v>March</v>
      </c>
      <c r="D2505" t="s">
        <v>35</v>
      </c>
      <c r="E2505" s="4">
        <v>606</v>
      </c>
      <c r="F2505">
        <v>124</v>
      </c>
      <c r="G2505" t="s">
        <v>36</v>
      </c>
      <c r="H2505" t="s">
        <v>40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t="s">
        <v>34</v>
      </c>
      <c r="P2505" s="17">
        <f t="shared" si="157"/>
        <v>0</v>
      </c>
      <c r="Q2505" s="17">
        <f t="shared" si="158"/>
        <v>0</v>
      </c>
      <c r="R2505" s="17">
        <f t="shared" si="159"/>
        <v>0</v>
      </c>
    </row>
    <row r="2506" spans="1:18" x14ac:dyDescent="0.3">
      <c r="A2506">
        <v>19793</v>
      </c>
      <c r="B2506" s="2">
        <v>44240</v>
      </c>
      <c r="C2506" s="2" t="str">
        <f t="shared" si="156"/>
        <v>February</v>
      </c>
      <c r="D2506" t="s">
        <v>32</v>
      </c>
      <c r="E2506" s="4">
        <v>650</v>
      </c>
      <c r="F2506">
        <v>140</v>
      </c>
      <c r="G2506" t="s">
        <v>33</v>
      </c>
      <c r="H2506" t="s">
        <v>34</v>
      </c>
      <c r="I2506" s="2">
        <v>44270</v>
      </c>
      <c r="J2506" s="2">
        <v>44300</v>
      </c>
      <c r="K2506" s="2">
        <v>44330</v>
      </c>
      <c r="L2506" s="2" t="s">
        <v>34</v>
      </c>
      <c r="M2506" s="2" t="s">
        <v>34</v>
      </c>
      <c r="N2506" s="2" t="s">
        <v>34</v>
      </c>
      <c r="O2506" t="s">
        <v>6179</v>
      </c>
      <c r="P2506" s="17">
        <f t="shared" si="157"/>
        <v>4.9000000000000004</v>
      </c>
      <c r="Q2506" s="17">
        <f t="shared" si="158"/>
        <v>140</v>
      </c>
      <c r="R2506" s="17">
        <f t="shared" si="159"/>
        <v>-135.1</v>
      </c>
    </row>
    <row r="2507" spans="1:18" x14ac:dyDescent="0.3">
      <c r="A2507">
        <v>19794</v>
      </c>
      <c r="B2507" s="2">
        <v>44270</v>
      </c>
      <c r="C2507" s="2" t="str">
        <f t="shared" si="156"/>
        <v>March</v>
      </c>
      <c r="D2507" t="s">
        <v>38</v>
      </c>
      <c r="E2507" s="4">
        <v>638</v>
      </c>
      <c r="F2507">
        <v>88</v>
      </c>
      <c r="G2507" t="s">
        <v>33</v>
      </c>
      <c r="H2507" t="s">
        <v>34</v>
      </c>
      <c r="I2507" s="2">
        <v>44300</v>
      </c>
      <c r="J2507" s="2">
        <v>44330</v>
      </c>
      <c r="K2507" s="2">
        <v>44360</v>
      </c>
      <c r="L2507" s="2" t="s">
        <v>34</v>
      </c>
      <c r="M2507" s="2" t="s">
        <v>34</v>
      </c>
      <c r="N2507" s="2" t="s">
        <v>34</v>
      </c>
      <c r="O2507" t="s">
        <v>6179</v>
      </c>
      <c r="P2507" s="17">
        <f t="shared" si="157"/>
        <v>3.08</v>
      </c>
      <c r="Q2507" s="17">
        <f t="shared" si="158"/>
        <v>88</v>
      </c>
      <c r="R2507" s="17">
        <f t="shared" si="159"/>
        <v>-84.92</v>
      </c>
    </row>
    <row r="2508" spans="1:18" x14ac:dyDescent="0.3">
      <c r="A2508">
        <v>19795</v>
      </c>
      <c r="B2508" s="2">
        <v>44275</v>
      </c>
      <c r="C2508" s="2" t="str">
        <f t="shared" si="156"/>
        <v>March</v>
      </c>
      <c r="D2508" t="s">
        <v>32</v>
      </c>
      <c r="E2508" s="4">
        <v>567</v>
      </c>
      <c r="F2508">
        <v>90</v>
      </c>
      <c r="G2508" t="s">
        <v>36</v>
      </c>
      <c r="H2508" t="s">
        <v>37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t="s">
        <v>34</v>
      </c>
      <c r="P2508" s="17">
        <f t="shared" si="157"/>
        <v>0</v>
      </c>
      <c r="Q2508" s="17">
        <f t="shared" si="158"/>
        <v>0</v>
      </c>
      <c r="R2508" s="17">
        <f t="shared" si="159"/>
        <v>0</v>
      </c>
    </row>
    <row r="2509" spans="1:18" x14ac:dyDescent="0.3">
      <c r="A2509">
        <v>19796</v>
      </c>
      <c r="B2509" s="2">
        <v>44238</v>
      </c>
      <c r="C2509" s="2" t="str">
        <f t="shared" si="156"/>
        <v>February</v>
      </c>
      <c r="D2509" t="s">
        <v>35</v>
      </c>
      <c r="E2509" s="4">
        <v>582</v>
      </c>
      <c r="F2509">
        <v>102</v>
      </c>
      <c r="G2509" t="s">
        <v>36</v>
      </c>
      <c r="H2509" t="s">
        <v>41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t="s">
        <v>34</v>
      </c>
      <c r="P2509" s="17">
        <f t="shared" si="157"/>
        <v>0</v>
      </c>
      <c r="Q2509" s="17">
        <f t="shared" si="158"/>
        <v>0</v>
      </c>
      <c r="R2509" s="17">
        <f t="shared" si="159"/>
        <v>0</v>
      </c>
    </row>
    <row r="2510" spans="1:18" x14ac:dyDescent="0.3">
      <c r="A2510">
        <v>19797</v>
      </c>
      <c r="B2510" s="2">
        <v>44285</v>
      </c>
      <c r="C2510" s="2" t="str">
        <f t="shared" si="156"/>
        <v>March</v>
      </c>
      <c r="D2510" t="s">
        <v>32</v>
      </c>
      <c r="E2510" s="4">
        <v>593</v>
      </c>
      <c r="F2510">
        <v>103</v>
      </c>
      <c r="G2510" t="s">
        <v>36</v>
      </c>
      <c r="H2510" t="s">
        <v>40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t="s">
        <v>34</v>
      </c>
      <c r="P2510" s="17">
        <f t="shared" si="157"/>
        <v>0</v>
      </c>
      <c r="Q2510" s="17">
        <f t="shared" si="158"/>
        <v>0</v>
      </c>
      <c r="R2510" s="17">
        <f t="shared" si="159"/>
        <v>0</v>
      </c>
    </row>
    <row r="2511" spans="1:18" x14ac:dyDescent="0.3">
      <c r="A2511">
        <v>19798</v>
      </c>
      <c r="B2511" s="2">
        <v>44227</v>
      </c>
      <c r="C2511" s="2" t="str">
        <f t="shared" si="156"/>
        <v>January</v>
      </c>
      <c r="D2511" t="s">
        <v>35</v>
      </c>
      <c r="E2511" s="4">
        <v>539</v>
      </c>
      <c r="F2511">
        <v>76</v>
      </c>
      <c r="G2511" t="s">
        <v>36</v>
      </c>
      <c r="H2511" t="s">
        <v>37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t="s">
        <v>34</v>
      </c>
      <c r="P2511" s="17">
        <f t="shared" si="157"/>
        <v>0</v>
      </c>
      <c r="Q2511" s="17">
        <f t="shared" si="158"/>
        <v>0</v>
      </c>
      <c r="R2511" s="17">
        <f t="shared" si="159"/>
        <v>0</v>
      </c>
    </row>
    <row r="2512" spans="1:18" x14ac:dyDescent="0.3">
      <c r="A2512">
        <v>19799</v>
      </c>
      <c r="B2512" s="2">
        <v>44254</v>
      </c>
      <c r="C2512" s="2" t="str">
        <f t="shared" si="156"/>
        <v>February</v>
      </c>
      <c r="D2512" t="s">
        <v>32</v>
      </c>
      <c r="E2512" s="4">
        <v>623</v>
      </c>
      <c r="F2512">
        <v>90</v>
      </c>
      <c r="G2512" t="s">
        <v>33</v>
      </c>
      <c r="H2512" t="s">
        <v>34</v>
      </c>
      <c r="I2512" s="2">
        <v>44284</v>
      </c>
      <c r="J2512" s="2">
        <v>44314</v>
      </c>
      <c r="K2512" s="2">
        <v>44344</v>
      </c>
      <c r="L2512" s="2">
        <v>44285</v>
      </c>
      <c r="M2512" s="2">
        <v>44314</v>
      </c>
      <c r="N2512" s="2">
        <v>44344</v>
      </c>
      <c r="O2512" t="s">
        <v>6180</v>
      </c>
      <c r="P2512" s="17">
        <f t="shared" si="157"/>
        <v>3.1500000000000004</v>
      </c>
      <c r="Q2512" s="17">
        <f t="shared" si="158"/>
        <v>0</v>
      </c>
      <c r="R2512" s="17">
        <f t="shared" si="159"/>
        <v>3.1500000000000004</v>
      </c>
    </row>
    <row r="2513" spans="1:18" x14ac:dyDescent="0.3">
      <c r="A2513">
        <v>19800</v>
      </c>
      <c r="B2513" s="2">
        <v>44276</v>
      </c>
      <c r="C2513" s="2" t="str">
        <f t="shared" si="156"/>
        <v>March</v>
      </c>
      <c r="D2513" t="s">
        <v>38</v>
      </c>
      <c r="E2513" s="4">
        <v>620</v>
      </c>
      <c r="F2513">
        <v>111</v>
      </c>
      <c r="G2513" t="s">
        <v>33</v>
      </c>
      <c r="H2513" t="s">
        <v>34</v>
      </c>
      <c r="I2513" s="2">
        <v>44306</v>
      </c>
      <c r="J2513" s="2">
        <v>44336</v>
      </c>
      <c r="K2513" s="2">
        <v>44366</v>
      </c>
      <c r="L2513" s="2">
        <v>44344</v>
      </c>
      <c r="M2513" s="2">
        <v>44336</v>
      </c>
      <c r="N2513" s="2">
        <v>44366</v>
      </c>
      <c r="O2513" t="s">
        <v>6180</v>
      </c>
      <c r="P2513" s="17">
        <f t="shared" si="157"/>
        <v>3.8850000000000002</v>
      </c>
      <c r="Q2513" s="17">
        <f t="shared" si="158"/>
        <v>0</v>
      </c>
      <c r="R2513" s="17">
        <f t="shared" si="159"/>
        <v>3.8850000000000002</v>
      </c>
    </row>
    <row r="2514" spans="1:18" x14ac:dyDescent="0.3">
      <c r="A2514">
        <v>19801</v>
      </c>
      <c r="B2514" s="2">
        <v>44265</v>
      </c>
      <c r="C2514" s="2" t="str">
        <f t="shared" si="156"/>
        <v>March</v>
      </c>
      <c r="D2514" t="s">
        <v>35</v>
      </c>
      <c r="E2514" s="4">
        <v>586</v>
      </c>
      <c r="F2514">
        <v>103</v>
      </c>
      <c r="G2514" t="s">
        <v>36</v>
      </c>
      <c r="H2514" t="s">
        <v>37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t="s">
        <v>34</v>
      </c>
      <c r="P2514" s="17">
        <f t="shared" si="157"/>
        <v>0</v>
      </c>
      <c r="Q2514" s="17">
        <f t="shared" si="158"/>
        <v>0</v>
      </c>
      <c r="R2514" s="17">
        <f t="shared" si="159"/>
        <v>0</v>
      </c>
    </row>
    <row r="2515" spans="1:18" x14ac:dyDescent="0.3">
      <c r="A2515">
        <v>19802</v>
      </c>
      <c r="B2515" s="2">
        <v>44238</v>
      </c>
      <c r="C2515" s="2" t="str">
        <f t="shared" si="156"/>
        <v>February</v>
      </c>
      <c r="D2515" t="s">
        <v>32</v>
      </c>
      <c r="E2515" s="4">
        <v>634</v>
      </c>
      <c r="F2515">
        <v>77</v>
      </c>
      <c r="G2515" t="s">
        <v>33</v>
      </c>
      <c r="H2515" t="s">
        <v>34</v>
      </c>
      <c r="I2515" s="2">
        <v>44268</v>
      </c>
      <c r="J2515" s="2">
        <v>44298</v>
      </c>
      <c r="K2515" s="2">
        <v>44328</v>
      </c>
      <c r="L2515" s="2">
        <v>44271</v>
      </c>
      <c r="M2515" s="2">
        <v>44298</v>
      </c>
      <c r="N2515" s="2">
        <v>44328</v>
      </c>
      <c r="O2515" t="s">
        <v>6180</v>
      </c>
      <c r="P2515" s="17">
        <f t="shared" si="157"/>
        <v>2.6950000000000003</v>
      </c>
      <c r="Q2515" s="17">
        <f t="shared" si="158"/>
        <v>0</v>
      </c>
      <c r="R2515" s="17">
        <f t="shared" si="159"/>
        <v>2.6950000000000003</v>
      </c>
    </row>
    <row r="2516" spans="1:18" x14ac:dyDescent="0.3">
      <c r="A2516">
        <v>19803</v>
      </c>
      <c r="B2516" s="2">
        <v>44238</v>
      </c>
      <c r="C2516" s="2" t="str">
        <f t="shared" si="156"/>
        <v>February</v>
      </c>
      <c r="D2516" t="s">
        <v>35</v>
      </c>
      <c r="E2516" s="4">
        <v>647</v>
      </c>
      <c r="F2516">
        <v>46</v>
      </c>
      <c r="G2516" t="s">
        <v>33</v>
      </c>
      <c r="H2516" t="s">
        <v>34</v>
      </c>
      <c r="I2516" s="2">
        <v>44268</v>
      </c>
      <c r="J2516" s="2">
        <v>44298</v>
      </c>
      <c r="K2516" s="2">
        <v>44328</v>
      </c>
      <c r="L2516" s="2">
        <v>44278</v>
      </c>
      <c r="M2516" s="2">
        <v>44298</v>
      </c>
      <c r="N2516" s="2">
        <v>44328</v>
      </c>
      <c r="O2516" t="s">
        <v>6180</v>
      </c>
      <c r="P2516" s="17">
        <f t="shared" si="157"/>
        <v>1.61</v>
      </c>
      <c r="Q2516" s="17">
        <f t="shared" si="158"/>
        <v>0</v>
      </c>
      <c r="R2516" s="17">
        <f t="shared" si="159"/>
        <v>1.61</v>
      </c>
    </row>
    <row r="2517" spans="1:18" x14ac:dyDescent="0.3">
      <c r="A2517">
        <v>19804</v>
      </c>
      <c r="B2517" s="2">
        <v>44281</v>
      </c>
      <c r="C2517" s="2" t="str">
        <f t="shared" si="156"/>
        <v>March</v>
      </c>
      <c r="D2517" t="s">
        <v>35</v>
      </c>
      <c r="E2517" s="4">
        <v>609</v>
      </c>
      <c r="F2517">
        <v>111</v>
      </c>
      <c r="G2517" t="s">
        <v>36</v>
      </c>
      <c r="H2517" t="s">
        <v>41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t="s">
        <v>34</v>
      </c>
      <c r="P2517" s="17">
        <f t="shared" si="157"/>
        <v>0</v>
      </c>
      <c r="Q2517" s="17">
        <f t="shared" si="158"/>
        <v>0</v>
      </c>
      <c r="R2517" s="17">
        <f t="shared" si="159"/>
        <v>0</v>
      </c>
    </row>
    <row r="2518" spans="1:18" x14ac:dyDescent="0.3">
      <c r="A2518">
        <v>19805</v>
      </c>
      <c r="B2518" s="2">
        <v>44211</v>
      </c>
      <c r="C2518" s="2" t="str">
        <f t="shared" si="156"/>
        <v>January</v>
      </c>
      <c r="D2518" t="s">
        <v>35</v>
      </c>
      <c r="E2518" s="4">
        <v>606</v>
      </c>
      <c r="F2518">
        <v>78</v>
      </c>
      <c r="G2518" t="s">
        <v>36</v>
      </c>
      <c r="H2518" t="s">
        <v>40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t="s">
        <v>34</v>
      </c>
      <c r="P2518" s="17">
        <f t="shared" si="157"/>
        <v>0</v>
      </c>
      <c r="Q2518" s="17">
        <f t="shared" si="158"/>
        <v>0</v>
      </c>
      <c r="R2518" s="17">
        <f t="shared" si="159"/>
        <v>0</v>
      </c>
    </row>
    <row r="2519" spans="1:18" x14ac:dyDescent="0.3">
      <c r="A2519">
        <v>19806</v>
      </c>
      <c r="B2519" s="2">
        <v>44283</v>
      </c>
      <c r="C2519" s="2" t="str">
        <f t="shared" si="156"/>
        <v>March</v>
      </c>
      <c r="D2519" t="s">
        <v>32</v>
      </c>
      <c r="E2519" s="4">
        <v>604</v>
      </c>
      <c r="F2519">
        <v>80</v>
      </c>
      <c r="G2519" t="s">
        <v>36</v>
      </c>
      <c r="H2519" t="s">
        <v>37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t="s">
        <v>34</v>
      </c>
      <c r="P2519" s="17">
        <f t="shared" si="157"/>
        <v>0</v>
      </c>
      <c r="Q2519" s="17">
        <f t="shared" si="158"/>
        <v>0</v>
      </c>
      <c r="R2519" s="17">
        <f t="shared" si="159"/>
        <v>0</v>
      </c>
    </row>
    <row r="2520" spans="1:18" x14ac:dyDescent="0.3">
      <c r="A2520">
        <v>19807</v>
      </c>
      <c r="B2520" s="2">
        <v>44274</v>
      </c>
      <c r="C2520" s="2" t="str">
        <f t="shared" si="156"/>
        <v>March</v>
      </c>
      <c r="D2520" t="s">
        <v>32</v>
      </c>
      <c r="E2520" s="4">
        <v>566</v>
      </c>
      <c r="F2520">
        <v>161</v>
      </c>
      <c r="G2520" t="s">
        <v>33</v>
      </c>
      <c r="H2520" t="s">
        <v>34</v>
      </c>
      <c r="I2520" s="2">
        <v>44304</v>
      </c>
      <c r="J2520" s="2">
        <v>44334</v>
      </c>
      <c r="K2520" s="2">
        <v>44364</v>
      </c>
      <c r="L2520" s="2">
        <v>44377</v>
      </c>
      <c r="M2520" s="2">
        <v>44334</v>
      </c>
      <c r="N2520" s="2">
        <v>44364</v>
      </c>
      <c r="O2520" t="s">
        <v>6180</v>
      </c>
      <c r="P2520" s="17">
        <f t="shared" si="157"/>
        <v>5.6350000000000007</v>
      </c>
      <c r="Q2520" s="17">
        <f t="shared" si="158"/>
        <v>0</v>
      </c>
      <c r="R2520" s="17">
        <f t="shared" si="159"/>
        <v>5.6350000000000007</v>
      </c>
    </row>
    <row r="2521" spans="1:18" x14ac:dyDescent="0.3">
      <c r="A2521">
        <v>19808</v>
      </c>
      <c r="B2521" s="2">
        <v>44281</v>
      </c>
      <c r="C2521" s="2" t="str">
        <f t="shared" si="156"/>
        <v>March</v>
      </c>
      <c r="D2521" t="s">
        <v>35</v>
      </c>
      <c r="E2521" s="4">
        <v>662</v>
      </c>
      <c r="F2521">
        <v>147</v>
      </c>
      <c r="G2521" t="s">
        <v>33</v>
      </c>
      <c r="H2521" t="s">
        <v>34</v>
      </c>
      <c r="I2521" s="2">
        <v>44311</v>
      </c>
      <c r="J2521" s="2">
        <v>44341</v>
      </c>
      <c r="K2521" s="2">
        <v>44371</v>
      </c>
      <c r="L2521" s="2" t="s">
        <v>34</v>
      </c>
      <c r="M2521" s="2" t="s">
        <v>34</v>
      </c>
      <c r="N2521" s="2" t="s">
        <v>34</v>
      </c>
      <c r="O2521" t="s">
        <v>6179</v>
      </c>
      <c r="P2521" s="17">
        <f t="shared" si="157"/>
        <v>5.1450000000000005</v>
      </c>
      <c r="Q2521" s="17">
        <f t="shared" si="158"/>
        <v>147</v>
      </c>
      <c r="R2521" s="17">
        <f t="shared" si="159"/>
        <v>-141.85499999999999</v>
      </c>
    </row>
    <row r="2522" spans="1:18" x14ac:dyDescent="0.3">
      <c r="A2522">
        <v>19809</v>
      </c>
      <c r="B2522" s="2">
        <v>44221</v>
      </c>
      <c r="C2522" s="2" t="str">
        <f t="shared" si="156"/>
        <v>January</v>
      </c>
      <c r="D2522" t="s">
        <v>38</v>
      </c>
      <c r="E2522" s="4">
        <v>652</v>
      </c>
      <c r="F2522">
        <v>96</v>
      </c>
      <c r="G2522" t="s">
        <v>33</v>
      </c>
      <c r="H2522" t="s">
        <v>34</v>
      </c>
      <c r="I2522" s="2">
        <v>44251</v>
      </c>
      <c r="J2522" s="2">
        <v>44281</v>
      </c>
      <c r="K2522" s="2">
        <v>44311</v>
      </c>
      <c r="L2522" s="2" t="s">
        <v>34</v>
      </c>
      <c r="M2522" s="2" t="s">
        <v>34</v>
      </c>
      <c r="N2522" s="2" t="s">
        <v>34</v>
      </c>
      <c r="O2522" t="s">
        <v>6179</v>
      </c>
      <c r="P2522" s="17">
        <f t="shared" si="157"/>
        <v>3.3600000000000003</v>
      </c>
      <c r="Q2522" s="17">
        <f t="shared" si="158"/>
        <v>96</v>
      </c>
      <c r="R2522" s="17">
        <f t="shared" si="159"/>
        <v>-92.64</v>
      </c>
    </row>
    <row r="2523" spans="1:18" x14ac:dyDescent="0.3">
      <c r="A2523">
        <v>19810</v>
      </c>
      <c r="B2523" s="2">
        <v>44262</v>
      </c>
      <c r="C2523" s="2" t="str">
        <f t="shared" si="156"/>
        <v>March</v>
      </c>
      <c r="D2523" t="s">
        <v>32</v>
      </c>
      <c r="E2523" s="4">
        <v>602</v>
      </c>
      <c r="F2523">
        <v>97</v>
      </c>
      <c r="G2523" t="s">
        <v>36</v>
      </c>
      <c r="H2523" t="s">
        <v>37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t="s">
        <v>34</v>
      </c>
      <c r="P2523" s="17">
        <f t="shared" si="157"/>
        <v>0</v>
      </c>
      <c r="Q2523" s="17">
        <f t="shared" si="158"/>
        <v>0</v>
      </c>
      <c r="R2523" s="17">
        <f t="shared" si="159"/>
        <v>0</v>
      </c>
    </row>
    <row r="2524" spans="1:18" x14ac:dyDescent="0.3">
      <c r="A2524">
        <v>19811</v>
      </c>
      <c r="B2524" s="2">
        <v>44216</v>
      </c>
      <c r="C2524" s="2" t="str">
        <f t="shared" si="156"/>
        <v>January</v>
      </c>
      <c r="D2524" t="s">
        <v>35</v>
      </c>
      <c r="E2524" s="4">
        <v>639</v>
      </c>
      <c r="F2524">
        <v>80</v>
      </c>
      <c r="G2524" t="s">
        <v>36</v>
      </c>
      <c r="H2524" t="s">
        <v>40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t="s">
        <v>34</v>
      </c>
      <c r="P2524" s="17">
        <f t="shared" si="157"/>
        <v>0</v>
      </c>
      <c r="Q2524" s="17">
        <f t="shared" si="158"/>
        <v>0</v>
      </c>
      <c r="R2524" s="17">
        <f t="shared" si="159"/>
        <v>0</v>
      </c>
    </row>
    <row r="2525" spans="1:18" x14ac:dyDescent="0.3">
      <c r="A2525">
        <v>19812</v>
      </c>
      <c r="B2525" s="2">
        <v>44236</v>
      </c>
      <c r="C2525" s="2" t="str">
        <f t="shared" si="156"/>
        <v>February</v>
      </c>
      <c r="D2525" t="s">
        <v>35</v>
      </c>
      <c r="E2525" s="4">
        <v>591</v>
      </c>
      <c r="F2525">
        <v>89</v>
      </c>
      <c r="G2525" t="s">
        <v>36</v>
      </c>
      <c r="H2525" t="s">
        <v>42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t="s">
        <v>34</v>
      </c>
      <c r="P2525" s="17">
        <f t="shared" si="157"/>
        <v>0</v>
      </c>
      <c r="Q2525" s="17">
        <f t="shared" si="158"/>
        <v>0</v>
      </c>
      <c r="R2525" s="17">
        <f t="shared" si="159"/>
        <v>0</v>
      </c>
    </row>
    <row r="2526" spans="1:18" x14ac:dyDescent="0.3">
      <c r="A2526">
        <v>19813</v>
      </c>
      <c r="B2526" s="2">
        <v>44285</v>
      </c>
      <c r="C2526" s="2" t="str">
        <f t="shared" si="156"/>
        <v>March</v>
      </c>
      <c r="D2526" t="s">
        <v>38</v>
      </c>
      <c r="E2526" s="4">
        <v>636</v>
      </c>
      <c r="F2526">
        <v>119</v>
      </c>
      <c r="G2526" t="s">
        <v>33</v>
      </c>
      <c r="H2526" t="s">
        <v>34</v>
      </c>
      <c r="I2526" s="2">
        <v>44315</v>
      </c>
      <c r="J2526" s="2">
        <v>44345</v>
      </c>
      <c r="K2526" s="2">
        <v>44375</v>
      </c>
      <c r="L2526" s="2" t="s">
        <v>34</v>
      </c>
      <c r="M2526" s="2" t="s">
        <v>34</v>
      </c>
      <c r="N2526" s="2" t="s">
        <v>34</v>
      </c>
      <c r="O2526" t="s">
        <v>6179</v>
      </c>
      <c r="P2526" s="17">
        <f t="shared" si="157"/>
        <v>4.165</v>
      </c>
      <c r="Q2526" s="17">
        <f t="shared" si="158"/>
        <v>119</v>
      </c>
      <c r="R2526" s="17">
        <f t="shared" si="159"/>
        <v>-114.83499999999999</v>
      </c>
    </row>
    <row r="2527" spans="1:18" x14ac:dyDescent="0.3">
      <c r="A2527">
        <v>19814</v>
      </c>
      <c r="B2527" s="2">
        <v>44265</v>
      </c>
      <c r="C2527" s="2" t="str">
        <f t="shared" si="156"/>
        <v>March</v>
      </c>
      <c r="D2527" t="s">
        <v>35</v>
      </c>
      <c r="E2527" s="4">
        <v>557</v>
      </c>
      <c r="F2527">
        <v>122</v>
      </c>
      <c r="G2527" t="s">
        <v>36</v>
      </c>
      <c r="H2527" t="s">
        <v>41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t="s">
        <v>34</v>
      </c>
      <c r="P2527" s="17">
        <f t="shared" si="157"/>
        <v>0</v>
      </c>
      <c r="Q2527" s="17">
        <f t="shared" si="158"/>
        <v>0</v>
      </c>
      <c r="R2527" s="17">
        <f t="shared" si="159"/>
        <v>0</v>
      </c>
    </row>
    <row r="2528" spans="1:18" x14ac:dyDescent="0.3">
      <c r="A2528">
        <v>19815</v>
      </c>
      <c r="B2528" s="2">
        <v>44229</v>
      </c>
      <c r="C2528" s="2" t="str">
        <f t="shared" si="156"/>
        <v>February</v>
      </c>
      <c r="D2528" t="s">
        <v>38</v>
      </c>
      <c r="E2528" s="4">
        <v>609</v>
      </c>
      <c r="F2528">
        <v>88</v>
      </c>
      <c r="G2528" t="s">
        <v>33</v>
      </c>
      <c r="H2528" t="s">
        <v>34</v>
      </c>
      <c r="I2528" s="2">
        <v>44259</v>
      </c>
      <c r="J2528" s="2">
        <v>44289</v>
      </c>
      <c r="K2528" s="2">
        <v>44319</v>
      </c>
      <c r="L2528" s="2" t="s">
        <v>34</v>
      </c>
      <c r="M2528" s="2" t="s">
        <v>34</v>
      </c>
      <c r="N2528" s="2" t="s">
        <v>34</v>
      </c>
      <c r="O2528" t="s">
        <v>6179</v>
      </c>
      <c r="P2528" s="17">
        <f t="shared" si="157"/>
        <v>3.08</v>
      </c>
      <c r="Q2528" s="17">
        <f t="shared" si="158"/>
        <v>88</v>
      </c>
      <c r="R2528" s="17">
        <f t="shared" si="159"/>
        <v>-84.92</v>
      </c>
    </row>
    <row r="2529" spans="1:18" x14ac:dyDescent="0.3">
      <c r="A2529">
        <v>19816</v>
      </c>
      <c r="B2529" s="2">
        <v>44209</v>
      </c>
      <c r="C2529" s="2" t="str">
        <f t="shared" si="156"/>
        <v>January</v>
      </c>
      <c r="D2529" t="s">
        <v>32</v>
      </c>
      <c r="E2529" s="4">
        <v>532</v>
      </c>
      <c r="F2529">
        <v>84</v>
      </c>
      <c r="G2529" t="s">
        <v>36</v>
      </c>
      <c r="H2529" t="s">
        <v>39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t="s">
        <v>34</v>
      </c>
      <c r="P2529" s="17">
        <f t="shared" si="157"/>
        <v>0</v>
      </c>
      <c r="Q2529" s="17">
        <f t="shared" si="158"/>
        <v>0</v>
      </c>
      <c r="R2529" s="17">
        <f t="shared" si="159"/>
        <v>0</v>
      </c>
    </row>
    <row r="2530" spans="1:18" x14ac:dyDescent="0.3">
      <c r="A2530">
        <v>19817</v>
      </c>
      <c r="B2530" s="2">
        <v>44238</v>
      </c>
      <c r="C2530" s="2" t="str">
        <f t="shared" si="156"/>
        <v>February</v>
      </c>
      <c r="D2530" t="s">
        <v>32</v>
      </c>
      <c r="E2530" s="4">
        <v>628</v>
      </c>
      <c r="F2530">
        <v>87</v>
      </c>
      <c r="G2530" t="s">
        <v>33</v>
      </c>
      <c r="H2530" t="s">
        <v>34</v>
      </c>
      <c r="I2530" s="2">
        <v>44268</v>
      </c>
      <c r="J2530" s="2">
        <v>44298</v>
      </c>
      <c r="K2530" s="2">
        <v>44328</v>
      </c>
      <c r="L2530" s="2">
        <v>44290</v>
      </c>
      <c r="M2530" s="2">
        <v>44298</v>
      </c>
      <c r="N2530" s="2">
        <v>44328</v>
      </c>
      <c r="O2530" t="s">
        <v>6180</v>
      </c>
      <c r="P2530" s="17">
        <f t="shared" si="157"/>
        <v>3.0450000000000004</v>
      </c>
      <c r="Q2530" s="17">
        <f t="shared" si="158"/>
        <v>0</v>
      </c>
      <c r="R2530" s="17">
        <f t="shared" si="159"/>
        <v>3.0450000000000004</v>
      </c>
    </row>
    <row r="2531" spans="1:18" x14ac:dyDescent="0.3">
      <c r="A2531">
        <v>19818</v>
      </c>
      <c r="B2531" s="2">
        <v>44267</v>
      </c>
      <c r="C2531" s="2" t="str">
        <f t="shared" si="156"/>
        <v>March</v>
      </c>
      <c r="D2531" t="s">
        <v>32</v>
      </c>
      <c r="E2531" s="4">
        <v>599</v>
      </c>
      <c r="F2531">
        <v>86</v>
      </c>
      <c r="G2531" t="s">
        <v>36</v>
      </c>
      <c r="H2531" t="s">
        <v>37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t="s">
        <v>34</v>
      </c>
      <c r="P2531" s="17">
        <f t="shared" si="157"/>
        <v>0</v>
      </c>
      <c r="Q2531" s="17">
        <f t="shared" si="158"/>
        <v>0</v>
      </c>
      <c r="R2531" s="17">
        <f t="shared" si="159"/>
        <v>0</v>
      </c>
    </row>
    <row r="2532" spans="1:18" x14ac:dyDescent="0.3">
      <c r="A2532">
        <v>19819</v>
      </c>
      <c r="B2532" s="2">
        <v>44240</v>
      </c>
      <c r="C2532" s="2" t="str">
        <f t="shared" si="156"/>
        <v>February</v>
      </c>
      <c r="D2532" t="s">
        <v>32</v>
      </c>
      <c r="E2532" s="4">
        <v>593</v>
      </c>
      <c r="F2532">
        <v>137</v>
      </c>
      <c r="G2532" t="s">
        <v>36</v>
      </c>
      <c r="H2532" t="s">
        <v>41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t="s">
        <v>34</v>
      </c>
      <c r="P2532" s="17">
        <f t="shared" si="157"/>
        <v>0</v>
      </c>
      <c r="Q2532" s="17">
        <f t="shared" si="158"/>
        <v>0</v>
      </c>
      <c r="R2532" s="17">
        <f t="shared" si="159"/>
        <v>0</v>
      </c>
    </row>
    <row r="2533" spans="1:18" x14ac:dyDescent="0.3">
      <c r="A2533">
        <v>19820</v>
      </c>
      <c r="B2533" s="2">
        <v>44264</v>
      </c>
      <c r="C2533" s="2" t="str">
        <f t="shared" si="156"/>
        <v>March</v>
      </c>
      <c r="D2533" t="s">
        <v>35</v>
      </c>
      <c r="E2533" s="4">
        <v>654</v>
      </c>
      <c r="F2533">
        <v>76</v>
      </c>
      <c r="G2533" t="s">
        <v>33</v>
      </c>
      <c r="H2533" t="s">
        <v>34</v>
      </c>
      <c r="I2533" s="2">
        <v>44294</v>
      </c>
      <c r="J2533" s="2">
        <v>44324</v>
      </c>
      <c r="K2533" s="2">
        <v>44354</v>
      </c>
      <c r="L2533" s="2" t="s">
        <v>34</v>
      </c>
      <c r="M2533" s="2" t="s">
        <v>34</v>
      </c>
      <c r="N2533" s="2" t="s">
        <v>34</v>
      </c>
      <c r="O2533" t="s">
        <v>6179</v>
      </c>
      <c r="P2533" s="17">
        <f t="shared" si="157"/>
        <v>2.66</v>
      </c>
      <c r="Q2533" s="17">
        <f t="shared" si="158"/>
        <v>76</v>
      </c>
      <c r="R2533" s="17">
        <f t="shared" si="159"/>
        <v>-73.34</v>
      </c>
    </row>
    <row r="2534" spans="1:18" x14ac:dyDescent="0.3">
      <c r="A2534">
        <v>19821</v>
      </c>
      <c r="B2534" s="2">
        <v>44251</v>
      </c>
      <c r="C2534" s="2" t="str">
        <f t="shared" si="156"/>
        <v>February</v>
      </c>
      <c r="D2534" t="s">
        <v>35</v>
      </c>
      <c r="E2534" s="4">
        <v>594</v>
      </c>
      <c r="F2534">
        <v>74</v>
      </c>
      <c r="G2534" t="s">
        <v>36</v>
      </c>
      <c r="H2534" t="s">
        <v>42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t="s">
        <v>34</v>
      </c>
      <c r="P2534" s="17">
        <f t="shared" si="157"/>
        <v>0</v>
      </c>
      <c r="Q2534" s="17">
        <f t="shared" si="158"/>
        <v>0</v>
      </c>
      <c r="R2534" s="17">
        <f t="shared" si="159"/>
        <v>0</v>
      </c>
    </row>
    <row r="2535" spans="1:18" x14ac:dyDescent="0.3">
      <c r="A2535">
        <v>19822</v>
      </c>
      <c r="B2535" s="2">
        <v>44287</v>
      </c>
      <c r="C2535" s="2" t="str">
        <f t="shared" si="156"/>
        <v>April</v>
      </c>
      <c r="D2535" t="s">
        <v>35</v>
      </c>
      <c r="E2535" s="4">
        <v>626</v>
      </c>
      <c r="F2535">
        <v>138</v>
      </c>
      <c r="G2535" t="s">
        <v>36</v>
      </c>
      <c r="H2535" t="s">
        <v>42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t="s">
        <v>34</v>
      </c>
      <c r="P2535" s="17">
        <f t="shared" si="157"/>
        <v>0</v>
      </c>
      <c r="Q2535" s="17">
        <f t="shared" si="158"/>
        <v>0</v>
      </c>
      <c r="R2535" s="17">
        <f t="shared" si="159"/>
        <v>0</v>
      </c>
    </row>
    <row r="2536" spans="1:18" x14ac:dyDescent="0.3">
      <c r="A2536">
        <v>19823</v>
      </c>
      <c r="B2536" s="2">
        <v>44245</v>
      </c>
      <c r="C2536" s="2" t="str">
        <f t="shared" si="156"/>
        <v>February</v>
      </c>
      <c r="D2536" t="s">
        <v>38</v>
      </c>
      <c r="E2536" s="4">
        <v>676</v>
      </c>
      <c r="F2536">
        <v>63</v>
      </c>
      <c r="G2536" t="s">
        <v>33</v>
      </c>
      <c r="H2536" t="s">
        <v>34</v>
      </c>
      <c r="I2536" s="2">
        <v>44275</v>
      </c>
      <c r="J2536" s="2">
        <v>44305</v>
      </c>
      <c r="K2536" s="2">
        <v>44335</v>
      </c>
      <c r="L2536" s="2" t="s">
        <v>34</v>
      </c>
      <c r="M2536" s="2" t="s">
        <v>34</v>
      </c>
      <c r="N2536" s="2" t="s">
        <v>34</v>
      </c>
      <c r="O2536" t="s">
        <v>6179</v>
      </c>
      <c r="P2536" s="17">
        <f t="shared" si="157"/>
        <v>2.2050000000000001</v>
      </c>
      <c r="Q2536" s="17">
        <f t="shared" si="158"/>
        <v>63</v>
      </c>
      <c r="R2536" s="17">
        <f t="shared" si="159"/>
        <v>-60.795000000000002</v>
      </c>
    </row>
    <row r="2537" spans="1:18" x14ac:dyDescent="0.3">
      <c r="A2537">
        <v>19824</v>
      </c>
      <c r="B2537" s="2">
        <v>44200</v>
      </c>
      <c r="C2537" s="2" t="str">
        <f t="shared" si="156"/>
        <v>January</v>
      </c>
      <c r="D2537" t="s">
        <v>32</v>
      </c>
      <c r="E2537" s="4">
        <v>579</v>
      </c>
      <c r="F2537">
        <v>109</v>
      </c>
      <c r="G2537" t="s">
        <v>36</v>
      </c>
      <c r="H2537" t="s">
        <v>42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t="s">
        <v>34</v>
      </c>
      <c r="P2537" s="17">
        <f t="shared" si="157"/>
        <v>0</v>
      </c>
      <c r="Q2537" s="17">
        <f t="shared" si="158"/>
        <v>0</v>
      </c>
      <c r="R2537" s="17">
        <f t="shared" si="159"/>
        <v>0</v>
      </c>
    </row>
    <row r="2538" spans="1:18" x14ac:dyDescent="0.3">
      <c r="A2538">
        <v>19825</v>
      </c>
      <c r="B2538" s="2">
        <v>44262</v>
      </c>
      <c r="C2538" s="2" t="str">
        <f t="shared" si="156"/>
        <v>March</v>
      </c>
      <c r="D2538" t="s">
        <v>32</v>
      </c>
      <c r="E2538" s="4">
        <v>652</v>
      </c>
      <c r="F2538">
        <v>111</v>
      </c>
      <c r="G2538" t="s">
        <v>33</v>
      </c>
      <c r="H2538" t="s">
        <v>34</v>
      </c>
      <c r="I2538" s="2">
        <v>44292</v>
      </c>
      <c r="J2538" s="2">
        <v>44322</v>
      </c>
      <c r="K2538" s="2">
        <v>44352</v>
      </c>
      <c r="L2538" s="2">
        <v>44296</v>
      </c>
      <c r="M2538" s="2">
        <v>44322</v>
      </c>
      <c r="N2538" s="2">
        <v>44352</v>
      </c>
      <c r="O2538" t="s">
        <v>6180</v>
      </c>
      <c r="P2538" s="17">
        <f t="shared" si="157"/>
        <v>3.8850000000000002</v>
      </c>
      <c r="Q2538" s="17">
        <f t="shared" si="158"/>
        <v>0</v>
      </c>
      <c r="R2538" s="17">
        <f t="shared" si="159"/>
        <v>3.8850000000000002</v>
      </c>
    </row>
    <row r="2539" spans="1:18" x14ac:dyDescent="0.3">
      <c r="A2539">
        <v>19826</v>
      </c>
      <c r="B2539" s="2">
        <v>44226</v>
      </c>
      <c r="C2539" s="2" t="str">
        <f t="shared" si="156"/>
        <v>January</v>
      </c>
      <c r="D2539" t="s">
        <v>35</v>
      </c>
      <c r="E2539" s="4">
        <v>606</v>
      </c>
      <c r="F2539">
        <v>83</v>
      </c>
      <c r="G2539" t="s">
        <v>36</v>
      </c>
      <c r="H2539" t="s">
        <v>39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t="s">
        <v>34</v>
      </c>
      <c r="P2539" s="17">
        <f t="shared" si="157"/>
        <v>0</v>
      </c>
      <c r="Q2539" s="17">
        <f t="shared" si="158"/>
        <v>0</v>
      </c>
      <c r="R2539" s="17">
        <f t="shared" si="159"/>
        <v>0</v>
      </c>
    </row>
    <row r="2540" spans="1:18" x14ac:dyDescent="0.3">
      <c r="A2540">
        <v>19827</v>
      </c>
      <c r="B2540" s="2">
        <v>44252</v>
      </c>
      <c r="C2540" s="2" t="str">
        <f t="shared" si="156"/>
        <v>February</v>
      </c>
      <c r="D2540" t="s">
        <v>32</v>
      </c>
      <c r="E2540" s="4">
        <v>569</v>
      </c>
      <c r="F2540">
        <v>45</v>
      </c>
      <c r="G2540" t="s">
        <v>36</v>
      </c>
      <c r="H2540" t="s">
        <v>39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t="s">
        <v>34</v>
      </c>
      <c r="P2540" s="17">
        <f t="shared" si="157"/>
        <v>0</v>
      </c>
      <c r="Q2540" s="17">
        <f t="shared" si="158"/>
        <v>0</v>
      </c>
      <c r="R2540" s="17">
        <f t="shared" si="159"/>
        <v>0</v>
      </c>
    </row>
    <row r="2541" spans="1:18" x14ac:dyDescent="0.3">
      <c r="A2541">
        <v>19828</v>
      </c>
      <c r="B2541" s="2">
        <v>44208</v>
      </c>
      <c r="C2541" s="2" t="str">
        <f t="shared" si="156"/>
        <v>January</v>
      </c>
      <c r="D2541" t="s">
        <v>38</v>
      </c>
      <c r="E2541" s="4">
        <v>608</v>
      </c>
      <c r="F2541">
        <v>110</v>
      </c>
      <c r="G2541" t="s">
        <v>33</v>
      </c>
      <c r="H2541" t="s">
        <v>34</v>
      </c>
      <c r="I2541" s="2">
        <v>44238</v>
      </c>
      <c r="J2541" s="2">
        <v>44268</v>
      </c>
      <c r="K2541" s="2">
        <v>44298</v>
      </c>
      <c r="L2541" s="2">
        <v>44260</v>
      </c>
      <c r="M2541" s="2">
        <v>44268</v>
      </c>
      <c r="N2541" s="2">
        <v>44298</v>
      </c>
      <c r="O2541" t="s">
        <v>6180</v>
      </c>
      <c r="P2541" s="17">
        <f t="shared" si="157"/>
        <v>3.8500000000000005</v>
      </c>
      <c r="Q2541" s="17">
        <f t="shared" si="158"/>
        <v>0</v>
      </c>
      <c r="R2541" s="17">
        <f t="shared" si="159"/>
        <v>3.8500000000000005</v>
      </c>
    </row>
    <row r="2542" spans="1:18" x14ac:dyDescent="0.3">
      <c r="A2542">
        <v>19829</v>
      </c>
      <c r="B2542" s="2">
        <v>44280</v>
      </c>
      <c r="C2542" s="2" t="str">
        <f t="shared" si="156"/>
        <v>March</v>
      </c>
      <c r="D2542" t="s">
        <v>32</v>
      </c>
      <c r="E2542" s="4">
        <v>672</v>
      </c>
      <c r="F2542">
        <v>86</v>
      </c>
      <c r="G2542" t="s">
        <v>33</v>
      </c>
      <c r="H2542" t="s">
        <v>34</v>
      </c>
      <c r="I2542" s="2">
        <v>44310</v>
      </c>
      <c r="J2542" s="2">
        <v>44340</v>
      </c>
      <c r="K2542" s="2">
        <v>44370</v>
      </c>
      <c r="L2542" s="2" t="s">
        <v>34</v>
      </c>
      <c r="M2542" s="2" t="s">
        <v>34</v>
      </c>
      <c r="N2542" s="2" t="s">
        <v>34</v>
      </c>
      <c r="O2542" t="s">
        <v>6179</v>
      </c>
      <c r="P2542" s="17">
        <f t="shared" si="157"/>
        <v>3.0100000000000002</v>
      </c>
      <c r="Q2542" s="17">
        <f t="shared" si="158"/>
        <v>86</v>
      </c>
      <c r="R2542" s="17">
        <f t="shared" si="159"/>
        <v>-82.99</v>
      </c>
    </row>
    <row r="2543" spans="1:18" x14ac:dyDescent="0.3">
      <c r="A2543">
        <v>19830</v>
      </c>
      <c r="B2543" s="2">
        <v>44240</v>
      </c>
      <c r="C2543" s="2" t="str">
        <f t="shared" si="156"/>
        <v>February</v>
      </c>
      <c r="D2543" t="s">
        <v>35</v>
      </c>
      <c r="E2543" s="4">
        <v>561</v>
      </c>
      <c r="F2543">
        <v>136</v>
      </c>
      <c r="G2543" t="s">
        <v>36</v>
      </c>
      <c r="H2543" t="s">
        <v>42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t="s">
        <v>34</v>
      </c>
      <c r="P2543" s="17">
        <f t="shared" si="157"/>
        <v>0</v>
      </c>
      <c r="Q2543" s="17">
        <f t="shared" si="158"/>
        <v>0</v>
      </c>
      <c r="R2543" s="17">
        <f t="shared" si="159"/>
        <v>0</v>
      </c>
    </row>
    <row r="2544" spans="1:18" x14ac:dyDescent="0.3">
      <c r="A2544">
        <v>19831</v>
      </c>
      <c r="B2544" s="2">
        <v>44245</v>
      </c>
      <c r="C2544" s="2" t="str">
        <f t="shared" si="156"/>
        <v>February</v>
      </c>
      <c r="D2544" t="s">
        <v>38</v>
      </c>
      <c r="E2544" s="4">
        <v>596</v>
      </c>
      <c r="F2544">
        <v>80</v>
      </c>
      <c r="G2544" t="s">
        <v>36</v>
      </c>
      <c r="H2544" t="s">
        <v>39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t="s">
        <v>34</v>
      </c>
      <c r="P2544" s="17">
        <f t="shared" si="157"/>
        <v>0</v>
      </c>
      <c r="Q2544" s="17">
        <f t="shared" si="158"/>
        <v>0</v>
      </c>
      <c r="R2544" s="17">
        <f t="shared" si="159"/>
        <v>0</v>
      </c>
    </row>
    <row r="2545" spans="1:18" x14ac:dyDescent="0.3">
      <c r="A2545">
        <v>19832</v>
      </c>
      <c r="B2545" s="2">
        <v>44215</v>
      </c>
      <c r="C2545" s="2" t="str">
        <f t="shared" si="156"/>
        <v>January</v>
      </c>
      <c r="D2545" t="s">
        <v>32</v>
      </c>
      <c r="E2545" s="4">
        <v>611</v>
      </c>
      <c r="F2545">
        <v>136</v>
      </c>
      <c r="G2545" t="s">
        <v>36</v>
      </c>
      <c r="H2545" t="s">
        <v>39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t="s">
        <v>34</v>
      </c>
      <c r="P2545" s="17">
        <f t="shared" si="157"/>
        <v>0</v>
      </c>
      <c r="Q2545" s="17">
        <f t="shared" si="158"/>
        <v>0</v>
      </c>
      <c r="R2545" s="17">
        <f t="shared" si="159"/>
        <v>0</v>
      </c>
    </row>
    <row r="2546" spans="1:18" x14ac:dyDescent="0.3">
      <c r="A2546">
        <v>19833</v>
      </c>
      <c r="B2546" s="2">
        <v>44273</v>
      </c>
      <c r="C2546" s="2" t="str">
        <f t="shared" si="156"/>
        <v>March</v>
      </c>
      <c r="D2546" t="s">
        <v>32</v>
      </c>
      <c r="E2546" s="4">
        <v>611</v>
      </c>
      <c r="F2546">
        <v>150</v>
      </c>
      <c r="G2546" t="s">
        <v>36</v>
      </c>
      <c r="H2546" t="s">
        <v>39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t="s">
        <v>34</v>
      </c>
      <c r="P2546" s="17">
        <f t="shared" si="157"/>
        <v>0</v>
      </c>
      <c r="Q2546" s="17">
        <f t="shared" si="158"/>
        <v>0</v>
      </c>
      <c r="R2546" s="17">
        <f t="shared" si="159"/>
        <v>0</v>
      </c>
    </row>
    <row r="2547" spans="1:18" x14ac:dyDescent="0.3">
      <c r="A2547">
        <v>19834</v>
      </c>
      <c r="B2547" s="2">
        <v>44240</v>
      </c>
      <c r="C2547" s="2" t="str">
        <f t="shared" si="156"/>
        <v>February</v>
      </c>
      <c r="D2547" t="s">
        <v>35</v>
      </c>
      <c r="E2547" s="4">
        <v>523</v>
      </c>
      <c r="F2547">
        <v>91</v>
      </c>
      <c r="G2547" t="s">
        <v>36</v>
      </c>
      <c r="H2547" t="s">
        <v>39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t="s">
        <v>34</v>
      </c>
      <c r="P2547" s="17">
        <f t="shared" si="157"/>
        <v>0</v>
      </c>
      <c r="Q2547" s="17">
        <f t="shared" si="158"/>
        <v>0</v>
      </c>
      <c r="R2547" s="17">
        <f t="shared" si="159"/>
        <v>0</v>
      </c>
    </row>
    <row r="2548" spans="1:18" x14ac:dyDescent="0.3">
      <c r="A2548">
        <v>19835</v>
      </c>
      <c r="B2548" s="2">
        <v>44279</v>
      </c>
      <c r="C2548" s="2" t="str">
        <f t="shared" si="156"/>
        <v>March</v>
      </c>
      <c r="D2548" t="s">
        <v>35</v>
      </c>
      <c r="E2548" s="4">
        <v>667</v>
      </c>
      <c r="F2548">
        <v>64</v>
      </c>
      <c r="G2548" t="s">
        <v>33</v>
      </c>
      <c r="H2548" t="s">
        <v>34</v>
      </c>
      <c r="I2548" s="2">
        <v>44309</v>
      </c>
      <c r="J2548" s="2">
        <v>44339</v>
      </c>
      <c r="K2548" s="2">
        <v>44369</v>
      </c>
      <c r="L2548" s="2">
        <v>44315</v>
      </c>
      <c r="M2548" s="2">
        <v>44339</v>
      </c>
      <c r="N2548" s="2">
        <v>44369</v>
      </c>
      <c r="O2548" t="s">
        <v>6180</v>
      </c>
      <c r="P2548" s="17">
        <f t="shared" si="157"/>
        <v>2.2400000000000002</v>
      </c>
      <c r="Q2548" s="17">
        <f t="shared" si="158"/>
        <v>0</v>
      </c>
      <c r="R2548" s="17">
        <f t="shared" si="159"/>
        <v>2.2400000000000002</v>
      </c>
    </row>
    <row r="2549" spans="1:18" x14ac:dyDescent="0.3">
      <c r="A2549">
        <v>19836</v>
      </c>
      <c r="B2549" s="2">
        <v>44253</v>
      </c>
      <c r="C2549" s="2" t="str">
        <f t="shared" si="156"/>
        <v>February</v>
      </c>
      <c r="D2549" t="s">
        <v>35</v>
      </c>
      <c r="E2549" s="4">
        <v>632</v>
      </c>
      <c r="F2549">
        <v>99</v>
      </c>
      <c r="G2549" t="s">
        <v>36</v>
      </c>
      <c r="H2549" t="s">
        <v>37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t="s">
        <v>34</v>
      </c>
      <c r="P2549" s="17">
        <f t="shared" si="157"/>
        <v>0</v>
      </c>
      <c r="Q2549" s="17">
        <f t="shared" si="158"/>
        <v>0</v>
      </c>
      <c r="R2549" s="17">
        <f t="shared" si="159"/>
        <v>0</v>
      </c>
    </row>
    <row r="2550" spans="1:18" x14ac:dyDescent="0.3">
      <c r="A2550">
        <v>19837</v>
      </c>
      <c r="B2550" s="2">
        <v>44279</v>
      </c>
      <c r="C2550" s="2" t="str">
        <f t="shared" si="156"/>
        <v>March</v>
      </c>
      <c r="D2550" t="s">
        <v>38</v>
      </c>
      <c r="E2550" s="4">
        <v>674</v>
      </c>
      <c r="F2550">
        <v>115</v>
      </c>
      <c r="G2550" t="s">
        <v>33</v>
      </c>
      <c r="H2550" t="s">
        <v>34</v>
      </c>
      <c r="I2550" s="2">
        <v>44309</v>
      </c>
      <c r="J2550" s="2">
        <v>44339</v>
      </c>
      <c r="K2550" s="2">
        <v>44369</v>
      </c>
      <c r="L2550" s="2" t="s">
        <v>34</v>
      </c>
      <c r="M2550" s="2" t="s">
        <v>34</v>
      </c>
      <c r="N2550" s="2" t="s">
        <v>34</v>
      </c>
      <c r="O2550" t="s">
        <v>6179</v>
      </c>
      <c r="P2550" s="17">
        <f t="shared" si="157"/>
        <v>4.0250000000000004</v>
      </c>
      <c r="Q2550" s="17">
        <f t="shared" si="158"/>
        <v>115</v>
      </c>
      <c r="R2550" s="17">
        <f t="shared" si="159"/>
        <v>-110.97499999999999</v>
      </c>
    </row>
    <row r="2551" spans="1:18" x14ac:dyDescent="0.3">
      <c r="A2551">
        <v>19838</v>
      </c>
      <c r="B2551" s="2">
        <v>44232</v>
      </c>
      <c r="C2551" s="2" t="str">
        <f t="shared" si="156"/>
        <v>February</v>
      </c>
      <c r="D2551" t="s">
        <v>32</v>
      </c>
      <c r="E2551" s="4">
        <v>632</v>
      </c>
      <c r="F2551">
        <v>143</v>
      </c>
      <c r="G2551" t="s">
        <v>33</v>
      </c>
      <c r="H2551" t="s">
        <v>34</v>
      </c>
      <c r="I2551" s="2">
        <v>44262</v>
      </c>
      <c r="J2551" s="2">
        <v>44292</v>
      </c>
      <c r="K2551" s="2">
        <v>44322</v>
      </c>
      <c r="L2551" s="2">
        <v>44276</v>
      </c>
      <c r="M2551" s="2">
        <v>44292</v>
      </c>
      <c r="N2551" s="2">
        <v>44322</v>
      </c>
      <c r="O2551" t="s">
        <v>6180</v>
      </c>
      <c r="P2551" s="17">
        <f t="shared" si="157"/>
        <v>5.0050000000000008</v>
      </c>
      <c r="Q2551" s="17">
        <f t="shared" si="158"/>
        <v>0</v>
      </c>
      <c r="R2551" s="17">
        <f t="shared" si="159"/>
        <v>5.0050000000000008</v>
      </c>
    </row>
    <row r="2552" spans="1:18" x14ac:dyDescent="0.3">
      <c r="A2552">
        <v>19839</v>
      </c>
      <c r="B2552" s="2">
        <v>44213</v>
      </c>
      <c r="C2552" s="2" t="str">
        <f t="shared" si="156"/>
        <v>January</v>
      </c>
      <c r="D2552" t="s">
        <v>38</v>
      </c>
      <c r="E2552" s="4">
        <v>617</v>
      </c>
      <c r="F2552">
        <v>76</v>
      </c>
      <c r="G2552" t="s">
        <v>33</v>
      </c>
      <c r="H2552" t="s">
        <v>34</v>
      </c>
      <c r="I2552" s="2">
        <v>44243</v>
      </c>
      <c r="J2552" s="2">
        <v>44273</v>
      </c>
      <c r="K2552" s="2">
        <v>44303</v>
      </c>
      <c r="L2552" s="2">
        <v>44263</v>
      </c>
      <c r="M2552" s="2">
        <v>44273</v>
      </c>
      <c r="N2552" s="2">
        <v>44303</v>
      </c>
      <c r="O2552" t="s">
        <v>6180</v>
      </c>
      <c r="P2552" s="17">
        <f t="shared" si="157"/>
        <v>2.66</v>
      </c>
      <c r="Q2552" s="17">
        <f t="shared" si="158"/>
        <v>0</v>
      </c>
      <c r="R2552" s="17">
        <f t="shared" si="159"/>
        <v>2.66</v>
      </c>
    </row>
    <row r="2553" spans="1:18" x14ac:dyDescent="0.3">
      <c r="A2553">
        <v>19840</v>
      </c>
      <c r="B2553" s="2">
        <v>44207</v>
      </c>
      <c r="C2553" s="2" t="str">
        <f t="shared" si="156"/>
        <v>January</v>
      </c>
      <c r="D2553" t="s">
        <v>32</v>
      </c>
      <c r="E2553" s="4">
        <v>621</v>
      </c>
      <c r="F2553">
        <v>129</v>
      </c>
      <c r="G2553" t="s">
        <v>33</v>
      </c>
      <c r="H2553" t="s">
        <v>34</v>
      </c>
      <c r="I2553" s="2">
        <v>44237</v>
      </c>
      <c r="J2553" s="2">
        <v>44267</v>
      </c>
      <c r="K2553" s="2">
        <v>44297</v>
      </c>
      <c r="L2553" s="2">
        <v>44253</v>
      </c>
      <c r="M2553" s="2">
        <v>44267</v>
      </c>
      <c r="N2553" s="2">
        <v>44297</v>
      </c>
      <c r="O2553" t="s">
        <v>6180</v>
      </c>
      <c r="P2553" s="17">
        <f t="shared" si="157"/>
        <v>4.5150000000000006</v>
      </c>
      <c r="Q2553" s="17">
        <f t="shared" si="158"/>
        <v>0</v>
      </c>
      <c r="R2553" s="17">
        <f t="shared" si="159"/>
        <v>4.5150000000000006</v>
      </c>
    </row>
    <row r="2554" spans="1:18" x14ac:dyDescent="0.3">
      <c r="A2554">
        <v>19841</v>
      </c>
      <c r="B2554" s="2">
        <v>44263</v>
      </c>
      <c r="C2554" s="2" t="str">
        <f t="shared" si="156"/>
        <v>March</v>
      </c>
      <c r="D2554" t="s">
        <v>35</v>
      </c>
      <c r="E2554" s="4">
        <v>680</v>
      </c>
      <c r="F2554">
        <v>91</v>
      </c>
      <c r="G2554" t="s">
        <v>33</v>
      </c>
      <c r="H2554" t="s">
        <v>34</v>
      </c>
      <c r="I2554" s="2">
        <v>44293</v>
      </c>
      <c r="J2554" s="2">
        <v>44323</v>
      </c>
      <c r="K2554" s="2">
        <v>44353</v>
      </c>
      <c r="L2554" s="2" t="s">
        <v>34</v>
      </c>
      <c r="M2554" s="2" t="s">
        <v>34</v>
      </c>
      <c r="N2554" s="2" t="s">
        <v>34</v>
      </c>
      <c r="O2554" t="s">
        <v>6179</v>
      </c>
      <c r="P2554" s="17">
        <f t="shared" si="157"/>
        <v>3.1850000000000005</v>
      </c>
      <c r="Q2554" s="17">
        <f t="shared" si="158"/>
        <v>91</v>
      </c>
      <c r="R2554" s="17">
        <f t="shared" si="159"/>
        <v>-87.814999999999998</v>
      </c>
    </row>
    <row r="2555" spans="1:18" x14ac:dyDescent="0.3">
      <c r="A2555">
        <v>19842</v>
      </c>
      <c r="B2555" s="2">
        <v>44207</v>
      </c>
      <c r="C2555" s="2" t="str">
        <f t="shared" si="156"/>
        <v>January</v>
      </c>
      <c r="D2555" t="s">
        <v>32</v>
      </c>
      <c r="E2555" s="4">
        <v>647</v>
      </c>
      <c r="F2555">
        <v>45</v>
      </c>
      <c r="G2555" t="s">
        <v>33</v>
      </c>
      <c r="H2555" t="s">
        <v>34</v>
      </c>
      <c r="I2555" s="2">
        <v>44237</v>
      </c>
      <c r="J2555" s="2">
        <v>44267</v>
      </c>
      <c r="K2555" s="2">
        <v>44297</v>
      </c>
      <c r="L2555" s="2" t="s">
        <v>34</v>
      </c>
      <c r="M2555" s="2" t="s">
        <v>34</v>
      </c>
      <c r="N2555" s="2" t="s">
        <v>34</v>
      </c>
      <c r="O2555" t="s">
        <v>6179</v>
      </c>
      <c r="P2555" s="17">
        <f t="shared" si="157"/>
        <v>1.5750000000000002</v>
      </c>
      <c r="Q2555" s="17">
        <f t="shared" si="158"/>
        <v>45</v>
      </c>
      <c r="R2555" s="17">
        <f t="shared" si="159"/>
        <v>-43.424999999999997</v>
      </c>
    </row>
    <row r="2556" spans="1:18" x14ac:dyDescent="0.3">
      <c r="A2556">
        <v>19843</v>
      </c>
      <c r="B2556" s="2">
        <v>44238</v>
      </c>
      <c r="C2556" s="2" t="str">
        <f t="shared" si="156"/>
        <v>February</v>
      </c>
      <c r="D2556" t="s">
        <v>35</v>
      </c>
      <c r="E2556" s="4">
        <v>621</v>
      </c>
      <c r="F2556">
        <v>68</v>
      </c>
      <c r="G2556" t="s">
        <v>36</v>
      </c>
      <c r="H2556" t="s">
        <v>39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t="s">
        <v>34</v>
      </c>
      <c r="P2556" s="17">
        <f t="shared" si="157"/>
        <v>0</v>
      </c>
      <c r="Q2556" s="17">
        <f t="shared" si="158"/>
        <v>0</v>
      </c>
      <c r="R2556" s="17">
        <f t="shared" si="159"/>
        <v>0</v>
      </c>
    </row>
    <row r="2557" spans="1:18" x14ac:dyDescent="0.3">
      <c r="A2557">
        <v>19844</v>
      </c>
      <c r="B2557" s="2">
        <v>44256</v>
      </c>
      <c r="C2557" s="2" t="str">
        <f t="shared" si="156"/>
        <v>March</v>
      </c>
      <c r="D2557" t="s">
        <v>32</v>
      </c>
      <c r="E2557" s="4">
        <v>612</v>
      </c>
      <c r="F2557">
        <v>140</v>
      </c>
      <c r="G2557" t="s">
        <v>36</v>
      </c>
      <c r="H2557" t="s">
        <v>40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t="s">
        <v>34</v>
      </c>
      <c r="P2557" s="17">
        <f t="shared" si="157"/>
        <v>0</v>
      </c>
      <c r="Q2557" s="17">
        <f t="shared" si="158"/>
        <v>0</v>
      </c>
      <c r="R2557" s="17">
        <f t="shared" si="159"/>
        <v>0</v>
      </c>
    </row>
    <row r="2558" spans="1:18" x14ac:dyDescent="0.3">
      <c r="A2558">
        <v>19845</v>
      </c>
      <c r="B2558" s="2">
        <v>44257</v>
      </c>
      <c r="C2558" s="2" t="str">
        <f t="shared" si="156"/>
        <v>March</v>
      </c>
      <c r="D2558" t="s">
        <v>35</v>
      </c>
      <c r="E2558" s="4">
        <v>646</v>
      </c>
      <c r="F2558">
        <v>128</v>
      </c>
      <c r="G2558" t="s">
        <v>33</v>
      </c>
      <c r="H2558" t="s">
        <v>34</v>
      </c>
      <c r="I2558" s="2">
        <v>44287</v>
      </c>
      <c r="J2558" s="2">
        <v>44317</v>
      </c>
      <c r="K2558" s="2">
        <v>44347</v>
      </c>
      <c r="L2558" s="2">
        <v>44287</v>
      </c>
      <c r="M2558" s="2">
        <v>44317</v>
      </c>
      <c r="N2558" s="2">
        <v>44347</v>
      </c>
      <c r="O2558" t="s">
        <v>6180</v>
      </c>
      <c r="P2558" s="17">
        <f t="shared" si="157"/>
        <v>4.4800000000000004</v>
      </c>
      <c r="Q2558" s="17">
        <f t="shared" si="158"/>
        <v>0</v>
      </c>
      <c r="R2558" s="17">
        <f t="shared" si="159"/>
        <v>4.4800000000000004</v>
      </c>
    </row>
    <row r="2559" spans="1:18" x14ac:dyDescent="0.3">
      <c r="A2559">
        <v>19846</v>
      </c>
      <c r="B2559" s="2">
        <v>44245</v>
      </c>
      <c r="C2559" s="2" t="str">
        <f t="shared" si="156"/>
        <v>February</v>
      </c>
      <c r="D2559" t="s">
        <v>35</v>
      </c>
      <c r="E2559" s="4">
        <v>641</v>
      </c>
      <c r="F2559">
        <v>108</v>
      </c>
      <c r="G2559" t="s">
        <v>33</v>
      </c>
      <c r="H2559" t="s">
        <v>34</v>
      </c>
      <c r="I2559" s="2">
        <v>44275</v>
      </c>
      <c r="J2559" s="2">
        <v>44305</v>
      </c>
      <c r="K2559" s="2">
        <v>44335</v>
      </c>
      <c r="L2559" s="2">
        <v>44278</v>
      </c>
      <c r="M2559" s="2">
        <v>44305</v>
      </c>
      <c r="N2559" s="2">
        <v>44335</v>
      </c>
      <c r="O2559" t="s">
        <v>6180</v>
      </c>
      <c r="P2559" s="17">
        <f t="shared" si="157"/>
        <v>3.7800000000000002</v>
      </c>
      <c r="Q2559" s="17">
        <f t="shared" si="158"/>
        <v>0</v>
      </c>
      <c r="R2559" s="17">
        <f t="shared" si="159"/>
        <v>3.7800000000000002</v>
      </c>
    </row>
    <row r="2560" spans="1:18" x14ac:dyDescent="0.3">
      <c r="A2560">
        <v>19847</v>
      </c>
      <c r="B2560" s="2">
        <v>44277</v>
      </c>
      <c r="C2560" s="2" t="str">
        <f t="shared" si="156"/>
        <v>March</v>
      </c>
      <c r="D2560" t="s">
        <v>35</v>
      </c>
      <c r="E2560" s="4">
        <v>661</v>
      </c>
      <c r="F2560">
        <v>73</v>
      </c>
      <c r="G2560" t="s">
        <v>33</v>
      </c>
      <c r="H2560" t="s">
        <v>34</v>
      </c>
      <c r="I2560" s="2">
        <v>44307</v>
      </c>
      <c r="J2560" s="2">
        <v>44337</v>
      </c>
      <c r="K2560" s="2">
        <v>44367</v>
      </c>
      <c r="L2560" s="2" t="s">
        <v>34</v>
      </c>
      <c r="M2560" s="2" t="s">
        <v>34</v>
      </c>
      <c r="N2560" s="2" t="s">
        <v>34</v>
      </c>
      <c r="O2560" t="s">
        <v>6179</v>
      </c>
      <c r="P2560" s="17">
        <f t="shared" si="157"/>
        <v>2.5550000000000002</v>
      </c>
      <c r="Q2560" s="17">
        <f t="shared" si="158"/>
        <v>73</v>
      </c>
      <c r="R2560" s="17">
        <f t="shared" si="159"/>
        <v>-70.444999999999993</v>
      </c>
    </row>
    <row r="2561" spans="1:18" x14ac:dyDescent="0.3">
      <c r="A2561">
        <v>19848</v>
      </c>
      <c r="B2561" s="2">
        <v>44207</v>
      </c>
      <c r="C2561" s="2" t="str">
        <f t="shared" si="156"/>
        <v>January</v>
      </c>
      <c r="D2561" t="s">
        <v>35</v>
      </c>
      <c r="E2561" s="4">
        <v>660</v>
      </c>
      <c r="F2561">
        <v>100</v>
      </c>
      <c r="G2561" t="s">
        <v>33</v>
      </c>
      <c r="H2561" t="s">
        <v>34</v>
      </c>
      <c r="I2561" s="2">
        <v>44237</v>
      </c>
      <c r="J2561" s="2">
        <v>44267</v>
      </c>
      <c r="K2561" s="2">
        <v>44297</v>
      </c>
      <c r="L2561" s="2">
        <v>44241</v>
      </c>
      <c r="M2561" s="2">
        <v>44267</v>
      </c>
      <c r="N2561" s="2">
        <v>44297</v>
      </c>
      <c r="O2561" t="s">
        <v>6180</v>
      </c>
      <c r="P2561" s="17">
        <f t="shared" si="157"/>
        <v>3.5000000000000004</v>
      </c>
      <c r="Q2561" s="17">
        <f t="shared" si="158"/>
        <v>0</v>
      </c>
      <c r="R2561" s="17">
        <f t="shared" si="159"/>
        <v>3.5000000000000004</v>
      </c>
    </row>
    <row r="2562" spans="1:18" x14ac:dyDescent="0.3">
      <c r="A2562">
        <v>19849</v>
      </c>
      <c r="B2562" s="2">
        <v>44239</v>
      </c>
      <c r="C2562" s="2" t="str">
        <f t="shared" si="156"/>
        <v>February</v>
      </c>
      <c r="D2562" t="s">
        <v>38</v>
      </c>
      <c r="E2562" s="4">
        <v>635</v>
      </c>
      <c r="F2562">
        <v>94</v>
      </c>
      <c r="G2562" t="s">
        <v>33</v>
      </c>
      <c r="H2562" t="s">
        <v>34</v>
      </c>
      <c r="I2562" s="2">
        <v>44269</v>
      </c>
      <c r="J2562" s="2">
        <v>44299</v>
      </c>
      <c r="K2562" s="2">
        <v>44329</v>
      </c>
      <c r="L2562" s="2" t="s">
        <v>34</v>
      </c>
      <c r="M2562" s="2" t="s">
        <v>34</v>
      </c>
      <c r="N2562" s="2" t="s">
        <v>34</v>
      </c>
      <c r="O2562" t="s">
        <v>6179</v>
      </c>
      <c r="P2562" s="17">
        <f t="shared" si="157"/>
        <v>3.2900000000000005</v>
      </c>
      <c r="Q2562" s="17">
        <f t="shared" si="158"/>
        <v>94</v>
      </c>
      <c r="R2562" s="17">
        <f t="shared" si="159"/>
        <v>-90.71</v>
      </c>
    </row>
    <row r="2563" spans="1:18" x14ac:dyDescent="0.3">
      <c r="A2563">
        <v>19850</v>
      </c>
      <c r="B2563" s="2">
        <v>44268</v>
      </c>
      <c r="C2563" s="2" t="str">
        <f t="shared" ref="C2563:C2626" si="160">TEXT(B2563,"mmmm")</f>
        <v>March</v>
      </c>
      <c r="D2563" t="s">
        <v>35</v>
      </c>
      <c r="E2563" s="4">
        <v>579</v>
      </c>
      <c r="F2563">
        <v>64</v>
      </c>
      <c r="G2563" t="s">
        <v>36</v>
      </c>
      <c r="H2563" t="s">
        <v>40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t="s">
        <v>34</v>
      </c>
      <c r="P2563" s="17">
        <f t="shared" ref="P2563:P2626" si="161">IF(G2563="Approved",F2563*0.035,0)</f>
        <v>0</v>
      </c>
      <c r="Q2563" s="17">
        <f t="shared" ref="Q2563:Q2626" si="162">IF(O2563="Defaulted",F2563,0)</f>
        <v>0</v>
      </c>
      <c r="R2563" s="17">
        <f t="shared" ref="R2563:R2626" si="163">P2563-Q2563</f>
        <v>0</v>
      </c>
    </row>
    <row r="2564" spans="1:18" x14ac:dyDescent="0.3">
      <c r="A2564">
        <v>19851</v>
      </c>
      <c r="B2564" s="2">
        <v>44245</v>
      </c>
      <c r="C2564" s="2" t="str">
        <f t="shared" si="160"/>
        <v>February</v>
      </c>
      <c r="D2564" t="s">
        <v>38</v>
      </c>
      <c r="E2564" s="4">
        <v>597</v>
      </c>
      <c r="F2564">
        <v>110</v>
      </c>
      <c r="G2564" t="s">
        <v>36</v>
      </c>
      <c r="H2564" t="s">
        <v>41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t="s">
        <v>34</v>
      </c>
      <c r="P2564" s="17">
        <f t="shared" si="161"/>
        <v>0</v>
      </c>
      <c r="Q2564" s="17">
        <f t="shared" si="162"/>
        <v>0</v>
      </c>
      <c r="R2564" s="17">
        <f t="shared" si="163"/>
        <v>0</v>
      </c>
    </row>
    <row r="2565" spans="1:18" x14ac:dyDescent="0.3">
      <c r="A2565">
        <v>19852</v>
      </c>
      <c r="B2565" s="2">
        <v>44239</v>
      </c>
      <c r="C2565" s="2" t="str">
        <f t="shared" si="160"/>
        <v>February</v>
      </c>
      <c r="D2565" t="s">
        <v>32</v>
      </c>
      <c r="E2565" s="4">
        <v>678</v>
      </c>
      <c r="F2565">
        <v>90</v>
      </c>
      <c r="G2565" t="s">
        <v>33</v>
      </c>
      <c r="H2565" t="s">
        <v>34</v>
      </c>
      <c r="I2565" s="2">
        <v>44269</v>
      </c>
      <c r="J2565" s="2">
        <v>44299</v>
      </c>
      <c r="K2565" s="2">
        <v>44329</v>
      </c>
      <c r="L2565" s="2" t="s">
        <v>34</v>
      </c>
      <c r="M2565" s="2" t="s">
        <v>34</v>
      </c>
      <c r="N2565" s="2" t="s">
        <v>34</v>
      </c>
      <c r="O2565" t="s">
        <v>6179</v>
      </c>
      <c r="P2565" s="17">
        <f t="shared" si="161"/>
        <v>3.1500000000000004</v>
      </c>
      <c r="Q2565" s="17">
        <f t="shared" si="162"/>
        <v>90</v>
      </c>
      <c r="R2565" s="17">
        <f t="shared" si="163"/>
        <v>-86.85</v>
      </c>
    </row>
    <row r="2566" spans="1:18" x14ac:dyDescent="0.3">
      <c r="A2566">
        <v>19853</v>
      </c>
      <c r="B2566" s="2">
        <v>44251</v>
      </c>
      <c r="C2566" s="2" t="str">
        <f t="shared" si="160"/>
        <v>February</v>
      </c>
      <c r="D2566" t="s">
        <v>35</v>
      </c>
      <c r="E2566" s="4">
        <v>683</v>
      </c>
      <c r="F2566">
        <v>85</v>
      </c>
      <c r="G2566" t="s">
        <v>33</v>
      </c>
      <c r="H2566" t="s">
        <v>34</v>
      </c>
      <c r="I2566" s="2">
        <v>44281</v>
      </c>
      <c r="J2566" s="2">
        <v>44311</v>
      </c>
      <c r="K2566" s="2">
        <v>44341</v>
      </c>
      <c r="L2566" s="2" t="s">
        <v>34</v>
      </c>
      <c r="M2566" s="2" t="s">
        <v>34</v>
      </c>
      <c r="N2566" s="2" t="s">
        <v>34</v>
      </c>
      <c r="O2566" t="s">
        <v>6179</v>
      </c>
      <c r="P2566" s="17">
        <f t="shared" si="161"/>
        <v>2.9750000000000001</v>
      </c>
      <c r="Q2566" s="17">
        <f t="shared" si="162"/>
        <v>85</v>
      </c>
      <c r="R2566" s="17">
        <f t="shared" si="163"/>
        <v>-82.025000000000006</v>
      </c>
    </row>
    <row r="2567" spans="1:18" x14ac:dyDescent="0.3">
      <c r="A2567">
        <v>19854</v>
      </c>
      <c r="B2567" s="2">
        <v>44280</v>
      </c>
      <c r="C2567" s="2" t="str">
        <f t="shared" si="160"/>
        <v>March</v>
      </c>
      <c r="D2567" t="s">
        <v>35</v>
      </c>
      <c r="E2567" s="4">
        <v>623</v>
      </c>
      <c r="F2567">
        <v>82</v>
      </c>
      <c r="G2567" t="s">
        <v>36</v>
      </c>
      <c r="H2567" t="s">
        <v>39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t="s">
        <v>34</v>
      </c>
      <c r="P2567" s="17">
        <f t="shared" si="161"/>
        <v>0</v>
      </c>
      <c r="Q2567" s="17">
        <f t="shared" si="162"/>
        <v>0</v>
      </c>
      <c r="R2567" s="17">
        <f t="shared" si="163"/>
        <v>0</v>
      </c>
    </row>
    <row r="2568" spans="1:18" x14ac:dyDescent="0.3">
      <c r="A2568">
        <v>19855</v>
      </c>
      <c r="B2568" s="2">
        <v>44246</v>
      </c>
      <c r="C2568" s="2" t="str">
        <f t="shared" si="160"/>
        <v>February</v>
      </c>
      <c r="D2568" t="s">
        <v>32</v>
      </c>
      <c r="E2568" s="4">
        <v>713</v>
      </c>
      <c r="F2568">
        <v>88</v>
      </c>
      <c r="G2568" t="s">
        <v>33</v>
      </c>
      <c r="H2568" t="s">
        <v>34</v>
      </c>
      <c r="I2568" s="2">
        <v>44276</v>
      </c>
      <c r="J2568" s="2">
        <v>44306</v>
      </c>
      <c r="K2568" s="2">
        <v>44336</v>
      </c>
      <c r="L2568" s="2" t="s">
        <v>34</v>
      </c>
      <c r="M2568" s="2" t="s">
        <v>34</v>
      </c>
      <c r="N2568" s="2" t="s">
        <v>34</v>
      </c>
      <c r="O2568" t="s">
        <v>6179</v>
      </c>
      <c r="P2568" s="17">
        <f t="shared" si="161"/>
        <v>3.08</v>
      </c>
      <c r="Q2568" s="17">
        <f t="shared" si="162"/>
        <v>88</v>
      </c>
      <c r="R2568" s="17">
        <f t="shared" si="163"/>
        <v>-84.92</v>
      </c>
    </row>
    <row r="2569" spans="1:18" x14ac:dyDescent="0.3">
      <c r="A2569">
        <v>19856</v>
      </c>
      <c r="B2569" s="2">
        <v>44268</v>
      </c>
      <c r="C2569" s="2" t="str">
        <f t="shared" si="160"/>
        <v>March</v>
      </c>
      <c r="D2569" t="s">
        <v>32</v>
      </c>
      <c r="E2569" s="4">
        <v>633</v>
      </c>
      <c r="F2569">
        <v>66</v>
      </c>
      <c r="G2569" t="s">
        <v>33</v>
      </c>
      <c r="H2569" t="s">
        <v>34</v>
      </c>
      <c r="I2569" s="2">
        <v>44298</v>
      </c>
      <c r="J2569" s="2">
        <v>44328</v>
      </c>
      <c r="K2569" s="2">
        <v>44358</v>
      </c>
      <c r="L2569" s="2">
        <v>44330</v>
      </c>
      <c r="M2569" s="2">
        <v>44328</v>
      </c>
      <c r="N2569" s="2">
        <v>44358</v>
      </c>
      <c r="O2569" t="s">
        <v>6180</v>
      </c>
      <c r="P2569" s="17">
        <f t="shared" si="161"/>
        <v>2.31</v>
      </c>
      <c r="Q2569" s="17">
        <f t="shared" si="162"/>
        <v>0</v>
      </c>
      <c r="R2569" s="17">
        <f t="shared" si="163"/>
        <v>2.31</v>
      </c>
    </row>
    <row r="2570" spans="1:18" x14ac:dyDescent="0.3">
      <c r="A2570">
        <v>19857</v>
      </c>
      <c r="B2570" s="2">
        <v>44268</v>
      </c>
      <c r="C2570" s="2" t="str">
        <f t="shared" si="160"/>
        <v>March</v>
      </c>
      <c r="D2570" t="s">
        <v>35</v>
      </c>
      <c r="E2570" s="4">
        <v>640</v>
      </c>
      <c r="F2570">
        <v>113</v>
      </c>
      <c r="G2570" t="s">
        <v>36</v>
      </c>
      <c r="H2570" t="s">
        <v>42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t="s">
        <v>34</v>
      </c>
      <c r="P2570" s="17">
        <f t="shared" si="161"/>
        <v>0</v>
      </c>
      <c r="Q2570" s="17">
        <f t="shared" si="162"/>
        <v>0</v>
      </c>
      <c r="R2570" s="17">
        <f t="shared" si="163"/>
        <v>0</v>
      </c>
    </row>
    <row r="2571" spans="1:18" x14ac:dyDescent="0.3">
      <c r="A2571">
        <v>19858</v>
      </c>
      <c r="B2571" s="2">
        <v>44247</v>
      </c>
      <c r="C2571" s="2" t="str">
        <f t="shared" si="160"/>
        <v>February</v>
      </c>
      <c r="D2571" t="s">
        <v>38</v>
      </c>
      <c r="E2571" s="4">
        <v>591</v>
      </c>
      <c r="F2571">
        <v>105</v>
      </c>
      <c r="G2571" t="s">
        <v>36</v>
      </c>
      <c r="H2571" t="s">
        <v>39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t="s">
        <v>34</v>
      </c>
      <c r="P2571" s="17">
        <f t="shared" si="161"/>
        <v>0</v>
      </c>
      <c r="Q2571" s="17">
        <f t="shared" si="162"/>
        <v>0</v>
      </c>
      <c r="R2571" s="17">
        <f t="shared" si="163"/>
        <v>0</v>
      </c>
    </row>
    <row r="2572" spans="1:18" x14ac:dyDescent="0.3">
      <c r="A2572">
        <v>19859</v>
      </c>
      <c r="B2572" s="2">
        <v>44273</v>
      </c>
      <c r="C2572" s="2" t="str">
        <f t="shared" si="160"/>
        <v>March</v>
      </c>
      <c r="D2572" t="s">
        <v>38</v>
      </c>
      <c r="E2572" s="4">
        <v>632</v>
      </c>
      <c r="F2572">
        <v>94</v>
      </c>
      <c r="G2572" t="s">
        <v>33</v>
      </c>
      <c r="H2572" t="s">
        <v>34</v>
      </c>
      <c r="I2572" s="2">
        <v>44303</v>
      </c>
      <c r="J2572" s="2">
        <v>44333</v>
      </c>
      <c r="K2572" s="2">
        <v>44363</v>
      </c>
      <c r="L2572" s="2" t="s">
        <v>34</v>
      </c>
      <c r="M2572" s="2" t="s">
        <v>34</v>
      </c>
      <c r="N2572" s="2" t="s">
        <v>34</v>
      </c>
      <c r="O2572" t="s">
        <v>6179</v>
      </c>
      <c r="P2572" s="17">
        <f t="shared" si="161"/>
        <v>3.2900000000000005</v>
      </c>
      <c r="Q2572" s="17">
        <f t="shared" si="162"/>
        <v>94</v>
      </c>
      <c r="R2572" s="17">
        <f t="shared" si="163"/>
        <v>-90.71</v>
      </c>
    </row>
    <row r="2573" spans="1:18" x14ac:dyDescent="0.3">
      <c r="A2573">
        <v>19860</v>
      </c>
      <c r="B2573" s="2">
        <v>44250</v>
      </c>
      <c r="C2573" s="2" t="str">
        <f t="shared" si="160"/>
        <v>February</v>
      </c>
      <c r="D2573" t="s">
        <v>35</v>
      </c>
      <c r="E2573" s="4">
        <v>635</v>
      </c>
      <c r="F2573">
        <v>121</v>
      </c>
      <c r="G2573" t="s">
        <v>36</v>
      </c>
      <c r="H2573" t="s">
        <v>41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t="s">
        <v>34</v>
      </c>
      <c r="P2573" s="17">
        <f t="shared" si="161"/>
        <v>0</v>
      </c>
      <c r="Q2573" s="17">
        <f t="shared" si="162"/>
        <v>0</v>
      </c>
      <c r="R2573" s="17">
        <f t="shared" si="163"/>
        <v>0</v>
      </c>
    </row>
    <row r="2574" spans="1:18" x14ac:dyDescent="0.3">
      <c r="A2574">
        <v>19861</v>
      </c>
      <c r="B2574" s="2">
        <v>44229</v>
      </c>
      <c r="C2574" s="2" t="str">
        <f t="shared" si="160"/>
        <v>February</v>
      </c>
      <c r="D2574" t="s">
        <v>32</v>
      </c>
      <c r="E2574" s="4">
        <v>699</v>
      </c>
      <c r="F2574">
        <v>48</v>
      </c>
      <c r="G2574" t="s">
        <v>33</v>
      </c>
      <c r="H2574" t="s">
        <v>34</v>
      </c>
      <c r="I2574" s="2">
        <v>44259</v>
      </c>
      <c r="J2574" s="2">
        <v>44289</v>
      </c>
      <c r="K2574" s="2">
        <v>44319</v>
      </c>
      <c r="L2574" s="2">
        <v>44262</v>
      </c>
      <c r="M2574" s="2">
        <v>44289</v>
      </c>
      <c r="N2574" s="2">
        <v>44319</v>
      </c>
      <c r="O2574" t="s">
        <v>6180</v>
      </c>
      <c r="P2574" s="17">
        <f t="shared" si="161"/>
        <v>1.6800000000000002</v>
      </c>
      <c r="Q2574" s="17">
        <f t="shared" si="162"/>
        <v>0</v>
      </c>
      <c r="R2574" s="17">
        <f t="shared" si="163"/>
        <v>1.6800000000000002</v>
      </c>
    </row>
    <row r="2575" spans="1:18" x14ac:dyDescent="0.3">
      <c r="A2575">
        <v>19862</v>
      </c>
      <c r="B2575" s="2">
        <v>44232</v>
      </c>
      <c r="C2575" s="2" t="str">
        <f t="shared" si="160"/>
        <v>February</v>
      </c>
      <c r="D2575" t="s">
        <v>32</v>
      </c>
      <c r="E2575" s="4">
        <v>648</v>
      </c>
      <c r="F2575">
        <v>124</v>
      </c>
      <c r="G2575" t="s">
        <v>33</v>
      </c>
      <c r="H2575" t="s">
        <v>34</v>
      </c>
      <c r="I2575" s="2">
        <v>44262</v>
      </c>
      <c r="J2575" s="2">
        <v>44292</v>
      </c>
      <c r="K2575" s="2">
        <v>44322</v>
      </c>
      <c r="L2575" s="2">
        <v>44271</v>
      </c>
      <c r="M2575" s="2">
        <v>44292</v>
      </c>
      <c r="N2575" s="2">
        <v>44322</v>
      </c>
      <c r="O2575" t="s">
        <v>6180</v>
      </c>
      <c r="P2575" s="17">
        <f t="shared" si="161"/>
        <v>4.3400000000000007</v>
      </c>
      <c r="Q2575" s="17">
        <f t="shared" si="162"/>
        <v>0</v>
      </c>
      <c r="R2575" s="17">
        <f t="shared" si="163"/>
        <v>4.3400000000000007</v>
      </c>
    </row>
    <row r="2576" spans="1:18" x14ac:dyDescent="0.3">
      <c r="A2576">
        <v>19863</v>
      </c>
      <c r="B2576" s="2">
        <v>44234</v>
      </c>
      <c r="C2576" s="2" t="str">
        <f t="shared" si="160"/>
        <v>February</v>
      </c>
      <c r="D2576" t="s">
        <v>35</v>
      </c>
      <c r="E2576" s="4">
        <v>657</v>
      </c>
      <c r="F2576">
        <v>102</v>
      </c>
      <c r="G2576" t="s">
        <v>33</v>
      </c>
      <c r="H2576" t="s">
        <v>34</v>
      </c>
      <c r="I2576" s="2">
        <v>44264</v>
      </c>
      <c r="J2576" s="2">
        <v>44294</v>
      </c>
      <c r="K2576" s="2">
        <v>44324</v>
      </c>
      <c r="L2576" s="2" t="s">
        <v>34</v>
      </c>
      <c r="M2576" s="2" t="s">
        <v>34</v>
      </c>
      <c r="N2576" s="2" t="s">
        <v>34</v>
      </c>
      <c r="O2576" t="s">
        <v>6179</v>
      </c>
      <c r="P2576" s="17">
        <f t="shared" si="161"/>
        <v>3.5700000000000003</v>
      </c>
      <c r="Q2576" s="17">
        <f t="shared" si="162"/>
        <v>102</v>
      </c>
      <c r="R2576" s="17">
        <f t="shared" si="163"/>
        <v>-98.43</v>
      </c>
    </row>
    <row r="2577" spans="1:18" x14ac:dyDescent="0.3">
      <c r="A2577">
        <v>19864</v>
      </c>
      <c r="B2577" s="2">
        <v>44203</v>
      </c>
      <c r="C2577" s="2" t="str">
        <f t="shared" si="160"/>
        <v>January</v>
      </c>
      <c r="D2577" t="s">
        <v>35</v>
      </c>
      <c r="E2577" s="4">
        <v>599</v>
      </c>
      <c r="F2577">
        <v>134</v>
      </c>
      <c r="G2577" t="s">
        <v>36</v>
      </c>
      <c r="H2577" t="s">
        <v>42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t="s">
        <v>34</v>
      </c>
      <c r="P2577" s="17">
        <f t="shared" si="161"/>
        <v>0</v>
      </c>
      <c r="Q2577" s="17">
        <f t="shared" si="162"/>
        <v>0</v>
      </c>
      <c r="R2577" s="17">
        <f t="shared" si="163"/>
        <v>0</v>
      </c>
    </row>
    <row r="2578" spans="1:18" x14ac:dyDescent="0.3">
      <c r="A2578">
        <v>19865</v>
      </c>
      <c r="B2578" s="2">
        <v>44246</v>
      </c>
      <c r="C2578" s="2" t="str">
        <f t="shared" si="160"/>
        <v>February</v>
      </c>
      <c r="D2578" t="s">
        <v>32</v>
      </c>
      <c r="E2578" s="4">
        <v>655</v>
      </c>
      <c r="F2578">
        <v>75</v>
      </c>
      <c r="G2578" t="s">
        <v>33</v>
      </c>
      <c r="H2578" t="s">
        <v>34</v>
      </c>
      <c r="I2578" s="2">
        <v>44276</v>
      </c>
      <c r="J2578" s="2">
        <v>44306</v>
      </c>
      <c r="K2578" s="2">
        <v>44336</v>
      </c>
      <c r="L2578" s="2" t="s">
        <v>34</v>
      </c>
      <c r="M2578" s="2" t="s">
        <v>34</v>
      </c>
      <c r="N2578" s="2" t="s">
        <v>34</v>
      </c>
      <c r="O2578" t="s">
        <v>6179</v>
      </c>
      <c r="P2578" s="17">
        <f t="shared" si="161"/>
        <v>2.6250000000000004</v>
      </c>
      <c r="Q2578" s="17">
        <f t="shared" si="162"/>
        <v>75</v>
      </c>
      <c r="R2578" s="17">
        <f t="shared" si="163"/>
        <v>-72.375</v>
      </c>
    </row>
    <row r="2579" spans="1:18" x14ac:dyDescent="0.3">
      <c r="A2579">
        <v>19866</v>
      </c>
      <c r="B2579" s="2">
        <v>44278</v>
      </c>
      <c r="C2579" s="2" t="str">
        <f t="shared" si="160"/>
        <v>March</v>
      </c>
      <c r="D2579" t="s">
        <v>38</v>
      </c>
      <c r="E2579" s="4">
        <v>689</v>
      </c>
      <c r="F2579">
        <v>74</v>
      </c>
      <c r="G2579" t="s">
        <v>33</v>
      </c>
      <c r="H2579" t="s">
        <v>34</v>
      </c>
      <c r="I2579" s="2">
        <v>44308</v>
      </c>
      <c r="J2579" s="2">
        <v>44338</v>
      </c>
      <c r="K2579" s="2">
        <v>44368</v>
      </c>
      <c r="L2579" s="2" t="s">
        <v>34</v>
      </c>
      <c r="M2579" s="2" t="s">
        <v>34</v>
      </c>
      <c r="N2579" s="2" t="s">
        <v>34</v>
      </c>
      <c r="O2579" t="s">
        <v>6179</v>
      </c>
      <c r="P2579" s="17">
        <f t="shared" si="161"/>
        <v>2.5900000000000003</v>
      </c>
      <c r="Q2579" s="17">
        <f t="shared" si="162"/>
        <v>74</v>
      </c>
      <c r="R2579" s="17">
        <f t="shared" si="163"/>
        <v>-71.41</v>
      </c>
    </row>
    <row r="2580" spans="1:18" x14ac:dyDescent="0.3">
      <c r="A2580">
        <v>19867</v>
      </c>
      <c r="B2580" s="2">
        <v>44246</v>
      </c>
      <c r="C2580" s="2" t="str">
        <f t="shared" si="160"/>
        <v>February</v>
      </c>
      <c r="D2580" t="s">
        <v>32</v>
      </c>
      <c r="E2580" s="4">
        <v>637</v>
      </c>
      <c r="F2580">
        <v>69</v>
      </c>
      <c r="G2580" t="s">
        <v>33</v>
      </c>
      <c r="H2580" t="s">
        <v>34</v>
      </c>
      <c r="I2580" s="2">
        <v>44276</v>
      </c>
      <c r="J2580" s="2">
        <v>44306</v>
      </c>
      <c r="K2580" s="2">
        <v>44336</v>
      </c>
      <c r="L2580" s="2">
        <v>44305</v>
      </c>
      <c r="M2580" s="2">
        <v>44306</v>
      </c>
      <c r="N2580" s="2">
        <v>44336</v>
      </c>
      <c r="O2580" t="s">
        <v>6180</v>
      </c>
      <c r="P2580" s="17">
        <f t="shared" si="161"/>
        <v>2.415</v>
      </c>
      <c r="Q2580" s="17">
        <f t="shared" si="162"/>
        <v>0</v>
      </c>
      <c r="R2580" s="17">
        <f t="shared" si="163"/>
        <v>2.415</v>
      </c>
    </row>
    <row r="2581" spans="1:18" x14ac:dyDescent="0.3">
      <c r="A2581">
        <v>19868</v>
      </c>
      <c r="B2581" s="2">
        <v>44278</v>
      </c>
      <c r="C2581" s="2" t="str">
        <f t="shared" si="160"/>
        <v>March</v>
      </c>
      <c r="D2581" t="s">
        <v>38</v>
      </c>
      <c r="E2581" s="4">
        <v>610</v>
      </c>
      <c r="F2581">
        <v>93</v>
      </c>
      <c r="G2581" t="s">
        <v>33</v>
      </c>
      <c r="H2581" t="s">
        <v>34</v>
      </c>
      <c r="I2581" s="2">
        <v>44308</v>
      </c>
      <c r="J2581" s="2">
        <v>44338</v>
      </c>
      <c r="K2581" s="2">
        <v>44368</v>
      </c>
      <c r="L2581" s="2" t="s">
        <v>34</v>
      </c>
      <c r="M2581" s="2" t="s">
        <v>34</v>
      </c>
      <c r="N2581" s="2" t="s">
        <v>34</v>
      </c>
      <c r="O2581" t="s">
        <v>6179</v>
      </c>
      <c r="P2581" s="17">
        <f t="shared" si="161"/>
        <v>3.2550000000000003</v>
      </c>
      <c r="Q2581" s="17">
        <f t="shared" si="162"/>
        <v>93</v>
      </c>
      <c r="R2581" s="17">
        <f t="shared" si="163"/>
        <v>-89.745000000000005</v>
      </c>
    </row>
    <row r="2582" spans="1:18" x14ac:dyDescent="0.3">
      <c r="A2582">
        <v>19869</v>
      </c>
      <c r="B2582" s="2">
        <v>44233</v>
      </c>
      <c r="C2582" s="2" t="str">
        <f t="shared" si="160"/>
        <v>February</v>
      </c>
      <c r="D2582" t="s">
        <v>32</v>
      </c>
      <c r="E2582" s="4">
        <v>619</v>
      </c>
      <c r="F2582">
        <v>103</v>
      </c>
      <c r="G2582" t="s">
        <v>36</v>
      </c>
      <c r="H2582" t="s">
        <v>40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t="s">
        <v>34</v>
      </c>
      <c r="P2582" s="17">
        <f t="shared" si="161"/>
        <v>0</v>
      </c>
      <c r="Q2582" s="17">
        <f t="shared" si="162"/>
        <v>0</v>
      </c>
      <c r="R2582" s="17">
        <f t="shared" si="163"/>
        <v>0</v>
      </c>
    </row>
    <row r="2583" spans="1:18" x14ac:dyDescent="0.3">
      <c r="A2583">
        <v>19870</v>
      </c>
      <c r="B2583" s="2">
        <v>44229</v>
      </c>
      <c r="C2583" s="2" t="str">
        <f t="shared" si="160"/>
        <v>February</v>
      </c>
      <c r="D2583" t="s">
        <v>35</v>
      </c>
      <c r="E2583" s="4">
        <v>640</v>
      </c>
      <c r="F2583">
        <v>111</v>
      </c>
      <c r="G2583" t="s">
        <v>36</v>
      </c>
      <c r="H2583" t="s">
        <v>40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t="s">
        <v>34</v>
      </c>
      <c r="P2583" s="17">
        <f t="shared" si="161"/>
        <v>0</v>
      </c>
      <c r="Q2583" s="17">
        <f t="shared" si="162"/>
        <v>0</v>
      </c>
      <c r="R2583" s="17">
        <f t="shared" si="163"/>
        <v>0</v>
      </c>
    </row>
    <row r="2584" spans="1:18" x14ac:dyDescent="0.3">
      <c r="A2584">
        <v>19871</v>
      </c>
      <c r="B2584" s="2">
        <v>44233</v>
      </c>
      <c r="C2584" s="2" t="str">
        <f t="shared" si="160"/>
        <v>February</v>
      </c>
      <c r="D2584" t="s">
        <v>35</v>
      </c>
      <c r="E2584" s="4">
        <v>702</v>
      </c>
      <c r="F2584">
        <v>90</v>
      </c>
      <c r="G2584" t="s">
        <v>33</v>
      </c>
      <c r="H2584" t="s">
        <v>34</v>
      </c>
      <c r="I2584" s="2">
        <v>44263</v>
      </c>
      <c r="J2584" s="2">
        <v>44293</v>
      </c>
      <c r="K2584" s="2">
        <v>44323</v>
      </c>
      <c r="L2584" s="2">
        <v>44268</v>
      </c>
      <c r="M2584" s="2">
        <v>44293</v>
      </c>
      <c r="N2584" s="2">
        <v>44323</v>
      </c>
      <c r="O2584" t="s">
        <v>6180</v>
      </c>
      <c r="P2584" s="17">
        <f t="shared" si="161"/>
        <v>3.1500000000000004</v>
      </c>
      <c r="Q2584" s="17">
        <f t="shared" si="162"/>
        <v>0</v>
      </c>
      <c r="R2584" s="17">
        <f t="shared" si="163"/>
        <v>3.1500000000000004</v>
      </c>
    </row>
    <row r="2585" spans="1:18" x14ac:dyDescent="0.3">
      <c r="A2585">
        <v>19872</v>
      </c>
      <c r="B2585" s="2">
        <v>44281</v>
      </c>
      <c r="C2585" s="2" t="str">
        <f t="shared" si="160"/>
        <v>March</v>
      </c>
      <c r="D2585" t="s">
        <v>35</v>
      </c>
      <c r="E2585" s="4">
        <v>620</v>
      </c>
      <c r="F2585">
        <v>160</v>
      </c>
      <c r="G2585" t="s">
        <v>36</v>
      </c>
      <c r="H2585" t="s">
        <v>41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t="s">
        <v>34</v>
      </c>
      <c r="P2585" s="17">
        <f t="shared" si="161"/>
        <v>0</v>
      </c>
      <c r="Q2585" s="17">
        <f t="shared" si="162"/>
        <v>0</v>
      </c>
      <c r="R2585" s="17">
        <f t="shared" si="163"/>
        <v>0</v>
      </c>
    </row>
    <row r="2586" spans="1:18" x14ac:dyDescent="0.3">
      <c r="A2586">
        <v>19873</v>
      </c>
      <c r="B2586" s="2">
        <v>44221</v>
      </c>
      <c r="C2586" s="2" t="str">
        <f t="shared" si="160"/>
        <v>January</v>
      </c>
      <c r="D2586" t="s">
        <v>35</v>
      </c>
      <c r="E2586" s="4">
        <v>570</v>
      </c>
      <c r="F2586">
        <v>110</v>
      </c>
      <c r="G2586" t="s">
        <v>36</v>
      </c>
      <c r="H2586" t="s">
        <v>40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t="s">
        <v>34</v>
      </c>
      <c r="P2586" s="17">
        <f t="shared" si="161"/>
        <v>0</v>
      </c>
      <c r="Q2586" s="17">
        <f t="shared" si="162"/>
        <v>0</v>
      </c>
      <c r="R2586" s="17">
        <f t="shared" si="163"/>
        <v>0</v>
      </c>
    </row>
    <row r="2587" spans="1:18" x14ac:dyDescent="0.3">
      <c r="A2587">
        <v>19874</v>
      </c>
      <c r="B2587" s="2">
        <v>44234</v>
      </c>
      <c r="C2587" s="2" t="str">
        <f t="shared" si="160"/>
        <v>February</v>
      </c>
      <c r="D2587" t="s">
        <v>32</v>
      </c>
      <c r="E2587" s="4">
        <v>598</v>
      </c>
      <c r="F2587">
        <v>118</v>
      </c>
      <c r="G2587" t="s">
        <v>36</v>
      </c>
      <c r="H2587" t="s">
        <v>41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t="s">
        <v>34</v>
      </c>
      <c r="P2587" s="17">
        <f t="shared" si="161"/>
        <v>0</v>
      </c>
      <c r="Q2587" s="17">
        <f t="shared" si="162"/>
        <v>0</v>
      </c>
      <c r="R2587" s="17">
        <f t="shared" si="163"/>
        <v>0</v>
      </c>
    </row>
    <row r="2588" spans="1:18" x14ac:dyDescent="0.3">
      <c r="A2588">
        <v>19875</v>
      </c>
      <c r="B2588" s="2">
        <v>44252</v>
      </c>
      <c r="C2588" s="2" t="str">
        <f t="shared" si="160"/>
        <v>February</v>
      </c>
      <c r="D2588" t="s">
        <v>32</v>
      </c>
      <c r="E2588" s="4">
        <v>632</v>
      </c>
      <c r="F2588">
        <v>92</v>
      </c>
      <c r="G2588" t="s">
        <v>33</v>
      </c>
      <c r="H2588" t="s">
        <v>34</v>
      </c>
      <c r="I2588" s="2">
        <v>44282</v>
      </c>
      <c r="J2588" s="2">
        <v>44312</v>
      </c>
      <c r="K2588" s="2">
        <v>44342</v>
      </c>
      <c r="L2588" s="2">
        <v>44283</v>
      </c>
      <c r="M2588" s="2">
        <v>44312</v>
      </c>
      <c r="N2588" s="2">
        <v>44342</v>
      </c>
      <c r="O2588" t="s">
        <v>6180</v>
      </c>
      <c r="P2588" s="17">
        <f t="shared" si="161"/>
        <v>3.22</v>
      </c>
      <c r="Q2588" s="17">
        <f t="shared" si="162"/>
        <v>0</v>
      </c>
      <c r="R2588" s="17">
        <f t="shared" si="163"/>
        <v>3.22</v>
      </c>
    </row>
    <row r="2589" spans="1:18" x14ac:dyDescent="0.3">
      <c r="A2589">
        <v>19876</v>
      </c>
      <c r="B2589" s="2">
        <v>44236</v>
      </c>
      <c r="C2589" s="2" t="str">
        <f t="shared" si="160"/>
        <v>February</v>
      </c>
      <c r="D2589" t="s">
        <v>38</v>
      </c>
      <c r="E2589" s="4">
        <v>622</v>
      </c>
      <c r="F2589">
        <v>87</v>
      </c>
      <c r="G2589" t="s">
        <v>33</v>
      </c>
      <c r="H2589" t="s">
        <v>34</v>
      </c>
      <c r="I2589" s="2">
        <v>44266</v>
      </c>
      <c r="J2589" s="2">
        <v>44296</v>
      </c>
      <c r="K2589" s="2">
        <v>44326</v>
      </c>
      <c r="L2589" s="2" t="s">
        <v>34</v>
      </c>
      <c r="M2589" s="2" t="s">
        <v>34</v>
      </c>
      <c r="N2589" s="2" t="s">
        <v>34</v>
      </c>
      <c r="O2589" t="s">
        <v>6179</v>
      </c>
      <c r="P2589" s="17">
        <f t="shared" si="161"/>
        <v>3.0450000000000004</v>
      </c>
      <c r="Q2589" s="17">
        <f t="shared" si="162"/>
        <v>87</v>
      </c>
      <c r="R2589" s="17">
        <f t="shared" si="163"/>
        <v>-83.954999999999998</v>
      </c>
    </row>
    <row r="2590" spans="1:18" x14ac:dyDescent="0.3">
      <c r="A2590">
        <v>19877</v>
      </c>
      <c r="B2590" s="2">
        <v>44262</v>
      </c>
      <c r="C2590" s="2" t="str">
        <f t="shared" si="160"/>
        <v>March</v>
      </c>
      <c r="D2590" t="s">
        <v>32</v>
      </c>
      <c r="E2590" s="4">
        <v>671</v>
      </c>
      <c r="F2590">
        <v>102</v>
      </c>
      <c r="G2590" t="s">
        <v>33</v>
      </c>
      <c r="H2590" t="s">
        <v>34</v>
      </c>
      <c r="I2590" s="2">
        <v>44292</v>
      </c>
      <c r="J2590" s="2">
        <v>44322</v>
      </c>
      <c r="K2590" s="2">
        <v>44352</v>
      </c>
      <c r="L2590" s="2" t="s">
        <v>34</v>
      </c>
      <c r="M2590" s="2" t="s">
        <v>34</v>
      </c>
      <c r="N2590" s="2" t="s">
        <v>34</v>
      </c>
      <c r="O2590" t="s">
        <v>6179</v>
      </c>
      <c r="P2590" s="17">
        <f t="shared" si="161"/>
        <v>3.5700000000000003</v>
      </c>
      <c r="Q2590" s="17">
        <f t="shared" si="162"/>
        <v>102</v>
      </c>
      <c r="R2590" s="17">
        <f t="shared" si="163"/>
        <v>-98.43</v>
      </c>
    </row>
    <row r="2591" spans="1:18" x14ac:dyDescent="0.3">
      <c r="A2591">
        <v>19878</v>
      </c>
      <c r="B2591" s="2">
        <v>44281</v>
      </c>
      <c r="C2591" s="2" t="str">
        <f t="shared" si="160"/>
        <v>March</v>
      </c>
      <c r="D2591" t="s">
        <v>35</v>
      </c>
      <c r="E2591" s="4">
        <v>617</v>
      </c>
      <c r="F2591">
        <v>49</v>
      </c>
      <c r="G2591" t="s">
        <v>36</v>
      </c>
      <c r="H2591" t="s">
        <v>37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t="s">
        <v>34</v>
      </c>
      <c r="P2591" s="17">
        <f t="shared" si="161"/>
        <v>0</v>
      </c>
      <c r="Q2591" s="17">
        <f t="shared" si="162"/>
        <v>0</v>
      </c>
      <c r="R2591" s="17">
        <f t="shared" si="163"/>
        <v>0</v>
      </c>
    </row>
    <row r="2592" spans="1:18" x14ac:dyDescent="0.3">
      <c r="A2592">
        <v>19879</v>
      </c>
      <c r="B2592" s="2">
        <v>44274</v>
      </c>
      <c r="C2592" s="2" t="str">
        <f t="shared" si="160"/>
        <v>March</v>
      </c>
      <c r="D2592" t="s">
        <v>38</v>
      </c>
      <c r="E2592" s="4">
        <v>576</v>
      </c>
      <c r="F2592">
        <v>116</v>
      </c>
      <c r="G2592" t="s">
        <v>36</v>
      </c>
      <c r="H2592" t="s">
        <v>37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t="s">
        <v>34</v>
      </c>
      <c r="P2592" s="17">
        <f t="shared" si="161"/>
        <v>0</v>
      </c>
      <c r="Q2592" s="17">
        <f t="shared" si="162"/>
        <v>0</v>
      </c>
      <c r="R2592" s="17">
        <f t="shared" si="163"/>
        <v>0</v>
      </c>
    </row>
    <row r="2593" spans="1:18" x14ac:dyDescent="0.3">
      <c r="A2593">
        <v>19880</v>
      </c>
      <c r="B2593" s="2">
        <v>44233</v>
      </c>
      <c r="C2593" s="2" t="str">
        <f t="shared" si="160"/>
        <v>February</v>
      </c>
      <c r="D2593" t="s">
        <v>38</v>
      </c>
      <c r="E2593" s="4">
        <v>624</v>
      </c>
      <c r="F2593">
        <v>90</v>
      </c>
      <c r="G2593" t="s">
        <v>33</v>
      </c>
      <c r="H2593" t="s">
        <v>34</v>
      </c>
      <c r="I2593" s="2">
        <v>44263</v>
      </c>
      <c r="J2593" s="2">
        <v>44293</v>
      </c>
      <c r="K2593" s="2">
        <v>44323</v>
      </c>
      <c r="L2593" s="2">
        <v>44285</v>
      </c>
      <c r="M2593" s="2">
        <v>44293</v>
      </c>
      <c r="N2593" s="2">
        <v>44323</v>
      </c>
      <c r="O2593" t="s">
        <v>6180</v>
      </c>
      <c r="P2593" s="17">
        <f t="shared" si="161"/>
        <v>3.1500000000000004</v>
      </c>
      <c r="Q2593" s="17">
        <f t="shared" si="162"/>
        <v>0</v>
      </c>
      <c r="R2593" s="17">
        <f t="shared" si="163"/>
        <v>3.1500000000000004</v>
      </c>
    </row>
    <row r="2594" spans="1:18" x14ac:dyDescent="0.3">
      <c r="A2594">
        <v>19881</v>
      </c>
      <c r="B2594" s="2">
        <v>44243</v>
      </c>
      <c r="C2594" s="2" t="str">
        <f t="shared" si="160"/>
        <v>February</v>
      </c>
      <c r="D2594" t="s">
        <v>32</v>
      </c>
      <c r="E2594" s="4">
        <v>552</v>
      </c>
      <c r="F2594">
        <v>129</v>
      </c>
      <c r="G2594" t="s">
        <v>36</v>
      </c>
      <c r="H2594" t="s">
        <v>41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t="s">
        <v>34</v>
      </c>
      <c r="P2594" s="17">
        <f t="shared" si="161"/>
        <v>0</v>
      </c>
      <c r="Q2594" s="17">
        <f t="shared" si="162"/>
        <v>0</v>
      </c>
      <c r="R2594" s="17">
        <f t="shared" si="163"/>
        <v>0</v>
      </c>
    </row>
    <row r="2595" spans="1:18" x14ac:dyDescent="0.3">
      <c r="A2595">
        <v>19882</v>
      </c>
      <c r="B2595" s="2">
        <v>44230</v>
      </c>
      <c r="C2595" s="2" t="str">
        <f t="shared" si="160"/>
        <v>February</v>
      </c>
      <c r="D2595" t="s">
        <v>32</v>
      </c>
      <c r="E2595" s="4">
        <v>658</v>
      </c>
      <c r="F2595">
        <v>135</v>
      </c>
      <c r="G2595" t="s">
        <v>33</v>
      </c>
      <c r="H2595" t="s">
        <v>34</v>
      </c>
      <c r="I2595" s="2">
        <v>44260</v>
      </c>
      <c r="J2595" s="2">
        <v>44290</v>
      </c>
      <c r="K2595" s="2">
        <v>44320</v>
      </c>
      <c r="L2595" s="2">
        <v>44263</v>
      </c>
      <c r="M2595" s="2">
        <v>44290</v>
      </c>
      <c r="N2595" s="2">
        <v>44320</v>
      </c>
      <c r="O2595" t="s">
        <v>6180</v>
      </c>
      <c r="P2595" s="17">
        <f t="shared" si="161"/>
        <v>4.7250000000000005</v>
      </c>
      <c r="Q2595" s="17">
        <f t="shared" si="162"/>
        <v>0</v>
      </c>
      <c r="R2595" s="17">
        <f t="shared" si="163"/>
        <v>4.7250000000000005</v>
      </c>
    </row>
    <row r="2596" spans="1:18" x14ac:dyDescent="0.3">
      <c r="A2596">
        <v>19883</v>
      </c>
      <c r="B2596" s="2">
        <v>44266</v>
      </c>
      <c r="C2596" s="2" t="str">
        <f t="shared" si="160"/>
        <v>March</v>
      </c>
      <c r="D2596" t="s">
        <v>38</v>
      </c>
      <c r="E2596" s="4">
        <v>613</v>
      </c>
      <c r="F2596">
        <v>105</v>
      </c>
      <c r="G2596" t="s">
        <v>33</v>
      </c>
      <c r="H2596" t="s">
        <v>34</v>
      </c>
      <c r="I2596" s="2">
        <v>44296</v>
      </c>
      <c r="J2596" s="2">
        <v>44326</v>
      </c>
      <c r="K2596" s="2">
        <v>44356</v>
      </c>
      <c r="L2596" s="2">
        <v>44323</v>
      </c>
      <c r="M2596" s="2">
        <v>44326</v>
      </c>
      <c r="N2596" s="2">
        <v>44356</v>
      </c>
      <c r="O2596" t="s">
        <v>6180</v>
      </c>
      <c r="P2596" s="17">
        <f t="shared" si="161"/>
        <v>3.6750000000000003</v>
      </c>
      <c r="Q2596" s="17">
        <f t="shared" si="162"/>
        <v>0</v>
      </c>
      <c r="R2596" s="17">
        <f t="shared" si="163"/>
        <v>3.6750000000000003</v>
      </c>
    </row>
    <row r="2597" spans="1:18" x14ac:dyDescent="0.3">
      <c r="A2597">
        <v>19884</v>
      </c>
      <c r="B2597" s="2">
        <v>44271</v>
      </c>
      <c r="C2597" s="2" t="str">
        <f t="shared" si="160"/>
        <v>March</v>
      </c>
      <c r="D2597" t="s">
        <v>32</v>
      </c>
      <c r="E2597" s="4">
        <v>589</v>
      </c>
      <c r="F2597">
        <v>112</v>
      </c>
      <c r="G2597" t="s">
        <v>36</v>
      </c>
      <c r="H2597" t="s">
        <v>40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t="s">
        <v>34</v>
      </c>
      <c r="P2597" s="17">
        <f t="shared" si="161"/>
        <v>0</v>
      </c>
      <c r="Q2597" s="17">
        <f t="shared" si="162"/>
        <v>0</v>
      </c>
      <c r="R2597" s="17">
        <f t="shared" si="163"/>
        <v>0</v>
      </c>
    </row>
    <row r="2598" spans="1:18" x14ac:dyDescent="0.3">
      <c r="A2598">
        <v>19885</v>
      </c>
      <c r="B2598" s="2">
        <v>44210</v>
      </c>
      <c r="C2598" s="2" t="str">
        <f t="shared" si="160"/>
        <v>January</v>
      </c>
      <c r="D2598" t="s">
        <v>32</v>
      </c>
      <c r="E2598" s="4">
        <v>613</v>
      </c>
      <c r="F2598">
        <v>54</v>
      </c>
      <c r="G2598" t="s">
        <v>36</v>
      </c>
      <c r="H2598" t="s">
        <v>41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t="s">
        <v>34</v>
      </c>
      <c r="P2598" s="17">
        <f t="shared" si="161"/>
        <v>0</v>
      </c>
      <c r="Q2598" s="17">
        <f t="shared" si="162"/>
        <v>0</v>
      </c>
      <c r="R2598" s="17">
        <f t="shared" si="163"/>
        <v>0</v>
      </c>
    </row>
    <row r="2599" spans="1:18" x14ac:dyDescent="0.3">
      <c r="A2599">
        <v>19886</v>
      </c>
      <c r="B2599" s="2">
        <v>44249</v>
      </c>
      <c r="C2599" s="2" t="str">
        <f t="shared" si="160"/>
        <v>February</v>
      </c>
      <c r="D2599" t="s">
        <v>32</v>
      </c>
      <c r="E2599" s="4">
        <v>645</v>
      </c>
      <c r="F2599">
        <v>126</v>
      </c>
      <c r="G2599" t="s">
        <v>33</v>
      </c>
      <c r="H2599" t="s">
        <v>34</v>
      </c>
      <c r="I2599" s="2">
        <v>44279</v>
      </c>
      <c r="J2599" s="2">
        <v>44309</v>
      </c>
      <c r="K2599" s="2">
        <v>44339</v>
      </c>
      <c r="L2599" s="2" t="s">
        <v>34</v>
      </c>
      <c r="M2599" s="2" t="s">
        <v>34</v>
      </c>
      <c r="N2599" s="2" t="s">
        <v>34</v>
      </c>
      <c r="O2599" t="s">
        <v>6179</v>
      </c>
      <c r="P2599" s="17">
        <f t="shared" si="161"/>
        <v>4.41</v>
      </c>
      <c r="Q2599" s="17">
        <f t="shared" si="162"/>
        <v>126</v>
      </c>
      <c r="R2599" s="17">
        <f t="shared" si="163"/>
        <v>-121.59</v>
      </c>
    </row>
    <row r="2600" spans="1:18" x14ac:dyDescent="0.3">
      <c r="A2600">
        <v>19887</v>
      </c>
      <c r="B2600" s="2">
        <v>44272</v>
      </c>
      <c r="C2600" s="2" t="str">
        <f t="shared" si="160"/>
        <v>March</v>
      </c>
      <c r="D2600" t="s">
        <v>32</v>
      </c>
      <c r="E2600" s="4">
        <v>621</v>
      </c>
      <c r="F2600">
        <v>80</v>
      </c>
      <c r="G2600" t="s">
        <v>33</v>
      </c>
      <c r="H2600" t="s">
        <v>34</v>
      </c>
      <c r="I2600" s="2">
        <v>44302</v>
      </c>
      <c r="J2600" s="2">
        <v>44332</v>
      </c>
      <c r="K2600" s="2">
        <v>44362</v>
      </c>
      <c r="L2600" s="2" t="s">
        <v>34</v>
      </c>
      <c r="M2600" s="2" t="s">
        <v>34</v>
      </c>
      <c r="N2600" s="2" t="s">
        <v>34</v>
      </c>
      <c r="O2600" t="s">
        <v>6179</v>
      </c>
      <c r="P2600" s="17">
        <f t="shared" si="161"/>
        <v>2.8000000000000003</v>
      </c>
      <c r="Q2600" s="17">
        <f t="shared" si="162"/>
        <v>80</v>
      </c>
      <c r="R2600" s="17">
        <f t="shared" si="163"/>
        <v>-77.2</v>
      </c>
    </row>
    <row r="2601" spans="1:18" x14ac:dyDescent="0.3">
      <c r="A2601">
        <v>19888</v>
      </c>
      <c r="B2601" s="2">
        <v>44273</v>
      </c>
      <c r="C2601" s="2" t="str">
        <f t="shared" si="160"/>
        <v>March</v>
      </c>
      <c r="D2601" t="s">
        <v>35</v>
      </c>
      <c r="E2601" s="4">
        <v>677</v>
      </c>
      <c r="F2601">
        <v>87</v>
      </c>
      <c r="G2601" t="s">
        <v>33</v>
      </c>
      <c r="H2601" t="s">
        <v>34</v>
      </c>
      <c r="I2601" s="2">
        <v>44303</v>
      </c>
      <c r="J2601" s="2">
        <v>44333</v>
      </c>
      <c r="K2601" s="2">
        <v>44363</v>
      </c>
      <c r="L2601" s="2" t="s">
        <v>34</v>
      </c>
      <c r="M2601" s="2" t="s">
        <v>34</v>
      </c>
      <c r="N2601" s="2" t="s">
        <v>34</v>
      </c>
      <c r="O2601" t="s">
        <v>6179</v>
      </c>
      <c r="P2601" s="17">
        <f t="shared" si="161"/>
        <v>3.0450000000000004</v>
      </c>
      <c r="Q2601" s="17">
        <f t="shared" si="162"/>
        <v>87</v>
      </c>
      <c r="R2601" s="17">
        <f t="shared" si="163"/>
        <v>-83.954999999999998</v>
      </c>
    </row>
    <row r="2602" spans="1:18" x14ac:dyDescent="0.3">
      <c r="A2602">
        <v>19889</v>
      </c>
      <c r="B2602" s="2">
        <v>44211</v>
      </c>
      <c r="C2602" s="2" t="str">
        <f t="shared" si="160"/>
        <v>January</v>
      </c>
      <c r="D2602" t="s">
        <v>32</v>
      </c>
      <c r="E2602" s="4">
        <v>624</v>
      </c>
      <c r="F2602">
        <v>109</v>
      </c>
      <c r="G2602" t="s">
        <v>33</v>
      </c>
      <c r="H2602" t="s">
        <v>34</v>
      </c>
      <c r="I2602" s="2">
        <v>44241</v>
      </c>
      <c r="J2602" s="2">
        <v>44271</v>
      </c>
      <c r="K2602" s="2">
        <v>44301</v>
      </c>
      <c r="L2602" s="2">
        <v>44258</v>
      </c>
      <c r="M2602" s="2">
        <v>44271</v>
      </c>
      <c r="N2602" s="2">
        <v>44301</v>
      </c>
      <c r="O2602" t="s">
        <v>6180</v>
      </c>
      <c r="P2602" s="17">
        <f t="shared" si="161"/>
        <v>3.8150000000000004</v>
      </c>
      <c r="Q2602" s="17">
        <f t="shared" si="162"/>
        <v>0</v>
      </c>
      <c r="R2602" s="17">
        <f t="shared" si="163"/>
        <v>3.8150000000000004</v>
      </c>
    </row>
    <row r="2603" spans="1:18" x14ac:dyDescent="0.3">
      <c r="A2603">
        <v>19890</v>
      </c>
      <c r="B2603" s="2">
        <v>44226</v>
      </c>
      <c r="C2603" s="2" t="str">
        <f t="shared" si="160"/>
        <v>January</v>
      </c>
      <c r="D2603" t="s">
        <v>38</v>
      </c>
      <c r="E2603" s="4">
        <v>640</v>
      </c>
      <c r="F2603">
        <v>60</v>
      </c>
      <c r="G2603" t="s">
        <v>33</v>
      </c>
      <c r="H2603" t="s">
        <v>34</v>
      </c>
      <c r="I2603" s="2">
        <v>44256</v>
      </c>
      <c r="J2603" s="2">
        <v>44286</v>
      </c>
      <c r="K2603" s="2">
        <v>44316</v>
      </c>
      <c r="L2603" s="2">
        <v>44265</v>
      </c>
      <c r="M2603" s="2">
        <v>44286</v>
      </c>
      <c r="N2603" s="2">
        <v>44316</v>
      </c>
      <c r="O2603" t="s">
        <v>6180</v>
      </c>
      <c r="P2603" s="17">
        <f t="shared" si="161"/>
        <v>2.1</v>
      </c>
      <c r="Q2603" s="17">
        <f t="shared" si="162"/>
        <v>0</v>
      </c>
      <c r="R2603" s="17">
        <f t="shared" si="163"/>
        <v>2.1</v>
      </c>
    </row>
    <row r="2604" spans="1:18" x14ac:dyDescent="0.3">
      <c r="A2604">
        <v>19891</v>
      </c>
      <c r="B2604" s="2">
        <v>44248</v>
      </c>
      <c r="C2604" s="2" t="str">
        <f t="shared" si="160"/>
        <v>February</v>
      </c>
      <c r="D2604" t="s">
        <v>35</v>
      </c>
      <c r="E2604" s="4">
        <v>705</v>
      </c>
      <c r="F2604">
        <v>52</v>
      </c>
      <c r="G2604" t="s">
        <v>33</v>
      </c>
      <c r="H2604" t="s">
        <v>34</v>
      </c>
      <c r="I2604" s="2">
        <v>44278</v>
      </c>
      <c r="J2604" s="2">
        <v>44308</v>
      </c>
      <c r="K2604" s="2">
        <v>44338</v>
      </c>
      <c r="L2604" s="2">
        <v>44284</v>
      </c>
      <c r="M2604" s="2">
        <v>44308</v>
      </c>
      <c r="N2604" s="2">
        <v>44338</v>
      </c>
      <c r="O2604" t="s">
        <v>6180</v>
      </c>
      <c r="P2604" s="17">
        <f t="shared" si="161"/>
        <v>1.8200000000000003</v>
      </c>
      <c r="Q2604" s="17">
        <f t="shared" si="162"/>
        <v>0</v>
      </c>
      <c r="R2604" s="17">
        <f t="shared" si="163"/>
        <v>1.8200000000000003</v>
      </c>
    </row>
    <row r="2605" spans="1:18" x14ac:dyDescent="0.3">
      <c r="A2605">
        <v>19892</v>
      </c>
      <c r="B2605" s="2">
        <v>44280</v>
      </c>
      <c r="C2605" s="2" t="str">
        <f t="shared" si="160"/>
        <v>March</v>
      </c>
      <c r="D2605" t="s">
        <v>38</v>
      </c>
      <c r="E2605" s="4">
        <v>602</v>
      </c>
      <c r="F2605">
        <v>149</v>
      </c>
      <c r="G2605" t="s">
        <v>33</v>
      </c>
      <c r="H2605" t="s">
        <v>34</v>
      </c>
      <c r="I2605" s="2">
        <v>44310</v>
      </c>
      <c r="J2605" s="2">
        <v>44340</v>
      </c>
      <c r="K2605" s="2">
        <v>44370</v>
      </c>
      <c r="L2605" s="2" t="s">
        <v>34</v>
      </c>
      <c r="M2605" s="2" t="s">
        <v>34</v>
      </c>
      <c r="N2605" s="2" t="s">
        <v>34</v>
      </c>
      <c r="O2605" t="s">
        <v>6179</v>
      </c>
      <c r="P2605" s="17">
        <f t="shared" si="161"/>
        <v>5.2150000000000007</v>
      </c>
      <c r="Q2605" s="17">
        <f t="shared" si="162"/>
        <v>149</v>
      </c>
      <c r="R2605" s="17">
        <f t="shared" si="163"/>
        <v>-143.785</v>
      </c>
    </row>
    <row r="2606" spans="1:18" x14ac:dyDescent="0.3">
      <c r="A2606">
        <v>19893</v>
      </c>
      <c r="B2606" s="2">
        <v>44280</v>
      </c>
      <c r="C2606" s="2" t="str">
        <f t="shared" si="160"/>
        <v>March</v>
      </c>
      <c r="D2606" t="s">
        <v>38</v>
      </c>
      <c r="E2606" s="4">
        <v>652</v>
      </c>
      <c r="F2606">
        <v>116</v>
      </c>
      <c r="G2606" t="s">
        <v>33</v>
      </c>
      <c r="H2606" t="s">
        <v>34</v>
      </c>
      <c r="I2606" s="2">
        <v>44310</v>
      </c>
      <c r="J2606" s="2">
        <v>44340</v>
      </c>
      <c r="K2606" s="2">
        <v>44370</v>
      </c>
      <c r="L2606" s="2">
        <v>44318</v>
      </c>
      <c r="M2606" s="2">
        <v>44340</v>
      </c>
      <c r="N2606" s="2">
        <v>44370</v>
      </c>
      <c r="O2606" t="s">
        <v>6180</v>
      </c>
      <c r="P2606" s="17">
        <f t="shared" si="161"/>
        <v>4.0600000000000005</v>
      </c>
      <c r="Q2606" s="17">
        <f t="shared" si="162"/>
        <v>0</v>
      </c>
      <c r="R2606" s="17">
        <f t="shared" si="163"/>
        <v>4.0600000000000005</v>
      </c>
    </row>
    <row r="2607" spans="1:18" x14ac:dyDescent="0.3">
      <c r="A2607">
        <v>19894</v>
      </c>
      <c r="B2607" s="2">
        <v>44277</v>
      </c>
      <c r="C2607" s="2" t="str">
        <f t="shared" si="160"/>
        <v>March</v>
      </c>
      <c r="D2607" t="s">
        <v>35</v>
      </c>
      <c r="E2607" s="4">
        <v>580</v>
      </c>
      <c r="F2607">
        <v>110</v>
      </c>
      <c r="G2607" t="s">
        <v>36</v>
      </c>
      <c r="H2607" t="s">
        <v>40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t="s">
        <v>34</v>
      </c>
      <c r="P2607" s="17">
        <f t="shared" si="161"/>
        <v>0</v>
      </c>
      <c r="Q2607" s="17">
        <f t="shared" si="162"/>
        <v>0</v>
      </c>
      <c r="R2607" s="17">
        <f t="shared" si="163"/>
        <v>0</v>
      </c>
    </row>
    <row r="2608" spans="1:18" x14ac:dyDescent="0.3">
      <c r="A2608">
        <v>19895</v>
      </c>
      <c r="B2608" s="2">
        <v>44273</v>
      </c>
      <c r="C2608" s="2" t="str">
        <f t="shared" si="160"/>
        <v>March</v>
      </c>
      <c r="D2608" t="s">
        <v>32</v>
      </c>
      <c r="E2608" s="4">
        <v>583</v>
      </c>
      <c r="F2608">
        <v>86</v>
      </c>
      <c r="G2608" t="s">
        <v>36</v>
      </c>
      <c r="H2608" t="s">
        <v>39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t="s">
        <v>34</v>
      </c>
      <c r="P2608" s="17">
        <f t="shared" si="161"/>
        <v>0</v>
      </c>
      <c r="Q2608" s="17">
        <f t="shared" si="162"/>
        <v>0</v>
      </c>
      <c r="R2608" s="17">
        <f t="shared" si="163"/>
        <v>0</v>
      </c>
    </row>
    <row r="2609" spans="1:18" x14ac:dyDescent="0.3">
      <c r="A2609">
        <v>19896</v>
      </c>
      <c r="B2609" s="2">
        <v>44236</v>
      </c>
      <c r="C2609" s="2" t="str">
        <f t="shared" si="160"/>
        <v>February</v>
      </c>
      <c r="D2609" t="s">
        <v>35</v>
      </c>
      <c r="E2609" s="4">
        <v>688</v>
      </c>
      <c r="F2609">
        <v>97</v>
      </c>
      <c r="G2609" t="s">
        <v>33</v>
      </c>
      <c r="H2609" t="s">
        <v>34</v>
      </c>
      <c r="I2609" s="2">
        <v>44266</v>
      </c>
      <c r="J2609" s="2">
        <v>44296</v>
      </c>
      <c r="K2609" s="2">
        <v>44326</v>
      </c>
      <c r="L2609" s="2" t="s">
        <v>34</v>
      </c>
      <c r="M2609" s="2" t="s">
        <v>34</v>
      </c>
      <c r="N2609" s="2" t="s">
        <v>34</v>
      </c>
      <c r="O2609" t="s">
        <v>6179</v>
      </c>
      <c r="P2609" s="17">
        <f t="shared" si="161"/>
        <v>3.3950000000000005</v>
      </c>
      <c r="Q2609" s="17">
        <f t="shared" si="162"/>
        <v>97</v>
      </c>
      <c r="R2609" s="17">
        <f t="shared" si="163"/>
        <v>-93.605000000000004</v>
      </c>
    </row>
    <row r="2610" spans="1:18" x14ac:dyDescent="0.3">
      <c r="A2610">
        <v>19897</v>
      </c>
      <c r="B2610" s="2">
        <v>44221</v>
      </c>
      <c r="C2610" s="2" t="str">
        <f t="shared" si="160"/>
        <v>January</v>
      </c>
      <c r="D2610" t="s">
        <v>35</v>
      </c>
      <c r="E2610" s="4">
        <v>613</v>
      </c>
      <c r="F2610">
        <v>60</v>
      </c>
      <c r="G2610" t="s">
        <v>36</v>
      </c>
      <c r="H2610" t="s">
        <v>39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t="s">
        <v>34</v>
      </c>
      <c r="P2610" s="17">
        <f t="shared" si="161"/>
        <v>0</v>
      </c>
      <c r="Q2610" s="17">
        <f t="shared" si="162"/>
        <v>0</v>
      </c>
      <c r="R2610" s="17">
        <f t="shared" si="163"/>
        <v>0</v>
      </c>
    </row>
    <row r="2611" spans="1:18" x14ac:dyDescent="0.3">
      <c r="A2611">
        <v>19898</v>
      </c>
      <c r="B2611" s="2">
        <v>44258</v>
      </c>
      <c r="C2611" s="2" t="str">
        <f t="shared" si="160"/>
        <v>March</v>
      </c>
      <c r="D2611" t="s">
        <v>32</v>
      </c>
      <c r="E2611" s="4">
        <v>646</v>
      </c>
      <c r="F2611">
        <v>131</v>
      </c>
      <c r="G2611" t="s">
        <v>33</v>
      </c>
      <c r="H2611" t="s">
        <v>34</v>
      </c>
      <c r="I2611" s="2">
        <v>44288</v>
      </c>
      <c r="J2611" s="2">
        <v>44318</v>
      </c>
      <c r="K2611" s="2">
        <v>44348</v>
      </c>
      <c r="L2611" s="2">
        <v>44292</v>
      </c>
      <c r="M2611" s="2">
        <v>44318</v>
      </c>
      <c r="N2611" s="2">
        <v>44348</v>
      </c>
      <c r="O2611" t="s">
        <v>6180</v>
      </c>
      <c r="P2611" s="17">
        <f t="shared" si="161"/>
        <v>4.5850000000000009</v>
      </c>
      <c r="Q2611" s="17">
        <f t="shared" si="162"/>
        <v>0</v>
      </c>
      <c r="R2611" s="17">
        <f t="shared" si="163"/>
        <v>4.5850000000000009</v>
      </c>
    </row>
    <row r="2612" spans="1:18" x14ac:dyDescent="0.3">
      <c r="A2612">
        <v>19899</v>
      </c>
      <c r="B2612" s="2">
        <v>44231</v>
      </c>
      <c r="C2612" s="2" t="str">
        <f t="shared" si="160"/>
        <v>February</v>
      </c>
      <c r="D2612" t="s">
        <v>35</v>
      </c>
      <c r="E2612" s="4">
        <v>596</v>
      </c>
      <c r="F2612">
        <v>104</v>
      </c>
      <c r="G2612" t="s">
        <v>36</v>
      </c>
      <c r="H2612" t="s">
        <v>40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t="s">
        <v>34</v>
      </c>
      <c r="P2612" s="17">
        <f t="shared" si="161"/>
        <v>0</v>
      </c>
      <c r="Q2612" s="17">
        <f t="shared" si="162"/>
        <v>0</v>
      </c>
      <c r="R2612" s="17">
        <f t="shared" si="163"/>
        <v>0</v>
      </c>
    </row>
    <row r="2613" spans="1:18" x14ac:dyDescent="0.3">
      <c r="A2613">
        <v>19900</v>
      </c>
      <c r="B2613" s="2">
        <v>44288</v>
      </c>
      <c r="C2613" s="2" t="str">
        <f t="shared" si="160"/>
        <v>April</v>
      </c>
      <c r="D2613" t="s">
        <v>32</v>
      </c>
      <c r="E2613" s="4">
        <v>555</v>
      </c>
      <c r="F2613">
        <v>70</v>
      </c>
      <c r="G2613" t="s">
        <v>36</v>
      </c>
      <c r="H2613" t="s">
        <v>41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t="s">
        <v>34</v>
      </c>
      <c r="P2613" s="17">
        <f t="shared" si="161"/>
        <v>0</v>
      </c>
      <c r="Q2613" s="17">
        <f t="shared" si="162"/>
        <v>0</v>
      </c>
      <c r="R2613" s="17">
        <f t="shared" si="163"/>
        <v>0</v>
      </c>
    </row>
    <row r="2614" spans="1:18" x14ac:dyDescent="0.3">
      <c r="A2614">
        <v>19901</v>
      </c>
      <c r="B2614" s="2">
        <v>44283</v>
      </c>
      <c r="C2614" s="2" t="str">
        <f t="shared" si="160"/>
        <v>March</v>
      </c>
      <c r="D2614" t="s">
        <v>32</v>
      </c>
      <c r="E2614" s="4">
        <v>630</v>
      </c>
      <c r="F2614">
        <v>91</v>
      </c>
      <c r="G2614" t="s">
        <v>33</v>
      </c>
      <c r="H2614" t="s">
        <v>34</v>
      </c>
      <c r="I2614" s="2">
        <v>44313</v>
      </c>
      <c r="J2614" s="2">
        <v>44343</v>
      </c>
      <c r="K2614" s="2">
        <v>44373</v>
      </c>
      <c r="L2614" s="2" t="s">
        <v>34</v>
      </c>
      <c r="M2614" s="2" t="s">
        <v>34</v>
      </c>
      <c r="N2614" s="2" t="s">
        <v>34</v>
      </c>
      <c r="O2614" t="s">
        <v>6179</v>
      </c>
      <c r="P2614" s="17">
        <f t="shared" si="161"/>
        <v>3.1850000000000005</v>
      </c>
      <c r="Q2614" s="17">
        <f t="shared" si="162"/>
        <v>91</v>
      </c>
      <c r="R2614" s="17">
        <f t="shared" si="163"/>
        <v>-87.814999999999998</v>
      </c>
    </row>
    <row r="2615" spans="1:18" x14ac:dyDescent="0.3">
      <c r="A2615">
        <v>19902</v>
      </c>
      <c r="B2615" s="2">
        <v>44258</v>
      </c>
      <c r="C2615" s="2" t="str">
        <f t="shared" si="160"/>
        <v>March</v>
      </c>
      <c r="D2615" t="s">
        <v>32</v>
      </c>
      <c r="E2615" s="4">
        <v>590</v>
      </c>
      <c r="F2615">
        <v>106</v>
      </c>
      <c r="G2615" t="s">
        <v>36</v>
      </c>
      <c r="H2615" t="s">
        <v>39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t="s">
        <v>34</v>
      </c>
      <c r="P2615" s="17">
        <f t="shared" si="161"/>
        <v>0</v>
      </c>
      <c r="Q2615" s="17">
        <f t="shared" si="162"/>
        <v>0</v>
      </c>
      <c r="R2615" s="17">
        <f t="shared" si="163"/>
        <v>0</v>
      </c>
    </row>
    <row r="2616" spans="1:18" x14ac:dyDescent="0.3">
      <c r="A2616">
        <v>19903</v>
      </c>
      <c r="B2616" s="2">
        <v>44244</v>
      </c>
      <c r="C2616" s="2" t="str">
        <f t="shared" si="160"/>
        <v>February</v>
      </c>
      <c r="D2616" t="s">
        <v>35</v>
      </c>
      <c r="E2616" s="4">
        <v>630</v>
      </c>
      <c r="F2616">
        <v>91</v>
      </c>
      <c r="G2616" t="s">
        <v>36</v>
      </c>
      <c r="H2616" t="s">
        <v>40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t="s">
        <v>34</v>
      </c>
      <c r="P2616" s="17">
        <f t="shared" si="161"/>
        <v>0</v>
      </c>
      <c r="Q2616" s="17">
        <f t="shared" si="162"/>
        <v>0</v>
      </c>
      <c r="R2616" s="17">
        <f t="shared" si="163"/>
        <v>0</v>
      </c>
    </row>
    <row r="2617" spans="1:18" x14ac:dyDescent="0.3">
      <c r="A2617">
        <v>19904</v>
      </c>
      <c r="B2617" s="2">
        <v>44244</v>
      </c>
      <c r="C2617" s="2" t="str">
        <f t="shared" si="160"/>
        <v>February</v>
      </c>
      <c r="D2617" t="s">
        <v>32</v>
      </c>
      <c r="E2617" s="4">
        <v>587</v>
      </c>
      <c r="F2617">
        <v>87</v>
      </c>
      <c r="G2617" t="s">
        <v>36</v>
      </c>
      <c r="H2617" t="s">
        <v>37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t="s">
        <v>34</v>
      </c>
      <c r="P2617" s="17">
        <f t="shared" si="161"/>
        <v>0</v>
      </c>
      <c r="Q2617" s="17">
        <f t="shared" si="162"/>
        <v>0</v>
      </c>
      <c r="R2617" s="17">
        <f t="shared" si="163"/>
        <v>0</v>
      </c>
    </row>
    <row r="2618" spans="1:18" x14ac:dyDescent="0.3">
      <c r="A2618">
        <v>19905</v>
      </c>
      <c r="B2618" s="2">
        <v>44225</v>
      </c>
      <c r="C2618" s="2" t="str">
        <f t="shared" si="160"/>
        <v>January</v>
      </c>
      <c r="D2618" t="s">
        <v>35</v>
      </c>
      <c r="E2618" s="4">
        <v>586</v>
      </c>
      <c r="F2618">
        <v>112</v>
      </c>
      <c r="G2618" t="s">
        <v>36</v>
      </c>
      <c r="H2618" t="s">
        <v>41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t="s">
        <v>34</v>
      </c>
      <c r="P2618" s="17">
        <f t="shared" si="161"/>
        <v>0</v>
      </c>
      <c r="Q2618" s="17">
        <f t="shared" si="162"/>
        <v>0</v>
      </c>
      <c r="R2618" s="17">
        <f t="shared" si="163"/>
        <v>0</v>
      </c>
    </row>
    <row r="2619" spans="1:18" x14ac:dyDescent="0.3">
      <c r="A2619">
        <v>19906</v>
      </c>
      <c r="B2619" s="2">
        <v>44270</v>
      </c>
      <c r="C2619" s="2" t="str">
        <f t="shared" si="160"/>
        <v>March</v>
      </c>
      <c r="D2619" t="s">
        <v>38</v>
      </c>
      <c r="E2619" s="4">
        <v>748</v>
      </c>
      <c r="F2619">
        <v>156</v>
      </c>
      <c r="G2619" t="s">
        <v>33</v>
      </c>
      <c r="H2619" t="s">
        <v>34</v>
      </c>
      <c r="I2619" s="2">
        <v>44300</v>
      </c>
      <c r="J2619" s="2">
        <v>44330</v>
      </c>
      <c r="K2619" s="2">
        <v>44360</v>
      </c>
      <c r="L2619" s="2" t="s">
        <v>34</v>
      </c>
      <c r="M2619" s="2" t="s">
        <v>34</v>
      </c>
      <c r="N2619" s="2" t="s">
        <v>34</v>
      </c>
      <c r="O2619" t="s">
        <v>6179</v>
      </c>
      <c r="P2619" s="17">
        <f t="shared" si="161"/>
        <v>5.4600000000000009</v>
      </c>
      <c r="Q2619" s="17">
        <f t="shared" si="162"/>
        <v>156</v>
      </c>
      <c r="R2619" s="17">
        <f t="shared" si="163"/>
        <v>-150.54</v>
      </c>
    </row>
    <row r="2620" spans="1:18" x14ac:dyDescent="0.3">
      <c r="A2620">
        <v>19907</v>
      </c>
      <c r="B2620" s="2">
        <v>44199</v>
      </c>
      <c r="C2620" s="2" t="str">
        <f t="shared" si="160"/>
        <v>January</v>
      </c>
      <c r="D2620" t="s">
        <v>32</v>
      </c>
      <c r="E2620" s="4">
        <v>630</v>
      </c>
      <c r="F2620">
        <v>106</v>
      </c>
      <c r="G2620" t="s">
        <v>33</v>
      </c>
      <c r="H2620" t="s">
        <v>34</v>
      </c>
      <c r="I2620" s="2">
        <v>44229</v>
      </c>
      <c r="J2620" s="2">
        <v>44259</v>
      </c>
      <c r="K2620" s="2">
        <v>44289</v>
      </c>
      <c r="L2620" s="2" t="s">
        <v>34</v>
      </c>
      <c r="M2620" s="2" t="s">
        <v>34</v>
      </c>
      <c r="N2620" s="2" t="s">
        <v>34</v>
      </c>
      <c r="O2620" t="s">
        <v>6179</v>
      </c>
      <c r="P2620" s="17">
        <f t="shared" si="161"/>
        <v>3.7100000000000004</v>
      </c>
      <c r="Q2620" s="17">
        <f t="shared" si="162"/>
        <v>106</v>
      </c>
      <c r="R2620" s="17">
        <f t="shared" si="163"/>
        <v>-102.29</v>
      </c>
    </row>
    <row r="2621" spans="1:18" x14ac:dyDescent="0.3">
      <c r="A2621">
        <v>19908</v>
      </c>
      <c r="B2621" s="2">
        <v>44237</v>
      </c>
      <c r="C2621" s="2" t="str">
        <f t="shared" si="160"/>
        <v>February</v>
      </c>
      <c r="D2621" t="s">
        <v>32</v>
      </c>
      <c r="E2621" s="4">
        <v>653</v>
      </c>
      <c r="F2621">
        <v>75</v>
      </c>
      <c r="G2621" t="s">
        <v>33</v>
      </c>
      <c r="H2621" t="s">
        <v>34</v>
      </c>
      <c r="I2621" s="2">
        <v>44267</v>
      </c>
      <c r="J2621" s="2">
        <v>44297</v>
      </c>
      <c r="K2621" s="2">
        <v>44327</v>
      </c>
      <c r="L2621" s="2">
        <v>44270</v>
      </c>
      <c r="M2621" s="2">
        <v>44297</v>
      </c>
      <c r="N2621" s="2">
        <v>44327</v>
      </c>
      <c r="O2621" t="s">
        <v>6180</v>
      </c>
      <c r="P2621" s="17">
        <f t="shared" si="161"/>
        <v>2.6250000000000004</v>
      </c>
      <c r="Q2621" s="17">
        <f t="shared" si="162"/>
        <v>0</v>
      </c>
      <c r="R2621" s="17">
        <f t="shared" si="163"/>
        <v>2.6250000000000004</v>
      </c>
    </row>
    <row r="2622" spans="1:18" x14ac:dyDescent="0.3">
      <c r="A2622">
        <v>19909</v>
      </c>
      <c r="B2622" s="2">
        <v>44207</v>
      </c>
      <c r="C2622" s="2" t="str">
        <f t="shared" si="160"/>
        <v>January</v>
      </c>
      <c r="D2622" t="s">
        <v>35</v>
      </c>
      <c r="E2622" s="4">
        <v>643</v>
      </c>
      <c r="F2622">
        <v>68</v>
      </c>
      <c r="G2622" t="s">
        <v>33</v>
      </c>
      <c r="H2622" t="s">
        <v>34</v>
      </c>
      <c r="I2622" s="2">
        <v>44237</v>
      </c>
      <c r="J2622" s="2">
        <v>44267</v>
      </c>
      <c r="K2622" s="2">
        <v>44297</v>
      </c>
      <c r="L2622" s="2">
        <v>44241</v>
      </c>
      <c r="M2622" s="2">
        <v>44267</v>
      </c>
      <c r="N2622" s="2">
        <v>44297</v>
      </c>
      <c r="O2622" t="s">
        <v>6180</v>
      </c>
      <c r="P2622" s="17">
        <f t="shared" si="161"/>
        <v>2.3800000000000003</v>
      </c>
      <c r="Q2622" s="17">
        <f t="shared" si="162"/>
        <v>0</v>
      </c>
      <c r="R2622" s="17">
        <f t="shared" si="163"/>
        <v>2.3800000000000003</v>
      </c>
    </row>
    <row r="2623" spans="1:18" x14ac:dyDescent="0.3">
      <c r="A2623">
        <v>19910</v>
      </c>
      <c r="B2623" s="2">
        <v>44287</v>
      </c>
      <c r="C2623" s="2" t="str">
        <f t="shared" si="160"/>
        <v>April</v>
      </c>
      <c r="D2623" t="s">
        <v>35</v>
      </c>
      <c r="E2623" s="4">
        <v>553</v>
      </c>
      <c r="F2623">
        <v>134</v>
      </c>
      <c r="G2623" t="s">
        <v>36</v>
      </c>
      <c r="H2623" t="s">
        <v>37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t="s">
        <v>34</v>
      </c>
      <c r="P2623" s="17">
        <f t="shared" si="161"/>
        <v>0</v>
      </c>
      <c r="Q2623" s="17">
        <f t="shared" si="162"/>
        <v>0</v>
      </c>
      <c r="R2623" s="17">
        <f t="shared" si="163"/>
        <v>0</v>
      </c>
    </row>
    <row r="2624" spans="1:18" x14ac:dyDescent="0.3">
      <c r="A2624">
        <v>19911</v>
      </c>
      <c r="B2624" s="2">
        <v>44236</v>
      </c>
      <c r="C2624" s="2" t="str">
        <f t="shared" si="160"/>
        <v>February</v>
      </c>
      <c r="D2624" t="s">
        <v>32</v>
      </c>
      <c r="E2624" s="4">
        <v>625</v>
      </c>
      <c r="F2624">
        <v>78</v>
      </c>
      <c r="G2624" t="s">
        <v>33</v>
      </c>
      <c r="H2624" t="s">
        <v>34</v>
      </c>
      <c r="I2624" s="2">
        <v>44266</v>
      </c>
      <c r="J2624" s="2">
        <v>44296</v>
      </c>
      <c r="K2624" s="2">
        <v>44326</v>
      </c>
      <c r="L2624" s="2">
        <v>44293</v>
      </c>
      <c r="M2624" s="2">
        <v>44296</v>
      </c>
      <c r="N2624" s="2">
        <v>44326</v>
      </c>
      <c r="O2624" t="s">
        <v>6180</v>
      </c>
      <c r="P2624" s="17">
        <f t="shared" si="161"/>
        <v>2.7300000000000004</v>
      </c>
      <c r="Q2624" s="17">
        <f t="shared" si="162"/>
        <v>0</v>
      </c>
      <c r="R2624" s="17">
        <f t="shared" si="163"/>
        <v>2.7300000000000004</v>
      </c>
    </row>
    <row r="2625" spans="1:18" x14ac:dyDescent="0.3">
      <c r="A2625">
        <v>19912</v>
      </c>
      <c r="B2625" s="2">
        <v>44254</v>
      </c>
      <c r="C2625" s="2" t="str">
        <f t="shared" si="160"/>
        <v>February</v>
      </c>
      <c r="D2625" t="s">
        <v>38</v>
      </c>
      <c r="E2625" s="4">
        <v>597</v>
      </c>
      <c r="F2625">
        <v>110</v>
      </c>
      <c r="G2625" t="s">
        <v>36</v>
      </c>
      <c r="H2625" t="s">
        <v>39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t="s">
        <v>34</v>
      </c>
      <c r="P2625" s="17">
        <f t="shared" si="161"/>
        <v>0</v>
      </c>
      <c r="Q2625" s="17">
        <f t="shared" si="162"/>
        <v>0</v>
      </c>
      <c r="R2625" s="17">
        <f t="shared" si="163"/>
        <v>0</v>
      </c>
    </row>
    <row r="2626" spans="1:18" x14ac:dyDescent="0.3">
      <c r="A2626">
        <v>19913</v>
      </c>
      <c r="B2626" s="2">
        <v>44236</v>
      </c>
      <c r="C2626" s="2" t="str">
        <f t="shared" si="160"/>
        <v>February</v>
      </c>
      <c r="D2626" t="s">
        <v>35</v>
      </c>
      <c r="E2626" s="4">
        <v>564</v>
      </c>
      <c r="F2626">
        <v>123</v>
      </c>
      <c r="G2626" t="s">
        <v>36</v>
      </c>
      <c r="H2626" t="s">
        <v>39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t="s">
        <v>34</v>
      </c>
      <c r="P2626" s="17">
        <f t="shared" si="161"/>
        <v>0</v>
      </c>
      <c r="Q2626" s="17">
        <f t="shared" si="162"/>
        <v>0</v>
      </c>
      <c r="R2626" s="17">
        <f t="shared" si="163"/>
        <v>0</v>
      </c>
    </row>
    <row r="2627" spans="1:18" x14ac:dyDescent="0.3">
      <c r="A2627">
        <v>19914</v>
      </c>
      <c r="B2627" s="2">
        <v>44210</v>
      </c>
      <c r="C2627" s="2" t="str">
        <f t="shared" ref="C2627:C2690" si="164">TEXT(B2627,"mmmm")</f>
        <v>January</v>
      </c>
      <c r="D2627" t="s">
        <v>35</v>
      </c>
      <c r="E2627" s="4">
        <v>601</v>
      </c>
      <c r="F2627">
        <v>130</v>
      </c>
      <c r="G2627" t="s">
        <v>36</v>
      </c>
      <c r="H2627" t="s">
        <v>39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t="s">
        <v>34</v>
      </c>
      <c r="P2627" s="17">
        <f t="shared" ref="P2627:P2690" si="165">IF(G2627="Approved",F2627*0.035,0)</f>
        <v>0</v>
      </c>
      <c r="Q2627" s="17">
        <f t="shared" ref="Q2627:Q2690" si="166">IF(O2627="Defaulted",F2627,0)</f>
        <v>0</v>
      </c>
      <c r="R2627" s="17">
        <f t="shared" ref="R2627:R2690" si="167">P2627-Q2627</f>
        <v>0</v>
      </c>
    </row>
    <row r="2628" spans="1:18" x14ac:dyDescent="0.3">
      <c r="A2628">
        <v>19915</v>
      </c>
      <c r="B2628" s="2">
        <v>44288</v>
      </c>
      <c r="C2628" s="2" t="str">
        <f t="shared" si="164"/>
        <v>April</v>
      </c>
      <c r="D2628" t="s">
        <v>35</v>
      </c>
      <c r="E2628" s="4">
        <v>591</v>
      </c>
      <c r="F2628">
        <v>125</v>
      </c>
      <c r="G2628" t="s">
        <v>36</v>
      </c>
      <c r="H2628" t="s">
        <v>37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t="s">
        <v>34</v>
      </c>
      <c r="P2628" s="17">
        <f t="shared" si="165"/>
        <v>0</v>
      </c>
      <c r="Q2628" s="17">
        <f t="shared" si="166"/>
        <v>0</v>
      </c>
      <c r="R2628" s="17">
        <f t="shared" si="167"/>
        <v>0</v>
      </c>
    </row>
    <row r="2629" spans="1:18" x14ac:dyDescent="0.3">
      <c r="A2629">
        <v>19916</v>
      </c>
      <c r="B2629" s="2">
        <v>44236</v>
      </c>
      <c r="C2629" s="2" t="str">
        <f t="shared" si="164"/>
        <v>February</v>
      </c>
      <c r="D2629" t="s">
        <v>35</v>
      </c>
      <c r="E2629" s="4">
        <v>670</v>
      </c>
      <c r="F2629">
        <v>156</v>
      </c>
      <c r="G2629" t="s">
        <v>33</v>
      </c>
      <c r="H2629" t="s">
        <v>34</v>
      </c>
      <c r="I2629" s="2">
        <v>44266</v>
      </c>
      <c r="J2629" s="2">
        <v>44296</v>
      </c>
      <c r="K2629" s="2">
        <v>44326</v>
      </c>
      <c r="L2629" s="2" t="s">
        <v>34</v>
      </c>
      <c r="M2629" s="2" t="s">
        <v>34</v>
      </c>
      <c r="N2629" s="2" t="s">
        <v>34</v>
      </c>
      <c r="O2629" t="s">
        <v>6179</v>
      </c>
      <c r="P2629" s="17">
        <f t="shared" si="165"/>
        <v>5.4600000000000009</v>
      </c>
      <c r="Q2629" s="17">
        <f t="shared" si="166"/>
        <v>156</v>
      </c>
      <c r="R2629" s="17">
        <f t="shared" si="167"/>
        <v>-150.54</v>
      </c>
    </row>
    <row r="2630" spans="1:18" x14ac:dyDescent="0.3">
      <c r="A2630">
        <v>19917</v>
      </c>
      <c r="B2630" s="2">
        <v>44204</v>
      </c>
      <c r="C2630" s="2" t="str">
        <f t="shared" si="164"/>
        <v>January</v>
      </c>
      <c r="D2630" t="s">
        <v>35</v>
      </c>
      <c r="E2630" s="4">
        <v>637</v>
      </c>
      <c r="F2630">
        <v>70</v>
      </c>
      <c r="G2630" t="s">
        <v>36</v>
      </c>
      <c r="H2630" t="s">
        <v>41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t="s">
        <v>34</v>
      </c>
      <c r="P2630" s="17">
        <f t="shared" si="165"/>
        <v>0</v>
      </c>
      <c r="Q2630" s="17">
        <f t="shared" si="166"/>
        <v>0</v>
      </c>
      <c r="R2630" s="17">
        <f t="shared" si="167"/>
        <v>0</v>
      </c>
    </row>
    <row r="2631" spans="1:18" x14ac:dyDescent="0.3">
      <c r="A2631">
        <v>19918</v>
      </c>
      <c r="B2631" s="2">
        <v>44246</v>
      </c>
      <c r="C2631" s="2" t="str">
        <f t="shared" si="164"/>
        <v>February</v>
      </c>
      <c r="D2631" t="s">
        <v>35</v>
      </c>
      <c r="E2631" s="4">
        <v>619</v>
      </c>
      <c r="F2631">
        <v>67</v>
      </c>
      <c r="G2631" t="s">
        <v>36</v>
      </c>
      <c r="H2631" t="s">
        <v>37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t="s">
        <v>34</v>
      </c>
      <c r="P2631" s="17">
        <f t="shared" si="165"/>
        <v>0</v>
      </c>
      <c r="Q2631" s="17">
        <f t="shared" si="166"/>
        <v>0</v>
      </c>
      <c r="R2631" s="17">
        <f t="shared" si="167"/>
        <v>0</v>
      </c>
    </row>
    <row r="2632" spans="1:18" x14ac:dyDescent="0.3">
      <c r="A2632">
        <v>19919</v>
      </c>
      <c r="B2632" s="2">
        <v>44254</v>
      </c>
      <c r="C2632" s="2" t="str">
        <f t="shared" si="164"/>
        <v>February</v>
      </c>
      <c r="D2632" t="s">
        <v>32</v>
      </c>
      <c r="E2632" s="4">
        <v>634</v>
      </c>
      <c r="F2632">
        <v>84</v>
      </c>
      <c r="G2632" t="s">
        <v>33</v>
      </c>
      <c r="H2632" t="s">
        <v>34</v>
      </c>
      <c r="I2632" s="2">
        <v>44284</v>
      </c>
      <c r="J2632" s="2">
        <v>44314</v>
      </c>
      <c r="K2632" s="2">
        <v>44344</v>
      </c>
      <c r="L2632" s="2">
        <v>44294</v>
      </c>
      <c r="M2632" s="2">
        <v>44314</v>
      </c>
      <c r="N2632" s="2">
        <v>44344</v>
      </c>
      <c r="O2632" t="s">
        <v>6180</v>
      </c>
      <c r="P2632" s="17">
        <f t="shared" si="165"/>
        <v>2.9400000000000004</v>
      </c>
      <c r="Q2632" s="17">
        <f t="shared" si="166"/>
        <v>0</v>
      </c>
      <c r="R2632" s="17">
        <f t="shared" si="167"/>
        <v>2.9400000000000004</v>
      </c>
    </row>
    <row r="2633" spans="1:18" x14ac:dyDescent="0.3">
      <c r="A2633">
        <v>19920</v>
      </c>
      <c r="B2633" s="2">
        <v>44248</v>
      </c>
      <c r="C2633" s="2" t="str">
        <f t="shared" si="164"/>
        <v>February</v>
      </c>
      <c r="D2633" t="s">
        <v>32</v>
      </c>
      <c r="E2633" s="4">
        <v>612</v>
      </c>
      <c r="F2633">
        <v>108</v>
      </c>
      <c r="G2633" t="s">
        <v>36</v>
      </c>
      <c r="H2633" t="s">
        <v>39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t="s">
        <v>34</v>
      </c>
      <c r="P2633" s="17">
        <f t="shared" si="165"/>
        <v>0</v>
      </c>
      <c r="Q2633" s="17">
        <f t="shared" si="166"/>
        <v>0</v>
      </c>
      <c r="R2633" s="17">
        <f t="shared" si="167"/>
        <v>0</v>
      </c>
    </row>
    <row r="2634" spans="1:18" x14ac:dyDescent="0.3">
      <c r="A2634">
        <v>19921</v>
      </c>
      <c r="B2634" s="2">
        <v>44272</v>
      </c>
      <c r="C2634" s="2" t="str">
        <f t="shared" si="164"/>
        <v>March</v>
      </c>
      <c r="D2634" t="s">
        <v>35</v>
      </c>
      <c r="E2634" s="4">
        <v>660</v>
      </c>
      <c r="F2634">
        <v>123</v>
      </c>
      <c r="G2634" t="s">
        <v>33</v>
      </c>
      <c r="H2634" t="s">
        <v>34</v>
      </c>
      <c r="I2634" s="2">
        <v>44302</v>
      </c>
      <c r="J2634" s="2">
        <v>44332</v>
      </c>
      <c r="K2634" s="2">
        <v>44362</v>
      </c>
      <c r="L2634" s="2">
        <v>44309</v>
      </c>
      <c r="M2634" s="2">
        <v>44332</v>
      </c>
      <c r="N2634" s="2">
        <v>44362</v>
      </c>
      <c r="O2634" t="s">
        <v>6180</v>
      </c>
      <c r="P2634" s="17">
        <f t="shared" si="165"/>
        <v>4.3050000000000006</v>
      </c>
      <c r="Q2634" s="17">
        <f t="shared" si="166"/>
        <v>0</v>
      </c>
      <c r="R2634" s="17">
        <f t="shared" si="167"/>
        <v>4.3050000000000006</v>
      </c>
    </row>
    <row r="2635" spans="1:18" x14ac:dyDescent="0.3">
      <c r="A2635">
        <v>19922</v>
      </c>
      <c r="B2635" s="2">
        <v>44206</v>
      </c>
      <c r="C2635" s="2" t="str">
        <f t="shared" si="164"/>
        <v>January</v>
      </c>
      <c r="D2635" t="s">
        <v>35</v>
      </c>
      <c r="E2635" s="4">
        <v>630</v>
      </c>
      <c r="F2635">
        <v>97</v>
      </c>
      <c r="G2635" t="s">
        <v>36</v>
      </c>
      <c r="H2635" t="s">
        <v>41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t="s">
        <v>34</v>
      </c>
      <c r="P2635" s="17">
        <f t="shared" si="165"/>
        <v>0</v>
      </c>
      <c r="Q2635" s="17">
        <f t="shared" si="166"/>
        <v>0</v>
      </c>
      <c r="R2635" s="17">
        <f t="shared" si="167"/>
        <v>0</v>
      </c>
    </row>
    <row r="2636" spans="1:18" x14ac:dyDescent="0.3">
      <c r="A2636">
        <v>19923</v>
      </c>
      <c r="B2636" s="2">
        <v>44205</v>
      </c>
      <c r="C2636" s="2" t="str">
        <f t="shared" si="164"/>
        <v>January</v>
      </c>
      <c r="D2636" t="s">
        <v>32</v>
      </c>
      <c r="E2636" s="4">
        <v>519</v>
      </c>
      <c r="F2636">
        <v>131</v>
      </c>
      <c r="G2636" t="s">
        <v>36</v>
      </c>
      <c r="H2636" t="s">
        <v>40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t="s">
        <v>34</v>
      </c>
      <c r="P2636" s="17">
        <f t="shared" si="165"/>
        <v>0</v>
      </c>
      <c r="Q2636" s="17">
        <f t="shared" si="166"/>
        <v>0</v>
      </c>
      <c r="R2636" s="17">
        <f t="shared" si="167"/>
        <v>0</v>
      </c>
    </row>
    <row r="2637" spans="1:18" x14ac:dyDescent="0.3">
      <c r="A2637">
        <v>19924</v>
      </c>
      <c r="B2637" s="2">
        <v>44267</v>
      </c>
      <c r="C2637" s="2" t="str">
        <f t="shared" si="164"/>
        <v>March</v>
      </c>
      <c r="D2637" t="s">
        <v>35</v>
      </c>
      <c r="E2637" s="4">
        <v>582</v>
      </c>
      <c r="F2637">
        <v>93</v>
      </c>
      <c r="G2637" t="s">
        <v>36</v>
      </c>
      <c r="H2637" t="s">
        <v>41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t="s">
        <v>34</v>
      </c>
      <c r="P2637" s="17">
        <f t="shared" si="165"/>
        <v>0</v>
      </c>
      <c r="Q2637" s="17">
        <f t="shared" si="166"/>
        <v>0</v>
      </c>
      <c r="R2637" s="17">
        <f t="shared" si="167"/>
        <v>0</v>
      </c>
    </row>
    <row r="2638" spans="1:18" x14ac:dyDescent="0.3">
      <c r="A2638">
        <v>19925</v>
      </c>
      <c r="B2638" s="2">
        <v>44240</v>
      </c>
      <c r="C2638" s="2" t="str">
        <f t="shared" si="164"/>
        <v>February</v>
      </c>
      <c r="D2638" t="s">
        <v>38</v>
      </c>
      <c r="E2638" s="4">
        <v>570</v>
      </c>
      <c r="F2638">
        <v>104</v>
      </c>
      <c r="G2638" t="s">
        <v>36</v>
      </c>
      <c r="H2638" t="s">
        <v>39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t="s">
        <v>34</v>
      </c>
      <c r="P2638" s="17">
        <f t="shared" si="165"/>
        <v>0</v>
      </c>
      <c r="Q2638" s="17">
        <f t="shared" si="166"/>
        <v>0</v>
      </c>
      <c r="R2638" s="17">
        <f t="shared" si="167"/>
        <v>0</v>
      </c>
    </row>
    <row r="2639" spans="1:18" x14ac:dyDescent="0.3">
      <c r="A2639">
        <v>19926</v>
      </c>
      <c r="B2639" s="2">
        <v>44231</v>
      </c>
      <c r="C2639" s="2" t="str">
        <f t="shared" si="164"/>
        <v>February</v>
      </c>
      <c r="D2639" t="s">
        <v>32</v>
      </c>
      <c r="E2639" s="4">
        <v>616</v>
      </c>
      <c r="F2639">
        <v>57</v>
      </c>
      <c r="G2639" t="s">
        <v>36</v>
      </c>
      <c r="H2639" t="s">
        <v>37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t="s">
        <v>34</v>
      </c>
      <c r="P2639" s="17">
        <f t="shared" si="165"/>
        <v>0</v>
      </c>
      <c r="Q2639" s="17">
        <f t="shared" si="166"/>
        <v>0</v>
      </c>
      <c r="R2639" s="17">
        <f t="shared" si="167"/>
        <v>0</v>
      </c>
    </row>
    <row r="2640" spans="1:18" x14ac:dyDescent="0.3">
      <c r="A2640">
        <v>19927</v>
      </c>
      <c r="B2640" s="2">
        <v>44231</v>
      </c>
      <c r="C2640" s="2" t="str">
        <f t="shared" si="164"/>
        <v>February</v>
      </c>
      <c r="D2640" t="s">
        <v>32</v>
      </c>
      <c r="E2640" s="4">
        <v>581</v>
      </c>
      <c r="F2640">
        <v>105</v>
      </c>
      <c r="G2640" t="s">
        <v>36</v>
      </c>
      <c r="H2640" t="s">
        <v>39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t="s">
        <v>34</v>
      </c>
      <c r="P2640" s="17">
        <f t="shared" si="165"/>
        <v>0</v>
      </c>
      <c r="Q2640" s="17">
        <f t="shared" si="166"/>
        <v>0</v>
      </c>
      <c r="R2640" s="17">
        <f t="shared" si="167"/>
        <v>0</v>
      </c>
    </row>
    <row r="2641" spans="1:18" x14ac:dyDescent="0.3">
      <c r="A2641">
        <v>19928</v>
      </c>
      <c r="B2641" s="2">
        <v>44206</v>
      </c>
      <c r="C2641" s="2" t="str">
        <f t="shared" si="164"/>
        <v>January</v>
      </c>
      <c r="D2641" t="s">
        <v>32</v>
      </c>
      <c r="E2641" s="4">
        <v>608</v>
      </c>
      <c r="F2641">
        <v>146</v>
      </c>
      <c r="G2641" t="s">
        <v>36</v>
      </c>
      <c r="H2641" t="s">
        <v>41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t="s">
        <v>34</v>
      </c>
      <c r="P2641" s="17">
        <f t="shared" si="165"/>
        <v>0</v>
      </c>
      <c r="Q2641" s="17">
        <f t="shared" si="166"/>
        <v>0</v>
      </c>
      <c r="R2641" s="17">
        <f t="shared" si="167"/>
        <v>0</v>
      </c>
    </row>
    <row r="2642" spans="1:18" x14ac:dyDescent="0.3">
      <c r="A2642">
        <v>19929</v>
      </c>
      <c r="B2642" s="2">
        <v>44278</v>
      </c>
      <c r="C2642" s="2" t="str">
        <f t="shared" si="164"/>
        <v>March</v>
      </c>
      <c r="D2642" t="s">
        <v>32</v>
      </c>
      <c r="E2642" s="4">
        <v>671</v>
      </c>
      <c r="F2642">
        <v>45</v>
      </c>
      <c r="G2642" t="s">
        <v>33</v>
      </c>
      <c r="H2642" t="s">
        <v>34</v>
      </c>
      <c r="I2642" s="2">
        <v>44308</v>
      </c>
      <c r="J2642" s="2">
        <v>44338</v>
      </c>
      <c r="K2642" s="2">
        <v>44368</v>
      </c>
      <c r="L2642" s="2" t="s">
        <v>34</v>
      </c>
      <c r="M2642" s="2" t="s">
        <v>34</v>
      </c>
      <c r="N2642" s="2" t="s">
        <v>34</v>
      </c>
      <c r="O2642" t="s">
        <v>6179</v>
      </c>
      <c r="P2642" s="17">
        <f t="shared" si="165"/>
        <v>1.5750000000000002</v>
      </c>
      <c r="Q2642" s="17">
        <f t="shared" si="166"/>
        <v>45</v>
      </c>
      <c r="R2642" s="17">
        <f t="shared" si="167"/>
        <v>-43.424999999999997</v>
      </c>
    </row>
    <row r="2643" spans="1:18" x14ac:dyDescent="0.3">
      <c r="A2643">
        <v>19930</v>
      </c>
      <c r="B2643" s="2">
        <v>44221</v>
      </c>
      <c r="C2643" s="2" t="str">
        <f t="shared" si="164"/>
        <v>January</v>
      </c>
      <c r="D2643" t="s">
        <v>32</v>
      </c>
      <c r="E2643" s="4">
        <v>617</v>
      </c>
      <c r="F2643">
        <v>108</v>
      </c>
      <c r="G2643" t="s">
        <v>36</v>
      </c>
      <c r="H2643" t="s">
        <v>42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t="s">
        <v>34</v>
      </c>
      <c r="P2643" s="17">
        <f t="shared" si="165"/>
        <v>0</v>
      </c>
      <c r="Q2643" s="17">
        <f t="shared" si="166"/>
        <v>0</v>
      </c>
      <c r="R2643" s="17">
        <f t="shared" si="167"/>
        <v>0</v>
      </c>
    </row>
    <row r="2644" spans="1:18" x14ac:dyDescent="0.3">
      <c r="A2644">
        <v>19931</v>
      </c>
      <c r="B2644" s="2">
        <v>44254</v>
      </c>
      <c r="C2644" s="2" t="str">
        <f t="shared" si="164"/>
        <v>February</v>
      </c>
      <c r="D2644" t="s">
        <v>35</v>
      </c>
      <c r="E2644" s="4">
        <v>721</v>
      </c>
      <c r="F2644">
        <v>130</v>
      </c>
      <c r="G2644" t="s">
        <v>33</v>
      </c>
      <c r="H2644" t="s">
        <v>34</v>
      </c>
      <c r="I2644" s="2">
        <v>44284</v>
      </c>
      <c r="J2644" s="2">
        <v>44314</v>
      </c>
      <c r="K2644" s="2">
        <v>44344</v>
      </c>
      <c r="L2644" s="2">
        <v>44294</v>
      </c>
      <c r="M2644" s="2">
        <v>44314</v>
      </c>
      <c r="N2644" s="2">
        <v>44344</v>
      </c>
      <c r="O2644" t="s">
        <v>6180</v>
      </c>
      <c r="P2644" s="17">
        <f t="shared" si="165"/>
        <v>4.5500000000000007</v>
      </c>
      <c r="Q2644" s="17">
        <f t="shared" si="166"/>
        <v>0</v>
      </c>
      <c r="R2644" s="17">
        <f t="shared" si="167"/>
        <v>4.5500000000000007</v>
      </c>
    </row>
    <row r="2645" spans="1:18" x14ac:dyDescent="0.3">
      <c r="A2645">
        <v>19932</v>
      </c>
      <c r="B2645" s="2">
        <v>44241</v>
      </c>
      <c r="C2645" s="2" t="str">
        <f t="shared" si="164"/>
        <v>February</v>
      </c>
      <c r="D2645" t="s">
        <v>32</v>
      </c>
      <c r="E2645" s="4">
        <v>631</v>
      </c>
      <c r="F2645">
        <v>56</v>
      </c>
      <c r="G2645" t="s">
        <v>33</v>
      </c>
      <c r="H2645" t="s">
        <v>34</v>
      </c>
      <c r="I2645" s="2">
        <v>44271</v>
      </c>
      <c r="J2645" s="2">
        <v>44301</v>
      </c>
      <c r="K2645" s="2">
        <v>44331</v>
      </c>
      <c r="L2645" s="2" t="s">
        <v>34</v>
      </c>
      <c r="M2645" s="2" t="s">
        <v>34</v>
      </c>
      <c r="N2645" s="2" t="s">
        <v>34</v>
      </c>
      <c r="O2645" t="s">
        <v>6179</v>
      </c>
      <c r="P2645" s="17">
        <f t="shared" si="165"/>
        <v>1.9600000000000002</v>
      </c>
      <c r="Q2645" s="17">
        <f t="shared" si="166"/>
        <v>56</v>
      </c>
      <c r="R2645" s="17">
        <f t="shared" si="167"/>
        <v>-54.04</v>
      </c>
    </row>
    <row r="2646" spans="1:18" x14ac:dyDescent="0.3">
      <c r="A2646">
        <v>19933</v>
      </c>
      <c r="B2646" s="2">
        <v>44273</v>
      </c>
      <c r="C2646" s="2" t="str">
        <f t="shared" si="164"/>
        <v>March</v>
      </c>
      <c r="D2646" t="s">
        <v>38</v>
      </c>
      <c r="E2646" s="4">
        <v>598</v>
      </c>
      <c r="F2646">
        <v>68</v>
      </c>
      <c r="G2646" t="s">
        <v>36</v>
      </c>
      <c r="H2646" t="s">
        <v>42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t="s">
        <v>34</v>
      </c>
      <c r="P2646" s="17">
        <f t="shared" si="165"/>
        <v>0</v>
      </c>
      <c r="Q2646" s="17">
        <f t="shared" si="166"/>
        <v>0</v>
      </c>
      <c r="R2646" s="17">
        <f t="shared" si="167"/>
        <v>0</v>
      </c>
    </row>
    <row r="2647" spans="1:18" x14ac:dyDescent="0.3">
      <c r="A2647">
        <v>19934</v>
      </c>
      <c r="B2647" s="2">
        <v>44236</v>
      </c>
      <c r="C2647" s="2" t="str">
        <f t="shared" si="164"/>
        <v>February</v>
      </c>
      <c r="D2647" t="s">
        <v>38</v>
      </c>
      <c r="E2647" s="4">
        <v>625</v>
      </c>
      <c r="F2647">
        <v>103</v>
      </c>
      <c r="G2647" t="s">
        <v>33</v>
      </c>
      <c r="H2647" t="s">
        <v>34</v>
      </c>
      <c r="I2647" s="2">
        <v>44266</v>
      </c>
      <c r="J2647" s="2">
        <v>44296</v>
      </c>
      <c r="K2647" s="2">
        <v>44326</v>
      </c>
      <c r="L2647" s="2" t="s">
        <v>34</v>
      </c>
      <c r="M2647" s="2" t="s">
        <v>34</v>
      </c>
      <c r="N2647" s="2" t="s">
        <v>34</v>
      </c>
      <c r="O2647" t="s">
        <v>6179</v>
      </c>
      <c r="P2647" s="17">
        <f t="shared" si="165"/>
        <v>3.6050000000000004</v>
      </c>
      <c r="Q2647" s="17">
        <f t="shared" si="166"/>
        <v>103</v>
      </c>
      <c r="R2647" s="17">
        <f t="shared" si="167"/>
        <v>-99.394999999999996</v>
      </c>
    </row>
    <row r="2648" spans="1:18" x14ac:dyDescent="0.3">
      <c r="A2648">
        <v>19935</v>
      </c>
      <c r="B2648" s="2">
        <v>44233</v>
      </c>
      <c r="C2648" s="2" t="str">
        <f t="shared" si="164"/>
        <v>February</v>
      </c>
      <c r="D2648" t="s">
        <v>35</v>
      </c>
      <c r="E2648" s="4">
        <v>662</v>
      </c>
      <c r="F2648">
        <v>86</v>
      </c>
      <c r="G2648" t="s">
        <v>33</v>
      </c>
      <c r="H2648" t="s">
        <v>34</v>
      </c>
      <c r="I2648" s="2">
        <v>44263</v>
      </c>
      <c r="J2648" s="2">
        <v>44293</v>
      </c>
      <c r="K2648" s="2">
        <v>44323</v>
      </c>
      <c r="L2648" s="2">
        <v>44272</v>
      </c>
      <c r="M2648" s="2">
        <v>44293</v>
      </c>
      <c r="N2648" s="2">
        <v>44323</v>
      </c>
      <c r="O2648" t="s">
        <v>6180</v>
      </c>
      <c r="P2648" s="17">
        <f t="shared" si="165"/>
        <v>3.0100000000000002</v>
      </c>
      <c r="Q2648" s="17">
        <f t="shared" si="166"/>
        <v>0</v>
      </c>
      <c r="R2648" s="17">
        <f t="shared" si="167"/>
        <v>3.0100000000000002</v>
      </c>
    </row>
    <row r="2649" spans="1:18" x14ac:dyDescent="0.3">
      <c r="A2649">
        <v>19936</v>
      </c>
      <c r="B2649" s="2">
        <v>44243</v>
      </c>
      <c r="C2649" s="2" t="str">
        <f t="shared" si="164"/>
        <v>February</v>
      </c>
      <c r="D2649" t="s">
        <v>32</v>
      </c>
      <c r="E2649" s="4">
        <v>591</v>
      </c>
      <c r="F2649">
        <v>118</v>
      </c>
      <c r="G2649" t="s">
        <v>36</v>
      </c>
      <c r="H2649" t="s">
        <v>39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t="s">
        <v>34</v>
      </c>
      <c r="P2649" s="17">
        <f t="shared" si="165"/>
        <v>0</v>
      </c>
      <c r="Q2649" s="17">
        <f t="shared" si="166"/>
        <v>0</v>
      </c>
      <c r="R2649" s="17">
        <f t="shared" si="167"/>
        <v>0</v>
      </c>
    </row>
    <row r="2650" spans="1:18" x14ac:dyDescent="0.3">
      <c r="A2650">
        <v>19937</v>
      </c>
      <c r="B2650" s="2">
        <v>44287</v>
      </c>
      <c r="C2650" s="2" t="str">
        <f t="shared" si="164"/>
        <v>April</v>
      </c>
      <c r="D2650" t="s">
        <v>35</v>
      </c>
      <c r="E2650" s="4">
        <v>620</v>
      </c>
      <c r="F2650">
        <v>119</v>
      </c>
      <c r="G2650" t="s">
        <v>36</v>
      </c>
      <c r="H2650" t="s">
        <v>42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t="s">
        <v>34</v>
      </c>
      <c r="P2650" s="17">
        <f t="shared" si="165"/>
        <v>0</v>
      </c>
      <c r="Q2650" s="17">
        <f t="shared" si="166"/>
        <v>0</v>
      </c>
      <c r="R2650" s="17">
        <f t="shared" si="167"/>
        <v>0</v>
      </c>
    </row>
    <row r="2651" spans="1:18" x14ac:dyDescent="0.3">
      <c r="A2651">
        <v>19938</v>
      </c>
      <c r="B2651" s="2">
        <v>44288</v>
      </c>
      <c r="C2651" s="2" t="str">
        <f t="shared" si="164"/>
        <v>April</v>
      </c>
      <c r="D2651" t="s">
        <v>38</v>
      </c>
      <c r="E2651" s="4">
        <v>640</v>
      </c>
      <c r="F2651">
        <v>69</v>
      </c>
      <c r="G2651" t="s">
        <v>33</v>
      </c>
      <c r="H2651" t="s">
        <v>34</v>
      </c>
      <c r="I2651" s="2">
        <v>44318</v>
      </c>
      <c r="J2651" s="2">
        <v>44348</v>
      </c>
      <c r="K2651" s="2">
        <v>44378</v>
      </c>
      <c r="L2651" s="2" t="s">
        <v>34</v>
      </c>
      <c r="M2651" s="2" t="s">
        <v>34</v>
      </c>
      <c r="N2651" s="2" t="s">
        <v>34</v>
      </c>
      <c r="O2651" t="s">
        <v>6179</v>
      </c>
      <c r="P2651" s="17">
        <f t="shared" si="165"/>
        <v>2.415</v>
      </c>
      <c r="Q2651" s="17">
        <f t="shared" si="166"/>
        <v>69</v>
      </c>
      <c r="R2651" s="17">
        <f t="shared" si="167"/>
        <v>-66.584999999999994</v>
      </c>
    </row>
    <row r="2652" spans="1:18" x14ac:dyDescent="0.3">
      <c r="A2652">
        <v>19939</v>
      </c>
      <c r="B2652" s="2">
        <v>44247</v>
      </c>
      <c r="C2652" s="2" t="str">
        <f t="shared" si="164"/>
        <v>February</v>
      </c>
      <c r="D2652" t="s">
        <v>35</v>
      </c>
      <c r="E2652" s="4">
        <v>615</v>
      </c>
      <c r="F2652">
        <v>63</v>
      </c>
      <c r="G2652" t="s">
        <v>36</v>
      </c>
      <c r="H2652" t="s">
        <v>40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t="s">
        <v>34</v>
      </c>
      <c r="P2652" s="17">
        <f t="shared" si="165"/>
        <v>0</v>
      </c>
      <c r="Q2652" s="17">
        <f t="shared" si="166"/>
        <v>0</v>
      </c>
      <c r="R2652" s="17">
        <f t="shared" si="167"/>
        <v>0</v>
      </c>
    </row>
    <row r="2653" spans="1:18" x14ac:dyDescent="0.3">
      <c r="A2653">
        <v>19940</v>
      </c>
      <c r="B2653" s="2">
        <v>44221</v>
      </c>
      <c r="C2653" s="2" t="str">
        <f t="shared" si="164"/>
        <v>January</v>
      </c>
      <c r="D2653" t="s">
        <v>32</v>
      </c>
      <c r="E2653" s="4">
        <v>614</v>
      </c>
      <c r="F2653">
        <v>101</v>
      </c>
      <c r="G2653" t="s">
        <v>36</v>
      </c>
      <c r="H2653" t="s">
        <v>39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t="s">
        <v>34</v>
      </c>
      <c r="P2653" s="17">
        <f t="shared" si="165"/>
        <v>0</v>
      </c>
      <c r="Q2653" s="17">
        <f t="shared" si="166"/>
        <v>0</v>
      </c>
      <c r="R2653" s="17">
        <f t="shared" si="167"/>
        <v>0</v>
      </c>
    </row>
    <row r="2654" spans="1:18" x14ac:dyDescent="0.3">
      <c r="A2654">
        <v>19941</v>
      </c>
      <c r="B2654" s="2">
        <v>44216</v>
      </c>
      <c r="C2654" s="2" t="str">
        <f t="shared" si="164"/>
        <v>January</v>
      </c>
      <c r="D2654" t="s">
        <v>38</v>
      </c>
      <c r="E2654" s="4">
        <v>672</v>
      </c>
      <c r="F2654">
        <v>73</v>
      </c>
      <c r="G2654" t="s">
        <v>33</v>
      </c>
      <c r="H2654" t="s">
        <v>34</v>
      </c>
      <c r="I2654" s="2">
        <v>44246</v>
      </c>
      <c r="J2654" s="2">
        <v>44276</v>
      </c>
      <c r="K2654" s="2">
        <v>44306</v>
      </c>
      <c r="L2654" s="2">
        <v>44248</v>
      </c>
      <c r="M2654" s="2">
        <v>44276</v>
      </c>
      <c r="N2654" s="2">
        <v>44306</v>
      </c>
      <c r="O2654" t="s">
        <v>6180</v>
      </c>
      <c r="P2654" s="17">
        <f t="shared" si="165"/>
        <v>2.5550000000000002</v>
      </c>
      <c r="Q2654" s="17">
        <f t="shared" si="166"/>
        <v>0</v>
      </c>
      <c r="R2654" s="17">
        <f t="shared" si="167"/>
        <v>2.5550000000000002</v>
      </c>
    </row>
    <row r="2655" spans="1:18" x14ac:dyDescent="0.3">
      <c r="A2655">
        <v>19942</v>
      </c>
      <c r="B2655" s="2">
        <v>44242</v>
      </c>
      <c r="C2655" s="2" t="str">
        <f t="shared" si="164"/>
        <v>February</v>
      </c>
      <c r="D2655" t="s">
        <v>38</v>
      </c>
      <c r="E2655" s="4">
        <v>598</v>
      </c>
      <c r="F2655">
        <v>78</v>
      </c>
      <c r="G2655" t="s">
        <v>36</v>
      </c>
      <c r="H2655" t="s">
        <v>37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t="s">
        <v>34</v>
      </c>
      <c r="P2655" s="17">
        <f t="shared" si="165"/>
        <v>0</v>
      </c>
      <c r="Q2655" s="17">
        <f t="shared" si="166"/>
        <v>0</v>
      </c>
      <c r="R2655" s="17">
        <f t="shared" si="167"/>
        <v>0</v>
      </c>
    </row>
    <row r="2656" spans="1:18" x14ac:dyDescent="0.3">
      <c r="A2656">
        <v>19943</v>
      </c>
      <c r="B2656" s="2">
        <v>44244</v>
      </c>
      <c r="C2656" s="2" t="str">
        <f t="shared" si="164"/>
        <v>February</v>
      </c>
      <c r="D2656" t="s">
        <v>38</v>
      </c>
      <c r="E2656" s="4">
        <v>542</v>
      </c>
      <c r="F2656">
        <v>105</v>
      </c>
      <c r="G2656" t="s">
        <v>36</v>
      </c>
      <c r="H2656" t="s">
        <v>42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t="s">
        <v>34</v>
      </c>
      <c r="P2656" s="17">
        <f t="shared" si="165"/>
        <v>0</v>
      </c>
      <c r="Q2656" s="17">
        <f t="shared" si="166"/>
        <v>0</v>
      </c>
      <c r="R2656" s="17">
        <f t="shared" si="167"/>
        <v>0</v>
      </c>
    </row>
    <row r="2657" spans="1:18" x14ac:dyDescent="0.3">
      <c r="A2657">
        <v>19944</v>
      </c>
      <c r="B2657" s="2">
        <v>44288</v>
      </c>
      <c r="C2657" s="2" t="str">
        <f t="shared" si="164"/>
        <v>April</v>
      </c>
      <c r="D2657" t="s">
        <v>35</v>
      </c>
      <c r="E2657" s="4">
        <v>584</v>
      </c>
      <c r="F2657">
        <v>96</v>
      </c>
      <c r="G2657" t="s">
        <v>36</v>
      </c>
      <c r="H2657" t="s">
        <v>41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t="s">
        <v>34</v>
      </c>
      <c r="P2657" s="17">
        <f t="shared" si="165"/>
        <v>0</v>
      </c>
      <c r="Q2657" s="17">
        <f t="shared" si="166"/>
        <v>0</v>
      </c>
      <c r="R2657" s="17">
        <f t="shared" si="167"/>
        <v>0</v>
      </c>
    </row>
    <row r="2658" spans="1:18" x14ac:dyDescent="0.3">
      <c r="A2658">
        <v>19945</v>
      </c>
      <c r="B2658" s="2">
        <v>44269</v>
      </c>
      <c r="C2658" s="2" t="str">
        <f t="shared" si="164"/>
        <v>March</v>
      </c>
      <c r="D2658" t="s">
        <v>35</v>
      </c>
      <c r="E2658" s="4">
        <v>647</v>
      </c>
      <c r="F2658">
        <v>91</v>
      </c>
      <c r="G2658" t="s">
        <v>33</v>
      </c>
      <c r="H2658" t="s">
        <v>34</v>
      </c>
      <c r="I2658" s="2">
        <v>44299</v>
      </c>
      <c r="J2658" s="2">
        <v>44329</v>
      </c>
      <c r="K2658" s="2">
        <v>44359</v>
      </c>
      <c r="L2658" s="2">
        <v>44306</v>
      </c>
      <c r="M2658" s="2">
        <v>44329</v>
      </c>
      <c r="N2658" s="2">
        <v>44359</v>
      </c>
      <c r="O2658" t="s">
        <v>6180</v>
      </c>
      <c r="P2658" s="17">
        <f t="shared" si="165"/>
        <v>3.1850000000000005</v>
      </c>
      <c r="Q2658" s="17">
        <f t="shared" si="166"/>
        <v>0</v>
      </c>
      <c r="R2658" s="17">
        <f t="shared" si="167"/>
        <v>3.1850000000000005</v>
      </c>
    </row>
    <row r="2659" spans="1:18" x14ac:dyDescent="0.3">
      <c r="A2659">
        <v>19946</v>
      </c>
      <c r="B2659" s="2">
        <v>44267</v>
      </c>
      <c r="C2659" s="2" t="str">
        <f t="shared" si="164"/>
        <v>March</v>
      </c>
      <c r="D2659" t="s">
        <v>35</v>
      </c>
      <c r="E2659" s="4">
        <v>661</v>
      </c>
      <c r="F2659">
        <v>45</v>
      </c>
      <c r="G2659" t="s">
        <v>33</v>
      </c>
      <c r="H2659" t="s">
        <v>34</v>
      </c>
      <c r="I2659" s="2">
        <v>44297</v>
      </c>
      <c r="J2659" s="2">
        <v>44327</v>
      </c>
      <c r="K2659" s="2">
        <v>44357</v>
      </c>
      <c r="L2659" s="2" t="s">
        <v>34</v>
      </c>
      <c r="M2659" s="2" t="s">
        <v>34</v>
      </c>
      <c r="N2659" s="2" t="s">
        <v>34</v>
      </c>
      <c r="O2659" t="s">
        <v>6179</v>
      </c>
      <c r="P2659" s="17">
        <f t="shared" si="165"/>
        <v>1.5750000000000002</v>
      </c>
      <c r="Q2659" s="17">
        <f t="shared" si="166"/>
        <v>45</v>
      </c>
      <c r="R2659" s="17">
        <f t="shared" si="167"/>
        <v>-43.424999999999997</v>
      </c>
    </row>
    <row r="2660" spans="1:18" x14ac:dyDescent="0.3">
      <c r="A2660">
        <v>19947</v>
      </c>
      <c r="B2660" s="2">
        <v>44270</v>
      </c>
      <c r="C2660" s="2" t="str">
        <f t="shared" si="164"/>
        <v>March</v>
      </c>
      <c r="D2660" t="s">
        <v>32</v>
      </c>
      <c r="E2660" s="4">
        <v>618</v>
      </c>
      <c r="F2660">
        <v>104</v>
      </c>
      <c r="G2660" t="s">
        <v>36</v>
      </c>
      <c r="H2660" t="s">
        <v>41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t="s">
        <v>34</v>
      </c>
      <c r="P2660" s="17">
        <f t="shared" si="165"/>
        <v>0</v>
      </c>
      <c r="Q2660" s="17">
        <f t="shared" si="166"/>
        <v>0</v>
      </c>
      <c r="R2660" s="17">
        <f t="shared" si="167"/>
        <v>0</v>
      </c>
    </row>
    <row r="2661" spans="1:18" x14ac:dyDescent="0.3">
      <c r="A2661">
        <v>19948</v>
      </c>
      <c r="B2661" s="2">
        <v>44240</v>
      </c>
      <c r="C2661" s="2" t="str">
        <f t="shared" si="164"/>
        <v>February</v>
      </c>
      <c r="D2661" t="s">
        <v>32</v>
      </c>
      <c r="E2661" s="4">
        <v>682</v>
      </c>
      <c r="F2661">
        <v>119</v>
      </c>
      <c r="G2661" t="s">
        <v>33</v>
      </c>
      <c r="H2661" t="s">
        <v>34</v>
      </c>
      <c r="I2661" s="2">
        <v>44270</v>
      </c>
      <c r="J2661" s="2">
        <v>44300</v>
      </c>
      <c r="K2661" s="2">
        <v>44330</v>
      </c>
      <c r="L2661" s="2">
        <v>44270</v>
      </c>
      <c r="M2661" s="2">
        <v>44300</v>
      </c>
      <c r="N2661" s="2">
        <v>44330</v>
      </c>
      <c r="O2661" t="s">
        <v>6180</v>
      </c>
      <c r="P2661" s="17">
        <f t="shared" si="165"/>
        <v>4.165</v>
      </c>
      <c r="Q2661" s="17">
        <f t="shared" si="166"/>
        <v>0</v>
      </c>
      <c r="R2661" s="17">
        <f t="shared" si="167"/>
        <v>4.165</v>
      </c>
    </row>
    <row r="2662" spans="1:18" x14ac:dyDescent="0.3">
      <c r="A2662">
        <v>19949</v>
      </c>
      <c r="B2662" s="2">
        <v>44271</v>
      </c>
      <c r="C2662" s="2" t="str">
        <f t="shared" si="164"/>
        <v>March</v>
      </c>
      <c r="D2662" t="s">
        <v>35</v>
      </c>
      <c r="E2662" s="4">
        <v>643</v>
      </c>
      <c r="F2662">
        <v>86</v>
      </c>
      <c r="G2662" t="s">
        <v>33</v>
      </c>
      <c r="H2662" t="s">
        <v>34</v>
      </c>
      <c r="I2662" s="2">
        <v>44301</v>
      </c>
      <c r="J2662" s="2">
        <v>44331</v>
      </c>
      <c r="K2662" s="2">
        <v>44361</v>
      </c>
      <c r="L2662" s="2">
        <v>44302</v>
      </c>
      <c r="M2662" s="2">
        <v>44331</v>
      </c>
      <c r="N2662" s="2">
        <v>44361</v>
      </c>
      <c r="O2662" t="s">
        <v>6180</v>
      </c>
      <c r="P2662" s="17">
        <f t="shared" si="165"/>
        <v>3.0100000000000002</v>
      </c>
      <c r="Q2662" s="17">
        <f t="shared" si="166"/>
        <v>0</v>
      </c>
      <c r="R2662" s="17">
        <f t="shared" si="167"/>
        <v>3.0100000000000002</v>
      </c>
    </row>
    <row r="2663" spans="1:18" x14ac:dyDescent="0.3">
      <c r="A2663">
        <v>19950</v>
      </c>
      <c r="B2663" s="2">
        <v>44283</v>
      </c>
      <c r="C2663" s="2" t="str">
        <f t="shared" si="164"/>
        <v>March</v>
      </c>
      <c r="D2663" t="s">
        <v>38</v>
      </c>
      <c r="E2663" s="4">
        <v>537</v>
      </c>
      <c r="F2663">
        <v>120</v>
      </c>
      <c r="G2663" t="s">
        <v>36</v>
      </c>
      <c r="H2663" t="s">
        <v>42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t="s">
        <v>34</v>
      </c>
      <c r="P2663" s="17">
        <f t="shared" si="165"/>
        <v>0</v>
      </c>
      <c r="Q2663" s="17">
        <f t="shared" si="166"/>
        <v>0</v>
      </c>
      <c r="R2663" s="17">
        <f t="shared" si="167"/>
        <v>0</v>
      </c>
    </row>
    <row r="2664" spans="1:18" x14ac:dyDescent="0.3">
      <c r="A2664">
        <v>19951</v>
      </c>
      <c r="B2664" s="2">
        <v>44242</v>
      </c>
      <c r="C2664" s="2" t="str">
        <f t="shared" si="164"/>
        <v>February</v>
      </c>
      <c r="D2664" t="s">
        <v>32</v>
      </c>
      <c r="E2664" s="4">
        <v>573</v>
      </c>
      <c r="F2664">
        <v>97</v>
      </c>
      <c r="G2664" t="s">
        <v>36</v>
      </c>
      <c r="H2664" t="s">
        <v>40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t="s">
        <v>34</v>
      </c>
      <c r="P2664" s="17">
        <f t="shared" si="165"/>
        <v>0</v>
      </c>
      <c r="Q2664" s="17">
        <f t="shared" si="166"/>
        <v>0</v>
      </c>
      <c r="R2664" s="17">
        <f t="shared" si="167"/>
        <v>0</v>
      </c>
    </row>
    <row r="2665" spans="1:18" x14ac:dyDescent="0.3">
      <c r="A2665">
        <v>19952</v>
      </c>
      <c r="B2665" s="2">
        <v>44260</v>
      </c>
      <c r="C2665" s="2" t="str">
        <f t="shared" si="164"/>
        <v>March</v>
      </c>
      <c r="D2665" t="s">
        <v>32</v>
      </c>
      <c r="E2665" s="4">
        <v>611</v>
      </c>
      <c r="F2665">
        <v>96</v>
      </c>
      <c r="G2665" t="s">
        <v>36</v>
      </c>
      <c r="H2665" t="s">
        <v>40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t="s">
        <v>34</v>
      </c>
      <c r="P2665" s="17">
        <f t="shared" si="165"/>
        <v>0</v>
      </c>
      <c r="Q2665" s="17">
        <f t="shared" si="166"/>
        <v>0</v>
      </c>
      <c r="R2665" s="17">
        <f t="shared" si="167"/>
        <v>0</v>
      </c>
    </row>
    <row r="2666" spans="1:18" x14ac:dyDescent="0.3">
      <c r="A2666">
        <v>19953</v>
      </c>
      <c r="B2666" s="2">
        <v>44239</v>
      </c>
      <c r="C2666" s="2" t="str">
        <f t="shared" si="164"/>
        <v>February</v>
      </c>
      <c r="D2666" t="s">
        <v>32</v>
      </c>
      <c r="E2666" s="4">
        <v>671</v>
      </c>
      <c r="F2666">
        <v>73</v>
      </c>
      <c r="G2666" t="s">
        <v>33</v>
      </c>
      <c r="H2666" t="s">
        <v>34</v>
      </c>
      <c r="I2666" s="2">
        <v>44269</v>
      </c>
      <c r="J2666" s="2">
        <v>44299</v>
      </c>
      <c r="K2666" s="2">
        <v>44329</v>
      </c>
      <c r="L2666" s="2">
        <v>44274</v>
      </c>
      <c r="M2666" s="2">
        <v>44299</v>
      </c>
      <c r="N2666" s="2">
        <v>44329</v>
      </c>
      <c r="O2666" t="s">
        <v>6180</v>
      </c>
      <c r="P2666" s="17">
        <f t="shared" si="165"/>
        <v>2.5550000000000002</v>
      </c>
      <c r="Q2666" s="17">
        <f t="shared" si="166"/>
        <v>0</v>
      </c>
      <c r="R2666" s="17">
        <f t="shared" si="167"/>
        <v>2.5550000000000002</v>
      </c>
    </row>
    <row r="2667" spans="1:18" x14ac:dyDescent="0.3">
      <c r="A2667">
        <v>19954</v>
      </c>
      <c r="B2667" s="2">
        <v>44282</v>
      </c>
      <c r="C2667" s="2" t="str">
        <f t="shared" si="164"/>
        <v>March</v>
      </c>
      <c r="D2667" t="s">
        <v>35</v>
      </c>
      <c r="E2667" s="4">
        <v>632</v>
      </c>
      <c r="F2667">
        <v>71</v>
      </c>
      <c r="G2667" t="s">
        <v>33</v>
      </c>
      <c r="H2667" t="s">
        <v>34</v>
      </c>
      <c r="I2667" s="2">
        <v>44312</v>
      </c>
      <c r="J2667" s="2">
        <v>44342</v>
      </c>
      <c r="K2667" s="2">
        <v>44372</v>
      </c>
      <c r="L2667" s="2" t="s">
        <v>34</v>
      </c>
      <c r="M2667" s="2" t="s">
        <v>34</v>
      </c>
      <c r="N2667" s="2" t="s">
        <v>34</v>
      </c>
      <c r="O2667" t="s">
        <v>6179</v>
      </c>
      <c r="P2667" s="17">
        <f t="shared" si="165"/>
        <v>2.4850000000000003</v>
      </c>
      <c r="Q2667" s="17">
        <f t="shared" si="166"/>
        <v>71</v>
      </c>
      <c r="R2667" s="17">
        <f t="shared" si="167"/>
        <v>-68.515000000000001</v>
      </c>
    </row>
    <row r="2668" spans="1:18" x14ac:dyDescent="0.3">
      <c r="A2668">
        <v>19955</v>
      </c>
      <c r="B2668" s="2">
        <v>44204</v>
      </c>
      <c r="C2668" s="2" t="str">
        <f t="shared" si="164"/>
        <v>January</v>
      </c>
      <c r="D2668" t="s">
        <v>35</v>
      </c>
      <c r="E2668" s="4">
        <v>625</v>
      </c>
      <c r="F2668">
        <v>74</v>
      </c>
      <c r="G2668" t="s">
        <v>36</v>
      </c>
      <c r="H2668" t="s">
        <v>42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t="s">
        <v>34</v>
      </c>
      <c r="P2668" s="17">
        <f t="shared" si="165"/>
        <v>0</v>
      </c>
      <c r="Q2668" s="17">
        <f t="shared" si="166"/>
        <v>0</v>
      </c>
      <c r="R2668" s="17">
        <f t="shared" si="167"/>
        <v>0</v>
      </c>
    </row>
    <row r="2669" spans="1:18" x14ac:dyDescent="0.3">
      <c r="A2669">
        <v>19956</v>
      </c>
      <c r="B2669" s="2">
        <v>44260</v>
      </c>
      <c r="C2669" s="2" t="str">
        <f t="shared" si="164"/>
        <v>March</v>
      </c>
      <c r="D2669" t="s">
        <v>38</v>
      </c>
      <c r="E2669" s="4">
        <v>634</v>
      </c>
      <c r="F2669">
        <v>119</v>
      </c>
      <c r="G2669" t="s">
        <v>33</v>
      </c>
      <c r="H2669" t="s">
        <v>34</v>
      </c>
      <c r="I2669" s="2">
        <v>44290</v>
      </c>
      <c r="J2669" s="2">
        <v>44320</v>
      </c>
      <c r="K2669" s="2">
        <v>44350</v>
      </c>
      <c r="L2669" s="2" t="s">
        <v>34</v>
      </c>
      <c r="M2669" s="2" t="s">
        <v>34</v>
      </c>
      <c r="N2669" s="2" t="s">
        <v>34</v>
      </c>
      <c r="O2669" t="s">
        <v>6179</v>
      </c>
      <c r="P2669" s="17">
        <f t="shared" si="165"/>
        <v>4.165</v>
      </c>
      <c r="Q2669" s="17">
        <f t="shared" si="166"/>
        <v>119</v>
      </c>
      <c r="R2669" s="17">
        <f t="shared" si="167"/>
        <v>-114.83499999999999</v>
      </c>
    </row>
    <row r="2670" spans="1:18" x14ac:dyDescent="0.3">
      <c r="A2670">
        <v>19957</v>
      </c>
      <c r="B2670" s="2">
        <v>44270</v>
      </c>
      <c r="C2670" s="2" t="str">
        <f t="shared" si="164"/>
        <v>March</v>
      </c>
      <c r="D2670" t="s">
        <v>38</v>
      </c>
      <c r="E2670" s="4">
        <v>602</v>
      </c>
      <c r="F2670">
        <v>106</v>
      </c>
      <c r="G2670" t="s">
        <v>33</v>
      </c>
      <c r="H2670" t="s">
        <v>34</v>
      </c>
      <c r="I2670" s="2">
        <v>44300</v>
      </c>
      <c r="J2670" s="2">
        <v>44330</v>
      </c>
      <c r="K2670" s="2">
        <v>44360</v>
      </c>
      <c r="L2670" s="2" t="s">
        <v>34</v>
      </c>
      <c r="M2670" s="2" t="s">
        <v>34</v>
      </c>
      <c r="N2670" s="2" t="s">
        <v>34</v>
      </c>
      <c r="O2670" t="s">
        <v>6179</v>
      </c>
      <c r="P2670" s="17">
        <f t="shared" si="165"/>
        <v>3.7100000000000004</v>
      </c>
      <c r="Q2670" s="17">
        <f t="shared" si="166"/>
        <v>106</v>
      </c>
      <c r="R2670" s="17">
        <f t="shared" si="167"/>
        <v>-102.29</v>
      </c>
    </row>
    <row r="2671" spans="1:18" x14ac:dyDescent="0.3">
      <c r="A2671">
        <v>19958</v>
      </c>
      <c r="B2671" s="2">
        <v>44275</v>
      </c>
      <c r="C2671" s="2" t="str">
        <f t="shared" si="164"/>
        <v>March</v>
      </c>
      <c r="D2671" t="s">
        <v>35</v>
      </c>
      <c r="E2671" s="4">
        <v>709</v>
      </c>
      <c r="F2671">
        <v>107</v>
      </c>
      <c r="G2671" t="s">
        <v>33</v>
      </c>
      <c r="H2671" t="s">
        <v>34</v>
      </c>
      <c r="I2671" s="2">
        <v>44305</v>
      </c>
      <c r="J2671" s="2">
        <v>44335</v>
      </c>
      <c r="K2671" s="2">
        <v>44365</v>
      </c>
      <c r="L2671" s="2" t="s">
        <v>34</v>
      </c>
      <c r="M2671" s="2" t="s">
        <v>34</v>
      </c>
      <c r="N2671" s="2" t="s">
        <v>34</v>
      </c>
      <c r="O2671" t="s">
        <v>6179</v>
      </c>
      <c r="P2671" s="17">
        <f t="shared" si="165"/>
        <v>3.7450000000000006</v>
      </c>
      <c r="Q2671" s="17">
        <f t="shared" si="166"/>
        <v>107</v>
      </c>
      <c r="R2671" s="17">
        <f t="shared" si="167"/>
        <v>-103.255</v>
      </c>
    </row>
    <row r="2672" spans="1:18" x14ac:dyDescent="0.3">
      <c r="A2672">
        <v>19959</v>
      </c>
      <c r="B2672" s="2">
        <v>44205</v>
      </c>
      <c r="C2672" s="2" t="str">
        <f t="shared" si="164"/>
        <v>January</v>
      </c>
      <c r="D2672" t="s">
        <v>32</v>
      </c>
      <c r="E2672" s="4">
        <v>615</v>
      </c>
      <c r="F2672">
        <v>127</v>
      </c>
      <c r="G2672" t="s">
        <v>36</v>
      </c>
      <c r="H2672" t="s">
        <v>37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t="s">
        <v>34</v>
      </c>
      <c r="P2672" s="17">
        <f t="shared" si="165"/>
        <v>0</v>
      </c>
      <c r="Q2672" s="17">
        <f t="shared" si="166"/>
        <v>0</v>
      </c>
      <c r="R2672" s="17">
        <f t="shared" si="167"/>
        <v>0</v>
      </c>
    </row>
    <row r="2673" spans="1:18" x14ac:dyDescent="0.3">
      <c r="A2673">
        <v>19960</v>
      </c>
      <c r="B2673" s="2">
        <v>44225</v>
      </c>
      <c r="C2673" s="2" t="str">
        <f t="shared" si="164"/>
        <v>January</v>
      </c>
      <c r="D2673" t="s">
        <v>35</v>
      </c>
      <c r="E2673" s="4">
        <v>594</v>
      </c>
      <c r="F2673">
        <v>92</v>
      </c>
      <c r="G2673" t="s">
        <v>36</v>
      </c>
      <c r="H2673" t="s">
        <v>40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t="s">
        <v>34</v>
      </c>
      <c r="P2673" s="17">
        <f t="shared" si="165"/>
        <v>0</v>
      </c>
      <c r="Q2673" s="17">
        <f t="shared" si="166"/>
        <v>0</v>
      </c>
      <c r="R2673" s="17">
        <f t="shared" si="167"/>
        <v>0</v>
      </c>
    </row>
    <row r="2674" spans="1:18" x14ac:dyDescent="0.3">
      <c r="A2674">
        <v>19961</v>
      </c>
      <c r="B2674" s="2">
        <v>44281</v>
      </c>
      <c r="C2674" s="2" t="str">
        <f t="shared" si="164"/>
        <v>March</v>
      </c>
      <c r="D2674" t="s">
        <v>38</v>
      </c>
      <c r="E2674" s="4">
        <v>622</v>
      </c>
      <c r="F2674">
        <v>84</v>
      </c>
      <c r="G2674" t="s">
        <v>33</v>
      </c>
      <c r="H2674" t="s">
        <v>34</v>
      </c>
      <c r="I2674" s="2">
        <v>44311</v>
      </c>
      <c r="J2674" s="2">
        <v>44341</v>
      </c>
      <c r="K2674" s="2">
        <v>44371</v>
      </c>
      <c r="L2674" s="2" t="s">
        <v>34</v>
      </c>
      <c r="M2674" s="2" t="s">
        <v>34</v>
      </c>
      <c r="N2674" s="2" t="s">
        <v>34</v>
      </c>
      <c r="O2674" t="s">
        <v>6179</v>
      </c>
      <c r="P2674" s="17">
        <f t="shared" si="165"/>
        <v>2.9400000000000004</v>
      </c>
      <c r="Q2674" s="17">
        <f t="shared" si="166"/>
        <v>84</v>
      </c>
      <c r="R2674" s="17">
        <f t="shared" si="167"/>
        <v>-81.06</v>
      </c>
    </row>
    <row r="2675" spans="1:18" x14ac:dyDescent="0.3">
      <c r="A2675">
        <v>19962</v>
      </c>
      <c r="B2675" s="2">
        <v>44254</v>
      </c>
      <c r="C2675" s="2" t="str">
        <f t="shared" si="164"/>
        <v>February</v>
      </c>
      <c r="D2675" t="s">
        <v>32</v>
      </c>
      <c r="E2675" s="4">
        <v>585</v>
      </c>
      <c r="F2675">
        <v>126</v>
      </c>
      <c r="G2675" t="s">
        <v>36</v>
      </c>
      <c r="H2675" t="s">
        <v>41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t="s">
        <v>34</v>
      </c>
      <c r="P2675" s="17">
        <f t="shared" si="165"/>
        <v>0</v>
      </c>
      <c r="Q2675" s="17">
        <f t="shared" si="166"/>
        <v>0</v>
      </c>
      <c r="R2675" s="17">
        <f t="shared" si="167"/>
        <v>0</v>
      </c>
    </row>
    <row r="2676" spans="1:18" x14ac:dyDescent="0.3">
      <c r="A2676">
        <v>19963</v>
      </c>
      <c r="B2676" s="2">
        <v>44287</v>
      </c>
      <c r="C2676" s="2" t="str">
        <f t="shared" si="164"/>
        <v>April</v>
      </c>
      <c r="D2676" t="s">
        <v>35</v>
      </c>
      <c r="E2676" s="4">
        <v>658</v>
      </c>
      <c r="F2676">
        <v>118</v>
      </c>
      <c r="G2676" t="s">
        <v>33</v>
      </c>
      <c r="H2676" t="s">
        <v>34</v>
      </c>
      <c r="I2676" s="2">
        <v>44317</v>
      </c>
      <c r="J2676" s="2">
        <v>44347</v>
      </c>
      <c r="K2676" s="2">
        <v>44377</v>
      </c>
      <c r="L2676" s="2">
        <v>44325</v>
      </c>
      <c r="M2676" s="2">
        <v>44347</v>
      </c>
      <c r="N2676" s="2">
        <v>44377</v>
      </c>
      <c r="O2676" t="s">
        <v>6180</v>
      </c>
      <c r="P2676" s="17">
        <f t="shared" si="165"/>
        <v>4.1300000000000008</v>
      </c>
      <c r="Q2676" s="17">
        <f t="shared" si="166"/>
        <v>0</v>
      </c>
      <c r="R2676" s="17">
        <f t="shared" si="167"/>
        <v>4.1300000000000008</v>
      </c>
    </row>
    <row r="2677" spans="1:18" x14ac:dyDescent="0.3">
      <c r="A2677">
        <v>19964</v>
      </c>
      <c r="B2677" s="2">
        <v>44269</v>
      </c>
      <c r="C2677" s="2" t="str">
        <f t="shared" si="164"/>
        <v>March</v>
      </c>
      <c r="D2677" t="s">
        <v>35</v>
      </c>
      <c r="E2677" s="4">
        <v>524</v>
      </c>
      <c r="F2677">
        <v>138</v>
      </c>
      <c r="G2677" t="s">
        <v>36</v>
      </c>
      <c r="H2677" t="s">
        <v>39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t="s">
        <v>34</v>
      </c>
      <c r="P2677" s="17">
        <f t="shared" si="165"/>
        <v>0</v>
      </c>
      <c r="Q2677" s="17">
        <f t="shared" si="166"/>
        <v>0</v>
      </c>
      <c r="R2677" s="17">
        <f t="shared" si="167"/>
        <v>0</v>
      </c>
    </row>
    <row r="2678" spans="1:18" x14ac:dyDescent="0.3">
      <c r="A2678">
        <v>19965</v>
      </c>
      <c r="B2678" s="2">
        <v>44219</v>
      </c>
      <c r="C2678" s="2" t="str">
        <f t="shared" si="164"/>
        <v>January</v>
      </c>
      <c r="D2678" t="s">
        <v>32</v>
      </c>
      <c r="E2678" s="4">
        <v>644</v>
      </c>
      <c r="F2678">
        <v>54</v>
      </c>
      <c r="G2678" t="s">
        <v>33</v>
      </c>
      <c r="H2678" t="s">
        <v>34</v>
      </c>
      <c r="I2678" s="2">
        <v>44249</v>
      </c>
      <c r="J2678" s="2">
        <v>44279</v>
      </c>
      <c r="K2678" s="2">
        <v>44309</v>
      </c>
      <c r="L2678" s="2">
        <v>44251</v>
      </c>
      <c r="M2678" s="2">
        <v>44279</v>
      </c>
      <c r="N2678" s="2">
        <v>44309</v>
      </c>
      <c r="O2678" t="s">
        <v>6180</v>
      </c>
      <c r="P2678" s="17">
        <f t="shared" si="165"/>
        <v>1.8900000000000001</v>
      </c>
      <c r="Q2678" s="17">
        <f t="shared" si="166"/>
        <v>0</v>
      </c>
      <c r="R2678" s="17">
        <f t="shared" si="167"/>
        <v>1.8900000000000001</v>
      </c>
    </row>
    <row r="2679" spans="1:18" x14ac:dyDescent="0.3">
      <c r="A2679">
        <v>19966</v>
      </c>
      <c r="B2679" s="2">
        <v>44244</v>
      </c>
      <c r="C2679" s="2" t="str">
        <f t="shared" si="164"/>
        <v>February</v>
      </c>
      <c r="D2679" t="s">
        <v>32</v>
      </c>
      <c r="E2679" s="4">
        <v>639</v>
      </c>
      <c r="F2679">
        <v>93</v>
      </c>
      <c r="G2679" t="s">
        <v>33</v>
      </c>
      <c r="H2679" t="s">
        <v>34</v>
      </c>
      <c r="I2679" s="2">
        <v>44274</v>
      </c>
      <c r="J2679" s="2">
        <v>44304</v>
      </c>
      <c r="K2679" s="2">
        <v>44334</v>
      </c>
      <c r="L2679" s="2">
        <v>44293</v>
      </c>
      <c r="M2679" s="2">
        <v>44304</v>
      </c>
      <c r="N2679" s="2">
        <v>44334</v>
      </c>
      <c r="O2679" t="s">
        <v>6180</v>
      </c>
      <c r="P2679" s="17">
        <f t="shared" si="165"/>
        <v>3.2550000000000003</v>
      </c>
      <c r="Q2679" s="17">
        <f t="shared" si="166"/>
        <v>0</v>
      </c>
      <c r="R2679" s="17">
        <f t="shared" si="167"/>
        <v>3.2550000000000003</v>
      </c>
    </row>
    <row r="2680" spans="1:18" x14ac:dyDescent="0.3">
      <c r="A2680">
        <v>19967</v>
      </c>
      <c r="B2680" s="2">
        <v>44257</v>
      </c>
      <c r="C2680" s="2" t="str">
        <f t="shared" si="164"/>
        <v>March</v>
      </c>
      <c r="D2680" t="s">
        <v>32</v>
      </c>
      <c r="E2680" s="4">
        <v>633</v>
      </c>
      <c r="F2680">
        <v>77</v>
      </c>
      <c r="G2680" t="s">
        <v>33</v>
      </c>
      <c r="H2680" t="s">
        <v>34</v>
      </c>
      <c r="I2680" s="2">
        <v>44287</v>
      </c>
      <c r="J2680" s="2">
        <v>44317</v>
      </c>
      <c r="K2680" s="2">
        <v>44347</v>
      </c>
      <c r="L2680" s="2" t="s">
        <v>34</v>
      </c>
      <c r="M2680" s="2" t="s">
        <v>34</v>
      </c>
      <c r="N2680" s="2" t="s">
        <v>34</v>
      </c>
      <c r="O2680" t="s">
        <v>6179</v>
      </c>
      <c r="P2680" s="17">
        <f t="shared" si="165"/>
        <v>2.6950000000000003</v>
      </c>
      <c r="Q2680" s="17">
        <f t="shared" si="166"/>
        <v>77</v>
      </c>
      <c r="R2680" s="17">
        <f t="shared" si="167"/>
        <v>-74.305000000000007</v>
      </c>
    </row>
    <row r="2681" spans="1:18" x14ac:dyDescent="0.3">
      <c r="A2681">
        <v>19968</v>
      </c>
      <c r="B2681" s="2">
        <v>44273</v>
      </c>
      <c r="C2681" s="2" t="str">
        <f t="shared" si="164"/>
        <v>March</v>
      </c>
      <c r="D2681" t="s">
        <v>32</v>
      </c>
      <c r="E2681" s="4">
        <v>588</v>
      </c>
      <c r="F2681">
        <v>145</v>
      </c>
      <c r="G2681" t="s">
        <v>36</v>
      </c>
      <c r="H2681" t="s">
        <v>42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t="s">
        <v>34</v>
      </c>
      <c r="P2681" s="17">
        <f t="shared" si="165"/>
        <v>0</v>
      </c>
      <c r="Q2681" s="17">
        <f t="shared" si="166"/>
        <v>0</v>
      </c>
      <c r="R2681" s="17">
        <f t="shared" si="167"/>
        <v>0</v>
      </c>
    </row>
    <row r="2682" spans="1:18" x14ac:dyDescent="0.3">
      <c r="A2682">
        <v>19969</v>
      </c>
      <c r="B2682" s="2">
        <v>44242</v>
      </c>
      <c r="C2682" s="2" t="str">
        <f t="shared" si="164"/>
        <v>February</v>
      </c>
      <c r="D2682" t="s">
        <v>32</v>
      </c>
      <c r="E2682" s="4">
        <v>616</v>
      </c>
      <c r="F2682">
        <v>54</v>
      </c>
      <c r="G2682" t="s">
        <v>36</v>
      </c>
      <c r="H2682" t="s">
        <v>37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t="s">
        <v>34</v>
      </c>
      <c r="P2682" s="17">
        <f t="shared" si="165"/>
        <v>0</v>
      </c>
      <c r="Q2682" s="17">
        <f t="shared" si="166"/>
        <v>0</v>
      </c>
      <c r="R2682" s="17">
        <f t="shared" si="167"/>
        <v>0</v>
      </c>
    </row>
    <row r="2683" spans="1:18" x14ac:dyDescent="0.3">
      <c r="A2683">
        <v>19970</v>
      </c>
      <c r="B2683" s="2">
        <v>44279</v>
      </c>
      <c r="C2683" s="2" t="str">
        <f t="shared" si="164"/>
        <v>March</v>
      </c>
      <c r="D2683" t="s">
        <v>32</v>
      </c>
      <c r="E2683" s="4">
        <v>597</v>
      </c>
      <c r="F2683">
        <v>118</v>
      </c>
      <c r="G2683" t="s">
        <v>36</v>
      </c>
      <c r="H2683" t="s">
        <v>37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t="s">
        <v>34</v>
      </c>
      <c r="P2683" s="17">
        <f t="shared" si="165"/>
        <v>0</v>
      </c>
      <c r="Q2683" s="17">
        <f t="shared" si="166"/>
        <v>0</v>
      </c>
      <c r="R2683" s="17">
        <f t="shared" si="167"/>
        <v>0</v>
      </c>
    </row>
    <row r="2684" spans="1:18" x14ac:dyDescent="0.3">
      <c r="A2684">
        <v>19971</v>
      </c>
      <c r="B2684" s="2">
        <v>44230</v>
      </c>
      <c r="C2684" s="2" t="str">
        <f t="shared" si="164"/>
        <v>February</v>
      </c>
      <c r="D2684" t="s">
        <v>32</v>
      </c>
      <c r="E2684" s="4">
        <v>652</v>
      </c>
      <c r="F2684">
        <v>62</v>
      </c>
      <c r="G2684" t="s">
        <v>33</v>
      </c>
      <c r="H2684" t="s">
        <v>34</v>
      </c>
      <c r="I2684" s="2">
        <v>44260</v>
      </c>
      <c r="J2684" s="2">
        <v>44290</v>
      </c>
      <c r="K2684" s="2">
        <v>44320</v>
      </c>
      <c r="L2684" s="2">
        <v>44264</v>
      </c>
      <c r="M2684" s="2">
        <v>44290</v>
      </c>
      <c r="N2684" s="2">
        <v>44320</v>
      </c>
      <c r="O2684" t="s">
        <v>6180</v>
      </c>
      <c r="P2684" s="17">
        <f t="shared" si="165"/>
        <v>2.1700000000000004</v>
      </c>
      <c r="Q2684" s="17">
        <f t="shared" si="166"/>
        <v>0</v>
      </c>
      <c r="R2684" s="17">
        <f t="shared" si="167"/>
        <v>2.1700000000000004</v>
      </c>
    </row>
    <row r="2685" spans="1:18" x14ac:dyDescent="0.3">
      <c r="A2685">
        <v>19972</v>
      </c>
      <c r="B2685" s="2">
        <v>44235</v>
      </c>
      <c r="C2685" s="2" t="str">
        <f t="shared" si="164"/>
        <v>February</v>
      </c>
      <c r="D2685" t="s">
        <v>32</v>
      </c>
      <c r="E2685" s="4">
        <v>579</v>
      </c>
      <c r="F2685">
        <v>58</v>
      </c>
      <c r="G2685" t="s">
        <v>36</v>
      </c>
      <c r="H2685" t="s">
        <v>40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t="s">
        <v>34</v>
      </c>
      <c r="P2685" s="17">
        <f t="shared" si="165"/>
        <v>0</v>
      </c>
      <c r="Q2685" s="17">
        <f t="shared" si="166"/>
        <v>0</v>
      </c>
      <c r="R2685" s="17">
        <f t="shared" si="167"/>
        <v>0</v>
      </c>
    </row>
    <row r="2686" spans="1:18" x14ac:dyDescent="0.3">
      <c r="A2686">
        <v>19973</v>
      </c>
      <c r="B2686" s="2">
        <v>44245</v>
      </c>
      <c r="C2686" s="2" t="str">
        <f t="shared" si="164"/>
        <v>February</v>
      </c>
      <c r="D2686" t="s">
        <v>32</v>
      </c>
      <c r="E2686" s="4">
        <v>578</v>
      </c>
      <c r="F2686">
        <v>115</v>
      </c>
      <c r="G2686" t="s">
        <v>36</v>
      </c>
      <c r="H2686" t="s">
        <v>41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t="s">
        <v>34</v>
      </c>
      <c r="P2686" s="17">
        <f t="shared" si="165"/>
        <v>0</v>
      </c>
      <c r="Q2686" s="17">
        <f t="shared" si="166"/>
        <v>0</v>
      </c>
      <c r="R2686" s="17">
        <f t="shared" si="167"/>
        <v>0</v>
      </c>
    </row>
    <row r="2687" spans="1:18" x14ac:dyDescent="0.3">
      <c r="A2687">
        <v>19974</v>
      </c>
      <c r="B2687" s="2">
        <v>44288</v>
      </c>
      <c r="C2687" s="2" t="str">
        <f t="shared" si="164"/>
        <v>April</v>
      </c>
      <c r="D2687" t="s">
        <v>38</v>
      </c>
      <c r="E2687" s="4">
        <v>599</v>
      </c>
      <c r="F2687">
        <v>84</v>
      </c>
      <c r="G2687" t="s">
        <v>36</v>
      </c>
      <c r="H2687" t="s">
        <v>40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t="s">
        <v>34</v>
      </c>
      <c r="P2687" s="17">
        <f t="shared" si="165"/>
        <v>0</v>
      </c>
      <c r="Q2687" s="17">
        <f t="shared" si="166"/>
        <v>0</v>
      </c>
      <c r="R2687" s="17">
        <f t="shared" si="167"/>
        <v>0</v>
      </c>
    </row>
    <row r="2688" spans="1:18" x14ac:dyDescent="0.3">
      <c r="A2688">
        <v>19975</v>
      </c>
      <c r="B2688" s="2">
        <v>44219</v>
      </c>
      <c r="C2688" s="2" t="str">
        <f t="shared" si="164"/>
        <v>January</v>
      </c>
      <c r="D2688" t="s">
        <v>38</v>
      </c>
      <c r="E2688" s="4">
        <v>636</v>
      </c>
      <c r="F2688">
        <v>98</v>
      </c>
      <c r="G2688" t="s">
        <v>33</v>
      </c>
      <c r="H2688" t="s">
        <v>34</v>
      </c>
      <c r="I2688" s="2">
        <v>44249</v>
      </c>
      <c r="J2688" s="2">
        <v>44279</v>
      </c>
      <c r="K2688" s="2">
        <v>44309</v>
      </c>
      <c r="L2688" s="2" t="s">
        <v>34</v>
      </c>
      <c r="M2688" s="2" t="s">
        <v>34</v>
      </c>
      <c r="N2688" s="2" t="s">
        <v>34</v>
      </c>
      <c r="O2688" t="s">
        <v>6179</v>
      </c>
      <c r="P2688" s="17">
        <f t="shared" si="165"/>
        <v>3.43</v>
      </c>
      <c r="Q2688" s="17">
        <f t="shared" si="166"/>
        <v>98</v>
      </c>
      <c r="R2688" s="17">
        <f t="shared" si="167"/>
        <v>-94.57</v>
      </c>
    </row>
    <row r="2689" spans="1:18" x14ac:dyDescent="0.3">
      <c r="A2689">
        <v>19976</v>
      </c>
      <c r="B2689" s="2">
        <v>44280</v>
      </c>
      <c r="C2689" s="2" t="str">
        <f t="shared" si="164"/>
        <v>March</v>
      </c>
      <c r="D2689" t="s">
        <v>32</v>
      </c>
      <c r="E2689" s="4">
        <v>609</v>
      </c>
      <c r="F2689">
        <v>117</v>
      </c>
      <c r="G2689" t="s">
        <v>36</v>
      </c>
      <c r="H2689" t="s">
        <v>41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t="s">
        <v>34</v>
      </c>
      <c r="P2689" s="17">
        <f t="shared" si="165"/>
        <v>0</v>
      </c>
      <c r="Q2689" s="17">
        <f t="shared" si="166"/>
        <v>0</v>
      </c>
      <c r="R2689" s="17">
        <f t="shared" si="167"/>
        <v>0</v>
      </c>
    </row>
    <row r="2690" spans="1:18" x14ac:dyDescent="0.3">
      <c r="A2690">
        <v>19977</v>
      </c>
      <c r="B2690" s="2">
        <v>44250</v>
      </c>
      <c r="C2690" s="2" t="str">
        <f t="shared" si="164"/>
        <v>February</v>
      </c>
      <c r="D2690" t="s">
        <v>32</v>
      </c>
      <c r="E2690" s="4">
        <v>684</v>
      </c>
      <c r="F2690">
        <v>108</v>
      </c>
      <c r="G2690" t="s">
        <v>33</v>
      </c>
      <c r="H2690" t="s">
        <v>34</v>
      </c>
      <c r="I2690" s="2">
        <v>44280</v>
      </c>
      <c r="J2690" s="2">
        <v>44310</v>
      </c>
      <c r="K2690" s="2">
        <v>44340</v>
      </c>
      <c r="L2690" s="2">
        <v>44284</v>
      </c>
      <c r="M2690" s="2">
        <v>44310</v>
      </c>
      <c r="N2690" s="2">
        <v>44340</v>
      </c>
      <c r="O2690" t="s">
        <v>6180</v>
      </c>
      <c r="P2690" s="17">
        <f t="shared" si="165"/>
        <v>3.7800000000000002</v>
      </c>
      <c r="Q2690" s="17">
        <f t="shared" si="166"/>
        <v>0</v>
      </c>
      <c r="R2690" s="17">
        <f t="shared" si="167"/>
        <v>3.7800000000000002</v>
      </c>
    </row>
    <row r="2691" spans="1:18" x14ac:dyDescent="0.3">
      <c r="A2691">
        <v>19978</v>
      </c>
      <c r="B2691" s="2">
        <v>44253</v>
      </c>
      <c r="C2691" s="2" t="str">
        <f t="shared" ref="C2691:C2754" si="168">TEXT(B2691,"mmmm")</f>
        <v>February</v>
      </c>
      <c r="D2691" t="s">
        <v>38</v>
      </c>
      <c r="E2691" s="4">
        <v>601</v>
      </c>
      <c r="F2691">
        <v>72</v>
      </c>
      <c r="G2691" t="s">
        <v>33</v>
      </c>
      <c r="H2691" t="s">
        <v>34</v>
      </c>
      <c r="I2691" s="2">
        <v>44283</v>
      </c>
      <c r="J2691" s="2">
        <v>44313</v>
      </c>
      <c r="K2691" s="2">
        <v>44343</v>
      </c>
      <c r="L2691" s="2" t="s">
        <v>34</v>
      </c>
      <c r="M2691" s="2" t="s">
        <v>34</v>
      </c>
      <c r="N2691" s="2" t="s">
        <v>34</v>
      </c>
      <c r="O2691" t="s">
        <v>6179</v>
      </c>
      <c r="P2691" s="17">
        <f t="shared" ref="P2691:P2754" si="169">IF(G2691="Approved",F2691*0.035,0)</f>
        <v>2.5200000000000005</v>
      </c>
      <c r="Q2691" s="17">
        <f t="shared" ref="Q2691:Q2754" si="170">IF(O2691="Defaulted",F2691,0)</f>
        <v>72</v>
      </c>
      <c r="R2691" s="17">
        <f t="shared" ref="R2691:R2754" si="171">P2691-Q2691</f>
        <v>-69.48</v>
      </c>
    </row>
    <row r="2692" spans="1:18" x14ac:dyDescent="0.3">
      <c r="A2692">
        <v>19979</v>
      </c>
      <c r="B2692" s="2">
        <v>44259</v>
      </c>
      <c r="C2692" s="2" t="str">
        <f t="shared" si="168"/>
        <v>March</v>
      </c>
      <c r="D2692" t="s">
        <v>35</v>
      </c>
      <c r="E2692" s="4">
        <v>625</v>
      </c>
      <c r="F2692">
        <v>122</v>
      </c>
      <c r="G2692" t="s">
        <v>36</v>
      </c>
      <c r="H2692" t="s">
        <v>39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t="s">
        <v>34</v>
      </c>
      <c r="P2692" s="17">
        <f t="shared" si="169"/>
        <v>0</v>
      </c>
      <c r="Q2692" s="17">
        <f t="shared" si="170"/>
        <v>0</v>
      </c>
      <c r="R2692" s="17">
        <f t="shared" si="171"/>
        <v>0</v>
      </c>
    </row>
    <row r="2693" spans="1:18" x14ac:dyDescent="0.3">
      <c r="A2693">
        <v>19980</v>
      </c>
      <c r="B2693" s="2">
        <v>44265</v>
      </c>
      <c r="C2693" s="2" t="str">
        <f t="shared" si="168"/>
        <v>March</v>
      </c>
      <c r="D2693" t="s">
        <v>32</v>
      </c>
      <c r="E2693" s="4">
        <v>708</v>
      </c>
      <c r="F2693">
        <v>55</v>
      </c>
      <c r="G2693" t="s">
        <v>33</v>
      </c>
      <c r="H2693" t="s">
        <v>34</v>
      </c>
      <c r="I2693" s="2">
        <v>44295</v>
      </c>
      <c r="J2693" s="2">
        <v>44325</v>
      </c>
      <c r="K2693" s="2">
        <v>44355</v>
      </c>
      <c r="L2693" s="2" t="s">
        <v>34</v>
      </c>
      <c r="M2693" s="2" t="s">
        <v>34</v>
      </c>
      <c r="N2693" s="2" t="s">
        <v>34</v>
      </c>
      <c r="O2693" t="s">
        <v>6179</v>
      </c>
      <c r="P2693" s="17">
        <f t="shared" si="169"/>
        <v>1.9250000000000003</v>
      </c>
      <c r="Q2693" s="17">
        <f t="shared" si="170"/>
        <v>55</v>
      </c>
      <c r="R2693" s="17">
        <f t="shared" si="171"/>
        <v>-53.075000000000003</v>
      </c>
    </row>
    <row r="2694" spans="1:18" x14ac:dyDescent="0.3">
      <c r="A2694">
        <v>19981</v>
      </c>
      <c r="B2694" s="2">
        <v>44277</v>
      </c>
      <c r="C2694" s="2" t="str">
        <f t="shared" si="168"/>
        <v>March</v>
      </c>
      <c r="D2694" t="s">
        <v>32</v>
      </c>
      <c r="E2694" s="4">
        <v>581</v>
      </c>
      <c r="F2694">
        <v>153</v>
      </c>
      <c r="G2694" t="s">
        <v>36</v>
      </c>
      <c r="H2694" t="s">
        <v>41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t="s">
        <v>34</v>
      </c>
      <c r="P2694" s="17">
        <f t="shared" si="169"/>
        <v>0</v>
      </c>
      <c r="Q2694" s="17">
        <f t="shared" si="170"/>
        <v>0</v>
      </c>
      <c r="R2694" s="17">
        <f t="shared" si="171"/>
        <v>0</v>
      </c>
    </row>
    <row r="2695" spans="1:18" x14ac:dyDescent="0.3">
      <c r="A2695">
        <v>19982</v>
      </c>
      <c r="B2695" s="2">
        <v>44207</v>
      </c>
      <c r="C2695" s="2" t="str">
        <f t="shared" si="168"/>
        <v>January</v>
      </c>
      <c r="D2695" t="s">
        <v>35</v>
      </c>
      <c r="E2695" s="4">
        <v>693</v>
      </c>
      <c r="F2695">
        <v>115</v>
      </c>
      <c r="G2695" t="s">
        <v>33</v>
      </c>
      <c r="H2695" t="s">
        <v>34</v>
      </c>
      <c r="I2695" s="2">
        <v>44237</v>
      </c>
      <c r="J2695" s="2">
        <v>44267</v>
      </c>
      <c r="K2695" s="2">
        <v>44297</v>
      </c>
      <c r="L2695" s="2">
        <v>44243</v>
      </c>
      <c r="M2695" s="2">
        <v>44267</v>
      </c>
      <c r="N2695" s="2">
        <v>44297</v>
      </c>
      <c r="O2695" t="s">
        <v>6180</v>
      </c>
      <c r="P2695" s="17">
        <f t="shared" si="169"/>
        <v>4.0250000000000004</v>
      </c>
      <c r="Q2695" s="17">
        <f t="shared" si="170"/>
        <v>0</v>
      </c>
      <c r="R2695" s="17">
        <f t="shared" si="171"/>
        <v>4.0250000000000004</v>
      </c>
    </row>
    <row r="2696" spans="1:18" x14ac:dyDescent="0.3">
      <c r="A2696">
        <v>19983</v>
      </c>
      <c r="B2696" s="2">
        <v>44288</v>
      </c>
      <c r="C2696" s="2" t="str">
        <f t="shared" si="168"/>
        <v>April</v>
      </c>
      <c r="D2696" t="s">
        <v>32</v>
      </c>
      <c r="E2696" s="4">
        <v>653</v>
      </c>
      <c r="F2696">
        <v>30</v>
      </c>
      <c r="G2696" t="s">
        <v>33</v>
      </c>
      <c r="H2696" t="s">
        <v>34</v>
      </c>
      <c r="I2696" s="2">
        <v>44318</v>
      </c>
      <c r="J2696" s="2">
        <v>44348</v>
      </c>
      <c r="K2696" s="2">
        <v>44378</v>
      </c>
      <c r="L2696" s="2">
        <v>44324</v>
      </c>
      <c r="M2696" s="2">
        <v>44348</v>
      </c>
      <c r="N2696" s="2">
        <v>44378</v>
      </c>
      <c r="O2696" t="s">
        <v>6180</v>
      </c>
      <c r="P2696" s="17">
        <f t="shared" si="169"/>
        <v>1.05</v>
      </c>
      <c r="Q2696" s="17">
        <f t="shared" si="170"/>
        <v>0</v>
      </c>
      <c r="R2696" s="17">
        <f t="shared" si="171"/>
        <v>1.05</v>
      </c>
    </row>
    <row r="2697" spans="1:18" x14ac:dyDescent="0.3">
      <c r="A2697">
        <v>19984</v>
      </c>
      <c r="B2697" s="2">
        <v>44231</v>
      </c>
      <c r="C2697" s="2" t="str">
        <f t="shared" si="168"/>
        <v>February</v>
      </c>
      <c r="D2697" t="s">
        <v>38</v>
      </c>
      <c r="E2697" s="4">
        <v>626</v>
      </c>
      <c r="F2697">
        <v>113</v>
      </c>
      <c r="G2697" t="s">
        <v>33</v>
      </c>
      <c r="H2697" t="s">
        <v>34</v>
      </c>
      <c r="I2697" s="2">
        <v>44261</v>
      </c>
      <c r="J2697" s="2">
        <v>44291</v>
      </c>
      <c r="K2697" s="2">
        <v>44321</v>
      </c>
      <c r="L2697" s="2" t="s">
        <v>34</v>
      </c>
      <c r="M2697" s="2" t="s">
        <v>34</v>
      </c>
      <c r="N2697" s="2" t="s">
        <v>34</v>
      </c>
      <c r="O2697" t="s">
        <v>6179</v>
      </c>
      <c r="P2697" s="17">
        <f t="shared" si="169"/>
        <v>3.9550000000000005</v>
      </c>
      <c r="Q2697" s="17">
        <f t="shared" si="170"/>
        <v>113</v>
      </c>
      <c r="R2697" s="17">
        <f t="shared" si="171"/>
        <v>-109.045</v>
      </c>
    </row>
    <row r="2698" spans="1:18" x14ac:dyDescent="0.3">
      <c r="A2698">
        <v>19985</v>
      </c>
      <c r="B2698" s="2">
        <v>44209</v>
      </c>
      <c r="C2698" s="2" t="str">
        <f t="shared" si="168"/>
        <v>January</v>
      </c>
      <c r="D2698" t="s">
        <v>32</v>
      </c>
      <c r="E2698" s="4">
        <v>601</v>
      </c>
      <c r="F2698">
        <v>115</v>
      </c>
      <c r="G2698" t="s">
        <v>36</v>
      </c>
      <c r="H2698" t="s">
        <v>40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t="s">
        <v>34</v>
      </c>
      <c r="P2698" s="17">
        <f t="shared" si="169"/>
        <v>0</v>
      </c>
      <c r="Q2698" s="17">
        <f t="shared" si="170"/>
        <v>0</v>
      </c>
      <c r="R2698" s="17">
        <f t="shared" si="171"/>
        <v>0</v>
      </c>
    </row>
    <row r="2699" spans="1:18" x14ac:dyDescent="0.3">
      <c r="A2699">
        <v>19986</v>
      </c>
      <c r="B2699" s="2">
        <v>44278</v>
      </c>
      <c r="C2699" s="2" t="str">
        <f t="shared" si="168"/>
        <v>March</v>
      </c>
      <c r="D2699" t="s">
        <v>35</v>
      </c>
      <c r="E2699" s="4">
        <v>538</v>
      </c>
      <c r="F2699">
        <v>108</v>
      </c>
      <c r="G2699" t="s">
        <v>36</v>
      </c>
      <c r="H2699" t="s">
        <v>39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t="s">
        <v>34</v>
      </c>
      <c r="P2699" s="17">
        <f t="shared" si="169"/>
        <v>0</v>
      </c>
      <c r="Q2699" s="17">
        <f t="shared" si="170"/>
        <v>0</v>
      </c>
      <c r="R2699" s="17">
        <f t="shared" si="171"/>
        <v>0</v>
      </c>
    </row>
    <row r="2700" spans="1:18" x14ac:dyDescent="0.3">
      <c r="A2700">
        <v>19987</v>
      </c>
      <c r="B2700" s="2">
        <v>44264</v>
      </c>
      <c r="C2700" s="2" t="str">
        <f t="shared" si="168"/>
        <v>March</v>
      </c>
      <c r="D2700" t="s">
        <v>35</v>
      </c>
      <c r="E2700" s="4">
        <v>616</v>
      </c>
      <c r="F2700">
        <v>89</v>
      </c>
      <c r="G2700" t="s">
        <v>36</v>
      </c>
      <c r="H2700" t="s">
        <v>39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t="s">
        <v>34</v>
      </c>
      <c r="P2700" s="17">
        <f t="shared" si="169"/>
        <v>0</v>
      </c>
      <c r="Q2700" s="17">
        <f t="shared" si="170"/>
        <v>0</v>
      </c>
      <c r="R2700" s="17">
        <f t="shared" si="171"/>
        <v>0</v>
      </c>
    </row>
    <row r="2701" spans="1:18" x14ac:dyDescent="0.3">
      <c r="A2701">
        <v>19988</v>
      </c>
      <c r="B2701" s="2">
        <v>44285</v>
      </c>
      <c r="C2701" s="2" t="str">
        <f t="shared" si="168"/>
        <v>March</v>
      </c>
      <c r="D2701" t="s">
        <v>38</v>
      </c>
      <c r="E2701" s="4">
        <v>631</v>
      </c>
      <c r="F2701">
        <v>124</v>
      </c>
      <c r="G2701" t="s">
        <v>33</v>
      </c>
      <c r="H2701" t="s">
        <v>34</v>
      </c>
      <c r="I2701" s="2">
        <v>44315</v>
      </c>
      <c r="J2701" s="2">
        <v>44345</v>
      </c>
      <c r="K2701" s="2">
        <v>44375</v>
      </c>
      <c r="L2701" s="2">
        <v>44321</v>
      </c>
      <c r="M2701" s="2">
        <v>44345</v>
      </c>
      <c r="N2701" s="2">
        <v>44375</v>
      </c>
      <c r="O2701" t="s">
        <v>6180</v>
      </c>
      <c r="P2701" s="17">
        <f t="shared" si="169"/>
        <v>4.3400000000000007</v>
      </c>
      <c r="Q2701" s="17">
        <f t="shared" si="170"/>
        <v>0</v>
      </c>
      <c r="R2701" s="17">
        <f t="shared" si="171"/>
        <v>4.3400000000000007</v>
      </c>
    </row>
    <row r="2702" spans="1:18" x14ac:dyDescent="0.3">
      <c r="A2702">
        <v>19989</v>
      </c>
      <c r="B2702" s="2">
        <v>44266</v>
      </c>
      <c r="C2702" s="2" t="str">
        <f t="shared" si="168"/>
        <v>March</v>
      </c>
      <c r="D2702" t="s">
        <v>35</v>
      </c>
      <c r="E2702" s="4">
        <v>634</v>
      </c>
      <c r="F2702">
        <v>93</v>
      </c>
      <c r="G2702" t="s">
        <v>36</v>
      </c>
      <c r="H2702" t="s">
        <v>37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t="s">
        <v>34</v>
      </c>
      <c r="P2702" s="17">
        <f t="shared" si="169"/>
        <v>0</v>
      </c>
      <c r="Q2702" s="17">
        <f t="shared" si="170"/>
        <v>0</v>
      </c>
      <c r="R2702" s="17">
        <f t="shared" si="171"/>
        <v>0</v>
      </c>
    </row>
    <row r="2703" spans="1:18" x14ac:dyDescent="0.3">
      <c r="A2703">
        <v>19990</v>
      </c>
      <c r="B2703" s="2">
        <v>44265</v>
      </c>
      <c r="C2703" s="2" t="str">
        <f t="shared" si="168"/>
        <v>March</v>
      </c>
      <c r="D2703" t="s">
        <v>32</v>
      </c>
      <c r="E2703" s="4">
        <v>666</v>
      </c>
      <c r="F2703">
        <v>102</v>
      </c>
      <c r="G2703" t="s">
        <v>33</v>
      </c>
      <c r="H2703" t="s">
        <v>34</v>
      </c>
      <c r="I2703" s="2">
        <v>44295</v>
      </c>
      <c r="J2703" s="2">
        <v>44325</v>
      </c>
      <c r="K2703" s="2">
        <v>44355</v>
      </c>
      <c r="L2703" s="2">
        <v>44301</v>
      </c>
      <c r="M2703" s="2">
        <v>44325</v>
      </c>
      <c r="N2703" s="2">
        <v>44355</v>
      </c>
      <c r="O2703" t="s">
        <v>6180</v>
      </c>
      <c r="P2703" s="17">
        <f t="shared" si="169"/>
        <v>3.5700000000000003</v>
      </c>
      <c r="Q2703" s="17">
        <f t="shared" si="170"/>
        <v>0</v>
      </c>
      <c r="R2703" s="17">
        <f t="shared" si="171"/>
        <v>3.5700000000000003</v>
      </c>
    </row>
    <row r="2704" spans="1:18" x14ac:dyDescent="0.3">
      <c r="A2704">
        <v>19991</v>
      </c>
      <c r="B2704" s="2">
        <v>44205</v>
      </c>
      <c r="C2704" s="2" t="str">
        <f t="shared" si="168"/>
        <v>January</v>
      </c>
      <c r="D2704" t="s">
        <v>38</v>
      </c>
      <c r="E2704" s="4">
        <v>620</v>
      </c>
      <c r="F2704">
        <v>84</v>
      </c>
      <c r="G2704" t="s">
        <v>33</v>
      </c>
      <c r="H2704" t="s">
        <v>34</v>
      </c>
      <c r="I2704" s="2">
        <v>44235</v>
      </c>
      <c r="J2704" s="2">
        <v>44265</v>
      </c>
      <c r="K2704" s="2">
        <v>44295</v>
      </c>
      <c r="L2704" s="2">
        <v>44242</v>
      </c>
      <c r="M2704" s="2">
        <v>44265</v>
      </c>
      <c r="N2704" s="2">
        <v>44295</v>
      </c>
      <c r="O2704" t="s">
        <v>6180</v>
      </c>
      <c r="P2704" s="17">
        <f t="shared" si="169"/>
        <v>2.9400000000000004</v>
      </c>
      <c r="Q2704" s="17">
        <f t="shared" si="170"/>
        <v>0</v>
      </c>
      <c r="R2704" s="17">
        <f t="shared" si="171"/>
        <v>2.9400000000000004</v>
      </c>
    </row>
    <row r="2705" spans="1:18" x14ac:dyDescent="0.3">
      <c r="A2705">
        <v>19992</v>
      </c>
      <c r="B2705" s="2">
        <v>44250</v>
      </c>
      <c r="C2705" s="2" t="str">
        <f t="shared" si="168"/>
        <v>February</v>
      </c>
      <c r="D2705" t="s">
        <v>32</v>
      </c>
      <c r="E2705" s="4">
        <v>651</v>
      </c>
      <c r="F2705">
        <v>131</v>
      </c>
      <c r="G2705" t="s">
        <v>33</v>
      </c>
      <c r="H2705" t="s">
        <v>34</v>
      </c>
      <c r="I2705" s="2">
        <v>44280</v>
      </c>
      <c r="J2705" s="2">
        <v>44310</v>
      </c>
      <c r="K2705" s="2">
        <v>44340</v>
      </c>
      <c r="L2705" s="2" t="s">
        <v>34</v>
      </c>
      <c r="M2705" s="2" t="s">
        <v>34</v>
      </c>
      <c r="N2705" s="2" t="s">
        <v>34</v>
      </c>
      <c r="O2705" t="s">
        <v>6179</v>
      </c>
      <c r="P2705" s="17">
        <f t="shared" si="169"/>
        <v>4.5850000000000009</v>
      </c>
      <c r="Q2705" s="17">
        <f t="shared" si="170"/>
        <v>131</v>
      </c>
      <c r="R2705" s="17">
        <f t="shared" si="171"/>
        <v>-126.41499999999999</v>
      </c>
    </row>
    <row r="2706" spans="1:18" x14ac:dyDescent="0.3">
      <c r="A2706">
        <v>19993</v>
      </c>
      <c r="B2706" s="2">
        <v>44265</v>
      </c>
      <c r="C2706" s="2" t="str">
        <f t="shared" si="168"/>
        <v>March</v>
      </c>
      <c r="D2706" t="s">
        <v>35</v>
      </c>
      <c r="E2706" s="4">
        <v>629</v>
      </c>
      <c r="F2706">
        <v>109</v>
      </c>
      <c r="G2706" t="s">
        <v>36</v>
      </c>
      <c r="H2706" t="s">
        <v>37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t="s">
        <v>34</v>
      </c>
      <c r="P2706" s="17">
        <f t="shared" si="169"/>
        <v>0</v>
      </c>
      <c r="Q2706" s="17">
        <f t="shared" si="170"/>
        <v>0</v>
      </c>
      <c r="R2706" s="17">
        <f t="shared" si="171"/>
        <v>0</v>
      </c>
    </row>
    <row r="2707" spans="1:18" x14ac:dyDescent="0.3">
      <c r="A2707">
        <v>19994</v>
      </c>
      <c r="B2707" s="2">
        <v>44253</v>
      </c>
      <c r="C2707" s="2" t="str">
        <f t="shared" si="168"/>
        <v>February</v>
      </c>
      <c r="D2707" t="s">
        <v>32</v>
      </c>
      <c r="E2707" s="4">
        <v>705</v>
      </c>
      <c r="F2707">
        <v>81</v>
      </c>
      <c r="G2707" t="s">
        <v>33</v>
      </c>
      <c r="H2707" t="s">
        <v>34</v>
      </c>
      <c r="I2707" s="2">
        <v>44283</v>
      </c>
      <c r="J2707" s="2">
        <v>44313</v>
      </c>
      <c r="K2707" s="2">
        <v>44343</v>
      </c>
      <c r="L2707" s="2">
        <v>44288</v>
      </c>
      <c r="M2707" s="2">
        <v>44313</v>
      </c>
      <c r="N2707" s="2">
        <v>44343</v>
      </c>
      <c r="O2707" t="s">
        <v>6180</v>
      </c>
      <c r="P2707" s="17">
        <f t="shared" si="169"/>
        <v>2.8350000000000004</v>
      </c>
      <c r="Q2707" s="17">
        <f t="shared" si="170"/>
        <v>0</v>
      </c>
      <c r="R2707" s="17">
        <f t="shared" si="171"/>
        <v>2.8350000000000004</v>
      </c>
    </row>
    <row r="2708" spans="1:18" x14ac:dyDescent="0.3">
      <c r="A2708">
        <v>19995</v>
      </c>
      <c r="B2708" s="2">
        <v>44247</v>
      </c>
      <c r="C2708" s="2" t="str">
        <f t="shared" si="168"/>
        <v>February</v>
      </c>
      <c r="D2708" t="s">
        <v>32</v>
      </c>
      <c r="E2708" s="4">
        <v>616</v>
      </c>
      <c r="F2708">
        <v>105</v>
      </c>
      <c r="G2708" t="s">
        <v>36</v>
      </c>
      <c r="H2708" t="s">
        <v>39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t="s">
        <v>34</v>
      </c>
      <c r="P2708" s="17">
        <f t="shared" si="169"/>
        <v>0</v>
      </c>
      <c r="Q2708" s="17">
        <f t="shared" si="170"/>
        <v>0</v>
      </c>
      <c r="R2708" s="17">
        <f t="shared" si="171"/>
        <v>0</v>
      </c>
    </row>
    <row r="2709" spans="1:18" x14ac:dyDescent="0.3">
      <c r="A2709">
        <v>19996</v>
      </c>
      <c r="B2709" s="2">
        <v>44261</v>
      </c>
      <c r="C2709" s="2" t="str">
        <f t="shared" si="168"/>
        <v>March</v>
      </c>
      <c r="D2709" t="s">
        <v>32</v>
      </c>
      <c r="E2709" s="4">
        <v>573</v>
      </c>
      <c r="F2709">
        <v>85</v>
      </c>
      <c r="G2709" t="s">
        <v>33</v>
      </c>
      <c r="H2709" t="s">
        <v>34</v>
      </c>
      <c r="I2709" s="2">
        <v>44291</v>
      </c>
      <c r="J2709" s="2">
        <v>44321</v>
      </c>
      <c r="K2709" s="2">
        <v>44351</v>
      </c>
      <c r="L2709" s="2">
        <v>44363</v>
      </c>
      <c r="M2709" s="2">
        <v>44321</v>
      </c>
      <c r="N2709" s="2">
        <v>44351</v>
      </c>
      <c r="O2709" t="s">
        <v>6180</v>
      </c>
      <c r="P2709" s="17">
        <f t="shared" si="169"/>
        <v>2.9750000000000001</v>
      </c>
      <c r="Q2709" s="17">
        <f t="shared" si="170"/>
        <v>0</v>
      </c>
      <c r="R2709" s="17">
        <f t="shared" si="171"/>
        <v>2.9750000000000001</v>
      </c>
    </row>
    <row r="2710" spans="1:18" x14ac:dyDescent="0.3">
      <c r="A2710">
        <v>19997</v>
      </c>
      <c r="B2710" s="2">
        <v>44286</v>
      </c>
      <c r="C2710" s="2" t="str">
        <f t="shared" si="168"/>
        <v>March</v>
      </c>
      <c r="D2710" t="s">
        <v>35</v>
      </c>
      <c r="E2710" s="4">
        <v>648</v>
      </c>
      <c r="F2710">
        <v>116</v>
      </c>
      <c r="G2710" t="s">
        <v>33</v>
      </c>
      <c r="H2710" t="s">
        <v>34</v>
      </c>
      <c r="I2710" s="2">
        <v>44316</v>
      </c>
      <c r="J2710" s="2">
        <v>44346</v>
      </c>
      <c r="K2710" s="2">
        <v>44376</v>
      </c>
      <c r="L2710" s="2">
        <v>44320</v>
      </c>
      <c r="M2710" s="2">
        <v>44346</v>
      </c>
      <c r="N2710" s="2">
        <v>44376</v>
      </c>
      <c r="O2710" t="s">
        <v>6180</v>
      </c>
      <c r="P2710" s="17">
        <f t="shared" si="169"/>
        <v>4.0600000000000005</v>
      </c>
      <c r="Q2710" s="17">
        <f t="shared" si="170"/>
        <v>0</v>
      </c>
      <c r="R2710" s="17">
        <f t="shared" si="171"/>
        <v>4.0600000000000005</v>
      </c>
    </row>
    <row r="2711" spans="1:18" x14ac:dyDescent="0.3">
      <c r="A2711">
        <v>19998</v>
      </c>
      <c r="B2711" s="2">
        <v>44263</v>
      </c>
      <c r="C2711" s="2" t="str">
        <f t="shared" si="168"/>
        <v>March</v>
      </c>
      <c r="D2711" t="s">
        <v>35</v>
      </c>
      <c r="E2711" s="4">
        <v>663</v>
      </c>
      <c r="F2711">
        <v>89</v>
      </c>
      <c r="G2711" t="s">
        <v>33</v>
      </c>
      <c r="H2711" t="s">
        <v>34</v>
      </c>
      <c r="I2711" s="2">
        <v>44293</v>
      </c>
      <c r="J2711" s="2">
        <v>44323</v>
      </c>
      <c r="K2711" s="2">
        <v>44353</v>
      </c>
      <c r="L2711" s="2">
        <v>44301</v>
      </c>
      <c r="M2711" s="2">
        <v>44323</v>
      </c>
      <c r="N2711" s="2">
        <v>44353</v>
      </c>
      <c r="O2711" t="s">
        <v>6180</v>
      </c>
      <c r="P2711" s="17">
        <f t="shared" si="169"/>
        <v>3.1150000000000002</v>
      </c>
      <c r="Q2711" s="17">
        <f t="shared" si="170"/>
        <v>0</v>
      </c>
      <c r="R2711" s="17">
        <f t="shared" si="171"/>
        <v>3.1150000000000002</v>
      </c>
    </row>
    <row r="2712" spans="1:18" x14ac:dyDescent="0.3">
      <c r="A2712">
        <v>19999</v>
      </c>
      <c r="B2712" s="2">
        <v>44278</v>
      </c>
      <c r="C2712" s="2" t="str">
        <f t="shared" si="168"/>
        <v>March</v>
      </c>
      <c r="D2712" t="s">
        <v>35</v>
      </c>
      <c r="E2712" s="4">
        <v>683</v>
      </c>
      <c r="F2712">
        <v>29</v>
      </c>
      <c r="G2712" t="s">
        <v>33</v>
      </c>
      <c r="H2712" t="s">
        <v>34</v>
      </c>
      <c r="I2712" s="2">
        <v>44308</v>
      </c>
      <c r="J2712" s="2">
        <v>44338</v>
      </c>
      <c r="K2712" s="2">
        <v>44368</v>
      </c>
      <c r="L2712" s="2">
        <v>44310</v>
      </c>
      <c r="M2712" s="2">
        <v>44338</v>
      </c>
      <c r="N2712" s="2">
        <v>44368</v>
      </c>
      <c r="O2712" t="s">
        <v>6180</v>
      </c>
      <c r="P2712" s="17">
        <f t="shared" si="169"/>
        <v>1.0150000000000001</v>
      </c>
      <c r="Q2712" s="17">
        <f t="shared" si="170"/>
        <v>0</v>
      </c>
      <c r="R2712" s="17">
        <f t="shared" si="171"/>
        <v>1.0150000000000001</v>
      </c>
    </row>
    <row r="2713" spans="1:18" x14ac:dyDescent="0.3">
      <c r="A2713">
        <v>20000</v>
      </c>
      <c r="B2713" s="2">
        <v>44230</v>
      </c>
      <c r="C2713" s="2" t="str">
        <f t="shared" si="168"/>
        <v>February</v>
      </c>
      <c r="D2713" t="s">
        <v>35</v>
      </c>
      <c r="E2713" s="4">
        <v>583</v>
      </c>
      <c r="F2713">
        <v>95</v>
      </c>
      <c r="G2713" t="s">
        <v>36</v>
      </c>
      <c r="H2713" t="s">
        <v>39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t="s">
        <v>34</v>
      </c>
      <c r="P2713" s="17">
        <f t="shared" si="169"/>
        <v>0</v>
      </c>
      <c r="Q2713" s="17">
        <f t="shared" si="170"/>
        <v>0</v>
      </c>
      <c r="R2713" s="17">
        <f t="shared" si="171"/>
        <v>0</v>
      </c>
    </row>
    <row r="2714" spans="1:18" x14ac:dyDescent="0.3">
      <c r="A2714">
        <v>20001</v>
      </c>
      <c r="B2714" s="2">
        <v>44254</v>
      </c>
      <c r="C2714" s="2" t="str">
        <f t="shared" si="168"/>
        <v>February</v>
      </c>
      <c r="D2714" t="s">
        <v>32</v>
      </c>
      <c r="E2714" s="4">
        <v>676</v>
      </c>
      <c r="F2714">
        <v>62</v>
      </c>
      <c r="G2714" t="s">
        <v>33</v>
      </c>
      <c r="H2714" t="s">
        <v>34</v>
      </c>
      <c r="I2714" s="2">
        <v>44284</v>
      </c>
      <c r="J2714" s="2">
        <v>44314</v>
      </c>
      <c r="K2714" s="2">
        <v>44344</v>
      </c>
      <c r="L2714" s="2" t="s">
        <v>34</v>
      </c>
      <c r="M2714" s="2" t="s">
        <v>34</v>
      </c>
      <c r="N2714" s="2" t="s">
        <v>34</v>
      </c>
      <c r="O2714" t="s">
        <v>6179</v>
      </c>
      <c r="P2714" s="17">
        <f t="shared" si="169"/>
        <v>2.1700000000000004</v>
      </c>
      <c r="Q2714" s="17">
        <f t="shared" si="170"/>
        <v>62</v>
      </c>
      <c r="R2714" s="17">
        <f t="shared" si="171"/>
        <v>-59.83</v>
      </c>
    </row>
    <row r="2715" spans="1:18" x14ac:dyDescent="0.3">
      <c r="A2715">
        <v>20002</v>
      </c>
      <c r="B2715" s="2">
        <v>44231</v>
      </c>
      <c r="C2715" s="2" t="str">
        <f t="shared" si="168"/>
        <v>February</v>
      </c>
      <c r="D2715" t="s">
        <v>35</v>
      </c>
      <c r="E2715" s="4">
        <v>560</v>
      </c>
      <c r="F2715">
        <v>137</v>
      </c>
      <c r="G2715" t="s">
        <v>36</v>
      </c>
      <c r="H2715" t="s">
        <v>42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t="s">
        <v>34</v>
      </c>
      <c r="P2715" s="17">
        <f t="shared" si="169"/>
        <v>0</v>
      </c>
      <c r="Q2715" s="17">
        <f t="shared" si="170"/>
        <v>0</v>
      </c>
      <c r="R2715" s="17">
        <f t="shared" si="171"/>
        <v>0</v>
      </c>
    </row>
    <row r="2716" spans="1:18" x14ac:dyDescent="0.3">
      <c r="A2716">
        <v>20003</v>
      </c>
      <c r="B2716" s="2">
        <v>44233</v>
      </c>
      <c r="C2716" s="2" t="str">
        <f t="shared" si="168"/>
        <v>February</v>
      </c>
      <c r="D2716" t="s">
        <v>32</v>
      </c>
      <c r="E2716" s="4">
        <v>558</v>
      </c>
      <c r="F2716">
        <v>102</v>
      </c>
      <c r="G2716" t="s">
        <v>36</v>
      </c>
      <c r="H2716" t="s">
        <v>37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t="s">
        <v>34</v>
      </c>
      <c r="P2716" s="17">
        <f t="shared" si="169"/>
        <v>0</v>
      </c>
      <c r="Q2716" s="17">
        <f t="shared" si="170"/>
        <v>0</v>
      </c>
      <c r="R2716" s="17">
        <f t="shared" si="171"/>
        <v>0</v>
      </c>
    </row>
    <row r="2717" spans="1:18" x14ac:dyDescent="0.3">
      <c r="A2717">
        <v>20004</v>
      </c>
      <c r="B2717" s="2">
        <v>44274</v>
      </c>
      <c r="C2717" s="2" t="str">
        <f t="shared" si="168"/>
        <v>March</v>
      </c>
      <c r="D2717" t="s">
        <v>35</v>
      </c>
      <c r="E2717" s="4">
        <v>632</v>
      </c>
      <c r="F2717">
        <v>110</v>
      </c>
      <c r="G2717" t="s">
        <v>36</v>
      </c>
      <c r="H2717" t="s">
        <v>37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t="s">
        <v>34</v>
      </c>
      <c r="P2717" s="17">
        <f t="shared" si="169"/>
        <v>0</v>
      </c>
      <c r="Q2717" s="17">
        <f t="shared" si="170"/>
        <v>0</v>
      </c>
      <c r="R2717" s="17">
        <f t="shared" si="171"/>
        <v>0</v>
      </c>
    </row>
    <row r="2718" spans="1:18" x14ac:dyDescent="0.3">
      <c r="A2718">
        <v>20005</v>
      </c>
      <c r="B2718" s="2">
        <v>44276</v>
      </c>
      <c r="C2718" s="2" t="str">
        <f t="shared" si="168"/>
        <v>March</v>
      </c>
      <c r="D2718" t="s">
        <v>32</v>
      </c>
      <c r="E2718" s="4">
        <v>663</v>
      </c>
      <c r="F2718">
        <v>131</v>
      </c>
      <c r="G2718" t="s">
        <v>33</v>
      </c>
      <c r="H2718" t="s">
        <v>34</v>
      </c>
      <c r="I2718" s="2">
        <v>44306</v>
      </c>
      <c r="J2718" s="2">
        <v>44336</v>
      </c>
      <c r="K2718" s="2">
        <v>44366</v>
      </c>
      <c r="L2718" s="2" t="s">
        <v>34</v>
      </c>
      <c r="M2718" s="2" t="s">
        <v>34</v>
      </c>
      <c r="N2718" s="2" t="s">
        <v>34</v>
      </c>
      <c r="O2718" t="s">
        <v>6179</v>
      </c>
      <c r="P2718" s="17">
        <f t="shared" si="169"/>
        <v>4.5850000000000009</v>
      </c>
      <c r="Q2718" s="17">
        <f t="shared" si="170"/>
        <v>131</v>
      </c>
      <c r="R2718" s="17">
        <f t="shared" si="171"/>
        <v>-126.41499999999999</v>
      </c>
    </row>
    <row r="2719" spans="1:18" x14ac:dyDescent="0.3">
      <c r="A2719">
        <v>20006</v>
      </c>
      <c r="B2719" s="2">
        <v>44277</v>
      </c>
      <c r="C2719" s="2" t="str">
        <f t="shared" si="168"/>
        <v>March</v>
      </c>
      <c r="D2719" t="s">
        <v>38</v>
      </c>
      <c r="E2719" s="4">
        <v>691</v>
      </c>
      <c r="F2719">
        <v>108</v>
      </c>
      <c r="G2719" t="s">
        <v>33</v>
      </c>
      <c r="H2719" t="s">
        <v>34</v>
      </c>
      <c r="I2719" s="2">
        <v>44307</v>
      </c>
      <c r="J2719" s="2">
        <v>44337</v>
      </c>
      <c r="K2719" s="2">
        <v>44367</v>
      </c>
      <c r="L2719" s="2" t="s">
        <v>34</v>
      </c>
      <c r="M2719" s="2" t="s">
        <v>34</v>
      </c>
      <c r="N2719" s="2" t="s">
        <v>34</v>
      </c>
      <c r="O2719" t="s">
        <v>6179</v>
      </c>
      <c r="P2719" s="17">
        <f t="shared" si="169"/>
        <v>3.7800000000000002</v>
      </c>
      <c r="Q2719" s="17">
        <f t="shared" si="170"/>
        <v>108</v>
      </c>
      <c r="R2719" s="17">
        <f t="shared" si="171"/>
        <v>-104.22</v>
      </c>
    </row>
    <row r="2720" spans="1:18" x14ac:dyDescent="0.3">
      <c r="A2720">
        <v>20007</v>
      </c>
      <c r="B2720" s="2">
        <v>44271</v>
      </c>
      <c r="C2720" s="2" t="str">
        <f t="shared" si="168"/>
        <v>March</v>
      </c>
      <c r="D2720" t="s">
        <v>38</v>
      </c>
      <c r="E2720" s="4">
        <v>620</v>
      </c>
      <c r="F2720">
        <v>118</v>
      </c>
      <c r="G2720" t="s">
        <v>33</v>
      </c>
      <c r="H2720" t="s">
        <v>34</v>
      </c>
      <c r="I2720" s="2">
        <v>44301</v>
      </c>
      <c r="J2720" s="2">
        <v>44331</v>
      </c>
      <c r="K2720" s="2">
        <v>44361</v>
      </c>
      <c r="L2720" s="2" t="s">
        <v>34</v>
      </c>
      <c r="M2720" s="2" t="s">
        <v>34</v>
      </c>
      <c r="N2720" s="2" t="s">
        <v>34</v>
      </c>
      <c r="O2720" t="s">
        <v>6179</v>
      </c>
      <c r="P2720" s="17">
        <f t="shared" si="169"/>
        <v>4.1300000000000008</v>
      </c>
      <c r="Q2720" s="17">
        <f t="shared" si="170"/>
        <v>118</v>
      </c>
      <c r="R2720" s="17">
        <f t="shared" si="171"/>
        <v>-113.87</v>
      </c>
    </row>
    <row r="2721" spans="1:18" x14ac:dyDescent="0.3">
      <c r="A2721">
        <v>20008</v>
      </c>
      <c r="B2721" s="2">
        <v>44249</v>
      </c>
      <c r="C2721" s="2" t="str">
        <f t="shared" si="168"/>
        <v>February</v>
      </c>
      <c r="D2721" t="s">
        <v>35</v>
      </c>
      <c r="E2721" s="4">
        <v>655</v>
      </c>
      <c r="F2721">
        <v>107</v>
      </c>
      <c r="G2721" t="s">
        <v>33</v>
      </c>
      <c r="H2721" t="s">
        <v>34</v>
      </c>
      <c r="I2721" s="2">
        <v>44279</v>
      </c>
      <c r="J2721" s="2">
        <v>44309</v>
      </c>
      <c r="K2721" s="2">
        <v>44339</v>
      </c>
      <c r="L2721" s="2">
        <v>44280</v>
      </c>
      <c r="M2721" s="2">
        <v>44309</v>
      </c>
      <c r="N2721" s="2">
        <v>44339</v>
      </c>
      <c r="O2721" t="s">
        <v>6180</v>
      </c>
      <c r="P2721" s="17">
        <f t="shared" si="169"/>
        <v>3.7450000000000006</v>
      </c>
      <c r="Q2721" s="17">
        <f t="shared" si="170"/>
        <v>0</v>
      </c>
      <c r="R2721" s="17">
        <f t="shared" si="171"/>
        <v>3.7450000000000006</v>
      </c>
    </row>
    <row r="2722" spans="1:18" x14ac:dyDescent="0.3">
      <c r="A2722">
        <v>20009</v>
      </c>
      <c r="B2722" s="2">
        <v>44285</v>
      </c>
      <c r="C2722" s="2" t="str">
        <f t="shared" si="168"/>
        <v>March</v>
      </c>
      <c r="D2722" t="s">
        <v>32</v>
      </c>
      <c r="E2722" s="4">
        <v>629</v>
      </c>
      <c r="F2722">
        <v>93</v>
      </c>
      <c r="G2722" t="s">
        <v>33</v>
      </c>
      <c r="H2722" t="s">
        <v>34</v>
      </c>
      <c r="I2722" s="2">
        <v>44315</v>
      </c>
      <c r="J2722" s="2">
        <v>44345</v>
      </c>
      <c r="K2722" s="2">
        <v>44375</v>
      </c>
      <c r="L2722" s="2" t="s">
        <v>34</v>
      </c>
      <c r="M2722" s="2" t="s">
        <v>34</v>
      </c>
      <c r="N2722" s="2" t="s">
        <v>34</v>
      </c>
      <c r="O2722" t="s">
        <v>6179</v>
      </c>
      <c r="P2722" s="17">
        <f t="shared" si="169"/>
        <v>3.2550000000000003</v>
      </c>
      <c r="Q2722" s="17">
        <f t="shared" si="170"/>
        <v>93</v>
      </c>
      <c r="R2722" s="17">
        <f t="shared" si="171"/>
        <v>-89.745000000000005</v>
      </c>
    </row>
    <row r="2723" spans="1:18" x14ac:dyDescent="0.3">
      <c r="A2723">
        <v>20010</v>
      </c>
      <c r="B2723" s="2">
        <v>44241</v>
      </c>
      <c r="C2723" s="2" t="str">
        <f t="shared" si="168"/>
        <v>February</v>
      </c>
      <c r="D2723" t="s">
        <v>35</v>
      </c>
      <c r="E2723" s="4">
        <v>611</v>
      </c>
      <c r="F2723">
        <v>128</v>
      </c>
      <c r="G2723" t="s">
        <v>36</v>
      </c>
      <c r="H2723" t="s">
        <v>42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t="s">
        <v>34</v>
      </c>
      <c r="P2723" s="17">
        <f t="shared" si="169"/>
        <v>0</v>
      </c>
      <c r="Q2723" s="17">
        <f t="shared" si="170"/>
        <v>0</v>
      </c>
      <c r="R2723" s="17">
        <f t="shared" si="171"/>
        <v>0</v>
      </c>
    </row>
    <row r="2724" spans="1:18" x14ac:dyDescent="0.3">
      <c r="A2724">
        <v>20011</v>
      </c>
      <c r="B2724" s="2">
        <v>44237</v>
      </c>
      <c r="C2724" s="2" t="str">
        <f t="shared" si="168"/>
        <v>February</v>
      </c>
      <c r="D2724" t="s">
        <v>32</v>
      </c>
      <c r="E2724" s="4">
        <v>670</v>
      </c>
      <c r="F2724">
        <v>71</v>
      </c>
      <c r="G2724" t="s">
        <v>33</v>
      </c>
      <c r="H2724" t="s">
        <v>34</v>
      </c>
      <c r="I2724" s="2">
        <v>44267</v>
      </c>
      <c r="J2724" s="2">
        <v>44297</v>
      </c>
      <c r="K2724" s="2">
        <v>44327</v>
      </c>
      <c r="L2724" s="2">
        <v>44274</v>
      </c>
      <c r="M2724" s="2">
        <v>44297</v>
      </c>
      <c r="N2724" s="2">
        <v>44327</v>
      </c>
      <c r="O2724" t="s">
        <v>6180</v>
      </c>
      <c r="P2724" s="17">
        <f t="shared" si="169"/>
        <v>2.4850000000000003</v>
      </c>
      <c r="Q2724" s="17">
        <f t="shared" si="170"/>
        <v>0</v>
      </c>
      <c r="R2724" s="17">
        <f t="shared" si="171"/>
        <v>2.4850000000000003</v>
      </c>
    </row>
    <row r="2725" spans="1:18" x14ac:dyDescent="0.3">
      <c r="A2725">
        <v>20012</v>
      </c>
      <c r="B2725" s="2">
        <v>44288</v>
      </c>
      <c r="C2725" s="2" t="str">
        <f t="shared" si="168"/>
        <v>April</v>
      </c>
      <c r="D2725" t="s">
        <v>32</v>
      </c>
      <c r="E2725" s="4">
        <v>681</v>
      </c>
      <c r="F2725">
        <v>131</v>
      </c>
      <c r="G2725" t="s">
        <v>33</v>
      </c>
      <c r="H2725" t="s">
        <v>34</v>
      </c>
      <c r="I2725" s="2">
        <v>44318</v>
      </c>
      <c r="J2725" s="2">
        <v>44348</v>
      </c>
      <c r="K2725" s="2">
        <v>44378</v>
      </c>
      <c r="L2725" s="2">
        <v>44319</v>
      </c>
      <c r="M2725" s="2">
        <v>44348</v>
      </c>
      <c r="N2725" s="2">
        <v>44378</v>
      </c>
      <c r="O2725" t="s">
        <v>6180</v>
      </c>
      <c r="P2725" s="17">
        <f t="shared" si="169"/>
        <v>4.5850000000000009</v>
      </c>
      <c r="Q2725" s="17">
        <f t="shared" si="170"/>
        <v>0</v>
      </c>
      <c r="R2725" s="17">
        <f t="shared" si="171"/>
        <v>4.5850000000000009</v>
      </c>
    </row>
    <row r="2726" spans="1:18" x14ac:dyDescent="0.3">
      <c r="A2726">
        <v>20013</v>
      </c>
      <c r="B2726" s="2">
        <v>44232</v>
      </c>
      <c r="C2726" s="2" t="str">
        <f t="shared" si="168"/>
        <v>February</v>
      </c>
      <c r="D2726" t="s">
        <v>32</v>
      </c>
      <c r="E2726" s="4">
        <v>588</v>
      </c>
      <c r="F2726">
        <v>84</v>
      </c>
      <c r="G2726" t="s">
        <v>36</v>
      </c>
      <c r="H2726" t="s">
        <v>37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t="s">
        <v>34</v>
      </c>
      <c r="P2726" s="17">
        <f t="shared" si="169"/>
        <v>0</v>
      </c>
      <c r="Q2726" s="17">
        <f t="shared" si="170"/>
        <v>0</v>
      </c>
      <c r="R2726" s="17">
        <f t="shared" si="171"/>
        <v>0</v>
      </c>
    </row>
    <row r="2727" spans="1:18" x14ac:dyDescent="0.3">
      <c r="A2727">
        <v>20014</v>
      </c>
      <c r="B2727" s="2">
        <v>44230</v>
      </c>
      <c r="C2727" s="2" t="str">
        <f t="shared" si="168"/>
        <v>February</v>
      </c>
      <c r="D2727" t="s">
        <v>32</v>
      </c>
      <c r="E2727" s="4">
        <v>656</v>
      </c>
      <c r="F2727">
        <v>123</v>
      </c>
      <c r="G2727" t="s">
        <v>33</v>
      </c>
      <c r="H2727" t="s">
        <v>34</v>
      </c>
      <c r="I2727" s="2">
        <v>44260</v>
      </c>
      <c r="J2727" s="2">
        <v>44290</v>
      </c>
      <c r="K2727" s="2">
        <v>44320</v>
      </c>
      <c r="L2727" s="2" t="s">
        <v>34</v>
      </c>
      <c r="M2727" s="2" t="s">
        <v>34</v>
      </c>
      <c r="N2727" s="2" t="s">
        <v>34</v>
      </c>
      <c r="O2727" t="s">
        <v>6179</v>
      </c>
      <c r="P2727" s="17">
        <f t="shared" si="169"/>
        <v>4.3050000000000006</v>
      </c>
      <c r="Q2727" s="17">
        <f t="shared" si="170"/>
        <v>123</v>
      </c>
      <c r="R2727" s="17">
        <f t="shared" si="171"/>
        <v>-118.69499999999999</v>
      </c>
    </row>
    <row r="2728" spans="1:18" x14ac:dyDescent="0.3">
      <c r="A2728">
        <v>20015</v>
      </c>
      <c r="B2728" s="2">
        <v>44236</v>
      </c>
      <c r="C2728" s="2" t="str">
        <f t="shared" si="168"/>
        <v>February</v>
      </c>
      <c r="D2728" t="s">
        <v>32</v>
      </c>
      <c r="E2728" s="4">
        <v>545</v>
      </c>
      <c r="F2728">
        <v>111</v>
      </c>
      <c r="G2728" t="s">
        <v>36</v>
      </c>
      <c r="H2728" t="s">
        <v>37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t="s">
        <v>34</v>
      </c>
      <c r="P2728" s="17">
        <f t="shared" si="169"/>
        <v>0</v>
      </c>
      <c r="Q2728" s="17">
        <f t="shared" si="170"/>
        <v>0</v>
      </c>
      <c r="R2728" s="17">
        <f t="shared" si="171"/>
        <v>0</v>
      </c>
    </row>
    <row r="2729" spans="1:18" x14ac:dyDescent="0.3">
      <c r="A2729">
        <v>20016</v>
      </c>
      <c r="B2729" s="2">
        <v>44288</v>
      </c>
      <c r="C2729" s="2" t="str">
        <f t="shared" si="168"/>
        <v>April</v>
      </c>
      <c r="D2729" t="s">
        <v>35</v>
      </c>
      <c r="E2729" s="4">
        <v>638</v>
      </c>
      <c r="F2729">
        <v>50</v>
      </c>
      <c r="G2729" t="s">
        <v>36</v>
      </c>
      <c r="H2729" t="s">
        <v>40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t="s">
        <v>34</v>
      </c>
      <c r="P2729" s="17">
        <f t="shared" si="169"/>
        <v>0</v>
      </c>
      <c r="Q2729" s="17">
        <f t="shared" si="170"/>
        <v>0</v>
      </c>
      <c r="R2729" s="17">
        <f t="shared" si="171"/>
        <v>0</v>
      </c>
    </row>
    <row r="2730" spans="1:18" x14ac:dyDescent="0.3">
      <c r="A2730">
        <v>20017</v>
      </c>
      <c r="B2730" s="2">
        <v>44269</v>
      </c>
      <c r="C2730" s="2" t="str">
        <f t="shared" si="168"/>
        <v>March</v>
      </c>
      <c r="D2730" t="s">
        <v>35</v>
      </c>
      <c r="E2730" s="4">
        <v>597</v>
      </c>
      <c r="F2730">
        <v>128</v>
      </c>
      <c r="G2730" t="s">
        <v>33</v>
      </c>
      <c r="H2730" t="s">
        <v>34</v>
      </c>
      <c r="I2730" s="2">
        <v>44299</v>
      </c>
      <c r="J2730" s="2">
        <v>44329</v>
      </c>
      <c r="K2730" s="2">
        <v>44359</v>
      </c>
      <c r="L2730" s="2">
        <v>44357</v>
      </c>
      <c r="M2730" s="2">
        <v>44329</v>
      </c>
      <c r="N2730" s="2">
        <v>44359</v>
      </c>
      <c r="O2730" t="s">
        <v>6180</v>
      </c>
      <c r="P2730" s="17">
        <f t="shared" si="169"/>
        <v>4.4800000000000004</v>
      </c>
      <c r="Q2730" s="17">
        <f t="shared" si="170"/>
        <v>0</v>
      </c>
      <c r="R2730" s="17">
        <f t="shared" si="171"/>
        <v>4.4800000000000004</v>
      </c>
    </row>
    <row r="2731" spans="1:18" x14ac:dyDescent="0.3">
      <c r="A2731">
        <v>20018</v>
      </c>
      <c r="B2731" s="2">
        <v>44263</v>
      </c>
      <c r="C2731" s="2" t="str">
        <f t="shared" si="168"/>
        <v>March</v>
      </c>
      <c r="D2731" t="s">
        <v>38</v>
      </c>
      <c r="E2731" s="4">
        <v>634</v>
      </c>
      <c r="F2731">
        <v>109</v>
      </c>
      <c r="G2731" t="s">
        <v>33</v>
      </c>
      <c r="H2731" t="s">
        <v>34</v>
      </c>
      <c r="I2731" s="2">
        <v>44293</v>
      </c>
      <c r="J2731" s="2">
        <v>44323</v>
      </c>
      <c r="K2731" s="2">
        <v>44353</v>
      </c>
      <c r="L2731" s="2" t="s">
        <v>34</v>
      </c>
      <c r="M2731" s="2" t="s">
        <v>34</v>
      </c>
      <c r="N2731" s="2" t="s">
        <v>34</v>
      </c>
      <c r="O2731" t="s">
        <v>6179</v>
      </c>
      <c r="P2731" s="17">
        <f t="shared" si="169"/>
        <v>3.8150000000000004</v>
      </c>
      <c r="Q2731" s="17">
        <f t="shared" si="170"/>
        <v>109</v>
      </c>
      <c r="R2731" s="17">
        <f t="shared" si="171"/>
        <v>-105.185</v>
      </c>
    </row>
    <row r="2732" spans="1:18" x14ac:dyDescent="0.3">
      <c r="A2732">
        <v>20019</v>
      </c>
      <c r="B2732" s="2">
        <v>44202</v>
      </c>
      <c r="C2732" s="2" t="str">
        <f t="shared" si="168"/>
        <v>January</v>
      </c>
      <c r="D2732" t="s">
        <v>32</v>
      </c>
      <c r="E2732" s="4">
        <v>538</v>
      </c>
      <c r="F2732">
        <v>55</v>
      </c>
      <c r="G2732" t="s">
        <v>36</v>
      </c>
      <c r="H2732" t="s">
        <v>42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t="s">
        <v>34</v>
      </c>
      <c r="P2732" s="17">
        <f t="shared" si="169"/>
        <v>0</v>
      </c>
      <c r="Q2732" s="17">
        <f t="shared" si="170"/>
        <v>0</v>
      </c>
      <c r="R2732" s="17">
        <f t="shared" si="171"/>
        <v>0</v>
      </c>
    </row>
    <row r="2733" spans="1:18" x14ac:dyDescent="0.3">
      <c r="A2733">
        <v>20020</v>
      </c>
      <c r="B2733" s="2">
        <v>44247</v>
      </c>
      <c r="C2733" s="2" t="str">
        <f t="shared" si="168"/>
        <v>February</v>
      </c>
      <c r="D2733" t="s">
        <v>35</v>
      </c>
      <c r="E2733" s="4">
        <v>581</v>
      </c>
      <c r="F2733">
        <v>136</v>
      </c>
      <c r="G2733" t="s">
        <v>36</v>
      </c>
      <c r="H2733" t="s">
        <v>39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t="s">
        <v>34</v>
      </c>
      <c r="P2733" s="17">
        <f t="shared" si="169"/>
        <v>0</v>
      </c>
      <c r="Q2733" s="17">
        <f t="shared" si="170"/>
        <v>0</v>
      </c>
      <c r="R2733" s="17">
        <f t="shared" si="171"/>
        <v>0</v>
      </c>
    </row>
    <row r="2734" spans="1:18" x14ac:dyDescent="0.3">
      <c r="A2734">
        <v>20021</v>
      </c>
      <c r="B2734" s="2">
        <v>44287</v>
      </c>
      <c r="C2734" s="2" t="str">
        <f t="shared" si="168"/>
        <v>April</v>
      </c>
      <c r="D2734" t="s">
        <v>32</v>
      </c>
      <c r="E2734" s="4">
        <v>629</v>
      </c>
      <c r="F2734">
        <v>132</v>
      </c>
      <c r="G2734" t="s">
        <v>33</v>
      </c>
      <c r="H2734" t="s">
        <v>34</v>
      </c>
      <c r="I2734" s="2">
        <v>44317</v>
      </c>
      <c r="J2734" s="2">
        <v>44347</v>
      </c>
      <c r="K2734" s="2">
        <v>44377</v>
      </c>
      <c r="L2734" s="2">
        <v>44335</v>
      </c>
      <c r="M2734" s="2">
        <v>44347</v>
      </c>
      <c r="N2734" s="2">
        <v>44377</v>
      </c>
      <c r="O2734" t="s">
        <v>6180</v>
      </c>
      <c r="P2734" s="17">
        <f t="shared" si="169"/>
        <v>4.62</v>
      </c>
      <c r="Q2734" s="17">
        <f t="shared" si="170"/>
        <v>0</v>
      </c>
      <c r="R2734" s="17">
        <f t="shared" si="171"/>
        <v>4.62</v>
      </c>
    </row>
    <row r="2735" spans="1:18" x14ac:dyDescent="0.3">
      <c r="A2735">
        <v>20022</v>
      </c>
      <c r="B2735" s="2">
        <v>44275</v>
      </c>
      <c r="C2735" s="2" t="str">
        <f t="shared" si="168"/>
        <v>March</v>
      </c>
      <c r="D2735" t="s">
        <v>32</v>
      </c>
      <c r="E2735" s="4">
        <v>690</v>
      </c>
      <c r="F2735">
        <v>58</v>
      </c>
      <c r="G2735" t="s">
        <v>33</v>
      </c>
      <c r="H2735" t="s">
        <v>34</v>
      </c>
      <c r="I2735" s="2">
        <v>44305</v>
      </c>
      <c r="J2735" s="2">
        <v>44335</v>
      </c>
      <c r="K2735" s="2">
        <v>44365</v>
      </c>
      <c r="L2735" s="2">
        <v>44305</v>
      </c>
      <c r="M2735" s="2">
        <v>44335</v>
      </c>
      <c r="N2735" s="2">
        <v>44365</v>
      </c>
      <c r="O2735" t="s">
        <v>6180</v>
      </c>
      <c r="P2735" s="17">
        <f t="shared" si="169"/>
        <v>2.0300000000000002</v>
      </c>
      <c r="Q2735" s="17">
        <f t="shared" si="170"/>
        <v>0</v>
      </c>
      <c r="R2735" s="17">
        <f t="shared" si="171"/>
        <v>2.0300000000000002</v>
      </c>
    </row>
    <row r="2736" spans="1:18" x14ac:dyDescent="0.3">
      <c r="A2736">
        <v>20023</v>
      </c>
      <c r="B2736" s="2">
        <v>44253</v>
      </c>
      <c r="C2736" s="2" t="str">
        <f t="shared" si="168"/>
        <v>February</v>
      </c>
      <c r="D2736" t="s">
        <v>35</v>
      </c>
      <c r="E2736" s="4">
        <v>592</v>
      </c>
      <c r="F2736">
        <v>66</v>
      </c>
      <c r="G2736" t="s">
        <v>36</v>
      </c>
      <c r="H2736" t="s">
        <v>39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t="s">
        <v>34</v>
      </c>
      <c r="P2736" s="17">
        <f t="shared" si="169"/>
        <v>0</v>
      </c>
      <c r="Q2736" s="17">
        <f t="shared" si="170"/>
        <v>0</v>
      </c>
      <c r="R2736" s="17">
        <f t="shared" si="171"/>
        <v>0</v>
      </c>
    </row>
    <row r="2737" spans="1:18" x14ac:dyDescent="0.3">
      <c r="A2737">
        <v>20024</v>
      </c>
      <c r="B2737" s="2">
        <v>44209</v>
      </c>
      <c r="C2737" s="2" t="str">
        <f t="shared" si="168"/>
        <v>January</v>
      </c>
      <c r="D2737" t="s">
        <v>35</v>
      </c>
      <c r="E2737" s="4">
        <v>651</v>
      </c>
      <c r="F2737">
        <v>88</v>
      </c>
      <c r="G2737" t="s">
        <v>33</v>
      </c>
      <c r="H2737" t="s">
        <v>34</v>
      </c>
      <c r="I2737" s="2">
        <v>44239</v>
      </c>
      <c r="J2737" s="2">
        <v>44269</v>
      </c>
      <c r="K2737" s="2">
        <v>44299</v>
      </c>
      <c r="L2737" s="2">
        <v>44240</v>
      </c>
      <c r="M2737" s="2">
        <v>44269</v>
      </c>
      <c r="N2737" s="2">
        <v>44299</v>
      </c>
      <c r="O2737" t="s">
        <v>6180</v>
      </c>
      <c r="P2737" s="17">
        <f t="shared" si="169"/>
        <v>3.08</v>
      </c>
      <c r="Q2737" s="17">
        <f t="shared" si="170"/>
        <v>0</v>
      </c>
      <c r="R2737" s="17">
        <f t="shared" si="171"/>
        <v>3.08</v>
      </c>
    </row>
    <row r="2738" spans="1:18" x14ac:dyDescent="0.3">
      <c r="A2738">
        <v>20025</v>
      </c>
      <c r="B2738" s="2">
        <v>44223</v>
      </c>
      <c r="C2738" s="2" t="str">
        <f t="shared" si="168"/>
        <v>January</v>
      </c>
      <c r="D2738" t="s">
        <v>32</v>
      </c>
      <c r="E2738" s="4">
        <v>652</v>
      </c>
      <c r="F2738">
        <v>68</v>
      </c>
      <c r="G2738" t="s">
        <v>33</v>
      </c>
      <c r="H2738" t="s">
        <v>34</v>
      </c>
      <c r="I2738" s="2">
        <v>44253</v>
      </c>
      <c r="J2738" s="2">
        <v>44283</v>
      </c>
      <c r="K2738" s="2">
        <v>44313</v>
      </c>
      <c r="L2738" s="2">
        <v>44253</v>
      </c>
      <c r="M2738" s="2">
        <v>44283</v>
      </c>
      <c r="N2738" s="2">
        <v>44313</v>
      </c>
      <c r="O2738" t="s">
        <v>6180</v>
      </c>
      <c r="P2738" s="17">
        <f t="shared" si="169"/>
        <v>2.3800000000000003</v>
      </c>
      <c r="Q2738" s="17">
        <f t="shared" si="170"/>
        <v>0</v>
      </c>
      <c r="R2738" s="17">
        <f t="shared" si="171"/>
        <v>2.3800000000000003</v>
      </c>
    </row>
    <row r="2739" spans="1:18" x14ac:dyDescent="0.3">
      <c r="A2739">
        <v>20026</v>
      </c>
      <c r="B2739" s="2">
        <v>44213</v>
      </c>
      <c r="C2739" s="2" t="str">
        <f t="shared" si="168"/>
        <v>January</v>
      </c>
      <c r="D2739" t="s">
        <v>35</v>
      </c>
      <c r="E2739" s="4">
        <v>638</v>
      </c>
      <c r="F2739">
        <v>98</v>
      </c>
      <c r="G2739" t="s">
        <v>36</v>
      </c>
      <c r="H2739" t="s">
        <v>42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t="s">
        <v>34</v>
      </c>
      <c r="P2739" s="17">
        <f t="shared" si="169"/>
        <v>0</v>
      </c>
      <c r="Q2739" s="17">
        <f t="shared" si="170"/>
        <v>0</v>
      </c>
      <c r="R2739" s="17">
        <f t="shared" si="171"/>
        <v>0</v>
      </c>
    </row>
    <row r="2740" spans="1:18" x14ac:dyDescent="0.3">
      <c r="A2740">
        <v>20027</v>
      </c>
      <c r="B2740" s="2">
        <v>44228</v>
      </c>
      <c r="C2740" s="2" t="str">
        <f t="shared" si="168"/>
        <v>February</v>
      </c>
      <c r="D2740" t="s">
        <v>38</v>
      </c>
      <c r="E2740" s="4">
        <v>612</v>
      </c>
      <c r="F2740">
        <v>119</v>
      </c>
      <c r="G2740" t="s">
        <v>33</v>
      </c>
      <c r="H2740" t="s">
        <v>34</v>
      </c>
      <c r="I2740" s="2">
        <v>44258</v>
      </c>
      <c r="J2740" s="2">
        <v>44288</v>
      </c>
      <c r="K2740" s="2">
        <v>44318</v>
      </c>
      <c r="L2740" s="2">
        <v>44284</v>
      </c>
      <c r="M2740" s="2">
        <v>44288</v>
      </c>
      <c r="N2740" s="2">
        <v>44318</v>
      </c>
      <c r="O2740" t="s">
        <v>6180</v>
      </c>
      <c r="P2740" s="17">
        <f t="shared" si="169"/>
        <v>4.165</v>
      </c>
      <c r="Q2740" s="17">
        <f t="shared" si="170"/>
        <v>0</v>
      </c>
      <c r="R2740" s="17">
        <f t="shared" si="171"/>
        <v>4.165</v>
      </c>
    </row>
    <row r="2741" spans="1:18" x14ac:dyDescent="0.3">
      <c r="A2741">
        <v>20028</v>
      </c>
      <c r="B2741" s="2">
        <v>44277</v>
      </c>
      <c r="C2741" s="2" t="str">
        <f t="shared" si="168"/>
        <v>March</v>
      </c>
      <c r="D2741" t="s">
        <v>32</v>
      </c>
      <c r="E2741" s="4">
        <v>650</v>
      </c>
      <c r="F2741">
        <v>112</v>
      </c>
      <c r="G2741" t="s">
        <v>33</v>
      </c>
      <c r="H2741" t="s">
        <v>34</v>
      </c>
      <c r="I2741" s="2">
        <v>44307</v>
      </c>
      <c r="J2741" s="2">
        <v>44337</v>
      </c>
      <c r="K2741" s="2">
        <v>44367</v>
      </c>
      <c r="L2741" s="2">
        <v>44316</v>
      </c>
      <c r="M2741" s="2">
        <v>44337</v>
      </c>
      <c r="N2741" s="2">
        <v>44367</v>
      </c>
      <c r="O2741" t="s">
        <v>6180</v>
      </c>
      <c r="P2741" s="17">
        <f t="shared" si="169"/>
        <v>3.9200000000000004</v>
      </c>
      <c r="Q2741" s="17">
        <f t="shared" si="170"/>
        <v>0</v>
      </c>
      <c r="R2741" s="17">
        <f t="shared" si="171"/>
        <v>3.9200000000000004</v>
      </c>
    </row>
    <row r="2742" spans="1:18" x14ac:dyDescent="0.3">
      <c r="A2742">
        <v>20029</v>
      </c>
      <c r="B2742" s="2">
        <v>44272</v>
      </c>
      <c r="C2742" s="2" t="str">
        <f t="shared" si="168"/>
        <v>March</v>
      </c>
      <c r="D2742" t="s">
        <v>38</v>
      </c>
      <c r="E2742" s="4">
        <v>576</v>
      </c>
      <c r="F2742">
        <v>127</v>
      </c>
      <c r="G2742" t="s">
        <v>36</v>
      </c>
      <c r="H2742" t="s">
        <v>42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t="s">
        <v>34</v>
      </c>
      <c r="P2742" s="17">
        <f t="shared" si="169"/>
        <v>0</v>
      </c>
      <c r="Q2742" s="17">
        <f t="shared" si="170"/>
        <v>0</v>
      </c>
      <c r="R2742" s="17">
        <f t="shared" si="171"/>
        <v>0</v>
      </c>
    </row>
    <row r="2743" spans="1:18" x14ac:dyDescent="0.3">
      <c r="A2743">
        <v>20030</v>
      </c>
      <c r="B2743" s="2">
        <v>44254</v>
      </c>
      <c r="C2743" s="2" t="str">
        <f t="shared" si="168"/>
        <v>February</v>
      </c>
      <c r="D2743" t="s">
        <v>32</v>
      </c>
      <c r="E2743" s="4">
        <v>770</v>
      </c>
      <c r="F2743">
        <v>139</v>
      </c>
      <c r="G2743" t="s">
        <v>33</v>
      </c>
      <c r="H2743" t="s">
        <v>34</v>
      </c>
      <c r="I2743" s="2">
        <v>44284</v>
      </c>
      <c r="J2743" s="2">
        <v>44314</v>
      </c>
      <c r="K2743" s="2">
        <v>44344</v>
      </c>
      <c r="L2743" s="2">
        <v>44287</v>
      </c>
      <c r="M2743" s="2">
        <v>44314</v>
      </c>
      <c r="N2743" s="2">
        <v>44344</v>
      </c>
      <c r="O2743" t="s">
        <v>6180</v>
      </c>
      <c r="P2743" s="17">
        <f t="shared" si="169"/>
        <v>4.8650000000000002</v>
      </c>
      <c r="Q2743" s="17">
        <f t="shared" si="170"/>
        <v>0</v>
      </c>
      <c r="R2743" s="17">
        <f t="shared" si="171"/>
        <v>4.8650000000000002</v>
      </c>
    </row>
    <row r="2744" spans="1:18" x14ac:dyDescent="0.3">
      <c r="A2744">
        <v>20031</v>
      </c>
      <c r="B2744" s="2">
        <v>44212</v>
      </c>
      <c r="C2744" s="2" t="str">
        <f t="shared" si="168"/>
        <v>January</v>
      </c>
      <c r="D2744" t="s">
        <v>38</v>
      </c>
      <c r="E2744" s="4">
        <v>649</v>
      </c>
      <c r="F2744">
        <v>120</v>
      </c>
      <c r="G2744" t="s">
        <v>33</v>
      </c>
      <c r="H2744" t="s">
        <v>34</v>
      </c>
      <c r="I2744" s="2">
        <v>44242</v>
      </c>
      <c r="J2744" s="2">
        <v>44272</v>
      </c>
      <c r="K2744" s="2">
        <v>44302</v>
      </c>
      <c r="L2744" s="2">
        <v>44249</v>
      </c>
      <c r="M2744" s="2">
        <v>44272</v>
      </c>
      <c r="N2744" s="2">
        <v>44302</v>
      </c>
      <c r="O2744" t="s">
        <v>6180</v>
      </c>
      <c r="P2744" s="17">
        <f t="shared" si="169"/>
        <v>4.2</v>
      </c>
      <c r="Q2744" s="17">
        <f t="shared" si="170"/>
        <v>0</v>
      </c>
      <c r="R2744" s="17">
        <f t="shared" si="171"/>
        <v>4.2</v>
      </c>
    </row>
    <row r="2745" spans="1:18" x14ac:dyDescent="0.3">
      <c r="A2745">
        <v>20032</v>
      </c>
      <c r="B2745" s="2">
        <v>44254</v>
      </c>
      <c r="C2745" s="2" t="str">
        <f t="shared" si="168"/>
        <v>February</v>
      </c>
      <c r="D2745" t="s">
        <v>32</v>
      </c>
      <c r="E2745" s="4">
        <v>638</v>
      </c>
      <c r="F2745">
        <v>122</v>
      </c>
      <c r="G2745" t="s">
        <v>33</v>
      </c>
      <c r="H2745" t="s">
        <v>34</v>
      </c>
      <c r="I2745" s="2">
        <v>44284</v>
      </c>
      <c r="J2745" s="2">
        <v>44314</v>
      </c>
      <c r="K2745" s="2">
        <v>44344</v>
      </c>
      <c r="L2745" s="2">
        <v>44288</v>
      </c>
      <c r="M2745" s="2">
        <v>44314</v>
      </c>
      <c r="N2745" s="2">
        <v>44344</v>
      </c>
      <c r="O2745" t="s">
        <v>6180</v>
      </c>
      <c r="P2745" s="17">
        <f t="shared" si="169"/>
        <v>4.2700000000000005</v>
      </c>
      <c r="Q2745" s="17">
        <f t="shared" si="170"/>
        <v>0</v>
      </c>
      <c r="R2745" s="17">
        <f t="shared" si="171"/>
        <v>4.2700000000000005</v>
      </c>
    </row>
    <row r="2746" spans="1:18" x14ac:dyDescent="0.3">
      <c r="A2746">
        <v>20033</v>
      </c>
      <c r="B2746" s="2">
        <v>44266</v>
      </c>
      <c r="C2746" s="2" t="str">
        <f t="shared" si="168"/>
        <v>March</v>
      </c>
      <c r="D2746" t="s">
        <v>38</v>
      </c>
      <c r="E2746" s="4">
        <v>611</v>
      </c>
      <c r="F2746">
        <v>90</v>
      </c>
      <c r="G2746" t="s">
        <v>33</v>
      </c>
      <c r="H2746" t="s">
        <v>34</v>
      </c>
      <c r="I2746" s="2">
        <v>44296</v>
      </c>
      <c r="J2746" s="2">
        <v>44326</v>
      </c>
      <c r="K2746" s="2">
        <v>44356</v>
      </c>
      <c r="L2746" s="2">
        <v>44318</v>
      </c>
      <c r="M2746" s="2">
        <v>44326</v>
      </c>
      <c r="N2746" s="2">
        <v>44356</v>
      </c>
      <c r="O2746" t="s">
        <v>6180</v>
      </c>
      <c r="P2746" s="17">
        <f t="shared" si="169"/>
        <v>3.1500000000000004</v>
      </c>
      <c r="Q2746" s="17">
        <f t="shared" si="170"/>
        <v>0</v>
      </c>
      <c r="R2746" s="17">
        <f t="shared" si="171"/>
        <v>3.1500000000000004</v>
      </c>
    </row>
    <row r="2747" spans="1:18" x14ac:dyDescent="0.3">
      <c r="A2747">
        <v>20034</v>
      </c>
      <c r="B2747" s="2">
        <v>44270</v>
      </c>
      <c r="C2747" s="2" t="str">
        <f t="shared" si="168"/>
        <v>March</v>
      </c>
      <c r="D2747" t="s">
        <v>35</v>
      </c>
      <c r="E2747" s="4">
        <v>687</v>
      </c>
      <c r="F2747">
        <v>60</v>
      </c>
      <c r="G2747" t="s">
        <v>33</v>
      </c>
      <c r="H2747" t="s">
        <v>34</v>
      </c>
      <c r="I2747" s="2">
        <v>44300</v>
      </c>
      <c r="J2747" s="2">
        <v>44330</v>
      </c>
      <c r="K2747" s="2">
        <v>44360</v>
      </c>
      <c r="L2747" s="2" t="s">
        <v>34</v>
      </c>
      <c r="M2747" s="2" t="s">
        <v>34</v>
      </c>
      <c r="N2747" s="2" t="s">
        <v>34</v>
      </c>
      <c r="O2747" t="s">
        <v>6179</v>
      </c>
      <c r="P2747" s="17">
        <f t="shared" si="169"/>
        <v>2.1</v>
      </c>
      <c r="Q2747" s="17">
        <f t="shared" si="170"/>
        <v>60</v>
      </c>
      <c r="R2747" s="17">
        <f t="shared" si="171"/>
        <v>-57.9</v>
      </c>
    </row>
    <row r="2748" spans="1:18" x14ac:dyDescent="0.3">
      <c r="A2748">
        <v>20035</v>
      </c>
      <c r="B2748" s="2">
        <v>44265</v>
      </c>
      <c r="C2748" s="2" t="str">
        <f t="shared" si="168"/>
        <v>March</v>
      </c>
      <c r="D2748" t="s">
        <v>32</v>
      </c>
      <c r="E2748" s="4">
        <v>560</v>
      </c>
      <c r="F2748">
        <v>132</v>
      </c>
      <c r="G2748" t="s">
        <v>33</v>
      </c>
      <c r="H2748" t="s">
        <v>34</v>
      </c>
      <c r="I2748" s="2">
        <v>44295</v>
      </c>
      <c r="J2748" s="2">
        <v>44325</v>
      </c>
      <c r="K2748" s="2">
        <v>44355</v>
      </c>
      <c r="L2748" s="2" t="s">
        <v>34</v>
      </c>
      <c r="M2748" s="2" t="s">
        <v>34</v>
      </c>
      <c r="N2748" s="2" t="s">
        <v>34</v>
      </c>
      <c r="O2748" t="s">
        <v>6179</v>
      </c>
      <c r="P2748" s="17">
        <f t="shared" si="169"/>
        <v>4.62</v>
      </c>
      <c r="Q2748" s="17">
        <f t="shared" si="170"/>
        <v>132</v>
      </c>
      <c r="R2748" s="17">
        <f t="shared" si="171"/>
        <v>-127.38</v>
      </c>
    </row>
    <row r="2749" spans="1:18" x14ac:dyDescent="0.3">
      <c r="A2749">
        <v>20036</v>
      </c>
      <c r="B2749" s="2">
        <v>44266</v>
      </c>
      <c r="C2749" s="2" t="str">
        <f t="shared" si="168"/>
        <v>March</v>
      </c>
      <c r="D2749" t="s">
        <v>32</v>
      </c>
      <c r="E2749" s="4">
        <v>625</v>
      </c>
      <c r="F2749">
        <v>96</v>
      </c>
      <c r="G2749" t="s">
        <v>33</v>
      </c>
      <c r="H2749" t="s">
        <v>34</v>
      </c>
      <c r="I2749" s="2">
        <v>44296</v>
      </c>
      <c r="J2749" s="2">
        <v>44326</v>
      </c>
      <c r="K2749" s="2">
        <v>44356</v>
      </c>
      <c r="L2749" s="2">
        <v>44303</v>
      </c>
      <c r="M2749" s="2">
        <v>44326</v>
      </c>
      <c r="N2749" s="2">
        <v>44356</v>
      </c>
      <c r="O2749" t="s">
        <v>6180</v>
      </c>
      <c r="P2749" s="17">
        <f t="shared" si="169"/>
        <v>3.3600000000000003</v>
      </c>
      <c r="Q2749" s="17">
        <f t="shared" si="170"/>
        <v>0</v>
      </c>
      <c r="R2749" s="17">
        <f t="shared" si="171"/>
        <v>3.3600000000000003</v>
      </c>
    </row>
    <row r="2750" spans="1:18" x14ac:dyDescent="0.3">
      <c r="A2750">
        <v>20037</v>
      </c>
      <c r="B2750" s="2">
        <v>44240</v>
      </c>
      <c r="C2750" s="2" t="str">
        <f t="shared" si="168"/>
        <v>February</v>
      </c>
      <c r="D2750" t="s">
        <v>35</v>
      </c>
      <c r="E2750" s="4">
        <v>679</v>
      </c>
      <c r="F2750">
        <v>118</v>
      </c>
      <c r="G2750" t="s">
        <v>33</v>
      </c>
      <c r="H2750" t="s">
        <v>34</v>
      </c>
      <c r="I2750" s="2">
        <v>44270</v>
      </c>
      <c r="J2750" s="2">
        <v>44300</v>
      </c>
      <c r="K2750" s="2">
        <v>44330</v>
      </c>
      <c r="L2750" s="2">
        <v>44280</v>
      </c>
      <c r="M2750" s="2">
        <v>44300</v>
      </c>
      <c r="N2750" s="2">
        <v>44330</v>
      </c>
      <c r="O2750" t="s">
        <v>6180</v>
      </c>
      <c r="P2750" s="17">
        <f t="shared" si="169"/>
        <v>4.1300000000000008</v>
      </c>
      <c r="Q2750" s="17">
        <f t="shared" si="170"/>
        <v>0</v>
      </c>
      <c r="R2750" s="17">
        <f t="shared" si="171"/>
        <v>4.1300000000000008</v>
      </c>
    </row>
    <row r="2751" spans="1:18" x14ac:dyDescent="0.3">
      <c r="A2751">
        <v>20038</v>
      </c>
      <c r="B2751" s="2">
        <v>44200</v>
      </c>
      <c r="C2751" s="2" t="str">
        <f t="shared" si="168"/>
        <v>January</v>
      </c>
      <c r="D2751" t="s">
        <v>32</v>
      </c>
      <c r="E2751" s="4">
        <v>644</v>
      </c>
      <c r="F2751">
        <v>94</v>
      </c>
      <c r="G2751" t="s">
        <v>33</v>
      </c>
      <c r="H2751" t="s">
        <v>34</v>
      </c>
      <c r="I2751" s="2">
        <v>44230</v>
      </c>
      <c r="J2751" s="2">
        <v>44260</v>
      </c>
      <c r="K2751" s="2">
        <v>44290</v>
      </c>
      <c r="L2751" s="2" t="s">
        <v>34</v>
      </c>
      <c r="M2751" s="2" t="s">
        <v>34</v>
      </c>
      <c r="N2751" s="2" t="s">
        <v>34</v>
      </c>
      <c r="O2751" t="s">
        <v>6179</v>
      </c>
      <c r="P2751" s="17">
        <f t="shared" si="169"/>
        <v>3.2900000000000005</v>
      </c>
      <c r="Q2751" s="17">
        <f t="shared" si="170"/>
        <v>94</v>
      </c>
      <c r="R2751" s="17">
        <f t="shared" si="171"/>
        <v>-90.71</v>
      </c>
    </row>
    <row r="2752" spans="1:18" x14ac:dyDescent="0.3">
      <c r="A2752">
        <v>20039</v>
      </c>
      <c r="B2752" s="2">
        <v>44210</v>
      </c>
      <c r="C2752" s="2" t="str">
        <f t="shared" si="168"/>
        <v>January</v>
      </c>
      <c r="D2752" t="s">
        <v>38</v>
      </c>
      <c r="E2752" s="4">
        <v>628</v>
      </c>
      <c r="F2752">
        <v>121</v>
      </c>
      <c r="G2752" t="s">
        <v>33</v>
      </c>
      <c r="H2752" t="s">
        <v>34</v>
      </c>
      <c r="I2752" s="2">
        <v>44240</v>
      </c>
      <c r="J2752" s="2">
        <v>44270</v>
      </c>
      <c r="K2752" s="2">
        <v>44300</v>
      </c>
      <c r="L2752" s="2" t="s">
        <v>34</v>
      </c>
      <c r="M2752" s="2" t="s">
        <v>34</v>
      </c>
      <c r="N2752" s="2" t="s">
        <v>34</v>
      </c>
      <c r="O2752" t="s">
        <v>6179</v>
      </c>
      <c r="P2752" s="17">
        <f t="shared" si="169"/>
        <v>4.2350000000000003</v>
      </c>
      <c r="Q2752" s="17">
        <f t="shared" si="170"/>
        <v>121</v>
      </c>
      <c r="R2752" s="17">
        <f t="shared" si="171"/>
        <v>-116.765</v>
      </c>
    </row>
    <row r="2753" spans="1:18" x14ac:dyDescent="0.3">
      <c r="A2753">
        <v>20040</v>
      </c>
      <c r="B2753" s="2">
        <v>44279</v>
      </c>
      <c r="C2753" s="2" t="str">
        <f t="shared" si="168"/>
        <v>March</v>
      </c>
      <c r="D2753" t="s">
        <v>32</v>
      </c>
      <c r="E2753" s="4">
        <v>639</v>
      </c>
      <c r="F2753">
        <v>129</v>
      </c>
      <c r="G2753" t="s">
        <v>33</v>
      </c>
      <c r="H2753" t="s">
        <v>34</v>
      </c>
      <c r="I2753" s="2">
        <v>44309</v>
      </c>
      <c r="J2753" s="2">
        <v>44339</v>
      </c>
      <c r="K2753" s="2">
        <v>44369</v>
      </c>
      <c r="L2753" s="2" t="s">
        <v>34</v>
      </c>
      <c r="M2753" s="2" t="s">
        <v>34</v>
      </c>
      <c r="N2753" s="2" t="s">
        <v>34</v>
      </c>
      <c r="O2753" t="s">
        <v>6179</v>
      </c>
      <c r="P2753" s="17">
        <f t="shared" si="169"/>
        <v>4.5150000000000006</v>
      </c>
      <c r="Q2753" s="17">
        <f t="shared" si="170"/>
        <v>129</v>
      </c>
      <c r="R2753" s="17">
        <f t="shared" si="171"/>
        <v>-124.485</v>
      </c>
    </row>
    <row r="2754" spans="1:18" x14ac:dyDescent="0.3">
      <c r="A2754">
        <v>20041</v>
      </c>
      <c r="B2754" s="2">
        <v>44236</v>
      </c>
      <c r="C2754" s="2" t="str">
        <f t="shared" si="168"/>
        <v>February</v>
      </c>
      <c r="D2754" t="s">
        <v>38</v>
      </c>
      <c r="E2754" s="4">
        <v>588</v>
      </c>
      <c r="F2754">
        <v>151</v>
      </c>
      <c r="G2754" t="s">
        <v>36</v>
      </c>
      <c r="H2754" t="s">
        <v>37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t="s">
        <v>34</v>
      </c>
      <c r="P2754" s="17">
        <f t="shared" si="169"/>
        <v>0</v>
      </c>
      <c r="Q2754" s="17">
        <f t="shared" si="170"/>
        <v>0</v>
      </c>
      <c r="R2754" s="17">
        <f t="shared" si="171"/>
        <v>0</v>
      </c>
    </row>
    <row r="2755" spans="1:18" x14ac:dyDescent="0.3">
      <c r="A2755">
        <v>20042</v>
      </c>
      <c r="B2755" s="2">
        <v>44221</v>
      </c>
      <c r="C2755" s="2" t="str">
        <f t="shared" ref="C2755:C2818" si="172">TEXT(B2755,"mmmm")</f>
        <v>January</v>
      </c>
      <c r="D2755" t="s">
        <v>35</v>
      </c>
      <c r="E2755" s="4">
        <v>614</v>
      </c>
      <c r="F2755">
        <v>129</v>
      </c>
      <c r="G2755" t="s">
        <v>36</v>
      </c>
      <c r="H2755" t="s">
        <v>37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t="s">
        <v>34</v>
      </c>
      <c r="P2755" s="17">
        <f t="shared" ref="P2755:P2818" si="173">IF(G2755="Approved",F2755*0.035,0)</f>
        <v>0</v>
      </c>
      <c r="Q2755" s="17">
        <f t="shared" ref="Q2755:Q2818" si="174">IF(O2755="Defaulted",F2755,0)</f>
        <v>0</v>
      </c>
      <c r="R2755" s="17">
        <f t="shared" ref="R2755:R2818" si="175">P2755-Q2755</f>
        <v>0</v>
      </c>
    </row>
    <row r="2756" spans="1:18" x14ac:dyDescent="0.3">
      <c r="A2756">
        <v>20043</v>
      </c>
      <c r="B2756" s="2">
        <v>44277</v>
      </c>
      <c r="C2756" s="2" t="str">
        <f t="shared" si="172"/>
        <v>March</v>
      </c>
      <c r="D2756" t="s">
        <v>35</v>
      </c>
      <c r="E2756" s="4">
        <v>628</v>
      </c>
      <c r="F2756">
        <v>82</v>
      </c>
      <c r="G2756" t="s">
        <v>36</v>
      </c>
      <c r="H2756" t="s">
        <v>41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t="s">
        <v>34</v>
      </c>
      <c r="P2756" s="17">
        <f t="shared" si="173"/>
        <v>0</v>
      </c>
      <c r="Q2756" s="17">
        <f t="shared" si="174"/>
        <v>0</v>
      </c>
      <c r="R2756" s="17">
        <f t="shared" si="175"/>
        <v>0</v>
      </c>
    </row>
    <row r="2757" spans="1:18" x14ac:dyDescent="0.3">
      <c r="A2757">
        <v>20044</v>
      </c>
      <c r="B2757" s="2">
        <v>44230</v>
      </c>
      <c r="C2757" s="2" t="str">
        <f t="shared" si="172"/>
        <v>February</v>
      </c>
      <c r="D2757" t="s">
        <v>32</v>
      </c>
      <c r="E2757" s="4">
        <v>590</v>
      </c>
      <c r="F2757">
        <v>143</v>
      </c>
      <c r="G2757" t="s">
        <v>36</v>
      </c>
      <c r="H2757" t="s">
        <v>39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t="s">
        <v>34</v>
      </c>
      <c r="P2757" s="17">
        <f t="shared" si="173"/>
        <v>0</v>
      </c>
      <c r="Q2757" s="17">
        <f t="shared" si="174"/>
        <v>0</v>
      </c>
      <c r="R2757" s="17">
        <f t="shared" si="175"/>
        <v>0</v>
      </c>
    </row>
    <row r="2758" spans="1:18" x14ac:dyDescent="0.3">
      <c r="A2758">
        <v>20045</v>
      </c>
      <c r="B2758" s="2">
        <v>44252</v>
      </c>
      <c r="C2758" s="2" t="str">
        <f t="shared" si="172"/>
        <v>February</v>
      </c>
      <c r="D2758" t="s">
        <v>35</v>
      </c>
      <c r="E2758" s="4">
        <v>652</v>
      </c>
      <c r="F2758">
        <v>47</v>
      </c>
      <c r="G2758" t="s">
        <v>33</v>
      </c>
      <c r="H2758" t="s">
        <v>34</v>
      </c>
      <c r="I2758" s="2">
        <v>44282</v>
      </c>
      <c r="J2758" s="2">
        <v>44312</v>
      </c>
      <c r="K2758" s="2">
        <v>44342</v>
      </c>
      <c r="L2758" s="2">
        <v>44288</v>
      </c>
      <c r="M2758" s="2">
        <v>44312</v>
      </c>
      <c r="N2758" s="2">
        <v>44342</v>
      </c>
      <c r="O2758" t="s">
        <v>6180</v>
      </c>
      <c r="P2758" s="17">
        <f t="shared" si="173"/>
        <v>1.6450000000000002</v>
      </c>
      <c r="Q2758" s="17">
        <f t="shared" si="174"/>
        <v>0</v>
      </c>
      <c r="R2758" s="17">
        <f t="shared" si="175"/>
        <v>1.6450000000000002</v>
      </c>
    </row>
    <row r="2759" spans="1:18" x14ac:dyDescent="0.3">
      <c r="A2759">
        <v>20046</v>
      </c>
      <c r="B2759" s="2">
        <v>44264</v>
      </c>
      <c r="C2759" s="2" t="str">
        <f t="shared" si="172"/>
        <v>March</v>
      </c>
      <c r="D2759" t="s">
        <v>35</v>
      </c>
      <c r="E2759" s="4">
        <v>585</v>
      </c>
      <c r="F2759">
        <v>60</v>
      </c>
      <c r="G2759" t="s">
        <v>36</v>
      </c>
      <c r="H2759" t="s">
        <v>39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t="s">
        <v>34</v>
      </c>
      <c r="P2759" s="17">
        <f t="shared" si="173"/>
        <v>0</v>
      </c>
      <c r="Q2759" s="17">
        <f t="shared" si="174"/>
        <v>0</v>
      </c>
      <c r="R2759" s="17">
        <f t="shared" si="175"/>
        <v>0</v>
      </c>
    </row>
    <row r="2760" spans="1:18" x14ac:dyDescent="0.3">
      <c r="A2760">
        <v>20047</v>
      </c>
      <c r="B2760" s="2">
        <v>44286</v>
      </c>
      <c r="C2760" s="2" t="str">
        <f t="shared" si="172"/>
        <v>March</v>
      </c>
      <c r="D2760" t="s">
        <v>35</v>
      </c>
      <c r="E2760" s="4">
        <v>663</v>
      </c>
      <c r="F2760">
        <v>61</v>
      </c>
      <c r="G2760" t="s">
        <v>33</v>
      </c>
      <c r="H2760" t="s">
        <v>34</v>
      </c>
      <c r="I2760" s="2">
        <v>44316</v>
      </c>
      <c r="J2760" s="2">
        <v>44346</v>
      </c>
      <c r="K2760" s="2">
        <v>44376</v>
      </c>
      <c r="L2760" s="2">
        <v>44326</v>
      </c>
      <c r="M2760" s="2">
        <v>44346</v>
      </c>
      <c r="N2760" s="2">
        <v>44376</v>
      </c>
      <c r="O2760" t="s">
        <v>6180</v>
      </c>
      <c r="P2760" s="17">
        <f t="shared" si="173"/>
        <v>2.1350000000000002</v>
      </c>
      <c r="Q2760" s="17">
        <f t="shared" si="174"/>
        <v>0</v>
      </c>
      <c r="R2760" s="17">
        <f t="shared" si="175"/>
        <v>2.1350000000000002</v>
      </c>
    </row>
    <row r="2761" spans="1:18" x14ac:dyDescent="0.3">
      <c r="A2761">
        <v>20048</v>
      </c>
      <c r="B2761" s="2">
        <v>44229</v>
      </c>
      <c r="C2761" s="2" t="str">
        <f t="shared" si="172"/>
        <v>February</v>
      </c>
      <c r="D2761" t="s">
        <v>35</v>
      </c>
      <c r="E2761" s="4">
        <v>668</v>
      </c>
      <c r="F2761">
        <v>121</v>
      </c>
      <c r="G2761" t="s">
        <v>33</v>
      </c>
      <c r="H2761" t="s">
        <v>34</v>
      </c>
      <c r="I2761" s="2">
        <v>44259</v>
      </c>
      <c r="J2761" s="2">
        <v>44289</v>
      </c>
      <c r="K2761" s="2">
        <v>44319</v>
      </c>
      <c r="L2761" s="2">
        <v>44267</v>
      </c>
      <c r="M2761" s="2">
        <v>44289</v>
      </c>
      <c r="N2761" s="2">
        <v>44319</v>
      </c>
      <c r="O2761" t="s">
        <v>6180</v>
      </c>
      <c r="P2761" s="17">
        <f t="shared" si="173"/>
        <v>4.2350000000000003</v>
      </c>
      <c r="Q2761" s="17">
        <f t="shared" si="174"/>
        <v>0</v>
      </c>
      <c r="R2761" s="17">
        <f t="shared" si="175"/>
        <v>4.2350000000000003</v>
      </c>
    </row>
    <row r="2762" spans="1:18" x14ac:dyDescent="0.3">
      <c r="A2762">
        <v>20049</v>
      </c>
      <c r="B2762" s="2">
        <v>44267</v>
      </c>
      <c r="C2762" s="2" t="str">
        <f t="shared" si="172"/>
        <v>March</v>
      </c>
      <c r="D2762" t="s">
        <v>38</v>
      </c>
      <c r="E2762" s="4">
        <v>589</v>
      </c>
      <c r="F2762">
        <v>79</v>
      </c>
      <c r="G2762" t="s">
        <v>33</v>
      </c>
      <c r="H2762" t="s">
        <v>34</v>
      </c>
      <c r="I2762" s="2">
        <v>44297</v>
      </c>
      <c r="J2762" s="2">
        <v>44327</v>
      </c>
      <c r="K2762" s="2">
        <v>44357</v>
      </c>
      <c r="L2762" s="2" t="s">
        <v>34</v>
      </c>
      <c r="M2762" s="2" t="s">
        <v>34</v>
      </c>
      <c r="N2762" s="2" t="s">
        <v>34</v>
      </c>
      <c r="O2762" t="s">
        <v>6179</v>
      </c>
      <c r="P2762" s="17">
        <f t="shared" si="173"/>
        <v>2.7650000000000001</v>
      </c>
      <c r="Q2762" s="17">
        <f t="shared" si="174"/>
        <v>79</v>
      </c>
      <c r="R2762" s="17">
        <f t="shared" si="175"/>
        <v>-76.234999999999999</v>
      </c>
    </row>
    <row r="2763" spans="1:18" x14ac:dyDescent="0.3">
      <c r="A2763">
        <v>20050</v>
      </c>
      <c r="B2763" s="2">
        <v>44237</v>
      </c>
      <c r="C2763" s="2" t="str">
        <f t="shared" si="172"/>
        <v>February</v>
      </c>
      <c r="D2763" t="s">
        <v>32</v>
      </c>
      <c r="E2763" s="4">
        <v>566</v>
      </c>
      <c r="F2763">
        <v>146</v>
      </c>
      <c r="G2763" t="s">
        <v>36</v>
      </c>
      <c r="H2763" t="s">
        <v>40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t="s">
        <v>34</v>
      </c>
      <c r="P2763" s="17">
        <f t="shared" si="173"/>
        <v>0</v>
      </c>
      <c r="Q2763" s="17">
        <f t="shared" si="174"/>
        <v>0</v>
      </c>
      <c r="R2763" s="17">
        <f t="shared" si="175"/>
        <v>0</v>
      </c>
    </row>
    <row r="2764" spans="1:18" x14ac:dyDescent="0.3">
      <c r="A2764">
        <v>20051</v>
      </c>
      <c r="B2764" s="2">
        <v>44278</v>
      </c>
      <c r="C2764" s="2" t="str">
        <f t="shared" si="172"/>
        <v>March</v>
      </c>
      <c r="D2764" t="s">
        <v>38</v>
      </c>
      <c r="E2764" s="4">
        <v>603</v>
      </c>
      <c r="F2764">
        <v>151</v>
      </c>
      <c r="G2764" t="s">
        <v>33</v>
      </c>
      <c r="H2764" t="s">
        <v>34</v>
      </c>
      <c r="I2764" s="2">
        <v>44308</v>
      </c>
      <c r="J2764" s="2">
        <v>44338</v>
      </c>
      <c r="K2764" s="2">
        <v>44368</v>
      </c>
      <c r="L2764" s="2" t="s">
        <v>34</v>
      </c>
      <c r="M2764" s="2" t="s">
        <v>34</v>
      </c>
      <c r="N2764" s="2" t="s">
        <v>34</v>
      </c>
      <c r="O2764" t="s">
        <v>6179</v>
      </c>
      <c r="P2764" s="17">
        <f t="shared" si="173"/>
        <v>5.2850000000000001</v>
      </c>
      <c r="Q2764" s="17">
        <f t="shared" si="174"/>
        <v>151</v>
      </c>
      <c r="R2764" s="17">
        <f t="shared" si="175"/>
        <v>-145.715</v>
      </c>
    </row>
    <row r="2765" spans="1:18" x14ac:dyDescent="0.3">
      <c r="A2765">
        <v>20052</v>
      </c>
      <c r="B2765" s="2">
        <v>44202</v>
      </c>
      <c r="C2765" s="2" t="str">
        <f t="shared" si="172"/>
        <v>January</v>
      </c>
      <c r="D2765" t="s">
        <v>35</v>
      </c>
      <c r="E2765" s="4">
        <v>608</v>
      </c>
      <c r="F2765">
        <v>98</v>
      </c>
      <c r="G2765" t="s">
        <v>36</v>
      </c>
      <c r="H2765" t="s">
        <v>37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t="s">
        <v>34</v>
      </c>
      <c r="P2765" s="17">
        <f t="shared" si="173"/>
        <v>0</v>
      </c>
      <c r="Q2765" s="17">
        <f t="shared" si="174"/>
        <v>0</v>
      </c>
      <c r="R2765" s="17">
        <f t="shared" si="175"/>
        <v>0</v>
      </c>
    </row>
    <row r="2766" spans="1:18" x14ac:dyDescent="0.3">
      <c r="A2766">
        <v>20053</v>
      </c>
      <c r="B2766" s="2">
        <v>44251</v>
      </c>
      <c r="C2766" s="2" t="str">
        <f t="shared" si="172"/>
        <v>February</v>
      </c>
      <c r="D2766" t="s">
        <v>35</v>
      </c>
      <c r="E2766" s="4">
        <v>657</v>
      </c>
      <c r="F2766">
        <v>74</v>
      </c>
      <c r="G2766" t="s">
        <v>33</v>
      </c>
      <c r="H2766" t="s">
        <v>34</v>
      </c>
      <c r="I2766" s="2">
        <v>44281</v>
      </c>
      <c r="J2766" s="2">
        <v>44311</v>
      </c>
      <c r="K2766" s="2">
        <v>44341</v>
      </c>
      <c r="L2766" s="2" t="s">
        <v>34</v>
      </c>
      <c r="M2766" s="2" t="s">
        <v>34</v>
      </c>
      <c r="N2766" s="2" t="s">
        <v>34</v>
      </c>
      <c r="O2766" t="s">
        <v>6179</v>
      </c>
      <c r="P2766" s="17">
        <f t="shared" si="173"/>
        <v>2.5900000000000003</v>
      </c>
      <c r="Q2766" s="17">
        <f t="shared" si="174"/>
        <v>74</v>
      </c>
      <c r="R2766" s="17">
        <f t="shared" si="175"/>
        <v>-71.41</v>
      </c>
    </row>
    <row r="2767" spans="1:18" x14ac:dyDescent="0.3">
      <c r="A2767">
        <v>20054</v>
      </c>
      <c r="B2767" s="2">
        <v>44240</v>
      </c>
      <c r="C2767" s="2" t="str">
        <f t="shared" si="172"/>
        <v>February</v>
      </c>
      <c r="D2767" t="s">
        <v>38</v>
      </c>
      <c r="E2767" s="4">
        <v>628</v>
      </c>
      <c r="F2767">
        <v>125</v>
      </c>
      <c r="G2767" t="s">
        <v>33</v>
      </c>
      <c r="H2767" t="s">
        <v>34</v>
      </c>
      <c r="I2767" s="2">
        <v>44270</v>
      </c>
      <c r="J2767" s="2">
        <v>44300</v>
      </c>
      <c r="K2767" s="2">
        <v>44330</v>
      </c>
      <c r="L2767" s="2" t="s">
        <v>34</v>
      </c>
      <c r="M2767" s="2" t="s">
        <v>34</v>
      </c>
      <c r="N2767" s="2" t="s">
        <v>34</v>
      </c>
      <c r="O2767" t="s">
        <v>6179</v>
      </c>
      <c r="P2767" s="17">
        <f t="shared" si="173"/>
        <v>4.375</v>
      </c>
      <c r="Q2767" s="17">
        <f t="shared" si="174"/>
        <v>125</v>
      </c>
      <c r="R2767" s="17">
        <f t="shared" si="175"/>
        <v>-120.625</v>
      </c>
    </row>
    <row r="2768" spans="1:18" x14ac:dyDescent="0.3">
      <c r="A2768">
        <v>20055</v>
      </c>
      <c r="B2768" s="2">
        <v>44268</v>
      </c>
      <c r="C2768" s="2" t="str">
        <f t="shared" si="172"/>
        <v>March</v>
      </c>
      <c r="D2768" t="s">
        <v>32</v>
      </c>
      <c r="E2768" s="4">
        <v>674</v>
      </c>
      <c r="F2768">
        <v>115</v>
      </c>
      <c r="G2768" t="s">
        <v>33</v>
      </c>
      <c r="H2768" t="s">
        <v>34</v>
      </c>
      <c r="I2768" s="2">
        <v>44298</v>
      </c>
      <c r="J2768" s="2">
        <v>44328</v>
      </c>
      <c r="K2768" s="2">
        <v>44358</v>
      </c>
      <c r="L2768" s="2">
        <v>44300</v>
      </c>
      <c r="M2768" s="2">
        <v>44328</v>
      </c>
      <c r="N2768" s="2">
        <v>44358</v>
      </c>
      <c r="O2768" t="s">
        <v>6180</v>
      </c>
      <c r="P2768" s="17">
        <f t="shared" si="173"/>
        <v>4.0250000000000004</v>
      </c>
      <c r="Q2768" s="17">
        <f t="shared" si="174"/>
        <v>0</v>
      </c>
      <c r="R2768" s="17">
        <f t="shared" si="175"/>
        <v>4.0250000000000004</v>
      </c>
    </row>
    <row r="2769" spans="1:18" x14ac:dyDescent="0.3">
      <c r="A2769">
        <v>20056</v>
      </c>
      <c r="B2769" s="2">
        <v>44288</v>
      </c>
      <c r="C2769" s="2" t="str">
        <f t="shared" si="172"/>
        <v>April</v>
      </c>
      <c r="D2769" t="s">
        <v>38</v>
      </c>
      <c r="E2769" s="4">
        <v>653</v>
      </c>
      <c r="F2769">
        <v>125</v>
      </c>
      <c r="G2769" t="s">
        <v>33</v>
      </c>
      <c r="H2769" t="s">
        <v>34</v>
      </c>
      <c r="I2769" s="2">
        <v>44318</v>
      </c>
      <c r="J2769" s="2">
        <v>44348</v>
      </c>
      <c r="K2769" s="2">
        <v>44378</v>
      </c>
      <c r="L2769" s="2">
        <v>44326</v>
      </c>
      <c r="M2769" s="2">
        <v>44348</v>
      </c>
      <c r="N2769" s="2">
        <v>44378</v>
      </c>
      <c r="O2769" t="s">
        <v>6180</v>
      </c>
      <c r="P2769" s="17">
        <f t="shared" si="173"/>
        <v>4.375</v>
      </c>
      <c r="Q2769" s="17">
        <f t="shared" si="174"/>
        <v>0</v>
      </c>
      <c r="R2769" s="17">
        <f t="shared" si="175"/>
        <v>4.375</v>
      </c>
    </row>
    <row r="2770" spans="1:18" x14ac:dyDescent="0.3">
      <c r="A2770">
        <v>20057</v>
      </c>
      <c r="B2770" s="2">
        <v>44253</v>
      </c>
      <c r="C2770" s="2" t="str">
        <f t="shared" si="172"/>
        <v>February</v>
      </c>
      <c r="D2770" t="s">
        <v>35</v>
      </c>
      <c r="E2770" s="4">
        <v>628</v>
      </c>
      <c r="F2770">
        <v>142</v>
      </c>
      <c r="G2770" t="s">
        <v>36</v>
      </c>
      <c r="H2770" t="s">
        <v>40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t="s">
        <v>34</v>
      </c>
      <c r="P2770" s="17">
        <f t="shared" si="173"/>
        <v>0</v>
      </c>
      <c r="Q2770" s="17">
        <f t="shared" si="174"/>
        <v>0</v>
      </c>
      <c r="R2770" s="17">
        <f t="shared" si="175"/>
        <v>0</v>
      </c>
    </row>
    <row r="2771" spans="1:18" x14ac:dyDescent="0.3">
      <c r="A2771">
        <v>20058</v>
      </c>
      <c r="B2771" s="2">
        <v>44202</v>
      </c>
      <c r="C2771" s="2" t="str">
        <f t="shared" si="172"/>
        <v>January</v>
      </c>
      <c r="D2771" t="s">
        <v>35</v>
      </c>
      <c r="E2771" s="4">
        <v>648</v>
      </c>
      <c r="F2771">
        <v>125</v>
      </c>
      <c r="G2771" t="s">
        <v>33</v>
      </c>
      <c r="H2771" t="s">
        <v>34</v>
      </c>
      <c r="I2771" s="2">
        <v>44232</v>
      </c>
      <c r="J2771" s="2">
        <v>44262</v>
      </c>
      <c r="K2771" s="2">
        <v>44292</v>
      </c>
      <c r="L2771" s="2" t="s">
        <v>34</v>
      </c>
      <c r="M2771" s="2" t="s">
        <v>34</v>
      </c>
      <c r="N2771" s="2" t="s">
        <v>34</v>
      </c>
      <c r="O2771" t="s">
        <v>6179</v>
      </c>
      <c r="P2771" s="17">
        <f t="shared" si="173"/>
        <v>4.375</v>
      </c>
      <c r="Q2771" s="17">
        <f t="shared" si="174"/>
        <v>125</v>
      </c>
      <c r="R2771" s="17">
        <f t="shared" si="175"/>
        <v>-120.625</v>
      </c>
    </row>
    <row r="2772" spans="1:18" x14ac:dyDescent="0.3">
      <c r="A2772">
        <v>20059</v>
      </c>
      <c r="B2772" s="2">
        <v>44247</v>
      </c>
      <c r="C2772" s="2" t="str">
        <f t="shared" si="172"/>
        <v>February</v>
      </c>
      <c r="D2772" t="s">
        <v>32</v>
      </c>
      <c r="E2772" s="4">
        <v>658</v>
      </c>
      <c r="F2772">
        <v>119</v>
      </c>
      <c r="G2772" t="s">
        <v>33</v>
      </c>
      <c r="H2772" t="s">
        <v>34</v>
      </c>
      <c r="I2772" s="2">
        <v>44277</v>
      </c>
      <c r="J2772" s="2">
        <v>44307</v>
      </c>
      <c r="K2772" s="2">
        <v>44337</v>
      </c>
      <c r="L2772" s="2" t="s">
        <v>34</v>
      </c>
      <c r="M2772" s="2" t="s">
        <v>34</v>
      </c>
      <c r="N2772" s="2" t="s">
        <v>34</v>
      </c>
      <c r="O2772" t="s">
        <v>6179</v>
      </c>
      <c r="P2772" s="17">
        <f t="shared" si="173"/>
        <v>4.165</v>
      </c>
      <c r="Q2772" s="17">
        <f t="shared" si="174"/>
        <v>119</v>
      </c>
      <c r="R2772" s="17">
        <f t="shared" si="175"/>
        <v>-114.83499999999999</v>
      </c>
    </row>
    <row r="2773" spans="1:18" x14ac:dyDescent="0.3">
      <c r="A2773">
        <v>20060</v>
      </c>
      <c r="B2773" s="2">
        <v>44239</v>
      </c>
      <c r="C2773" s="2" t="str">
        <f t="shared" si="172"/>
        <v>February</v>
      </c>
      <c r="D2773" t="s">
        <v>35</v>
      </c>
      <c r="E2773" s="4">
        <v>614</v>
      </c>
      <c r="F2773">
        <v>63</v>
      </c>
      <c r="G2773" t="s">
        <v>36</v>
      </c>
      <c r="H2773" t="s">
        <v>40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t="s">
        <v>34</v>
      </c>
      <c r="P2773" s="17">
        <f t="shared" si="173"/>
        <v>0</v>
      </c>
      <c r="Q2773" s="17">
        <f t="shared" si="174"/>
        <v>0</v>
      </c>
      <c r="R2773" s="17">
        <f t="shared" si="175"/>
        <v>0</v>
      </c>
    </row>
    <row r="2774" spans="1:18" x14ac:dyDescent="0.3">
      <c r="A2774">
        <v>20061</v>
      </c>
      <c r="B2774" s="2">
        <v>44255</v>
      </c>
      <c r="C2774" s="2" t="str">
        <f t="shared" si="172"/>
        <v>February</v>
      </c>
      <c r="D2774" t="s">
        <v>35</v>
      </c>
      <c r="E2774" s="4">
        <v>555</v>
      </c>
      <c r="F2774">
        <v>127</v>
      </c>
      <c r="G2774" t="s">
        <v>36</v>
      </c>
      <c r="H2774" t="s">
        <v>42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t="s">
        <v>34</v>
      </c>
      <c r="P2774" s="17">
        <f t="shared" si="173"/>
        <v>0</v>
      </c>
      <c r="Q2774" s="17">
        <f t="shared" si="174"/>
        <v>0</v>
      </c>
      <c r="R2774" s="17">
        <f t="shared" si="175"/>
        <v>0</v>
      </c>
    </row>
    <row r="2775" spans="1:18" x14ac:dyDescent="0.3">
      <c r="A2775">
        <v>20062</v>
      </c>
      <c r="B2775" s="2">
        <v>44200</v>
      </c>
      <c r="C2775" s="2" t="str">
        <f t="shared" si="172"/>
        <v>January</v>
      </c>
      <c r="D2775" t="s">
        <v>32</v>
      </c>
      <c r="E2775" s="4">
        <v>635</v>
      </c>
      <c r="F2775">
        <v>88</v>
      </c>
      <c r="G2775" t="s">
        <v>33</v>
      </c>
      <c r="H2775" t="s">
        <v>34</v>
      </c>
      <c r="I2775" s="2">
        <v>44230</v>
      </c>
      <c r="J2775" s="2">
        <v>44260</v>
      </c>
      <c r="K2775" s="2">
        <v>44290</v>
      </c>
      <c r="L2775" s="2">
        <v>44245</v>
      </c>
      <c r="M2775" s="2">
        <v>44260</v>
      </c>
      <c r="N2775" s="2">
        <v>44290</v>
      </c>
      <c r="O2775" t="s">
        <v>6180</v>
      </c>
      <c r="P2775" s="17">
        <f t="shared" si="173"/>
        <v>3.08</v>
      </c>
      <c r="Q2775" s="17">
        <f t="shared" si="174"/>
        <v>0</v>
      </c>
      <c r="R2775" s="17">
        <f t="shared" si="175"/>
        <v>3.08</v>
      </c>
    </row>
    <row r="2776" spans="1:18" x14ac:dyDescent="0.3">
      <c r="A2776">
        <v>20063</v>
      </c>
      <c r="B2776" s="2">
        <v>44237</v>
      </c>
      <c r="C2776" s="2" t="str">
        <f t="shared" si="172"/>
        <v>February</v>
      </c>
      <c r="D2776" t="s">
        <v>38</v>
      </c>
      <c r="E2776" s="4">
        <v>617</v>
      </c>
      <c r="F2776">
        <v>88</v>
      </c>
      <c r="G2776" t="s">
        <v>33</v>
      </c>
      <c r="H2776" t="s">
        <v>34</v>
      </c>
      <c r="I2776" s="2">
        <v>44267</v>
      </c>
      <c r="J2776" s="2">
        <v>44297</v>
      </c>
      <c r="K2776" s="2">
        <v>44327</v>
      </c>
      <c r="L2776" s="2">
        <v>44283</v>
      </c>
      <c r="M2776" s="2">
        <v>44297</v>
      </c>
      <c r="N2776" s="2">
        <v>44327</v>
      </c>
      <c r="O2776" t="s">
        <v>6180</v>
      </c>
      <c r="P2776" s="17">
        <f t="shared" si="173"/>
        <v>3.08</v>
      </c>
      <c r="Q2776" s="17">
        <f t="shared" si="174"/>
        <v>0</v>
      </c>
      <c r="R2776" s="17">
        <f t="shared" si="175"/>
        <v>3.08</v>
      </c>
    </row>
    <row r="2777" spans="1:18" x14ac:dyDescent="0.3">
      <c r="A2777">
        <v>20064</v>
      </c>
      <c r="B2777" s="2">
        <v>44284</v>
      </c>
      <c r="C2777" s="2" t="str">
        <f t="shared" si="172"/>
        <v>March</v>
      </c>
      <c r="D2777" t="s">
        <v>35</v>
      </c>
      <c r="E2777" s="4">
        <v>638</v>
      </c>
      <c r="F2777">
        <v>156</v>
      </c>
      <c r="G2777" t="s">
        <v>36</v>
      </c>
      <c r="H2777" t="s">
        <v>42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t="s">
        <v>34</v>
      </c>
      <c r="P2777" s="17">
        <f t="shared" si="173"/>
        <v>0</v>
      </c>
      <c r="Q2777" s="17">
        <f t="shared" si="174"/>
        <v>0</v>
      </c>
      <c r="R2777" s="17">
        <f t="shared" si="175"/>
        <v>0</v>
      </c>
    </row>
    <row r="2778" spans="1:18" x14ac:dyDescent="0.3">
      <c r="A2778">
        <v>20065</v>
      </c>
      <c r="B2778" s="2">
        <v>44286</v>
      </c>
      <c r="C2778" s="2" t="str">
        <f t="shared" si="172"/>
        <v>March</v>
      </c>
      <c r="D2778" t="s">
        <v>32</v>
      </c>
      <c r="E2778" s="4">
        <v>637</v>
      </c>
      <c r="F2778">
        <v>77</v>
      </c>
      <c r="G2778" t="s">
        <v>33</v>
      </c>
      <c r="H2778" t="s">
        <v>34</v>
      </c>
      <c r="I2778" s="2">
        <v>44316</v>
      </c>
      <c r="J2778" s="2">
        <v>44346</v>
      </c>
      <c r="K2778" s="2">
        <v>44376</v>
      </c>
      <c r="L2778" s="2">
        <v>44350</v>
      </c>
      <c r="M2778" s="2">
        <v>44346</v>
      </c>
      <c r="N2778" s="2">
        <v>44376</v>
      </c>
      <c r="O2778" t="s">
        <v>6180</v>
      </c>
      <c r="P2778" s="17">
        <f t="shared" si="173"/>
        <v>2.6950000000000003</v>
      </c>
      <c r="Q2778" s="17">
        <f t="shared" si="174"/>
        <v>0</v>
      </c>
      <c r="R2778" s="17">
        <f t="shared" si="175"/>
        <v>2.6950000000000003</v>
      </c>
    </row>
    <row r="2779" spans="1:18" x14ac:dyDescent="0.3">
      <c r="A2779">
        <v>20066</v>
      </c>
      <c r="B2779" s="2">
        <v>44209</v>
      </c>
      <c r="C2779" s="2" t="str">
        <f t="shared" si="172"/>
        <v>January</v>
      </c>
      <c r="D2779" t="s">
        <v>35</v>
      </c>
      <c r="E2779" s="4">
        <v>554</v>
      </c>
      <c r="F2779">
        <v>103</v>
      </c>
      <c r="G2779" t="s">
        <v>36</v>
      </c>
      <c r="H2779" t="s">
        <v>40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t="s">
        <v>34</v>
      </c>
      <c r="P2779" s="17">
        <f t="shared" si="173"/>
        <v>0</v>
      </c>
      <c r="Q2779" s="17">
        <f t="shared" si="174"/>
        <v>0</v>
      </c>
      <c r="R2779" s="17">
        <f t="shared" si="175"/>
        <v>0</v>
      </c>
    </row>
    <row r="2780" spans="1:18" x14ac:dyDescent="0.3">
      <c r="A2780">
        <v>20067</v>
      </c>
      <c r="B2780" s="2">
        <v>44240</v>
      </c>
      <c r="C2780" s="2" t="str">
        <f t="shared" si="172"/>
        <v>February</v>
      </c>
      <c r="D2780" t="s">
        <v>35</v>
      </c>
      <c r="E2780" s="4">
        <v>575</v>
      </c>
      <c r="F2780">
        <v>103</v>
      </c>
      <c r="G2780" t="s">
        <v>36</v>
      </c>
      <c r="H2780" t="s">
        <v>41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t="s">
        <v>34</v>
      </c>
      <c r="P2780" s="17">
        <f t="shared" si="173"/>
        <v>0</v>
      </c>
      <c r="Q2780" s="17">
        <f t="shared" si="174"/>
        <v>0</v>
      </c>
      <c r="R2780" s="17">
        <f t="shared" si="175"/>
        <v>0</v>
      </c>
    </row>
    <row r="2781" spans="1:18" x14ac:dyDescent="0.3">
      <c r="A2781">
        <v>20068</v>
      </c>
      <c r="B2781" s="2">
        <v>44262</v>
      </c>
      <c r="C2781" s="2" t="str">
        <f t="shared" si="172"/>
        <v>March</v>
      </c>
      <c r="D2781" t="s">
        <v>32</v>
      </c>
      <c r="E2781" s="4">
        <v>616</v>
      </c>
      <c r="F2781">
        <v>45</v>
      </c>
      <c r="G2781" t="s">
        <v>36</v>
      </c>
      <c r="H2781" t="s">
        <v>39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t="s">
        <v>34</v>
      </c>
      <c r="P2781" s="17">
        <f t="shared" si="173"/>
        <v>0</v>
      </c>
      <c r="Q2781" s="17">
        <f t="shared" si="174"/>
        <v>0</v>
      </c>
      <c r="R2781" s="17">
        <f t="shared" si="175"/>
        <v>0</v>
      </c>
    </row>
    <row r="2782" spans="1:18" x14ac:dyDescent="0.3">
      <c r="A2782">
        <v>20069</v>
      </c>
      <c r="B2782" s="2">
        <v>44242</v>
      </c>
      <c r="C2782" s="2" t="str">
        <f t="shared" si="172"/>
        <v>February</v>
      </c>
      <c r="D2782" t="s">
        <v>38</v>
      </c>
      <c r="E2782" s="4">
        <v>577</v>
      </c>
      <c r="F2782">
        <v>110</v>
      </c>
      <c r="G2782" t="s">
        <v>36</v>
      </c>
      <c r="H2782" t="s">
        <v>41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t="s">
        <v>34</v>
      </c>
      <c r="P2782" s="17">
        <f t="shared" si="173"/>
        <v>0</v>
      </c>
      <c r="Q2782" s="17">
        <f t="shared" si="174"/>
        <v>0</v>
      </c>
      <c r="R2782" s="17">
        <f t="shared" si="175"/>
        <v>0</v>
      </c>
    </row>
    <row r="2783" spans="1:18" x14ac:dyDescent="0.3">
      <c r="A2783">
        <v>20070</v>
      </c>
      <c r="B2783" s="2">
        <v>44244</v>
      </c>
      <c r="C2783" s="2" t="str">
        <f t="shared" si="172"/>
        <v>February</v>
      </c>
      <c r="D2783" t="s">
        <v>38</v>
      </c>
      <c r="E2783" s="4">
        <v>641</v>
      </c>
      <c r="F2783">
        <v>83</v>
      </c>
      <c r="G2783" t="s">
        <v>33</v>
      </c>
      <c r="H2783" t="s">
        <v>34</v>
      </c>
      <c r="I2783" s="2">
        <v>44274</v>
      </c>
      <c r="J2783" s="2">
        <v>44304</v>
      </c>
      <c r="K2783" s="2">
        <v>44334</v>
      </c>
      <c r="L2783" s="2">
        <v>44278</v>
      </c>
      <c r="M2783" s="2">
        <v>44304</v>
      </c>
      <c r="N2783" s="2">
        <v>44334</v>
      </c>
      <c r="O2783" t="s">
        <v>6180</v>
      </c>
      <c r="P2783" s="17">
        <f t="shared" si="173"/>
        <v>2.9050000000000002</v>
      </c>
      <c r="Q2783" s="17">
        <f t="shared" si="174"/>
        <v>0</v>
      </c>
      <c r="R2783" s="17">
        <f t="shared" si="175"/>
        <v>2.9050000000000002</v>
      </c>
    </row>
    <row r="2784" spans="1:18" x14ac:dyDescent="0.3">
      <c r="A2784">
        <v>20071</v>
      </c>
      <c r="B2784" s="2">
        <v>44232</v>
      </c>
      <c r="C2784" s="2" t="str">
        <f t="shared" si="172"/>
        <v>February</v>
      </c>
      <c r="D2784" t="s">
        <v>38</v>
      </c>
      <c r="E2784" s="4">
        <v>660</v>
      </c>
      <c r="F2784">
        <v>104</v>
      </c>
      <c r="G2784" t="s">
        <v>33</v>
      </c>
      <c r="H2784" t="s">
        <v>34</v>
      </c>
      <c r="I2784" s="2">
        <v>44262</v>
      </c>
      <c r="J2784" s="2">
        <v>44292</v>
      </c>
      <c r="K2784" s="2">
        <v>44322</v>
      </c>
      <c r="L2784" s="2" t="s">
        <v>34</v>
      </c>
      <c r="M2784" s="2" t="s">
        <v>34</v>
      </c>
      <c r="N2784" s="2" t="s">
        <v>34</v>
      </c>
      <c r="O2784" t="s">
        <v>6179</v>
      </c>
      <c r="P2784" s="17">
        <f t="shared" si="173"/>
        <v>3.6400000000000006</v>
      </c>
      <c r="Q2784" s="17">
        <f t="shared" si="174"/>
        <v>104</v>
      </c>
      <c r="R2784" s="17">
        <f t="shared" si="175"/>
        <v>-100.36</v>
      </c>
    </row>
    <row r="2785" spans="1:18" x14ac:dyDescent="0.3">
      <c r="A2785">
        <v>20072</v>
      </c>
      <c r="B2785" s="2">
        <v>44208</v>
      </c>
      <c r="C2785" s="2" t="str">
        <f t="shared" si="172"/>
        <v>January</v>
      </c>
      <c r="D2785" t="s">
        <v>32</v>
      </c>
      <c r="E2785" s="4">
        <v>637</v>
      </c>
      <c r="F2785">
        <v>107</v>
      </c>
      <c r="G2785" t="s">
        <v>33</v>
      </c>
      <c r="H2785" t="s">
        <v>34</v>
      </c>
      <c r="I2785" s="2">
        <v>44238</v>
      </c>
      <c r="J2785" s="2">
        <v>44268</v>
      </c>
      <c r="K2785" s="2">
        <v>44298</v>
      </c>
      <c r="L2785" s="2">
        <v>44277</v>
      </c>
      <c r="M2785" s="2">
        <v>44268</v>
      </c>
      <c r="N2785" s="2">
        <v>44298</v>
      </c>
      <c r="O2785" t="s">
        <v>6180</v>
      </c>
      <c r="P2785" s="17">
        <f t="shared" si="173"/>
        <v>3.7450000000000006</v>
      </c>
      <c r="Q2785" s="17">
        <f t="shared" si="174"/>
        <v>0</v>
      </c>
      <c r="R2785" s="17">
        <f t="shared" si="175"/>
        <v>3.7450000000000006</v>
      </c>
    </row>
    <row r="2786" spans="1:18" x14ac:dyDescent="0.3">
      <c r="A2786">
        <v>20073</v>
      </c>
      <c r="B2786" s="2">
        <v>44240</v>
      </c>
      <c r="C2786" s="2" t="str">
        <f t="shared" si="172"/>
        <v>February</v>
      </c>
      <c r="D2786" t="s">
        <v>35</v>
      </c>
      <c r="E2786" s="4">
        <v>648</v>
      </c>
      <c r="F2786">
        <v>63</v>
      </c>
      <c r="G2786" t="s">
        <v>33</v>
      </c>
      <c r="H2786" t="s">
        <v>34</v>
      </c>
      <c r="I2786" s="2">
        <v>44270</v>
      </c>
      <c r="J2786" s="2">
        <v>44300</v>
      </c>
      <c r="K2786" s="2">
        <v>44330</v>
      </c>
      <c r="L2786" s="2" t="s">
        <v>34</v>
      </c>
      <c r="M2786" s="2" t="s">
        <v>34</v>
      </c>
      <c r="N2786" s="2" t="s">
        <v>34</v>
      </c>
      <c r="O2786" t="s">
        <v>6179</v>
      </c>
      <c r="P2786" s="17">
        <f t="shared" si="173"/>
        <v>2.2050000000000001</v>
      </c>
      <c r="Q2786" s="17">
        <f t="shared" si="174"/>
        <v>63</v>
      </c>
      <c r="R2786" s="17">
        <f t="shared" si="175"/>
        <v>-60.795000000000002</v>
      </c>
    </row>
    <row r="2787" spans="1:18" x14ac:dyDescent="0.3">
      <c r="A2787">
        <v>20074</v>
      </c>
      <c r="B2787" s="2">
        <v>44262</v>
      </c>
      <c r="C2787" s="2" t="str">
        <f t="shared" si="172"/>
        <v>March</v>
      </c>
      <c r="D2787" t="s">
        <v>32</v>
      </c>
      <c r="E2787" s="4">
        <v>557</v>
      </c>
      <c r="F2787">
        <v>49</v>
      </c>
      <c r="G2787" t="s">
        <v>36</v>
      </c>
      <c r="H2787" t="s">
        <v>42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t="s">
        <v>34</v>
      </c>
      <c r="P2787" s="17">
        <f t="shared" si="173"/>
        <v>0</v>
      </c>
      <c r="Q2787" s="17">
        <f t="shared" si="174"/>
        <v>0</v>
      </c>
      <c r="R2787" s="17">
        <f t="shared" si="175"/>
        <v>0</v>
      </c>
    </row>
    <row r="2788" spans="1:18" x14ac:dyDescent="0.3">
      <c r="A2788">
        <v>20075</v>
      </c>
      <c r="B2788" s="2">
        <v>44252</v>
      </c>
      <c r="C2788" s="2" t="str">
        <f t="shared" si="172"/>
        <v>February</v>
      </c>
      <c r="D2788" t="s">
        <v>38</v>
      </c>
      <c r="E2788" s="4">
        <v>614</v>
      </c>
      <c r="F2788">
        <v>86</v>
      </c>
      <c r="G2788" t="s">
        <v>33</v>
      </c>
      <c r="H2788" t="s">
        <v>34</v>
      </c>
      <c r="I2788" s="2">
        <v>44282</v>
      </c>
      <c r="J2788" s="2">
        <v>44312</v>
      </c>
      <c r="K2788" s="2">
        <v>44342</v>
      </c>
      <c r="L2788" s="2">
        <v>44293</v>
      </c>
      <c r="M2788" s="2">
        <v>44312</v>
      </c>
      <c r="N2788" s="2">
        <v>44342</v>
      </c>
      <c r="O2788" t="s">
        <v>6180</v>
      </c>
      <c r="P2788" s="17">
        <f t="shared" si="173"/>
        <v>3.0100000000000002</v>
      </c>
      <c r="Q2788" s="17">
        <f t="shared" si="174"/>
        <v>0</v>
      </c>
      <c r="R2788" s="17">
        <f t="shared" si="175"/>
        <v>3.0100000000000002</v>
      </c>
    </row>
    <row r="2789" spans="1:18" x14ac:dyDescent="0.3">
      <c r="A2789">
        <v>20076</v>
      </c>
      <c r="B2789" s="2">
        <v>44234</v>
      </c>
      <c r="C2789" s="2" t="str">
        <f t="shared" si="172"/>
        <v>February</v>
      </c>
      <c r="D2789" t="s">
        <v>32</v>
      </c>
      <c r="E2789" s="4">
        <v>556</v>
      </c>
      <c r="F2789">
        <v>110</v>
      </c>
      <c r="G2789" t="s">
        <v>36</v>
      </c>
      <c r="H2789" t="s">
        <v>40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t="s">
        <v>34</v>
      </c>
      <c r="P2789" s="17">
        <f t="shared" si="173"/>
        <v>0</v>
      </c>
      <c r="Q2789" s="17">
        <f t="shared" si="174"/>
        <v>0</v>
      </c>
      <c r="R2789" s="17">
        <f t="shared" si="175"/>
        <v>0</v>
      </c>
    </row>
    <row r="2790" spans="1:18" x14ac:dyDescent="0.3">
      <c r="A2790">
        <v>20077</v>
      </c>
      <c r="B2790" s="2">
        <v>44257</v>
      </c>
      <c r="C2790" s="2" t="str">
        <f t="shared" si="172"/>
        <v>March</v>
      </c>
      <c r="D2790" t="s">
        <v>38</v>
      </c>
      <c r="E2790" s="4">
        <v>609</v>
      </c>
      <c r="F2790">
        <v>152</v>
      </c>
      <c r="G2790" t="s">
        <v>33</v>
      </c>
      <c r="H2790" t="s">
        <v>34</v>
      </c>
      <c r="I2790" s="2">
        <v>44287</v>
      </c>
      <c r="J2790" s="2">
        <v>44317</v>
      </c>
      <c r="K2790" s="2">
        <v>44347</v>
      </c>
      <c r="L2790" s="2" t="s">
        <v>34</v>
      </c>
      <c r="M2790" s="2" t="s">
        <v>34</v>
      </c>
      <c r="N2790" s="2" t="s">
        <v>34</v>
      </c>
      <c r="O2790" t="s">
        <v>6179</v>
      </c>
      <c r="P2790" s="17">
        <f t="shared" si="173"/>
        <v>5.32</v>
      </c>
      <c r="Q2790" s="17">
        <f t="shared" si="174"/>
        <v>152</v>
      </c>
      <c r="R2790" s="17">
        <f t="shared" si="175"/>
        <v>-146.68</v>
      </c>
    </row>
    <row r="2791" spans="1:18" x14ac:dyDescent="0.3">
      <c r="A2791">
        <v>20078</v>
      </c>
      <c r="B2791" s="2">
        <v>44266</v>
      </c>
      <c r="C2791" s="2" t="str">
        <f t="shared" si="172"/>
        <v>March</v>
      </c>
      <c r="D2791" t="s">
        <v>35</v>
      </c>
      <c r="E2791" s="4">
        <v>594</v>
      </c>
      <c r="F2791">
        <v>131</v>
      </c>
      <c r="G2791" t="s">
        <v>36</v>
      </c>
      <c r="H2791" t="s">
        <v>37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t="s">
        <v>34</v>
      </c>
      <c r="P2791" s="17">
        <f t="shared" si="173"/>
        <v>0</v>
      </c>
      <c r="Q2791" s="17">
        <f t="shared" si="174"/>
        <v>0</v>
      </c>
      <c r="R2791" s="17">
        <f t="shared" si="175"/>
        <v>0</v>
      </c>
    </row>
    <row r="2792" spans="1:18" x14ac:dyDescent="0.3">
      <c r="A2792">
        <v>20079</v>
      </c>
      <c r="B2792" s="2">
        <v>44249</v>
      </c>
      <c r="C2792" s="2" t="str">
        <f t="shared" si="172"/>
        <v>February</v>
      </c>
      <c r="D2792" t="s">
        <v>32</v>
      </c>
      <c r="E2792" s="4">
        <v>661</v>
      </c>
      <c r="F2792">
        <v>86</v>
      </c>
      <c r="G2792" t="s">
        <v>33</v>
      </c>
      <c r="H2792" t="s">
        <v>34</v>
      </c>
      <c r="I2792" s="2">
        <v>44279</v>
      </c>
      <c r="J2792" s="2">
        <v>44309</v>
      </c>
      <c r="K2792" s="2">
        <v>44339</v>
      </c>
      <c r="L2792" s="2">
        <v>44285</v>
      </c>
      <c r="M2792" s="2">
        <v>44309</v>
      </c>
      <c r="N2792" s="2">
        <v>44339</v>
      </c>
      <c r="O2792" t="s">
        <v>6180</v>
      </c>
      <c r="P2792" s="17">
        <f t="shared" si="173"/>
        <v>3.0100000000000002</v>
      </c>
      <c r="Q2792" s="17">
        <f t="shared" si="174"/>
        <v>0</v>
      </c>
      <c r="R2792" s="17">
        <f t="shared" si="175"/>
        <v>3.0100000000000002</v>
      </c>
    </row>
    <row r="2793" spans="1:18" x14ac:dyDescent="0.3">
      <c r="A2793">
        <v>20080</v>
      </c>
      <c r="B2793" s="2">
        <v>44200</v>
      </c>
      <c r="C2793" s="2" t="str">
        <f t="shared" si="172"/>
        <v>January</v>
      </c>
      <c r="D2793" t="s">
        <v>35</v>
      </c>
      <c r="E2793" s="4">
        <v>645</v>
      </c>
      <c r="F2793">
        <v>99</v>
      </c>
      <c r="G2793" t="s">
        <v>33</v>
      </c>
      <c r="H2793" t="s">
        <v>34</v>
      </c>
      <c r="I2793" s="2">
        <v>44230</v>
      </c>
      <c r="J2793" s="2">
        <v>44260</v>
      </c>
      <c r="K2793" s="2">
        <v>44290</v>
      </c>
      <c r="L2793" s="2">
        <v>44236</v>
      </c>
      <c r="M2793" s="2">
        <v>44260</v>
      </c>
      <c r="N2793" s="2">
        <v>44290</v>
      </c>
      <c r="O2793" t="s">
        <v>6180</v>
      </c>
      <c r="P2793" s="17">
        <f t="shared" si="173"/>
        <v>3.4650000000000003</v>
      </c>
      <c r="Q2793" s="17">
        <f t="shared" si="174"/>
        <v>0</v>
      </c>
      <c r="R2793" s="17">
        <f t="shared" si="175"/>
        <v>3.4650000000000003</v>
      </c>
    </row>
    <row r="2794" spans="1:18" x14ac:dyDescent="0.3">
      <c r="A2794">
        <v>20081</v>
      </c>
      <c r="B2794" s="2">
        <v>44234</v>
      </c>
      <c r="C2794" s="2" t="str">
        <f t="shared" si="172"/>
        <v>February</v>
      </c>
      <c r="D2794" t="s">
        <v>32</v>
      </c>
      <c r="E2794" s="4">
        <v>592</v>
      </c>
      <c r="F2794">
        <v>70</v>
      </c>
      <c r="G2794" t="s">
        <v>36</v>
      </c>
      <c r="H2794" t="s">
        <v>40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t="s">
        <v>34</v>
      </c>
      <c r="P2794" s="17">
        <f t="shared" si="173"/>
        <v>0</v>
      </c>
      <c r="Q2794" s="17">
        <f t="shared" si="174"/>
        <v>0</v>
      </c>
      <c r="R2794" s="17">
        <f t="shared" si="175"/>
        <v>0</v>
      </c>
    </row>
    <row r="2795" spans="1:18" x14ac:dyDescent="0.3">
      <c r="A2795">
        <v>20082</v>
      </c>
      <c r="B2795" s="2">
        <v>44235</v>
      </c>
      <c r="C2795" s="2" t="str">
        <f t="shared" si="172"/>
        <v>February</v>
      </c>
      <c r="D2795" t="s">
        <v>32</v>
      </c>
      <c r="E2795" s="4">
        <v>626</v>
      </c>
      <c r="F2795">
        <v>108</v>
      </c>
      <c r="G2795" t="s">
        <v>33</v>
      </c>
      <c r="H2795" t="s">
        <v>34</v>
      </c>
      <c r="I2795" s="2">
        <v>44265</v>
      </c>
      <c r="J2795" s="2">
        <v>44295</v>
      </c>
      <c r="K2795" s="2">
        <v>44325</v>
      </c>
      <c r="L2795" s="2">
        <v>44303</v>
      </c>
      <c r="M2795" s="2">
        <v>44295</v>
      </c>
      <c r="N2795" s="2">
        <v>44325</v>
      </c>
      <c r="O2795" t="s">
        <v>6180</v>
      </c>
      <c r="P2795" s="17">
        <f t="shared" si="173"/>
        <v>3.7800000000000002</v>
      </c>
      <c r="Q2795" s="17">
        <f t="shared" si="174"/>
        <v>0</v>
      </c>
      <c r="R2795" s="17">
        <f t="shared" si="175"/>
        <v>3.7800000000000002</v>
      </c>
    </row>
    <row r="2796" spans="1:18" x14ac:dyDescent="0.3">
      <c r="A2796">
        <v>20083</v>
      </c>
      <c r="B2796" s="2">
        <v>44237</v>
      </c>
      <c r="C2796" s="2" t="str">
        <f t="shared" si="172"/>
        <v>February</v>
      </c>
      <c r="D2796" t="s">
        <v>35</v>
      </c>
      <c r="E2796" s="4">
        <v>618</v>
      </c>
      <c r="F2796">
        <v>87</v>
      </c>
      <c r="G2796" t="s">
        <v>36</v>
      </c>
      <c r="H2796" t="s">
        <v>42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t="s">
        <v>34</v>
      </c>
      <c r="P2796" s="17">
        <f t="shared" si="173"/>
        <v>0</v>
      </c>
      <c r="Q2796" s="17">
        <f t="shared" si="174"/>
        <v>0</v>
      </c>
      <c r="R2796" s="17">
        <f t="shared" si="175"/>
        <v>0</v>
      </c>
    </row>
    <row r="2797" spans="1:18" x14ac:dyDescent="0.3">
      <c r="A2797">
        <v>20084</v>
      </c>
      <c r="B2797" s="2">
        <v>44245</v>
      </c>
      <c r="C2797" s="2" t="str">
        <f t="shared" si="172"/>
        <v>February</v>
      </c>
      <c r="D2797" t="s">
        <v>38</v>
      </c>
      <c r="E2797" s="4">
        <v>630</v>
      </c>
      <c r="F2797">
        <v>85</v>
      </c>
      <c r="G2797" t="s">
        <v>33</v>
      </c>
      <c r="H2797" t="s">
        <v>34</v>
      </c>
      <c r="I2797" s="2">
        <v>44275</v>
      </c>
      <c r="J2797" s="2">
        <v>44305</v>
      </c>
      <c r="K2797" s="2">
        <v>44335</v>
      </c>
      <c r="L2797" s="2" t="s">
        <v>34</v>
      </c>
      <c r="M2797" s="2" t="s">
        <v>34</v>
      </c>
      <c r="N2797" s="2" t="s">
        <v>34</v>
      </c>
      <c r="O2797" t="s">
        <v>6179</v>
      </c>
      <c r="P2797" s="17">
        <f t="shared" si="173"/>
        <v>2.9750000000000001</v>
      </c>
      <c r="Q2797" s="17">
        <f t="shared" si="174"/>
        <v>85</v>
      </c>
      <c r="R2797" s="17">
        <f t="shared" si="175"/>
        <v>-82.025000000000006</v>
      </c>
    </row>
    <row r="2798" spans="1:18" x14ac:dyDescent="0.3">
      <c r="A2798">
        <v>20085</v>
      </c>
      <c r="B2798" s="2">
        <v>44202</v>
      </c>
      <c r="C2798" s="2" t="str">
        <f t="shared" si="172"/>
        <v>January</v>
      </c>
      <c r="D2798" t="s">
        <v>35</v>
      </c>
      <c r="E2798" s="4">
        <v>667</v>
      </c>
      <c r="F2798">
        <v>60</v>
      </c>
      <c r="G2798" t="s">
        <v>33</v>
      </c>
      <c r="H2798" t="s">
        <v>34</v>
      </c>
      <c r="I2798" s="2">
        <v>44232</v>
      </c>
      <c r="J2798" s="2">
        <v>44262</v>
      </c>
      <c r="K2798" s="2">
        <v>44292</v>
      </c>
      <c r="L2798" s="2">
        <v>44233</v>
      </c>
      <c r="M2798" s="2">
        <v>44262</v>
      </c>
      <c r="N2798" s="2">
        <v>44292</v>
      </c>
      <c r="O2798" t="s">
        <v>6180</v>
      </c>
      <c r="P2798" s="17">
        <f t="shared" si="173"/>
        <v>2.1</v>
      </c>
      <c r="Q2798" s="17">
        <f t="shared" si="174"/>
        <v>0</v>
      </c>
      <c r="R2798" s="17">
        <f t="shared" si="175"/>
        <v>2.1</v>
      </c>
    </row>
    <row r="2799" spans="1:18" x14ac:dyDescent="0.3">
      <c r="A2799">
        <v>20086</v>
      </c>
      <c r="B2799" s="2">
        <v>44234</v>
      </c>
      <c r="C2799" s="2" t="str">
        <f t="shared" si="172"/>
        <v>February</v>
      </c>
      <c r="D2799" t="s">
        <v>35</v>
      </c>
      <c r="E2799" s="4">
        <v>603</v>
      </c>
      <c r="F2799">
        <v>84</v>
      </c>
      <c r="G2799" t="s">
        <v>36</v>
      </c>
      <c r="H2799" t="s">
        <v>40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t="s">
        <v>34</v>
      </c>
      <c r="P2799" s="17">
        <f t="shared" si="173"/>
        <v>0</v>
      </c>
      <c r="Q2799" s="17">
        <f t="shared" si="174"/>
        <v>0</v>
      </c>
      <c r="R2799" s="17">
        <f t="shared" si="175"/>
        <v>0</v>
      </c>
    </row>
    <row r="2800" spans="1:18" x14ac:dyDescent="0.3">
      <c r="A2800">
        <v>20087</v>
      </c>
      <c r="B2800" s="2">
        <v>44236</v>
      </c>
      <c r="C2800" s="2" t="str">
        <f t="shared" si="172"/>
        <v>February</v>
      </c>
      <c r="D2800" t="s">
        <v>35</v>
      </c>
      <c r="E2800" s="4">
        <v>663</v>
      </c>
      <c r="F2800">
        <v>106</v>
      </c>
      <c r="G2800" t="s">
        <v>33</v>
      </c>
      <c r="H2800" t="s">
        <v>34</v>
      </c>
      <c r="I2800" s="2">
        <v>44266</v>
      </c>
      <c r="J2800" s="2">
        <v>44296</v>
      </c>
      <c r="K2800" s="2">
        <v>44326</v>
      </c>
      <c r="L2800" s="2" t="s">
        <v>34</v>
      </c>
      <c r="M2800" s="2" t="s">
        <v>34</v>
      </c>
      <c r="N2800" s="2" t="s">
        <v>34</v>
      </c>
      <c r="O2800" t="s">
        <v>6179</v>
      </c>
      <c r="P2800" s="17">
        <f t="shared" si="173"/>
        <v>3.7100000000000004</v>
      </c>
      <c r="Q2800" s="17">
        <f t="shared" si="174"/>
        <v>106</v>
      </c>
      <c r="R2800" s="17">
        <f t="shared" si="175"/>
        <v>-102.29</v>
      </c>
    </row>
    <row r="2801" spans="1:18" x14ac:dyDescent="0.3">
      <c r="A2801">
        <v>20088</v>
      </c>
      <c r="B2801" s="2">
        <v>44268</v>
      </c>
      <c r="C2801" s="2" t="str">
        <f t="shared" si="172"/>
        <v>March</v>
      </c>
      <c r="D2801" t="s">
        <v>32</v>
      </c>
      <c r="E2801" s="4">
        <v>669</v>
      </c>
      <c r="F2801">
        <v>113</v>
      </c>
      <c r="G2801" t="s">
        <v>33</v>
      </c>
      <c r="H2801" t="s">
        <v>34</v>
      </c>
      <c r="I2801" s="2">
        <v>44298</v>
      </c>
      <c r="J2801" s="2">
        <v>44328</v>
      </c>
      <c r="K2801" s="2">
        <v>44358</v>
      </c>
      <c r="L2801" s="2">
        <v>44298</v>
      </c>
      <c r="M2801" s="2">
        <v>44328</v>
      </c>
      <c r="N2801" s="2">
        <v>44358</v>
      </c>
      <c r="O2801" t="s">
        <v>6180</v>
      </c>
      <c r="P2801" s="17">
        <f t="shared" si="173"/>
        <v>3.9550000000000005</v>
      </c>
      <c r="Q2801" s="17">
        <f t="shared" si="174"/>
        <v>0</v>
      </c>
      <c r="R2801" s="17">
        <f t="shared" si="175"/>
        <v>3.9550000000000005</v>
      </c>
    </row>
    <row r="2802" spans="1:18" x14ac:dyDescent="0.3">
      <c r="A2802">
        <v>20089</v>
      </c>
      <c r="B2802" s="2">
        <v>44278</v>
      </c>
      <c r="C2802" s="2" t="str">
        <f t="shared" si="172"/>
        <v>March</v>
      </c>
      <c r="D2802" t="s">
        <v>35</v>
      </c>
      <c r="E2802" s="4">
        <v>562</v>
      </c>
      <c r="F2802">
        <v>89</v>
      </c>
      <c r="G2802" t="s">
        <v>36</v>
      </c>
      <c r="H2802" t="s">
        <v>37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t="s">
        <v>34</v>
      </c>
      <c r="P2802" s="17">
        <f t="shared" si="173"/>
        <v>0</v>
      </c>
      <c r="Q2802" s="17">
        <f t="shared" si="174"/>
        <v>0</v>
      </c>
      <c r="R2802" s="17">
        <f t="shared" si="175"/>
        <v>0</v>
      </c>
    </row>
    <row r="2803" spans="1:18" x14ac:dyDescent="0.3">
      <c r="A2803">
        <v>20090</v>
      </c>
      <c r="B2803" s="2">
        <v>44248</v>
      </c>
      <c r="C2803" s="2" t="str">
        <f t="shared" si="172"/>
        <v>February</v>
      </c>
      <c r="D2803" t="s">
        <v>32</v>
      </c>
      <c r="E2803" s="4">
        <v>670</v>
      </c>
      <c r="F2803">
        <v>98</v>
      </c>
      <c r="G2803" t="s">
        <v>33</v>
      </c>
      <c r="H2803" t="s">
        <v>34</v>
      </c>
      <c r="I2803" s="2">
        <v>44278</v>
      </c>
      <c r="J2803" s="2">
        <v>44308</v>
      </c>
      <c r="K2803" s="2">
        <v>44338</v>
      </c>
      <c r="L2803" s="2" t="s">
        <v>34</v>
      </c>
      <c r="M2803" s="2" t="s">
        <v>34</v>
      </c>
      <c r="N2803" s="2" t="s">
        <v>34</v>
      </c>
      <c r="O2803" t="s">
        <v>6179</v>
      </c>
      <c r="P2803" s="17">
        <f t="shared" si="173"/>
        <v>3.43</v>
      </c>
      <c r="Q2803" s="17">
        <f t="shared" si="174"/>
        <v>98</v>
      </c>
      <c r="R2803" s="17">
        <f t="shared" si="175"/>
        <v>-94.57</v>
      </c>
    </row>
    <row r="2804" spans="1:18" x14ac:dyDescent="0.3">
      <c r="A2804">
        <v>20091</v>
      </c>
      <c r="B2804" s="2">
        <v>44287</v>
      </c>
      <c r="C2804" s="2" t="str">
        <f t="shared" si="172"/>
        <v>April</v>
      </c>
      <c r="D2804" t="s">
        <v>35</v>
      </c>
      <c r="E2804" s="4">
        <v>606</v>
      </c>
      <c r="F2804">
        <v>74</v>
      </c>
      <c r="G2804" t="s">
        <v>36</v>
      </c>
      <c r="H2804" t="s">
        <v>41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t="s">
        <v>34</v>
      </c>
      <c r="P2804" s="17">
        <f t="shared" si="173"/>
        <v>0</v>
      </c>
      <c r="Q2804" s="17">
        <f t="shared" si="174"/>
        <v>0</v>
      </c>
      <c r="R2804" s="17">
        <f t="shared" si="175"/>
        <v>0</v>
      </c>
    </row>
    <row r="2805" spans="1:18" x14ac:dyDescent="0.3">
      <c r="A2805">
        <v>20092</v>
      </c>
      <c r="B2805" s="2">
        <v>44229</v>
      </c>
      <c r="C2805" s="2" t="str">
        <f t="shared" si="172"/>
        <v>February</v>
      </c>
      <c r="D2805" t="s">
        <v>32</v>
      </c>
      <c r="E2805" s="4">
        <v>606</v>
      </c>
      <c r="F2805">
        <v>87</v>
      </c>
      <c r="G2805" t="s">
        <v>36</v>
      </c>
      <c r="H2805" t="s">
        <v>39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t="s">
        <v>34</v>
      </c>
      <c r="P2805" s="17">
        <f t="shared" si="173"/>
        <v>0</v>
      </c>
      <c r="Q2805" s="17">
        <f t="shared" si="174"/>
        <v>0</v>
      </c>
      <c r="R2805" s="17">
        <f t="shared" si="175"/>
        <v>0</v>
      </c>
    </row>
    <row r="2806" spans="1:18" x14ac:dyDescent="0.3">
      <c r="A2806">
        <v>20093</v>
      </c>
      <c r="B2806" s="2">
        <v>44276</v>
      </c>
      <c r="C2806" s="2" t="str">
        <f t="shared" si="172"/>
        <v>March</v>
      </c>
      <c r="D2806" t="s">
        <v>38</v>
      </c>
      <c r="E2806" s="4">
        <v>621</v>
      </c>
      <c r="F2806">
        <v>68</v>
      </c>
      <c r="G2806" t="s">
        <v>33</v>
      </c>
      <c r="H2806" t="s">
        <v>34</v>
      </c>
      <c r="I2806" s="2">
        <v>44306</v>
      </c>
      <c r="J2806" s="2">
        <v>44336</v>
      </c>
      <c r="K2806" s="2">
        <v>44366</v>
      </c>
      <c r="L2806" s="2" t="s">
        <v>34</v>
      </c>
      <c r="M2806" s="2" t="s">
        <v>34</v>
      </c>
      <c r="N2806" s="2" t="s">
        <v>34</v>
      </c>
      <c r="O2806" t="s">
        <v>6179</v>
      </c>
      <c r="P2806" s="17">
        <f t="shared" si="173"/>
        <v>2.3800000000000003</v>
      </c>
      <c r="Q2806" s="17">
        <f t="shared" si="174"/>
        <v>68</v>
      </c>
      <c r="R2806" s="17">
        <f t="shared" si="175"/>
        <v>-65.62</v>
      </c>
    </row>
    <row r="2807" spans="1:18" x14ac:dyDescent="0.3">
      <c r="A2807">
        <v>20094</v>
      </c>
      <c r="B2807" s="2">
        <v>44266</v>
      </c>
      <c r="C2807" s="2" t="str">
        <f t="shared" si="172"/>
        <v>March</v>
      </c>
      <c r="D2807" t="s">
        <v>32</v>
      </c>
      <c r="E2807" s="4">
        <v>566</v>
      </c>
      <c r="F2807">
        <v>75</v>
      </c>
      <c r="G2807" t="s">
        <v>36</v>
      </c>
      <c r="H2807" t="s">
        <v>39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t="s">
        <v>34</v>
      </c>
      <c r="P2807" s="17">
        <f t="shared" si="173"/>
        <v>0</v>
      </c>
      <c r="Q2807" s="17">
        <f t="shared" si="174"/>
        <v>0</v>
      </c>
      <c r="R2807" s="17">
        <f t="shared" si="175"/>
        <v>0</v>
      </c>
    </row>
    <row r="2808" spans="1:18" x14ac:dyDescent="0.3">
      <c r="A2808">
        <v>20095</v>
      </c>
      <c r="B2808" s="2">
        <v>44277</v>
      </c>
      <c r="C2808" s="2" t="str">
        <f t="shared" si="172"/>
        <v>March</v>
      </c>
      <c r="D2808" t="s">
        <v>38</v>
      </c>
      <c r="E2808" s="4">
        <v>603</v>
      </c>
      <c r="F2808">
        <v>44</v>
      </c>
      <c r="G2808" t="s">
        <v>33</v>
      </c>
      <c r="H2808" t="s">
        <v>34</v>
      </c>
      <c r="I2808" s="2">
        <v>44307</v>
      </c>
      <c r="J2808" s="2">
        <v>44337</v>
      </c>
      <c r="K2808" s="2">
        <v>44367</v>
      </c>
      <c r="L2808" s="2">
        <v>44344</v>
      </c>
      <c r="M2808" s="2">
        <v>44337</v>
      </c>
      <c r="N2808" s="2">
        <v>44367</v>
      </c>
      <c r="O2808" t="s">
        <v>6180</v>
      </c>
      <c r="P2808" s="17">
        <f t="shared" si="173"/>
        <v>1.54</v>
      </c>
      <c r="Q2808" s="17">
        <f t="shared" si="174"/>
        <v>0</v>
      </c>
      <c r="R2808" s="17">
        <f t="shared" si="175"/>
        <v>1.54</v>
      </c>
    </row>
    <row r="2809" spans="1:18" x14ac:dyDescent="0.3">
      <c r="A2809">
        <v>20096</v>
      </c>
      <c r="B2809" s="2">
        <v>44285</v>
      </c>
      <c r="C2809" s="2" t="str">
        <f t="shared" si="172"/>
        <v>March</v>
      </c>
      <c r="D2809" t="s">
        <v>32</v>
      </c>
      <c r="E2809" s="4">
        <v>629</v>
      </c>
      <c r="F2809">
        <v>96</v>
      </c>
      <c r="G2809" t="s">
        <v>33</v>
      </c>
      <c r="H2809" t="s">
        <v>34</v>
      </c>
      <c r="I2809" s="2">
        <v>44315</v>
      </c>
      <c r="J2809" s="2">
        <v>44345</v>
      </c>
      <c r="K2809" s="2">
        <v>44375</v>
      </c>
      <c r="L2809" s="2">
        <v>44346</v>
      </c>
      <c r="M2809" s="2">
        <v>44345</v>
      </c>
      <c r="N2809" s="2">
        <v>44375</v>
      </c>
      <c r="O2809" t="s">
        <v>6180</v>
      </c>
      <c r="P2809" s="17">
        <f t="shared" si="173"/>
        <v>3.3600000000000003</v>
      </c>
      <c r="Q2809" s="17">
        <f t="shared" si="174"/>
        <v>0</v>
      </c>
      <c r="R2809" s="17">
        <f t="shared" si="175"/>
        <v>3.3600000000000003</v>
      </c>
    </row>
    <row r="2810" spans="1:18" x14ac:dyDescent="0.3">
      <c r="A2810">
        <v>20097</v>
      </c>
      <c r="B2810" s="2">
        <v>44245</v>
      </c>
      <c r="C2810" s="2" t="str">
        <f t="shared" si="172"/>
        <v>February</v>
      </c>
      <c r="D2810" t="s">
        <v>38</v>
      </c>
      <c r="E2810" s="4">
        <v>660</v>
      </c>
      <c r="F2810">
        <v>78</v>
      </c>
      <c r="G2810" t="s">
        <v>33</v>
      </c>
      <c r="H2810" t="s">
        <v>34</v>
      </c>
      <c r="I2810" s="2">
        <v>44275</v>
      </c>
      <c r="J2810" s="2">
        <v>44305</v>
      </c>
      <c r="K2810" s="2">
        <v>44335</v>
      </c>
      <c r="L2810" s="2">
        <v>44282</v>
      </c>
      <c r="M2810" s="2">
        <v>44305</v>
      </c>
      <c r="N2810" s="2">
        <v>44335</v>
      </c>
      <c r="O2810" t="s">
        <v>6180</v>
      </c>
      <c r="P2810" s="17">
        <f t="shared" si="173"/>
        <v>2.7300000000000004</v>
      </c>
      <c r="Q2810" s="17">
        <f t="shared" si="174"/>
        <v>0</v>
      </c>
      <c r="R2810" s="17">
        <f t="shared" si="175"/>
        <v>2.7300000000000004</v>
      </c>
    </row>
    <row r="2811" spans="1:18" x14ac:dyDescent="0.3">
      <c r="A2811">
        <v>20098</v>
      </c>
      <c r="B2811" s="2">
        <v>44211</v>
      </c>
      <c r="C2811" s="2" t="str">
        <f t="shared" si="172"/>
        <v>January</v>
      </c>
      <c r="D2811" t="s">
        <v>35</v>
      </c>
      <c r="E2811" s="4">
        <v>563</v>
      </c>
      <c r="F2811">
        <v>161</v>
      </c>
      <c r="G2811" t="s">
        <v>36</v>
      </c>
      <c r="H2811" t="s">
        <v>37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t="s">
        <v>34</v>
      </c>
      <c r="P2811" s="17">
        <f t="shared" si="173"/>
        <v>0</v>
      </c>
      <c r="Q2811" s="17">
        <f t="shared" si="174"/>
        <v>0</v>
      </c>
      <c r="R2811" s="17">
        <f t="shared" si="175"/>
        <v>0</v>
      </c>
    </row>
    <row r="2812" spans="1:18" x14ac:dyDescent="0.3">
      <c r="A2812">
        <v>20099</v>
      </c>
      <c r="B2812" s="2">
        <v>44258</v>
      </c>
      <c r="C2812" s="2" t="str">
        <f t="shared" si="172"/>
        <v>March</v>
      </c>
      <c r="D2812" t="s">
        <v>32</v>
      </c>
      <c r="E2812" s="4">
        <v>588</v>
      </c>
      <c r="F2812">
        <v>63</v>
      </c>
      <c r="G2812" t="s">
        <v>36</v>
      </c>
      <c r="H2812" t="s">
        <v>41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t="s">
        <v>34</v>
      </c>
      <c r="P2812" s="17">
        <f t="shared" si="173"/>
        <v>0</v>
      </c>
      <c r="Q2812" s="17">
        <f t="shared" si="174"/>
        <v>0</v>
      </c>
      <c r="R2812" s="17">
        <f t="shared" si="175"/>
        <v>0</v>
      </c>
    </row>
    <row r="2813" spans="1:18" x14ac:dyDescent="0.3">
      <c r="A2813">
        <v>20100</v>
      </c>
      <c r="B2813" s="2">
        <v>44259</v>
      </c>
      <c r="C2813" s="2" t="str">
        <f t="shared" si="172"/>
        <v>March</v>
      </c>
      <c r="D2813" t="s">
        <v>32</v>
      </c>
      <c r="E2813" s="4">
        <v>647</v>
      </c>
      <c r="F2813">
        <v>154</v>
      </c>
      <c r="G2813" t="s">
        <v>33</v>
      </c>
      <c r="H2813" t="s">
        <v>34</v>
      </c>
      <c r="I2813" s="2">
        <v>44289</v>
      </c>
      <c r="J2813" s="2">
        <v>44319</v>
      </c>
      <c r="K2813" s="2">
        <v>44349</v>
      </c>
      <c r="L2813" s="2" t="s">
        <v>34</v>
      </c>
      <c r="M2813" s="2" t="s">
        <v>34</v>
      </c>
      <c r="N2813" s="2" t="s">
        <v>34</v>
      </c>
      <c r="O2813" t="s">
        <v>6179</v>
      </c>
      <c r="P2813" s="17">
        <f t="shared" si="173"/>
        <v>5.3900000000000006</v>
      </c>
      <c r="Q2813" s="17">
        <f t="shared" si="174"/>
        <v>154</v>
      </c>
      <c r="R2813" s="17">
        <f t="shared" si="175"/>
        <v>-148.61000000000001</v>
      </c>
    </row>
    <row r="2814" spans="1:18" x14ac:dyDescent="0.3">
      <c r="A2814">
        <v>20101</v>
      </c>
      <c r="B2814" s="2">
        <v>44238</v>
      </c>
      <c r="C2814" s="2" t="str">
        <f t="shared" si="172"/>
        <v>February</v>
      </c>
      <c r="D2814" t="s">
        <v>35</v>
      </c>
      <c r="E2814" s="4">
        <v>587</v>
      </c>
      <c r="F2814">
        <v>143</v>
      </c>
      <c r="G2814" t="s">
        <v>36</v>
      </c>
      <c r="H2814" t="s">
        <v>39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t="s">
        <v>34</v>
      </c>
      <c r="P2814" s="17">
        <f t="shared" si="173"/>
        <v>0</v>
      </c>
      <c r="Q2814" s="17">
        <f t="shared" si="174"/>
        <v>0</v>
      </c>
      <c r="R2814" s="17">
        <f t="shared" si="175"/>
        <v>0</v>
      </c>
    </row>
    <row r="2815" spans="1:18" x14ac:dyDescent="0.3">
      <c r="A2815">
        <v>20102</v>
      </c>
      <c r="B2815" s="2">
        <v>44275</v>
      </c>
      <c r="C2815" s="2" t="str">
        <f t="shared" si="172"/>
        <v>March</v>
      </c>
      <c r="D2815" t="s">
        <v>35</v>
      </c>
      <c r="E2815" s="4">
        <v>609</v>
      </c>
      <c r="F2815">
        <v>134</v>
      </c>
      <c r="G2815" t="s">
        <v>36</v>
      </c>
      <c r="H2815" t="s">
        <v>41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t="s">
        <v>34</v>
      </c>
      <c r="P2815" s="17">
        <f t="shared" si="173"/>
        <v>0</v>
      </c>
      <c r="Q2815" s="17">
        <f t="shared" si="174"/>
        <v>0</v>
      </c>
      <c r="R2815" s="17">
        <f t="shared" si="175"/>
        <v>0</v>
      </c>
    </row>
    <row r="2816" spans="1:18" x14ac:dyDescent="0.3">
      <c r="A2816">
        <v>20103</v>
      </c>
      <c r="B2816" s="2">
        <v>44253</v>
      </c>
      <c r="C2816" s="2" t="str">
        <f t="shared" si="172"/>
        <v>February</v>
      </c>
      <c r="D2816" t="s">
        <v>35</v>
      </c>
      <c r="E2816" s="4">
        <v>567</v>
      </c>
      <c r="F2816">
        <v>137</v>
      </c>
      <c r="G2816" t="s">
        <v>36</v>
      </c>
      <c r="H2816" t="s">
        <v>41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t="s">
        <v>34</v>
      </c>
      <c r="P2816" s="17">
        <f t="shared" si="173"/>
        <v>0</v>
      </c>
      <c r="Q2816" s="17">
        <f t="shared" si="174"/>
        <v>0</v>
      </c>
      <c r="R2816" s="17">
        <f t="shared" si="175"/>
        <v>0</v>
      </c>
    </row>
    <row r="2817" spans="1:18" x14ac:dyDescent="0.3">
      <c r="A2817">
        <v>20104</v>
      </c>
      <c r="B2817" s="2">
        <v>44247</v>
      </c>
      <c r="C2817" s="2" t="str">
        <f t="shared" si="172"/>
        <v>February</v>
      </c>
      <c r="D2817" t="s">
        <v>35</v>
      </c>
      <c r="E2817" s="4">
        <v>649</v>
      </c>
      <c r="F2817">
        <v>122</v>
      </c>
      <c r="G2817" t="s">
        <v>33</v>
      </c>
      <c r="H2817" t="s">
        <v>34</v>
      </c>
      <c r="I2817" s="2">
        <v>44277</v>
      </c>
      <c r="J2817" s="2">
        <v>44307</v>
      </c>
      <c r="K2817" s="2">
        <v>44337</v>
      </c>
      <c r="L2817" s="2" t="s">
        <v>34</v>
      </c>
      <c r="M2817" s="2" t="s">
        <v>34</v>
      </c>
      <c r="N2817" s="2" t="s">
        <v>34</v>
      </c>
      <c r="O2817" t="s">
        <v>6179</v>
      </c>
      <c r="P2817" s="17">
        <f t="shared" si="173"/>
        <v>4.2700000000000005</v>
      </c>
      <c r="Q2817" s="17">
        <f t="shared" si="174"/>
        <v>122</v>
      </c>
      <c r="R2817" s="17">
        <f t="shared" si="175"/>
        <v>-117.73</v>
      </c>
    </row>
    <row r="2818" spans="1:18" x14ac:dyDescent="0.3">
      <c r="A2818">
        <v>20105</v>
      </c>
      <c r="B2818" s="2">
        <v>44274</v>
      </c>
      <c r="C2818" s="2" t="str">
        <f t="shared" si="172"/>
        <v>March</v>
      </c>
      <c r="D2818" t="s">
        <v>35</v>
      </c>
      <c r="E2818" s="4">
        <v>639</v>
      </c>
      <c r="F2818">
        <v>141</v>
      </c>
      <c r="G2818" t="s">
        <v>36</v>
      </c>
      <c r="H2818" t="s">
        <v>39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t="s">
        <v>34</v>
      </c>
      <c r="P2818" s="17">
        <f t="shared" si="173"/>
        <v>0</v>
      </c>
      <c r="Q2818" s="17">
        <f t="shared" si="174"/>
        <v>0</v>
      </c>
      <c r="R2818" s="17">
        <f t="shared" si="175"/>
        <v>0</v>
      </c>
    </row>
    <row r="2819" spans="1:18" x14ac:dyDescent="0.3">
      <c r="A2819">
        <v>20106</v>
      </c>
      <c r="B2819" s="2">
        <v>44238</v>
      </c>
      <c r="C2819" s="2" t="str">
        <f t="shared" ref="C2819:C2882" si="176">TEXT(B2819,"mmmm")</f>
        <v>February</v>
      </c>
      <c r="D2819" t="s">
        <v>32</v>
      </c>
      <c r="E2819" s="4">
        <v>701</v>
      </c>
      <c r="F2819">
        <v>89</v>
      </c>
      <c r="G2819" t="s">
        <v>33</v>
      </c>
      <c r="H2819" t="s">
        <v>34</v>
      </c>
      <c r="I2819" s="2">
        <v>44268</v>
      </c>
      <c r="J2819" s="2">
        <v>44298</v>
      </c>
      <c r="K2819" s="2">
        <v>44328</v>
      </c>
      <c r="L2819" s="2">
        <v>44273</v>
      </c>
      <c r="M2819" s="2">
        <v>44298</v>
      </c>
      <c r="N2819" s="2">
        <v>44328</v>
      </c>
      <c r="O2819" t="s">
        <v>6180</v>
      </c>
      <c r="P2819" s="17">
        <f t="shared" ref="P2819:P2882" si="177">IF(G2819="Approved",F2819*0.035,0)</f>
        <v>3.1150000000000002</v>
      </c>
      <c r="Q2819" s="17">
        <f t="shared" ref="Q2819:Q2882" si="178">IF(O2819="Defaulted",F2819,0)</f>
        <v>0</v>
      </c>
      <c r="R2819" s="17">
        <f t="shared" ref="R2819:R2882" si="179">P2819-Q2819</f>
        <v>3.1150000000000002</v>
      </c>
    </row>
    <row r="2820" spans="1:18" x14ac:dyDescent="0.3">
      <c r="A2820">
        <v>20107</v>
      </c>
      <c r="B2820" s="2">
        <v>44208</v>
      </c>
      <c r="C2820" s="2" t="str">
        <f t="shared" si="176"/>
        <v>January</v>
      </c>
      <c r="D2820" t="s">
        <v>32</v>
      </c>
      <c r="E2820" s="4">
        <v>542</v>
      </c>
      <c r="F2820">
        <v>74</v>
      </c>
      <c r="G2820" t="s">
        <v>36</v>
      </c>
      <c r="H2820" t="s">
        <v>42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t="s">
        <v>34</v>
      </c>
      <c r="P2820" s="17">
        <f t="shared" si="177"/>
        <v>0</v>
      </c>
      <c r="Q2820" s="17">
        <f t="shared" si="178"/>
        <v>0</v>
      </c>
      <c r="R2820" s="17">
        <f t="shared" si="179"/>
        <v>0</v>
      </c>
    </row>
    <row r="2821" spans="1:18" x14ac:dyDescent="0.3">
      <c r="A2821">
        <v>20108</v>
      </c>
      <c r="B2821" s="2">
        <v>44279</v>
      </c>
      <c r="C2821" s="2" t="str">
        <f t="shared" si="176"/>
        <v>March</v>
      </c>
      <c r="D2821" t="s">
        <v>32</v>
      </c>
      <c r="E2821" s="4">
        <v>651</v>
      </c>
      <c r="F2821">
        <v>84</v>
      </c>
      <c r="G2821" t="s">
        <v>33</v>
      </c>
      <c r="H2821" t="s">
        <v>34</v>
      </c>
      <c r="I2821" s="2">
        <v>44309</v>
      </c>
      <c r="J2821" s="2">
        <v>44339</v>
      </c>
      <c r="K2821" s="2">
        <v>44369</v>
      </c>
      <c r="L2821" s="2">
        <v>44313</v>
      </c>
      <c r="M2821" s="2">
        <v>44339</v>
      </c>
      <c r="N2821" s="2">
        <v>44369</v>
      </c>
      <c r="O2821" t="s">
        <v>6180</v>
      </c>
      <c r="P2821" s="17">
        <f t="shared" si="177"/>
        <v>2.9400000000000004</v>
      </c>
      <c r="Q2821" s="17">
        <f t="shared" si="178"/>
        <v>0</v>
      </c>
      <c r="R2821" s="17">
        <f t="shared" si="179"/>
        <v>2.9400000000000004</v>
      </c>
    </row>
    <row r="2822" spans="1:18" x14ac:dyDescent="0.3">
      <c r="A2822">
        <v>20109</v>
      </c>
      <c r="B2822" s="2">
        <v>44258</v>
      </c>
      <c r="C2822" s="2" t="str">
        <f t="shared" si="176"/>
        <v>March</v>
      </c>
      <c r="D2822" t="s">
        <v>32</v>
      </c>
      <c r="E2822" s="4">
        <v>608</v>
      </c>
      <c r="F2822">
        <v>58</v>
      </c>
      <c r="G2822" t="s">
        <v>36</v>
      </c>
      <c r="H2822" t="s">
        <v>42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t="s">
        <v>34</v>
      </c>
      <c r="P2822" s="17">
        <f t="shared" si="177"/>
        <v>0</v>
      </c>
      <c r="Q2822" s="17">
        <f t="shared" si="178"/>
        <v>0</v>
      </c>
      <c r="R2822" s="17">
        <f t="shared" si="179"/>
        <v>0</v>
      </c>
    </row>
    <row r="2823" spans="1:18" x14ac:dyDescent="0.3">
      <c r="A2823">
        <v>20110</v>
      </c>
      <c r="B2823" s="2">
        <v>44257</v>
      </c>
      <c r="C2823" s="2" t="str">
        <f t="shared" si="176"/>
        <v>March</v>
      </c>
      <c r="D2823" t="s">
        <v>32</v>
      </c>
      <c r="E2823" s="4">
        <v>656</v>
      </c>
      <c r="F2823">
        <v>59</v>
      </c>
      <c r="G2823" t="s">
        <v>33</v>
      </c>
      <c r="H2823" t="s">
        <v>34</v>
      </c>
      <c r="I2823" s="2">
        <v>44287</v>
      </c>
      <c r="J2823" s="2">
        <v>44317</v>
      </c>
      <c r="K2823" s="2">
        <v>44347</v>
      </c>
      <c r="L2823" s="2">
        <v>44290</v>
      </c>
      <c r="M2823" s="2">
        <v>44317</v>
      </c>
      <c r="N2823" s="2">
        <v>44347</v>
      </c>
      <c r="O2823" t="s">
        <v>6180</v>
      </c>
      <c r="P2823" s="17">
        <f t="shared" si="177"/>
        <v>2.0650000000000004</v>
      </c>
      <c r="Q2823" s="17">
        <f t="shared" si="178"/>
        <v>0</v>
      </c>
      <c r="R2823" s="17">
        <f t="shared" si="179"/>
        <v>2.0650000000000004</v>
      </c>
    </row>
    <row r="2824" spans="1:18" x14ac:dyDescent="0.3">
      <c r="A2824">
        <v>20111</v>
      </c>
      <c r="B2824" s="2">
        <v>44283</v>
      </c>
      <c r="C2824" s="2" t="str">
        <f t="shared" si="176"/>
        <v>March</v>
      </c>
      <c r="D2824" t="s">
        <v>38</v>
      </c>
      <c r="E2824" s="4">
        <v>659</v>
      </c>
      <c r="F2824">
        <v>81</v>
      </c>
      <c r="G2824" t="s">
        <v>33</v>
      </c>
      <c r="H2824" t="s">
        <v>34</v>
      </c>
      <c r="I2824" s="2">
        <v>44313</v>
      </c>
      <c r="J2824" s="2">
        <v>44343</v>
      </c>
      <c r="K2824" s="2">
        <v>44373</v>
      </c>
      <c r="L2824" s="2">
        <v>44320</v>
      </c>
      <c r="M2824" s="2">
        <v>44343</v>
      </c>
      <c r="N2824" s="2">
        <v>44373</v>
      </c>
      <c r="O2824" t="s">
        <v>6180</v>
      </c>
      <c r="P2824" s="17">
        <f t="shared" si="177"/>
        <v>2.8350000000000004</v>
      </c>
      <c r="Q2824" s="17">
        <f t="shared" si="178"/>
        <v>0</v>
      </c>
      <c r="R2824" s="17">
        <f t="shared" si="179"/>
        <v>2.8350000000000004</v>
      </c>
    </row>
    <row r="2825" spans="1:18" x14ac:dyDescent="0.3">
      <c r="A2825">
        <v>20112</v>
      </c>
      <c r="B2825" s="2">
        <v>44254</v>
      </c>
      <c r="C2825" s="2" t="str">
        <f t="shared" si="176"/>
        <v>February</v>
      </c>
      <c r="D2825" t="s">
        <v>35</v>
      </c>
      <c r="E2825" s="4">
        <v>632</v>
      </c>
      <c r="F2825">
        <v>90</v>
      </c>
      <c r="G2825" t="s">
        <v>36</v>
      </c>
      <c r="H2825" t="s">
        <v>42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t="s">
        <v>34</v>
      </c>
      <c r="P2825" s="17">
        <f t="shared" si="177"/>
        <v>0</v>
      </c>
      <c r="Q2825" s="17">
        <f t="shared" si="178"/>
        <v>0</v>
      </c>
      <c r="R2825" s="17">
        <f t="shared" si="179"/>
        <v>0</v>
      </c>
    </row>
    <row r="2826" spans="1:18" x14ac:dyDescent="0.3">
      <c r="A2826">
        <v>20113</v>
      </c>
      <c r="B2826" s="2">
        <v>44198</v>
      </c>
      <c r="C2826" s="2" t="str">
        <f t="shared" si="176"/>
        <v>January</v>
      </c>
      <c r="D2826" t="s">
        <v>35</v>
      </c>
      <c r="E2826" s="4">
        <v>646</v>
      </c>
      <c r="F2826">
        <v>52</v>
      </c>
      <c r="G2826" t="s">
        <v>33</v>
      </c>
      <c r="H2826" t="s">
        <v>34</v>
      </c>
      <c r="I2826" s="2">
        <v>44228</v>
      </c>
      <c r="J2826" s="2">
        <v>44258</v>
      </c>
      <c r="K2826" s="2">
        <v>44288</v>
      </c>
      <c r="L2826" s="2" t="s">
        <v>34</v>
      </c>
      <c r="M2826" s="2" t="s">
        <v>34</v>
      </c>
      <c r="N2826" s="2" t="s">
        <v>34</v>
      </c>
      <c r="O2826" t="s">
        <v>6179</v>
      </c>
      <c r="P2826" s="17">
        <f t="shared" si="177"/>
        <v>1.8200000000000003</v>
      </c>
      <c r="Q2826" s="17">
        <f t="shared" si="178"/>
        <v>52</v>
      </c>
      <c r="R2826" s="17">
        <f t="shared" si="179"/>
        <v>-50.18</v>
      </c>
    </row>
    <row r="2827" spans="1:18" x14ac:dyDescent="0.3">
      <c r="A2827">
        <v>20114</v>
      </c>
      <c r="B2827" s="2">
        <v>44214</v>
      </c>
      <c r="C2827" s="2" t="str">
        <f t="shared" si="176"/>
        <v>January</v>
      </c>
      <c r="D2827" t="s">
        <v>35</v>
      </c>
      <c r="E2827" s="4">
        <v>697</v>
      </c>
      <c r="F2827">
        <v>93</v>
      </c>
      <c r="G2827" t="s">
        <v>33</v>
      </c>
      <c r="H2827" t="s">
        <v>34</v>
      </c>
      <c r="I2827" s="2">
        <v>44244</v>
      </c>
      <c r="J2827" s="2">
        <v>44274</v>
      </c>
      <c r="K2827" s="2">
        <v>44304</v>
      </c>
      <c r="L2827" s="2" t="s">
        <v>34</v>
      </c>
      <c r="M2827" s="2" t="s">
        <v>34</v>
      </c>
      <c r="N2827" s="2" t="s">
        <v>34</v>
      </c>
      <c r="O2827" t="s">
        <v>6179</v>
      </c>
      <c r="P2827" s="17">
        <f t="shared" si="177"/>
        <v>3.2550000000000003</v>
      </c>
      <c r="Q2827" s="17">
        <f t="shared" si="178"/>
        <v>93</v>
      </c>
      <c r="R2827" s="17">
        <f t="shared" si="179"/>
        <v>-89.745000000000005</v>
      </c>
    </row>
    <row r="2828" spans="1:18" x14ac:dyDescent="0.3">
      <c r="A2828">
        <v>20115</v>
      </c>
      <c r="B2828" s="2">
        <v>44259</v>
      </c>
      <c r="C2828" s="2" t="str">
        <f t="shared" si="176"/>
        <v>March</v>
      </c>
      <c r="D2828" t="s">
        <v>32</v>
      </c>
      <c r="E2828" s="4">
        <v>654</v>
      </c>
      <c r="F2828">
        <v>114</v>
      </c>
      <c r="G2828" t="s">
        <v>33</v>
      </c>
      <c r="H2828" t="s">
        <v>34</v>
      </c>
      <c r="I2828" s="2">
        <v>44289</v>
      </c>
      <c r="J2828" s="2">
        <v>44319</v>
      </c>
      <c r="K2828" s="2">
        <v>44349</v>
      </c>
      <c r="L2828" s="2" t="s">
        <v>34</v>
      </c>
      <c r="M2828" s="2" t="s">
        <v>34</v>
      </c>
      <c r="N2828" s="2" t="s">
        <v>34</v>
      </c>
      <c r="O2828" t="s">
        <v>6179</v>
      </c>
      <c r="P2828" s="17">
        <f t="shared" si="177"/>
        <v>3.99</v>
      </c>
      <c r="Q2828" s="17">
        <f t="shared" si="178"/>
        <v>114</v>
      </c>
      <c r="R2828" s="17">
        <f t="shared" si="179"/>
        <v>-110.01</v>
      </c>
    </row>
    <row r="2829" spans="1:18" x14ac:dyDescent="0.3">
      <c r="A2829">
        <v>20116</v>
      </c>
      <c r="B2829" s="2">
        <v>44263</v>
      </c>
      <c r="C2829" s="2" t="str">
        <f t="shared" si="176"/>
        <v>March</v>
      </c>
      <c r="D2829" t="s">
        <v>32</v>
      </c>
      <c r="E2829" s="4">
        <v>673</v>
      </c>
      <c r="F2829">
        <v>140</v>
      </c>
      <c r="G2829" t="s">
        <v>33</v>
      </c>
      <c r="H2829" t="s">
        <v>34</v>
      </c>
      <c r="I2829" s="2">
        <v>44293</v>
      </c>
      <c r="J2829" s="2">
        <v>44323</v>
      </c>
      <c r="K2829" s="2">
        <v>44353</v>
      </c>
      <c r="L2829" s="2">
        <v>44298</v>
      </c>
      <c r="M2829" s="2">
        <v>44323</v>
      </c>
      <c r="N2829" s="2">
        <v>44353</v>
      </c>
      <c r="O2829" t="s">
        <v>6180</v>
      </c>
      <c r="P2829" s="17">
        <f t="shared" si="177"/>
        <v>4.9000000000000004</v>
      </c>
      <c r="Q2829" s="17">
        <f t="shared" si="178"/>
        <v>0</v>
      </c>
      <c r="R2829" s="17">
        <f t="shared" si="179"/>
        <v>4.9000000000000004</v>
      </c>
    </row>
    <row r="2830" spans="1:18" x14ac:dyDescent="0.3">
      <c r="A2830">
        <v>20117</v>
      </c>
      <c r="B2830" s="2">
        <v>44255</v>
      </c>
      <c r="C2830" s="2" t="str">
        <f t="shared" si="176"/>
        <v>February</v>
      </c>
      <c r="D2830" t="s">
        <v>35</v>
      </c>
      <c r="E2830" s="4">
        <v>579</v>
      </c>
      <c r="F2830">
        <v>124</v>
      </c>
      <c r="G2830" t="s">
        <v>36</v>
      </c>
      <c r="H2830" t="s">
        <v>41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t="s">
        <v>34</v>
      </c>
      <c r="P2830" s="17">
        <f t="shared" si="177"/>
        <v>0</v>
      </c>
      <c r="Q2830" s="17">
        <f t="shared" si="178"/>
        <v>0</v>
      </c>
      <c r="R2830" s="17">
        <f t="shared" si="179"/>
        <v>0</v>
      </c>
    </row>
    <row r="2831" spans="1:18" x14ac:dyDescent="0.3">
      <c r="A2831">
        <v>20118</v>
      </c>
      <c r="B2831" s="2">
        <v>44234</v>
      </c>
      <c r="C2831" s="2" t="str">
        <f t="shared" si="176"/>
        <v>February</v>
      </c>
      <c r="D2831" t="s">
        <v>35</v>
      </c>
      <c r="E2831" s="4">
        <v>543</v>
      </c>
      <c r="F2831">
        <v>84</v>
      </c>
      <c r="G2831" t="s">
        <v>36</v>
      </c>
      <c r="H2831" t="s">
        <v>42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t="s">
        <v>34</v>
      </c>
      <c r="P2831" s="17">
        <f t="shared" si="177"/>
        <v>0</v>
      </c>
      <c r="Q2831" s="17">
        <f t="shared" si="178"/>
        <v>0</v>
      </c>
      <c r="R2831" s="17">
        <f t="shared" si="179"/>
        <v>0</v>
      </c>
    </row>
    <row r="2832" spans="1:18" x14ac:dyDescent="0.3">
      <c r="A2832">
        <v>20119</v>
      </c>
      <c r="B2832" s="2">
        <v>44215</v>
      </c>
      <c r="C2832" s="2" t="str">
        <f t="shared" si="176"/>
        <v>January</v>
      </c>
      <c r="D2832" t="s">
        <v>35</v>
      </c>
      <c r="E2832" s="4">
        <v>634</v>
      </c>
      <c r="F2832">
        <v>70</v>
      </c>
      <c r="G2832" t="s">
        <v>36</v>
      </c>
      <c r="H2832" t="s">
        <v>40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t="s">
        <v>34</v>
      </c>
      <c r="P2832" s="17">
        <f t="shared" si="177"/>
        <v>0</v>
      </c>
      <c r="Q2832" s="17">
        <f t="shared" si="178"/>
        <v>0</v>
      </c>
      <c r="R2832" s="17">
        <f t="shared" si="179"/>
        <v>0</v>
      </c>
    </row>
    <row r="2833" spans="1:18" x14ac:dyDescent="0.3">
      <c r="A2833">
        <v>20120</v>
      </c>
      <c r="B2833" s="2">
        <v>44250</v>
      </c>
      <c r="C2833" s="2" t="str">
        <f t="shared" si="176"/>
        <v>February</v>
      </c>
      <c r="D2833" t="s">
        <v>35</v>
      </c>
      <c r="E2833" s="4">
        <v>658</v>
      </c>
      <c r="F2833">
        <v>91</v>
      </c>
      <c r="G2833" t="s">
        <v>33</v>
      </c>
      <c r="H2833" t="s">
        <v>34</v>
      </c>
      <c r="I2833" s="2">
        <v>44280</v>
      </c>
      <c r="J2833" s="2">
        <v>44310</v>
      </c>
      <c r="K2833" s="2">
        <v>44340</v>
      </c>
      <c r="L2833" s="2" t="s">
        <v>34</v>
      </c>
      <c r="M2833" s="2" t="s">
        <v>34</v>
      </c>
      <c r="N2833" s="2" t="s">
        <v>34</v>
      </c>
      <c r="O2833" t="s">
        <v>6179</v>
      </c>
      <c r="P2833" s="17">
        <f t="shared" si="177"/>
        <v>3.1850000000000005</v>
      </c>
      <c r="Q2833" s="17">
        <f t="shared" si="178"/>
        <v>91</v>
      </c>
      <c r="R2833" s="17">
        <f t="shared" si="179"/>
        <v>-87.814999999999998</v>
      </c>
    </row>
    <row r="2834" spans="1:18" x14ac:dyDescent="0.3">
      <c r="A2834">
        <v>20121</v>
      </c>
      <c r="B2834" s="2">
        <v>44254</v>
      </c>
      <c r="C2834" s="2" t="str">
        <f t="shared" si="176"/>
        <v>February</v>
      </c>
      <c r="D2834" t="s">
        <v>35</v>
      </c>
      <c r="E2834" s="4">
        <v>623</v>
      </c>
      <c r="F2834">
        <v>115</v>
      </c>
      <c r="G2834" t="s">
        <v>36</v>
      </c>
      <c r="H2834" t="s">
        <v>41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t="s">
        <v>34</v>
      </c>
      <c r="P2834" s="17">
        <f t="shared" si="177"/>
        <v>0</v>
      </c>
      <c r="Q2834" s="17">
        <f t="shared" si="178"/>
        <v>0</v>
      </c>
      <c r="R2834" s="17">
        <f t="shared" si="179"/>
        <v>0</v>
      </c>
    </row>
    <row r="2835" spans="1:18" x14ac:dyDescent="0.3">
      <c r="A2835">
        <v>20122</v>
      </c>
      <c r="B2835" s="2">
        <v>44208</v>
      </c>
      <c r="C2835" s="2" t="str">
        <f t="shared" si="176"/>
        <v>January</v>
      </c>
      <c r="D2835" t="s">
        <v>35</v>
      </c>
      <c r="E2835" s="4">
        <v>615</v>
      </c>
      <c r="F2835">
        <v>207</v>
      </c>
      <c r="G2835" t="s">
        <v>36</v>
      </c>
      <c r="H2835" t="s">
        <v>37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t="s">
        <v>34</v>
      </c>
      <c r="P2835" s="17">
        <f t="shared" si="177"/>
        <v>0</v>
      </c>
      <c r="Q2835" s="17">
        <f t="shared" si="178"/>
        <v>0</v>
      </c>
      <c r="R2835" s="17">
        <f t="shared" si="179"/>
        <v>0</v>
      </c>
    </row>
    <row r="2836" spans="1:18" x14ac:dyDescent="0.3">
      <c r="A2836">
        <v>20123</v>
      </c>
      <c r="B2836" s="2">
        <v>44204</v>
      </c>
      <c r="C2836" s="2" t="str">
        <f t="shared" si="176"/>
        <v>January</v>
      </c>
      <c r="D2836" t="s">
        <v>38</v>
      </c>
      <c r="E2836" s="4">
        <v>708</v>
      </c>
      <c r="F2836">
        <v>40</v>
      </c>
      <c r="G2836" t="s">
        <v>33</v>
      </c>
      <c r="H2836" t="s">
        <v>34</v>
      </c>
      <c r="I2836" s="2">
        <v>44234</v>
      </c>
      <c r="J2836" s="2">
        <v>44264</v>
      </c>
      <c r="K2836" s="2">
        <v>44294</v>
      </c>
      <c r="L2836" s="2" t="s">
        <v>34</v>
      </c>
      <c r="M2836" s="2" t="s">
        <v>34</v>
      </c>
      <c r="N2836" s="2" t="s">
        <v>34</v>
      </c>
      <c r="O2836" t="s">
        <v>6179</v>
      </c>
      <c r="P2836" s="17">
        <f t="shared" si="177"/>
        <v>1.4000000000000001</v>
      </c>
      <c r="Q2836" s="17">
        <f t="shared" si="178"/>
        <v>40</v>
      </c>
      <c r="R2836" s="17">
        <f t="shared" si="179"/>
        <v>-38.6</v>
      </c>
    </row>
    <row r="2837" spans="1:18" x14ac:dyDescent="0.3">
      <c r="A2837">
        <v>20124</v>
      </c>
      <c r="B2837" s="2">
        <v>44202</v>
      </c>
      <c r="C2837" s="2" t="str">
        <f t="shared" si="176"/>
        <v>January</v>
      </c>
      <c r="D2837" t="s">
        <v>38</v>
      </c>
      <c r="E2837" s="4">
        <v>609</v>
      </c>
      <c r="F2837">
        <v>76</v>
      </c>
      <c r="G2837" t="s">
        <v>33</v>
      </c>
      <c r="H2837" t="s">
        <v>34</v>
      </c>
      <c r="I2837" s="2">
        <v>44232</v>
      </c>
      <c r="J2837" s="2">
        <v>44262</v>
      </c>
      <c r="K2837" s="2">
        <v>44292</v>
      </c>
      <c r="L2837" s="2" t="s">
        <v>34</v>
      </c>
      <c r="M2837" s="2" t="s">
        <v>34</v>
      </c>
      <c r="N2837" s="2" t="s">
        <v>34</v>
      </c>
      <c r="O2837" t="s">
        <v>6179</v>
      </c>
      <c r="P2837" s="17">
        <f t="shared" si="177"/>
        <v>2.66</v>
      </c>
      <c r="Q2837" s="17">
        <f t="shared" si="178"/>
        <v>76</v>
      </c>
      <c r="R2837" s="17">
        <f t="shared" si="179"/>
        <v>-73.34</v>
      </c>
    </row>
    <row r="2838" spans="1:18" x14ac:dyDescent="0.3">
      <c r="A2838">
        <v>20125</v>
      </c>
      <c r="B2838" s="2">
        <v>44243</v>
      </c>
      <c r="C2838" s="2" t="str">
        <f t="shared" si="176"/>
        <v>February</v>
      </c>
      <c r="D2838" t="s">
        <v>32</v>
      </c>
      <c r="E2838" s="4">
        <v>661</v>
      </c>
      <c r="F2838">
        <v>122</v>
      </c>
      <c r="G2838" t="s">
        <v>33</v>
      </c>
      <c r="H2838" t="s">
        <v>34</v>
      </c>
      <c r="I2838" s="2">
        <v>44273</v>
      </c>
      <c r="J2838" s="2">
        <v>44303</v>
      </c>
      <c r="K2838" s="2">
        <v>44333</v>
      </c>
      <c r="L2838" s="2">
        <v>44273</v>
      </c>
      <c r="M2838" s="2">
        <v>44303</v>
      </c>
      <c r="N2838" s="2">
        <v>44333</v>
      </c>
      <c r="O2838" t="s">
        <v>6180</v>
      </c>
      <c r="P2838" s="17">
        <f t="shared" si="177"/>
        <v>4.2700000000000005</v>
      </c>
      <c r="Q2838" s="17">
        <f t="shared" si="178"/>
        <v>0</v>
      </c>
      <c r="R2838" s="17">
        <f t="shared" si="179"/>
        <v>4.2700000000000005</v>
      </c>
    </row>
    <row r="2839" spans="1:18" x14ac:dyDescent="0.3">
      <c r="A2839">
        <v>20126</v>
      </c>
      <c r="B2839" s="2">
        <v>44254</v>
      </c>
      <c r="C2839" s="2" t="str">
        <f t="shared" si="176"/>
        <v>February</v>
      </c>
      <c r="D2839" t="s">
        <v>32</v>
      </c>
      <c r="E2839" s="4">
        <v>583</v>
      </c>
      <c r="F2839">
        <v>103</v>
      </c>
      <c r="G2839" t="s">
        <v>36</v>
      </c>
      <c r="H2839" t="s">
        <v>40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t="s">
        <v>34</v>
      </c>
      <c r="P2839" s="17">
        <f t="shared" si="177"/>
        <v>0</v>
      </c>
      <c r="Q2839" s="17">
        <f t="shared" si="178"/>
        <v>0</v>
      </c>
      <c r="R2839" s="17">
        <f t="shared" si="179"/>
        <v>0</v>
      </c>
    </row>
    <row r="2840" spans="1:18" x14ac:dyDescent="0.3">
      <c r="A2840">
        <v>20127</v>
      </c>
      <c r="B2840" s="2">
        <v>44198</v>
      </c>
      <c r="C2840" s="2" t="str">
        <f t="shared" si="176"/>
        <v>January</v>
      </c>
      <c r="D2840" t="s">
        <v>32</v>
      </c>
      <c r="E2840" s="4">
        <v>640</v>
      </c>
      <c r="F2840">
        <v>60</v>
      </c>
      <c r="G2840" t="s">
        <v>33</v>
      </c>
      <c r="H2840" t="s">
        <v>34</v>
      </c>
      <c r="I2840" s="2">
        <v>44228</v>
      </c>
      <c r="J2840" s="2">
        <v>44258</v>
      </c>
      <c r="K2840" s="2">
        <v>44288</v>
      </c>
      <c r="L2840" s="2" t="s">
        <v>34</v>
      </c>
      <c r="M2840" s="2" t="s">
        <v>34</v>
      </c>
      <c r="N2840" s="2" t="s">
        <v>34</v>
      </c>
      <c r="O2840" t="s">
        <v>6179</v>
      </c>
      <c r="P2840" s="17">
        <f t="shared" si="177"/>
        <v>2.1</v>
      </c>
      <c r="Q2840" s="17">
        <f t="shared" si="178"/>
        <v>60</v>
      </c>
      <c r="R2840" s="17">
        <f t="shared" si="179"/>
        <v>-57.9</v>
      </c>
    </row>
    <row r="2841" spans="1:18" x14ac:dyDescent="0.3">
      <c r="A2841">
        <v>20128</v>
      </c>
      <c r="B2841" s="2">
        <v>44214</v>
      </c>
      <c r="C2841" s="2" t="str">
        <f t="shared" si="176"/>
        <v>January</v>
      </c>
      <c r="D2841" t="s">
        <v>32</v>
      </c>
      <c r="E2841" s="4">
        <v>649</v>
      </c>
      <c r="F2841">
        <v>43</v>
      </c>
      <c r="G2841" t="s">
        <v>33</v>
      </c>
      <c r="H2841" t="s">
        <v>34</v>
      </c>
      <c r="I2841" s="2">
        <v>44244</v>
      </c>
      <c r="J2841" s="2">
        <v>44274</v>
      </c>
      <c r="K2841" s="2">
        <v>44304</v>
      </c>
      <c r="L2841" s="2">
        <v>44246</v>
      </c>
      <c r="M2841" s="2">
        <v>44274</v>
      </c>
      <c r="N2841" s="2">
        <v>44304</v>
      </c>
      <c r="O2841" t="s">
        <v>6180</v>
      </c>
      <c r="P2841" s="17">
        <f t="shared" si="177"/>
        <v>1.5050000000000001</v>
      </c>
      <c r="Q2841" s="17">
        <f t="shared" si="178"/>
        <v>0</v>
      </c>
      <c r="R2841" s="17">
        <f t="shared" si="179"/>
        <v>1.5050000000000001</v>
      </c>
    </row>
    <row r="2842" spans="1:18" x14ac:dyDescent="0.3">
      <c r="A2842">
        <v>20129</v>
      </c>
      <c r="B2842" s="2">
        <v>44269</v>
      </c>
      <c r="C2842" s="2" t="str">
        <f t="shared" si="176"/>
        <v>March</v>
      </c>
      <c r="D2842" t="s">
        <v>32</v>
      </c>
      <c r="E2842" s="4">
        <v>564</v>
      </c>
      <c r="F2842">
        <v>99</v>
      </c>
      <c r="G2842" t="s">
        <v>36</v>
      </c>
      <c r="H2842" t="s">
        <v>39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t="s">
        <v>34</v>
      </c>
      <c r="P2842" s="17">
        <f t="shared" si="177"/>
        <v>0</v>
      </c>
      <c r="Q2842" s="17">
        <f t="shared" si="178"/>
        <v>0</v>
      </c>
      <c r="R2842" s="17">
        <f t="shared" si="179"/>
        <v>0</v>
      </c>
    </row>
    <row r="2843" spans="1:18" x14ac:dyDescent="0.3">
      <c r="A2843">
        <v>20130</v>
      </c>
      <c r="B2843" s="2">
        <v>44275</v>
      </c>
      <c r="C2843" s="2" t="str">
        <f t="shared" si="176"/>
        <v>March</v>
      </c>
      <c r="D2843" t="s">
        <v>35</v>
      </c>
      <c r="E2843" s="4">
        <v>536</v>
      </c>
      <c r="F2843">
        <v>116</v>
      </c>
      <c r="G2843" t="s">
        <v>36</v>
      </c>
      <c r="H2843" t="s">
        <v>37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t="s">
        <v>34</v>
      </c>
      <c r="P2843" s="17">
        <f t="shared" si="177"/>
        <v>0</v>
      </c>
      <c r="Q2843" s="17">
        <f t="shared" si="178"/>
        <v>0</v>
      </c>
      <c r="R2843" s="17">
        <f t="shared" si="179"/>
        <v>0</v>
      </c>
    </row>
    <row r="2844" spans="1:18" x14ac:dyDescent="0.3">
      <c r="A2844">
        <v>20131</v>
      </c>
      <c r="B2844" s="2">
        <v>44237</v>
      </c>
      <c r="C2844" s="2" t="str">
        <f t="shared" si="176"/>
        <v>February</v>
      </c>
      <c r="D2844" t="s">
        <v>35</v>
      </c>
      <c r="E2844" s="4">
        <v>662</v>
      </c>
      <c r="F2844">
        <v>138</v>
      </c>
      <c r="G2844" t="s">
        <v>33</v>
      </c>
      <c r="H2844" t="s">
        <v>34</v>
      </c>
      <c r="I2844" s="2">
        <v>44267</v>
      </c>
      <c r="J2844" s="2">
        <v>44297</v>
      </c>
      <c r="K2844" s="2">
        <v>44327</v>
      </c>
      <c r="L2844" s="2">
        <v>44273</v>
      </c>
      <c r="M2844" s="2">
        <v>44297</v>
      </c>
      <c r="N2844" s="2">
        <v>44327</v>
      </c>
      <c r="O2844" t="s">
        <v>6180</v>
      </c>
      <c r="P2844" s="17">
        <f t="shared" si="177"/>
        <v>4.83</v>
      </c>
      <c r="Q2844" s="17">
        <f t="shared" si="178"/>
        <v>0</v>
      </c>
      <c r="R2844" s="17">
        <f t="shared" si="179"/>
        <v>4.83</v>
      </c>
    </row>
    <row r="2845" spans="1:18" x14ac:dyDescent="0.3">
      <c r="A2845">
        <v>20132</v>
      </c>
      <c r="B2845" s="2">
        <v>44236</v>
      </c>
      <c r="C2845" s="2" t="str">
        <f t="shared" si="176"/>
        <v>February</v>
      </c>
      <c r="D2845" t="s">
        <v>32</v>
      </c>
      <c r="E2845" s="4">
        <v>600</v>
      </c>
      <c r="F2845">
        <v>83</v>
      </c>
      <c r="G2845" t="s">
        <v>36</v>
      </c>
      <c r="H2845" t="s">
        <v>40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t="s">
        <v>34</v>
      </c>
      <c r="P2845" s="17">
        <f t="shared" si="177"/>
        <v>0</v>
      </c>
      <c r="Q2845" s="17">
        <f t="shared" si="178"/>
        <v>0</v>
      </c>
      <c r="R2845" s="17">
        <f t="shared" si="179"/>
        <v>0</v>
      </c>
    </row>
    <row r="2846" spans="1:18" x14ac:dyDescent="0.3">
      <c r="A2846">
        <v>20133</v>
      </c>
      <c r="B2846" s="2">
        <v>44265</v>
      </c>
      <c r="C2846" s="2" t="str">
        <f t="shared" si="176"/>
        <v>March</v>
      </c>
      <c r="D2846" t="s">
        <v>32</v>
      </c>
      <c r="E2846" s="4">
        <v>644</v>
      </c>
      <c r="F2846">
        <v>91</v>
      </c>
      <c r="G2846" t="s">
        <v>33</v>
      </c>
      <c r="H2846" t="s">
        <v>34</v>
      </c>
      <c r="I2846" s="2">
        <v>44295</v>
      </c>
      <c r="J2846" s="2">
        <v>44325</v>
      </c>
      <c r="K2846" s="2">
        <v>44355</v>
      </c>
      <c r="L2846" s="2" t="s">
        <v>34</v>
      </c>
      <c r="M2846" s="2" t="s">
        <v>34</v>
      </c>
      <c r="N2846" s="2" t="s">
        <v>34</v>
      </c>
      <c r="O2846" t="s">
        <v>6179</v>
      </c>
      <c r="P2846" s="17">
        <f t="shared" si="177"/>
        <v>3.1850000000000005</v>
      </c>
      <c r="Q2846" s="17">
        <f t="shared" si="178"/>
        <v>91</v>
      </c>
      <c r="R2846" s="17">
        <f t="shared" si="179"/>
        <v>-87.814999999999998</v>
      </c>
    </row>
    <row r="2847" spans="1:18" x14ac:dyDescent="0.3">
      <c r="A2847">
        <v>20134</v>
      </c>
      <c r="B2847" s="2">
        <v>44231</v>
      </c>
      <c r="C2847" s="2" t="str">
        <f t="shared" si="176"/>
        <v>February</v>
      </c>
      <c r="D2847" t="s">
        <v>32</v>
      </c>
      <c r="E2847" s="4">
        <v>604</v>
      </c>
      <c r="F2847">
        <v>50</v>
      </c>
      <c r="G2847" t="s">
        <v>36</v>
      </c>
      <c r="H2847" t="s">
        <v>37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t="s">
        <v>34</v>
      </c>
      <c r="P2847" s="17">
        <f t="shared" si="177"/>
        <v>0</v>
      </c>
      <c r="Q2847" s="17">
        <f t="shared" si="178"/>
        <v>0</v>
      </c>
      <c r="R2847" s="17">
        <f t="shared" si="179"/>
        <v>0</v>
      </c>
    </row>
    <row r="2848" spans="1:18" x14ac:dyDescent="0.3">
      <c r="A2848">
        <v>20135</v>
      </c>
      <c r="B2848" s="2">
        <v>44218</v>
      </c>
      <c r="C2848" s="2" t="str">
        <f t="shared" si="176"/>
        <v>January</v>
      </c>
      <c r="D2848" t="s">
        <v>32</v>
      </c>
      <c r="E2848" s="4">
        <v>569</v>
      </c>
      <c r="F2848">
        <v>118</v>
      </c>
      <c r="G2848" t="s">
        <v>36</v>
      </c>
      <c r="H2848" t="s">
        <v>40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t="s">
        <v>34</v>
      </c>
      <c r="P2848" s="17">
        <f t="shared" si="177"/>
        <v>0</v>
      </c>
      <c r="Q2848" s="17">
        <f t="shared" si="178"/>
        <v>0</v>
      </c>
      <c r="R2848" s="17">
        <f t="shared" si="179"/>
        <v>0</v>
      </c>
    </row>
    <row r="2849" spans="1:18" x14ac:dyDescent="0.3">
      <c r="A2849">
        <v>20136</v>
      </c>
      <c r="B2849" s="2">
        <v>44238</v>
      </c>
      <c r="C2849" s="2" t="str">
        <f t="shared" si="176"/>
        <v>February</v>
      </c>
      <c r="D2849" t="s">
        <v>32</v>
      </c>
      <c r="E2849" s="4">
        <v>528</v>
      </c>
      <c r="F2849">
        <v>87</v>
      </c>
      <c r="G2849" t="s">
        <v>36</v>
      </c>
      <c r="H2849" t="s">
        <v>40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t="s">
        <v>34</v>
      </c>
      <c r="P2849" s="17">
        <f t="shared" si="177"/>
        <v>0</v>
      </c>
      <c r="Q2849" s="17">
        <f t="shared" si="178"/>
        <v>0</v>
      </c>
      <c r="R2849" s="17">
        <f t="shared" si="179"/>
        <v>0</v>
      </c>
    </row>
    <row r="2850" spans="1:18" x14ac:dyDescent="0.3">
      <c r="A2850">
        <v>20137</v>
      </c>
      <c r="B2850" s="2">
        <v>44208</v>
      </c>
      <c r="C2850" s="2" t="str">
        <f t="shared" si="176"/>
        <v>January</v>
      </c>
      <c r="D2850" t="s">
        <v>32</v>
      </c>
      <c r="E2850" s="4">
        <v>574</v>
      </c>
      <c r="F2850">
        <v>123</v>
      </c>
      <c r="G2850" t="s">
        <v>36</v>
      </c>
      <c r="H2850" t="s">
        <v>37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t="s">
        <v>34</v>
      </c>
      <c r="P2850" s="17">
        <f t="shared" si="177"/>
        <v>0</v>
      </c>
      <c r="Q2850" s="17">
        <f t="shared" si="178"/>
        <v>0</v>
      </c>
      <c r="R2850" s="17">
        <f t="shared" si="179"/>
        <v>0</v>
      </c>
    </row>
    <row r="2851" spans="1:18" x14ac:dyDescent="0.3">
      <c r="A2851">
        <v>20138</v>
      </c>
      <c r="B2851" s="2">
        <v>44275</v>
      </c>
      <c r="C2851" s="2" t="str">
        <f t="shared" si="176"/>
        <v>March</v>
      </c>
      <c r="D2851" t="s">
        <v>35</v>
      </c>
      <c r="E2851" s="4">
        <v>606</v>
      </c>
      <c r="F2851">
        <v>110</v>
      </c>
      <c r="G2851" t="s">
        <v>33</v>
      </c>
      <c r="H2851" t="s">
        <v>34</v>
      </c>
      <c r="I2851" s="2">
        <v>44305</v>
      </c>
      <c r="J2851" s="2">
        <v>44335</v>
      </c>
      <c r="K2851" s="2">
        <v>44365</v>
      </c>
      <c r="L2851" s="2">
        <v>44335</v>
      </c>
      <c r="M2851" s="2">
        <v>44335</v>
      </c>
      <c r="N2851" s="2">
        <v>44365</v>
      </c>
      <c r="O2851" t="s">
        <v>6180</v>
      </c>
      <c r="P2851" s="17">
        <f t="shared" si="177"/>
        <v>3.8500000000000005</v>
      </c>
      <c r="Q2851" s="17">
        <f t="shared" si="178"/>
        <v>0</v>
      </c>
      <c r="R2851" s="17">
        <f t="shared" si="179"/>
        <v>3.8500000000000005</v>
      </c>
    </row>
    <row r="2852" spans="1:18" x14ac:dyDescent="0.3">
      <c r="A2852">
        <v>20139</v>
      </c>
      <c r="B2852" s="2">
        <v>44279</v>
      </c>
      <c r="C2852" s="2" t="str">
        <f t="shared" si="176"/>
        <v>March</v>
      </c>
      <c r="D2852" t="s">
        <v>35</v>
      </c>
      <c r="E2852" s="4">
        <v>617</v>
      </c>
      <c r="F2852">
        <v>87</v>
      </c>
      <c r="G2852" t="s">
        <v>33</v>
      </c>
      <c r="H2852" t="s">
        <v>34</v>
      </c>
      <c r="I2852" s="2">
        <v>44309</v>
      </c>
      <c r="J2852" s="2">
        <v>44339</v>
      </c>
      <c r="K2852" s="2">
        <v>44369</v>
      </c>
      <c r="L2852" s="2">
        <v>44321</v>
      </c>
      <c r="M2852" s="2">
        <v>44339</v>
      </c>
      <c r="N2852" s="2">
        <v>44369</v>
      </c>
      <c r="O2852" t="s">
        <v>6180</v>
      </c>
      <c r="P2852" s="17">
        <f t="shared" si="177"/>
        <v>3.0450000000000004</v>
      </c>
      <c r="Q2852" s="17">
        <f t="shared" si="178"/>
        <v>0</v>
      </c>
      <c r="R2852" s="17">
        <f t="shared" si="179"/>
        <v>3.0450000000000004</v>
      </c>
    </row>
    <row r="2853" spans="1:18" x14ac:dyDescent="0.3">
      <c r="A2853">
        <v>20140</v>
      </c>
      <c r="B2853" s="2">
        <v>44275</v>
      </c>
      <c r="C2853" s="2" t="str">
        <f t="shared" si="176"/>
        <v>March</v>
      </c>
      <c r="D2853" t="s">
        <v>35</v>
      </c>
      <c r="E2853" s="4">
        <v>611</v>
      </c>
      <c r="F2853">
        <v>72</v>
      </c>
      <c r="G2853" t="s">
        <v>36</v>
      </c>
      <c r="H2853" t="s">
        <v>39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t="s">
        <v>34</v>
      </c>
      <c r="P2853" s="17">
        <f t="shared" si="177"/>
        <v>0</v>
      </c>
      <c r="Q2853" s="17">
        <f t="shared" si="178"/>
        <v>0</v>
      </c>
      <c r="R2853" s="17">
        <f t="shared" si="179"/>
        <v>0</v>
      </c>
    </row>
    <row r="2854" spans="1:18" x14ac:dyDescent="0.3">
      <c r="A2854">
        <v>20141</v>
      </c>
      <c r="B2854" s="2">
        <v>44239</v>
      </c>
      <c r="C2854" s="2" t="str">
        <f t="shared" si="176"/>
        <v>February</v>
      </c>
      <c r="D2854" t="s">
        <v>32</v>
      </c>
      <c r="E2854" s="4">
        <v>657</v>
      </c>
      <c r="F2854">
        <v>131</v>
      </c>
      <c r="G2854" t="s">
        <v>33</v>
      </c>
      <c r="H2854" t="s">
        <v>34</v>
      </c>
      <c r="I2854" s="2">
        <v>44269</v>
      </c>
      <c r="J2854" s="2">
        <v>44299</v>
      </c>
      <c r="K2854" s="2">
        <v>44329</v>
      </c>
      <c r="L2854" s="2">
        <v>44276</v>
      </c>
      <c r="M2854" s="2">
        <v>44299</v>
      </c>
      <c r="N2854" s="2">
        <v>44329</v>
      </c>
      <c r="O2854" t="s">
        <v>6180</v>
      </c>
      <c r="P2854" s="17">
        <f t="shared" si="177"/>
        <v>4.5850000000000009</v>
      </c>
      <c r="Q2854" s="17">
        <f t="shared" si="178"/>
        <v>0</v>
      </c>
      <c r="R2854" s="17">
        <f t="shared" si="179"/>
        <v>4.5850000000000009</v>
      </c>
    </row>
    <row r="2855" spans="1:18" x14ac:dyDescent="0.3">
      <c r="A2855">
        <v>20142</v>
      </c>
      <c r="B2855" s="2">
        <v>44246</v>
      </c>
      <c r="C2855" s="2" t="str">
        <f t="shared" si="176"/>
        <v>February</v>
      </c>
      <c r="D2855" t="s">
        <v>32</v>
      </c>
      <c r="E2855" s="4">
        <v>621</v>
      </c>
      <c r="F2855">
        <v>107</v>
      </c>
      <c r="G2855" t="s">
        <v>33</v>
      </c>
      <c r="H2855" t="s">
        <v>34</v>
      </c>
      <c r="I2855" s="2">
        <v>44276</v>
      </c>
      <c r="J2855" s="2">
        <v>44306</v>
      </c>
      <c r="K2855" s="2">
        <v>44336</v>
      </c>
      <c r="L2855" s="2">
        <v>44299</v>
      </c>
      <c r="M2855" s="2">
        <v>44306</v>
      </c>
      <c r="N2855" s="2">
        <v>44336</v>
      </c>
      <c r="O2855" t="s">
        <v>6180</v>
      </c>
      <c r="P2855" s="17">
        <f t="shared" si="177"/>
        <v>3.7450000000000006</v>
      </c>
      <c r="Q2855" s="17">
        <f t="shared" si="178"/>
        <v>0</v>
      </c>
      <c r="R2855" s="17">
        <f t="shared" si="179"/>
        <v>3.7450000000000006</v>
      </c>
    </row>
    <row r="2856" spans="1:18" x14ac:dyDescent="0.3">
      <c r="A2856">
        <v>20143</v>
      </c>
      <c r="B2856" s="2">
        <v>44242</v>
      </c>
      <c r="C2856" s="2" t="str">
        <f t="shared" si="176"/>
        <v>February</v>
      </c>
      <c r="D2856" t="s">
        <v>38</v>
      </c>
      <c r="E2856" s="4">
        <v>594</v>
      </c>
      <c r="F2856">
        <v>107</v>
      </c>
      <c r="G2856" t="s">
        <v>36</v>
      </c>
      <c r="H2856" t="s">
        <v>40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t="s">
        <v>34</v>
      </c>
      <c r="P2856" s="17">
        <f t="shared" si="177"/>
        <v>0</v>
      </c>
      <c r="Q2856" s="17">
        <f t="shared" si="178"/>
        <v>0</v>
      </c>
      <c r="R2856" s="17">
        <f t="shared" si="179"/>
        <v>0</v>
      </c>
    </row>
    <row r="2857" spans="1:18" x14ac:dyDescent="0.3">
      <c r="A2857">
        <v>20144</v>
      </c>
      <c r="B2857" s="2">
        <v>44286</v>
      </c>
      <c r="C2857" s="2" t="str">
        <f t="shared" si="176"/>
        <v>March</v>
      </c>
      <c r="D2857" t="s">
        <v>38</v>
      </c>
      <c r="E2857" s="4">
        <v>582</v>
      </c>
      <c r="F2857">
        <v>125</v>
      </c>
      <c r="G2857" t="s">
        <v>33</v>
      </c>
      <c r="H2857" t="s">
        <v>34</v>
      </c>
      <c r="I2857" s="2">
        <v>44316</v>
      </c>
      <c r="J2857" s="2">
        <v>44346</v>
      </c>
      <c r="K2857" s="2">
        <v>44376</v>
      </c>
      <c r="L2857" s="2">
        <v>44359</v>
      </c>
      <c r="M2857" s="2">
        <v>44346</v>
      </c>
      <c r="N2857" s="2">
        <v>44376</v>
      </c>
      <c r="O2857" t="s">
        <v>6180</v>
      </c>
      <c r="P2857" s="17">
        <f t="shared" si="177"/>
        <v>4.375</v>
      </c>
      <c r="Q2857" s="17">
        <f t="shared" si="178"/>
        <v>0</v>
      </c>
      <c r="R2857" s="17">
        <f t="shared" si="179"/>
        <v>4.375</v>
      </c>
    </row>
    <row r="2858" spans="1:18" x14ac:dyDescent="0.3">
      <c r="A2858">
        <v>20145</v>
      </c>
      <c r="B2858" s="2">
        <v>44272</v>
      </c>
      <c r="C2858" s="2" t="str">
        <f t="shared" si="176"/>
        <v>March</v>
      </c>
      <c r="D2858" t="s">
        <v>32</v>
      </c>
      <c r="E2858" s="4">
        <v>640</v>
      </c>
      <c r="F2858">
        <v>39</v>
      </c>
      <c r="G2858" t="s">
        <v>33</v>
      </c>
      <c r="H2858" t="s">
        <v>34</v>
      </c>
      <c r="I2858" s="2">
        <v>44302</v>
      </c>
      <c r="J2858" s="2">
        <v>44332</v>
      </c>
      <c r="K2858" s="2">
        <v>44362</v>
      </c>
      <c r="L2858" s="2" t="s">
        <v>34</v>
      </c>
      <c r="M2858" s="2" t="s">
        <v>34</v>
      </c>
      <c r="N2858" s="2" t="s">
        <v>34</v>
      </c>
      <c r="O2858" t="s">
        <v>6179</v>
      </c>
      <c r="P2858" s="17">
        <f t="shared" si="177"/>
        <v>1.3650000000000002</v>
      </c>
      <c r="Q2858" s="17">
        <f t="shared" si="178"/>
        <v>39</v>
      </c>
      <c r="R2858" s="17">
        <f t="shared" si="179"/>
        <v>-37.634999999999998</v>
      </c>
    </row>
    <row r="2859" spans="1:18" x14ac:dyDescent="0.3">
      <c r="A2859">
        <v>20146</v>
      </c>
      <c r="B2859" s="2">
        <v>44217</v>
      </c>
      <c r="C2859" s="2" t="str">
        <f t="shared" si="176"/>
        <v>January</v>
      </c>
      <c r="D2859" t="s">
        <v>32</v>
      </c>
      <c r="E2859" s="4">
        <v>595</v>
      </c>
      <c r="F2859">
        <v>97</v>
      </c>
      <c r="G2859" t="s">
        <v>36</v>
      </c>
      <c r="H2859" t="s">
        <v>39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t="s">
        <v>34</v>
      </c>
      <c r="P2859" s="17">
        <f t="shared" si="177"/>
        <v>0</v>
      </c>
      <c r="Q2859" s="17">
        <f t="shared" si="178"/>
        <v>0</v>
      </c>
      <c r="R2859" s="17">
        <f t="shared" si="179"/>
        <v>0</v>
      </c>
    </row>
    <row r="2860" spans="1:18" x14ac:dyDescent="0.3">
      <c r="A2860">
        <v>20147</v>
      </c>
      <c r="B2860" s="2">
        <v>44246</v>
      </c>
      <c r="C2860" s="2" t="str">
        <f t="shared" si="176"/>
        <v>February</v>
      </c>
      <c r="D2860" t="s">
        <v>32</v>
      </c>
      <c r="E2860" s="4">
        <v>640</v>
      </c>
      <c r="F2860">
        <v>85</v>
      </c>
      <c r="G2860" t="s">
        <v>33</v>
      </c>
      <c r="H2860" t="s">
        <v>34</v>
      </c>
      <c r="I2860" s="2">
        <v>44276</v>
      </c>
      <c r="J2860" s="2">
        <v>44306</v>
      </c>
      <c r="K2860" s="2">
        <v>44336</v>
      </c>
      <c r="L2860" s="2">
        <v>44289</v>
      </c>
      <c r="M2860" s="2">
        <v>44306</v>
      </c>
      <c r="N2860" s="2">
        <v>44336</v>
      </c>
      <c r="O2860" t="s">
        <v>6180</v>
      </c>
      <c r="P2860" s="17">
        <f t="shared" si="177"/>
        <v>2.9750000000000001</v>
      </c>
      <c r="Q2860" s="17">
        <f t="shared" si="178"/>
        <v>0</v>
      </c>
      <c r="R2860" s="17">
        <f t="shared" si="179"/>
        <v>2.9750000000000001</v>
      </c>
    </row>
    <row r="2861" spans="1:18" x14ac:dyDescent="0.3">
      <c r="A2861">
        <v>20148</v>
      </c>
      <c r="B2861" s="2">
        <v>44232</v>
      </c>
      <c r="C2861" s="2" t="str">
        <f t="shared" si="176"/>
        <v>February</v>
      </c>
      <c r="D2861" t="s">
        <v>38</v>
      </c>
      <c r="E2861" s="4">
        <v>669</v>
      </c>
      <c r="F2861">
        <v>122</v>
      </c>
      <c r="G2861" t="s">
        <v>33</v>
      </c>
      <c r="H2861" t="s">
        <v>34</v>
      </c>
      <c r="I2861" s="2">
        <v>44262</v>
      </c>
      <c r="J2861" s="2">
        <v>44292</v>
      </c>
      <c r="K2861" s="2">
        <v>44322</v>
      </c>
      <c r="L2861" s="2" t="s">
        <v>34</v>
      </c>
      <c r="M2861" s="2" t="s">
        <v>34</v>
      </c>
      <c r="N2861" s="2" t="s">
        <v>34</v>
      </c>
      <c r="O2861" t="s">
        <v>6179</v>
      </c>
      <c r="P2861" s="17">
        <f t="shared" si="177"/>
        <v>4.2700000000000005</v>
      </c>
      <c r="Q2861" s="17">
        <f t="shared" si="178"/>
        <v>122</v>
      </c>
      <c r="R2861" s="17">
        <f t="shared" si="179"/>
        <v>-117.73</v>
      </c>
    </row>
    <row r="2862" spans="1:18" x14ac:dyDescent="0.3">
      <c r="A2862">
        <v>20149</v>
      </c>
      <c r="B2862" s="2">
        <v>44254</v>
      </c>
      <c r="C2862" s="2" t="str">
        <f t="shared" si="176"/>
        <v>February</v>
      </c>
      <c r="D2862" t="s">
        <v>32</v>
      </c>
      <c r="E2862" s="4">
        <v>653</v>
      </c>
      <c r="F2862">
        <v>113</v>
      </c>
      <c r="G2862" t="s">
        <v>33</v>
      </c>
      <c r="H2862" t="s">
        <v>34</v>
      </c>
      <c r="I2862" s="2">
        <v>44284</v>
      </c>
      <c r="J2862" s="2">
        <v>44314</v>
      </c>
      <c r="K2862" s="2">
        <v>44344</v>
      </c>
      <c r="L2862" s="2" t="s">
        <v>34</v>
      </c>
      <c r="M2862" s="2" t="s">
        <v>34</v>
      </c>
      <c r="N2862" s="2" t="s">
        <v>34</v>
      </c>
      <c r="O2862" t="s">
        <v>6179</v>
      </c>
      <c r="P2862" s="17">
        <f t="shared" si="177"/>
        <v>3.9550000000000005</v>
      </c>
      <c r="Q2862" s="17">
        <f t="shared" si="178"/>
        <v>113</v>
      </c>
      <c r="R2862" s="17">
        <f t="shared" si="179"/>
        <v>-109.045</v>
      </c>
    </row>
    <row r="2863" spans="1:18" x14ac:dyDescent="0.3">
      <c r="A2863">
        <v>20150</v>
      </c>
      <c r="B2863" s="2">
        <v>44213</v>
      </c>
      <c r="C2863" s="2" t="str">
        <f t="shared" si="176"/>
        <v>January</v>
      </c>
      <c r="D2863" t="s">
        <v>32</v>
      </c>
      <c r="E2863" s="4">
        <v>624</v>
      </c>
      <c r="F2863">
        <v>151</v>
      </c>
      <c r="G2863" t="s">
        <v>33</v>
      </c>
      <c r="H2863" t="s">
        <v>34</v>
      </c>
      <c r="I2863" s="2">
        <v>44243</v>
      </c>
      <c r="J2863" s="2">
        <v>44273</v>
      </c>
      <c r="K2863" s="2">
        <v>44303</v>
      </c>
      <c r="L2863" s="2" t="s">
        <v>34</v>
      </c>
      <c r="M2863" s="2" t="s">
        <v>34</v>
      </c>
      <c r="N2863" s="2" t="s">
        <v>34</v>
      </c>
      <c r="O2863" t="s">
        <v>6179</v>
      </c>
      <c r="P2863" s="17">
        <f t="shared" si="177"/>
        <v>5.2850000000000001</v>
      </c>
      <c r="Q2863" s="17">
        <f t="shared" si="178"/>
        <v>151</v>
      </c>
      <c r="R2863" s="17">
        <f t="shared" si="179"/>
        <v>-145.715</v>
      </c>
    </row>
    <row r="2864" spans="1:18" x14ac:dyDescent="0.3">
      <c r="A2864">
        <v>20151</v>
      </c>
      <c r="B2864" s="2">
        <v>44275</v>
      </c>
      <c r="C2864" s="2" t="str">
        <f t="shared" si="176"/>
        <v>March</v>
      </c>
      <c r="D2864" t="s">
        <v>38</v>
      </c>
      <c r="E2864" s="4">
        <v>714</v>
      </c>
      <c r="F2864">
        <v>118</v>
      </c>
      <c r="G2864" t="s">
        <v>33</v>
      </c>
      <c r="H2864" t="s">
        <v>34</v>
      </c>
      <c r="I2864" s="2">
        <v>44305</v>
      </c>
      <c r="J2864" s="2">
        <v>44335</v>
      </c>
      <c r="K2864" s="2">
        <v>44365</v>
      </c>
      <c r="L2864" s="2" t="s">
        <v>34</v>
      </c>
      <c r="M2864" s="2" t="s">
        <v>34</v>
      </c>
      <c r="N2864" s="2" t="s">
        <v>34</v>
      </c>
      <c r="O2864" t="s">
        <v>6179</v>
      </c>
      <c r="P2864" s="17">
        <f t="shared" si="177"/>
        <v>4.1300000000000008</v>
      </c>
      <c r="Q2864" s="17">
        <f t="shared" si="178"/>
        <v>118</v>
      </c>
      <c r="R2864" s="17">
        <f t="shared" si="179"/>
        <v>-113.87</v>
      </c>
    </row>
    <row r="2865" spans="1:18" x14ac:dyDescent="0.3">
      <c r="A2865">
        <v>20152</v>
      </c>
      <c r="B2865" s="2">
        <v>44230</v>
      </c>
      <c r="C2865" s="2" t="str">
        <f t="shared" si="176"/>
        <v>February</v>
      </c>
      <c r="D2865" t="s">
        <v>38</v>
      </c>
      <c r="E2865" s="4">
        <v>621</v>
      </c>
      <c r="F2865">
        <v>143</v>
      </c>
      <c r="G2865" t="s">
        <v>33</v>
      </c>
      <c r="H2865" t="s">
        <v>34</v>
      </c>
      <c r="I2865" s="2">
        <v>44260</v>
      </c>
      <c r="J2865" s="2">
        <v>44290</v>
      </c>
      <c r="K2865" s="2">
        <v>44320</v>
      </c>
      <c r="L2865" s="2">
        <v>44269</v>
      </c>
      <c r="M2865" s="2">
        <v>44290</v>
      </c>
      <c r="N2865" s="2">
        <v>44320</v>
      </c>
      <c r="O2865" t="s">
        <v>6180</v>
      </c>
      <c r="P2865" s="17">
        <f t="shared" si="177"/>
        <v>5.0050000000000008</v>
      </c>
      <c r="Q2865" s="17">
        <f t="shared" si="178"/>
        <v>0</v>
      </c>
      <c r="R2865" s="17">
        <f t="shared" si="179"/>
        <v>5.0050000000000008</v>
      </c>
    </row>
    <row r="2866" spans="1:18" x14ac:dyDescent="0.3">
      <c r="A2866">
        <v>20153</v>
      </c>
      <c r="B2866" s="2">
        <v>44287</v>
      </c>
      <c r="C2866" s="2" t="str">
        <f t="shared" si="176"/>
        <v>April</v>
      </c>
      <c r="D2866" t="s">
        <v>35</v>
      </c>
      <c r="E2866" s="4">
        <v>574</v>
      </c>
      <c r="F2866">
        <v>98</v>
      </c>
      <c r="G2866" t="s">
        <v>36</v>
      </c>
      <c r="H2866" t="s">
        <v>39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t="s">
        <v>34</v>
      </c>
      <c r="P2866" s="17">
        <f t="shared" si="177"/>
        <v>0</v>
      </c>
      <c r="Q2866" s="17">
        <f t="shared" si="178"/>
        <v>0</v>
      </c>
      <c r="R2866" s="17">
        <f t="shared" si="179"/>
        <v>0</v>
      </c>
    </row>
    <row r="2867" spans="1:18" x14ac:dyDescent="0.3">
      <c r="A2867">
        <v>20154</v>
      </c>
      <c r="B2867" s="2">
        <v>44227</v>
      </c>
      <c r="C2867" s="2" t="str">
        <f t="shared" si="176"/>
        <v>January</v>
      </c>
      <c r="D2867" t="s">
        <v>35</v>
      </c>
      <c r="E2867" s="4">
        <v>607</v>
      </c>
      <c r="F2867">
        <v>138</v>
      </c>
      <c r="G2867" t="s">
        <v>36</v>
      </c>
      <c r="H2867" t="s">
        <v>37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t="s">
        <v>34</v>
      </c>
      <c r="P2867" s="17">
        <f t="shared" si="177"/>
        <v>0</v>
      </c>
      <c r="Q2867" s="17">
        <f t="shared" si="178"/>
        <v>0</v>
      </c>
      <c r="R2867" s="17">
        <f t="shared" si="179"/>
        <v>0</v>
      </c>
    </row>
    <row r="2868" spans="1:18" x14ac:dyDescent="0.3">
      <c r="A2868">
        <v>20155</v>
      </c>
      <c r="B2868" s="2">
        <v>44251</v>
      </c>
      <c r="C2868" s="2" t="str">
        <f t="shared" si="176"/>
        <v>February</v>
      </c>
      <c r="D2868" t="s">
        <v>35</v>
      </c>
      <c r="E2868" s="4">
        <v>646</v>
      </c>
      <c r="F2868">
        <v>104</v>
      </c>
      <c r="G2868" t="s">
        <v>33</v>
      </c>
      <c r="H2868" t="s">
        <v>34</v>
      </c>
      <c r="I2868" s="2">
        <v>44281</v>
      </c>
      <c r="J2868" s="2">
        <v>44311</v>
      </c>
      <c r="K2868" s="2">
        <v>44341</v>
      </c>
      <c r="L2868" s="2">
        <v>44287</v>
      </c>
      <c r="M2868" s="2">
        <v>44311</v>
      </c>
      <c r="N2868" s="2">
        <v>44341</v>
      </c>
      <c r="O2868" t="s">
        <v>6180</v>
      </c>
      <c r="P2868" s="17">
        <f t="shared" si="177"/>
        <v>3.6400000000000006</v>
      </c>
      <c r="Q2868" s="17">
        <f t="shared" si="178"/>
        <v>0</v>
      </c>
      <c r="R2868" s="17">
        <f t="shared" si="179"/>
        <v>3.6400000000000006</v>
      </c>
    </row>
    <row r="2869" spans="1:18" x14ac:dyDescent="0.3">
      <c r="A2869">
        <v>20156</v>
      </c>
      <c r="B2869" s="2">
        <v>44276</v>
      </c>
      <c r="C2869" s="2" t="str">
        <f t="shared" si="176"/>
        <v>March</v>
      </c>
      <c r="D2869" t="s">
        <v>38</v>
      </c>
      <c r="E2869" s="4">
        <v>674</v>
      </c>
      <c r="F2869">
        <v>114</v>
      </c>
      <c r="G2869" t="s">
        <v>33</v>
      </c>
      <c r="H2869" t="s">
        <v>34</v>
      </c>
      <c r="I2869" s="2">
        <v>44306</v>
      </c>
      <c r="J2869" s="2">
        <v>44336</v>
      </c>
      <c r="K2869" s="2">
        <v>44366</v>
      </c>
      <c r="L2869" s="2" t="s">
        <v>34</v>
      </c>
      <c r="M2869" s="2" t="s">
        <v>34</v>
      </c>
      <c r="N2869" s="2" t="s">
        <v>34</v>
      </c>
      <c r="O2869" t="s">
        <v>6179</v>
      </c>
      <c r="P2869" s="17">
        <f t="shared" si="177"/>
        <v>3.99</v>
      </c>
      <c r="Q2869" s="17">
        <f t="shared" si="178"/>
        <v>114</v>
      </c>
      <c r="R2869" s="17">
        <f t="shared" si="179"/>
        <v>-110.01</v>
      </c>
    </row>
    <row r="2870" spans="1:18" x14ac:dyDescent="0.3">
      <c r="A2870">
        <v>20157</v>
      </c>
      <c r="B2870" s="2">
        <v>44256</v>
      </c>
      <c r="C2870" s="2" t="str">
        <f t="shared" si="176"/>
        <v>March</v>
      </c>
      <c r="D2870" t="s">
        <v>32</v>
      </c>
      <c r="E2870" s="4">
        <v>613</v>
      </c>
      <c r="F2870">
        <v>86</v>
      </c>
      <c r="G2870" t="s">
        <v>36</v>
      </c>
      <c r="H2870" t="s">
        <v>37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t="s">
        <v>34</v>
      </c>
      <c r="P2870" s="17">
        <f t="shared" si="177"/>
        <v>0</v>
      </c>
      <c r="Q2870" s="17">
        <f t="shared" si="178"/>
        <v>0</v>
      </c>
      <c r="R2870" s="17">
        <f t="shared" si="179"/>
        <v>0</v>
      </c>
    </row>
    <row r="2871" spans="1:18" x14ac:dyDescent="0.3">
      <c r="A2871">
        <v>20158</v>
      </c>
      <c r="B2871" s="2">
        <v>44254</v>
      </c>
      <c r="C2871" s="2" t="str">
        <f t="shared" si="176"/>
        <v>February</v>
      </c>
      <c r="D2871" t="s">
        <v>38</v>
      </c>
      <c r="E2871" s="4">
        <v>648</v>
      </c>
      <c r="F2871">
        <v>87</v>
      </c>
      <c r="G2871" t="s">
        <v>33</v>
      </c>
      <c r="H2871" t="s">
        <v>34</v>
      </c>
      <c r="I2871" s="2">
        <v>44284</v>
      </c>
      <c r="J2871" s="2">
        <v>44314</v>
      </c>
      <c r="K2871" s="2">
        <v>44344</v>
      </c>
      <c r="L2871" s="2" t="s">
        <v>34</v>
      </c>
      <c r="M2871" s="2" t="s">
        <v>34</v>
      </c>
      <c r="N2871" s="2" t="s">
        <v>34</v>
      </c>
      <c r="O2871" t="s">
        <v>6179</v>
      </c>
      <c r="P2871" s="17">
        <f t="shared" si="177"/>
        <v>3.0450000000000004</v>
      </c>
      <c r="Q2871" s="17">
        <f t="shared" si="178"/>
        <v>87</v>
      </c>
      <c r="R2871" s="17">
        <f t="shared" si="179"/>
        <v>-83.954999999999998</v>
      </c>
    </row>
    <row r="2872" spans="1:18" x14ac:dyDescent="0.3">
      <c r="A2872">
        <v>20159</v>
      </c>
      <c r="B2872" s="2">
        <v>44240</v>
      </c>
      <c r="C2872" s="2" t="str">
        <f t="shared" si="176"/>
        <v>February</v>
      </c>
      <c r="D2872" t="s">
        <v>35</v>
      </c>
      <c r="E2872" s="4">
        <v>553</v>
      </c>
      <c r="F2872">
        <v>99</v>
      </c>
      <c r="G2872" t="s">
        <v>36</v>
      </c>
      <c r="H2872" t="s">
        <v>41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t="s">
        <v>34</v>
      </c>
      <c r="P2872" s="17">
        <f t="shared" si="177"/>
        <v>0</v>
      </c>
      <c r="Q2872" s="17">
        <f t="shared" si="178"/>
        <v>0</v>
      </c>
      <c r="R2872" s="17">
        <f t="shared" si="179"/>
        <v>0</v>
      </c>
    </row>
    <row r="2873" spans="1:18" x14ac:dyDescent="0.3">
      <c r="A2873">
        <v>20160</v>
      </c>
      <c r="B2873" s="2">
        <v>44199</v>
      </c>
      <c r="C2873" s="2" t="str">
        <f t="shared" si="176"/>
        <v>January</v>
      </c>
      <c r="D2873" t="s">
        <v>35</v>
      </c>
      <c r="E2873" s="4">
        <v>597</v>
      </c>
      <c r="F2873">
        <v>110</v>
      </c>
      <c r="G2873" t="s">
        <v>36</v>
      </c>
      <c r="H2873" t="s">
        <v>37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t="s">
        <v>34</v>
      </c>
      <c r="P2873" s="17">
        <f t="shared" si="177"/>
        <v>0</v>
      </c>
      <c r="Q2873" s="17">
        <f t="shared" si="178"/>
        <v>0</v>
      </c>
      <c r="R2873" s="17">
        <f t="shared" si="179"/>
        <v>0</v>
      </c>
    </row>
    <row r="2874" spans="1:18" x14ac:dyDescent="0.3">
      <c r="A2874">
        <v>20161</v>
      </c>
      <c r="B2874" s="2">
        <v>44277</v>
      </c>
      <c r="C2874" s="2" t="str">
        <f t="shared" si="176"/>
        <v>March</v>
      </c>
      <c r="D2874" t="s">
        <v>35</v>
      </c>
      <c r="E2874" s="4">
        <v>598</v>
      </c>
      <c r="F2874">
        <v>148</v>
      </c>
      <c r="G2874" t="s">
        <v>36</v>
      </c>
      <c r="H2874" t="s">
        <v>41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t="s">
        <v>34</v>
      </c>
      <c r="P2874" s="17">
        <f t="shared" si="177"/>
        <v>0</v>
      </c>
      <c r="Q2874" s="17">
        <f t="shared" si="178"/>
        <v>0</v>
      </c>
      <c r="R2874" s="17">
        <f t="shared" si="179"/>
        <v>0</v>
      </c>
    </row>
    <row r="2875" spans="1:18" x14ac:dyDescent="0.3">
      <c r="A2875">
        <v>20162</v>
      </c>
      <c r="B2875" s="2">
        <v>44249</v>
      </c>
      <c r="C2875" s="2" t="str">
        <f t="shared" si="176"/>
        <v>February</v>
      </c>
      <c r="D2875" t="s">
        <v>35</v>
      </c>
      <c r="E2875" s="4">
        <v>640</v>
      </c>
      <c r="F2875">
        <v>121</v>
      </c>
      <c r="G2875" t="s">
        <v>36</v>
      </c>
      <c r="H2875" t="s">
        <v>42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t="s">
        <v>34</v>
      </c>
      <c r="P2875" s="17">
        <f t="shared" si="177"/>
        <v>0</v>
      </c>
      <c r="Q2875" s="17">
        <f t="shared" si="178"/>
        <v>0</v>
      </c>
      <c r="R2875" s="17">
        <f t="shared" si="179"/>
        <v>0</v>
      </c>
    </row>
    <row r="2876" spans="1:18" x14ac:dyDescent="0.3">
      <c r="A2876">
        <v>20163</v>
      </c>
      <c r="B2876" s="2">
        <v>44250</v>
      </c>
      <c r="C2876" s="2" t="str">
        <f t="shared" si="176"/>
        <v>February</v>
      </c>
      <c r="D2876" t="s">
        <v>32</v>
      </c>
      <c r="E2876" s="4">
        <v>584</v>
      </c>
      <c r="F2876">
        <v>137</v>
      </c>
      <c r="G2876" t="s">
        <v>36</v>
      </c>
      <c r="H2876" t="s">
        <v>41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t="s">
        <v>34</v>
      </c>
      <c r="P2876" s="17">
        <f t="shared" si="177"/>
        <v>0</v>
      </c>
      <c r="Q2876" s="17">
        <f t="shared" si="178"/>
        <v>0</v>
      </c>
      <c r="R2876" s="17">
        <f t="shared" si="179"/>
        <v>0</v>
      </c>
    </row>
    <row r="2877" spans="1:18" x14ac:dyDescent="0.3">
      <c r="A2877">
        <v>20164</v>
      </c>
      <c r="B2877" s="2">
        <v>44249</v>
      </c>
      <c r="C2877" s="2" t="str">
        <f t="shared" si="176"/>
        <v>February</v>
      </c>
      <c r="D2877" t="s">
        <v>35</v>
      </c>
      <c r="E2877" s="4">
        <v>652</v>
      </c>
      <c r="F2877">
        <v>137</v>
      </c>
      <c r="G2877" t="s">
        <v>33</v>
      </c>
      <c r="H2877" t="s">
        <v>34</v>
      </c>
      <c r="I2877" s="2">
        <v>44279</v>
      </c>
      <c r="J2877" s="2">
        <v>44309</v>
      </c>
      <c r="K2877" s="2">
        <v>44339</v>
      </c>
      <c r="L2877" s="2" t="s">
        <v>34</v>
      </c>
      <c r="M2877" s="2" t="s">
        <v>34</v>
      </c>
      <c r="N2877" s="2" t="s">
        <v>34</v>
      </c>
      <c r="O2877" t="s">
        <v>6179</v>
      </c>
      <c r="P2877" s="17">
        <f t="shared" si="177"/>
        <v>4.7950000000000008</v>
      </c>
      <c r="Q2877" s="17">
        <f t="shared" si="178"/>
        <v>137</v>
      </c>
      <c r="R2877" s="17">
        <f t="shared" si="179"/>
        <v>-132.20500000000001</v>
      </c>
    </row>
    <row r="2878" spans="1:18" x14ac:dyDescent="0.3">
      <c r="A2878">
        <v>20165</v>
      </c>
      <c r="B2878" s="2">
        <v>44230</v>
      </c>
      <c r="C2878" s="2" t="str">
        <f t="shared" si="176"/>
        <v>February</v>
      </c>
      <c r="D2878" t="s">
        <v>35</v>
      </c>
      <c r="E2878" s="4">
        <v>640</v>
      </c>
      <c r="F2878">
        <v>88</v>
      </c>
      <c r="G2878" t="s">
        <v>36</v>
      </c>
      <c r="H2878" t="s">
        <v>41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t="s">
        <v>34</v>
      </c>
      <c r="P2878" s="17">
        <f t="shared" si="177"/>
        <v>0</v>
      </c>
      <c r="Q2878" s="17">
        <f t="shared" si="178"/>
        <v>0</v>
      </c>
      <c r="R2878" s="17">
        <f t="shared" si="179"/>
        <v>0</v>
      </c>
    </row>
    <row r="2879" spans="1:18" x14ac:dyDescent="0.3">
      <c r="A2879">
        <v>20166</v>
      </c>
      <c r="B2879" s="2">
        <v>44269</v>
      </c>
      <c r="C2879" s="2" t="str">
        <f t="shared" si="176"/>
        <v>March</v>
      </c>
      <c r="D2879" t="s">
        <v>32</v>
      </c>
      <c r="E2879" s="4">
        <v>597</v>
      </c>
      <c r="F2879">
        <v>90</v>
      </c>
      <c r="G2879" t="s">
        <v>36</v>
      </c>
      <c r="H2879" t="s">
        <v>37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t="s">
        <v>34</v>
      </c>
      <c r="P2879" s="17">
        <f t="shared" si="177"/>
        <v>0</v>
      </c>
      <c r="Q2879" s="17">
        <f t="shared" si="178"/>
        <v>0</v>
      </c>
      <c r="R2879" s="17">
        <f t="shared" si="179"/>
        <v>0</v>
      </c>
    </row>
    <row r="2880" spans="1:18" x14ac:dyDescent="0.3">
      <c r="A2880">
        <v>20167</v>
      </c>
      <c r="B2880" s="2">
        <v>44228</v>
      </c>
      <c r="C2880" s="2" t="str">
        <f t="shared" si="176"/>
        <v>February</v>
      </c>
      <c r="D2880" t="s">
        <v>38</v>
      </c>
      <c r="E2880" s="4">
        <v>606</v>
      </c>
      <c r="F2880">
        <v>119</v>
      </c>
      <c r="G2880" t="s">
        <v>33</v>
      </c>
      <c r="H2880" t="s">
        <v>34</v>
      </c>
      <c r="I2880" s="2">
        <v>44258</v>
      </c>
      <c r="J2880" s="2">
        <v>44288</v>
      </c>
      <c r="K2880" s="2">
        <v>44318</v>
      </c>
      <c r="L2880" s="2">
        <v>44298</v>
      </c>
      <c r="M2880" s="2">
        <v>44288</v>
      </c>
      <c r="N2880" s="2">
        <v>44318</v>
      </c>
      <c r="O2880" t="s">
        <v>6180</v>
      </c>
      <c r="P2880" s="17">
        <f t="shared" si="177"/>
        <v>4.165</v>
      </c>
      <c r="Q2880" s="17">
        <f t="shared" si="178"/>
        <v>0</v>
      </c>
      <c r="R2880" s="17">
        <f t="shared" si="179"/>
        <v>4.165</v>
      </c>
    </row>
    <row r="2881" spans="1:18" x14ac:dyDescent="0.3">
      <c r="A2881">
        <v>20168</v>
      </c>
      <c r="B2881" s="2">
        <v>44247</v>
      </c>
      <c r="C2881" s="2" t="str">
        <f t="shared" si="176"/>
        <v>February</v>
      </c>
      <c r="D2881" t="s">
        <v>32</v>
      </c>
      <c r="E2881" s="4">
        <v>629</v>
      </c>
      <c r="F2881">
        <v>75</v>
      </c>
      <c r="G2881" t="s">
        <v>33</v>
      </c>
      <c r="H2881" t="s">
        <v>34</v>
      </c>
      <c r="I2881" s="2">
        <v>44277</v>
      </c>
      <c r="J2881" s="2">
        <v>44307</v>
      </c>
      <c r="K2881" s="2">
        <v>44337</v>
      </c>
      <c r="L2881" s="2">
        <v>44300</v>
      </c>
      <c r="M2881" s="2">
        <v>44307</v>
      </c>
      <c r="N2881" s="2">
        <v>44337</v>
      </c>
      <c r="O2881" t="s">
        <v>6180</v>
      </c>
      <c r="P2881" s="17">
        <f t="shared" si="177"/>
        <v>2.6250000000000004</v>
      </c>
      <c r="Q2881" s="17">
        <f t="shared" si="178"/>
        <v>0</v>
      </c>
      <c r="R2881" s="17">
        <f t="shared" si="179"/>
        <v>2.6250000000000004</v>
      </c>
    </row>
    <row r="2882" spans="1:18" x14ac:dyDescent="0.3">
      <c r="A2882">
        <v>20169</v>
      </c>
      <c r="B2882" s="2">
        <v>44278</v>
      </c>
      <c r="C2882" s="2" t="str">
        <f t="shared" si="176"/>
        <v>March</v>
      </c>
      <c r="D2882" t="s">
        <v>35</v>
      </c>
      <c r="E2882" s="4">
        <v>627</v>
      </c>
      <c r="F2882">
        <v>108</v>
      </c>
      <c r="G2882" t="s">
        <v>36</v>
      </c>
      <c r="H2882" t="s">
        <v>42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t="s">
        <v>34</v>
      </c>
      <c r="P2882" s="17">
        <f t="shared" si="177"/>
        <v>0</v>
      </c>
      <c r="Q2882" s="17">
        <f t="shared" si="178"/>
        <v>0</v>
      </c>
      <c r="R2882" s="17">
        <f t="shared" si="179"/>
        <v>0</v>
      </c>
    </row>
    <row r="2883" spans="1:18" x14ac:dyDescent="0.3">
      <c r="A2883">
        <v>20170</v>
      </c>
      <c r="B2883" s="2">
        <v>44218</v>
      </c>
      <c r="C2883" s="2" t="str">
        <f t="shared" ref="C2883:C2946" si="180">TEXT(B2883,"mmmm")</f>
        <v>January</v>
      </c>
      <c r="D2883" t="s">
        <v>38</v>
      </c>
      <c r="E2883" s="4">
        <v>712</v>
      </c>
      <c r="F2883">
        <v>103</v>
      </c>
      <c r="G2883" t="s">
        <v>33</v>
      </c>
      <c r="H2883" t="s">
        <v>34</v>
      </c>
      <c r="I2883" s="2">
        <v>44248</v>
      </c>
      <c r="J2883" s="2">
        <v>44278</v>
      </c>
      <c r="K2883" s="2">
        <v>44308</v>
      </c>
      <c r="L2883" s="2">
        <v>44252</v>
      </c>
      <c r="M2883" s="2">
        <v>44278</v>
      </c>
      <c r="N2883" s="2">
        <v>44308</v>
      </c>
      <c r="O2883" t="s">
        <v>6180</v>
      </c>
      <c r="P2883" s="17">
        <f t="shared" ref="P2883:P2946" si="181">IF(G2883="Approved",F2883*0.035,0)</f>
        <v>3.6050000000000004</v>
      </c>
      <c r="Q2883" s="17">
        <f t="shared" ref="Q2883:Q2946" si="182">IF(O2883="Defaulted",F2883,0)</f>
        <v>0</v>
      </c>
      <c r="R2883" s="17">
        <f t="shared" ref="R2883:R2946" si="183">P2883-Q2883</f>
        <v>3.6050000000000004</v>
      </c>
    </row>
    <row r="2884" spans="1:18" x14ac:dyDescent="0.3">
      <c r="A2884">
        <v>20171</v>
      </c>
      <c r="B2884" s="2">
        <v>44271</v>
      </c>
      <c r="C2884" s="2" t="str">
        <f t="shared" si="180"/>
        <v>March</v>
      </c>
      <c r="D2884" t="s">
        <v>38</v>
      </c>
      <c r="E2884" s="4">
        <v>595</v>
      </c>
      <c r="F2884">
        <v>102</v>
      </c>
      <c r="G2884" t="s">
        <v>36</v>
      </c>
      <c r="H2884" t="s">
        <v>40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t="s">
        <v>34</v>
      </c>
      <c r="P2884" s="17">
        <f t="shared" si="181"/>
        <v>0</v>
      </c>
      <c r="Q2884" s="17">
        <f t="shared" si="182"/>
        <v>0</v>
      </c>
      <c r="R2884" s="17">
        <f t="shared" si="183"/>
        <v>0</v>
      </c>
    </row>
    <row r="2885" spans="1:18" x14ac:dyDescent="0.3">
      <c r="A2885">
        <v>20172</v>
      </c>
      <c r="B2885" s="2">
        <v>44249</v>
      </c>
      <c r="C2885" s="2" t="str">
        <f t="shared" si="180"/>
        <v>February</v>
      </c>
      <c r="D2885" t="s">
        <v>35</v>
      </c>
      <c r="E2885" s="4">
        <v>633</v>
      </c>
      <c r="F2885">
        <v>87</v>
      </c>
      <c r="G2885" t="s">
        <v>36</v>
      </c>
      <c r="H2885" t="s">
        <v>39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t="s">
        <v>34</v>
      </c>
      <c r="P2885" s="17">
        <f t="shared" si="181"/>
        <v>0</v>
      </c>
      <c r="Q2885" s="17">
        <f t="shared" si="182"/>
        <v>0</v>
      </c>
      <c r="R2885" s="17">
        <f t="shared" si="183"/>
        <v>0</v>
      </c>
    </row>
    <row r="2886" spans="1:18" x14ac:dyDescent="0.3">
      <c r="A2886">
        <v>20173</v>
      </c>
      <c r="B2886" s="2">
        <v>44238</v>
      </c>
      <c r="C2886" s="2" t="str">
        <f t="shared" si="180"/>
        <v>February</v>
      </c>
      <c r="D2886" t="s">
        <v>38</v>
      </c>
      <c r="E2886" s="4">
        <v>659</v>
      </c>
      <c r="F2886">
        <v>85</v>
      </c>
      <c r="G2886" t="s">
        <v>33</v>
      </c>
      <c r="H2886" t="s">
        <v>34</v>
      </c>
      <c r="I2886" s="2">
        <v>44268</v>
      </c>
      <c r="J2886" s="2">
        <v>44298</v>
      </c>
      <c r="K2886" s="2">
        <v>44328</v>
      </c>
      <c r="L2886" s="2">
        <v>44278</v>
      </c>
      <c r="M2886" s="2">
        <v>44298</v>
      </c>
      <c r="N2886" s="2">
        <v>44328</v>
      </c>
      <c r="O2886" t="s">
        <v>6180</v>
      </c>
      <c r="P2886" s="17">
        <f t="shared" si="181"/>
        <v>2.9750000000000001</v>
      </c>
      <c r="Q2886" s="17">
        <f t="shared" si="182"/>
        <v>0</v>
      </c>
      <c r="R2886" s="17">
        <f t="shared" si="183"/>
        <v>2.9750000000000001</v>
      </c>
    </row>
    <row r="2887" spans="1:18" x14ac:dyDescent="0.3">
      <c r="A2887">
        <v>20174</v>
      </c>
      <c r="B2887" s="2">
        <v>44244</v>
      </c>
      <c r="C2887" s="2" t="str">
        <f t="shared" si="180"/>
        <v>February</v>
      </c>
      <c r="D2887" t="s">
        <v>38</v>
      </c>
      <c r="E2887" s="4">
        <v>620</v>
      </c>
      <c r="F2887">
        <v>89</v>
      </c>
      <c r="G2887" t="s">
        <v>33</v>
      </c>
      <c r="H2887" t="s">
        <v>34</v>
      </c>
      <c r="I2887" s="2">
        <v>44274</v>
      </c>
      <c r="J2887" s="2">
        <v>44304</v>
      </c>
      <c r="K2887" s="2">
        <v>44334</v>
      </c>
      <c r="L2887" s="2">
        <v>44312</v>
      </c>
      <c r="M2887" s="2">
        <v>44304</v>
      </c>
      <c r="N2887" s="2">
        <v>44334</v>
      </c>
      <c r="O2887" t="s">
        <v>6180</v>
      </c>
      <c r="P2887" s="17">
        <f t="shared" si="181"/>
        <v>3.1150000000000002</v>
      </c>
      <c r="Q2887" s="17">
        <f t="shared" si="182"/>
        <v>0</v>
      </c>
      <c r="R2887" s="17">
        <f t="shared" si="183"/>
        <v>3.1150000000000002</v>
      </c>
    </row>
    <row r="2888" spans="1:18" x14ac:dyDescent="0.3">
      <c r="A2888">
        <v>20175</v>
      </c>
      <c r="B2888" s="2">
        <v>44251</v>
      </c>
      <c r="C2888" s="2" t="str">
        <f t="shared" si="180"/>
        <v>February</v>
      </c>
      <c r="D2888" t="s">
        <v>35</v>
      </c>
      <c r="E2888" s="4">
        <v>539</v>
      </c>
      <c r="F2888">
        <v>67</v>
      </c>
      <c r="G2888" t="s">
        <v>36</v>
      </c>
      <c r="H2888" t="s">
        <v>42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t="s">
        <v>34</v>
      </c>
      <c r="P2888" s="17">
        <f t="shared" si="181"/>
        <v>0</v>
      </c>
      <c r="Q2888" s="17">
        <f t="shared" si="182"/>
        <v>0</v>
      </c>
      <c r="R2888" s="17">
        <f t="shared" si="183"/>
        <v>0</v>
      </c>
    </row>
    <row r="2889" spans="1:18" x14ac:dyDescent="0.3">
      <c r="A2889">
        <v>20176</v>
      </c>
      <c r="B2889" s="2">
        <v>44267</v>
      </c>
      <c r="C2889" s="2" t="str">
        <f t="shared" si="180"/>
        <v>March</v>
      </c>
      <c r="D2889" t="s">
        <v>35</v>
      </c>
      <c r="E2889" s="4">
        <v>595</v>
      </c>
      <c r="F2889">
        <v>144</v>
      </c>
      <c r="G2889" t="s">
        <v>36</v>
      </c>
      <c r="H2889" t="s">
        <v>39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t="s">
        <v>34</v>
      </c>
      <c r="P2889" s="17">
        <f t="shared" si="181"/>
        <v>0</v>
      </c>
      <c r="Q2889" s="17">
        <f t="shared" si="182"/>
        <v>0</v>
      </c>
      <c r="R2889" s="17">
        <f t="shared" si="183"/>
        <v>0</v>
      </c>
    </row>
    <row r="2890" spans="1:18" x14ac:dyDescent="0.3">
      <c r="A2890">
        <v>20177</v>
      </c>
      <c r="B2890" s="2">
        <v>44207</v>
      </c>
      <c r="C2890" s="2" t="str">
        <f t="shared" si="180"/>
        <v>January</v>
      </c>
      <c r="D2890" t="s">
        <v>35</v>
      </c>
      <c r="E2890" s="4">
        <v>626</v>
      </c>
      <c r="F2890">
        <v>92</v>
      </c>
      <c r="G2890" t="s">
        <v>36</v>
      </c>
      <c r="H2890" t="s">
        <v>37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t="s">
        <v>34</v>
      </c>
      <c r="P2890" s="17">
        <f t="shared" si="181"/>
        <v>0</v>
      </c>
      <c r="Q2890" s="17">
        <f t="shared" si="182"/>
        <v>0</v>
      </c>
      <c r="R2890" s="17">
        <f t="shared" si="183"/>
        <v>0</v>
      </c>
    </row>
    <row r="2891" spans="1:18" x14ac:dyDescent="0.3">
      <c r="A2891">
        <v>20178</v>
      </c>
      <c r="B2891" s="2">
        <v>44237</v>
      </c>
      <c r="C2891" s="2" t="str">
        <f t="shared" si="180"/>
        <v>February</v>
      </c>
      <c r="D2891" t="s">
        <v>32</v>
      </c>
      <c r="E2891" s="4">
        <v>594</v>
      </c>
      <c r="F2891">
        <v>136</v>
      </c>
      <c r="G2891" t="s">
        <v>36</v>
      </c>
      <c r="H2891" t="s">
        <v>37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t="s">
        <v>34</v>
      </c>
      <c r="P2891" s="17">
        <f t="shared" si="181"/>
        <v>0</v>
      </c>
      <c r="Q2891" s="17">
        <f t="shared" si="182"/>
        <v>0</v>
      </c>
      <c r="R2891" s="17">
        <f t="shared" si="183"/>
        <v>0</v>
      </c>
    </row>
    <row r="2892" spans="1:18" x14ac:dyDescent="0.3">
      <c r="A2892">
        <v>20179</v>
      </c>
      <c r="B2892" s="2">
        <v>44220</v>
      </c>
      <c r="C2892" s="2" t="str">
        <f t="shared" si="180"/>
        <v>January</v>
      </c>
      <c r="D2892" t="s">
        <v>38</v>
      </c>
      <c r="E2892" s="4">
        <v>704</v>
      </c>
      <c r="F2892">
        <v>123</v>
      </c>
      <c r="G2892" t="s">
        <v>33</v>
      </c>
      <c r="H2892" t="s">
        <v>34</v>
      </c>
      <c r="I2892" s="2">
        <v>44250</v>
      </c>
      <c r="J2892" s="2">
        <v>44280</v>
      </c>
      <c r="K2892" s="2">
        <v>44310</v>
      </c>
      <c r="L2892" s="2" t="s">
        <v>34</v>
      </c>
      <c r="M2892" s="2" t="s">
        <v>34</v>
      </c>
      <c r="N2892" s="2" t="s">
        <v>34</v>
      </c>
      <c r="O2892" t="s">
        <v>6179</v>
      </c>
      <c r="P2892" s="17">
        <f t="shared" si="181"/>
        <v>4.3050000000000006</v>
      </c>
      <c r="Q2892" s="17">
        <f t="shared" si="182"/>
        <v>123</v>
      </c>
      <c r="R2892" s="17">
        <f t="shared" si="183"/>
        <v>-118.69499999999999</v>
      </c>
    </row>
    <row r="2893" spans="1:18" x14ac:dyDescent="0.3">
      <c r="A2893">
        <v>20180</v>
      </c>
      <c r="B2893" s="2">
        <v>44271</v>
      </c>
      <c r="C2893" s="2" t="str">
        <f t="shared" si="180"/>
        <v>March</v>
      </c>
      <c r="D2893" t="s">
        <v>35</v>
      </c>
      <c r="E2893" s="4">
        <v>579</v>
      </c>
      <c r="F2893">
        <v>97</v>
      </c>
      <c r="G2893" t="s">
        <v>36</v>
      </c>
      <c r="H2893" t="s">
        <v>40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t="s">
        <v>34</v>
      </c>
      <c r="P2893" s="17">
        <f t="shared" si="181"/>
        <v>0</v>
      </c>
      <c r="Q2893" s="17">
        <f t="shared" si="182"/>
        <v>0</v>
      </c>
      <c r="R2893" s="17">
        <f t="shared" si="183"/>
        <v>0</v>
      </c>
    </row>
    <row r="2894" spans="1:18" x14ac:dyDescent="0.3">
      <c r="A2894">
        <v>20181</v>
      </c>
      <c r="B2894" s="2">
        <v>44228</v>
      </c>
      <c r="C2894" s="2" t="str">
        <f t="shared" si="180"/>
        <v>February</v>
      </c>
      <c r="D2894" t="s">
        <v>35</v>
      </c>
      <c r="E2894" s="4">
        <v>615</v>
      </c>
      <c r="F2894">
        <v>110</v>
      </c>
      <c r="G2894" t="s">
        <v>36</v>
      </c>
      <c r="H2894" t="s">
        <v>40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t="s">
        <v>34</v>
      </c>
      <c r="P2894" s="17">
        <f t="shared" si="181"/>
        <v>0</v>
      </c>
      <c r="Q2894" s="17">
        <f t="shared" si="182"/>
        <v>0</v>
      </c>
      <c r="R2894" s="17">
        <f t="shared" si="183"/>
        <v>0</v>
      </c>
    </row>
    <row r="2895" spans="1:18" x14ac:dyDescent="0.3">
      <c r="A2895">
        <v>20182</v>
      </c>
      <c r="B2895" s="2">
        <v>44248</v>
      </c>
      <c r="C2895" s="2" t="str">
        <f t="shared" si="180"/>
        <v>February</v>
      </c>
      <c r="D2895" t="s">
        <v>38</v>
      </c>
      <c r="E2895" s="4">
        <v>665</v>
      </c>
      <c r="F2895">
        <v>88</v>
      </c>
      <c r="G2895" t="s">
        <v>33</v>
      </c>
      <c r="H2895" t="s">
        <v>34</v>
      </c>
      <c r="I2895" s="2">
        <v>44278</v>
      </c>
      <c r="J2895" s="2">
        <v>44308</v>
      </c>
      <c r="K2895" s="2">
        <v>44338</v>
      </c>
      <c r="L2895" s="2">
        <v>44285</v>
      </c>
      <c r="M2895" s="2">
        <v>44308</v>
      </c>
      <c r="N2895" s="2">
        <v>44338</v>
      </c>
      <c r="O2895" t="s">
        <v>6180</v>
      </c>
      <c r="P2895" s="17">
        <f t="shared" si="181"/>
        <v>3.08</v>
      </c>
      <c r="Q2895" s="17">
        <f t="shared" si="182"/>
        <v>0</v>
      </c>
      <c r="R2895" s="17">
        <f t="shared" si="183"/>
        <v>3.08</v>
      </c>
    </row>
    <row r="2896" spans="1:18" x14ac:dyDescent="0.3">
      <c r="A2896">
        <v>20183</v>
      </c>
      <c r="B2896" s="2">
        <v>44264</v>
      </c>
      <c r="C2896" s="2" t="str">
        <f t="shared" si="180"/>
        <v>March</v>
      </c>
      <c r="D2896" t="s">
        <v>32</v>
      </c>
      <c r="E2896" s="4">
        <v>656</v>
      </c>
      <c r="F2896">
        <v>154</v>
      </c>
      <c r="G2896" t="s">
        <v>33</v>
      </c>
      <c r="H2896" t="s">
        <v>34</v>
      </c>
      <c r="I2896" s="2">
        <v>44294</v>
      </c>
      <c r="J2896" s="2">
        <v>44324</v>
      </c>
      <c r="K2896" s="2">
        <v>44354</v>
      </c>
      <c r="L2896" s="2" t="s">
        <v>34</v>
      </c>
      <c r="M2896" s="2" t="s">
        <v>34</v>
      </c>
      <c r="N2896" s="2" t="s">
        <v>34</v>
      </c>
      <c r="O2896" t="s">
        <v>6179</v>
      </c>
      <c r="P2896" s="17">
        <f t="shared" si="181"/>
        <v>5.3900000000000006</v>
      </c>
      <c r="Q2896" s="17">
        <f t="shared" si="182"/>
        <v>154</v>
      </c>
      <c r="R2896" s="17">
        <f t="shared" si="183"/>
        <v>-148.61000000000001</v>
      </c>
    </row>
    <row r="2897" spans="1:18" x14ac:dyDescent="0.3">
      <c r="A2897">
        <v>20184</v>
      </c>
      <c r="B2897" s="2">
        <v>44273</v>
      </c>
      <c r="C2897" s="2" t="str">
        <f t="shared" si="180"/>
        <v>March</v>
      </c>
      <c r="D2897" t="s">
        <v>38</v>
      </c>
      <c r="E2897" s="4">
        <v>587</v>
      </c>
      <c r="F2897">
        <v>57</v>
      </c>
      <c r="G2897" t="s">
        <v>36</v>
      </c>
      <c r="H2897" t="s">
        <v>42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t="s">
        <v>34</v>
      </c>
      <c r="P2897" s="17">
        <f t="shared" si="181"/>
        <v>0</v>
      </c>
      <c r="Q2897" s="17">
        <f t="shared" si="182"/>
        <v>0</v>
      </c>
      <c r="R2897" s="17">
        <f t="shared" si="183"/>
        <v>0</v>
      </c>
    </row>
    <row r="2898" spans="1:18" x14ac:dyDescent="0.3">
      <c r="A2898">
        <v>20185</v>
      </c>
      <c r="B2898" s="2">
        <v>44270</v>
      </c>
      <c r="C2898" s="2" t="str">
        <f t="shared" si="180"/>
        <v>March</v>
      </c>
      <c r="D2898" t="s">
        <v>32</v>
      </c>
      <c r="E2898" s="4">
        <v>611</v>
      </c>
      <c r="F2898">
        <v>112</v>
      </c>
      <c r="G2898" t="s">
        <v>36</v>
      </c>
      <c r="H2898" t="s">
        <v>41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t="s">
        <v>34</v>
      </c>
      <c r="P2898" s="17">
        <f t="shared" si="181"/>
        <v>0</v>
      </c>
      <c r="Q2898" s="17">
        <f t="shared" si="182"/>
        <v>0</v>
      </c>
      <c r="R2898" s="17">
        <f t="shared" si="183"/>
        <v>0</v>
      </c>
    </row>
    <row r="2899" spans="1:18" x14ac:dyDescent="0.3">
      <c r="A2899">
        <v>20186</v>
      </c>
      <c r="B2899" s="2">
        <v>44242</v>
      </c>
      <c r="C2899" s="2" t="str">
        <f t="shared" si="180"/>
        <v>February</v>
      </c>
      <c r="D2899" t="s">
        <v>32</v>
      </c>
      <c r="E2899" s="4">
        <v>588</v>
      </c>
      <c r="F2899">
        <v>90</v>
      </c>
      <c r="G2899" t="s">
        <v>36</v>
      </c>
      <c r="H2899" t="s">
        <v>37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t="s">
        <v>34</v>
      </c>
      <c r="P2899" s="17">
        <f t="shared" si="181"/>
        <v>0</v>
      </c>
      <c r="Q2899" s="17">
        <f t="shared" si="182"/>
        <v>0</v>
      </c>
      <c r="R2899" s="17">
        <f t="shared" si="183"/>
        <v>0</v>
      </c>
    </row>
    <row r="2900" spans="1:18" x14ac:dyDescent="0.3">
      <c r="A2900">
        <v>20187</v>
      </c>
      <c r="B2900" s="2">
        <v>44251</v>
      </c>
      <c r="C2900" s="2" t="str">
        <f t="shared" si="180"/>
        <v>February</v>
      </c>
      <c r="D2900" t="s">
        <v>35</v>
      </c>
      <c r="E2900" s="4">
        <v>584</v>
      </c>
      <c r="F2900">
        <v>103</v>
      </c>
      <c r="G2900" t="s">
        <v>36</v>
      </c>
      <c r="H2900" t="s">
        <v>40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t="s">
        <v>34</v>
      </c>
      <c r="P2900" s="17">
        <f t="shared" si="181"/>
        <v>0</v>
      </c>
      <c r="Q2900" s="17">
        <f t="shared" si="182"/>
        <v>0</v>
      </c>
      <c r="R2900" s="17">
        <f t="shared" si="183"/>
        <v>0</v>
      </c>
    </row>
    <row r="2901" spans="1:18" x14ac:dyDescent="0.3">
      <c r="A2901">
        <v>20188</v>
      </c>
      <c r="B2901" s="2">
        <v>44258</v>
      </c>
      <c r="C2901" s="2" t="str">
        <f t="shared" si="180"/>
        <v>March</v>
      </c>
      <c r="D2901" t="s">
        <v>38</v>
      </c>
      <c r="E2901" s="4">
        <v>692</v>
      </c>
      <c r="F2901">
        <v>58</v>
      </c>
      <c r="G2901" t="s">
        <v>33</v>
      </c>
      <c r="H2901" t="s">
        <v>34</v>
      </c>
      <c r="I2901" s="2">
        <v>44288</v>
      </c>
      <c r="J2901" s="2">
        <v>44318</v>
      </c>
      <c r="K2901" s="2">
        <v>44348</v>
      </c>
      <c r="L2901" s="2" t="s">
        <v>34</v>
      </c>
      <c r="M2901" s="2" t="s">
        <v>34</v>
      </c>
      <c r="N2901" s="2" t="s">
        <v>34</v>
      </c>
      <c r="O2901" t="s">
        <v>6179</v>
      </c>
      <c r="P2901" s="17">
        <f t="shared" si="181"/>
        <v>2.0300000000000002</v>
      </c>
      <c r="Q2901" s="17">
        <f t="shared" si="182"/>
        <v>58</v>
      </c>
      <c r="R2901" s="17">
        <f t="shared" si="183"/>
        <v>-55.97</v>
      </c>
    </row>
    <row r="2902" spans="1:18" x14ac:dyDescent="0.3">
      <c r="A2902">
        <v>20189</v>
      </c>
      <c r="B2902" s="2">
        <v>44259</v>
      </c>
      <c r="C2902" s="2" t="str">
        <f t="shared" si="180"/>
        <v>March</v>
      </c>
      <c r="D2902" t="s">
        <v>32</v>
      </c>
      <c r="E2902" s="4">
        <v>627</v>
      </c>
      <c r="F2902">
        <v>50</v>
      </c>
      <c r="G2902" t="s">
        <v>33</v>
      </c>
      <c r="H2902" t="s">
        <v>34</v>
      </c>
      <c r="I2902" s="2">
        <v>44289</v>
      </c>
      <c r="J2902" s="2">
        <v>44319</v>
      </c>
      <c r="K2902" s="2">
        <v>44349</v>
      </c>
      <c r="L2902" s="2" t="s">
        <v>34</v>
      </c>
      <c r="M2902" s="2" t="s">
        <v>34</v>
      </c>
      <c r="N2902" s="2" t="s">
        <v>34</v>
      </c>
      <c r="O2902" t="s">
        <v>6179</v>
      </c>
      <c r="P2902" s="17">
        <f t="shared" si="181"/>
        <v>1.7500000000000002</v>
      </c>
      <c r="Q2902" s="17">
        <f t="shared" si="182"/>
        <v>50</v>
      </c>
      <c r="R2902" s="17">
        <f t="shared" si="183"/>
        <v>-48.25</v>
      </c>
    </row>
    <row r="2903" spans="1:18" x14ac:dyDescent="0.3">
      <c r="A2903">
        <v>20190</v>
      </c>
      <c r="B2903" s="2">
        <v>44279</v>
      </c>
      <c r="C2903" s="2" t="str">
        <f t="shared" si="180"/>
        <v>March</v>
      </c>
      <c r="D2903" t="s">
        <v>35</v>
      </c>
      <c r="E2903" s="4">
        <v>679</v>
      </c>
      <c r="F2903">
        <v>44</v>
      </c>
      <c r="G2903" t="s">
        <v>33</v>
      </c>
      <c r="H2903" t="s">
        <v>34</v>
      </c>
      <c r="I2903" s="2">
        <v>44309</v>
      </c>
      <c r="J2903" s="2">
        <v>44339</v>
      </c>
      <c r="K2903" s="2">
        <v>44369</v>
      </c>
      <c r="L2903" s="2">
        <v>44315</v>
      </c>
      <c r="M2903" s="2">
        <v>44339</v>
      </c>
      <c r="N2903" s="2">
        <v>44369</v>
      </c>
      <c r="O2903" t="s">
        <v>6180</v>
      </c>
      <c r="P2903" s="17">
        <f t="shared" si="181"/>
        <v>1.54</v>
      </c>
      <c r="Q2903" s="17">
        <f t="shared" si="182"/>
        <v>0</v>
      </c>
      <c r="R2903" s="17">
        <f t="shared" si="183"/>
        <v>1.54</v>
      </c>
    </row>
    <row r="2904" spans="1:18" x14ac:dyDescent="0.3">
      <c r="A2904">
        <v>20191</v>
      </c>
      <c r="B2904" s="2">
        <v>44262</v>
      </c>
      <c r="C2904" s="2" t="str">
        <f t="shared" si="180"/>
        <v>March</v>
      </c>
      <c r="D2904" t="s">
        <v>32</v>
      </c>
      <c r="E2904" s="4">
        <v>623</v>
      </c>
      <c r="F2904">
        <v>73</v>
      </c>
      <c r="G2904" t="s">
        <v>33</v>
      </c>
      <c r="H2904" t="s">
        <v>34</v>
      </c>
      <c r="I2904" s="2">
        <v>44292</v>
      </c>
      <c r="J2904" s="2">
        <v>44322</v>
      </c>
      <c r="K2904" s="2">
        <v>44352</v>
      </c>
      <c r="L2904" s="2">
        <v>44307</v>
      </c>
      <c r="M2904" s="2">
        <v>44322</v>
      </c>
      <c r="N2904" s="2">
        <v>44352</v>
      </c>
      <c r="O2904" t="s">
        <v>6180</v>
      </c>
      <c r="P2904" s="17">
        <f t="shared" si="181"/>
        <v>2.5550000000000002</v>
      </c>
      <c r="Q2904" s="17">
        <f t="shared" si="182"/>
        <v>0</v>
      </c>
      <c r="R2904" s="17">
        <f t="shared" si="183"/>
        <v>2.5550000000000002</v>
      </c>
    </row>
    <row r="2905" spans="1:18" x14ac:dyDescent="0.3">
      <c r="A2905">
        <v>20192</v>
      </c>
      <c r="B2905" s="2">
        <v>44222</v>
      </c>
      <c r="C2905" s="2" t="str">
        <f t="shared" si="180"/>
        <v>January</v>
      </c>
      <c r="D2905" t="s">
        <v>35</v>
      </c>
      <c r="E2905" s="4">
        <v>633</v>
      </c>
      <c r="F2905">
        <v>98</v>
      </c>
      <c r="G2905" t="s">
        <v>36</v>
      </c>
      <c r="H2905" t="s">
        <v>39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t="s">
        <v>34</v>
      </c>
      <c r="P2905" s="17">
        <f t="shared" si="181"/>
        <v>0</v>
      </c>
      <c r="Q2905" s="17">
        <f t="shared" si="182"/>
        <v>0</v>
      </c>
      <c r="R2905" s="17">
        <f t="shared" si="183"/>
        <v>0</v>
      </c>
    </row>
    <row r="2906" spans="1:18" x14ac:dyDescent="0.3">
      <c r="A2906">
        <v>20193</v>
      </c>
      <c r="B2906" s="2">
        <v>44207</v>
      </c>
      <c r="C2906" s="2" t="str">
        <f t="shared" si="180"/>
        <v>January</v>
      </c>
      <c r="D2906" t="s">
        <v>38</v>
      </c>
      <c r="E2906" s="4">
        <v>615</v>
      </c>
      <c r="F2906">
        <v>52</v>
      </c>
      <c r="G2906" t="s">
        <v>33</v>
      </c>
      <c r="H2906" t="s">
        <v>34</v>
      </c>
      <c r="I2906" s="2">
        <v>44237</v>
      </c>
      <c r="J2906" s="2">
        <v>44267</v>
      </c>
      <c r="K2906" s="2">
        <v>44297</v>
      </c>
      <c r="L2906" s="2" t="s">
        <v>34</v>
      </c>
      <c r="M2906" s="2" t="s">
        <v>34</v>
      </c>
      <c r="N2906" s="2" t="s">
        <v>34</v>
      </c>
      <c r="O2906" t="s">
        <v>6179</v>
      </c>
      <c r="P2906" s="17">
        <f t="shared" si="181"/>
        <v>1.8200000000000003</v>
      </c>
      <c r="Q2906" s="17">
        <f t="shared" si="182"/>
        <v>52</v>
      </c>
      <c r="R2906" s="17">
        <f t="shared" si="183"/>
        <v>-50.18</v>
      </c>
    </row>
    <row r="2907" spans="1:18" x14ac:dyDescent="0.3">
      <c r="A2907">
        <v>20194</v>
      </c>
      <c r="B2907" s="2">
        <v>44276</v>
      </c>
      <c r="C2907" s="2" t="str">
        <f t="shared" si="180"/>
        <v>March</v>
      </c>
      <c r="D2907" t="s">
        <v>32</v>
      </c>
      <c r="E2907" s="4">
        <v>684</v>
      </c>
      <c r="F2907">
        <v>100</v>
      </c>
      <c r="G2907" t="s">
        <v>33</v>
      </c>
      <c r="H2907" t="s">
        <v>34</v>
      </c>
      <c r="I2907" s="2">
        <v>44306</v>
      </c>
      <c r="J2907" s="2">
        <v>44336</v>
      </c>
      <c r="K2907" s="2">
        <v>44366</v>
      </c>
      <c r="L2907" s="2">
        <v>44309</v>
      </c>
      <c r="M2907" s="2">
        <v>44336</v>
      </c>
      <c r="N2907" s="2">
        <v>44366</v>
      </c>
      <c r="O2907" t="s">
        <v>6180</v>
      </c>
      <c r="P2907" s="17">
        <f t="shared" si="181"/>
        <v>3.5000000000000004</v>
      </c>
      <c r="Q2907" s="17">
        <f t="shared" si="182"/>
        <v>0</v>
      </c>
      <c r="R2907" s="17">
        <f t="shared" si="183"/>
        <v>3.5000000000000004</v>
      </c>
    </row>
    <row r="2908" spans="1:18" x14ac:dyDescent="0.3">
      <c r="A2908">
        <v>20195</v>
      </c>
      <c r="B2908" s="2">
        <v>44258</v>
      </c>
      <c r="C2908" s="2" t="str">
        <f t="shared" si="180"/>
        <v>March</v>
      </c>
      <c r="D2908" t="s">
        <v>38</v>
      </c>
      <c r="E2908" s="4">
        <v>629</v>
      </c>
      <c r="F2908">
        <v>105</v>
      </c>
      <c r="G2908" t="s">
        <v>33</v>
      </c>
      <c r="H2908" t="s">
        <v>34</v>
      </c>
      <c r="I2908" s="2">
        <v>44288</v>
      </c>
      <c r="J2908" s="2">
        <v>44318</v>
      </c>
      <c r="K2908" s="2">
        <v>44348</v>
      </c>
      <c r="L2908" s="2">
        <v>44301</v>
      </c>
      <c r="M2908" s="2">
        <v>44318</v>
      </c>
      <c r="N2908" s="2">
        <v>44348</v>
      </c>
      <c r="O2908" t="s">
        <v>6180</v>
      </c>
      <c r="P2908" s="17">
        <f t="shared" si="181"/>
        <v>3.6750000000000003</v>
      </c>
      <c r="Q2908" s="17">
        <f t="shared" si="182"/>
        <v>0</v>
      </c>
      <c r="R2908" s="17">
        <f t="shared" si="183"/>
        <v>3.6750000000000003</v>
      </c>
    </row>
    <row r="2909" spans="1:18" x14ac:dyDescent="0.3">
      <c r="A2909">
        <v>20196</v>
      </c>
      <c r="B2909" s="2">
        <v>44240</v>
      </c>
      <c r="C2909" s="2" t="str">
        <f t="shared" si="180"/>
        <v>February</v>
      </c>
      <c r="D2909" t="s">
        <v>32</v>
      </c>
      <c r="E2909" s="4">
        <v>577</v>
      </c>
      <c r="F2909">
        <v>73</v>
      </c>
      <c r="G2909" t="s">
        <v>36</v>
      </c>
      <c r="H2909" t="s">
        <v>39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t="s">
        <v>34</v>
      </c>
      <c r="P2909" s="17">
        <f t="shared" si="181"/>
        <v>0</v>
      </c>
      <c r="Q2909" s="17">
        <f t="shared" si="182"/>
        <v>0</v>
      </c>
      <c r="R2909" s="17">
        <f t="shared" si="183"/>
        <v>0</v>
      </c>
    </row>
    <row r="2910" spans="1:18" x14ac:dyDescent="0.3">
      <c r="A2910">
        <v>20197</v>
      </c>
      <c r="B2910" s="2">
        <v>44263</v>
      </c>
      <c r="C2910" s="2" t="str">
        <f t="shared" si="180"/>
        <v>March</v>
      </c>
      <c r="D2910" t="s">
        <v>32</v>
      </c>
      <c r="E2910" s="4">
        <v>568</v>
      </c>
      <c r="F2910">
        <v>151</v>
      </c>
      <c r="G2910" t="s">
        <v>36</v>
      </c>
      <c r="H2910" t="s">
        <v>41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t="s">
        <v>34</v>
      </c>
      <c r="P2910" s="17">
        <f t="shared" si="181"/>
        <v>0</v>
      </c>
      <c r="Q2910" s="17">
        <f t="shared" si="182"/>
        <v>0</v>
      </c>
      <c r="R2910" s="17">
        <f t="shared" si="183"/>
        <v>0</v>
      </c>
    </row>
    <row r="2911" spans="1:18" x14ac:dyDescent="0.3">
      <c r="A2911">
        <v>20198</v>
      </c>
      <c r="B2911" s="2">
        <v>44279</v>
      </c>
      <c r="C2911" s="2" t="str">
        <f t="shared" si="180"/>
        <v>March</v>
      </c>
      <c r="D2911" t="s">
        <v>35</v>
      </c>
      <c r="E2911" s="4">
        <v>648</v>
      </c>
      <c r="F2911">
        <v>73</v>
      </c>
      <c r="G2911" t="s">
        <v>33</v>
      </c>
      <c r="H2911" t="s">
        <v>34</v>
      </c>
      <c r="I2911" s="2">
        <v>44309</v>
      </c>
      <c r="J2911" s="2">
        <v>44339</v>
      </c>
      <c r="K2911" s="2">
        <v>44369</v>
      </c>
      <c r="L2911" s="2" t="s">
        <v>34</v>
      </c>
      <c r="M2911" s="2" t="s">
        <v>34</v>
      </c>
      <c r="N2911" s="2" t="s">
        <v>34</v>
      </c>
      <c r="O2911" t="s">
        <v>6179</v>
      </c>
      <c r="P2911" s="17">
        <f t="shared" si="181"/>
        <v>2.5550000000000002</v>
      </c>
      <c r="Q2911" s="17">
        <f t="shared" si="182"/>
        <v>73</v>
      </c>
      <c r="R2911" s="17">
        <f t="shared" si="183"/>
        <v>-70.444999999999993</v>
      </c>
    </row>
    <row r="2912" spans="1:18" x14ac:dyDescent="0.3">
      <c r="A2912">
        <v>20199</v>
      </c>
      <c r="B2912" s="2">
        <v>44235</v>
      </c>
      <c r="C2912" s="2" t="str">
        <f t="shared" si="180"/>
        <v>February</v>
      </c>
      <c r="D2912" t="s">
        <v>32</v>
      </c>
      <c r="E2912" s="4">
        <v>568</v>
      </c>
      <c r="F2912">
        <v>115</v>
      </c>
      <c r="G2912" t="s">
        <v>36</v>
      </c>
      <c r="H2912" t="s">
        <v>40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t="s">
        <v>34</v>
      </c>
      <c r="P2912" s="17">
        <f t="shared" si="181"/>
        <v>0</v>
      </c>
      <c r="Q2912" s="17">
        <f t="shared" si="182"/>
        <v>0</v>
      </c>
      <c r="R2912" s="17">
        <f t="shared" si="183"/>
        <v>0</v>
      </c>
    </row>
    <row r="2913" spans="1:18" x14ac:dyDescent="0.3">
      <c r="A2913">
        <v>20200</v>
      </c>
      <c r="B2913" s="2">
        <v>44273</v>
      </c>
      <c r="C2913" s="2" t="str">
        <f t="shared" si="180"/>
        <v>March</v>
      </c>
      <c r="D2913" t="s">
        <v>32</v>
      </c>
      <c r="E2913" s="4">
        <v>599</v>
      </c>
      <c r="F2913">
        <v>123</v>
      </c>
      <c r="G2913" t="s">
        <v>36</v>
      </c>
      <c r="H2913" t="s">
        <v>41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t="s">
        <v>34</v>
      </c>
      <c r="P2913" s="17">
        <f t="shared" si="181"/>
        <v>0</v>
      </c>
      <c r="Q2913" s="17">
        <f t="shared" si="182"/>
        <v>0</v>
      </c>
      <c r="R2913" s="17">
        <f t="shared" si="183"/>
        <v>0</v>
      </c>
    </row>
    <row r="2914" spans="1:18" x14ac:dyDescent="0.3">
      <c r="A2914">
        <v>20201</v>
      </c>
      <c r="B2914" s="2">
        <v>44246</v>
      </c>
      <c r="C2914" s="2" t="str">
        <f t="shared" si="180"/>
        <v>February</v>
      </c>
      <c r="D2914" t="s">
        <v>32</v>
      </c>
      <c r="E2914" s="4">
        <v>598</v>
      </c>
      <c r="F2914">
        <v>128</v>
      </c>
      <c r="G2914" t="s">
        <v>36</v>
      </c>
      <c r="H2914" t="s">
        <v>41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t="s">
        <v>34</v>
      </c>
      <c r="P2914" s="17">
        <f t="shared" si="181"/>
        <v>0</v>
      </c>
      <c r="Q2914" s="17">
        <f t="shared" si="182"/>
        <v>0</v>
      </c>
      <c r="R2914" s="17">
        <f t="shared" si="183"/>
        <v>0</v>
      </c>
    </row>
    <row r="2915" spans="1:18" x14ac:dyDescent="0.3">
      <c r="A2915">
        <v>20202</v>
      </c>
      <c r="B2915" s="2">
        <v>44259</v>
      </c>
      <c r="C2915" s="2" t="str">
        <f t="shared" si="180"/>
        <v>March</v>
      </c>
      <c r="D2915" t="s">
        <v>35</v>
      </c>
      <c r="E2915" s="4">
        <v>652</v>
      </c>
      <c r="F2915">
        <v>77</v>
      </c>
      <c r="G2915" t="s">
        <v>33</v>
      </c>
      <c r="H2915" t="s">
        <v>34</v>
      </c>
      <c r="I2915" s="2">
        <v>44289</v>
      </c>
      <c r="J2915" s="2">
        <v>44319</v>
      </c>
      <c r="K2915" s="2">
        <v>44349</v>
      </c>
      <c r="L2915" s="2">
        <v>44289</v>
      </c>
      <c r="M2915" s="2">
        <v>44319</v>
      </c>
      <c r="N2915" s="2">
        <v>44349</v>
      </c>
      <c r="O2915" t="s">
        <v>6180</v>
      </c>
      <c r="P2915" s="17">
        <f t="shared" si="181"/>
        <v>2.6950000000000003</v>
      </c>
      <c r="Q2915" s="17">
        <f t="shared" si="182"/>
        <v>0</v>
      </c>
      <c r="R2915" s="17">
        <f t="shared" si="183"/>
        <v>2.6950000000000003</v>
      </c>
    </row>
    <row r="2916" spans="1:18" x14ac:dyDescent="0.3">
      <c r="A2916">
        <v>20203</v>
      </c>
      <c r="B2916" s="2">
        <v>44236</v>
      </c>
      <c r="C2916" s="2" t="str">
        <f t="shared" si="180"/>
        <v>February</v>
      </c>
      <c r="D2916" t="s">
        <v>35</v>
      </c>
      <c r="E2916" s="4">
        <v>542</v>
      </c>
      <c r="F2916">
        <v>97</v>
      </c>
      <c r="G2916" t="s">
        <v>36</v>
      </c>
      <c r="H2916" t="s">
        <v>42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t="s">
        <v>34</v>
      </c>
      <c r="P2916" s="17">
        <f t="shared" si="181"/>
        <v>0</v>
      </c>
      <c r="Q2916" s="17">
        <f t="shared" si="182"/>
        <v>0</v>
      </c>
      <c r="R2916" s="17">
        <f t="shared" si="183"/>
        <v>0</v>
      </c>
    </row>
    <row r="2917" spans="1:18" x14ac:dyDescent="0.3">
      <c r="A2917">
        <v>20204</v>
      </c>
      <c r="B2917" s="2">
        <v>44233</v>
      </c>
      <c r="C2917" s="2" t="str">
        <f t="shared" si="180"/>
        <v>February</v>
      </c>
      <c r="D2917" t="s">
        <v>35</v>
      </c>
      <c r="E2917" s="4">
        <v>608</v>
      </c>
      <c r="F2917">
        <v>128</v>
      </c>
      <c r="G2917" t="s">
        <v>36</v>
      </c>
      <c r="H2917" t="s">
        <v>42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t="s">
        <v>34</v>
      </c>
      <c r="P2917" s="17">
        <f t="shared" si="181"/>
        <v>0</v>
      </c>
      <c r="Q2917" s="17">
        <f t="shared" si="182"/>
        <v>0</v>
      </c>
      <c r="R2917" s="17">
        <f t="shared" si="183"/>
        <v>0</v>
      </c>
    </row>
    <row r="2918" spans="1:18" x14ac:dyDescent="0.3">
      <c r="A2918">
        <v>20205</v>
      </c>
      <c r="B2918" s="2">
        <v>44233</v>
      </c>
      <c r="C2918" s="2" t="str">
        <f t="shared" si="180"/>
        <v>February</v>
      </c>
      <c r="D2918" t="s">
        <v>32</v>
      </c>
      <c r="E2918" s="4">
        <v>637</v>
      </c>
      <c r="F2918">
        <v>124</v>
      </c>
      <c r="G2918" t="s">
        <v>33</v>
      </c>
      <c r="H2918" t="s">
        <v>34</v>
      </c>
      <c r="I2918" s="2">
        <v>44263</v>
      </c>
      <c r="J2918" s="2">
        <v>44293</v>
      </c>
      <c r="K2918" s="2">
        <v>44323</v>
      </c>
      <c r="L2918" s="2">
        <v>44273</v>
      </c>
      <c r="M2918" s="2">
        <v>44293</v>
      </c>
      <c r="N2918" s="2">
        <v>44323</v>
      </c>
      <c r="O2918" t="s">
        <v>6180</v>
      </c>
      <c r="P2918" s="17">
        <f t="shared" si="181"/>
        <v>4.3400000000000007</v>
      </c>
      <c r="Q2918" s="17">
        <f t="shared" si="182"/>
        <v>0</v>
      </c>
      <c r="R2918" s="17">
        <f t="shared" si="183"/>
        <v>4.3400000000000007</v>
      </c>
    </row>
    <row r="2919" spans="1:18" x14ac:dyDescent="0.3">
      <c r="A2919">
        <v>20206</v>
      </c>
      <c r="B2919" s="2">
        <v>44236</v>
      </c>
      <c r="C2919" s="2" t="str">
        <f t="shared" si="180"/>
        <v>February</v>
      </c>
      <c r="D2919" t="s">
        <v>35</v>
      </c>
      <c r="E2919" s="4">
        <v>653</v>
      </c>
      <c r="F2919">
        <v>117</v>
      </c>
      <c r="G2919" t="s">
        <v>33</v>
      </c>
      <c r="H2919" t="s">
        <v>34</v>
      </c>
      <c r="I2919" s="2">
        <v>44266</v>
      </c>
      <c r="J2919" s="2">
        <v>44296</v>
      </c>
      <c r="K2919" s="2">
        <v>44326</v>
      </c>
      <c r="L2919" s="2" t="s">
        <v>34</v>
      </c>
      <c r="M2919" s="2" t="s">
        <v>34</v>
      </c>
      <c r="N2919" s="2" t="s">
        <v>34</v>
      </c>
      <c r="O2919" t="s">
        <v>6179</v>
      </c>
      <c r="P2919" s="17">
        <f t="shared" si="181"/>
        <v>4.0950000000000006</v>
      </c>
      <c r="Q2919" s="17">
        <f t="shared" si="182"/>
        <v>117</v>
      </c>
      <c r="R2919" s="17">
        <f t="shared" si="183"/>
        <v>-112.905</v>
      </c>
    </row>
    <row r="2920" spans="1:18" x14ac:dyDescent="0.3">
      <c r="A2920">
        <v>20207</v>
      </c>
      <c r="B2920" s="2">
        <v>44272</v>
      </c>
      <c r="C2920" s="2" t="str">
        <f t="shared" si="180"/>
        <v>March</v>
      </c>
      <c r="D2920" t="s">
        <v>35</v>
      </c>
      <c r="E2920" s="4">
        <v>651</v>
      </c>
      <c r="F2920">
        <v>135</v>
      </c>
      <c r="G2920" t="s">
        <v>33</v>
      </c>
      <c r="H2920" t="s">
        <v>34</v>
      </c>
      <c r="I2920" s="2">
        <v>44302</v>
      </c>
      <c r="J2920" s="2">
        <v>44332</v>
      </c>
      <c r="K2920" s="2">
        <v>44362</v>
      </c>
      <c r="L2920" s="2" t="s">
        <v>34</v>
      </c>
      <c r="M2920" s="2" t="s">
        <v>34</v>
      </c>
      <c r="N2920" s="2" t="s">
        <v>34</v>
      </c>
      <c r="O2920" t="s">
        <v>6179</v>
      </c>
      <c r="P2920" s="17">
        <f t="shared" si="181"/>
        <v>4.7250000000000005</v>
      </c>
      <c r="Q2920" s="17">
        <f t="shared" si="182"/>
        <v>135</v>
      </c>
      <c r="R2920" s="17">
        <f t="shared" si="183"/>
        <v>-130.27500000000001</v>
      </c>
    </row>
    <row r="2921" spans="1:18" x14ac:dyDescent="0.3">
      <c r="A2921">
        <v>20208</v>
      </c>
      <c r="B2921" s="2">
        <v>44252</v>
      </c>
      <c r="C2921" s="2" t="str">
        <f t="shared" si="180"/>
        <v>February</v>
      </c>
      <c r="D2921" t="s">
        <v>35</v>
      </c>
      <c r="E2921" s="4">
        <v>640</v>
      </c>
      <c r="F2921">
        <v>127</v>
      </c>
      <c r="G2921" t="s">
        <v>36</v>
      </c>
      <c r="H2921" t="s">
        <v>41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t="s">
        <v>34</v>
      </c>
      <c r="P2921" s="17">
        <f t="shared" si="181"/>
        <v>0</v>
      </c>
      <c r="Q2921" s="17">
        <f t="shared" si="182"/>
        <v>0</v>
      </c>
      <c r="R2921" s="17">
        <f t="shared" si="183"/>
        <v>0</v>
      </c>
    </row>
    <row r="2922" spans="1:18" x14ac:dyDescent="0.3">
      <c r="A2922">
        <v>20209</v>
      </c>
      <c r="B2922" s="2">
        <v>44261</v>
      </c>
      <c r="C2922" s="2" t="str">
        <f t="shared" si="180"/>
        <v>March</v>
      </c>
      <c r="D2922" t="s">
        <v>35</v>
      </c>
      <c r="E2922" s="4">
        <v>671</v>
      </c>
      <c r="F2922">
        <v>115</v>
      </c>
      <c r="G2922" t="s">
        <v>33</v>
      </c>
      <c r="H2922" t="s">
        <v>34</v>
      </c>
      <c r="I2922" s="2">
        <v>44291</v>
      </c>
      <c r="J2922" s="2">
        <v>44321</v>
      </c>
      <c r="K2922" s="2">
        <v>44351</v>
      </c>
      <c r="L2922" s="2">
        <v>44293</v>
      </c>
      <c r="M2922" s="2">
        <v>44321</v>
      </c>
      <c r="N2922" s="2">
        <v>44351</v>
      </c>
      <c r="O2922" t="s">
        <v>6180</v>
      </c>
      <c r="P2922" s="17">
        <f t="shared" si="181"/>
        <v>4.0250000000000004</v>
      </c>
      <c r="Q2922" s="17">
        <f t="shared" si="182"/>
        <v>0</v>
      </c>
      <c r="R2922" s="17">
        <f t="shared" si="183"/>
        <v>4.0250000000000004</v>
      </c>
    </row>
    <row r="2923" spans="1:18" x14ac:dyDescent="0.3">
      <c r="A2923">
        <v>20210</v>
      </c>
      <c r="B2923" s="2">
        <v>44200</v>
      </c>
      <c r="C2923" s="2" t="str">
        <f t="shared" si="180"/>
        <v>January</v>
      </c>
      <c r="D2923" t="s">
        <v>35</v>
      </c>
      <c r="E2923" s="4">
        <v>614</v>
      </c>
      <c r="F2923">
        <v>156</v>
      </c>
      <c r="G2923" t="s">
        <v>36</v>
      </c>
      <c r="H2923" t="s">
        <v>42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t="s">
        <v>34</v>
      </c>
      <c r="P2923" s="17">
        <f t="shared" si="181"/>
        <v>0</v>
      </c>
      <c r="Q2923" s="17">
        <f t="shared" si="182"/>
        <v>0</v>
      </c>
      <c r="R2923" s="17">
        <f t="shared" si="183"/>
        <v>0</v>
      </c>
    </row>
    <row r="2924" spans="1:18" x14ac:dyDescent="0.3">
      <c r="A2924">
        <v>20211</v>
      </c>
      <c r="B2924" s="2">
        <v>44285</v>
      </c>
      <c r="C2924" s="2" t="str">
        <f t="shared" si="180"/>
        <v>March</v>
      </c>
      <c r="D2924" t="s">
        <v>32</v>
      </c>
      <c r="E2924" s="4">
        <v>592</v>
      </c>
      <c r="F2924">
        <v>130</v>
      </c>
      <c r="G2924" t="s">
        <v>33</v>
      </c>
      <c r="H2924" t="s">
        <v>34</v>
      </c>
      <c r="I2924" s="2">
        <v>44315</v>
      </c>
      <c r="J2924" s="2">
        <v>44345</v>
      </c>
      <c r="K2924" s="2">
        <v>44375</v>
      </c>
      <c r="L2924" s="2" t="s">
        <v>34</v>
      </c>
      <c r="M2924" s="2" t="s">
        <v>34</v>
      </c>
      <c r="N2924" s="2" t="s">
        <v>34</v>
      </c>
      <c r="O2924" t="s">
        <v>6179</v>
      </c>
      <c r="P2924" s="17">
        <f t="shared" si="181"/>
        <v>4.5500000000000007</v>
      </c>
      <c r="Q2924" s="17">
        <f t="shared" si="182"/>
        <v>130</v>
      </c>
      <c r="R2924" s="17">
        <f t="shared" si="183"/>
        <v>-125.45</v>
      </c>
    </row>
    <row r="2925" spans="1:18" x14ac:dyDescent="0.3">
      <c r="A2925">
        <v>20212</v>
      </c>
      <c r="B2925" s="2">
        <v>44242</v>
      </c>
      <c r="C2925" s="2" t="str">
        <f t="shared" si="180"/>
        <v>February</v>
      </c>
      <c r="D2925" t="s">
        <v>32</v>
      </c>
      <c r="E2925" s="4">
        <v>496</v>
      </c>
      <c r="F2925">
        <v>83</v>
      </c>
      <c r="G2925" t="s">
        <v>36</v>
      </c>
      <c r="H2925" t="s">
        <v>39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t="s">
        <v>34</v>
      </c>
      <c r="P2925" s="17">
        <f t="shared" si="181"/>
        <v>0</v>
      </c>
      <c r="Q2925" s="17">
        <f t="shared" si="182"/>
        <v>0</v>
      </c>
      <c r="R2925" s="17">
        <f t="shared" si="183"/>
        <v>0</v>
      </c>
    </row>
    <row r="2926" spans="1:18" x14ac:dyDescent="0.3">
      <c r="A2926">
        <v>20213</v>
      </c>
      <c r="B2926" s="2">
        <v>44204</v>
      </c>
      <c r="C2926" s="2" t="str">
        <f t="shared" si="180"/>
        <v>January</v>
      </c>
      <c r="D2926" t="s">
        <v>35</v>
      </c>
      <c r="E2926" s="4">
        <v>596</v>
      </c>
      <c r="F2926">
        <v>133</v>
      </c>
      <c r="G2926" t="s">
        <v>36</v>
      </c>
      <c r="H2926" t="s">
        <v>42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t="s">
        <v>34</v>
      </c>
      <c r="P2926" s="17">
        <f t="shared" si="181"/>
        <v>0</v>
      </c>
      <c r="Q2926" s="17">
        <f t="shared" si="182"/>
        <v>0</v>
      </c>
      <c r="R2926" s="17">
        <f t="shared" si="183"/>
        <v>0</v>
      </c>
    </row>
    <row r="2927" spans="1:18" x14ac:dyDescent="0.3">
      <c r="A2927">
        <v>20214</v>
      </c>
      <c r="B2927" s="2">
        <v>44273</v>
      </c>
      <c r="C2927" s="2" t="str">
        <f t="shared" si="180"/>
        <v>March</v>
      </c>
      <c r="D2927" t="s">
        <v>35</v>
      </c>
      <c r="E2927" s="4">
        <v>632</v>
      </c>
      <c r="F2927">
        <v>101</v>
      </c>
      <c r="G2927" t="s">
        <v>33</v>
      </c>
      <c r="H2927" t="s">
        <v>34</v>
      </c>
      <c r="I2927" s="2">
        <v>44303</v>
      </c>
      <c r="J2927" s="2">
        <v>44333</v>
      </c>
      <c r="K2927" s="2">
        <v>44363</v>
      </c>
      <c r="L2927" s="2" t="s">
        <v>34</v>
      </c>
      <c r="M2927" s="2" t="s">
        <v>34</v>
      </c>
      <c r="N2927" s="2" t="s">
        <v>34</v>
      </c>
      <c r="O2927" t="s">
        <v>6179</v>
      </c>
      <c r="P2927" s="17">
        <f t="shared" si="181"/>
        <v>3.5350000000000001</v>
      </c>
      <c r="Q2927" s="17">
        <f t="shared" si="182"/>
        <v>101</v>
      </c>
      <c r="R2927" s="17">
        <f t="shared" si="183"/>
        <v>-97.465000000000003</v>
      </c>
    </row>
    <row r="2928" spans="1:18" x14ac:dyDescent="0.3">
      <c r="A2928">
        <v>20215</v>
      </c>
      <c r="B2928" s="2">
        <v>44246</v>
      </c>
      <c r="C2928" s="2" t="str">
        <f t="shared" si="180"/>
        <v>February</v>
      </c>
      <c r="D2928" t="s">
        <v>35</v>
      </c>
      <c r="E2928" s="4">
        <v>597</v>
      </c>
      <c r="F2928">
        <v>89</v>
      </c>
      <c r="G2928" t="s">
        <v>36</v>
      </c>
      <c r="H2928" t="s">
        <v>41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t="s">
        <v>34</v>
      </c>
      <c r="P2928" s="17">
        <f t="shared" si="181"/>
        <v>0</v>
      </c>
      <c r="Q2928" s="17">
        <f t="shared" si="182"/>
        <v>0</v>
      </c>
      <c r="R2928" s="17">
        <f t="shared" si="183"/>
        <v>0</v>
      </c>
    </row>
    <row r="2929" spans="1:18" x14ac:dyDescent="0.3">
      <c r="A2929">
        <v>20216</v>
      </c>
      <c r="B2929" s="2">
        <v>44274</v>
      </c>
      <c r="C2929" s="2" t="str">
        <f t="shared" si="180"/>
        <v>March</v>
      </c>
      <c r="D2929" t="s">
        <v>38</v>
      </c>
      <c r="E2929" s="4">
        <v>655</v>
      </c>
      <c r="F2929">
        <v>110</v>
      </c>
      <c r="G2929" t="s">
        <v>33</v>
      </c>
      <c r="H2929" t="s">
        <v>34</v>
      </c>
      <c r="I2929" s="2">
        <v>44304</v>
      </c>
      <c r="J2929" s="2">
        <v>44334</v>
      </c>
      <c r="K2929" s="2">
        <v>44364</v>
      </c>
      <c r="L2929" s="2">
        <v>44311</v>
      </c>
      <c r="M2929" s="2">
        <v>44334</v>
      </c>
      <c r="N2929" s="2">
        <v>44364</v>
      </c>
      <c r="O2929" t="s">
        <v>6180</v>
      </c>
      <c r="P2929" s="17">
        <f t="shared" si="181"/>
        <v>3.8500000000000005</v>
      </c>
      <c r="Q2929" s="17">
        <f t="shared" si="182"/>
        <v>0</v>
      </c>
      <c r="R2929" s="17">
        <f t="shared" si="183"/>
        <v>3.8500000000000005</v>
      </c>
    </row>
    <row r="2930" spans="1:18" x14ac:dyDescent="0.3">
      <c r="A2930">
        <v>20217</v>
      </c>
      <c r="B2930" s="2">
        <v>44247</v>
      </c>
      <c r="C2930" s="2" t="str">
        <f t="shared" si="180"/>
        <v>February</v>
      </c>
      <c r="D2930" t="s">
        <v>32</v>
      </c>
      <c r="E2930" s="4">
        <v>604</v>
      </c>
      <c r="F2930">
        <v>59</v>
      </c>
      <c r="G2930" t="s">
        <v>36</v>
      </c>
      <c r="H2930" t="s">
        <v>40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t="s">
        <v>34</v>
      </c>
      <c r="P2930" s="17">
        <f t="shared" si="181"/>
        <v>0</v>
      </c>
      <c r="Q2930" s="17">
        <f t="shared" si="182"/>
        <v>0</v>
      </c>
      <c r="R2930" s="17">
        <f t="shared" si="183"/>
        <v>0</v>
      </c>
    </row>
    <row r="2931" spans="1:18" x14ac:dyDescent="0.3">
      <c r="A2931">
        <v>20218</v>
      </c>
      <c r="B2931" s="2">
        <v>44283</v>
      </c>
      <c r="C2931" s="2" t="str">
        <f t="shared" si="180"/>
        <v>March</v>
      </c>
      <c r="D2931" t="s">
        <v>32</v>
      </c>
      <c r="E2931" s="4">
        <v>650</v>
      </c>
      <c r="F2931">
        <v>109</v>
      </c>
      <c r="G2931" t="s">
        <v>33</v>
      </c>
      <c r="H2931" t="s">
        <v>34</v>
      </c>
      <c r="I2931" s="2">
        <v>44313</v>
      </c>
      <c r="J2931" s="2">
        <v>44343</v>
      </c>
      <c r="K2931" s="2">
        <v>44373</v>
      </c>
      <c r="L2931" s="2">
        <v>44315</v>
      </c>
      <c r="M2931" s="2">
        <v>44343</v>
      </c>
      <c r="N2931" s="2">
        <v>44373</v>
      </c>
      <c r="O2931" t="s">
        <v>6180</v>
      </c>
      <c r="P2931" s="17">
        <f t="shared" si="181"/>
        <v>3.8150000000000004</v>
      </c>
      <c r="Q2931" s="17">
        <f t="shared" si="182"/>
        <v>0</v>
      </c>
      <c r="R2931" s="17">
        <f t="shared" si="183"/>
        <v>3.8150000000000004</v>
      </c>
    </row>
    <row r="2932" spans="1:18" x14ac:dyDescent="0.3">
      <c r="A2932">
        <v>20219</v>
      </c>
      <c r="B2932" s="2">
        <v>44238</v>
      </c>
      <c r="C2932" s="2" t="str">
        <f t="shared" si="180"/>
        <v>February</v>
      </c>
      <c r="D2932" t="s">
        <v>32</v>
      </c>
      <c r="E2932" s="4">
        <v>652</v>
      </c>
      <c r="F2932">
        <v>86</v>
      </c>
      <c r="G2932" t="s">
        <v>33</v>
      </c>
      <c r="H2932" t="s">
        <v>34</v>
      </c>
      <c r="I2932" s="2">
        <v>44268</v>
      </c>
      <c r="J2932" s="2">
        <v>44298</v>
      </c>
      <c r="K2932" s="2">
        <v>44328</v>
      </c>
      <c r="L2932" s="2">
        <v>44274</v>
      </c>
      <c r="M2932" s="2">
        <v>44298</v>
      </c>
      <c r="N2932" s="2">
        <v>44328</v>
      </c>
      <c r="O2932" t="s">
        <v>6180</v>
      </c>
      <c r="P2932" s="17">
        <f t="shared" si="181"/>
        <v>3.0100000000000002</v>
      </c>
      <c r="Q2932" s="17">
        <f t="shared" si="182"/>
        <v>0</v>
      </c>
      <c r="R2932" s="17">
        <f t="shared" si="183"/>
        <v>3.0100000000000002</v>
      </c>
    </row>
    <row r="2933" spans="1:18" x14ac:dyDescent="0.3">
      <c r="A2933">
        <v>20220</v>
      </c>
      <c r="B2933" s="2">
        <v>44247</v>
      </c>
      <c r="C2933" s="2" t="str">
        <f t="shared" si="180"/>
        <v>February</v>
      </c>
      <c r="D2933" t="s">
        <v>32</v>
      </c>
      <c r="E2933" s="4">
        <v>621</v>
      </c>
      <c r="F2933">
        <v>80</v>
      </c>
      <c r="G2933" t="s">
        <v>33</v>
      </c>
      <c r="H2933" t="s">
        <v>34</v>
      </c>
      <c r="I2933" s="2">
        <v>44277</v>
      </c>
      <c r="J2933" s="2">
        <v>44307</v>
      </c>
      <c r="K2933" s="2">
        <v>44337</v>
      </c>
      <c r="L2933" s="2" t="s">
        <v>34</v>
      </c>
      <c r="M2933" s="2" t="s">
        <v>34</v>
      </c>
      <c r="N2933" s="2" t="s">
        <v>34</v>
      </c>
      <c r="O2933" t="s">
        <v>6179</v>
      </c>
      <c r="P2933" s="17">
        <f t="shared" si="181"/>
        <v>2.8000000000000003</v>
      </c>
      <c r="Q2933" s="17">
        <f t="shared" si="182"/>
        <v>80</v>
      </c>
      <c r="R2933" s="17">
        <f t="shared" si="183"/>
        <v>-77.2</v>
      </c>
    </row>
    <row r="2934" spans="1:18" x14ac:dyDescent="0.3">
      <c r="A2934">
        <v>20221</v>
      </c>
      <c r="B2934" s="2">
        <v>44260</v>
      </c>
      <c r="C2934" s="2" t="str">
        <f t="shared" si="180"/>
        <v>March</v>
      </c>
      <c r="D2934" t="s">
        <v>35</v>
      </c>
      <c r="E2934" s="4">
        <v>644</v>
      </c>
      <c r="F2934">
        <v>109</v>
      </c>
      <c r="G2934" t="s">
        <v>33</v>
      </c>
      <c r="H2934" t="s">
        <v>34</v>
      </c>
      <c r="I2934" s="2">
        <v>44290</v>
      </c>
      <c r="J2934" s="2">
        <v>44320</v>
      </c>
      <c r="K2934" s="2">
        <v>44350</v>
      </c>
      <c r="L2934" s="2">
        <v>44293</v>
      </c>
      <c r="M2934" s="2">
        <v>44320</v>
      </c>
      <c r="N2934" s="2">
        <v>44350</v>
      </c>
      <c r="O2934" t="s">
        <v>6180</v>
      </c>
      <c r="P2934" s="17">
        <f t="shared" si="181"/>
        <v>3.8150000000000004</v>
      </c>
      <c r="Q2934" s="17">
        <f t="shared" si="182"/>
        <v>0</v>
      </c>
      <c r="R2934" s="17">
        <f t="shared" si="183"/>
        <v>3.8150000000000004</v>
      </c>
    </row>
    <row r="2935" spans="1:18" x14ac:dyDescent="0.3">
      <c r="A2935">
        <v>20222</v>
      </c>
      <c r="B2935" s="2">
        <v>44235</v>
      </c>
      <c r="C2935" s="2" t="str">
        <f t="shared" si="180"/>
        <v>February</v>
      </c>
      <c r="D2935" t="s">
        <v>35</v>
      </c>
      <c r="E2935" s="4">
        <v>608</v>
      </c>
      <c r="F2935">
        <v>78</v>
      </c>
      <c r="G2935" t="s">
        <v>36</v>
      </c>
      <c r="H2935" t="s">
        <v>39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t="s">
        <v>34</v>
      </c>
      <c r="P2935" s="17">
        <f t="shared" si="181"/>
        <v>0</v>
      </c>
      <c r="Q2935" s="17">
        <f t="shared" si="182"/>
        <v>0</v>
      </c>
      <c r="R2935" s="17">
        <f t="shared" si="183"/>
        <v>0</v>
      </c>
    </row>
    <row r="2936" spans="1:18" x14ac:dyDescent="0.3">
      <c r="A2936">
        <v>20223</v>
      </c>
      <c r="B2936" s="2">
        <v>44206</v>
      </c>
      <c r="C2936" s="2" t="str">
        <f t="shared" si="180"/>
        <v>January</v>
      </c>
      <c r="D2936" t="s">
        <v>35</v>
      </c>
      <c r="E2936" s="4">
        <v>700</v>
      </c>
      <c r="F2936">
        <v>123</v>
      </c>
      <c r="G2936" t="s">
        <v>33</v>
      </c>
      <c r="H2936" t="s">
        <v>34</v>
      </c>
      <c r="I2936" s="2">
        <v>44236</v>
      </c>
      <c r="J2936" s="2">
        <v>44266</v>
      </c>
      <c r="K2936" s="2">
        <v>44296</v>
      </c>
      <c r="L2936" s="2" t="s">
        <v>34</v>
      </c>
      <c r="M2936" s="2" t="s">
        <v>34</v>
      </c>
      <c r="N2936" s="2" t="s">
        <v>34</v>
      </c>
      <c r="O2936" t="s">
        <v>6179</v>
      </c>
      <c r="P2936" s="17">
        <f t="shared" si="181"/>
        <v>4.3050000000000006</v>
      </c>
      <c r="Q2936" s="17">
        <f t="shared" si="182"/>
        <v>123</v>
      </c>
      <c r="R2936" s="17">
        <f t="shared" si="183"/>
        <v>-118.69499999999999</v>
      </c>
    </row>
    <row r="2937" spans="1:18" x14ac:dyDescent="0.3">
      <c r="A2937">
        <v>20224</v>
      </c>
      <c r="B2937" s="2">
        <v>44271</v>
      </c>
      <c r="C2937" s="2" t="str">
        <f t="shared" si="180"/>
        <v>March</v>
      </c>
      <c r="D2937" t="s">
        <v>32</v>
      </c>
      <c r="E2937" s="4">
        <v>619</v>
      </c>
      <c r="F2937">
        <v>110</v>
      </c>
      <c r="G2937" t="s">
        <v>33</v>
      </c>
      <c r="H2937" t="s">
        <v>34</v>
      </c>
      <c r="I2937" s="2">
        <v>44301</v>
      </c>
      <c r="J2937" s="2">
        <v>44331</v>
      </c>
      <c r="K2937" s="2">
        <v>44361</v>
      </c>
      <c r="L2937" s="2" t="s">
        <v>34</v>
      </c>
      <c r="M2937" s="2" t="s">
        <v>34</v>
      </c>
      <c r="N2937" s="2" t="s">
        <v>34</v>
      </c>
      <c r="O2937" t="s">
        <v>6179</v>
      </c>
      <c r="P2937" s="17">
        <f t="shared" si="181"/>
        <v>3.8500000000000005</v>
      </c>
      <c r="Q2937" s="17">
        <f t="shared" si="182"/>
        <v>110</v>
      </c>
      <c r="R2937" s="17">
        <f t="shared" si="183"/>
        <v>-106.15</v>
      </c>
    </row>
    <row r="2938" spans="1:18" x14ac:dyDescent="0.3">
      <c r="A2938">
        <v>20225</v>
      </c>
      <c r="B2938" s="2">
        <v>44210</v>
      </c>
      <c r="C2938" s="2" t="str">
        <f t="shared" si="180"/>
        <v>January</v>
      </c>
      <c r="D2938" t="s">
        <v>35</v>
      </c>
      <c r="E2938" s="4">
        <v>651</v>
      </c>
      <c r="F2938">
        <v>94</v>
      </c>
      <c r="G2938" t="s">
        <v>33</v>
      </c>
      <c r="H2938" t="s">
        <v>34</v>
      </c>
      <c r="I2938" s="2">
        <v>44240</v>
      </c>
      <c r="J2938" s="2">
        <v>44270</v>
      </c>
      <c r="K2938" s="2">
        <v>44300</v>
      </c>
      <c r="L2938" s="2" t="s">
        <v>34</v>
      </c>
      <c r="M2938" s="2" t="s">
        <v>34</v>
      </c>
      <c r="N2938" s="2" t="s">
        <v>34</v>
      </c>
      <c r="O2938" t="s">
        <v>6179</v>
      </c>
      <c r="P2938" s="17">
        <f t="shared" si="181"/>
        <v>3.2900000000000005</v>
      </c>
      <c r="Q2938" s="17">
        <f t="shared" si="182"/>
        <v>94</v>
      </c>
      <c r="R2938" s="17">
        <f t="shared" si="183"/>
        <v>-90.71</v>
      </c>
    </row>
    <row r="2939" spans="1:18" x14ac:dyDescent="0.3">
      <c r="A2939">
        <v>20226</v>
      </c>
      <c r="B2939" s="2">
        <v>44233</v>
      </c>
      <c r="C2939" s="2" t="str">
        <f t="shared" si="180"/>
        <v>February</v>
      </c>
      <c r="D2939" t="s">
        <v>38</v>
      </c>
      <c r="E2939" s="4">
        <v>643</v>
      </c>
      <c r="F2939">
        <v>101</v>
      </c>
      <c r="G2939" t="s">
        <v>33</v>
      </c>
      <c r="H2939" t="s">
        <v>34</v>
      </c>
      <c r="I2939" s="2">
        <v>44263</v>
      </c>
      <c r="J2939" s="2">
        <v>44293</v>
      </c>
      <c r="K2939" s="2">
        <v>44323</v>
      </c>
      <c r="L2939" s="2" t="s">
        <v>34</v>
      </c>
      <c r="M2939" s="2" t="s">
        <v>34</v>
      </c>
      <c r="N2939" s="2" t="s">
        <v>34</v>
      </c>
      <c r="O2939" t="s">
        <v>6179</v>
      </c>
      <c r="P2939" s="17">
        <f t="shared" si="181"/>
        <v>3.5350000000000001</v>
      </c>
      <c r="Q2939" s="17">
        <f t="shared" si="182"/>
        <v>101</v>
      </c>
      <c r="R2939" s="17">
        <f t="shared" si="183"/>
        <v>-97.465000000000003</v>
      </c>
    </row>
    <row r="2940" spans="1:18" x14ac:dyDescent="0.3">
      <c r="A2940">
        <v>20227</v>
      </c>
      <c r="B2940" s="2">
        <v>44276</v>
      </c>
      <c r="C2940" s="2" t="str">
        <f t="shared" si="180"/>
        <v>March</v>
      </c>
      <c r="D2940" t="s">
        <v>32</v>
      </c>
      <c r="E2940" s="4">
        <v>625</v>
      </c>
      <c r="F2940">
        <v>79</v>
      </c>
      <c r="G2940" t="s">
        <v>33</v>
      </c>
      <c r="H2940" t="s">
        <v>34</v>
      </c>
      <c r="I2940" s="2">
        <v>44306</v>
      </c>
      <c r="J2940" s="2">
        <v>44336</v>
      </c>
      <c r="K2940" s="2">
        <v>44366</v>
      </c>
      <c r="L2940" s="2">
        <v>44342</v>
      </c>
      <c r="M2940" s="2">
        <v>44336</v>
      </c>
      <c r="N2940" s="2">
        <v>44366</v>
      </c>
      <c r="O2940" t="s">
        <v>6180</v>
      </c>
      <c r="P2940" s="17">
        <f t="shared" si="181"/>
        <v>2.7650000000000001</v>
      </c>
      <c r="Q2940" s="17">
        <f t="shared" si="182"/>
        <v>0</v>
      </c>
      <c r="R2940" s="17">
        <f t="shared" si="183"/>
        <v>2.7650000000000001</v>
      </c>
    </row>
    <row r="2941" spans="1:18" x14ac:dyDescent="0.3">
      <c r="A2941">
        <v>20228</v>
      </c>
      <c r="B2941" s="2">
        <v>44215</v>
      </c>
      <c r="C2941" s="2" t="str">
        <f t="shared" si="180"/>
        <v>January</v>
      </c>
      <c r="D2941" t="s">
        <v>38</v>
      </c>
      <c r="E2941" s="4">
        <v>608</v>
      </c>
      <c r="F2941">
        <v>166</v>
      </c>
      <c r="G2941" t="s">
        <v>33</v>
      </c>
      <c r="H2941" t="s">
        <v>34</v>
      </c>
      <c r="I2941" s="2">
        <v>44245</v>
      </c>
      <c r="J2941" s="2">
        <v>44275</v>
      </c>
      <c r="K2941" s="2">
        <v>44305</v>
      </c>
      <c r="L2941" s="2" t="s">
        <v>34</v>
      </c>
      <c r="M2941" s="2" t="s">
        <v>34</v>
      </c>
      <c r="N2941" s="2" t="s">
        <v>34</v>
      </c>
      <c r="O2941" t="s">
        <v>6179</v>
      </c>
      <c r="P2941" s="17">
        <f t="shared" si="181"/>
        <v>5.8100000000000005</v>
      </c>
      <c r="Q2941" s="17">
        <f t="shared" si="182"/>
        <v>166</v>
      </c>
      <c r="R2941" s="17">
        <f t="shared" si="183"/>
        <v>-160.19</v>
      </c>
    </row>
    <row r="2942" spans="1:18" x14ac:dyDescent="0.3">
      <c r="A2942">
        <v>20229</v>
      </c>
      <c r="B2942" s="2">
        <v>44230</v>
      </c>
      <c r="C2942" s="2" t="str">
        <f t="shared" si="180"/>
        <v>February</v>
      </c>
      <c r="D2942" t="s">
        <v>35</v>
      </c>
      <c r="E2942" s="4">
        <v>632</v>
      </c>
      <c r="F2942">
        <v>78</v>
      </c>
      <c r="G2942" t="s">
        <v>36</v>
      </c>
      <c r="H2942" t="s">
        <v>40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t="s">
        <v>34</v>
      </c>
      <c r="P2942" s="17">
        <f t="shared" si="181"/>
        <v>0</v>
      </c>
      <c r="Q2942" s="17">
        <f t="shared" si="182"/>
        <v>0</v>
      </c>
      <c r="R2942" s="17">
        <f t="shared" si="183"/>
        <v>0</v>
      </c>
    </row>
    <row r="2943" spans="1:18" x14ac:dyDescent="0.3">
      <c r="A2943">
        <v>20230</v>
      </c>
      <c r="B2943" s="2">
        <v>44288</v>
      </c>
      <c r="C2943" s="2" t="str">
        <f t="shared" si="180"/>
        <v>April</v>
      </c>
      <c r="D2943" t="s">
        <v>35</v>
      </c>
      <c r="E2943" s="4">
        <v>584</v>
      </c>
      <c r="F2943">
        <v>102</v>
      </c>
      <c r="G2943" t="s">
        <v>36</v>
      </c>
      <c r="H2943" t="s">
        <v>40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t="s">
        <v>34</v>
      </c>
      <c r="P2943" s="17">
        <f t="shared" si="181"/>
        <v>0</v>
      </c>
      <c r="Q2943" s="17">
        <f t="shared" si="182"/>
        <v>0</v>
      </c>
      <c r="R2943" s="17">
        <f t="shared" si="183"/>
        <v>0</v>
      </c>
    </row>
    <row r="2944" spans="1:18" x14ac:dyDescent="0.3">
      <c r="A2944">
        <v>20231</v>
      </c>
      <c r="B2944" s="2">
        <v>44210</v>
      </c>
      <c r="C2944" s="2" t="str">
        <f t="shared" si="180"/>
        <v>January</v>
      </c>
      <c r="D2944" t="s">
        <v>32</v>
      </c>
      <c r="E2944" s="4">
        <v>542</v>
      </c>
      <c r="F2944">
        <v>76</v>
      </c>
      <c r="G2944" t="s">
        <v>36</v>
      </c>
      <c r="H2944" t="s">
        <v>42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t="s">
        <v>34</v>
      </c>
      <c r="P2944" s="17">
        <f t="shared" si="181"/>
        <v>0</v>
      </c>
      <c r="Q2944" s="17">
        <f t="shared" si="182"/>
        <v>0</v>
      </c>
      <c r="R2944" s="17">
        <f t="shared" si="183"/>
        <v>0</v>
      </c>
    </row>
    <row r="2945" spans="1:18" x14ac:dyDescent="0.3">
      <c r="A2945">
        <v>20232</v>
      </c>
      <c r="B2945" s="2">
        <v>44274</v>
      </c>
      <c r="C2945" s="2" t="str">
        <f t="shared" si="180"/>
        <v>March</v>
      </c>
      <c r="D2945" t="s">
        <v>35</v>
      </c>
      <c r="E2945" s="4">
        <v>550</v>
      </c>
      <c r="F2945">
        <v>145</v>
      </c>
      <c r="G2945" t="s">
        <v>36</v>
      </c>
      <c r="H2945" t="s">
        <v>40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t="s">
        <v>34</v>
      </c>
      <c r="P2945" s="17">
        <f t="shared" si="181"/>
        <v>0</v>
      </c>
      <c r="Q2945" s="17">
        <f t="shared" si="182"/>
        <v>0</v>
      </c>
      <c r="R2945" s="17">
        <f t="shared" si="183"/>
        <v>0</v>
      </c>
    </row>
    <row r="2946" spans="1:18" x14ac:dyDescent="0.3">
      <c r="A2946">
        <v>20233</v>
      </c>
      <c r="B2946" s="2">
        <v>44237</v>
      </c>
      <c r="C2946" s="2" t="str">
        <f t="shared" si="180"/>
        <v>February</v>
      </c>
      <c r="D2946" t="s">
        <v>38</v>
      </c>
      <c r="E2946" s="4">
        <v>590</v>
      </c>
      <c r="F2946">
        <v>97</v>
      </c>
      <c r="G2946" t="s">
        <v>36</v>
      </c>
      <c r="H2946" t="s">
        <v>37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t="s">
        <v>34</v>
      </c>
      <c r="P2946" s="17">
        <f t="shared" si="181"/>
        <v>0</v>
      </c>
      <c r="Q2946" s="17">
        <f t="shared" si="182"/>
        <v>0</v>
      </c>
      <c r="R2946" s="17">
        <f t="shared" si="183"/>
        <v>0</v>
      </c>
    </row>
    <row r="2947" spans="1:18" x14ac:dyDescent="0.3">
      <c r="A2947">
        <v>20234</v>
      </c>
      <c r="B2947" s="2">
        <v>44256</v>
      </c>
      <c r="C2947" s="2" t="str">
        <f t="shared" ref="C2947:C3010" si="184">TEXT(B2947,"mmmm")</f>
        <v>March</v>
      </c>
      <c r="D2947" t="s">
        <v>35</v>
      </c>
      <c r="E2947" s="4">
        <v>692</v>
      </c>
      <c r="F2947">
        <v>107</v>
      </c>
      <c r="G2947" t="s">
        <v>33</v>
      </c>
      <c r="H2947" t="s">
        <v>34</v>
      </c>
      <c r="I2947" s="2">
        <v>44286</v>
      </c>
      <c r="J2947" s="2">
        <v>44316</v>
      </c>
      <c r="K2947" s="2">
        <v>44346</v>
      </c>
      <c r="L2947" s="2">
        <v>44293</v>
      </c>
      <c r="M2947" s="2">
        <v>44316</v>
      </c>
      <c r="N2947" s="2">
        <v>44346</v>
      </c>
      <c r="O2947" t="s">
        <v>6180</v>
      </c>
      <c r="P2947" s="17">
        <f t="shared" ref="P2947:P3010" si="185">IF(G2947="Approved",F2947*0.035,0)</f>
        <v>3.7450000000000006</v>
      </c>
      <c r="Q2947" s="17">
        <f t="shared" ref="Q2947:Q3010" si="186">IF(O2947="Defaulted",F2947,0)</f>
        <v>0</v>
      </c>
      <c r="R2947" s="17">
        <f t="shared" ref="R2947:R3010" si="187">P2947-Q2947</f>
        <v>3.7450000000000006</v>
      </c>
    </row>
    <row r="2948" spans="1:18" x14ac:dyDescent="0.3">
      <c r="A2948">
        <v>20235</v>
      </c>
      <c r="B2948" s="2">
        <v>44213</v>
      </c>
      <c r="C2948" s="2" t="str">
        <f t="shared" si="184"/>
        <v>January</v>
      </c>
      <c r="D2948" t="s">
        <v>32</v>
      </c>
      <c r="E2948" s="4">
        <v>567</v>
      </c>
      <c r="F2948">
        <v>82</v>
      </c>
      <c r="G2948" t="s">
        <v>36</v>
      </c>
      <c r="H2948" t="s">
        <v>41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t="s">
        <v>34</v>
      </c>
      <c r="P2948" s="17">
        <f t="shared" si="185"/>
        <v>0</v>
      </c>
      <c r="Q2948" s="17">
        <f t="shared" si="186"/>
        <v>0</v>
      </c>
      <c r="R2948" s="17">
        <f t="shared" si="187"/>
        <v>0</v>
      </c>
    </row>
    <row r="2949" spans="1:18" x14ac:dyDescent="0.3">
      <c r="A2949">
        <v>20236</v>
      </c>
      <c r="B2949" s="2">
        <v>44214</v>
      </c>
      <c r="C2949" s="2" t="str">
        <f t="shared" si="184"/>
        <v>January</v>
      </c>
      <c r="D2949" t="s">
        <v>32</v>
      </c>
      <c r="E2949" s="4">
        <v>549</v>
      </c>
      <c r="F2949">
        <v>95</v>
      </c>
      <c r="G2949" t="s">
        <v>36</v>
      </c>
      <c r="H2949" t="s">
        <v>39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t="s">
        <v>34</v>
      </c>
      <c r="P2949" s="17">
        <f t="shared" si="185"/>
        <v>0</v>
      </c>
      <c r="Q2949" s="17">
        <f t="shared" si="186"/>
        <v>0</v>
      </c>
      <c r="R2949" s="17">
        <f t="shared" si="187"/>
        <v>0</v>
      </c>
    </row>
    <row r="2950" spans="1:18" x14ac:dyDescent="0.3">
      <c r="A2950">
        <v>20237</v>
      </c>
      <c r="B2950" s="2">
        <v>44247</v>
      </c>
      <c r="C2950" s="2" t="str">
        <f t="shared" si="184"/>
        <v>February</v>
      </c>
      <c r="D2950" t="s">
        <v>32</v>
      </c>
      <c r="E2950" s="4">
        <v>577</v>
      </c>
      <c r="F2950">
        <v>66</v>
      </c>
      <c r="G2950" t="s">
        <v>36</v>
      </c>
      <c r="H2950" t="s">
        <v>41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t="s">
        <v>34</v>
      </c>
      <c r="P2950" s="17">
        <f t="shared" si="185"/>
        <v>0</v>
      </c>
      <c r="Q2950" s="17">
        <f t="shared" si="186"/>
        <v>0</v>
      </c>
      <c r="R2950" s="17">
        <f t="shared" si="187"/>
        <v>0</v>
      </c>
    </row>
    <row r="2951" spans="1:18" x14ac:dyDescent="0.3">
      <c r="A2951">
        <v>20238</v>
      </c>
      <c r="B2951" s="2">
        <v>44261</v>
      </c>
      <c r="C2951" s="2" t="str">
        <f t="shared" si="184"/>
        <v>March</v>
      </c>
      <c r="D2951" t="s">
        <v>38</v>
      </c>
      <c r="E2951" s="4">
        <v>559</v>
      </c>
      <c r="F2951">
        <v>134</v>
      </c>
      <c r="G2951" t="s">
        <v>36</v>
      </c>
      <c r="H2951" t="s">
        <v>41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t="s">
        <v>34</v>
      </c>
      <c r="P2951" s="17">
        <f t="shared" si="185"/>
        <v>0</v>
      </c>
      <c r="Q2951" s="17">
        <f t="shared" si="186"/>
        <v>0</v>
      </c>
      <c r="R2951" s="17">
        <f t="shared" si="187"/>
        <v>0</v>
      </c>
    </row>
    <row r="2952" spans="1:18" x14ac:dyDescent="0.3">
      <c r="A2952">
        <v>20239</v>
      </c>
      <c r="B2952" s="2">
        <v>44253</v>
      </c>
      <c r="C2952" s="2" t="str">
        <f t="shared" si="184"/>
        <v>February</v>
      </c>
      <c r="D2952" t="s">
        <v>38</v>
      </c>
      <c r="E2952" s="4">
        <v>694</v>
      </c>
      <c r="F2952">
        <v>152</v>
      </c>
      <c r="G2952" t="s">
        <v>33</v>
      </c>
      <c r="H2952" t="s">
        <v>34</v>
      </c>
      <c r="I2952" s="2">
        <v>44283</v>
      </c>
      <c r="J2952" s="2">
        <v>44313</v>
      </c>
      <c r="K2952" s="2">
        <v>44343</v>
      </c>
      <c r="L2952" s="2">
        <v>44285</v>
      </c>
      <c r="M2952" s="2">
        <v>44313</v>
      </c>
      <c r="N2952" s="2">
        <v>44343</v>
      </c>
      <c r="O2952" t="s">
        <v>6180</v>
      </c>
      <c r="P2952" s="17">
        <f t="shared" si="185"/>
        <v>5.32</v>
      </c>
      <c r="Q2952" s="17">
        <f t="shared" si="186"/>
        <v>0</v>
      </c>
      <c r="R2952" s="17">
        <f t="shared" si="187"/>
        <v>5.32</v>
      </c>
    </row>
    <row r="2953" spans="1:18" x14ac:dyDescent="0.3">
      <c r="A2953">
        <v>20240</v>
      </c>
      <c r="B2953" s="2">
        <v>44276</v>
      </c>
      <c r="C2953" s="2" t="str">
        <f t="shared" si="184"/>
        <v>March</v>
      </c>
      <c r="D2953" t="s">
        <v>32</v>
      </c>
      <c r="E2953" s="4">
        <v>616</v>
      </c>
      <c r="F2953">
        <v>74</v>
      </c>
      <c r="G2953" t="s">
        <v>36</v>
      </c>
      <c r="H2953" t="s">
        <v>39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t="s">
        <v>34</v>
      </c>
      <c r="P2953" s="17">
        <f t="shared" si="185"/>
        <v>0</v>
      </c>
      <c r="Q2953" s="17">
        <f t="shared" si="186"/>
        <v>0</v>
      </c>
      <c r="R2953" s="17">
        <f t="shared" si="187"/>
        <v>0</v>
      </c>
    </row>
    <row r="2954" spans="1:18" x14ac:dyDescent="0.3">
      <c r="A2954">
        <v>20241</v>
      </c>
      <c r="B2954" s="2">
        <v>44278</v>
      </c>
      <c r="C2954" s="2" t="str">
        <f t="shared" si="184"/>
        <v>March</v>
      </c>
      <c r="D2954" t="s">
        <v>32</v>
      </c>
      <c r="E2954" s="4">
        <v>629</v>
      </c>
      <c r="F2954">
        <v>120</v>
      </c>
      <c r="G2954" t="s">
        <v>33</v>
      </c>
      <c r="H2954" t="s">
        <v>34</v>
      </c>
      <c r="I2954" s="2">
        <v>44308</v>
      </c>
      <c r="J2954" s="2">
        <v>44338</v>
      </c>
      <c r="K2954" s="2">
        <v>44368</v>
      </c>
      <c r="L2954" s="2">
        <v>44334</v>
      </c>
      <c r="M2954" s="2">
        <v>44338</v>
      </c>
      <c r="N2954" s="2">
        <v>44368</v>
      </c>
      <c r="O2954" t="s">
        <v>6180</v>
      </c>
      <c r="P2954" s="17">
        <f t="shared" si="185"/>
        <v>4.2</v>
      </c>
      <c r="Q2954" s="17">
        <f t="shared" si="186"/>
        <v>0</v>
      </c>
      <c r="R2954" s="17">
        <f t="shared" si="187"/>
        <v>4.2</v>
      </c>
    </row>
    <row r="2955" spans="1:18" x14ac:dyDescent="0.3">
      <c r="A2955">
        <v>20242</v>
      </c>
      <c r="B2955" s="2">
        <v>44252</v>
      </c>
      <c r="C2955" s="2" t="str">
        <f t="shared" si="184"/>
        <v>February</v>
      </c>
      <c r="D2955" t="s">
        <v>32</v>
      </c>
      <c r="E2955" s="4">
        <v>603</v>
      </c>
      <c r="F2955">
        <v>132</v>
      </c>
      <c r="G2955" t="s">
        <v>36</v>
      </c>
      <c r="H2955" t="s">
        <v>39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t="s">
        <v>34</v>
      </c>
      <c r="P2955" s="17">
        <f t="shared" si="185"/>
        <v>0</v>
      </c>
      <c r="Q2955" s="17">
        <f t="shared" si="186"/>
        <v>0</v>
      </c>
      <c r="R2955" s="17">
        <f t="shared" si="187"/>
        <v>0</v>
      </c>
    </row>
    <row r="2956" spans="1:18" x14ac:dyDescent="0.3">
      <c r="A2956">
        <v>20243</v>
      </c>
      <c r="B2956" s="2">
        <v>44226</v>
      </c>
      <c r="C2956" s="2" t="str">
        <f t="shared" si="184"/>
        <v>January</v>
      </c>
      <c r="D2956" t="s">
        <v>32</v>
      </c>
      <c r="E2956" s="4">
        <v>667</v>
      </c>
      <c r="F2956">
        <v>64</v>
      </c>
      <c r="G2956" t="s">
        <v>33</v>
      </c>
      <c r="H2956" t="s">
        <v>34</v>
      </c>
      <c r="I2956" s="2">
        <v>44256</v>
      </c>
      <c r="J2956" s="2">
        <v>44286</v>
      </c>
      <c r="K2956" s="2">
        <v>44316</v>
      </c>
      <c r="L2956" s="2" t="s">
        <v>34</v>
      </c>
      <c r="M2956" s="2" t="s">
        <v>34</v>
      </c>
      <c r="N2956" s="2" t="s">
        <v>34</v>
      </c>
      <c r="O2956" t="s">
        <v>6179</v>
      </c>
      <c r="P2956" s="17">
        <f t="shared" si="185"/>
        <v>2.2400000000000002</v>
      </c>
      <c r="Q2956" s="17">
        <f t="shared" si="186"/>
        <v>64</v>
      </c>
      <c r="R2956" s="17">
        <f t="shared" si="187"/>
        <v>-61.76</v>
      </c>
    </row>
    <row r="2957" spans="1:18" x14ac:dyDescent="0.3">
      <c r="A2957">
        <v>20244</v>
      </c>
      <c r="B2957" s="2">
        <v>44265</v>
      </c>
      <c r="C2957" s="2" t="str">
        <f t="shared" si="184"/>
        <v>March</v>
      </c>
      <c r="D2957" t="s">
        <v>32</v>
      </c>
      <c r="E2957" s="4">
        <v>625</v>
      </c>
      <c r="F2957">
        <v>73</v>
      </c>
      <c r="G2957" t="s">
        <v>33</v>
      </c>
      <c r="H2957" t="s">
        <v>34</v>
      </c>
      <c r="I2957" s="2">
        <v>44295</v>
      </c>
      <c r="J2957" s="2">
        <v>44325</v>
      </c>
      <c r="K2957" s="2">
        <v>44355</v>
      </c>
      <c r="L2957" s="2">
        <v>44319</v>
      </c>
      <c r="M2957" s="2">
        <v>44325</v>
      </c>
      <c r="N2957" s="2">
        <v>44355</v>
      </c>
      <c r="O2957" t="s">
        <v>6180</v>
      </c>
      <c r="P2957" s="17">
        <f t="shared" si="185"/>
        <v>2.5550000000000002</v>
      </c>
      <c r="Q2957" s="17">
        <f t="shared" si="186"/>
        <v>0</v>
      </c>
      <c r="R2957" s="17">
        <f t="shared" si="187"/>
        <v>2.5550000000000002</v>
      </c>
    </row>
    <row r="2958" spans="1:18" x14ac:dyDescent="0.3">
      <c r="A2958">
        <v>20245</v>
      </c>
      <c r="B2958" s="2">
        <v>44286</v>
      </c>
      <c r="C2958" s="2" t="str">
        <f t="shared" si="184"/>
        <v>March</v>
      </c>
      <c r="D2958" t="s">
        <v>35</v>
      </c>
      <c r="E2958" s="4">
        <v>651</v>
      </c>
      <c r="F2958">
        <v>95</v>
      </c>
      <c r="G2958" t="s">
        <v>33</v>
      </c>
      <c r="H2958" t="s">
        <v>34</v>
      </c>
      <c r="I2958" s="2">
        <v>44316</v>
      </c>
      <c r="J2958" s="2">
        <v>44346</v>
      </c>
      <c r="K2958" s="2">
        <v>44376</v>
      </c>
      <c r="L2958" s="2" t="s">
        <v>34</v>
      </c>
      <c r="M2958" s="2" t="s">
        <v>34</v>
      </c>
      <c r="N2958" s="2" t="s">
        <v>34</v>
      </c>
      <c r="O2958" t="s">
        <v>6179</v>
      </c>
      <c r="P2958" s="17">
        <f t="shared" si="185"/>
        <v>3.3250000000000002</v>
      </c>
      <c r="Q2958" s="17">
        <f t="shared" si="186"/>
        <v>95</v>
      </c>
      <c r="R2958" s="17">
        <f t="shared" si="187"/>
        <v>-91.674999999999997</v>
      </c>
    </row>
    <row r="2959" spans="1:18" x14ac:dyDescent="0.3">
      <c r="A2959">
        <v>20246</v>
      </c>
      <c r="B2959" s="2">
        <v>44281</v>
      </c>
      <c r="C2959" s="2" t="str">
        <f t="shared" si="184"/>
        <v>March</v>
      </c>
      <c r="D2959" t="s">
        <v>32</v>
      </c>
      <c r="E2959" s="4">
        <v>641</v>
      </c>
      <c r="F2959">
        <v>97</v>
      </c>
      <c r="G2959" t="s">
        <v>33</v>
      </c>
      <c r="H2959" t="s">
        <v>34</v>
      </c>
      <c r="I2959" s="2">
        <v>44311</v>
      </c>
      <c r="J2959" s="2">
        <v>44341</v>
      </c>
      <c r="K2959" s="2">
        <v>44371</v>
      </c>
      <c r="L2959" s="2">
        <v>44312</v>
      </c>
      <c r="M2959" s="2">
        <v>44341</v>
      </c>
      <c r="N2959" s="2">
        <v>44371</v>
      </c>
      <c r="O2959" t="s">
        <v>6180</v>
      </c>
      <c r="P2959" s="17">
        <f t="shared" si="185"/>
        <v>3.3950000000000005</v>
      </c>
      <c r="Q2959" s="17">
        <f t="shared" si="186"/>
        <v>0</v>
      </c>
      <c r="R2959" s="17">
        <f t="shared" si="187"/>
        <v>3.3950000000000005</v>
      </c>
    </row>
    <row r="2960" spans="1:18" x14ac:dyDescent="0.3">
      <c r="A2960">
        <v>20247</v>
      </c>
      <c r="B2960" s="2">
        <v>44198</v>
      </c>
      <c r="C2960" s="2" t="str">
        <f t="shared" si="184"/>
        <v>January</v>
      </c>
      <c r="D2960" t="s">
        <v>32</v>
      </c>
      <c r="E2960" s="4">
        <v>639</v>
      </c>
      <c r="F2960">
        <v>106</v>
      </c>
      <c r="G2960" t="s">
        <v>33</v>
      </c>
      <c r="H2960" t="s">
        <v>34</v>
      </c>
      <c r="I2960" s="2">
        <v>44228</v>
      </c>
      <c r="J2960" s="2">
        <v>44258</v>
      </c>
      <c r="K2960" s="2">
        <v>44288</v>
      </c>
      <c r="L2960" s="2" t="s">
        <v>34</v>
      </c>
      <c r="M2960" s="2" t="s">
        <v>34</v>
      </c>
      <c r="N2960" s="2" t="s">
        <v>34</v>
      </c>
      <c r="O2960" t="s">
        <v>6179</v>
      </c>
      <c r="P2960" s="17">
        <f t="shared" si="185"/>
        <v>3.7100000000000004</v>
      </c>
      <c r="Q2960" s="17">
        <f t="shared" si="186"/>
        <v>106</v>
      </c>
      <c r="R2960" s="17">
        <f t="shared" si="187"/>
        <v>-102.29</v>
      </c>
    </row>
    <row r="2961" spans="1:18" x14ac:dyDescent="0.3">
      <c r="A2961">
        <v>20248</v>
      </c>
      <c r="B2961" s="2">
        <v>44241</v>
      </c>
      <c r="C2961" s="2" t="str">
        <f t="shared" si="184"/>
        <v>February</v>
      </c>
      <c r="D2961" t="s">
        <v>38</v>
      </c>
      <c r="E2961" s="4">
        <v>670</v>
      </c>
      <c r="F2961">
        <v>106</v>
      </c>
      <c r="G2961" t="s">
        <v>33</v>
      </c>
      <c r="H2961" t="s">
        <v>34</v>
      </c>
      <c r="I2961" s="2">
        <v>44271</v>
      </c>
      <c r="J2961" s="2">
        <v>44301</v>
      </c>
      <c r="K2961" s="2">
        <v>44331</v>
      </c>
      <c r="L2961" s="2" t="s">
        <v>34</v>
      </c>
      <c r="M2961" s="2" t="s">
        <v>34</v>
      </c>
      <c r="N2961" s="2" t="s">
        <v>34</v>
      </c>
      <c r="O2961" t="s">
        <v>6179</v>
      </c>
      <c r="P2961" s="17">
        <f t="shared" si="185"/>
        <v>3.7100000000000004</v>
      </c>
      <c r="Q2961" s="17">
        <f t="shared" si="186"/>
        <v>106</v>
      </c>
      <c r="R2961" s="17">
        <f t="shared" si="187"/>
        <v>-102.29</v>
      </c>
    </row>
    <row r="2962" spans="1:18" x14ac:dyDescent="0.3">
      <c r="A2962">
        <v>20249</v>
      </c>
      <c r="B2962" s="2">
        <v>44231</v>
      </c>
      <c r="C2962" s="2" t="str">
        <f t="shared" si="184"/>
        <v>February</v>
      </c>
      <c r="D2962" t="s">
        <v>38</v>
      </c>
      <c r="E2962" s="4">
        <v>619</v>
      </c>
      <c r="F2962">
        <v>170</v>
      </c>
      <c r="G2962" t="s">
        <v>33</v>
      </c>
      <c r="H2962" t="s">
        <v>34</v>
      </c>
      <c r="I2962" s="2">
        <v>44261</v>
      </c>
      <c r="J2962" s="2">
        <v>44291</v>
      </c>
      <c r="K2962" s="2">
        <v>44321</v>
      </c>
      <c r="L2962" s="2">
        <v>44287</v>
      </c>
      <c r="M2962" s="2">
        <v>44291</v>
      </c>
      <c r="N2962" s="2">
        <v>44321</v>
      </c>
      <c r="O2962" t="s">
        <v>6180</v>
      </c>
      <c r="P2962" s="17">
        <f t="shared" si="185"/>
        <v>5.95</v>
      </c>
      <c r="Q2962" s="17">
        <f t="shared" si="186"/>
        <v>0</v>
      </c>
      <c r="R2962" s="17">
        <f t="shared" si="187"/>
        <v>5.95</v>
      </c>
    </row>
    <row r="2963" spans="1:18" x14ac:dyDescent="0.3">
      <c r="A2963">
        <v>20250</v>
      </c>
      <c r="B2963" s="2">
        <v>44208</v>
      </c>
      <c r="C2963" s="2" t="str">
        <f t="shared" si="184"/>
        <v>January</v>
      </c>
      <c r="D2963" t="s">
        <v>35</v>
      </c>
      <c r="E2963" s="4">
        <v>579</v>
      </c>
      <c r="F2963">
        <v>123</v>
      </c>
      <c r="G2963" t="s">
        <v>36</v>
      </c>
      <c r="H2963" t="s">
        <v>39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t="s">
        <v>34</v>
      </c>
      <c r="P2963" s="17">
        <f t="shared" si="185"/>
        <v>0</v>
      </c>
      <c r="Q2963" s="17">
        <f t="shared" si="186"/>
        <v>0</v>
      </c>
      <c r="R2963" s="17">
        <f t="shared" si="187"/>
        <v>0</v>
      </c>
    </row>
    <row r="2964" spans="1:18" x14ac:dyDescent="0.3">
      <c r="A2964">
        <v>20251</v>
      </c>
      <c r="B2964" s="2">
        <v>44283</v>
      </c>
      <c r="C2964" s="2" t="str">
        <f t="shared" si="184"/>
        <v>March</v>
      </c>
      <c r="D2964" t="s">
        <v>32</v>
      </c>
      <c r="E2964" s="4">
        <v>680</v>
      </c>
      <c r="F2964">
        <v>92</v>
      </c>
      <c r="G2964" t="s">
        <v>33</v>
      </c>
      <c r="H2964" t="s">
        <v>34</v>
      </c>
      <c r="I2964" s="2">
        <v>44313</v>
      </c>
      <c r="J2964" s="2">
        <v>44343</v>
      </c>
      <c r="K2964" s="2">
        <v>44373</v>
      </c>
      <c r="L2964" s="2" t="s">
        <v>34</v>
      </c>
      <c r="M2964" s="2" t="s">
        <v>34</v>
      </c>
      <c r="N2964" s="2" t="s">
        <v>34</v>
      </c>
      <c r="O2964" t="s">
        <v>6179</v>
      </c>
      <c r="P2964" s="17">
        <f t="shared" si="185"/>
        <v>3.22</v>
      </c>
      <c r="Q2964" s="17">
        <f t="shared" si="186"/>
        <v>92</v>
      </c>
      <c r="R2964" s="17">
        <f t="shared" si="187"/>
        <v>-88.78</v>
      </c>
    </row>
    <row r="2965" spans="1:18" x14ac:dyDescent="0.3">
      <c r="A2965">
        <v>20252</v>
      </c>
      <c r="B2965" s="2">
        <v>44229</v>
      </c>
      <c r="C2965" s="2" t="str">
        <f t="shared" si="184"/>
        <v>February</v>
      </c>
      <c r="D2965" t="s">
        <v>32</v>
      </c>
      <c r="E2965" s="4">
        <v>602</v>
      </c>
      <c r="F2965">
        <v>99</v>
      </c>
      <c r="G2965" t="s">
        <v>36</v>
      </c>
      <c r="H2965" t="s">
        <v>37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t="s">
        <v>34</v>
      </c>
      <c r="P2965" s="17">
        <f t="shared" si="185"/>
        <v>0</v>
      </c>
      <c r="Q2965" s="17">
        <f t="shared" si="186"/>
        <v>0</v>
      </c>
      <c r="R2965" s="17">
        <f t="shared" si="187"/>
        <v>0</v>
      </c>
    </row>
    <row r="2966" spans="1:18" x14ac:dyDescent="0.3">
      <c r="A2966">
        <v>20253</v>
      </c>
      <c r="B2966" s="2">
        <v>44259</v>
      </c>
      <c r="C2966" s="2" t="str">
        <f t="shared" si="184"/>
        <v>March</v>
      </c>
      <c r="D2966" t="s">
        <v>32</v>
      </c>
      <c r="E2966" s="4">
        <v>546</v>
      </c>
      <c r="F2966">
        <v>110</v>
      </c>
      <c r="G2966" t="s">
        <v>36</v>
      </c>
      <c r="H2966" t="s">
        <v>41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t="s">
        <v>34</v>
      </c>
      <c r="P2966" s="17">
        <f t="shared" si="185"/>
        <v>0</v>
      </c>
      <c r="Q2966" s="17">
        <f t="shared" si="186"/>
        <v>0</v>
      </c>
      <c r="R2966" s="17">
        <f t="shared" si="187"/>
        <v>0</v>
      </c>
    </row>
    <row r="2967" spans="1:18" x14ac:dyDescent="0.3">
      <c r="A2967">
        <v>20254</v>
      </c>
      <c r="B2967" s="2">
        <v>44236</v>
      </c>
      <c r="C2967" s="2" t="str">
        <f t="shared" si="184"/>
        <v>February</v>
      </c>
      <c r="D2967" t="s">
        <v>35</v>
      </c>
      <c r="E2967" s="4">
        <v>684</v>
      </c>
      <c r="F2967">
        <v>110</v>
      </c>
      <c r="G2967" t="s">
        <v>33</v>
      </c>
      <c r="H2967" t="s">
        <v>34</v>
      </c>
      <c r="I2967" s="2">
        <v>44266</v>
      </c>
      <c r="J2967" s="2">
        <v>44296</v>
      </c>
      <c r="K2967" s="2">
        <v>44326</v>
      </c>
      <c r="L2967" s="2" t="s">
        <v>34</v>
      </c>
      <c r="M2967" s="2" t="s">
        <v>34</v>
      </c>
      <c r="N2967" s="2" t="s">
        <v>34</v>
      </c>
      <c r="O2967" t="s">
        <v>6179</v>
      </c>
      <c r="P2967" s="17">
        <f t="shared" si="185"/>
        <v>3.8500000000000005</v>
      </c>
      <c r="Q2967" s="17">
        <f t="shared" si="186"/>
        <v>110</v>
      </c>
      <c r="R2967" s="17">
        <f t="shared" si="187"/>
        <v>-106.15</v>
      </c>
    </row>
    <row r="2968" spans="1:18" x14ac:dyDescent="0.3">
      <c r="A2968">
        <v>20255</v>
      </c>
      <c r="B2968" s="2">
        <v>44250</v>
      </c>
      <c r="C2968" s="2" t="str">
        <f t="shared" si="184"/>
        <v>February</v>
      </c>
      <c r="D2968" t="s">
        <v>32</v>
      </c>
      <c r="E2968" s="4">
        <v>591</v>
      </c>
      <c r="F2968">
        <v>69</v>
      </c>
      <c r="G2968" t="s">
        <v>36</v>
      </c>
      <c r="H2968" t="s">
        <v>42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t="s">
        <v>34</v>
      </c>
      <c r="P2968" s="17">
        <f t="shared" si="185"/>
        <v>0</v>
      </c>
      <c r="Q2968" s="17">
        <f t="shared" si="186"/>
        <v>0</v>
      </c>
      <c r="R2968" s="17">
        <f t="shared" si="187"/>
        <v>0</v>
      </c>
    </row>
    <row r="2969" spans="1:18" x14ac:dyDescent="0.3">
      <c r="A2969">
        <v>20256</v>
      </c>
      <c r="B2969" s="2">
        <v>44285</v>
      </c>
      <c r="C2969" s="2" t="str">
        <f t="shared" si="184"/>
        <v>March</v>
      </c>
      <c r="D2969" t="s">
        <v>32</v>
      </c>
      <c r="E2969" s="4">
        <v>605</v>
      </c>
      <c r="F2969">
        <v>99</v>
      </c>
      <c r="G2969" t="s">
        <v>36</v>
      </c>
      <c r="H2969" t="s">
        <v>41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t="s">
        <v>34</v>
      </c>
      <c r="P2969" s="17">
        <f t="shared" si="185"/>
        <v>0</v>
      </c>
      <c r="Q2969" s="17">
        <f t="shared" si="186"/>
        <v>0</v>
      </c>
      <c r="R2969" s="17">
        <f t="shared" si="187"/>
        <v>0</v>
      </c>
    </row>
    <row r="2970" spans="1:18" x14ac:dyDescent="0.3">
      <c r="A2970">
        <v>20257</v>
      </c>
      <c r="B2970" s="2">
        <v>44259</v>
      </c>
      <c r="C2970" s="2" t="str">
        <f t="shared" si="184"/>
        <v>March</v>
      </c>
      <c r="D2970" t="s">
        <v>38</v>
      </c>
      <c r="E2970" s="4">
        <v>613</v>
      </c>
      <c r="F2970">
        <v>103</v>
      </c>
      <c r="G2970" t="s">
        <v>33</v>
      </c>
      <c r="H2970" t="s">
        <v>34</v>
      </c>
      <c r="I2970" s="2">
        <v>44289</v>
      </c>
      <c r="J2970" s="2">
        <v>44319</v>
      </c>
      <c r="K2970" s="2">
        <v>44349</v>
      </c>
      <c r="L2970" s="2">
        <v>44297</v>
      </c>
      <c r="M2970" s="2">
        <v>44319</v>
      </c>
      <c r="N2970" s="2">
        <v>44349</v>
      </c>
      <c r="O2970" t="s">
        <v>6180</v>
      </c>
      <c r="P2970" s="17">
        <f t="shared" si="185"/>
        <v>3.6050000000000004</v>
      </c>
      <c r="Q2970" s="17">
        <f t="shared" si="186"/>
        <v>0</v>
      </c>
      <c r="R2970" s="17">
        <f t="shared" si="187"/>
        <v>3.6050000000000004</v>
      </c>
    </row>
    <row r="2971" spans="1:18" x14ac:dyDescent="0.3">
      <c r="A2971">
        <v>20258</v>
      </c>
      <c r="B2971" s="2">
        <v>44273</v>
      </c>
      <c r="C2971" s="2" t="str">
        <f t="shared" si="184"/>
        <v>March</v>
      </c>
      <c r="D2971" t="s">
        <v>38</v>
      </c>
      <c r="E2971" s="4">
        <v>623</v>
      </c>
      <c r="F2971">
        <v>99</v>
      </c>
      <c r="G2971" t="s">
        <v>33</v>
      </c>
      <c r="H2971" t="s">
        <v>34</v>
      </c>
      <c r="I2971" s="2">
        <v>44303</v>
      </c>
      <c r="J2971" s="2">
        <v>44333</v>
      </c>
      <c r="K2971" s="2">
        <v>44363</v>
      </c>
      <c r="L2971" s="2">
        <v>44330</v>
      </c>
      <c r="M2971" s="2">
        <v>44333</v>
      </c>
      <c r="N2971" s="2">
        <v>44363</v>
      </c>
      <c r="O2971" t="s">
        <v>6180</v>
      </c>
      <c r="P2971" s="17">
        <f t="shared" si="185"/>
        <v>3.4650000000000003</v>
      </c>
      <c r="Q2971" s="17">
        <f t="shared" si="186"/>
        <v>0</v>
      </c>
      <c r="R2971" s="17">
        <f t="shared" si="187"/>
        <v>3.4650000000000003</v>
      </c>
    </row>
    <row r="2972" spans="1:18" x14ac:dyDescent="0.3">
      <c r="A2972">
        <v>20259</v>
      </c>
      <c r="B2972" s="2">
        <v>44283</v>
      </c>
      <c r="C2972" s="2" t="str">
        <f t="shared" si="184"/>
        <v>March</v>
      </c>
      <c r="D2972" t="s">
        <v>35</v>
      </c>
      <c r="E2972" s="4">
        <v>636</v>
      </c>
      <c r="F2972">
        <v>106</v>
      </c>
      <c r="G2972" t="s">
        <v>33</v>
      </c>
      <c r="H2972" t="s">
        <v>34</v>
      </c>
      <c r="I2972" s="2">
        <v>44313</v>
      </c>
      <c r="J2972" s="2">
        <v>44343</v>
      </c>
      <c r="K2972" s="2">
        <v>44373</v>
      </c>
      <c r="L2972" s="2">
        <v>44324</v>
      </c>
      <c r="M2972" s="2">
        <v>44343</v>
      </c>
      <c r="N2972" s="2">
        <v>44373</v>
      </c>
      <c r="O2972" t="s">
        <v>6180</v>
      </c>
      <c r="P2972" s="17">
        <f t="shared" si="185"/>
        <v>3.7100000000000004</v>
      </c>
      <c r="Q2972" s="17">
        <f t="shared" si="186"/>
        <v>0</v>
      </c>
      <c r="R2972" s="17">
        <f t="shared" si="187"/>
        <v>3.7100000000000004</v>
      </c>
    </row>
    <row r="2973" spans="1:18" x14ac:dyDescent="0.3">
      <c r="A2973">
        <v>20260</v>
      </c>
      <c r="B2973" s="2">
        <v>44276</v>
      </c>
      <c r="C2973" s="2" t="str">
        <f t="shared" si="184"/>
        <v>March</v>
      </c>
      <c r="D2973" t="s">
        <v>38</v>
      </c>
      <c r="E2973" s="4">
        <v>643</v>
      </c>
      <c r="F2973">
        <v>144</v>
      </c>
      <c r="G2973" t="s">
        <v>33</v>
      </c>
      <c r="H2973" t="s">
        <v>34</v>
      </c>
      <c r="I2973" s="2">
        <v>44306</v>
      </c>
      <c r="J2973" s="2">
        <v>44336</v>
      </c>
      <c r="K2973" s="2">
        <v>44366</v>
      </c>
      <c r="L2973" s="2">
        <v>44316</v>
      </c>
      <c r="M2973" s="2">
        <v>44336</v>
      </c>
      <c r="N2973" s="2">
        <v>44366</v>
      </c>
      <c r="O2973" t="s">
        <v>6180</v>
      </c>
      <c r="P2973" s="17">
        <f t="shared" si="185"/>
        <v>5.0400000000000009</v>
      </c>
      <c r="Q2973" s="17">
        <f t="shared" si="186"/>
        <v>0</v>
      </c>
      <c r="R2973" s="17">
        <f t="shared" si="187"/>
        <v>5.0400000000000009</v>
      </c>
    </row>
    <row r="2974" spans="1:18" x14ac:dyDescent="0.3">
      <c r="A2974">
        <v>20261</v>
      </c>
      <c r="B2974" s="2">
        <v>44224</v>
      </c>
      <c r="C2974" s="2" t="str">
        <f t="shared" si="184"/>
        <v>January</v>
      </c>
      <c r="D2974" t="s">
        <v>32</v>
      </c>
      <c r="E2974" s="4">
        <v>628</v>
      </c>
      <c r="F2974">
        <v>100</v>
      </c>
      <c r="G2974" t="s">
        <v>33</v>
      </c>
      <c r="H2974" t="s">
        <v>34</v>
      </c>
      <c r="I2974" s="2">
        <v>44254</v>
      </c>
      <c r="J2974" s="2">
        <v>44284</v>
      </c>
      <c r="K2974" s="2">
        <v>44314</v>
      </c>
      <c r="L2974" s="2">
        <v>44269</v>
      </c>
      <c r="M2974" s="2">
        <v>44284</v>
      </c>
      <c r="N2974" s="2">
        <v>44314</v>
      </c>
      <c r="O2974" t="s">
        <v>6180</v>
      </c>
      <c r="P2974" s="17">
        <f t="shared" si="185"/>
        <v>3.5000000000000004</v>
      </c>
      <c r="Q2974" s="17">
        <f t="shared" si="186"/>
        <v>0</v>
      </c>
      <c r="R2974" s="17">
        <f t="shared" si="187"/>
        <v>3.5000000000000004</v>
      </c>
    </row>
    <row r="2975" spans="1:18" x14ac:dyDescent="0.3">
      <c r="A2975">
        <v>20262</v>
      </c>
      <c r="B2975" s="2">
        <v>44233</v>
      </c>
      <c r="C2975" s="2" t="str">
        <f t="shared" si="184"/>
        <v>February</v>
      </c>
      <c r="D2975" t="s">
        <v>38</v>
      </c>
      <c r="E2975" s="4">
        <v>583</v>
      </c>
      <c r="F2975">
        <v>115</v>
      </c>
      <c r="G2975" t="s">
        <v>36</v>
      </c>
      <c r="H2975" t="s">
        <v>37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t="s">
        <v>34</v>
      </c>
      <c r="P2975" s="17">
        <f t="shared" si="185"/>
        <v>0</v>
      </c>
      <c r="Q2975" s="17">
        <f t="shared" si="186"/>
        <v>0</v>
      </c>
      <c r="R2975" s="17">
        <f t="shared" si="187"/>
        <v>0</v>
      </c>
    </row>
    <row r="2976" spans="1:18" x14ac:dyDescent="0.3">
      <c r="A2976">
        <v>20263</v>
      </c>
      <c r="B2976" s="2">
        <v>44283</v>
      </c>
      <c r="C2976" s="2" t="str">
        <f t="shared" si="184"/>
        <v>March</v>
      </c>
      <c r="D2976" t="s">
        <v>32</v>
      </c>
      <c r="E2976" s="4">
        <v>620</v>
      </c>
      <c r="F2976">
        <v>73</v>
      </c>
      <c r="G2976" t="s">
        <v>36</v>
      </c>
      <c r="H2976" t="s">
        <v>37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t="s">
        <v>34</v>
      </c>
      <c r="P2976" s="17">
        <f t="shared" si="185"/>
        <v>0</v>
      </c>
      <c r="Q2976" s="17">
        <f t="shared" si="186"/>
        <v>0</v>
      </c>
      <c r="R2976" s="17">
        <f t="shared" si="187"/>
        <v>0</v>
      </c>
    </row>
    <row r="2977" spans="1:18" x14ac:dyDescent="0.3">
      <c r="A2977">
        <v>20264</v>
      </c>
      <c r="B2977" s="2">
        <v>44253</v>
      </c>
      <c r="C2977" s="2" t="str">
        <f t="shared" si="184"/>
        <v>February</v>
      </c>
      <c r="D2977" t="s">
        <v>35</v>
      </c>
      <c r="E2977" s="4">
        <v>658</v>
      </c>
      <c r="F2977">
        <v>125</v>
      </c>
      <c r="G2977" t="s">
        <v>33</v>
      </c>
      <c r="H2977" t="s">
        <v>34</v>
      </c>
      <c r="I2977" s="2">
        <v>44283</v>
      </c>
      <c r="J2977" s="2">
        <v>44313</v>
      </c>
      <c r="K2977" s="2">
        <v>44343</v>
      </c>
      <c r="L2977" s="2" t="s">
        <v>34</v>
      </c>
      <c r="M2977" s="2" t="s">
        <v>34</v>
      </c>
      <c r="N2977" s="2" t="s">
        <v>34</v>
      </c>
      <c r="O2977" t="s">
        <v>6179</v>
      </c>
      <c r="P2977" s="17">
        <f t="shared" si="185"/>
        <v>4.375</v>
      </c>
      <c r="Q2977" s="17">
        <f t="shared" si="186"/>
        <v>125</v>
      </c>
      <c r="R2977" s="17">
        <f t="shared" si="187"/>
        <v>-120.625</v>
      </c>
    </row>
    <row r="2978" spans="1:18" x14ac:dyDescent="0.3">
      <c r="A2978">
        <v>20265</v>
      </c>
      <c r="B2978" s="2">
        <v>44275</v>
      </c>
      <c r="C2978" s="2" t="str">
        <f t="shared" si="184"/>
        <v>March</v>
      </c>
      <c r="D2978" t="s">
        <v>35</v>
      </c>
      <c r="E2978" s="4">
        <v>634</v>
      </c>
      <c r="F2978">
        <v>134</v>
      </c>
      <c r="G2978" t="s">
        <v>36</v>
      </c>
      <c r="H2978" t="s">
        <v>39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t="s">
        <v>34</v>
      </c>
      <c r="P2978" s="17">
        <f t="shared" si="185"/>
        <v>0</v>
      </c>
      <c r="Q2978" s="17">
        <f t="shared" si="186"/>
        <v>0</v>
      </c>
      <c r="R2978" s="17">
        <f t="shared" si="187"/>
        <v>0</v>
      </c>
    </row>
    <row r="2979" spans="1:18" x14ac:dyDescent="0.3">
      <c r="A2979">
        <v>20266</v>
      </c>
      <c r="B2979" s="2">
        <v>44240</v>
      </c>
      <c r="C2979" s="2" t="str">
        <f t="shared" si="184"/>
        <v>February</v>
      </c>
      <c r="D2979" t="s">
        <v>35</v>
      </c>
      <c r="E2979" s="4">
        <v>633</v>
      </c>
      <c r="F2979">
        <v>130</v>
      </c>
      <c r="G2979" t="s">
        <v>36</v>
      </c>
      <c r="H2979" t="s">
        <v>40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t="s">
        <v>34</v>
      </c>
      <c r="P2979" s="17">
        <f t="shared" si="185"/>
        <v>0</v>
      </c>
      <c r="Q2979" s="17">
        <f t="shared" si="186"/>
        <v>0</v>
      </c>
      <c r="R2979" s="17">
        <f t="shared" si="187"/>
        <v>0</v>
      </c>
    </row>
    <row r="2980" spans="1:18" x14ac:dyDescent="0.3">
      <c r="A2980">
        <v>20267</v>
      </c>
      <c r="B2980" s="2">
        <v>44287</v>
      </c>
      <c r="C2980" s="2" t="str">
        <f t="shared" si="184"/>
        <v>April</v>
      </c>
      <c r="D2980" t="s">
        <v>35</v>
      </c>
      <c r="E2980" s="4">
        <v>645</v>
      </c>
      <c r="F2980">
        <v>98</v>
      </c>
      <c r="G2980" t="s">
        <v>33</v>
      </c>
      <c r="H2980" t="s">
        <v>34</v>
      </c>
      <c r="I2980" s="2">
        <v>44317</v>
      </c>
      <c r="J2980" s="2">
        <v>44347</v>
      </c>
      <c r="K2980" s="2">
        <v>44377</v>
      </c>
      <c r="L2980" s="2" t="s">
        <v>34</v>
      </c>
      <c r="M2980" s="2" t="s">
        <v>34</v>
      </c>
      <c r="N2980" s="2" t="s">
        <v>34</v>
      </c>
      <c r="O2980" t="s">
        <v>6179</v>
      </c>
      <c r="P2980" s="17">
        <f t="shared" si="185"/>
        <v>3.43</v>
      </c>
      <c r="Q2980" s="17">
        <f t="shared" si="186"/>
        <v>98</v>
      </c>
      <c r="R2980" s="17">
        <f t="shared" si="187"/>
        <v>-94.57</v>
      </c>
    </row>
    <row r="2981" spans="1:18" x14ac:dyDescent="0.3">
      <c r="A2981">
        <v>20268</v>
      </c>
      <c r="B2981" s="2">
        <v>44232</v>
      </c>
      <c r="C2981" s="2" t="str">
        <f t="shared" si="184"/>
        <v>February</v>
      </c>
      <c r="D2981" t="s">
        <v>32</v>
      </c>
      <c r="E2981" s="4">
        <v>654</v>
      </c>
      <c r="F2981">
        <v>124</v>
      </c>
      <c r="G2981" t="s">
        <v>33</v>
      </c>
      <c r="H2981" t="s">
        <v>34</v>
      </c>
      <c r="I2981" s="2">
        <v>44262</v>
      </c>
      <c r="J2981" s="2">
        <v>44292</v>
      </c>
      <c r="K2981" s="2">
        <v>44322</v>
      </c>
      <c r="L2981" s="2">
        <v>44271</v>
      </c>
      <c r="M2981" s="2">
        <v>44292</v>
      </c>
      <c r="N2981" s="2">
        <v>44322</v>
      </c>
      <c r="O2981" t="s">
        <v>6180</v>
      </c>
      <c r="P2981" s="17">
        <f t="shared" si="185"/>
        <v>4.3400000000000007</v>
      </c>
      <c r="Q2981" s="17">
        <f t="shared" si="186"/>
        <v>0</v>
      </c>
      <c r="R2981" s="17">
        <f t="shared" si="187"/>
        <v>4.3400000000000007</v>
      </c>
    </row>
    <row r="2982" spans="1:18" x14ac:dyDescent="0.3">
      <c r="A2982">
        <v>20269</v>
      </c>
      <c r="B2982" s="2">
        <v>44275</v>
      </c>
      <c r="C2982" s="2" t="str">
        <f t="shared" si="184"/>
        <v>March</v>
      </c>
      <c r="D2982" t="s">
        <v>38</v>
      </c>
      <c r="E2982" s="4">
        <v>608</v>
      </c>
      <c r="F2982">
        <v>68</v>
      </c>
      <c r="G2982" t="s">
        <v>33</v>
      </c>
      <c r="H2982" t="s">
        <v>34</v>
      </c>
      <c r="I2982" s="2">
        <v>44305</v>
      </c>
      <c r="J2982" s="2">
        <v>44335</v>
      </c>
      <c r="K2982" s="2">
        <v>44365</v>
      </c>
      <c r="L2982" s="2" t="s">
        <v>34</v>
      </c>
      <c r="M2982" s="2" t="s">
        <v>34</v>
      </c>
      <c r="N2982" s="2" t="s">
        <v>34</v>
      </c>
      <c r="O2982" t="s">
        <v>6179</v>
      </c>
      <c r="P2982" s="17">
        <f t="shared" si="185"/>
        <v>2.3800000000000003</v>
      </c>
      <c r="Q2982" s="17">
        <f t="shared" si="186"/>
        <v>68</v>
      </c>
      <c r="R2982" s="17">
        <f t="shared" si="187"/>
        <v>-65.62</v>
      </c>
    </row>
    <row r="2983" spans="1:18" x14ac:dyDescent="0.3">
      <c r="A2983">
        <v>20270</v>
      </c>
      <c r="B2983" s="2">
        <v>44222</v>
      </c>
      <c r="C2983" s="2" t="str">
        <f t="shared" si="184"/>
        <v>January</v>
      </c>
      <c r="D2983" t="s">
        <v>38</v>
      </c>
      <c r="E2983" s="4">
        <v>660</v>
      </c>
      <c r="F2983">
        <v>93</v>
      </c>
      <c r="G2983" t="s">
        <v>33</v>
      </c>
      <c r="H2983" t="s">
        <v>34</v>
      </c>
      <c r="I2983" s="2">
        <v>44252</v>
      </c>
      <c r="J2983" s="2">
        <v>44282</v>
      </c>
      <c r="K2983" s="2">
        <v>44312</v>
      </c>
      <c r="L2983" s="2" t="s">
        <v>34</v>
      </c>
      <c r="M2983" s="2" t="s">
        <v>34</v>
      </c>
      <c r="N2983" s="2" t="s">
        <v>34</v>
      </c>
      <c r="O2983" t="s">
        <v>6179</v>
      </c>
      <c r="P2983" s="17">
        <f t="shared" si="185"/>
        <v>3.2550000000000003</v>
      </c>
      <c r="Q2983" s="17">
        <f t="shared" si="186"/>
        <v>93</v>
      </c>
      <c r="R2983" s="17">
        <f t="shared" si="187"/>
        <v>-89.745000000000005</v>
      </c>
    </row>
    <row r="2984" spans="1:18" x14ac:dyDescent="0.3">
      <c r="A2984">
        <v>20271</v>
      </c>
      <c r="B2984" s="2">
        <v>44200</v>
      </c>
      <c r="C2984" s="2" t="str">
        <f t="shared" si="184"/>
        <v>January</v>
      </c>
      <c r="D2984" t="s">
        <v>35</v>
      </c>
      <c r="E2984" s="4">
        <v>611</v>
      </c>
      <c r="F2984">
        <v>125</v>
      </c>
      <c r="G2984" t="s">
        <v>36</v>
      </c>
      <c r="H2984" t="s">
        <v>40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t="s">
        <v>34</v>
      </c>
      <c r="P2984" s="17">
        <f t="shared" si="185"/>
        <v>0</v>
      </c>
      <c r="Q2984" s="17">
        <f t="shared" si="186"/>
        <v>0</v>
      </c>
      <c r="R2984" s="17">
        <f t="shared" si="187"/>
        <v>0</v>
      </c>
    </row>
    <row r="2985" spans="1:18" x14ac:dyDescent="0.3">
      <c r="A2985">
        <v>20272</v>
      </c>
      <c r="B2985" s="2">
        <v>44262</v>
      </c>
      <c r="C2985" s="2" t="str">
        <f t="shared" si="184"/>
        <v>March</v>
      </c>
      <c r="D2985" t="s">
        <v>32</v>
      </c>
      <c r="E2985" s="4">
        <v>639</v>
      </c>
      <c r="F2985">
        <v>139</v>
      </c>
      <c r="G2985" t="s">
        <v>33</v>
      </c>
      <c r="H2985" t="s">
        <v>34</v>
      </c>
      <c r="I2985" s="2">
        <v>44292</v>
      </c>
      <c r="J2985" s="2">
        <v>44322</v>
      </c>
      <c r="K2985" s="2">
        <v>44352</v>
      </c>
      <c r="L2985" s="2" t="s">
        <v>34</v>
      </c>
      <c r="M2985" s="2" t="s">
        <v>34</v>
      </c>
      <c r="N2985" s="2" t="s">
        <v>34</v>
      </c>
      <c r="O2985" t="s">
        <v>6179</v>
      </c>
      <c r="P2985" s="17">
        <f t="shared" si="185"/>
        <v>4.8650000000000002</v>
      </c>
      <c r="Q2985" s="17">
        <f t="shared" si="186"/>
        <v>139</v>
      </c>
      <c r="R2985" s="17">
        <f t="shared" si="187"/>
        <v>-134.13499999999999</v>
      </c>
    </row>
    <row r="2986" spans="1:18" x14ac:dyDescent="0.3">
      <c r="A2986">
        <v>20273</v>
      </c>
      <c r="B2986" s="2">
        <v>44248</v>
      </c>
      <c r="C2986" s="2" t="str">
        <f t="shared" si="184"/>
        <v>February</v>
      </c>
      <c r="D2986" t="s">
        <v>32</v>
      </c>
      <c r="E2986" s="4">
        <v>665</v>
      </c>
      <c r="F2986">
        <v>114</v>
      </c>
      <c r="G2986" t="s">
        <v>33</v>
      </c>
      <c r="H2986" t="s">
        <v>34</v>
      </c>
      <c r="I2986" s="2">
        <v>44278</v>
      </c>
      <c r="J2986" s="2">
        <v>44308</v>
      </c>
      <c r="K2986" s="2">
        <v>44338</v>
      </c>
      <c r="L2986" s="2" t="s">
        <v>34</v>
      </c>
      <c r="M2986" s="2" t="s">
        <v>34</v>
      </c>
      <c r="N2986" s="2" t="s">
        <v>34</v>
      </c>
      <c r="O2986" t="s">
        <v>6179</v>
      </c>
      <c r="P2986" s="17">
        <f t="shared" si="185"/>
        <v>3.99</v>
      </c>
      <c r="Q2986" s="17">
        <f t="shared" si="186"/>
        <v>114</v>
      </c>
      <c r="R2986" s="17">
        <f t="shared" si="187"/>
        <v>-110.01</v>
      </c>
    </row>
    <row r="2987" spans="1:18" x14ac:dyDescent="0.3">
      <c r="A2987">
        <v>20274</v>
      </c>
      <c r="B2987" s="2">
        <v>44254</v>
      </c>
      <c r="C2987" s="2" t="str">
        <f t="shared" si="184"/>
        <v>February</v>
      </c>
      <c r="D2987" t="s">
        <v>35</v>
      </c>
      <c r="E2987" s="4">
        <v>580</v>
      </c>
      <c r="F2987">
        <v>109</v>
      </c>
      <c r="G2987" t="s">
        <v>36</v>
      </c>
      <c r="H2987" t="s">
        <v>40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t="s">
        <v>34</v>
      </c>
      <c r="P2987" s="17">
        <f t="shared" si="185"/>
        <v>0</v>
      </c>
      <c r="Q2987" s="17">
        <f t="shared" si="186"/>
        <v>0</v>
      </c>
      <c r="R2987" s="17">
        <f t="shared" si="187"/>
        <v>0</v>
      </c>
    </row>
    <row r="2988" spans="1:18" x14ac:dyDescent="0.3">
      <c r="A2988">
        <v>20275</v>
      </c>
      <c r="B2988" s="2">
        <v>44277</v>
      </c>
      <c r="C2988" s="2" t="str">
        <f t="shared" si="184"/>
        <v>March</v>
      </c>
      <c r="D2988" t="s">
        <v>32</v>
      </c>
      <c r="E2988" s="4">
        <v>614</v>
      </c>
      <c r="F2988">
        <v>95</v>
      </c>
      <c r="G2988" t="s">
        <v>36</v>
      </c>
      <c r="H2988" t="s">
        <v>40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t="s">
        <v>34</v>
      </c>
      <c r="P2988" s="17">
        <f t="shared" si="185"/>
        <v>0</v>
      </c>
      <c r="Q2988" s="17">
        <f t="shared" si="186"/>
        <v>0</v>
      </c>
      <c r="R2988" s="17">
        <f t="shared" si="187"/>
        <v>0</v>
      </c>
    </row>
    <row r="2989" spans="1:18" x14ac:dyDescent="0.3">
      <c r="A2989">
        <v>20276</v>
      </c>
      <c r="B2989" s="2">
        <v>44280</v>
      </c>
      <c r="C2989" s="2" t="str">
        <f t="shared" si="184"/>
        <v>March</v>
      </c>
      <c r="D2989" t="s">
        <v>35</v>
      </c>
      <c r="E2989" s="4">
        <v>605</v>
      </c>
      <c r="F2989">
        <v>69</v>
      </c>
      <c r="G2989" t="s">
        <v>36</v>
      </c>
      <c r="H2989" t="s">
        <v>41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t="s">
        <v>34</v>
      </c>
      <c r="P2989" s="17">
        <f t="shared" si="185"/>
        <v>0</v>
      </c>
      <c r="Q2989" s="17">
        <f t="shared" si="186"/>
        <v>0</v>
      </c>
      <c r="R2989" s="17">
        <f t="shared" si="187"/>
        <v>0</v>
      </c>
    </row>
    <row r="2990" spans="1:18" x14ac:dyDescent="0.3">
      <c r="A2990">
        <v>20277</v>
      </c>
      <c r="B2990" s="2">
        <v>44273</v>
      </c>
      <c r="C2990" s="2" t="str">
        <f t="shared" si="184"/>
        <v>March</v>
      </c>
      <c r="D2990" t="s">
        <v>38</v>
      </c>
      <c r="E2990" s="4">
        <v>637</v>
      </c>
      <c r="F2990">
        <v>124</v>
      </c>
      <c r="G2990" t="s">
        <v>33</v>
      </c>
      <c r="H2990" t="s">
        <v>34</v>
      </c>
      <c r="I2990" s="2">
        <v>44303</v>
      </c>
      <c r="J2990" s="2">
        <v>44333</v>
      </c>
      <c r="K2990" s="2">
        <v>44363</v>
      </c>
      <c r="L2990" s="2">
        <v>44304</v>
      </c>
      <c r="M2990" s="2">
        <v>44333</v>
      </c>
      <c r="N2990" s="2">
        <v>44363</v>
      </c>
      <c r="O2990" t="s">
        <v>6180</v>
      </c>
      <c r="P2990" s="17">
        <f t="shared" si="185"/>
        <v>4.3400000000000007</v>
      </c>
      <c r="Q2990" s="17">
        <f t="shared" si="186"/>
        <v>0</v>
      </c>
      <c r="R2990" s="17">
        <f t="shared" si="187"/>
        <v>4.3400000000000007</v>
      </c>
    </row>
    <row r="2991" spans="1:18" x14ac:dyDescent="0.3">
      <c r="A2991">
        <v>20278</v>
      </c>
      <c r="B2991" s="2">
        <v>44251</v>
      </c>
      <c r="C2991" s="2" t="str">
        <f t="shared" si="184"/>
        <v>February</v>
      </c>
      <c r="D2991" t="s">
        <v>35</v>
      </c>
      <c r="E2991" s="4">
        <v>561</v>
      </c>
      <c r="F2991">
        <v>142</v>
      </c>
      <c r="G2991" t="s">
        <v>36</v>
      </c>
      <c r="H2991" t="s">
        <v>37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t="s">
        <v>34</v>
      </c>
      <c r="P2991" s="17">
        <f t="shared" si="185"/>
        <v>0</v>
      </c>
      <c r="Q2991" s="17">
        <f t="shared" si="186"/>
        <v>0</v>
      </c>
      <c r="R2991" s="17">
        <f t="shared" si="187"/>
        <v>0</v>
      </c>
    </row>
    <row r="2992" spans="1:18" x14ac:dyDescent="0.3">
      <c r="A2992">
        <v>20279</v>
      </c>
      <c r="B2992" s="2">
        <v>44277</v>
      </c>
      <c r="C2992" s="2" t="str">
        <f t="shared" si="184"/>
        <v>March</v>
      </c>
      <c r="D2992" t="s">
        <v>32</v>
      </c>
      <c r="E2992" s="4">
        <v>608</v>
      </c>
      <c r="F2992">
        <v>72</v>
      </c>
      <c r="G2992" t="s">
        <v>33</v>
      </c>
      <c r="H2992" t="s">
        <v>34</v>
      </c>
      <c r="I2992" s="2">
        <v>44307</v>
      </c>
      <c r="J2992" s="2">
        <v>44337</v>
      </c>
      <c r="K2992" s="2">
        <v>44367</v>
      </c>
      <c r="L2992" s="2">
        <v>44345</v>
      </c>
      <c r="M2992" s="2">
        <v>44337</v>
      </c>
      <c r="N2992" s="2">
        <v>44367</v>
      </c>
      <c r="O2992" t="s">
        <v>6180</v>
      </c>
      <c r="P2992" s="17">
        <f t="shared" si="185"/>
        <v>2.5200000000000005</v>
      </c>
      <c r="Q2992" s="17">
        <f t="shared" si="186"/>
        <v>0</v>
      </c>
      <c r="R2992" s="17">
        <f t="shared" si="187"/>
        <v>2.5200000000000005</v>
      </c>
    </row>
    <row r="2993" spans="1:18" x14ac:dyDescent="0.3">
      <c r="A2993">
        <v>20280</v>
      </c>
      <c r="B2993" s="2">
        <v>44214</v>
      </c>
      <c r="C2993" s="2" t="str">
        <f t="shared" si="184"/>
        <v>January</v>
      </c>
      <c r="D2993" t="s">
        <v>35</v>
      </c>
      <c r="E2993" s="4">
        <v>638</v>
      </c>
      <c r="F2993">
        <v>100</v>
      </c>
      <c r="G2993" t="s">
        <v>36</v>
      </c>
      <c r="H2993" t="s">
        <v>39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t="s">
        <v>34</v>
      </c>
      <c r="P2993" s="17">
        <f t="shared" si="185"/>
        <v>0</v>
      </c>
      <c r="Q2993" s="17">
        <f t="shared" si="186"/>
        <v>0</v>
      </c>
      <c r="R2993" s="17">
        <f t="shared" si="187"/>
        <v>0</v>
      </c>
    </row>
    <row r="2994" spans="1:18" x14ac:dyDescent="0.3">
      <c r="A2994">
        <v>20281</v>
      </c>
      <c r="B2994" s="2">
        <v>44212</v>
      </c>
      <c r="C2994" s="2" t="str">
        <f t="shared" si="184"/>
        <v>January</v>
      </c>
      <c r="D2994" t="s">
        <v>35</v>
      </c>
      <c r="E2994" s="4">
        <v>622</v>
      </c>
      <c r="F2994">
        <v>69</v>
      </c>
      <c r="G2994" t="s">
        <v>36</v>
      </c>
      <c r="H2994" t="s">
        <v>40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t="s">
        <v>34</v>
      </c>
      <c r="P2994" s="17">
        <f t="shared" si="185"/>
        <v>0</v>
      </c>
      <c r="Q2994" s="17">
        <f t="shared" si="186"/>
        <v>0</v>
      </c>
      <c r="R2994" s="17">
        <f t="shared" si="187"/>
        <v>0</v>
      </c>
    </row>
    <row r="2995" spans="1:18" x14ac:dyDescent="0.3">
      <c r="A2995">
        <v>20282</v>
      </c>
      <c r="B2995" s="2">
        <v>44277</v>
      </c>
      <c r="C2995" s="2" t="str">
        <f t="shared" si="184"/>
        <v>March</v>
      </c>
      <c r="D2995" t="s">
        <v>38</v>
      </c>
      <c r="E2995" s="4">
        <v>644</v>
      </c>
      <c r="F2995">
        <v>69</v>
      </c>
      <c r="G2995" t="s">
        <v>33</v>
      </c>
      <c r="H2995" t="s">
        <v>34</v>
      </c>
      <c r="I2995" s="2">
        <v>44307</v>
      </c>
      <c r="J2995" s="2">
        <v>44337</v>
      </c>
      <c r="K2995" s="2">
        <v>44367</v>
      </c>
      <c r="L2995" s="2">
        <v>44316</v>
      </c>
      <c r="M2995" s="2">
        <v>44337</v>
      </c>
      <c r="N2995" s="2">
        <v>44367</v>
      </c>
      <c r="O2995" t="s">
        <v>6180</v>
      </c>
      <c r="P2995" s="17">
        <f t="shared" si="185"/>
        <v>2.415</v>
      </c>
      <c r="Q2995" s="17">
        <f t="shared" si="186"/>
        <v>0</v>
      </c>
      <c r="R2995" s="17">
        <f t="shared" si="187"/>
        <v>2.415</v>
      </c>
    </row>
    <row r="2996" spans="1:18" x14ac:dyDescent="0.3">
      <c r="A2996">
        <v>20283</v>
      </c>
      <c r="B2996" s="2">
        <v>44217</v>
      </c>
      <c r="C2996" s="2" t="str">
        <f t="shared" si="184"/>
        <v>January</v>
      </c>
      <c r="D2996" t="s">
        <v>35</v>
      </c>
      <c r="E2996" s="4">
        <v>576</v>
      </c>
      <c r="F2996">
        <v>109</v>
      </c>
      <c r="G2996" t="s">
        <v>36</v>
      </c>
      <c r="H2996" t="s">
        <v>40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t="s">
        <v>34</v>
      </c>
      <c r="P2996" s="17">
        <f t="shared" si="185"/>
        <v>0</v>
      </c>
      <c r="Q2996" s="17">
        <f t="shared" si="186"/>
        <v>0</v>
      </c>
      <c r="R2996" s="17">
        <f t="shared" si="187"/>
        <v>0</v>
      </c>
    </row>
    <row r="2997" spans="1:18" x14ac:dyDescent="0.3">
      <c r="A2997">
        <v>20284</v>
      </c>
      <c r="B2997" s="2">
        <v>44265</v>
      </c>
      <c r="C2997" s="2" t="str">
        <f t="shared" si="184"/>
        <v>March</v>
      </c>
      <c r="D2997" t="s">
        <v>35</v>
      </c>
      <c r="E2997" s="4">
        <v>639</v>
      </c>
      <c r="F2997">
        <v>74</v>
      </c>
      <c r="G2997" t="s">
        <v>36</v>
      </c>
      <c r="H2997" t="s">
        <v>40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t="s">
        <v>34</v>
      </c>
      <c r="P2997" s="17">
        <f t="shared" si="185"/>
        <v>0</v>
      </c>
      <c r="Q2997" s="17">
        <f t="shared" si="186"/>
        <v>0</v>
      </c>
      <c r="R2997" s="17">
        <f t="shared" si="187"/>
        <v>0</v>
      </c>
    </row>
    <row r="2998" spans="1:18" x14ac:dyDescent="0.3">
      <c r="A2998">
        <v>20285</v>
      </c>
      <c r="B2998" s="2">
        <v>44231</v>
      </c>
      <c r="C2998" s="2" t="str">
        <f t="shared" si="184"/>
        <v>February</v>
      </c>
      <c r="D2998" t="s">
        <v>32</v>
      </c>
      <c r="E2998" s="4">
        <v>596</v>
      </c>
      <c r="F2998">
        <v>130</v>
      </c>
      <c r="G2998" t="s">
        <v>36</v>
      </c>
      <c r="H2998" t="s">
        <v>39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t="s">
        <v>34</v>
      </c>
      <c r="P2998" s="17">
        <f t="shared" si="185"/>
        <v>0</v>
      </c>
      <c r="Q2998" s="17">
        <f t="shared" si="186"/>
        <v>0</v>
      </c>
      <c r="R2998" s="17">
        <f t="shared" si="187"/>
        <v>0</v>
      </c>
    </row>
    <row r="2999" spans="1:18" x14ac:dyDescent="0.3">
      <c r="A2999">
        <v>20286</v>
      </c>
      <c r="B2999" s="2">
        <v>44248</v>
      </c>
      <c r="C2999" s="2" t="str">
        <f t="shared" si="184"/>
        <v>February</v>
      </c>
      <c r="D2999" t="s">
        <v>35</v>
      </c>
      <c r="E2999" s="4">
        <v>583</v>
      </c>
      <c r="F2999">
        <v>98</v>
      </c>
      <c r="G2999" t="s">
        <v>36</v>
      </c>
      <c r="H2999" t="s">
        <v>39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t="s">
        <v>34</v>
      </c>
      <c r="P2999" s="17">
        <f t="shared" si="185"/>
        <v>0</v>
      </c>
      <c r="Q2999" s="17">
        <f t="shared" si="186"/>
        <v>0</v>
      </c>
      <c r="R2999" s="17">
        <f t="shared" si="187"/>
        <v>0</v>
      </c>
    </row>
    <row r="3000" spans="1:18" x14ac:dyDescent="0.3">
      <c r="A3000">
        <v>20287</v>
      </c>
      <c r="B3000" s="2">
        <v>44202</v>
      </c>
      <c r="C3000" s="2" t="str">
        <f t="shared" si="184"/>
        <v>January</v>
      </c>
      <c r="D3000" t="s">
        <v>32</v>
      </c>
      <c r="E3000" s="4">
        <v>570</v>
      </c>
      <c r="F3000">
        <v>115</v>
      </c>
      <c r="G3000" t="s">
        <v>36</v>
      </c>
      <c r="H3000" t="s">
        <v>39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t="s">
        <v>34</v>
      </c>
      <c r="P3000" s="17">
        <f t="shared" si="185"/>
        <v>0</v>
      </c>
      <c r="Q3000" s="17">
        <f t="shared" si="186"/>
        <v>0</v>
      </c>
      <c r="R3000" s="17">
        <f t="shared" si="187"/>
        <v>0</v>
      </c>
    </row>
    <row r="3001" spans="1:18" x14ac:dyDescent="0.3">
      <c r="A3001">
        <v>20288</v>
      </c>
      <c r="B3001" s="2">
        <v>44248</v>
      </c>
      <c r="C3001" s="2" t="str">
        <f t="shared" si="184"/>
        <v>February</v>
      </c>
      <c r="D3001" t="s">
        <v>32</v>
      </c>
      <c r="E3001" s="4">
        <v>586</v>
      </c>
      <c r="F3001">
        <v>141</v>
      </c>
      <c r="G3001" t="s">
        <v>36</v>
      </c>
      <c r="H3001" t="s">
        <v>42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t="s">
        <v>34</v>
      </c>
      <c r="P3001" s="17">
        <f t="shared" si="185"/>
        <v>0</v>
      </c>
      <c r="Q3001" s="17">
        <f t="shared" si="186"/>
        <v>0</v>
      </c>
      <c r="R3001" s="17">
        <f t="shared" si="187"/>
        <v>0</v>
      </c>
    </row>
    <row r="3002" spans="1:18" x14ac:dyDescent="0.3">
      <c r="A3002">
        <v>20289</v>
      </c>
      <c r="B3002" s="2">
        <v>44282</v>
      </c>
      <c r="C3002" s="2" t="str">
        <f t="shared" si="184"/>
        <v>March</v>
      </c>
      <c r="D3002" t="s">
        <v>35</v>
      </c>
      <c r="E3002" s="4">
        <v>562</v>
      </c>
      <c r="F3002">
        <v>88</v>
      </c>
      <c r="G3002" t="s">
        <v>36</v>
      </c>
      <c r="H3002" t="s">
        <v>39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t="s">
        <v>34</v>
      </c>
      <c r="P3002" s="17">
        <f t="shared" si="185"/>
        <v>0</v>
      </c>
      <c r="Q3002" s="17">
        <f t="shared" si="186"/>
        <v>0</v>
      </c>
      <c r="R3002" s="17">
        <f t="shared" si="187"/>
        <v>0</v>
      </c>
    </row>
    <row r="3003" spans="1:18" x14ac:dyDescent="0.3">
      <c r="A3003">
        <v>20290</v>
      </c>
      <c r="B3003" s="2">
        <v>44249</v>
      </c>
      <c r="C3003" s="2" t="str">
        <f t="shared" si="184"/>
        <v>February</v>
      </c>
      <c r="D3003" t="s">
        <v>38</v>
      </c>
      <c r="E3003" s="4">
        <v>598</v>
      </c>
      <c r="F3003">
        <v>95</v>
      </c>
      <c r="G3003" t="s">
        <v>36</v>
      </c>
      <c r="H3003" t="s">
        <v>37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t="s">
        <v>34</v>
      </c>
      <c r="P3003" s="17">
        <f t="shared" si="185"/>
        <v>0</v>
      </c>
      <c r="Q3003" s="17">
        <f t="shared" si="186"/>
        <v>0</v>
      </c>
      <c r="R3003" s="17">
        <f t="shared" si="187"/>
        <v>0</v>
      </c>
    </row>
    <row r="3004" spans="1:18" x14ac:dyDescent="0.3">
      <c r="A3004">
        <v>20291</v>
      </c>
      <c r="B3004" s="2">
        <v>44199</v>
      </c>
      <c r="C3004" s="2" t="str">
        <f t="shared" si="184"/>
        <v>January</v>
      </c>
      <c r="D3004" t="s">
        <v>35</v>
      </c>
      <c r="E3004" s="4">
        <v>618</v>
      </c>
      <c r="F3004">
        <v>89</v>
      </c>
      <c r="G3004" t="s">
        <v>36</v>
      </c>
      <c r="H3004" t="s">
        <v>42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t="s">
        <v>34</v>
      </c>
      <c r="P3004" s="17">
        <f t="shared" si="185"/>
        <v>0</v>
      </c>
      <c r="Q3004" s="17">
        <f t="shared" si="186"/>
        <v>0</v>
      </c>
      <c r="R3004" s="17">
        <f t="shared" si="187"/>
        <v>0</v>
      </c>
    </row>
    <row r="3005" spans="1:18" x14ac:dyDescent="0.3">
      <c r="A3005">
        <v>20292</v>
      </c>
      <c r="B3005" s="2">
        <v>44199</v>
      </c>
      <c r="C3005" s="2" t="str">
        <f t="shared" si="184"/>
        <v>January</v>
      </c>
      <c r="D3005" t="s">
        <v>32</v>
      </c>
      <c r="E3005" s="4">
        <v>571</v>
      </c>
      <c r="F3005">
        <v>93</v>
      </c>
      <c r="G3005" t="s">
        <v>36</v>
      </c>
      <c r="H3005" t="s">
        <v>40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t="s">
        <v>34</v>
      </c>
      <c r="P3005" s="17">
        <f t="shared" si="185"/>
        <v>0</v>
      </c>
      <c r="Q3005" s="17">
        <f t="shared" si="186"/>
        <v>0</v>
      </c>
      <c r="R3005" s="17">
        <f t="shared" si="187"/>
        <v>0</v>
      </c>
    </row>
    <row r="3006" spans="1:18" x14ac:dyDescent="0.3">
      <c r="A3006">
        <v>20293</v>
      </c>
      <c r="B3006" s="2">
        <v>44217</v>
      </c>
      <c r="C3006" s="2" t="str">
        <f t="shared" si="184"/>
        <v>January</v>
      </c>
      <c r="D3006" t="s">
        <v>38</v>
      </c>
      <c r="E3006" s="4">
        <v>596</v>
      </c>
      <c r="F3006">
        <v>97</v>
      </c>
      <c r="G3006" t="s">
        <v>36</v>
      </c>
      <c r="H3006" t="s">
        <v>42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t="s">
        <v>34</v>
      </c>
      <c r="P3006" s="17">
        <f t="shared" si="185"/>
        <v>0</v>
      </c>
      <c r="Q3006" s="17">
        <f t="shared" si="186"/>
        <v>0</v>
      </c>
      <c r="R3006" s="17">
        <f t="shared" si="187"/>
        <v>0</v>
      </c>
    </row>
    <row r="3007" spans="1:18" x14ac:dyDescent="0.3">
      <c r="A3007">
        <v>20294</v>
      </c>
      <c r="B3007" s="2">
        <v>44286</v>
      </c>
      <c r="C3007" s="2" t="str">
        <f t="shared" si="184"/>
        <v>March</v>
      </c>
      <c r="D3007" t="s">
        <v>32</v>
      </c>
      <c r="E3007" s="4">
        <v>622</v>
      </c>
      <c r="F3007">
        <v>96</v>
      </c>
      <c r="G3007" t="s">
        <v>33</v>
      </c>
      <c r="H3007" t="s">
        <v>34</v>
      </c>
      <c r="I3007" s="2">
        <v>44316</v>
      </c>
      <c r="J3007" s="2">
        <v>44346</v>
      </c>
      <c r="K3007" s="2">
        <v>44376</v>
      </c>
      <c r="L3007" s="2" t="s">
        <v>34</v>
      </c>
      <c r="M3007" s="2" t="s">
        <v>34</v>
      </c>
      <c r="N3007" s="2" t="s">
        <v>34</v>
      </c>
      <c r="O3007" t="s">
        <v>6179</v>
      </c>
      <c r="P3007" s="17">
        <f t="shared" si="185"/>
        <v>3.3600000000000003</v>
      </c>
      <c r="Q3007" s="17">
        <f t="shared" si="186"/>
        <v>96</v>
      </c>
      <c r="R3007" s="17">
        <f t="shared" si="187"/>
        <v>-92.64</v>
      </c>
    </row>
    <row r="3008" spans="1:18" x14ac:dyDescent="0.3">
      <c r="A3008">
        <v>20295</v>
      </c>
      <c r="B3008" s="2">
        <v>44204</v>
      </c>
      <c r="C3008" s="2" t="str">
        <f t="shared" si="184"/>
        <v>January</v>
      </c>
      <c r="D3008" t="s">
        <v>35</v>
      </c>
      <c r="E3008" s="4">
        <v>599</v>
      </c>
      <c r="F3008">
        <v>62</v>
      </c>
      <c r="G3008" t="s">
        <v>36</v>
      </c>
      <c r="H3008" t="s">
        <v>41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t="s">
        <v>34</v>
      </c>
      <c r="P3008" s="17">
        <f t="shared" si="185"/>
        <v>0</v>
      </c>
      <c r="Q3008" s="17">
        <f t="shared" si="186"/>
        <v>0</v>
      </c>
      <c r="R3008" s="17">
        <f t="shared" si="187"/>
        <v>0</v>
      </c>
    </row>
    <row r="3009" spans="1:18" x14ac:dyDescent="0.3">
      <c r="A3009">
        <v>20296</v>
      </c>
      <c r="B3009" s="2">
        <v>44245</v>
      </c>
      <c r="C3009" s="2" t="str">
        <f t="shared" si="184"/>
        <v>February</v>
      </c>
      <c r="D3009" t="s">
        <v>35</v>
      </c>
      <c r="E3009" s="4">
        <v>640</v>
      </c>
      <c r="F3009">
        <v>78</v>
      </c>
      <c r="G3009" t="s">
        <v>36</v>
      </c>
      <c r="H3009" t="s">
        <v>42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t="s">
        <v>34</v>
      </c>
      <c r="P3009" s="17">
        <f t="shared" si="185"/>
        <v>0</v>
      </c>
      <c r="Q3009" s="17">
        <f t="shared" si="186"/>
        <v>0</v>
      </c>
      <c r="R3009" s="17">
        <f t="shared" si="187"/>
        <v>0</v>
      </c>
    </row>
    <row r="3010" spans="1:18" x14ac:dyDescent="0.3">
      <c r="A3010">
        <v>20297</v>
      </c>
      <c r="B3010" s="2">
        <v>44287</v>
      </c>
      <c r="C3010" s="2" t="str">
        <f t="shared" si="184"/>
        <v>April</v>
      </c>
      <c r="D3010" t="s">
        <v>32</v>
      </c>
      <c r="E3010" s="4">
        <v>616</v>
      </c>
      <c r="F3010">
        <v>93</v>
      </c>
      <c r="G3010" t="s">
        <v>36</v>
      </c>
      <c r="H3010" t="s">
        <v>42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t="s">
        <v>34</v>
      </c>
      <c r="P3010" s="17">
        <f t="shared" si="185"/>
        <v>0</v>
      </c>
      <c r="Q3010" s="17">
        <f t="shared" si="186"/>
        <v>0</v>
      </c>
      <c r="R3010" s="17">
        <f t="shared" si="187"/>
        <v>0</v>
      </c>
    </row>
    <row r="3011" spans="1:18" x14ac:dyDescent="0.3">
      <c r="A3011">
        <v>20298</v>
      </c>
      <c r="B3011" s="2">
        <v>44247</v>
      </c>
      <c r="C3011" s="2" t="str">
        <f t="shared" ref="C3011:C3058" si="188">TEXT(B3011,"mmmm")</f>
        <v>February</v>
      </c>
      <c r="D3011" t="s">
        <v>38</v>
      </c>
      <c r="E3011" s="4">
        <v>576</v>
      </c>
      <c r="F3011">
        <v>141</v>
      </c>
      <c r="G3011" t="s">
        <v>36</v>
      </c>
      <c r="H3011" t="s">
        <v>39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t="s">
        <v>34</v>
      </c>
      <c r="P3011" s="17">
        <f t="shared" ref="P3011:P3058" si="189">IF(G3011="Approved",F3011*0.035,0)</f>
        <v>0</v>
      </c>
      <c r="Q3011" s="17">
        <f t="shared" ref="Q3011:Q3058" si="190">IF(O3011="Defaulted",F3011,0)</f>
        <v>0</v>
      </c>
      <c r="R3011" s="17">
        <f t="shared" ref="R3011:R3058" si="191">P3011-Q3011</f>
        <v>0</v>
      </c>
    </row>
    <row r="3012" spans="1:18" x14ac:dyDescent="0.3">
      <c r="A3012">
        <v>20299</v>
      </c>
      <c r="B3012" s="2">
        <v>44256</v>
      </c>
      <c r="C3012" s="2" t="str">
        <f t="shared" si="188"/>
        <v>March</v>
      </c>
      <c r="D3012" t="s">
        <v>32</v>
      </c>
      <c r="E3012" s="4">
        <v>598</v>
      </c>
      <c r="F3012">
        <v>88</v>
      </c>
      <c r="G3012" t="s">
        <v>36</v>
      </c>
      <c r="H3012" t="s">
        <v>39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t="s">
        <v>34</v>
      </c>
      <c r="P3012" s="17">
        <f t="shared" si="189"/>
        <v>0</v>
      </c>
      <c r="Q3012" s="17">
        <f t="shared" si="190"/>
        <v>0</v>
      </c>
      <c r="R3012" s="17">
        <f t="shared" si="191"/>
        <v>0</v>
      </c>
    </row>
    <row r="3013" spans="1:18" x14ac:dyDescent="0.3">
      <c r="A3013">
        <v>20300</v>
      </c>
      <c r="B3013" s="2">
        <v>44215</v>
      </c>
      <c r="C3013" s="2" t="str">
        <f t="shared" si="188"/>
        <v>January</v>
      </c>
      <c r="D3013" t="s">
        <v>32</v>
      </c>
      <c r="E3013" s="4">
        <v>660</v>
      </c>
      <c r="F3013">
        <v>98</v>
      </c>
      <c r="G3013" t="s">
        <v>33</v>
      </c>
      <c r="H3013" t="s">
        <v>34</v>
      </c>
      <c r="I3013" s="2">
        <v>44245</v>
      </c>
      <c r="J3013" s="2">
        <v>44275</v>
      </c>
      <c r="K3013" s="2">
        <v>44305</v>
      </c>
      <c r="L3013" s="2">
        <v>44247</v>
      </c>
      <c r="M3013" s="2">
        <v>44275</v>
      </c>
      <c r="N3013" s="2">
        <v>44305</v>
      </c>
      <c r="O3013" t="s">
        <v>6180</v>
      </c>
      <c r="P3013" s="17">
        <f t="shared" si="189"/>
        <v>3.43</v>
      </c>
      <c r="Q3013" s="17">
        <f t="shared" si="190"/>
        <v>0</v>
      </c>
      <c r="R3013" s="17">
        <f t="shared" si="191"/>
        <v>3.43</v>
      </c>
    </row>
    <row r="3014" spans="1:18" x14ac:dyDescent="0.3">
      <c r="A3014">
        <v>20301</v>
      </c>
      <c r="B3014" s="2">
        <v>44273</v>
      </c>
      <c r="C3014" s="2" t="str">
        <f t="shared" si="188"/>
        <v>March</v>
      </c>
      <c r="D3014" t="s">
        <v>35</v>
      </c>
      <c r="E3014" s="4">
        <v>590</v>
      </c>
      <c r="F3014">
        <v>110</v>
      </c>
      <c r="G3014" t="s">
        <v>33</v>
      </c>
      <c r="H3014" t="s">
        <v>34</v>
      </c>
      <c r="I3014" s="2">
        <v>44303</v>
      </c>
      <c r="J3014" s="2">
        <v>44333</v>
      </c>
      <c r="K3014" s="2">
        <v>44363</v>
      </c>
      <c r="L3014" s="2">
        <v>44385</v>
      </c>
      <c r="M3014" s="2">
        <v>44333</v>
      </c>
      <c r="N3014" s="2">
        <v>44363</v>
      </c>
      <c r="O3014" t="s">
        <v>6180</v>
      </c>
      <c r="P3014" s="17">
        <f t="shared" si="189"/>
        <v>3.8500000000000005</v>
      </c>
      <c r="Q3014" s="17">
        <f t="shared" si="190"/>
        <v>0</v>
      </c>
      <c r="R3014" s="17">
        <f t="shared" si="191"/>
        <v>3.8500000000000005</v>
      </c>
    </row>
    <row r="3015" spans="1:18" x14ac:dyDescent="0.3">
      <c r="A3015">
        <v>20302</v>
      </c>
      <c r="B3015" s="2">
        <v>44246</v>
      </c>
      <c r="C3015" s="2" t="str">
        <f t="shared" si="188"/>
        <v>February</v>
      </c>
      <c r="D3015" t="s">
        <v>32</v>
      </c>
      <c r="E3015" s="4">
        <v>660</v>
      </c>
      <c r="F3015">
        <v>134</v>
      </c>
      <c r="G3015" t="s">
        <v>33</v>
      </c>
      <c r="H3015" t="s">
        <v>34</v>
      </c>
      <c r="I3015" s="2">
        <v>44276</v>
      </c>
      <c r="J3015" s="2">
        <v>44306</v>
      </c>
      <c r="K3015" s="2">
        <v>44336</v>
      </c>
      <c r="L3015" s="2" t="s">
        <v>34</v>
      </c>
      <c r="M3015" s="2" t="s">
        <v>34</v>
      </c>
      <c r="N3015" s="2" t="s">
        <v>34</v>
      </c>
      <c r="O3015" t="s">
        <v>6179</v>
      </c>
      <c r="P3015" s="17">
        <f t="shared" si="189"/>
        <v>4.6900000000000004</v>
      </c>
      <c r="Q3015" s="17">
        <f t="shared" si="190"/>
        <v>134</v>
      </c>
      <c r="R3015" s="17">
        <f t="shared" si="191"/>
        <v>-129.31</v>
      </c>
    </row>
    <row r="3016" spans="1:18" x14ac:dyDescent="0.3">
      <c r="A3016">
        <v>20303</v>
      </c>
      <c r="B3016" s="2">
        <v>44249</v>
      </c>
      <c r="C3016" s="2" t="str">
        <f t="shared" si="188"/>
        <v>February</v>
      </c>
      <c r="D3016" t="s">
        <v>35</v>
      </c>
      <c r="E3016" s="4">
        <v>609</v>
      </c>
      <c r="F3016">
        <v>43</v>
      </c>
      <c r="G3016" t="s">
        <v>36</v>
      </c>
      <c r="H3016" t="s">
        <v>40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t="s">
        <v>34</v>
      </c>
      <c r="P3016" s="17">
        <f t="shared" si="189"/>
        <v>0</v>
      </c>
      <c r="Q3016" s="17">
        <f t="shared" si="190"/>
        <v>0</v>
      </c>
      <c r="R3016" s="17">
        <f t="shared" si="191"/>
        <v>0</v>
      </c>
    </row>
    <row r="3017" spans="1:18" x14ac:dyDescent="0.3">
      <c r="A3017">
        <v>20304</v>
      </c>
      <c r="B3017" s="2">
        <v>44274</v>
      </c>
      <c r="C3017" s="2" t="str">
        <f t="shared" si="188"/>
        <v>March</v>
      </c>
      <c r="D3017" t="s">
        <v>32</v>
      </c>
      <c r="E3017" s="4">
        <v>652</v>
      </c>
      <c r="F3017">
        <v>70</v>
      </c>
      <c r="G3017" t="s">
        <v>33</v>
      </c>
      <c r="H3017" t="s">
        <v>34</v>
      </c>
      <c r="I3017" s="2">
        <v>44304</v>
      </c>
      <c r="J3017" s="2">
        <v>44334</v>
      </c>
      <c r="K3017" s="2">
        <v>44364</v>
      </c>
      <c r="L3017" s="2">
        <v>44311</v>
      </c>
      <c r="M3017" s="2">
        <v>44334</v>
      </c>
      <c r="N3017" s="2">
        <v>44364</v>
      </c>
      <c r="O3017" t="s">
        <v>6180</v>
      </c>
      <c r="P3017" s="17">
        <f t="shared" si="189"/>
        <v>2.4500000000000002</v>
      </c>
      <c r="Q3017" s="17">
        <f t="shared" si="190"/>
        <v>0</v>
      </c>
      <c r="R3017" s="17">
        <f t="shared" si="191"/>
        <v>2.4500000000000002</v>
      </c>
    </row>
    <row r="3018" spans="1:18" x14ac:dyDescent="0.3">
      <c r="A3018">
        <v>20305</v>
      </c>
      <c r="B3018" s="2">
        <v>44221</v>
      </c>
      <c r="C3018" s="2" t="str">
        <f t="shared" si="188"/>
        <v>January</v>
      </c>
      <c r="D3018" t="s">
        <v>32</v>
      </c>
      <c r="E3018" s="4">
        <v>658</v>
      </c>
      <c r="F3018">
        <v>86</v>
      </c>
      <c r="G3018" t="s">
        <v>33</v>
      </c>
      <c r="H3018" t="s">
        <v>34</v>
      </c>
      <c r="I3018" s="2">
        <v>44251</v>
      </c>
      <c r="J3018" s="2">
        <v>44281</v>
      </c>
      <c r="K3018" s="2">
        <v>44311</v>
      </c>
      <c r="L3018" s="2" t="s">
        <v>34</v>
      </c>
      <c r="M3018" s="2" t="s">
        <v>34</v>
      </c>
      <c r="N3018" s="2" t="s">
        <v>34</v>
      </c>
      <c r="O3018" t="s">
        <v>6179</v>
      </c>
      <c r="P3018" s="17">
        <f t="shared" si="189"/>
        <v>3.0100000000000002</v>
      </c>
      <c r="Q3018" s="17">
        <f t="shared" si="190"/>
        <v>86</v>
      </c>
      <c r="R3018" s="17">
        <f t="shared" si="191"/>
        <v>-82.99</v>
      </c>
    </row>
    <row r="3019" spans="1:18" x14ac:dyDescent="0.3">
      <c r="A3019">
        <v>20306</v>
      </c>
      <c r="B3019" s="2">
        <v>44264</v>
      </c>
      <c r="C3019" s="2" t="str">
        <f t="shared" si="188"/>
        <v>March</v>
      </c>
      <c r="D3019" t="s">
        <v>32</v>
      </c>
      <c r="E3019" s="4">
        <v>580</v>
      </c>
      <c r="F3019">
        <v>75</v>
      </c>
      <c r="G3019" t="s">
        <v>36</v>
      </c>
      <c r="H3019" t="s">
        <v>42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t="s">
        <v>34</v>
      </c>
      <c r="P3019" s="17">
        <f t="shared" si="189"/>
        <v>0</v>
      </c>
      <c r="Q3019" s="17">
        <f t="shared" si="190"/>
        <v>0</v>
      </c>
      <c r="R3019" s="17">
        <f t="shared" si="191"/>
        <v>0</v>
      </c>
    </row>
    <row r="3020" spans="1:18" x14ac:dyDescent="0.3">
      <c r="A3020">
        <v>20307</v>
      </c>
      <c r="B3020" s="2">
        <v>44280</v>
      </c>
      <c r="C3020" s="2" t="str">
        <f t="shared" si="188"/>
        <v>March</v>
      </c>
      <c r="D3020" t="s">
        <v>32</v>
      </c>
      <c r="E3020" s="4">
        <v>646</v>
      </c>
      <c r="F3020">
        <v>100</v>
      </c>
      <c r="G3020" t="s">
        <v>33</v>
      </c>
      <c r="H3020" t="s">
        <v>34</v>
      </c>
      <c r="I3020" s="2">
        <v>44310</v>
      </c>
      <c r="J3020" s="2">
        <v>44340</v>
      </c>
      <c r="K3020" s="2">
        <v>44370</v>
      </c>
      <c r="L3020" s="2">
        <v>44317</v>
      </c>
      <c r="M3020" s="2">
        <v>44340</v>
      </c>
      <c r="N3020" s="2">
        <v>44370</v>
      </c>
      <c r="O3020" t="s">
        <v>6180</v>
      </c>
      <c r="P3020" s="17">
        <f t="shared" si="189"/>
        <v>3.5000000000000004</v>
      </c>
      <c r="Q3020" s="17">
        <f t="shared" si="190"/>
        <v>0</v>
      </c>
      <c r="R3020" s="17">
        <f t="shared" si="191"/>
        <v>3.5000000000000004</v>
      </c>
    </row>
    <row r="3021" spans="1:18" x14ac:dyDescent="0.3">
      <c r="A3021">
        <v>20308</v>
      </c>
      <c r="B3021" s="2">
        <v>44245</v>
      </c>
      <c r="C3021" s="2" t="str">
        <f t="shared" si="188"/>
        <v>February</v>
      </c>
      <c r="D3021" t="s">
        <v>38</v>
      </c>
      <c r="E3021" s="4">
        <v>598</v>
      </c>
      <c r="F3021">
        <v>124</v>
      </c>
      <c r="G3021" t="s">
        <v>36</v>
      </c>
      <c r="H3021" t="s">
        <v>39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t="s">
        <v>34</v>
      </c>
      <c r="P3021" s="17">
        <f t="shared" si="189"/>
        <v>0</v>
      </c>
      <c r="Q3021" s="17">
        <f t="shared" si="190"/>
        <v>0</v>
      </c>
      <c r="R3021" s="17">
        <f t="shared" si="191"/>
        <v>0</v>
      </c>
    </row>
    <row r="3022" spans="1:18" x14ac:dyDescent="0.3">
      <c r="A3022">
        <v>20309</v>
      </c>
      <c r="B3022" s="2">
        <v>44250</v>
      </c>
      <c r="C3022" s="2" t="str">
        <f t="shared" si="188"/>
        <v>February</v>
      </c>
      <c r="D3022" t="s">
        <v>32</v>
      </c>
      <c r="E3022" s="4">
        <v>660</v>
      </c>
      <c r="F3022">
        <v>110</v>
      </c>
      <c r="G3022" t="s">
        <v>33</v>
      </c>
      <c r="H3022" t="s">
        <v>34</v>
      </c>
      <c r="I3022" s="2">
        <v>44280</v>
      </c>
      <c r="J3022" s="2">
        <v>44310</v>
      </c>
      <c r="K3022" s="2">
        <v>44340</v>
      </c>
      <c r="L3022" s="2">
        <v>44289</v>
      </c>
      <c r="M3022" s="2">
        <v>44310</v>
      </c>
      <c r="N3022" s="2">
        <v>44340</v>
      </c>
      <c r="O3022" t="s">
        <v>6180</v>
      </c>
      <c r="P3022" s="17">
        <f t="shared" si="189"/>
        <v>3.8500000000000005</v>
      </c>
      <c r="Q3022" s="17">
        <f t="shared" si="190"/>
        <v>0</v>
      </c>
      <c r="R3022" s="17">
        <f t="shared" si="191"/>
        <v>3.8500000000000005</v>
      </c>
    </row>
    <row r="3023" spans="1:18" x14ac:dyDescent="0.3">
      <c r="A3023">
        <v>20310</v>
      </c>
      <c r="B3023" s="2">
        <v>44282</v>
      </c>
      <c r="C3023" s="2" t="str">
        <f t="shared" si="188"/>
        <v>March</v>
      </c>
      <c r="D3023" t="s">
        <v>32</v>
      </c>
      <c r="E3023" s="4">
        <v>591</v>
      </c>
      <c r="F3023">
        <v>51</v>
      </c>
      <c r="G3023" t="s">
        <v>33</v>
      </c>
      <c r="H3023" t="s">
        <v>34</v>
      </c>
      <c r="I3023" s="2">
        <v>44312</v>
      </c>
      <c r="J3023" s="2">
        <v>44342</v>
      </c>
      <c r="K3023" s="2">
        <v>44372</v>
      </c>
      <c r="L3023" s="2">
        <v>44366</v>
      </c>
      <c r="M3023" s="2">
        <v>44342</v>
      </c>
      <c r="N3023" s="2">
        <v>44372</v>
      </c>
      <c r="O3023" t="s">
        <v>6180</v>
      </c>
      <c r="P3023" s="17">
        <f t="shared" si="189"/>
        <v>1.7850000000000001</v>
      </c>
      <c r="Q3023" s="17">
        <f t="shared" si="190"/>
        <v>0</v>
      </c>
      <c r="R3023" s="17">
        <f t="shared" si="191"/>
        <v>1.7850000000000001</v>
      </c>
    </row>
    <row r="3024" spans="1:18" x14ac:dyDescent="0.3">
      <c r="A3024">
        <v>20311</v>
      </c>
      <c r="B3024" s="2">
        <v>44282</v>
      </c>
      <c r="C3024" s="2" t="str">
        <f t="shared" si="188"/>
        <v>March</v>
      </c>
      <c r="D3024" t="s">
        <v>38</v>
      </c>
      <c r="E3024" s="4">
        <v>625</v>
      </c>
      <c r="F3024">
        <v>114</v>
      </c>
      <c r="G3024" t="s">
        <v>33</v>
      </c>
      <c r="H3024" t="s">
        <v>34</v>
      </c>
      <c r="I3024" s="2">
        <v>44312</v>
      </c>
      <c r="J3024" s="2">
        <v>44342</v>
      </c>
      <c r="K3024" s="2">
        <v>44372</v>
      </c>
      <c r="L3024" s="2">
        <v>44350</v>
      </c>
      <c r="M3024" s="2">
        <v>44342</v>
      </c>
      <c r="N3024" s="2">
        <v>44372</v>
      </c>
      <c r="O3024" t="s">
        <v>6180</v>
      </c>
      <c r="P3024" s="17">
        <f t="shared" si="189"/>
        <v>3.99</v>
      </c>
      <c r="Q3024" s="17">
        <f t="shared" si="190"/>
        <v>0</v>
      </c>
      <c r="R3024" s="17">
        <f t="shared" si="191"/>
        <v>3.99</v>
      </c>
    </row>
    <row r="3025" spans="1:18" x14ac:dyDescent="0.3">
      <c r="A3025">
        <v>20312</v>
      </c>
      <c r="B3025" s="2">
        <v>44266</v>
      </c>
      <c r="C3025" s="2" t="str">
        <f t="shared" si="188"/>
        <v>March</v>
      </c>
      <c r="D3025" t="s">
        <v>32</v>
      </c>
      <c r="E3025" s="4">
        <v>622</v>
      </c>
      <c r="F3025">
        <v>62</v>
      </c>
      <c r="G3025" t="s">
        <v>33</v>
      </c>
      <c r="H3025" t="s">
        <v>34</v>
      </c>
      <c r="I3025" s="2">
        <v>44296</v>
      </c>
      <c r="J3025" s="2">
        <v>44326</v>
      </c>
      <c r="K3025" s="2">
        <v>44356</v>
      </c>
      <c r="L3025" s="2" t="s">
        <v>34</v>
      </c>
      <c r="M3025" s="2" t="s">
        <v>34</v>
      </c>
      <c r="N3025" s="2" t="s">
        <v>34</v>
      </c>
      <c r="O3025" t="s">
        <v>6179</v>
      </c>
      <c r="P3025" s="17">
        <f t="shared" si="189"/>
        <v>2.1700000000000004</v>
      </c>
      <c r="Q3025" s="17">
        <f t="shared" si="190"/>
        <v>62</v>
      </c>
      <c r="R3025" s="17">
        <f t="shared" si="191"/>
        <v>-59.83</v>
      </c>
    </row>
    <row r="3026" spans="1:18" x14ac:dyDescent="0.3">
      <c r="A3026">
        <v>20313</v>
      </c>
      <c r="B3026" s="2">
        <v>44211</v>
      </c>
      <c r="C3026" s="2" t="str">
        <f t="shared" si="188"/>
        <v>January</v>
      </c>
      <c r="D3026" t="s">
        <v>38</v>
      </c>
      <c r="E3026" s="4">
        <v>600</v>
      </c>
      <c r="F3026">
        <v>97</v>
      </c>
      <c r="G3026" t="s">
        <v>36</v>
      </c>
      <c r="H3026" t="s">
        <v>37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t="s">
        <v>34</v>
      </c>
      <c r="P3026" s="17">
        <f t="shared" si="189"/>
        <v>0</v>
      </c>
      <c r="Q3026" s="17">
        <f t="shared" si="190"/>
        <v>0</v>
      </c>
      <c r="R3026" s="17">
        <f t="shared" si="191"/>
        <v>0</v>
      </c>
    </row>
    <row r="3027" spans="1:18" x14ac:dyDescent="0.3">
      <c r="A3027">
        <v>20314</v>
      </c>
      <c r="B3027" s="2">
        <v>44274</v>
      </c>
      <c r="C3027" s="2" t="str">
        <f t="shared" si="188"/>
        <v>March</v>
      </c>
      <c r="D3027" t="s">
        <v>32</v>
      </c>
      <c r="E3027" s="4">
        <v>631</v>
      </c>
      <c r="F3027">
        <v>94</v>
      </c>
      <c r="G3027" t="s">
        <v>33</v>
      </c>
      <c r="H3027" t="s">
        <v>34</v>
      </c>
      <c r="I3027" s="2">
        <v>44304</v>
      </c>
      <c r="J3027" s="2">
        <v>44334</v>
      </c>
      <c r="K3027" s="2">
        <v>44364</v>
      </c>
      <c r="L3027" s="2" t="s">
        <v>34</v>
      </c>
      <c r="M3027" s="2" t="s">
        <v>34</v>
      </c>
      <c r="N3027" s="2" t="s">
        <v>34</v>
      </c>
      <c r="O3027" t="s">
        <v>6179</v>
      </c>
      <c r="P3027" s="17">
        <f t="shared" si="189"/>
        <v>3.2900000000000005</v>
      </c>
      <c r="Q3027" s="17">
        <f t="shared" si="190"/>
        <v>94</v>
      </c>
      <c r="R3027" s="17">
        <f t="shared" si="191"/>
        <v>-90.71</v>
      </c>
    </row>
    <row r="3028" spans="1:18" x14ac:dyDescent="0.3">
      <c r="A3028">
        <v>20315</v>
      </c>
      <c r="B3028" s="2">
        <v>44268</v>
      </c>
      <c r="C3028" s="2" t="str">
        <f t="shared" si="188"/>
        <v>March</v>
      </c>
      <c r="D3028" t="s">
        <v>32</v>
      </c>
      <c r="E3028" s="4">
        <v>662</v>
      </c>
      <c r="F3028">
        <v>95</v>
      </c>
      <c r="G3028" t="s">
        <v>33</v>
      </c>
      <c r="H3028" t="s">
        <v>34</v>
      </c>
      <c r="I3028" s="2">
        <v>44298</v>
      </c>
      <c r="J3028" s="2">
        <v>44328</v>
      </c>
      <c r="K3028" s="2">
        <v>44358</v>
      </c>
      <c r="L3028" s="2">
        <v>44303</v>
      </c>
      <c r="M3028" s="2">
        <v>44328</v>
      </c>
      <c r="N3028" s="2">
        <v>44358</v>
      </c>
      <c r="O3028" t="s">
        <v>6180</v>
      </c>
      <c r="P3028" s="17">
        <f t="shared" si="189"/>
        <v>3.3250000000000002</v>
      </c>
      <c r="Q3028" s="17">
        <f t="shared" si="190"/>
        <v>0</v>
      </c>
      <c r="R3028" s="17">
        <f t="shared" si="191"/>
        <v>3.3250000000000002</v>
      </c>
    </row>
    <row r="3029" spans="1:18" x14ac:dyDescent="0.3">
      <c r="A3029">
        <v>20316</v>
      </c>
      <c r="B3029" s="2">
        <v>44231</v>
      </c>
      <c r="C3029" s="2" t="str">
        <f t="shared" si="188"/>
        <v>February</v>
      </c>
      <c r="D3029" t="s">
        <v>32</v>
      </c>
      <c r="E3029" s="4">
        <v>608</v>
      </c>
      <c r="F3029">
        <v>172</v>
      </c>
      <c r="G3029" t="s">
        <v>36</v>
      </c>
      <c r="H3029" t="s">
        <v>39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t="s">
        <v>34</v>
      </c>
      <c r="P3029" s="17">
        <f t="shared" si="189"/>
        <v>0</v>
      </c>
      <c r="Q3029" s="17">
        <f t="shared" si="190"/>
        <v>0</v>
      </c>
      <c r="R3029" s="17">
        <f t="shared" si="191"/>
        <v>0</v>
      </c>
    </row>
    <row r="3030" spans="1:18" x14ac:dyDescent="0.3">
      <c r="A3030">
        <v>20317</v>
      </c>
      <c r="B3030" s="2">
        <v>44262</v>
      </c>
      <c r="C3030" s="2" t="str">
        <f t="shared" si="188"/>
        <v>March</v>
      </c>
      <c r="D3030" t="s">
        <v>32</v>
      </c>
      <c r="E3030" s="4">
        <v>668</v>
      </c>
      <c r="F3030">
        <v>91</v>
      </c>
      <c r="G3030" t="s">
        <v>33</v>
      </c>
      <c r="H3030" t="s">
        <v>34</v>
      </c>
      <c r="I3030" s="2">
        <v>44292</v>
      </c>
      <c r="J3030" s="2">
        <v>44322</v>
      </c>
      <c r="K3030" s="2">
        <v>44352</v>
      </c>
      <c r="L3030" s="2">
        <v>44297</v>
      </c>
      <c r="M3030" s="2">
        <v>44322</v>
      </c>
      <c r="N3030" s="2">
        <v>44352</v>
      </c>
      <c r="O3030" t="s">
        <v>6180</v>
      </c>
      <c r="P3030" s="17">
        <f t="shared" si="189"/>
        <v>3.1850000000000005</v>
      </c>
      <c r="Q3030" s="17">
        <f t="shared" si="190"/>
        <v>0</v>
      </c>
      <c r="R3030" s="17">
        <f t="shared" si="191"/>
        <v>3.1850000000000005</v>
      </c>
    </row>
    <row r="3031" spans="1:18" x14ac:dyDescent="0.3">
      <c r="A3031">
        <v>20318</v>
      </c>
      <c r="B3031" s="2">
        <v>44223</v>
      </c>
      <c r="C3031" s="2" t="str">
        <f t="shared" si="188"/>
        <v>January</v>
      </c>
      <c r="D3031" t="s">
        <v>32</v>
      </c>
      <c r="E3031" s="4">
        <v>667</v>
      </c>
      <c r="F3031">
        <v>128</v>
      </c>
      <c r="G3031" t="s">
        <v>33</v>
      </c>
      <c r="H3031" t="s">
        <v>34</v>
      </c>
      <c r="I3031" s="2">
        <v>44253</v>
      </c>
      <c r="J3031" s="2">
        <v>44283</v>
      </c>
      <c r="K3031" s="2">
        <v>44313</v>
      </c>
      <c r="L3031" s="2" t="s">
        <v>34</v>
      </c>
      <c r="M3031" s="2" t="s">
        <v>34</v>
      </c>
      <c r="N3031" s="2" t="s">
        <v>34</v>
      </c>
      <c r="O3031" t="s">
        <v>6179</v>
      </c>
      <c r="P3031" s="17">
        <f t="shared" si="189"/>
        <v>4.4800000000000004</v>
      </c>
      <c r="Q3031" s="17">
        <f t="shared" si="190"/>
        <v>128</v>
      </c>
      <c r="R3031" s="17">
        <f t="shared" si="191"/>
        <v>-123.52</v>
      </c>
    </row>
    <row r="3032" spans="1:18" x14ac:dyDescent="0.3">
      <c r="A3032">
        <v>20319</v>
      </c>
      <c r="B3032" s="2">
        <v>44259</v>
      </c>
      <c r="C3032" s="2" t="str">
        <f t="shared" si="188"/>
        <v>March</v>
      </c>
      <c r="D3032" t="s">
        <v>35</v>
      </c>
      <c r="E3032" s="4">
        <v>641</v>
      </c>
      <c r="F3032">
        <v>113</v>
      </c>
      <c r="G3032" t="s">
        <v>33</v>
      </c>
      <c r="H3032" t="s">
        <v>34</v>
      </c>
      <c r="I3032" s="2">
        <v>44289</v>
      </c>
      <c r="J3032" s="2">
        <v>44319</v>
      </c>
      <c r="K3032" s="2">
        <v>44349</v>
      </c>
      <c r="L3032" s="2">
        <v>44297</v>
      </c>
      <c r="M3032" s="2">
        <v>44319</v>
      </c>
      <c r="N3032" s="2">
        <v>44349</v>
      </c>
      <c r="O3032" t="s">
        <v>6180</v>
      </c>
      <c r="P3032" s="17">
        <f t="shared" si="189"/>
        <v>3.9550000000000005</v>
      </c>
      <c r="Q3032" s="17">
        <f t="shared" si="190"/>
        <v>0</v>
      </c>
      <c r="R3032" s="17">
        <f t="shared" si="191"/>
        <v>3.9550000000000005</v>
      </c>
    </row>
    <row r="3033" spans="1:18" x14ac:dyDescent="0.3">
      <c r="A3033">
        <v>20320</v>
      </c>
      <c r="B3033" s="2">
        <v>44262</v>
      </c>
      <c r="C3033" s="2" t="str">
        <f t="shared" si="188"/>
        <v>March</v>
      </c>
      <c r="D3033" t="s">
        <v>38</v>
      </c>
      <c r="E3033" s="4">
        <v>617</v>
      </c>
      <c r="F3033">
        <v>117</v>
      </c>
      <c r="G3033" t="s">
        <v>33</v>
      </c>
      <c r="H3033" t="s">
        <v>34</v>
      </c>
      <c r="I3033" s="2">
        <v>44292</v>
      </c>
      <c r="J3033" s="2">
        <v>44322</v>
      </c>
      <c r="K3033" s="2">
        <v>44352</v>
      </c>
      <c r="L3033" s="2">
        <v>44316</v>
      </c>
      <c r="M3033" s="2">
        <v>44322</v>
      </c>
      <c r="N3033" s="2">
        <v>44352</v>
      </c>
      <c r="O3033" t="s">
        <v>6180</v>
      </c>
      <c r="P3033" s="17">
        <f t="shared" si="189"/>
        <v>4.0950000000000006</v>
      </c>
      <c r="Q3033" s="17">
        <f t="shared" si="190"/>
        <v>0</v>
      </c>
      <c r="R3033" s="17">
        <f t="shared" si="191"/>
        <v>4.0950000000000006</v>
      </c>
    </row>
    <row r="3034" spans="1:18" x14ac:dyDescent="0.3">
      <c r="A3034">
        <v>20321</v>
      </c>
      <c r="B3034" s="2">
        <v>44212</v>
      </c>
      <c r="C3034" s="2" t="str">
        <f t="shared" si="188"/>
        <v>January</v>
      </c>
      <c r="D3034" t="s">
        <v>35</v>
      </c>
      <c r="E3034" s="4">
        <v>660</v>
      </c>
      <c r="F3034">
        <v>114</v>
      </c>
      <c r="G3034" t="s">
        <v>33</v>
      </c>
      <c r="H3034" t="s">
        <v>34</v>
      </c>
      <c r="I3034" s="2">
        <v>44242</v>
      </c>
      <c r="J3034" s="2">
        <v>44272</v>
      </c>
      <c r="K3034" s="2">
        <v>44302</v>
      </c>
      <c r="L3034" s="2" t="s">
        <v>34</v>
      </c>
      <c r="M3034" s="2" t="s">
        <v>34</v>
      </c>
      <c r="N3034" s="2" t="s">
        <v>34</v>
      </c>
      <c r="O3034" t="s">
        <v>6179</v>
      </c>
      <c r="P3034" s="17">
        <f t="shared" si="189"/>
        <v>3.99</v>
      </c>
      <c r="Q3034" s="17">
        <f t="shared" si="190"/>
        <v>114</v>
      </c>
      <c r="R3034" s="17">
        <f t="shared" si="191"/>
        <v>-110.01</v>
      </c>
    </row>
    <row r="3035" spans="1:18" x14ac:dyDescent="0.3">
      <c r="A3035">
        <v>20322</v>
      </c>
      <c r="B3035" s="2">
        <v>44276</v>
      </c>
      <c r="C3035" s="2" t="str">
        <f t="shared" si="188"/>
        <v>March</v>
      </c>
      <c r="D3035" t="s">
        <v>32</v>
      </c>
      <c r="E3035" s="4">
        <v>612</v>
      </c>
      <c r="F3035">
        <v>122</v>
      </c>
      <c r="G3035" t="s">
        <v>36</v>
      </c>
      <c r="H3035" t="s">
        <v>41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t="s">
        <v>34</v>
      </c>
      <c r="P3035" s="17">
        <f t="shared" si="189"/>
        <v>0</v>
      </c>
      <c r="Q3035" s="17">
        <f t="shared" si="190"/>
        <v>0</v>
      </c>
      <c r="R3035" s="17">
        <f t="shared" si="191"/>
        <v>0</v>
      </c>
    </row>
    <row r="3036" spans="1:18" x14ac:dyDescent="0.3">
      <c r="A3036">
        <v>20323</v>
      </c>
      <c r="B3036" s="2">
        <v>44230</v>
      </c>
      <c r="C3036" s="2" t="str">
        <f t="shared" si="188"/>
        <v>February</v>
      </c>
      <c r="D3036" t="s">
        <v>35</v>
      </c>
      <c r="E3036" s="4">
        <v>697</v>
      </c>
      <c r="F3036">
        <v>97</v>
      </c>
      <c r="G3036" t="s">
        <v>33</v>
      </c>
      <c r="H3036" t="s">
        <v>34</v>
      </c>
      <c r="I3036" s="2">
        <v>44260</v>
      </c>
      <c r="J3036" s="2">
        <v>44290</v>
      </c>
      <c r="K3036" s="2">
        <v>44320</v>
      </c>
      <c r="L3036" s="2">
        <v>44262</v>
      </c>
      <c r="M3036" s="2">
        <v>44290</v>
      </c>
      <c r="N3036" s="2">
        <v>44320</v>
      </c>
      <c r="O3036" t="s">
        <v>6180</v>
      </c>
      <c r="P3036" s="17">
        <f t="shared" si="189"/>
        <v>3.3950000000000005</v>
      </c>
      <c r="Q3036" s="17">
        <f t="shared" si="190"/>
        <v>0</v>
      </c>
      <c r="R3036" s="17">
        <f t="shared" si="191"/>
        <v>3.3950000000000005</v>
      </c>
    </row>
    <row r="3037" spans="1:18" x14ac:dyDescent="0.3">
      <c r="A3037">
        <v>20324</v>
      </c>
      <c r="B3037" s="2">
        <v>44284</v>
      </c>
      <c r="C3037" s="2" t="str">
        <f t="shared" si="188"/>
        <v>March</v>
      </c>
      <c r="D3037" t="s">
        <v>35</v>
      </c>
      <c r="E3037" s="4">
        <v>676</v>
      </c>
      <c r="F3037">
        <v>118</v>
      </c>
      <c r="G3037" t="s">
        <v>33</v>
      </c>
      <c r="H3037" t="s">
        <v>34</v>
      </c>
      <c r="I3037" s="2">
        <v>44314</v>
      </c>
      <c r="J3037" s="2">
        <v>44344</v>
      </c>
      <c r="K3037" s="2">
        <v>44374</v>
      </c>
      <c r="L3037" s="2" t="s">
        <v>34</v>
      </c>
      <c r="M3037" s="2" t="s">
        <v>34</v>
      </c>
      <c r="N3037" s="2" t="s">
        <v>34</v>
      </c>
      <c r="O3037" t="s">
        <v>6179</v>
      </c>
      <c r="P3037" s="17">
        <f t="shared" si="189"/>
        <v>4.1300000000000008</v>
      </c>
      <c r="Q3037" s="17">
        <f t="shared" si="190"/>
        <v>118</v>
      </c>
      <c r="R3037" s="17">
        <f t="shared" si="191"/>
        <v>-113.87</v>
      </c>
    </row>
    <row r="3038" spans="1:18" x14ac:dyDescent="0.3">
      <c r="A3038">
        <v>20325</v>
      </c>
      <c r="B3038" s="2">
        <v>44253</v>
      </c>
      <c r="C3038" s="2" t="str">
        <f t="shared" si="188"/>
        <v>February</v>
      </c>
      <c r="D3038" t="s">
        <v>32</v>
      </c>
      <c r="E3038" s="4">
        <v>594</v>
      </c>
      <c r="F3038">
        <v>96</v>
      </c>
      <c r="G3038" t="s">
        <v>36</v>
      </c>
      <c r="H3038" t="s">
        <v>37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t="s">
        <v>34</v>
      </c>
      <c r="P3038" s="17">
        <f t="shared" si="189"/>
        <v>0</v>
      </c>
      <c r="Q3038" s="17">
        <f t="shared" si="190"/>
        <v>0</v>
      </c>
      <c r="R3038" s="17">
        <f t="shared" si="191"/>
        <v>0</v>
      </c>
    </row>
    <row r="3039" spans="1:18" x14ac:dyDescent="0.3">
      <c r="A3039">
        <v>20326</v>
      </c>
      <c r="B3039" s="2">
        <v>44254</v>
      </c>
      <c r="C3039" s="2" t="str">
        <f t="shared" si="188"/>
        <v>February</v>
      </c>
      <c r="D3039" t="s">
        <v>35</v>
      </c>
      <c r="E3039" s="4">
        <v>588</v>
      </c>
      <c r="F3039">
        <v>115</v>
      </c>
      <c r="G3039" t="s">
        <v>36</v>
      </c>
      <c r="H3039" t="s">
        <v>39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t="s">
        <v>34</v>
      </c>
      <c r="P3039" s="17">
        <f t="shared" si="189"/>
        <v>0</v>
      </c>
      <c r="Q3039" s="17">
        <f t="shared" si="190"/>
        <v>0</v>
      </c>
      <c r="R3039" s="17">
        <f t="shared" si="191"/>
        <v>0</v>
      </c>
    </row>
    <row r="3040" spans="1:18" x14ac:dyDescent="0.3">
      <c r="A3040">
        <v>20327</v>
      </c>
      <c r="B3040" s="2">
        <v>44259</v>
      </c>
      <c r="C3040" s="2" t="str">
        <f t="shared" si="188"/>
        <v>March</v>
      </c>
      <c r="D3040" t="s">
        <v>35</v>
      </c>
      <c r="E3040" s="4">
        <v>565</v>
      </c>
      <c r="F3040">
        <v>156</v>
      </c>
      <c r="G3040" t="s">
        <v>36</v>
      </c>
      <c r="H3040" t="s">
        <v>37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t="s">
        <v>34</v>
      </c>
      <c r="P3040" s="17">
        <f t="shared" si="189"/>
        <v>0</v>
      </c>
      <c r="Q3040" s="17">
        <f t="shared" si="190"/>
        <v>0</v>
      </c>
      <c r="R3040" s="17">
        <f t="shared" si="191"/>
        <v>0</v>
      </c>
    </row>
    <row r="3041" spans="1:18" x14ac:dyDescent="0.3">
      <c r="A3041">
        <v>20328</v>
      </c>
      <c r="B3041" s="2">
        <v>44279</v>
      </c>
      <c r="C3041" s="2" t="str">
        <f t="shared" si="188"/>
        <v>March</v>
      </c>
      <c r="D3041" t="s">
        <v>32</v>
      </c>
      <c r="E3041" s="4">
        <v>595</v>
      </c>
      <c r="F3041">
        <v>121</v>
      </c>
      <c r="G3041" t="s">
        <v>36</v>
      </c>
      <c r="H3041" t="s">
        <v>37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t="s">
        <v>34</v>
      </c>
      <c r="P3041" s="17">
        <f t="shared" si="189"/>
        <v>0</v>
      </c>
      <c r="Q3041" s="17">
        <f t="shared" si="190"/>
        <v>0</v>
      </c>
      <c r="R3041" s="17">
        <f t="shared" si="191"/>
        <v>0</v>
      </c>
    </row>
    <row r="3042" spans="1:18" x14ac:dyDescent="0.3">
      <c r="A3042">
        <v>20329</v>
      </c>
      <c r="B3042" s="2">
        <v>44254</v>
      </c>
      <c r="C3042" s="2" t="str">
        <f t="shared" si="188"/>
        <v>February</v>
      </c>
      <c r="D3042" t="s">
        <v>35</v>
      </c>
      <c r="E3042" s="4">
        <v>629</v>
      </c>
      <c r="F3042">
        <v>121</v>
      </c>
      <c r="G3042" t="s">
        <v>36</v>
      </c>
      <c r="H3042" t="s">
        <v>40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t="s">
        <v>34</v>
      </c>
      <c r="P3042" s="17">
        <f t="shared" si="189"/>
        <v>0</v>
      </c>
      <c r="Q3042" s="17">
        <f t="shared" si="190"/>
        <v>0</v>
      </c>
      <c r="R3042" s="17">
        <f t="shared" si="191"/>
        <v>0</v>
      </c>
    </row>
    <row r="3043" spans="1:18" x14ac:dyDescent="0.3">
      <c r="A3043">
        <v>20330</v>
      </c>
      <c r="B3043" s="2">
        <v>44205</v>
      </c>
      <c r="C3043" s="2" t="str">
        <f t="shared" si="188"/>
        <v>January</v>
      </c>
      <c r="D3043" t="s">
        <v>32</v>
      </c>
      <c r="E3043" s="4">
        <v>720</v>
      </c>
      <c r="F3043">
        <v>55</v>
      </c>
      <c r="G3043" t="s">
        <v>33</v>
      </c>
      <c r="H3043" t="s">
        <v>34</v>
      </c>
      <c r="I3043" s="2">
        <v>44235</v>
      </c>
      <c r="J3043" s="2">
        <v>44265</v>
      </c>
      <c r="K3043" s="2">
        <v>44295</v>
      </c>
      <c r="L3043" s="2">
        <v>44238</v>
      </c>
      <c r="M3043" s="2">
        <v>44265</v>
      </c>
      <c r="N3043" s="2">
        <v>44295</v>
      </c>
      <c r="O3043" t="s">
        <v>6180</v>
      </c>
      <c r="P3043" s="17">
        <f t="shared" si="189"/>
        <v>1.9250000000000003</v>
      </c>
      <c r="Q3043" s="17">
        <f t="shared" si="190"/>
        <v>0</v>
      </c>
      <c r="R3043" s="17">
        <f t="shared" si="191"/>
        <v>1.9250000000000003</v>
      </c>
    </row>
    <row r="3044" spans="1:18" x14ac:dyDescent="0.3">
      <c r="A3044">
        <v>20331</v>
      </c>
      <c r="B3044" s="2">
        <v>44271</v>
      </c>
      <c r="C3044" s="2" t="str">
        <f t="shared" si="188"/>
        <v>March</v>
      </c>
      <c r="D3044" t="s">
        <v>35</v>
      </c>
      <c r="E3044" s="4">
        <v>576</v>
      </c>
      <c r="F3044">
        <v>55</v>
      </c>
      <c r="G3044" t="s">
        <v>33</v>
      </c>
      <c r="H3044" t="s">
        <v>34</v>
      </c>
      <c r="I3044" s="2">
        <v>44301</v>
      </c>
      <c r="J3044" s="2">
        <v>44331</v>
      </c>
      <c r="K3044" s="2">
        <v>44361</v>
      </c>
      <c r="L3044" s="2">
        <v>44318</v>
      </c>
      <c r="M3044" s="2">
        <v>44331</v>
      </c>
      <c r="N3044" s="2">
        <v>44361</v>
      </c>
      <c r="O3044" t="s">
        <v>6180</v>
      </c>
      <c r="P3044" s="17">
        <f t="shared" si="189"/>
        <v>1.9250000000000003</v>
      </c>
      <c r="Q3044" s="17">
        <f t="shared" si="190"/>
        <v>0</v>
      </c>
      <c r="R3044" s="17">
        <f t="shared" si="191"/>
        <v>1.9250000000000003</v>
      </c>
    </row>
    <row r="3045" spans="1:18" x14ac:dyDescent="0.3">
      <c r="A3045">
        <v>20332</v>
      </c>
      <c r="B3045" s="2">
        <v>44232</v>
      </c>
      <c r="C3045" s="2" t="str">
        <f t="shared" si="188"/>
        <v>February</v>
      </c>
      <c r="D3045" t="s">
        <v>35</v>
      </c>
      <c r="E3045" s="4">
        <v>624</v>
      </c>
      <c r="F3045">
        <v>86</v>
      </c>
      <c r="G3045" t="s">
        <v>36</v>
      </c>
      <c r="H3045" t="s">
        <v>39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t="s">
        <v>34</v>
      </c>
      <c r="P3045" s="17">
        <f t="shared" si="189"/>
        <v>0</v>
      </c>
      <c r="Q3045" s="17">
        <f t="shared" si="190"/>
        <v>0</v>
      </c>
      <c r="R3045" s="17">
        <f t="shared" si="191"/>
        <v>0</v>
      </c>
    </row>
    <row r="3046" spans="1:18" x14ac:dyDescent="0.3">
      <c r="A3046">
        <v>20333</v>
      </c>
      <c r="B3046" s="2">
        <v>44266</v>
      </c>
      <c r="C3046" s="2" t="str">
        <f t="shared" si="188"/>
        <v>March</v>
      </c>
      <c r="D3046" t="s">
        <v>38</v>
      </c>
      <c r="E3046" s="4">
        <v>673</v>
      </c>
      <c r="F3046">
        <v>47</v>
      </c>
      <c r="G3046" t="s">
        <v>33</v>
      </c>
      <c r="H3046" t="s">
        <v>34</v>
      </c>
      <c r="I3046" s="2">
        <v>44296</v>
      </c>
      <c r="J3046" s="2">
        <v>44326</v>
      </c>
      <c r="K3046" s="2">
        <v>44356</v>
      </c>
      <c r="L3046" s="2" t="s">
        <v>34</v>
      </c>
      <c r="M3046" s="2" t="s">
        <v>34</v>
      </c>
      <c r="N3046" s="2" t="s">
        <v>34</v>
      </c>
      <c r="O3046" t="s">
        <v>6179</v>
      </c>
      <c r="P3046" s="17">
        <f t="shared" si="189"/>
        <v>1.6450000000000002</v>
      </c>
      <c r="Q3046" s="17">
        <f t="shared" si="190"/>
        <v>47</v>
      </c>
      <c r="R3046" s="17">
        <f t="shared" si="191"/>
        <v>-45.354999999999997</v>
      </c>
    </row>
    <row r="3047" spans="1:18" x14ac:dyDescent="0.3">
      <c r="A3047">
        <v>20334</v>
      </c>
      <c r="B3047" s="2">
        <v>44259</v>
      </c>
      <c r="C3047" s="2" t="str">
        <f t="shared" si="188"/>
        <v>March</v>
      </c>
      <c r="D3047" t="s">
        <v>32</v>
      </c>
      <c r="E3047" s="4">
        <v>592</v>
      </c>
      <c r="F3047">
        <v>115</v>
      </c>
      <c r="G3047" t="s">
        <v>36</v>
      </c>
      <c r="H3047" t="s">
        <v>41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t="s">
        <v>34</v>
      </c>
      <c r="P3047" s="17">
        <f t="shared" si="189"/>
        <v>0</v>
      </c>
      <c r="Q3047" s="17">
        <f t="shared" si="190"/>
        <v>0</v>
      </c>
      <c r="R3047" s="17">
        <f t="shared" si="191"/>
        <v>0</v>
      </c>
    </row>
    <row r="3048" spans="1:18" x14ac:dyDescent="0.3">
      <c r="A3048">
        <v>20335</v>
      </c>
      <c r="B3048" s="2">
        <v>44287</v>
      </c>
      <c r="C3048" s="2" t="str">
        <f t="shared" si="188"/>
        <v>April</v>
      </c>
      <c r="D3048" t="s">
        <v>38</v>
      </c>
      <c r="E3048" s="4">
        <v>598</v>
      </c>
      <c r="F3048">
        <v>137</v>
      </c>
      <c r="G3048" t="s">
        <v>36</v>
      </c>
      <c r="H3048" t="s">
        <v>39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t="s">
        <v>34</v>
      </c>
      <c r="P3048" s="17">
        <f t="shared" si="189"/>
        <v>0</v>
      </c>
      <c r="Q3048" s="17">
        <f t="shared" si="190"/>
        <v>0</v>
      </c>
      <c r="R3048" s="17">
        <f t="shared" si="191"/>
        <v>0</v>
      </c>
    </row>
    <row r="3049" spans="1:18" x14ac:dyDescent="0.3">
      <c r="A3049">
        <v>20336</v>
      </c>
      <c r="B3049" s="2">
        <v>44278</v>
      </c>
      <c r="C3049" s="2" t="str">
        <f t="shared" si="188"/>
        <v>March</v>
      </c>
      <c r="D3049" t="s">
        <v>35</v>
      </c>
      <c r="E3049" s="4">
        <v>588</v>
      </c>
      <c r="F3049">
        <v>92</v>
      </c>
      <c r="G3049" t="s">
        <v>36</v>
      </c>
      <c r="H3049" t="s">
        <v>37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t="s">
        <v>34</v>
      </c>
      <c r="P3049" s="17">
        <f t="shared" si="189"/>
        <v>0</v>
      </c>
      <c r="Q3049" s="17">
        <f t="shared" si="190"/>
        <v>0</v>
      </c>
      <c r="R3049" s="17">
        <f t="shared" si="191"/>
        <v>0</v>
      </c>
    </row>
    <row r="3050" spans="1:18" x14ac:dyDescent="0.3">
      <c r="A3050">
        <v>20337</v>
      </c>
      <c r="B3050" s="2">
        <v>44287</v>
      </c>
      <c r="C3050" s="2" t="str">
        <f t="shared" si="188"/>
        <v>April</v>
      </c>
      <c r="D3050" t="s">
        <v>35</v>
      </c>
      <c r="E3050" s="4">
        <v>568</v>
      </c>
      <c r="F3050">
        <v>100</v>
      </c>
      <c r="G3050" t="s">
        <v>36</v>
      </c>
      <c r="H3050" t="s">
        <v>42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t="s">
        <v>34</v>
      </c>
      <c r="P3050" s="17">
        <f t="shared" si="189"/>
        <v>0</v>
      </c>
      <c r="Q3050" s="17">
        <f t="shared" si="190"/>
        <v>0</v>
      </c>
      <c r="R3050" s="17">
        <f t="shared" si="191"/>
        <v>0</v>
      </c>
    </row>
    <row r="3051" spans="1:18" x14ac:dyDescent="0.3">
      <c r="A3051">
        <v>20338</v>
      </c>
      <c r="B3051" s="2">
        <v>44254</v>
      </c>
      <c r="C3051" s="2" t="str">
        <f t="shared" si="188"/>
        <v>February</v>
      </c>
      <c r="D3051" t="s">
        <v>38</v>
      </c>
      <c r="E3051" s="4">
        <v>645</v>
      </c>
      <c r="F3051">
        <v>120</v>
      </c>
      <c r="G3051" t="s">
        <v>33</v>
      </c>
      <c r="H3051" t="s">
        <v>34</v>
      </c>
      <c r="I3051" s="2">
        <v>44284</v>
      </c>
      <c r="J3051" s="2">
        <v>44314</v>
      </c>
      <c r="K3051" s="2">
        <v>44344</v>
      </c>
      <c r="L3051" s="2" t="s">
        <v>34</v>
      </c>
      <c r="M3051" s="2" t="s">
        <v>34</v>
      </c>
      <c r="N3051" s="2" t="s">
        <v>34</v>
      </c>
      <c r="O3051" t="s">
        <v>6179</v>
      </c>
      <c r="P3051" s="17">
        <f t="shared" si="189"/>
        <v>4.2</v>
      </c>
      <c r="Q3051" s="17">
        <f t="shared" si="190"/>
        <v>120</v>
      </c>
      <c r="R3051" s="17">
        <f t="shared" si="191"/>
        <v>-115.8</v>
      </c>
    </row>
    <row r="3052" spans="1:18" x14ac:dyDescent="0.3">
      <c r="A3052">
        <v>20339</v>
      </c>
      <c r="B3052" s="2">
        <v>44256</v>
      </c>
      <c r="C3052" s="2" t="str">
        <f t="shared" si="188"/>
        <v>March</v>
      </c>
      <c r="D3052" t="s">
        <v>38</v>
      </c>
      <c r="E3052" s="4">
        <v>621</v>
      </c>
      <c r="F3052">
        <v>89</v>
      </c>
      <c r="G3052" t="s">
        <v>33</v>
      </c>
      <c r="H3052" t="s">
        <v>34</v>
      </c>
      <c r="I3052" s="2">
        <v>44286</v>
      </c>
      <c r="J3052" s="2">
        <v>44316</v>
      </c>
      <c r="K3052" s="2">
        <v>44346</v>
      </c>
      <c r="L3052" s="2" t="s">
        <v>34</v>
      </c>
      <c r="M3052" s="2" t="s">
        <v>34</v>
      </c>
      <c r="N3052" s="2" t="s">
        <v>34</v>
      </c>
      <c r="O3052" t="s">
        <v>6179</v>
      </c>
      <c r="P3052" s="17">
        <f t="shared" si="189"/>
        <v>3.1150000000000002</v>
      </c>
      <c r="Q3052" s="17">
        <f t="shared" si="190"/>
        <v>89</v>
      </c>
      <c r="R3052" s="17">
        <f t="shared" si="191"/>
        <v>-85.885000000000005</v>
      </c>
    </row>
    <row r="3053" spans="1:18" x14ac:dyDescent="0.3">
      <c r="A3053">
        <v>20340</v>
      </c>
      <c r="B3053" s="2">
        <v>44255</v>
      </c>
      <c r="C3053" s="2" t="str">
        <f t="shared" si="188"/>
        <v>February</v>
      </c>
      <c r="D3053" t="s">
        <v>35</v>
      </c>
      <c r="E3053" s="4">
        <v>580</v>
      </c>
      <c r="F3053">
        <v>129</v>
      </c>
      <c r="G3053" t="s">
        <v>36</v>
      </c>
      <c r="H3053" t="s">
        <v>40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t="s">
        <v>34</v>
      </c>
      <c r="P3053" s="17">
        <f t="shared" si="189"/>
        <v>0</v>
      </c>
      <c r="Q3053" s="17">
        <f t="shared" si="190"/>
        <v>0</v>
      </c>
      <c r="R3053" s="17">
        <f t="shared" si="191"/>
        <v>0</v>
      </c>
    </row>
    <row r="3054" spans="1:18" x14ac:dyDescent="0.3">
      <c r="A3054">
        <v>20341</v>
      </c>
      <c r="B3054" s="2">
        <v>44234</v>
      </c>
      <c r="C3054" s="2" t="str">
        <f t="shared" si="188"/>
        <v>February</v>
      </c>
      <c r="D3054" t="s">
        <v>32</v>
      </c>
      <c r="E3054" s="4">
        <v>610</v>
      </c>
      <c r="F3054">
        <v>131</v>
      </c>
      <c r="G3054" t="s">
        <v>36</v>
      </c>
      <c r="H3054" t="s">
        <v>39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t="s">
        <v>34</v>
      </c>
      <c r="P3054" s="17">
        <f t="shared" si="189"/>
        <v>0</v>
      </c>
      <c r="Q3054" s="17">
        <f t="shared" si="190"/>
        <v>0</v>
      </c>
      <c r="R3054" s="17">
        <f t="shared" si="191"/>
        <v>0</v>
      </c>
    </row>
    <row r="3055" spans="1:18" x14ac:dyDescent="0.3">
      <c r="A3055">
        <v>20342</v>
      </c>
      <c r="B3055" s="2">
        <v>44229</v>
      </c>
      <c r="C3055" s="2" t="str">
        <f t="shared" si="188"/>
        <v>February</v>
      </c>
      <c r="D3055" t="s">
        <v>38</v>
      </c>
      <c r="E3055" s="4">
        <v>639</v>
      </c>
      <c r="F3055">
        <v>81</v>
      </c>
      <c r="G3055" t="s">
        <v>33</v>
      </c>
      <c r="H3055" t="s">
        <v>34</v>
      </c>
      <c r="I3055" s="2">
        <v>44259</v>
      </c>
      <c r="J3055" s="2">
        <v>44289</v>
      </c>
      <c r="K3055" s="2">
        <v>44319</v>
      </c>
      <c r="L3055" s="2">
        <v>44298</v>
      </c>
      <c r="M3055" s="2">
        <v>44289</v>
      </c>
      <c r="N3055" s="2">
        <v>44319</v>
      </c>
      <c r="O3055" t="s">
        <v>6180</v>
      </c>
      <c r="P3055" s="17">
        <f t="shared" si="189"/>
        <v>2.8350000000000004</v>
      </c>
      <c r="Q3055" s="17">
        <f t="shared" si="190"/>
        <v>0</v>
      </c>
      <c r="R3055" s="17">
        <f t="shared" si="191"/>
        <v>2.8350000000000004</v>
      </c>
    </row>
    <row r="3056" spans="1:18" x14ac:dyDescent="0.3">
      <c r="A3056">
        <v>20343</v>
      </c>
      <c r="B3056" s="2">
        <v>44280</v>
      </c>
      <c r="C3056" s="2" t="str">
        <f t="shared" si="188"/>
        <v>March</v>
      </c>
      <c r="D3056" t="s">
        <v>35</v>
      </c>
      <c r="E3056" s="4">
        <v>649</v>
      </c>
      <c r="F3056">
        <v>116</v>
      </c>
      <c r="G3056" t="s">
        <v>33</v>
      </c>
      <c r="H3056" t="s">
        <v>34</v>
      </c>
      <c r="I3056" s="2">
        <v>44310</v>
      </c>
      <c r="J3056" s="2">
        <v>44340</v>
      </c>
      <c r="K3056" s="2">
        <v>44370</v>
      </c>
      <c r="L3056" s="2" t="s">
        <v>34</v>
      </c>
      <c r="M3056" s="2" t="s">
        <v>34</v>
      </c>
      <c r="N3056" s="2" t="s">
        <v>34</v>
      </c>
      <c r="O3056" t="s">
        <v>6179</v>
      </c>
      <c r="P3056" s="17">
        <f t="shared" si="189"/>
        <v>4.0600000000000005</v>
      </c>
      <c r="Q3056" s="17">
        <f t="shared" si="190"/>
        <v>116</v>
      </c>
      <c r="R3056" s="17">
        <f t="shared" si="191"/>
        <v>-111.94</v>
      </c>
    </row>
    <row r="3057" spans="1:18" x14ac:dyDescent="0.3">
      <c r="A3057">
        <v>20344</v>
      </c>
      <c r="B3057" s="2">
        <v>44275</v>
      </c>
      <c r="C3057" s="2" t="str">
        <f t="shared" si="188"/>
        <v>March</v>
      </c>
      <c r="D3057" t="s">
        <v>32</v>
      </c>
      <c r="E3057" s="4">
        <v>684</v>
      </c>
      <c r="F3057">
        <v>87</v>
      </c>
      <c r="G3057" t="s">
        <v>33</v>
      </c>
      <c r="H3057" t="s">
        <v>34</v>
      </c>
      <c r="I3057" s="2">
        <v>44305</v>
      </c>
      <c r="J3057" s="2">
        <v>44335</v>
      </c>
      <c r="K3057" s="2">
        <v>44365</v>
      </c>
      <c r="L3057" s="2" t="s">
        <v>34</v>
      </c>
      <c r="M3057" s="2" t="s">
        <v>34</v>
      </c>
      <c r="N3057" s="2" t="s">
        <v>34</v>
      </c>
      <c r="O3057" t="s">
        <v>6179</v>
      </c>
      <c r="P3057" s="17">
        <f t="shared" si="189"/>
        <v>3.0450000000000004</v>
      </c>
      <c r="Q3057" s="17">
        <f t="shared" si="190"/>
        <v>87</v>
      </c>
      <c r="R3057" s="17">
        <f t="shared" si="191"/>
        <v>-83.954999999999998</v>
      </c>
    </row>
    <row r="3058" spans="1:18" x14ac:dyDescent="0.3">
      <c r="A3058">
        <v>20345</v>
      </c>
      <c r="B3058" s="2">
        <v>44250</v>
      </c>
      <c r="C3058" s="2" t="str">
        <f t="shared" si="188"/>
        <v>February</v>
      </c>
      <c r="D3058" t="s">
        <v>32</v>
      </c>
      <c r="E3058" s="4">
        <v>628</v>
      </c>
      <c r="F3058">
        <v>123</v>
      </c>
      <c r="G3058" t="s">
        <v>33</v>
      </c>
      <c r="H3058" t="s">
        <v>34</v>
      </c>
      <c r="I3058" s="2">
        <v>44280</v>
      </c>
      <c r="J3058" s="2">
        <v>44310</v>
      </c>
      <c r="K3058" s="2">
        <v>44340</v>
      </c>
      <c r="L3058" s="2">
        <v>44314</v>
      </c>
      <c r="M3058" s="2">
        <v>44310</v>
      </c>
      <c r="N3058" s="2">
        <v>44340</v>
      </c>
      <c r="O3058" t="s">
        <v>6180</v>
      </c>
      <c r="P3058" s="17">
        <f t="shared" si="189"/>
        <v>4.3050000000000006</v>
      </c>
      <c r="Q3058" s="17">
        <f t="shared" si="190"/>
        <v>0</v>
      </c>
      <c r="R3058" s="17">
        <f t="shared" si="191"/>
        <v>4.3050000000000006</v>
      </c>
    </row>
  </sheetData>
  <autoFilter ref="A1:O305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9"/>
  <sheetViews>
    <sheetView workbookViewId="0">
      <selection activeCell="G12" sqref="G12"/>
    </sheetView>
  </sheetViews>
  <sheetFormatPr defaultRowHeight="15.6" x14ac:dyDescent="0.3"/>
  <cols>
    <col min="1" max="1" width="14.796875" bestFit="1" customWidth="1"/>
    <col min="2" max="2" width="15.19921875" bestFit="1" customWidth="1"/>
    <col min="3" max="3" width="8.19921875" customWidth="1"/>
    <col min="4" max="4" width="10.8984375" bestFit="1" customWidth="1"/>
  </cols>
  <sheetData>
    <row r="3" spans="1:7" x14ac:dyDescent="0.3">
      <c r="A3" s="12" t="s">
        <v>6189</v>
      </c>
      <c r="B3" s="12" t="s">
        <v>6188</v>
      </c>
    </row>
    <row r="4" spans="1:7" x14ac:dyDescent="0.3">
      <c r="A4" s="12" t="s">
        <v>6182</v>
      </c>
      <c r="B4" t="s">
        <v>33</v>
      </c>
      <c r="C4" t="s">
        <v>36</v>
      </c>
      <c r="D4" t="s">
        <v>6183</v>
      </c>
      <c r="F4" t="s">
        <v>6190</v>
      </c>
      <c r="G4" t="s">
        <v>6191</v>
      </c>
    </row>
    <row r="5" spans="1:7" x14ac:dyDescent="0.3">
      <c r="A5" s="13" t="s">
        <v>6184</v>
      </c>
      <c r="B5" s="14">
        <v>250</v>
      </c>
      <c r="C5" s="14">
        <v>298</v>
      </c>
      <c r="D5" s="14">
        <v>548</v>
      </c>
      <c r="F5" s="15">
        <f>GETPIVOTDATA("Cust ID",$A$3,"Approved_vs_Declined","Approved","Months",1)/GETPIVOTDATA("Cust ID",$A$3,"Months",1)</f>
        <v>0.45620437956204379</v>
      </c>
      <c r="G5" s="16">
        <f>100%-F5</f>
        <v>0.54379562043795615</v>
      </c>
    </row>
    <row r="6" spans="1:7" x14ac:dyDescent="0.3">
      <c r="A6" s="13" t="s">
        <v>6185</v>
      </c>
      <c r="B6" s="14">
        <v>569</v>
      </c>
      <c r="C6" s="14">
        <v>619</v>
      </c>
      <c r="D6" s="14">
        <v>1188</v>
      </c>
      <c r="F6" s="15">
        <f>GETPIVOTDATA("Cust ID",$A$3,"Approved_vs_Declined","Approved","Months",2)/GETPIVOTDATA("Cust ID",$A$3,"Months",2)</f>
        <v>0.47895622895622897</v>
      </c>
      <c r="G6" s="16">
        <f t="shared" ref="G6:G8" si="0">100%-F6</f>
        <v>0.52104377104377098</v>
      </c>
    </row>
    <row r="7" spans="1:7" x14ac:dyDescent="0.3">
      <c r="A7" s="13" t="s">
        <v>6186</v>
      </c>
      <c r="B7" s="14">
        <v>707</v>
      </c>
      <c r="C7" s="14">
        <v>518</v>
      </c>
      <c r="D7" s="14">
        <v>1225</v>
      </c>
      <c r="F7" s="15">
        <f>GETPIVOTDATA("Cust ID",$A$3,"Approved_vs_Declined","Approved","Months",3)/GETPIVOTDATA("Cust ID",$A$3,"Months",3)</f>
        <v>0.57714285714285718</v>
      </c>
      <c r="G7" s="16">
        <f t="shared" si="0"/>
        <v>0.42285714285714282</v>
      </c>
    </row>
    <row r="8" spans="1:7" x14ac:dyDescent="0.3">
      <c r="A8" s="13" t="s">
        <v>6187</v>
      </c>
      <c r="B8" s="14">
        <v>38</v>
      </c>
      <c r="C8" s="14">
        <v>58</v>
      </c>
      <c r="D8" s="14">
        <v>96</v>
      </c>
      <c r="F8" s="15">
        <f>GETPIVOTDATA("Cust ID",$A$3,"Approved_vs_Declined","Approved","Months",4)/GETPIVOTDATA("Cust ID",$A$3,"Months",4)</f>
        <v>0.39583333333333331</v>
      </c>
      <c r="G8" s="16">
        <f t="shared" si="0"/>
        <v>0.60416666666666674</v>
      </c>
    </row>
    <row r="9" spans="1:7" x14ac:dyDescent="0.3">
      <c r="A9" s="13" t="s">
        <v>6183</v>
      </c>
      <c r="B9" s="14">
        <v>1564</v>
      </c>
      <c r="C9" s="14">
        <v>1493</v>
      </c>
      <c r="D9" s="14">
        <v>3057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0"/>
  <sheetViews>
    <sheetView zoomScale="70" zoomScaleNormal="70" workbookViewId="0">
      <selection activeCell="D12" sqref="D12"/>
    </sheetView>
  </sheetViews>
  <sheetFormatPr defaultColWidth="10.59765625" defaultRowHeight="15.6" x14ac:dyDescent="0.3"/>
  <cols>
    <col min="1" max="1" width="6.796875" bestFit="1" customWidth="1"/>
    <col min="2" max="2" width="14" style="6" customWidth="1"/>
    <col min="3" max="3" width="19.09765625" customWidth="1"/>
    <col min="4" max="4" width="18.59765625" customWidth="1"/>
    <col min="6" max="6" width="20.59765625" customWidth="1"/>
    <col min="7" max="7" width="8.09765625" bestFit="1" customWidth="1"/>
    <col min="8" max="8" width="11.09765625" bestFit="1" customWidth="1"/>
    <col min="9" max="9" width="19" bestFit="1" customWidth="1"/>
    <col min="10" max="11" width="22.796875" bestFit="1" customWidth="1"/>
    <col min="12" max="12" width="24.09765625" bestFit="1" customWidth="1"/>
    <col min="13" max="13" width="19.09765625" bestFit="1" customWidth="1"/>
    <col min="14" max="14" width="15.19921875" bestFit="1" customWidth="1"/>
    <col min="15" max="15" width="20.09765625" bestFit="1" customWidth="1"/>
  </cols>
  <sheetData>
    <row r="1" spans="1:15" s="11" customFormat="1" ht="54" customHeight="1" x14ac:dyDescent="0.3">
      <c r="A1" s="8" t="s">
        <v>0</v>
      </c>
      <c r="B1" s="9" t="s">
        <v>13</v>
      </c>
      <c r="C1" s="8" t="s">
        <v>15</v>
      </c>
      <c r="D1" s="8" t="s">
        <v>14</v>
      </c>
      <c r="E1" s="10" t="s">
        <v>16</v>
      </c>
      <c r="F1" s="8" t="s">
        <v>17</v>
      </c>
      <c r="G1" s="8" t="s">
        <v>19</v>
      </c>
      <c r="H1" s="8" t="s">
        <v>18</v>
      </c>
      <c r="I1" s="11" t="s">
        <v>24</v>
      </c>
      <c r="J1" s="11" t="s">
        <v>21</v>
      </c>
      <c r="K1" s="11" t="s">
        <v>20</v>
      </c>
      <c r="L1" s="11" t="s">
        <v>22</v>
      </c>
      <c r="M1" s="11" t="s">
        <v>23</v>
      </c>
      <c r="N1" s="11" t="s">
        <v>25</v>
      </c>
      <c r="O1" s="11" t="s">
        <v>31</v>
      </c>
    </row>
    <row r="2" spans="1:15" x14ac:dyDescent="0.3">
      <c r="A2" s="7">
        <v>17289</v>
      </c>
      <c r="B2" s="6" t="s">
        <v>43</v>
      </c>
      <c r="C2" t="s">
        <v>44</v>
      </c>
      <c r="D2" s="2" t="s">
        <v>45</v>
      </c>
      <c r="E2" s="4" t="s">
        <v>46</v>
      </c>
      <c r="F2" t="s">
        <v>47</v>
      </c>
      <c r="G2">
        <v>2834</v>
      </c>
      <c r="H2">
        <v>38622</v>
      </c>
      <c r="I2">
        <v>21</v>
      </c>
      <c r="J2">
        <v>1896</v>
      </c>
      <c r="K2">
        <v>21641</v>
      </c>
      <c r="L2">
        <v>54</v>
      </c>
      <c r="M2">
        <v>1</v>
      </c>
      <c r="N2" t="s">
        <v>35</v>
      </c>
      <c r="O2" t="s">
        <v>47</v>
      </c>
    </row>
    <row r="3" spans="1:15" x14ac:dyDescent="0.3">
      <c r="A3" s="7">
        <v>17290</v>
      </c>
      <c r="B3" s="6" t="s">
        <v>48</v>
      </c>
      <c r="C3" t="s">
        <v>49</v>
      </c>
      <c r="D3" s="2" t="s">
        <v>50</v>
      </c>
      <c r="E3" s="4" t="s">
        <v>46</v>
      </c>
      <c r="F3" t="s">
        <v>51</v>
      </c>
      <c r="G3">
        <v>90</v>
      </c>
      <c r="H3">
        <v>43894</v>
      </c>
      <c r="I3">
        <v>11</v>
      </c>
      <c r="J3">
        <v>1519</v>
      </c>
      <c r="K3">
        <v>15359</v>
      </c>
      <c r="L3">
        <v>94</v>
      </c>
      <c r="M3">
        <v>2</v>
      </c>
      <c r="N3" t="s">
        <v>52</v>
      </c>
      <c r="O3" t="s">
        <v>51</v>
      </c>
    </row>
    <row r="4" spans="1:15" x14ac:dyDescent="0.3">
      <c r="A4" s="7">
        <v>17291</v>
      </c>
      <c r="B4" s="6" t="s">
        <v>53</v>
      </c>
      <c r="C4" t="s">
        <v>54</v>
      </c>
      <c r="D4" s="2" t="s">
        <v>45</v>
      </c>
      <c r="E4" s="4" t="s">
        <v>55</v>
      </c>
      <c r="F4" t="s">
        <v>56</v>
      </c>
      <c r="G4">
        <v>4141</v>
      </c>
      <c r="H4">
        <v>89185</v>
      </c>
      <c r="I4">
        <v>60</v>
      </c>
      <c r="J4">
        <v>22886</v>
      </c>
      <c r="K4">
        <v>1767</v>
      </c>
      <c r="L4">
        <v>21</v>
      </c>
      <c r="M4">
        <v>6</v>
      </c>
      <c r="N4" t="s">
        <v>52</v>
      </c>
      <c r="O4" t="s">
        <v>56</v>
      </c>
    </row>
    <row r="5" spans="1:15" x14ac:dyDescent="0.3">
      <c r="A5" s="7">
        <v>17292</v>
      </c>
      <c r="B5" s="6" t="s">
        <v>57</v>
      </c>
      <c r="C5" t="s">
        <v>58</v>
      </c>
      <c r="D5" s="2" t="s">
        <v>59</v>
      </c>
      <c r="E5" s="4" t="s">
        <v>46</v>
      </c>
      <c r="F5" t="s">
        <v>56</v>
      </c>
      <c r="G5">
        <v>1047</v>
      </c>
      <c r="H5">
        <v>71606</v>
      </c>
      <c r="I5">
        <v>55</v>
      </c>
      <c r="J5">
        <v>23087</v>
      </c>
      <c r="K5">
        <v>1613</v>
      </c>
      <c r="L5">
        <v>22</v>
      </c>
      <c r="M5">
        <v>5</v>
      </c>
      <c r="N5" t="s">
        <v>52</v>
      </c>
      <c r="O5" t="s">
        <v>60</v>
      </c>
    </row>
    <row r="6" spans="1:15" x14ac:dyDescent="0.3">
      <c r="A6" s="7">
        <v>17293</v>
      </c>
      <c r="B6" s="6" t="s">
        <v>61</v>
      </c>
      <c r="C6" t="s">
        <v>62</v>
      </c>
      <c r="D6" s="2" t="s">
        <v>50</v>
      </c>
      <c r="E6" s="4" t="s">
        <v>55</v>
      </c>
      <c r="F6" t="s">
        <v>51</v>
      </c>
      <c r="G6">
        <v>63</v>
      </c>
      <c r="H6">
        <v>89818</v>
      </c>
      <c r="I6">
        <v>19</v>
      </c>
      <c r="J6">
        <v>1649</v>
      </c>
      <c r="K6">
        <v>20973</v>
      </c>
      <c r="L6">
        <v>85</v>
      </c>
      <c r="M6">
        <v>2</v>
      </c>
      <c r="N6" t="s">
        <v>35</v>
      </c>
      <c r="O6" t="s">
        <v>47</v>
      </c>
    </row>
    <row r="7" spans="1:15" x14ac:dyDescent="0.3">
      <c r="A7" s="7">
        <v>17294</v>
      </c>
      <c r="B7" s="6" t="s">
        <v>63</v>
      </c>
      <c r="C7" t="s">
        <v>64</v>
      </c>
      <c r="D7" s="2" t="s">
        <v>50</v>
      </c>
      <c r="E7" s="4" t="s">
        <v>55</v>
      </c>
      <c r="F7" t="s">
        <v>51</v>
      </c>
      <c r="G7">
        <v>155</v>
      </c>
      <c r="H7">
        <v>53083</v>
      </c>
      <c r="I7">
        <v>19</v>
      </c>
      <c r="J7">
        <v>557</v>
      </c>
      <c r="K7">
        <v>28037</v>
      </c>
      <c r="L7">
        <v>98</v>
      </c>
      <c r="M7">
        <v>2</v>
      </c>
      <c r="N7" t="s">
        <v>65</v>
      </c>
      <c r="O7" t="s">
        <v>51</v>
      </c>
    </row>
    <row r="8" spans="1:15" x14ac:dyDescent="0.3">
      <c r="A8" s="7">
        <v>17295</v>
      </c>
      <c r="B8" s="6" t="s">
        <v>66</v>
      </c>
      <c r="C8" t="s">
        <v>67</v>
      </c>
      <c r="D8" s="2" t="s">
        <v>59</v>
      </c>
      <c r="E8" s="4" t="s">
        <v>68</v>
      </c>
      <c r="F8" t="s">
        <v>60</v>
      </c>
      <c r="G8">
        <v>1154</v>
      </c>
      <c r="H8">
        <v>56829</v>
      </c>
      <c r="I8">
        <v>29</v>
      </c>
      <c r="J8">
        <v>19728</v>
      </c>
      <c r="K8">
        <v>2815</v>
      </c>
      <c r="L8">
        <v>18</v>
      </c>
      <c r="M8">
        <v>5</v>
      </c>
      <c r="N8" t="s">
        <v>35</v>
      </c>
      <c r="O8" t="s">
        <v>69</v>
      </c>
    </row>
    <row r="9" spans="1:15" x14ac:dyDescent="0.3">
      <c r="A9" s="7">
        <v>17296</v>
      </c>
      <c r="B9" s="6" t="s">
        <v>70</v>
      </c>
      <c r="C9" t="s">
        <v>71</v>
      </c>
      <c r="D9" s="2" t="s">
        <v>72</v>
      </c>
      <c r="E9" s="4" t="s">
        <v>46</v>
      </c>
      <c r="F9" t="s">
        <v>47</v>
      </c>
      <c r="G9">
        <v>655</v>
      </c>
      <c r="H9">
        <v>41987</v>
      </c>
      <c r="I9">
        <v>23</v>
      </c>
      <c r="J9">
        <v>1408</v>
      </c>
      <c r="K9">
        <v>12606</v>
      </c>
      <c r="L9">
        <v>75</v>
      </c>
      <c r="M9">
        <v>2</v>
      </c>
      <c r="N9" t="s">
        <v>65</v>
      </c>
      <c r="O9" t="s">
        <v>47</v>
      </c>
    </row>
    <row r="10" spans="1:15" x14ac:dyDescent="0.3">
      <c r="A10" s="7">
        <v>17297</v>
      </c>
      <c r="B10" s="6" t="s">
        <v>73</v>
      </c>
      <c r="C10" t="s">
        <v>74</v>
      </c>
      <c r="D10" s="2" t="s">
        <v>72</v>
      </c>
      <c r="E10" s="4" t="s">
        <v>46</v>
      </c>
      <c r="F10" t="s">
        <v>75</v>
      </c>
      <c r="G10">
        <v>506</v>
      </c>
      <c r="H10">
        <v>69231</v>
      </c>
      <c r="I10">
        <v>6</v>
      </c>
      <c r="J10">
        <v>5481</v>
      </c>
      <c r="K10">
        <v>16454</v>
      </c>
      <c r="L10">
        <v>53</v>
      </c>
      <c r="M10">
        <v>2</v>
      </c>
      <c r="N10" t="s">
        <v>52</v>
      </c>
      <c r="O10" t="s">
        <v>76</v>
      </c>
    </row>
    <row r="11" spans="1:15" x14ac:dyDescent="0.3">
      <c r="A11" s="7">
        <v>17298</v>
      </c>
      <c r="B11" s="6" t="s">
        <v>77</v>
      </c>
      <c r="C11" t="s">
        <v>78</v>
      </c>
      <c r="D11" s="2" t="s">
        <v>45</v>
      </c>
      <c r="E11" s="4" t="s">
        <v>46</v>
      </c>
      <c r="F11" t="s">
        <v>47</v>
      </c>
      <c r="G11">
        <v>2093</v>
      </c>
      <c r="H11">
        <v>38898</v>
      </c>
      <c r="I11">
        <v>23</v>
      </c>
      <c r="J11">
        <v>1806</v>
      </c>
      <c r="K11">
        <v>14465</v>
      </c>
      <c r="L11">
        <v>72</v>
      </c>
      <c r="M11">
        <v>3</v>
      </c>
      <c r="N11" t="s">
        <v>52</v>
      </c>
      <c r="O11" t="s">
        <v>47</v>
      </c>
    </row>
    <row r="12" spans="1:15" x14ac:dyDescent="0.3">
      <c r="A12" s="7">
        <v>17299</v>
      </c>
      <c r="B12" s="6" t="s">
        <v>79</v>
      </c>
      <c r="C12" t="s">
        <v>80</v>
      </c>
      <c r="D12" s="2" t="s">
        <v>45</v>
      </c>
      <c r="E12" s="4" t="s">
        <v>46</v>
      </c>
      <c r="F12" t="s">
        <v>81</v>
      </c>
      <c r="G12">
        <v>956</v>
      </c>
      <c r="H12">
        <v>11613</v>
      </c>
      <c r="I12">
        <v>12</v>
      </c>
      <c r="J12">
        <v>6731</v>
      </c>
      <c r="K12">
        <v>10544</v>
      </c>
      <c r="L12">
        <v>61</v>
      </c>
      <c r="M12">
        <v>1</v>
      </c>
      <c r="N12" t="s">
        <v>65</v>
      </c>
      <c r="O12" t="s">
        <v>81</v>
      </c>
    </row>
    <row r="13" spans="1:15" x14ac:dyDescent="0.3">
      <c r="A13" s="7">
        <v>17300</v>
      </c>
      <c r="B13" s="6" t="s">
        <v>82</v>
      </c>
      <c r="C13" t="s">
        <v>83</v>
      </c>
      <c r="D13" s="2" t="s">
        <v>45</v>
      </c>
      <c r="E13" s="4" t="s">
        <v>46</v>
      </c>
      <c r="F13" t="s">
        <v>47</v>
      </c>
      <c r="G13">
        <v>2999</v>
      </c>
      <c r="H13">
        <v>36477</v>
      </c>
      <c r="I13">
        <v>6</v>
      </c>
      <c r="J13">
        <v>1022</v>
      </c>
      <c r="K13">
        <v>23158</v>
      </c>
      <c r="L13">
        <v>84</v>
      </c>
      <c r="M13">
        <v>1</v>
      </c>
      <c r="N13" t="s">
        <v>52</v>
      </c>
      <c r="O13" t="s">
        <v>47</v>
      </c>
    </row>
    <row r="14" spans="1:15" x14ac:dyDescent="0.3">
      <c r="A14" s="7">
        <v>17301</v>
      </c>
      <c r="B14" s="6" t="s">
        <v>84</v>
      </c>
      <c r="C14" t="s">
        <v>85</v>
      </c>
      <c r="D14" s="2" t="s">
        <v>45</v>
      </c>
      <c r="E14" s="4" t="s">
        <v>46</v>
      </c>
      <c r="F14" t="s">
        <v>56</v>
      </c>
      <c r="G14">
        <v>3450</v>
      </c>
      <c r="H14">
        <v>85901</v>
      </c>
      <c r="I14">
        <v>58</v>
      </c>
      <c r="J14">
        <v>38483</v>
      </c>
      <c r="K14">
        <v>3732</v>
      </c>
      <c r="L14">
        <v>21</v>
      </c>
      <c r="M14">
        <v>6</v>
      </c>
      <c r="N14" t="s">
        <v>38</v>
      </c>
      <c r="O14" t="s">
        <v>81</v>
      </c>
    </row>
    <row r="15" spans="1:15" x14ac:dyDescent="0.3">
      <c r="A15" s="7">
        <v>17302</v>
      </c>
      <c r="B15" s="6" t="s">
        <v>86</v>
      </c>
      <c r="C15" t="s">
        <v>87</v>
      </c>
      <c r="D15" s="2" t="s">
        <v>88</v>
      </c>
      <c r="E15" s="4" t="s">
        <v>55</v>
      </c>
      <c r="F15" t="s">
        <v>51</v>
      </c>
      <c r="G15">
        <v>119</v>
      </c>
      <c r="H15">
        <v>44383</v>
      </c>
      <c r="I15">
        <v>17</v>
      </c>
      <c r="J15">
        <v>988</v>
      </c>
      <c r="K15">
        <v>15364</v>
      </c>
      <c r="L15">
        <v>87</v>
      </c>
      <c r="M15">
        <v>2</v>
      </c>
      <c r="N15" t="s">
        <v>52</v>
      </c>
      <c r="O15" t="s">
        <v>51</v>
      </c>
    </row>
    <row r="16" spans="1:15" x14ac:dyDescent="0.3">
      <c r="A16" s="7">
        <v>17303</v>
      </c>
      <c r="B16" s="6" t="s">
        <v>89</v>
      </c>
      <c r="C16" t="s">
        <v>90</v>
      </c>
      <c r="D16" s="2" t="s">
        <v>50</v>
      </c>
      <c r="E16" s="4" t="s">
        <v>46</v>
      </c>
      <c r="F16" t="s">
        <v>51</v>
      </c>
      <c r="G16">
        <v>68</v>
      </c>
      <c r="H16">
        <v>61615</v>
      </c>
      <c r="I16">
        <v>10</v>
      </c>
      <c r="J16">
        <v>1388</v>
      </c>
      <c r="K16">
        <v>29707</v>
      </c>
      <c r="L16">
        <v>85</v>
      </c>
      <c r="M16">
        <v>1</v>
      </c>
      <c r="N16" t="s">
        <v>35</v>
      </c>
      <c r="O16" t="s">
        <v>47</v>
      </c>
    </row>
    <row r="17" spans="1:15" x14ac:dyDescent="0.3">
      <c r="A17" s="7">
        <v>17304</v>
      </c>
      <c r="B17" s="6" t="s">
        <v>91</v>
      </c>
      <c r="C17" t="s">
        <v>92</v>
      </c>
      <c r="D17" s="2" t="s">
        <v>72</v>
      </c>
      <c r="E17" s="4" t="s">
        <v>55</v>
      </c>
      <c r="F17" t="s">
        <v>75</v>
      </c>
      <c r="G17">
        <v>583</v>
      </c>
      <c r="H17">
        <v>11449</v>
      </c>
      <c r="I17">
        <v>6</v>
      </c>
      <c r="J17">
        <v>3249</v>
      </c>
      <c r="K17">
        <v>12692</v>
      </c>
      <c r="L17">
        <v>56</v>
      </c>
      <c r="M17">
        <v>3</v>
      </c>
      <c r="N17" t="s">
        <v>52</v>
      </c>
      <c r="O17" t="s">
        <v>76</v>
      </c>
    </row>
    <row r="18" spans="1:15" x14ac:dyDescent="0.3">
      <c r="A18" s="7">
        <v>17305</v>
      </c>
      <c r="B18" s="6" t="s">
        <v>93</v>
      </c>
      <c r="C18" t="s">
        <v>94</v>
      </c>
      <c r="D18" s="2" t="s">
        <v>45</v>
      </c>
      <c r="E18" s="4" t="s">
        <v>46</v>
      </c>
      <c r="F18" t="s">
        <v>75</v>
      </c>
      <c r="G18">
        <v>989</v>
      </c>
      <c r="H18">
        <v>35628</v>
      </c>
      <c r="I18">
        <v>5</v>
      </c>
      <c r="J18">
        <v>2825</v>
      </c>
      <c r="K18">
        <v>15668</v>
      </c>
      <c r="L18">
        <v>52</v>
      </c>
      <c r="M18">
        <v>3</v>
      </c>
      <c r="N18" t="s">
        <v>52</v>
      </c>
      <c r="O18" t="s">
        <v>95</v>
      </c>
    </row>
    <row r="19" spans="1:15" x14ac:dyDescent="0.3">
      <c r="A19" s="7">
        <v>17306</v>
      </c>
      <c r="B19" s="6" t="s">
        <v>96</v>
      </c>
      <c r="C19" t="s">
        <v>97</v>
      </c>
      <c r="D19" s="2" t="s">
        <v>59</v>
      </c>
      <c r="E19" s="4" t="s">
        <v>46</v>
      </c>
      <c r="F19" t="s">
        <v>75</v>
      </c>
      <c r="G19">
        <v>355</v>
      </c>
      <c r="H19">
        <v>18051</v>
      </c>
      <c r="I19">
        <v>8</v>
      </c>
      <c r="J19">
        <v>3858</v>
      </c>
      <c r="K19">
        <v>14542</v>
      </c>
      <c r="L19">
        <v>65</v>
      </c>
      <c r="M19">
        <v>2</v>
      </c>
      <c r="N19" t="s">
        <v>35</v>
      </c>
      <c r="O19" t="s">
        <v>81</v>
      </c>
    </row>
    <row r="20" spans="1:15" x14ac:dyDescent="0.3">
      <c r="A20" s="7">
        <v>17307</v>
      </c>
      <c r="B20" s="6" t="s">
        <v>98</v>
      </c>
      <c r="C20" t="s">
        <v>99</v>
      </c>
      <c r="D20" s="2" t="s">
        <v>45</v>
      </c>
      <c r="E20" s="4" t="s">
        <v>46</v>
      </c>
      <c r="F20" t="s">
        <v>47</v>
      </c>
      <c r="G20">
        <v>1409</v>
      </c>
      <c r="H20">
        <v>11613</v>
      </c>
      <c r="I20">
        <v>19</v>
      </c>
      <c r="J20">
        <v>1555</v>
      </c>
      <c r="K20">
        <v>18321</v>
      </c>
      <c r="L20">
        <v>79</v>
      </c>
      <c r="M20">
        <v>2</v>
      </c>
      <c r="N20" t="s">
        <v>65</v>
      </c>
      <c r="O20" t="s">
        <v>47</v>
      </c>
    </row>
    <row r="21" spans="1:15" x14ac:dyDescent="0.3">
      <c r="A21" s="7">
        <v>17308</v>
      </c>
      <c r="B21" s="6" t="s">
        <v>100</v>
      </c>
      <c r="C21" t="s">
        <v>101</v>
      </c>
      <c r="D21" s="2" t="s">
        <v>72</v>
      </c>
      <c r="E21" s="4" t="s">
        <v>46</v>
      </c>
      <c r="F21" t="s">
        <v>81</v>
      </c>
      <c r="G21">
        <v>954</v>
      </c>
      <c r="H21">
        <v>22106</v>
      </c>
      <c r="I21">
        <v>16</v>
      </c>
      <c r="J21">
        <v>6096</v>
      </c>
      <c r="K21">
        <v>9193</v>
      </c>
      <c r="L21">
        <v>51</v>
      </c>
      <c r="M21">
        <v>1</v>
      </c>
      <c r="N21" t="s">
        <v>52</v>
      </c>
      <c r="O21" t="s">
        <v>47</v>
      </c>
    </row>
    <row r="22" spans="1:15" x14ac:dyDescent="0.3">
      <c r="A22" s="7">
        <v>17309</v>
      </c>
      <c r="B22" s="6" t="s">
        <v>102</v>
      </c>
      <c r="C22" t="s">
        <v>103</v>
      </c>
      <c r="D22" s="2" t="s">
        <v>45</v>
      </c>
      <c r="E22" s="4" t="s">
        <v>46</v>
      </c>
      <c r="F22" t="s">
        <v>56</v>
      </c>
      <c r="G22">
        <v>2526</v>
      </c>
      <c r="H22">
        <v>52414</v>
      </c>
      <c r="I22">
        <v>58</v>
      </c>
      <c r="J22">
        <v>28220</v>
      </c>
      <c r="K22">
        <v>1206</v>
      </c>
      <c r="L22">
        <v>15</v>
      </c>
      <c r="M22">
        <v>3</v>
      </c>
      <c r="N22" t="s">
        <v>52</v>
      </c>
      <c r="O22" t="s">
        <v>56</v>
      </c>
    </row>
    <row r="23" spans="1:15" x14ac:dyDescent="0.3">
      <c r="A23" s="7">
        <v>17310</v>
      </c>
      <c r="B23" s="6" t="s">
        <v>104</v>
      </c>
      <c r="C23" t="s">
        <v>105</v>
      </c>
      <c r="D23" s="2" t="s">
        <v>45</v>
      </c>
      <c r="E23" s="4" t="s">
        <v>55</v>
      </c>
      <c r="F23" t="s">
        <v>56</v>
      </c>
      <c r="G23">
        <v>4246</v>
      </c>
      <c r="H23">
        <v>12430</v>
      </c>
      <c r="I23">
        <v>51</v>
      </c>
      <c r="J23">
        <v>11656</v>
      </c>
      <c r="K23">
        <v>3987</v>
      </c>
      <c r="L23">
        <v>20</v>
      </c>
      <c r="M23">
        <v>5</v>
      </c>
      <c r="N23" t="s">
        <v>52</v>
      </c>
      <c r="O23" t="s">
        <v>81</v>
      </c>
    </row>
    <row r="24" spans="1:15" x14ac:dyDescent="0.3">
      <c r="A24" s="7">
        <v>17311</v>
      </c>
      <c r="B24" s="6" t="s">
        <v>106</v>
      </c>
      <c r="C24" t="s">
        <v>107</v>
      </c>
      <c r="D24" s="2" t="s">
        <v>59</v>
      </c>
      <c r="E24" s="4" t="s">
        <v>46</v>
      </c>
      <c r="F24" t="s">
        <v>81</v>
      </c>
      <c r="G24">
        <v>373</v>
      </c>
      <c r="H24">
        <v>57285</v>
      </c>
      <c r="I24">
        <v>6</v>
      </c>
      <c r="J24">
        <v>3656</v>
      </c>
      <c r="K24">
        <v>9175</v>
      </c>
      <c r="L24">
        <v>57</v>
      </c>
      <c r="M24">
        <v>1</v>
      </c>
      <c r="N24" t="s">
        <v>52</v>
      </c>
      <c r="O24" t="s">
        <v>76</v>
      </c>
    </row>
    <row r="25" spans="1:15" x14ac:dyDescent="0.3">
      <c r="A25" s="7">
        <v>17312</v>
      </c>
      <c r="B25" s="6" t="s">
        <v>108</v>
      </c>
      <c r="C25" t="s">
        <v>109</v>
      </c>
      <c r="D25" s="2" t="s">
        <v>50</v>
      </c>
      <c r="E25" s="4" t="s">
        <v>55</v>
      </c>
      <c r="F25" t="s">
        <v>51</v>
      </c>
      <c r="G25">
        <v>92</v>
      </c>
      <c r="H25">
        <v>17709</v>
      </c>
      <c r="I25">
        <v>10</v>
      </c>
      <c r="J25">
        <v>676</v>
      </c>
      <c r="K25">
        <v>22273</v>
      </c>
      <c r="L25">
        <v>96</v>
      </c>
      <c r="M25">
        <v>1</v>
      </c>
      <c r="N25" t="s">
        <v>35</v>
      </c>
      <c r="O25" t="s">
        <v>51</v>
      </c>
    </row>
    <row r="26" spans="1:15" x14ac:dyDescent="0.3">
      <c r="A26" s="7">
        <v>17313</v>
      </c>
      <c r="B26" s="6" t="s">
        <v>110</v>
      </c>
      <c r="C26" t="s">
        <v>111</v>
      </c>
      <c r="D26" s="2" t="s">
        <v>59</v>
      </c>
      <c r="E26" s="4" t="s">
        <v>46</v>
      </c>
      <c r="F26" t="s">
        <v>75</v>
      </c>
      <c r="G26">
        <v>490</v>
      </c>
      <c r="H26">
        <v>25242</v>
      </c>
      <c r="I26">
        <v>1</v>
      </c>
      <c r="J26">
        <v>4083</v>
      </c>
      <c r="K26">
        <v>13248</v>
      </c>
      <c r="L26">
        <v>62</v>
      </c>
      <c r="M26">
        <v>2</v>
      </c>
      <c r="N26" t="s">
        <v>52</v>
      </c>
      <c r="O26" t="s">
        <v>76</v>
      </c>
    </row>
    <row r="27" spans="1:15" x14ac:dyDescent="0.3">
      <c r="A27" s="7">
        <v>17314</v>
      </c>
      <c r="B27" s="6" t="s">
        <v>112</v>
      </c>
      <c r="C27" t="s">
        <v>113</v>
      </c>
      <c r="D27" s="2" t="s">
        <v>45</v>
      </c>
      <c r="E27" s="4" t="s">
        <v>55</v>
      </c>
      <c r="F27" t="s">
        <v>56</v>
      </c>
      <c r="G27">
        <v>4843</v>
      </c>
      <c r="H27">
        <v>35917</v>
      </c>
      <c r="I27">
        <v>32</v>
      </c>
      <c r="J27">
        <v>34567</v>
      </c>
      <c r="K27">
        <v>2782</v>
      </c>
      <c r="L27">
        <v>17</v>
      </c>
      <c r="M27">
        <v>4</v>
      </c>
      <c r="N27" t="s">
        <v>52</v>
      </c>
      <c r="O27" t="s">
        <v>60</v>
      </c>
    </row>
    <row r="28" spans="1:15" x14ac:dyDescent="0.3">
      <c r="A28" s="7">
        <v>17315</v>
      </c>
      <c r="B28" s="6" t="s">
        <v>114</v>
      </c>
      <c r="C28" t="s">
        <v>115</v>
      </c>
      <c r="D28" s="2" t="s">
        <v>45</v>
      </c>
      <c r="E28" s="4" t="s">
        <v>55</v>
      </c>
      <c r="F28" t="s">
        <v>47</v>
      </c>
      <c r="G28">
        <v>1045</v>
      </c>
      <c r="H28">
        <v>65570</v>
      </c>
      <c r="I28">
        <v>13</v>
      </c>
      <c r="J28">
        <v>1856</v>
      </c>
      <c r="K28">
        <v>22950</v>
      </c>
      <c r="L28">
        <v>66</v>
      </c>
      <c r="M28">
        <v>2</v>
      </c>
      <c r="N28" t="s">
        <v>35</v>
      </c>
      <c r="O28" t="s">
        <v>76</v>
      </c>
    </row>
    <row r="29" spans="1:15" x14ac:dyDescent="0.3">
      <c r="A29" s="7">
        <v>17316</v>
      </c>
      <c r="B29" s="6" t="s">
        <v>116</v>
      </c>
      <c r="C29" t="s">
        <v>117</v>
      </c>
      <c r="D29" s="2" t="s">
        <v>50</v>
      </c>
      <c r="E29" s="4" t="s">
        <v>55</v>
      </c>
      <c r="F29" t="s">
        <v>51</v>
      </c>
      <c r="G29">
        <v>72</v>
      </c>
      <c r="H29">
        <v>26129</v>
      </c>
      <c r="I29">
        <v>9</v>
      </c>
      <c r="J29">
        <v>423</v>
      </c>
      <c r="K29">
        <v>29546</v>
      </c>
      <c r="L29">
        <v>77</v>
      </c>
      <c r="M29">
        <v>1</v>
      </c>
      <c r="N29" t="s">
        <v>65</v>
      </c>
      <c r="O29" t="s">
        <v>51</v>
      </c>
    </row>
    <row r="30" spans="1:15" x14ac:dyDescent="0.3">
      <c r="A30" s="7">
        <v>17317</v>
      </c>
      <c r="B30" s="6" t="s">
        <v>118</v>
      </c>
      <c r="C30" t="s">
        <v>119</v>
      </c>
      <c r="D30" s="2" t="s">
        <v>88</v>
      </c>
      <c r="E30" s="4" t="s">
        <v>46</v>
      </c>
      <c r="F30" t="s">
        <v>81</v>
      </c>
      <c r="G30">
        <v>280</v>
      </c>
      <c r="H30">
        <v>32150</v>
      </c>
      <c r="I30">
        <v>18</v>
      </c>
      <c r="J30">
        <v>1896</v>
      </c>
      <c r="K30">
        <v>9163</v>
      </c>
      <c r="L30">
        <v>54</v>
      </c>
      <c r="M30">
        <v>0</v>
      </c>
      <c r="N30" t="s">
        <v>52</v>
      </c>
      <c r="O30" t="s">
        <v>76</v>
      </c>
    </row>
    <row r="31" spans="1:15" x14ac:dyDescent="0.3">
      <c r="A31" s="7">
        <v>17318</v>
      </c>
      <c r="B31" s="6" t="s">
        <v>120</v>
      </c>
      <c r="C31" t="s">
        <v>121</v>
      </c>
      <c r="D31" s="2" t="s">
        <v>50</v>
      </c>
      <c r="E31" s="4" t="s">
        <v>46</v>
      </c>
      <c r="F31" t="s">
        <v>51</v>
      </c>
      <c r="G31">
        <v>105</v>
      </c>
      <c r="H31">
        <v>67382</v>
      </c>
      <c r="I31">
        <v>13</v>
      </c>
      <c r="J31">
        <v>1363</v>
      </c>
      <c r="K31">
        <v>16615</v>
      </c>
      <c r="L31">
        <v>76</v>
      </c>
      <c r="M31">
        <v>2</v>
      </c>
      <c r="N31" t="s">
        <v>52</v>
      </c>
      <c r="O31" t="s">
        <v>51</v>
      </c>
    </row>
    <row r="32" spans="1:15" x14ac:dyDescent="0.3">
      <c r="A32" s="7">
        <v>17319</v>
      </c>
      <c r="B32" s="6" t="s">
        <v>122</v>
      </c>
      <c r="C32" t="s">
        <v>123</v>
      </c>
      <c r="D32" s="2" t="s">
        <v>50</v>
      </c>
      <c r="E32" s="4" t="s">
        <v>55</v>
      </c>
      <c r="F32" t="s">
        <v>51</v>
      </c>
      <c r="G32">
        <v>83</v>
      </c>
      <c r="H32">
        <v>38556</v>
      </c>
      <c r="I32">
        <v>3</v>
      </c>
      <c r="J32">
        <v>1092</v>
      </c>
      <c r="K32">
        <v>15803</v>
      </c>
      <c r="L32">
        <v>97</v>
      </c>
      <c r="M32">
        <v>2</v>
      </c>
      <c r="N32" t="s">
        <v>52</v>
      </c>
      <c r="O32" t="s">
        <v>47</v>
      </c>
    </row>
    <row r="33" spans="1:15" x14ac:dyDescent="0.3">
      <c r="A33" s="7">
        <v>17320</v>
      </c>
      <c r="B33" s="6" t="s">
        <v>124</v>
      </c>
      <c r="C33" t="s">
        <v>125</v>
      </c>
      <c r="D33" s="2" t="s">
        <v>45</v>
      </c>
      <c r="E33" s="4" t="s">
        <v>46</v>
      </c>
      <c r="F33" t="s">
        <v>47</v>
      </c>
      <c r="G33">
        <v>2229</v>
      </c>
      <c r="H33">
        <v>46192</v>
      </c>
      <c r="I33">
        <v>12</v>
      </c>
      <c r="J33">
        <v>1088</v>
      </c>
      <c r="K33">
        <v>21116</v>
      </c>
      <c r="L33">
        <v>83</v>
      </c>
      <c r="M33">
        <v>2</v>
      </c>
      <c r="N33" t="s">
        <v>38</v>
      </c>
      <c r="O33" t="s">
        <v>76</v>
      </c>
    </row>
    <row r="34" spans="1:15" x14ac:dyDescent="0.3">
      <c r="A34" s="7">
        <v>17321</v>
      </c>
      <c r="B34" s="6" t="s">
        <v>126</v>
      </c>
      <c r="C34" t="s">
        <v>127</v>
      </c>
      <c r="D34" s="2" t="s">
        <v>50</v>
      </c>
      <c r="E34" s="4" t="s">
        <v>55</v>
      </c>
      <c r="F34" t="s">
        <v>51</v>
      </c>
      <c r="G34">
        <v>100</v>
      </c>
      <c r="H34">
        <v>25312</v>
      </c>
      <c r="I34">
        <v>5</v>
      </c>
      <c r="J34">
        <v>1036</v>
      </c>
      <c r="K34">
        <v>18587</v>
      </c>
      <c r="L34">
        <v>84</v>
      </c>
      <c r="M34">
        <v>2</v>
      </c>
      <c r="N34" t="s">
        <v>65</v>
      </c>
      <c r="O34" t="s">
        <v>51</v>
      </c>
    </row>
    <row r="35" spans="1:15" x14ac:dyDescent="0.3">
      <c r="A35" s="7">
        <v>17322</v>
      </c>
      <c r="B35" s="6" t="s">
        <v>128</v>
      </c>
      <c r="C35" t="s">
        <v>129</v>
      </c>
      <c r="D35" s="2" t="s">
        <v>45</v>
      </c>
      <c r="E35" s="4" t="s">
        <v>46</v>
      </c>
      <c r="F35" t="s">
        <v>60</v>
      </c>
      <c r="G35">
        <v>2620</v>
      </c>
      <c r="H35">
        <v>27015</v>
      </c>
      <c r="I35">
        <v>38</v>
      </c>
      <c r="J35">
        <v>26202</v>
      </c>
      <c r="K35">
        <v>2087</v>
      </c>
      <c r="L35">
        <v>10</v>
      </c>
      <c r="M35">
        <v>7</v>
      </c>
      <c r="N35" t="s">
        <v>38</v>
      </c>
      <c r="O35" t="s">
        <v>69</v>
      </c>
    </row>
    <row r="36" spans="1:15" x14ac:dyDescent="0.3">
      <c r="A36" s="7">
        <v>17323</v>
      </c>
      <c r="B36" s="6" t="s">
        <v>130</v>
      </c>
      <c r="C36" t="s">
        <v>131</v>
      </c>
      <c r="D36" s="2" t="s">
        <v>50</v>
      </c>
      <c r="E36" s="4" t="s">
        <v>55</v>
      </c>
      <c r="F36" t="s">
        <v>51</v>
      </c>
      <c r="G36">
        <v>241</v>
      </c>
      <c r="H36">
        <v>36408</v>
      </c>
      <c r="I36">
        <v>14</v>
      </c>
      <c r="J36">
        <v>1746</v>
      </c>
      <c r="K36">
        <v>23392</v>
      </c>
      <c r="L36">
        <v>94</v>
      </c>
      <c r="M36">
        <v>2</v>
      </c>
      <c r="N36" t="s">
        <v>65</v>
      </c>
      <c r="O36" t="s">
        <v>47</v>
      </c>
    </row>
    <row r="37" spans="1:15" x14ac:dyDescent="0.3">
      <c r="A37" s="7">
        <v>17324</v>
      </c>
      <c r="B37" s="6" t="s">
        <v>132</v>
      </c>
      <c r="C37" t="s">
        <v>133</v>
      </c>
      <c r="D37" s="2" t="s">
        <v>72</v>
      </c>
      <c r="E37" s="4" t="s">
        <v>46</v>
      </c>
      <c r="F37" t="s">
        <v>47</v>
      </c>
      <c r="G37">
        <v>954</v>
      </c>
      <c r="H37">
        <v>34440</v>
      </c>
      <c r="I37">
        <v>21</v>
      </c>
      <c r="J37">
        <v>1284</v>
      </c>
      <c r="K37">
        <v>16201</v>
      </c>
      <c r="L37">
        <v>61</v>
      </c>
      <c r="M37">
        <v>1</v>
      </c>
      <c r="N37" t="s">
        <v>52</v>
      </c>
      <c r="O37" t="s">
        <v>47</v>
      </c>
    </row>
    <row r="38" spans="1:15" x14ac:dyDescent="0.3">
      <c r="A38" s="7">
        <v>17325</v>
      </c>
      <c r="B38" s="6" t="s">
        <v>134</v>
      </c>
      <c r="C38" t="s">
        <v>135</v>
      </c>
      <c r="D38" s="2" t="s">
        <v>45</v>
      </c>
      <c r="E38" s="4" t="s">
        <v>68</v>
      </c>
      <c r="F38" t="s">
        <v>60</v>
      </c>
      <c r="G38">
        <v>3913</v>
      </c>
      <c r="H38">
        <v>25242</v>
      </c>
      <c r="I38">
        <v>27</v>
      </c>
      <c r="J38">
        <v>30017</v>
      </c>
      <c r="K38">
        <v>3291</v>
      </c>
      <c r="L38">
        <v>24</v>
      </c>
      <c r="M38">
        <v>4</v>
      </c>
      <c r="N38" t="s">
        <v>52</v>
      </c>
      <c r="O38" t="s">
        <v>69</v>
      </c>
    </row>
    <row r="39" spans="1:15" x14ac:dyDescent="0.3">
      <c r="A39" s="7">
        <v>17326</v>
      </c>
      <c r="B39" s="6" t="s">
        <v>136</v>
      </c>
      <c r="C39" t="s">
        <v>137</v>
      </c>
      <c r="D39" s="2" t="s">
        <v>88</v>
      </c>
      <c r="E39" s="4" t="s">
        <v>46</v>
      </c>
      <c r="F39" t="s">
        <v>81</v>
      </c>
      <c r="G39">
        <v>343</v>
      </c>
      <c r="H39">
        <v>73302</v>
      </c>
      <c r="I39">
        <v>15</v>
      </c>
      <c r="J39">
        <v>4553</v>
      </c>
      <c r="K39">
        <v>10666</v>
      </c>
      <c r="L39">
        <v>56</v>
      </c>
      <c r="M39">
        <v>0</v>
      </c>
      <c r="N39" t="s">
        <v>52</v>
      </c>
      <c r="O39" t="s">
        <v>76</v>
      </c>
    </row>
    <row r="40" spans="1:15" x14ac:dyDescent="0.3">
      <c r="A40" s="7">
        <v>17327</v>
      </c>
      <c r="B40" s="6" t="s">
        <v>138</v>
      </c>
      <c r="C40" t="s">
        <v>139</v>
      </c>
      <c r="D40" s="2" t="s">
        <v>59</v>
      </c>
      <c r="E40" s="4" t="s">
        <v>55</v>
      </c>
      <c r="F40" t="s">
        <v>75</v>
      </c>
      <c r="G40">
        <v>761</v>
      </c>
      <c r="H40">
        <v>84125</v>
      </c>
      <c r="I40">
        <v>9</v>
      </c>
      <c r="J40">
        <v>2105</v>
      </c>
      <c r="K40">
        <v>11997</v>
      </c>
      <c r="L40">
        <v>61</v>
      </c>
      <c r="M40">
        <v>2</v>
      </c>
      <c r="N40" t="s">
        <v>52</v>
      </c>
      <c r="O40" t="s">
        <v>81</v>
      </c>
    </row>
    <row r="41" spans="1:15" x14ac:dyDescent="0.3">
      <c r="A41" s="7">
        <v>17328</v>
      </c>
      <c r="B41" s="6" t="s">
        <v>140</v>
      </c>
      <c r="C41" t="s">
        <v>141</v>
      </c>
      <c r="D41" s="2" t="s">
        <v>45</v>
      </c>
      <c r="E41" s="4" t="s">
        <v>55</v>
      </c>
      <c r="F41" t="s">
        <v>56</v>
      </c>
      <c r="G41">
        <v>4056</v>
      </c>
      <c r="H41">
        <v>89185</v>
      </c>
      <c r="I41">
        <v>60</v>
      </c>
      <c r="J41">
        <v>39552</v>
      </c>
      <c r="K41">
        <v>3678</v>
      </c>
      <c r="L41">
        <v>14</v>
      </c>
      <c r="M41">
        <v>4</v>
      </c>
      <c r="N41" t="s">
        <v>52</v>
      </c>
      <c r="O41" t="s">
        <v>56</v>
      </c>
    </row>
    <row r="42" spans="1:15" x14ac:dyDescent="0.3">
      <c r="A42" s="7">
        <v>17329</v>
      </c>
      <c r="B42" s="6" t="s">
        <v>142</v>
      </c>
      <c r="C42" t="s">
        <v>143</v>
      </c>
      <c r="D42" s="2" t="s">
        <v>50</v>
      </c>
      <c r="E42" s="4" t="s">
        <v>46</v>
      </c>
      <c r="F42" t="s">
        <v>51</v>
      </c>
      <c r="G42">
        <v>68</v>
      </c>
      <c r="H42">
        <v>49626</v>
      </c>
      <c r="I42">
        <v>6</v>
      </c>
      <c r="J42">
        <v>1417</v>
      </c>
      <c r="K42">
        <v>12864</v>
      </c>
      <c r="L42">
        <v>97</v>
      </c>
      <c r="M42">
        <v>2</v>
      </c>
      <c r="N42" t="s">
        <v>52</v>
      </c>
      <c r="O42" t="s">
        <v>51</v>
      </c>
    </row>
    <row r="43" spans="1:15" x14ac:dyDescent="0.3">
      <c r="A43" s="7">
        <v>17330</v>
      </c>
      <c r="B43" s="6" t="s">
        <v>144</v>
      </c>
      <c r="C43" t="s">
        <v>145</v>
      </c>
      <c r="D43" s="2" t="s">
        <v>72</v>
      </c>
      <c r="E43" s="4" t="s">
        <v>46</v>
      </c>
      <c r="F43" t="s">
        <v>51</v>
      </c>
      <c r="G43">
        <v>598</v>
      </c>
      <c r="H43">
        <v>75655</v>
      </c>
      <c r="I43">
        <v>16</v>
      </c>
      <c r="J43">
        <v>368</v>
      </c>
      <c r="K43">
        <v>19577</v>
      </c>
      <c r="L43">
        <v>76</v>
      </c>
      <c r="M43">
        <v>1</v>
      </c>
      <c r="N43" t="s">
        <v>52</v>
      </c>
      <c r="O43" t="s">
        <v>51</v>
      </c>
    </row>
    <row r="44" spans="1:15" x14ac:dyDescent="0.3">
      <c r="A44" s="7">
        <v>17331</v>
      </c>
      <c r="B44" s="6" t="s">
        <v>146</v>
      </c>
      <c r="C44" t="s">
        <v>147</v>
      </c>
      <c r="D44" s="2" t="s">
        <v>50</v>
      </c>
      <c r="E44" s="4" t="s">
        <v>46</v>
      </c>
      <c r="F44" t="s">
        <v>81</v>
      </c>
      <c r="G44">
        <v>211</v>
      </c>
      <c r="H44">
        <v>13411</v>
      </c>
      <c r="I44">
        <v>13</v>
      </c>
      <c r="J44">
        <v>5576</v>
      </c>
      <c r="K44">
        <v>9667</v>
      </c>
      <c r="L44">
        <v>69</v>
      </c>
      <c r="M44">
        <v>1</v>
      </c>
      <c r="N44" t="s">
        <v>38</v>
      </c>
      <c r="O44" t="s">
        <v>95</v>
      </c>
    </row>
    <row r="45" spans="1:15" x14ac:dyDescent="0.3">
      <c r="A45" s="7">
        <v>17332</v>
      </c>
      <c r="B45" s="6" t="s">
        <v>148</v>
      </c>
      <c r="C45" t="s">
        <v>149</v>
      </c>
      <c r="D45" s="2" t="s">
        <v>72</v>
      </c>
      <c r="E45" s="4" t="s">
        <v>55</v>
      </c>
      <c r="F45" t="s">
        <v>51</v>
      </c>
      <c r="G45">
        <v>768</v>
      </c>
      <c r="H45">
        <v>69498</v>
      </c>
      <c r="I45">
        <v>18</v>
      </c>
      <c r="J45">
        <v>840</v>
      </c>
      <c r="K45">
        <v>13943</v>
      </c>
      <c r="L45">
        <v>83</v>
      </c>
      <c r="M45">
        <v>2</v>
      </c>
      <c r="N45" t="s">
        <v>65</v>
      </c>
      <c r="O45" t="s">
        <v>51</v>
      </c>
    </row>
    <row r="46" spans="1:15" x14ac:dyDescent="0.3">
      <c r="A46" s="7">
        <v>17333</v>
      </c>
      <c r="B46" s="6" t="s">
        <v>150</v>
      </c>
      <c r="C46" t="s">
        <v>151</v>
      </c>
      <c r="D46" s="2" t="s">
        <v>59</v>
      </c>
      <c r="E46" s="4" t="s">
        <v>68</v>
      </c>
      <c r="F46" t="s">
        <v>60</v>
      </c>
      <c r="G46">
        <v>1163</v>
      </c>
      <c r="H46">
        <v>25132</v>
      </c>
      <c r="I46">
        <v>28</v>
      </c>
      <c r="J46">
        <v>11569</v>
      </c>
      <c r="K46">
        <v>3265</v>
      </c>
      <c r="L46">
        <v>25</v>
      </c>
      <c r="M46">
        <v>4</v>
      </c>
      <c r="N46" t="s">
        <v>52</v>
      </c>
      <c r="O46" t="s">
        <v>69</v>
      </c>
    </row>
    <row r="47" spans="1:15" x14ac:dyDescent="0.3">
      <c r="A47" s="7">
        <v>17334</v>
      </c>
      <c r="B47" s="6" t="s">
        <v>152</v>
      </c>
      <c r="C47" t="s">
        <v>153</v>
      </c>
      <c r="D47" s="2" t="s">
        <v>72</v>
      </c>
      <c r="E47" s="4" t="s">
        <v>46</v>
      </c>
      <c r="F47" t="s">
        <v>81</v>
      </c>
      <c r="G47">
        <v>667</v>
      </c>
      <c r="H47">
        <v>78374</v>
      </c>
      <c r="I47">
        <v>14</v>
      </c>
      <c r="J47">
        <v>5522</v>
      </c>
      <c r="K47">
        <v>9844</v>
      </c>
      <c r="L47">
        <v>51</v>
      </c>
      <c r="M47">
        <v>0</v>
      </c>
      <c r="N47" t="s">
        <v>38</v>
      </c>
      <c r="O47" t="s">
        <v>95</v>
      </c>
    </row>
    <row r="48" spans="1:15" x14ac:dyDescent="0.3">
      <c r="A48" s="7">
        <v>17335</v>
      </c>
      <c r="B48" s="6" t="s">
        <v>154</v>
      </c>
      <c r="C48" t="s">
        <v>155</v>
      </c>
      <c r="D48" s="2" t="s">
        <v>45</v>
      </c>
      <c r="E48" s="4" t="s">
        <v>46</v>
      </c>
      <c r="F48" t="s">
        <v>47</v>
      </c>
      <c r="G48">
        <v>939</v>
      </c>
      <c r="H48">
        <v>50258</v>
      </c>
      <c r="I48">
        <v>7</v>
      </c>
      <c r="J48">
        <v>2149</v>
      </c>
      <c r="K48">
        <v>23349</v>
      </c>
      <c r="L48">
        <v>78</v>
      </c>
      <c r="M48">
        <v>2</v>
      </c>
      <c r="N48" t="s">
        <v>52</v>
      </c>
      <c r="O48" t="s">
        <v>76</v>
      </c>
    </row>
    <row r="49" spans="1:15" x14ac:dyDescent="0.3">
      <c r="A49" s="7">
        <v>17336</v>
      </c>
      <c r="B49" s="6" t="s">
        <v>156</v>
      </c>
      <c r="C49" t="s">
        <v>157</v>
      </c>
      <c r="D49" s="2" t="s">
        <v>59</v>
      </c>
      <c r="E49" s="4" t="s">
        <v>55</v>
      </c>
      <c r="F49" t="s">
        <v>47</v>
      </c>
      <c r="G49">
        <v>1072</v>
      </c>
      <c r="H49">
        <v>41773</v>
      </c>
      <c r="I49">
        <v>1</v>
      </c>
      <c r="J49">
        <v>1411</v>
      </c>
      <c r="K49">
        <v>22907</v>
      </c>
      <c r="L49">
        <v>71</v>
      </c>
      <c r="M49">
        <v>3</v>
      </c>
      <c r="N49" t="s">
        <v>52</v>
      </c>
      <c r="O49" t="s">
        <v>81</v>
      </c>
    </row>
    <row r="50" spans="1:15" x14ac:dyDescent="0.3">
      <c r="A50" s="7">
        <v>17337</v>
      </c>
      <c r="B50" s="6" t="s">
        <v>158</v>
      </c>
      <c r="C50" t="s">
        <v>159</v>
      </c>
      <c r="D50" s="2" t="s">
        <v>45</v>
      </c>
      <c r="E50" s="4" t="s">
        <v>46</v>
      </c>
      <c r="F50" t="s">
        <v>81</v>
      </c>
      <c r="G50">
        <v>952</v>
      </c>
      <c r="H50">
        <v>33259</v>
      </c>
      <c r="I50">
        <v>5</v>
      </c>
      <c r="J50">
        <v>3585</v>
      </c>
      <c r="K50">
        <v>9843</v>
      </c>
      <c r="L50">
        <v>59</v>
      </c>
      <c r="M50">
        <v>1</v>
      </c>
      <c r="N50" t="s">
        <v>38</v>
      </c>
      <c r="O50" t="s">
        <v>76</v>
      </c>
    </row>
    <row r="51" spans="1:15" x14ac:dyDescent="0.3">
      <c r="A51" s="7">
        <v>17338</v>
      </c>
      <c r="B51" s="6" t="s">
        <v>160</v>
      </c>
      <c r="C51" t="s">
        <v>161</v>
      </c>
      <c r="D51" s="2" t="s">
        <v>45</v>
      </c>
      <c r="E51" s="4" t="s">
        <v>55</v>
      </c>
      <c r="F51" t="s">
        <v>56</v>
      </c>
      <c r="G51">
        <v>4190</v>
      </c>
      <c r="H51">
        <v>72195</v>
      </c>
      <c r="I51">
        <v>43</v>
      </c>
      <c r="J51">
        <v>37096</v>
      </c>
      <c r="K51">
        <v>1214</v>
      </c>
      <c r="L51">
        <v>17</v>
      </c>
      <c r="M51">
        <v>4</v>
      </c>
      <c r="N51" t="s">
        <v>52</v>
      </c>
      <c r="O51" t="s">
        <v>60</v>
      </c>
    </row>
    <row r="52" spans="1:15" x14ac:dyDescent="0.3">
      <c r="A52" s="7">
        <v>17339</v>
      </c>
      <c r="B52" s="6" t="s">
        <v>162</v>
      </c>
      <c r="C52" t="s">
        <v>163</v>
      </c>
      <c r="D52" s="2" t="s">
        <v>88</v>
      </c>
      <c r="E52" s="4" t="s">
        <v>55</v>
      </c>
      <c r="F52" t="s">
        <v>51</v>
      </c>
      <c r="G52">
        <v>194</v>
      </c>
      <c r="H52">
        <v>37830</v>
      </c>
      <c r="I52">
        <v>17</v>
      </c>
      <c r="J52">
        <v>851</v>
      </c>
      <c r="K52">
        <v>26183</v>
      </c>
      <c r="L52">
        <v>84</v>
      </c>
      <c r="M52">
        <v>1</v>
      </c>
      <c r="N52" t="s">
        <v>52</v>
      </c>
      <c r="O52" t="s">
        <v>51</v>
      </c>
    </row>
    <row r="53" spans="1:15" x14ac:dyDescent="0.3">
      <c r="A53" s="7">
        <v>17340</v>
      </c>
      <c r="B53" s="6" t="s">
        <v>164</v>
      </c>
      <c r="C53" t="s">
        <v>165</v>
      </c>
      <c r="D53" s="2" t="s">
        <v>88</v>
      </c>
      <c r="E53" s="4" t="s">
        <v>55</v>
      </c>
      <c r="F53" t="s">
        <v>51</v>
      </c>
      <c r="G53">
        <v>28</v>
      </c>
      <c r="H53">
        <v>61587</v>
      </c>
      <c r="I53">
        <v>15</v>
      </c>
      <c r="J53">
        <v>250</v>
      </c>
      <c r="K53">
        <v>16068</v>
      </c>
      <c r="L53">
        <v>94</v>
      </c>
      <c r="M53">
        <v>1</v>
      </c>
      <c r="N53" t="s">
        <v>65</v>
      </c>
      <c r="O53" t="s">
        <v>51</v>
      </c>
    </row>
    <row r="54" spans="1:15" x14ac:dyDescent="0.3">
      <c r="A54" s="7">
        <v>17341</v>
      </c>
      <c r="B54" s="6" t="s">
        <v>166</v>
      </c>
      <c r="C54" t="s">
        <v>167</v>
      </c>
      <c r="D54" s="2" t="s">
        <v>50</v>
      </c>
      <c r="E54" s="4" t="s">
        <v>55</v>
      </c>
      <c r="F54" t="s">
        <v>51</v>
      </c>
      <c r="G54">
        <v>143</v>
      </c>
      <c r="H54">
        <v>11449</v>
      </c>
      <c r="I54">
        <v>2</v>
      </c>
      <c r="J54">
        <v>1243</v>
      </c>
      <c r="K54">
        <v>15136</v>
      </c>
      <c r="L54">
        <v>80</v>
      </c>
      <c r="M54">
        <v>2</v>
      </c>
      <c r="N54" t="s">
        <v>35</v>
      </c>
      <c r="O54" t="s">
        <v>51</v>
      </c>
    </row>
    <row r="55" spans="1:15" x14ac:dyDescent="0.3">
      <c r="A55" s="7">
        <v>17342</v>
      </c>
      <c r="B55" s="6" t="s">
        <v>168</v>
      </c>
      <c r="C55" t="s">
        <v>169</v>
      </c>
      <c r="D55" s="2" t="s">
        <v>59</v>
      </c>
      <c r="E55" s="4" t="s">
        <v>55</v>
      </c>
      <c r="F55" t="s">
        <v>51</v>
      </c>
      <c r="G55">
        <v>205</v>
      </c>
      <c r="H55">
        <v>42127</v>
      </c>
      <c r="I55">
        <v>5</v>
      </c>
      <c r="J55">
        <v>456</v>
      </c>
      <c r="K55">
        <v>12689</v>
      </c>
      <c r="L55">
        <v>84</v>
      </c>
      <c r="M55">
        <v>1</v>
      </c>
      <c r="N55" t="s">
        <v>35</v>
      </c>
      <c r="O55" t="s">
        <v>51</v>
      </c>
    </row>
    <row r="56" spans="1:15" x14ac:dyDescent="0.3">
      <c r="A56" s="7">
        <v>17343</v>
      </c>
      <c r="B56" s="6" t="s">
        <v>170</v>
      </c>
      <c r="C56" t="s">
        <v>171</v>
      </c>
      <c r="D56" s="2" t="s">
        <v>45</v>
      </c>
      <c r="E56" s="4" t="s">
        <v>68</v>
      </c>
      <c r="F56" t="s">
        <v>60</v>
      </c>
      <c r="G56">
        <v>1571</v>
      </c>
      <c r="H56">
        <v>11613</v>
      </c>
      <c r="I56">
        <v>36</v>
      </c>
      <c r="J56">
        <v>11103</v>
      </c>
      <c r="K56">
        <v>2083</v>
      </c>
      <c r="L56">
        <v>13</v>
      </c>
      <c r="M56">
        <v>7</v>
      </c>
      <c r="N56" t="s">
        <v>65</v>
      </c>
      <c r="O56" t="s">
        <v>69</v>
      </c>
    </row>
    <row r="57" spans="1:15" x14ac:dyDescent="0.3">
      <c r="A57" s="7">
        <v>17344</v>
      </c>
      <c r="B57" s="6" t="s">
        <v>172</v>
      </c>
      <c r="C57" t="s">
        <v>173</v>
      </c>
      <c r="D57" s="2" t="s">
        <v>45</v>
      </c>
      <c r="E57" s="4" t="s">
        <v>46</v>
      </c>
      <c r="F57" t="s">
        <v>81</v>
      </c>
      <c r="G57">
        <v>886</v>
      </c>
      <c r="H57">
        <v>74732</v>
      </c>
      <c r="I57">
        <v>11</v>
      </c>
      <c r="J57">
        <v>1575</v>
      </c>
      <c r="K57">
        <v>10004</v>
      </c>
      <c r="L57">
        <v>55</v>
      </c>
      <c r="M57">
        <v>1</v>
      </c>
      <c r="N57" t="s">
        <v>65</v>
      </c>
      <c r="O57" t="s">
        <v>76</v>
      </c>
    </row>
    <row r="58" spans="1:15" x14ac:dyDescent="0.3">
      <c r="A58" s="7">
        <v>17345</v>
      </c>
      <c r="B58" s="6" t="s">
        <v>174</v>
      </c>
      <c r="C58" t="s">
        <v>175</v>
      </c>
      <c r="D58" s="2" t="s">
        <v>88</v>
      </c>
      <c r="E58" s="4" t="s">
        <v>46</v>
      </c>
      <c r="F58" t="s">
        <v>75</v>
      </c>
      <c r="G58">
        <v>225</v>
      </c>
      <c r="H58">
        <v>23307</v>
      </c>
      <c r="I58">
        <v>5</v>
      </c>
      <c r="J58">
        <v>4545</v>
      </c>
      <c r="K58">
        <v>7785</v>
      </c>
      <c r="L58">
        <v>46</v>
      </c>
      <c r="M58">
        <v>3</v>
      </c>
      <c r="N58" t="s">
        <v>52</v>
      </c>
      <c r="O58" t="s">
        <v>47</v>
      </c>
    </row>
    <row r="59" spans="1:15" x14ac:dyDescent="0.3">
      <c r="A59" s="7">
        <v>17346</v>
      </c>
      <c r="B59" s="6" t="s">
        <v>176</v>
      </c>
      <c r="C59" t="s">
        <v>177</v>
      </c>
      <c r="D59" s="2" t="s">
        <v>45</v>
      </c>
      <c r="E59" s="4" t="s">
        <v>55</v>
      </c>
      <c r="F59" t="s">
        <v>56</v>
      </c>
      <c r="G59">
        <v>4655</v>
      </c>
      <c r="H59">
        <v>63539</v>
      </c>
      <c r="I59">
        <v>33</v>
      </c>
      <c r="J59">
        <v>27988</v>
      </c>
      <c r="K59">
        <v>1213</v>
      </c>
      <c r="L59">
        <v>13</v>
      </c>
      <c r="M59">
        <v>3</v>
      </c>
      <c r="N59" t="s">
        <v>52</v>
      </c>
      <c r="O59" t="s">
        <v>60</v>
      </c>
    </row>
    <row r="60" spans="1:15" x14ac:dyDescent="0.3">
      <c r="A60" s="7">
        <v>17347</v>
      </c>
      <c r="B60" s="6" t="s">
        <v>178</v>
      </c>
      <c r="C60" t="s">
        <v>179</v>
      </c>
      <c r="D60" s="2" t="s">
        <v>72</v>
      </c>
      <c r="E60" s="4" t="s">
        <v>46</v>
      </c>
      <c r="F60" t="s">
        <v>75</v>
      </c>
      <c r="G60">
        <v>904</v>
      </c>
      <c r="H60">
        <v>32766</v>
      </c>
      <c r="I60">
        <v>8</v>
      </c>
      <c r="J60">
        <v>2615</v>
      </c>
      <c r="K60">
        <v>19179</v>
      </c>
      <c r="L60">
        <v>47</v>
      </c>
      <c r="M60">
        <v>3</v>
      </c>
      <c r="N60" t="s">
        <v>52</v>
      </c>
      <c r="O60" t="s">
        <v>81</v>
      </c>
    </row>
    <row r="61" spans="1:15" x14ac:dyDescent="0.3">
      <c r="A61" s="7">
        <v>17348</v>
      </c>
      <c r="B61" s="6" t="s">
        <v>180</v>
      </c>
      <c r="C61" t="s">
        <v>181</v>
      </c>
      <c r="D61" s="2" t="s">
        <v>59</v>
      </c>
      <c r="E61" s="4" t="s">
        <v>46</v>
      </c>
      <c r="F61" t="s">
        <v>51</v>
      </c>
      <c r="G61">
        <v>640</v>
      </c>
      <c r="H61">
        <v>16686</v>
      </c>
      <c r="I61">
        <v>20</v>
      </c>
      <c r="J61">
        <v>911</v>
      </c>
      <c r="K61">
        <v>19945</v>
      </c>
      <c r="L61">
        <v>96</v>
      </c>
      <c r="M61">
        <v>2</v>
      </c>
      <c r="N61" t="s">
        <v>65</v>
      </c>
      <c r="O61" t="s">
        <v>51</v>
      </c>
    </row>
    <row r="62" spans="1:15" x14ac:dyDescent="0.3">
      <c r="A62" s="7">
        <v>17349</v>
      </c>
      <c r="B62" s="6" t="s">
        <v>182</v>
      </c>
      <c r="C62" t="s">
        <v>183</v>
      </c>
      <c r="D62" s="2" t="s">
        <v>50</v>
      </c>
      <c r="E62" s="4" t="s">
        <v>46</v>
      </c>
      <c r="F62" t="s">
        <v>81</v>
      </c>
      <c r="G62">
        <v>238</v>
      </c>
      <c r="H62">
        <v>23990</v>
      </c>
      <c r="I62">
        <v>15</v>
      </c>
      <c r="J62">
        <v>4958</v>
      </c>
      <c r="K62">
        <v>11007</v>
      </c>
      <c r="L62">
        <v>60</v>
      </c>
      <c r="M62">
        <v>0</v>
      </c>
      <c r="N62" t="s">
        <v>35</v>
      </c>
      <c r="O62" t="s">
        <v>81</v>
      </c>
    </row>
    <row r="63" spans="1:15" x14ac:dyDescent="0.3">
      <c r="A63" s="7">
        <v>17350</v>
      </c>
      <c r="B63" s="6" t="s">
        <v>184</v>
      </c>
      <c r="C63" t="s">
        <v>185</v>
      </c>
      <c r="D63" s="2" t="s">
        <v>50</v>
      </c>
      <c r="E63" s="4" t="s">
        <v>55</v>
      </c>
      <c r="F63" t="s">
        <v>51</v>
      </c>
      <c r="G63">
        <v>177</v>
      </c>
      <c r="H63">
        <v>31041</v>
      </c>
      <c r="I63">
        <v>11</v>
      </c>
      <c r="J63">
        <v>1778</v>
      </c>
      <c r="K63">
        <v>20992</v>
      </c>
      <c r="L63">
        <v>83</v>
      </c>
      <c r="M63">
        <v>1</v>
      </c>
      <c r="N63" t="s">
        <v>35</v>
      </c>
      <c r="O63" t="s">
        <v>51</v>
      </c>
    </row>
    <row r="64" spans="1:15" x14ac:dyDescent="0.3">
      <c r="A64" s="7">
        <v>17351</v>
      </c>
      <c r="B64" s="6" t="s">
        <v>186</v>
      </c>
      <c r="C64" t="s">
        <v>187</v>
      </c>
      <c r="D64" s="2" t="s">
        <v>45</v>
      </c>
      <c r="E64" s="4" t="s">
        <v>46</v>
      </c>
      <c r="F64" t="s">
        <v>56</v>
      </c>
      <c r="G64">
        <v>4883</v>
      </c>
      <c r="H64">
        <v>37435</v>
      </c>
      <c r="I64">
        <v>57</v>
      </c>
      <c r="J64">
        <v>9112</v>
      </c>
      <c r="K64">
        <v>1495</v>
      </c>
      <c r="L64">
        <v>12</v>
      </c>
      <c r="M64">
        <v>6</v>
      </c>
      <c r="N64" t="s">
        <v>52</v>
      </c>
      <c r="O64" t="s">
        <v>60</v>
      </c>
    </row>
    <row r="65" spans="1:15" x14ac:dyDescent="0.3">
      <c r="A65" s="7">
        <v>17352</v>
      </c>
      <c r="B65" s="6" t="s">
        <v>188</v>
      </c>
      <c r="C65" t="s">
        <v>189</v>
      </c>
      <c r="D65" s="2" t="s">
        <v>50</v>
      </c>
      <c r="E65" s="4" t="s">
        <v>55</v>
      </c>
      <c r="F65" t="s">
        <v>51</v>
      </c>
      <c r="G65">
        <v>171</v>
      </c>
      <c r="H65">
        <v>35220</v>
      </c>
      <c r="I65">
        <v>8</v>
      </c>
      <c r="J65">
        <v>374</v>
      </c>
      <c r="K65">
        <v>29285</v>
      </c>
      <c r="L65">
        <v>94</v>
      </c>
      <c r="M65">
        <v>2</v>
      </c>
      <c r="N65" t="s">
        <v>35</v>
      </c>
      <c r="O65" t="s">
        <v>51</v>
      </c>
    </row>
    <row r="66" spans="1:15" x14ac:dyDescent="0.3">
      <c r="A66" s="7">
        <v>17353</v>
      </c>
      <c r="B66" s="6" t="s">
        <v>190</v>
      </c>
      <c r="C66" t="s">
        <v>191</v>
      </c>
      <c r="D66" s="2" t="s">
        <v>45</v>
      </c>
      <c r="E66" s="4" t="s">
        <v>68</v>
      </c>
      <c r="F66" t="s">
        <v>60</v>
      </c>
      <c r="G66">
        <v>3556</v>
      </c>
      <c r="H66">
        <v>57487</v>
      </c>
      <c r="I66">
        <v>25</v>
      </c>
      <c r="J66">
        <v>23360</v>
      </c>
      <c r="K66">
        <v>2233</v>
      </c>
      <c r="L66">
        <v>24</v>
      </c>
      <c r="M66">
        <v>8</v>
      </c>
      <c r="N66" t="s">
        <v>52</v>
      </c>
      <c r="O66" t="s">
        <v>69</v>
      </c>
    </row>
    <row r="67" spans="1:15" x14ac:dyDescent="0.3">
      <c r="A67" s="7">
        <v>17354</v>
      </c>
      <c r="B67" s="6" t="s">
        <v>192</v>
      </c>
      <c r="C67" t="s">
        <v>193</v>
      </c>
      <c r="D67" s="2" t="s">
        <v>59</v>
      </c>
      <c r="E67" s="4" t="s">
        <v>46</v>
      </c>
      <c r="F67" t="s">
        <v>51</v>
      </c>
      <c r="G67">
        <v>170</v>
      </c>
      <c r="H67">
        <v>78991</v>
      </c>
      <c r="I67">
        <v>2</v>
      </c>
      <c r="J67">
        <v>490</v>
      </c>
      <c r="K67">
        <v>24933</v>
      </c>
      <c r="L67">
        <v>97</v>
      </c>
      <c r="M67">
        <v>1</v>
      </c>
      <c r="N67" t="s">
        <v>35</v>
      </c>
      <c r="O67" t="s">
        <v>51</v>
      </c>
    </row>
    <row r="68" spans="1:15" x14ac:dyDescent="0.3">
      <c r="A68" s="7">
        <v>17355</v>
      </c>
      <c r="B68" s="6" t="s">
        <v>194</v>
      </c>
      <c r="C68" t="s">
        <v>195</v>
      </c>
      <c r="D68" s="2" t="s">
        <v>72</v>
      </c>
      <c r="E68" s="4" t="s">
        <v>55</v>
      </c>
      <c r="F68" t="s">
        <v>51</v>
      </c>
      <c r="G68">
        <v>172</v>
      </c>
      <c r="H68">
        <v>52414</v>
      </c>
      <c r="I68">
        <v>3</v>
      </c>
      <c r="J68">
        <v>1344</v>
      </c>
      <c r="K68">
        <v>12052</v>
      </c>
      <c r="L68">
        <v>96</v>
      </c>
      <c r="M68">
        <v>2</v>
      </c>
      <c r="N68" t="s">
        <v>65</v>
      </c>
      <c r="O68" t="s">
        <v>51</v>
      </c>
    </row>
    <row r="69" spans="1:15" x14ac:dyDescent="0.3">
      <c r="A69" s="7">
        <v>17356</v>
      </c>
      <c r="B69" s="6" t="s">
        <v>196</v>
      </c>
      <c r="C69" t="s">
        <v>197</v>
      </c>
      <c r="D69" s="2" t="s">
        <v>50</v>
      </c>
      <c r="E69" s="4" t="s">
        <v>55</v>
      </c>
      <c r="F69" t="s">
        <v>51</v>
      </c>
      <c r="G69">
        <v>200</v>
      </c>
      <c r="H69">
        <v>74534</v>
      </c>
      <c r="I69">
        <v>11</v>
      </c>
      <c r="J69">
        <v>393</v>
      </c>
      <c r="K69">
        <v>16947</v>
      </c>
      <c r="L69">
        <v>99</v>
      </c>
      <c r="M69">
        <v>1</v>
      </c>
      <c r="N69" t="s">
        <v>35</v>
      </c>
      <c r="O69" t="s">
        <v>51</v>
      </c>
    </row>
    <row r="70" spans="1:15" x14ac:dyDescent="0.3">
      <c r="A70" s="7">
        <v>17357</v>
      </c>
      <c r="B70" s="6" t="s">
        <v>198</v>
      </c>
      <c r="C70" t="s">
        <v>199</v>
      </c>
      <c r="D70" s="2" t="s">
        <v>72</v>
      </c>
      <c r="E70" s="4" t="s">
        <v>46</v>
      </c>
      <c r="F70" t="s">
        <v>81</v>
      </c>
      <c r="G70">
        <v>396</v>
      </c>
      <c r="H70">
        <v>38680</v>
      </c>
      <c r="I70">
        <v>11</v>
      </c>
      <c r="J70">
        <v>2539</v>
      </c>
      <c r="K70">
        <v>9311</v>
      </c>
      <c r="L70">
        <v>52</v>
      </c>
      <c r="M70">
        <v>0</v>
      </c>
      <c r="N70" t="s">
        <v>52</v>
      </c>
      <c r="O70" t="s">
        <v>95</v>
      </c>
    </row>
    <row r="71" spans="1:15" x14ac:dyDescent="0.3">
      <c r="A71" s="7">
        <v>17358</v>
      </c>
      <c r="B71" s="6" t="s">
        <v>200</v>
      </c>
      <c r="C71" t="s">
        <v>201</v>
      </c>
      <c r="D71" s="2" t="s">
        <v>50</v>
      </c>
      <c r="E71" s="4" t="s">
        <v>46</v>
      </c>
      <c r="F71" t="s">
        <v>51</v>
      </c>
      <c r="G71">
        <v>78</v>
      </c>
      <c r="H71">
        <v>76326</v>
      </c>
      <c r="I71">
        <v>7</v>
      </c>
      <c r="J71">
        <v>293</v>
      </c>
      <c r="K71">
        <v>13367</v>
      </c>
      <c r="L71">
        <v>91</v>
      </c>
      <c r="M71">
        <v>2</v>
      </c>
      <c r="N71" t="s">
        <v>52</v>
      </c>
      <c r="O71" t="s">
        <v>51</v>
      </c>
    </row>
    <row r="72" spans="1:15" x14ac:dyDescent="0.3">
      <c r="A72" s="7">
        <v>17359</v>
      </c>
      <c r="B72" s="6" t="s">
        <v>202</v>
      </c>
      <c r="C72" t="s">
        <v>203</v>
      </c>
      <c r="D72" s="2" t="s">
        <v>72</v>
      </c>
      <c r="E72" s="4" t="s">
        <v>55</v>
      </c>
      <c r="F72" t="s">
        <v>51</v>
      </c>
      <c r="G72">
        <v>307</v>
      </c>
      <c r="H72">
        <v>73302</v>
      </c>
      <c r="I72">
        <v>4</v>
      </c>
      <c r="J72">
        <v>655</v>
      </c>
      <c r="K72">
        <v>18643</v>
      </c>
      <c r="L72">
        <v>93</v>
      </c>
      <c r="M72">
        <v>1</v>
      </c>
      <c r="N72" t="s">
        <v>35</v>
      </c>
      <c r="O72" t="s">
        <v>51</v>
      </c>
    </row>
    <row r="73" spans="1:15" x14ac:dyDescent="0.3">
      <c r="A73" s="7">
        <v>17360</v>
      </c>
      <c r="B73" s="6" t="s">
        <v>204</v>
      </c>
      <c r="C73" t="s">
        <v>205</v>
      </c>
      <c r="D73" s="2" t="s">
        <v>88</v>
      </c>
      <c r="E73" s="4" t="s">
        <v>46</v>
      </c>
      <c r="F73" t="s">
        <v>75</v>
      </c>
      <c r="G73">
        <v>338</v>
      </c>
      <c r="H73">
        <v>79723</v>
      </c>
      <c r="I73">
        <v>7</v>
      </c>
      <c r="J73">
        <v>4475</v>
      </c>
      <c r="K73">
        <v>10507</v>
      </c>
      <c r="L73">
        <v>49</v>
      </c>
      <c r="M73">
        <v>3</v>
      </c>
      <c r="N73" t="s">
        <v>52</v>
      </c>
      <c r="O73" t="s">
        <v>81</v>
      </c>
    </row>
    <row r="74" spans="1:15" x14ac:dyDescent="0.3">
      <c r="A74" s="7">
        <v>17361</v>
      </c>
      <c r="B74" s="6" t="s">
        <v>206</v>
      </c>
      <c r="C74" t="s">
        <v>207</v>
      </c>
      <c r="D74" s="2" t="s">
        <v>88</v>
      </c>
      <c r="E74" s="4" t="s">
        <v>55</v>
      </c>
      <c r="F74" t="s">
        <v>51</v>
      </c>
      <c r="G74">
        <v>185</v>
      </c>
      <c r="H74">
        <v>50500</v>
      </c>
      <c r="I74">
        <v>3</v>
      </c>
      <c r="J74">
        <v>539</v>
      </c>
      <c r="K74">
        <v>25038</v>
      </c>
      <c r="L74">
        <v>79</v>
      </c>
      <c r="M74">
        <v>1</v>
      </c>
      <c r="N74" t="s">
        <v>52</v>
      </c>
      <c r="O74" t="s">
        <v>51</v>
      </c>
    </row>
    <row r="75" spans="1:15" x14ac:dyDescent="0.3">
      <c r="A75" s="7">
        <v>17362</v>
      </c>
      <c r="B75" s="6" t="s">
        <v>208</v>
      </c>
      <c r="C75" t="s">
        <v>209</v>
      </c>
      <c r="D75" s="2" t="s">
        <v>88</v>
      </c>
      <c r="E75" s="4" t="s">
        <v>55</v>
      </c>
      <c r="F75" t="s">
        <v>51</v>
      </c>
      <c r="G75">
        <v>68</v>
      </c>
      <c r="H75">
        <v>78262</v>
      </c>
      <c r="I75">
        <v>19</v>
      </c>
      <c r="J75">
        <v>1602</v>
      </c>
      <c r="K75">
        <v>13685</v>
      </c>
      <c r="L75">
        <v>80</v>
      </c>
      <c r="M75">
        <v>1</v>
      </c>
      <c r="N75" t="s">
        <v>52</v>
      </c>
      <c r="O75" t="s">
        <v>51</v>
      </c>
    </row>
    <row r="76" spans="1:15" x14ac:dyDescent="0.3">
      <c r="A76" s="7">
        <v>17363</v>
      </c>
      <c r="B76" s="6" t="s">
        <v>210</v>
      </c>
      <c r="C76" t="s">
        <v>211</v>
      </c>
      <c r="D76" s="2" t="s">
        <v>45</v>
      </c>
      <c r="E76" s="4" t="s">
        <v>68</v>
      </c>
      <c r="F76" t="s">
        <v>60</v>
      </c>
      <c r="G76">
        <v>1021</v>
      </c>
      <c r="H76">
        <v>26477</v>
      </c>
      <c r="I76">
        <v>23</v>
      </c>
      <c r="J76">
        <v>5763</v>
      </c>
      <c r="K76">
        <v>3217</v>
      </c>
      <c r="L76">
        <v>19</v>
      </c>
      <c r="M76">
        <v>6</v>
      </c>
      <c r="N76" t="s">
        <v>38</v>
      </c>
      <c r="O76" t="s">
        <v>69</v>
      </c>
    </row>
    <row r="77" spans="1:15" x14ac:dyDescent="0.3">
      <c r="A77" s="7">
        <v>17364</v>
      </c>
      <c r="B77" s="6" t="s">
        <v>212</v>
      </c>
      <c r="C77" t="s">
        <v>213</v>
      </c>
      <c r="D77" s="2" t="s">
        <v>45</v>
      </c>
      <c r="E77" s="4" t="s">
        <v>55</v>
      </c>
      <c r="F77" t="s">
        <v>47</v>
      </c>
      <c r="G77">
        <v>1562</v>
      </c>
      <c r="H77">
        <v>46147</v>
      </c>
      <c r="I77">
        <v>4</v>
      </c>
      <c r="J77">
        <v>1437</v>
      </c>
      <c r="K77">
        <v>23312</v>
      </c>
      <c r="L77">
        <v>77</v>
      </c>
      <c r="M77">
        <v>3</v>
      </c>
      <c r="N77" t="s">
        <v>35</v>
      </c>
      <c r="O77" t="s">
        <v>76</v>
      </c>
    </row>
    <row r="78" spans="1:15" x14ac:dyDescent="0.3">
      <c r="A78" s="7">
        <v>17365</v>
      </c>
      <c r="B78" s="6" t="s">
        <v>214</v>
      </c>
      <c r="C78" t="s">
        <v>215</v>
      </c>
      <c r="D78" s="2" t="s">
        <v>72</v>
      </c>
      <c r="E78" s="4" t="s">
        <v>46</v>
      </c>
      <c r="F78" t="s">
        <v>75</v>
      </c>
      <c r="G78">
        <v>383</v>
      </c>
      <c r="H78">
        <v>21055</v>
      </c>
      <c r="I78">
        <v>15</v>
      </c>
      <c r="J78">
        <v>3711</v>
      </c>
      <c r="K78">
        <v>8797</v>
      </c>
      <c r="L78">
        <v>51</v>
      </c>
      <c r="M78">
        <v>3</v>
      </c>
      <c r="N78" t="s">
        <v>65</v>
      </c>
      <c r="O78" t="s">
        <v>81</v>
      </c>
    </row>
    <row r="79" spans="1:15" x14ac:dyDescent="0.3">
      <c r="A79" s="7">
        <v>17366</v>
      </c>
      <c r="B79" s="6" t="s">
        <v>216</v>
      </c>
      <c r="C79" t="s">
        <v>217</v>
      </c>
      <c r="D79" s="2" t="s">
        <v>45</v>
      </c>
      <c r="E79" s="4" t="s">
        <v>55</v>
      </c>
      <c r="F79" t="s">
        <v>47</v>
      </c>
      <c r="G79">
        <v>2068</v>
      </c>
      <c r="H79">
        <v>73638</v>
      </c>
      <c r="I79">
        <v>5</v>
      </c>
      <c r="J79">
        <v>2343</v>
      </c>
      <c r="K79">
        <v>21557</v>
      </c>
      <c r="L79">
        <v>80</v>
      </c>
      <c r="M79">
        <v>1</v>
      </c>
      <c r="N79" t="s">
        <v>38</v>
      </c>
      <c r="O79" t="s">
        <v>47</v>
      </c>
    </row>
    <row r="80" spans="1:15" x14ac:dyDescent="0.3">
      <c r="A80" s="7">
        <v>17367</v>
      </c>
      <c r="B80" s="6" t="s">
        <v>218</v>
      </c>
      <c r="C80" t="s">
        <v>219</v>
      </c>
      <c r="D80" s="2" t="s">
        <v>220</v>
      </c>
      <c r="E80" s="4" t="s">
        <v>46</v>
      </c>
      <c r="F80" t="s">
        <v>56</v>
      </c>
      <c r="G80">
        <v>4762</v>
      </c>
      <c r="H80">
        <v>89568</v>
      </c>
      <c r="I80">
        <v>35</v>
      </c>
      <c r="J80">
        <v>19926</v>
      </c>
      <c r="K80">
        <v>1645</v>
      </c>
      <c r="L80">
        <v>19</v>
      </c>
      <c r="M80">
        <v>4</v>
      </c>
      <c r="N80" t="s">
        <v>52</v>
      </c>
      <c r="O80" t="s">
        <v>56</v>
      </c>
    </row>
    <row r="81" spans="1:15" x14ac:dyDescent="0.3">
      <c r="A81" s="7">
        <v>17368</v>
      </c>
      <c r="B81" s="6" t="s">
        <v>221</v>
      </c>
      <c r="C81" t="s">
        <v>222</v>
      </c>
      <c r="D81" s="2" t="s">
        <v>72</v>
      </c>
      <c r="E81" s="4" t="s">
        <v>55</v>
      </c>
      <c r="F81" t="s">
        <v>47</v>
      </c>
      <c r="G81">
        <v>516</v>
      </c>
      <c r="H81">
        <v>69498</v>
      </c>
      <c r="I81">
        <v>23</v>
      </c>
      <c r="J81">
        <v>2321</v>
      </c>
      <c r="K81">
        <v>22627</v>
      </c>
      <c r="L81">
        <v>66</v>
      </c>
      <c r="M81">
        <v>3</v>
      </c>
      <c r="N81" t="s">
        <v>35</v>
      </c>
      <c r="O81" t="s">
        <v>47</v>
      </c>
    </row>
    <row r="82" spans="1:15" x14ac:dyDescent="0.3">
      <c r="A82" s="7">
        <v>17369</v>
      </c>
      <c r="B82" s="6" t="s">
        <v>223</v>
      </c>
      <c r="C82" t="s">
        <v>224</v>
      </c>
      <c r="D82" s="2" t="s">
        <v>45</v>
      </c>
      <c r="E82" s="4" t="s">
        <v>55</v>
      </c>
      <c r="F82" t="s">
        <v>51</v>
      </c>
      <c r="G82">
        <v>869</v>
      </c>
      <c r="H82">
        <v>67807</v>
      </c>
      <c r="I82">
        <v>17</v>
      </c>
      <c r="J82">
        <v>242</v>
      </c>
      <c r="K82">
        <v>27322</v>
      </c>
      <c r="L82">
        <v>91</v>
      </c>
      <c r="M82">
        <v>2</v>
      </c>
      <c r="N82" t="s">
        <v>65</v>
      </c>
      <c r="O82" t="s">
        <v>51</v>
      </c>
    </row>
    <row r="83" spans="1:15" x14ac:dyDescent="0.3">
      <c r="A83" s="7">
        <v>17370</v>
      </c>
      <c r="B83" s="6" t="s">
        <v>225</v>
      </c>
      <c r="C83" t="s">
        <v>226</v>
      </c>
      <c r="D83" s="2" t="s">
        <v>45</v>
      </c>
      <c r="E83" s="4" t="s">
        <v>55</v>
      </c>
      <c r="F83" t="s">
        <v>60</v>
      </c>
      <c r="G83">
        <v>3357</v>
      </c>
      <c r="H83">
        <v>72922</v>
      </c>
      <c r="I83">
        <v>26</v>
      </c>
      <c r="J83">
        <v>31251</v>
      </c>
      <c r="K83">
        <v>2101</v>
      </c>
      <c r="L83">
        <v>25</v>
      </c>
      <c r="M83">
        <v>4</v>
      </c>
      <c r="N83" t="s">
        <v>35</v>
      </c>
      <c r="O83" t="s">
        <v>76</v>
      </c>
    </row>
    <row r="84" spans="1:15" x14ac:dyDescent="0.3">
      <c r="A84" s="7">
        <v>17371</v>
      </c>
      <c r="B84" s="6" t="s">
        <v>227</v>
      </c>
      <c r="C84" t="s">
        <v>228</v>
      </c>
      <c r="D84" s="2" t="s">
        <v>45</v>
      </c>
      <c r="E84" s="4" t="s">
        <v>46</v>
      </c>
      <c r="F84" t="s">
        <v>47</v>
      </c>
      <c r="G84">
        <v>1055</v>
      </c>
      <c r="H84">
        <v>46104</v>
      </c>
      <c r="I84">
        <v>15</v>
      </c>
      <c r="J84">
        <v>1937</v>
      </c>
      <c r="K84">
        <v>21119</v>
      </c>
      <c r="L84">
        <v>75</v>
      </c>
      <c r="M84">
        <v>2</v>
      </c>
      <c r="N84" t="s">
        <v>52</v>
      </c>
      <c r="O84" t="s">
        <v>76</v>
      </c>
    </row>
    <row r="85" spans="1:15" x14ac:dyDescent="0.3">
      <c r="A85" s="7">
        <v>17372</v>
      </c>
      <c r="B85" s="6" t="s">
        <v>229</v>
      </c>
      <c r="C85" t="s">
        <v>230</v>
      </c>
      <c r="D85" s="2" t="s">
        <v>50</v>
      </c>
      <c r="E85" s="4" t="s">
        <v>55</v>
      </c>
      <c r="F85" t="s">
        <v>51</v>
      </c>
      <c r="G85">
        <v>156</v>
      </c>
      <c r="H85">
        <v>89861</v>
      </c>
      <c r="I85">
        <v>2</v>
      </c>
      <c r="J85">
        <v>403</v>
      </c>
      <c r="K85">
        <v>22015</v>
      </c>
      <c r="L85">
        <v>76</v>
      </c>
      <c r="M85">
        <v>2</v>
      </c>
      <c r="N85" t="s">
        <v>35</v>
      </c>
      <c r="O85" t="s">
        <v>47</v>
      </c>
    </row>
    <row r="86" spans="1:15" x14ac:dyDescent="0.3">
      <c r="A86" s="7">
        <v>17373</v>
      </c>
      <c r="B86" s="6" t="s">
        <v>231</v>
      </c>
      <c r="C86" t="s">
        <v>232</v>
      </c>
      <c r="D86" s="2" t="s">
        <v>72</v>
      </c>
      <c r="E86" s="4" t="s">
        <v>55</v>
      </c>
      <c r="F86" t="s">
        <v>47</v>
      </c>
      <c r="G86">
        <v>773</v>
      </c>
      <c r="H86">
        <v>42492</v>
      </c>
      <c r="I86">
        <v>18</v>
      </c>
      <c r="J86">
        <v>1601</v>
      </c>
      <c r="K86">
        <v>23147</v>
      </c>
      <c r="L86">
        <v>79</v>
      </c>
      <c r="M86">
        <v>1</v>
      </c>
      <c r="N86" t="s">
        <v>35</v>
      </c>
      <c r="O86" t="s">
        <v>76</v>
      </c>
    </row>
    <row r="87" spans="1:15" x14ac:dyDescent="0.3">
      <c r="A87" s="7">
        <v>17374</v>
      </c>
      <c r="B87" s="6" t="s">
        <v>233</v>
      </c>
      <c r="C87" t="s">
        <v>234</v>
      </c>
      <c r="D87" s="2" t="s">
        <v>72</v>
      </c>
      <c r="E87" s="4" t="s">
        <v>55</v>
      </c>
      <c r="F87" t="s">
        <v>51</v>
      </c>
      <c r="G87">
        <v>751</v>
      </c>
      <c r="H87">
        <v>11405</v>
      </c>
      <c r="I87">
        <v>18</v>
      </c>
      <c r="J87">
        <v>1412</v>
      </c>
      <c r="K87">
        <v>29630</v>
      </c>
      <c r="L87">
        <v>89</v>
      </c>
      <c r="M87">
        <v>2</v>
      </c>
      <c r="N87" t="s">
        <v>52</v>
      </c>
      <c r="O87" t="s">
        <v>51</v>
      </c>
    </row>
    <row r="88" spans="1:15" x14ac:dyDescent="0.3">
      <c r="A88" s="7">
        <v>17375</v>
      </c>
      <c r="B88" s="6" t="s">
        <v>235</v>
      </c>
      <c r="C88" t="s">
        <v>236</v>
      </c>
      <c r="D88" s="2" t="s">
        <v>50</v>
      </c>
      <c r="E88" s="4" t="s">
        <v>55</v>
      </c>
      <c r="F88" t="s">
        <v>51</v>
      </c>
      <c r="G88">
        <v>103</v>
      </c>
      <c r="H88">
        <v>19572</v>
      </c>
      <c r="I88">
        <v>14</v>
      </c>
      <c r="J88">
        <v>1355</v>
      </c>
      <c r="K88">
        <v>28838</v>
      </c>
      <c r="L88">
        <v>87</v>
      </c>
      <c r="M88">
        <v>2</v>
      </c>
      <c r="N88" t="s">
        <v>65</v>
      </c>
      <c r="O88" t="s">
        <v>51</v>
      </c>
    </row>
    <row r="89" spans="1:15" x14ac:dyDescent="0.3">
      <c r="A89" s="7">
        <v>17376</v>
      </c>
      <c r="B89" s="6" t="s">
        <v>237</v>
      </c>
      <c r="C89" t="s">
        <v>238</v>
      </c>
      <c r="D89" s="2" t="s">
        <v>45</v>
      </c>
      <c r="E89" s="4" t="s">
        <v>55</v>
      </c>
      <c r="F89" t="s">
        <v>56</v>
      </c>
      <c r="G89">
        <v>4421</v>
      </c>
      <c r="H89">
        <v>68369</v>
      </c>
      <c r="I89">
        <v>39</v>
      </c>
      <c r="J89">
        <v>14898</v>
      </c>
      <c r="K89">
        <v>4311</v>
      </c>
      <c r="L89">
        <v>11</v>
      </c>
      <c r="M89">
        <v>5</v>
      </c>
      <c r="N89" t="s">
        <v>38</v>
      </c>
      <c r="O89" t="s">
        <v>56</v>
      </c>
    </row>
    <row r="90" spans="1:15" x14ac:dyDescent="0.3">
      <c r="A90" s="7">
        <v>17377</v>
      </c>
      <c r="B90" s="6" t="s">
        <v>239</v>
      </c>
      <c r="C90" t="s">
        <v>240</v>
      </c>
      <c r="D90" s="2" t="s">
        <v>50</v>
      </c>
      <c r="E90" s="4" t="s">
        <v>46</v>
      </c>
      <c r="F90" t="s">
        <v>51</v>
      </c>
      <c r="G90">
        <v>53</v>
      </c>
      <c r="H90">
        <v>35509</v>
      </c>
      <c r="I90">
        <v>9</v>
      </c>
      <c r="J90">
        <v>1668</v>
      </c>
      <c r="K90">
        <v>18666</v>
      </c>
      <c r="L90">
        <v>84</v>
      </c>
      <c r="M90">
        <v>2</v>
      </c>
      <c r="N90" t="s">
        <v>35</v>
      </c>
      <c r="O90" t="s">
        <v>47</v>
      </c>
    </row>
    <row r="91" spans="1:15" x14ac:dyDescent="0.3">
      <c r="A91" s="7">
        <v>17378</v>
      </c>
      <c r="B91" s="6" t="s">
        <v>241</v>
      </c>
      <c r="C91" t="s">
        <v>242</v>
      </c>
      <c r="D91" s="2" t="s">
        <v>45</v>
      </c>
      <c r="E91" s="4" t="s">
        <v>55</v>
      </c>
      <c r="F91" t="s">
        <v>60</v>
      </c>
      <c r="G91">
        <v>3321</v>
      </c>
      <c r="H91">
        <v>30446</v>
      </c>
      <c r="I91">
        <v>35</v>
      </c>
      <c r="J91">
        <v>8709</v>
      </c>
      <c r="K91">
        <v>3309</v>
      </c>
      <c r="L91">
        <v>15</v>
      </c>
      <c r="M91">
        <v>4</v>
      </c>
      <c r="N91" t="s">
        <v>38</v>
      </c>
      <c r="O91" t="s">
        <v>56</v>
      </c>
    </row>
    <row r="92" spans="1:15" x14ac:dyDescent="0.3">
      <c r="A92" s="7">
        <v>17379</v>
      </c>
      <c r="B92" s="6" t="s">
        <v>243</v>
      </c>
      <c r="C92" t="s">
        <v>244</v>
      </c>
      <c r="D92" s="2" t="s">
        <v>88</v>
      </c>
      <c r="E92" s="4" t="s">
        <v>55</v>
      </c>
      <c r="F92" t="s">
        <v>51</v>
      </c>
      <c r="G92">
        <v>306</v>
      </c>
      <c r="H92">
        <v>62460</v>
      </c>
      <c r="I92">
        <v>16</v>
      </c>
      <c r="J92">
        <v>1467</v>
      </c>
      <c r="K92">
        <v>29258</v>
      </c>
      <c r="L92">
        <v>86</v>
      </c>
      <c r="M92">
        <v>2</v>
      </c>
      <c r="N92" t="s">
        <v>52</v>
      </c>
      <c r="O92" t="s">
        <v>47</v>
      </c>
    </row>
    <row r="93" spans="1:15" x14ac:dyDescent="0.3">
      <c r="A93" s="7">
        <v>17380</v>
      </c>
      <c r="B93" s="6" t="s">
        <v>245</v>
      </c>
      <c r="C93" t="s">
        <v>246</v>
      </c>
      <c r="D93" s="2" t="s">
        <v>50</v>
      </c>
      <c r="E93" s="4" t="s">
        <v>46</v>
      </c>
      <c r="F93" t="s">
        <v>51</v>
      </c>
      <c r="G93">
        <v>107</v>
      </c>
      <c r="H93">
        <v>50294</v>
      </c>
      <c r="I93">
        <v>19</v>
      </c>
      <c r="J93">
        <v>1367</v>
      </c>
      <c r="K93">
        <v>26696</v>
      </c>
      <c r="L93">
        <v>92</v>
      </c>
      <c r="M93">
        <v>1</v>
      </c>
      <c r="N93" t="s">
        <v>52</v>
      </c>
      <c r="O93" t="s">
        <v>51</v>
      </c>
    </row>
    <row r="94" spans="1:15" x14ac:dyDescent="0.3">
      <c r="A94" s="7">
        <v>17381</v>
      </c>
      <c r="B94" s="6" t="s">
        <v>247</v>
      </c>
      <c r="C94" t="s">
        <v>248</v>
      </c>
      <c r="D94" s="2" t="s">
        <v>45</v>
      </c>
      <c r="E94" s="4" t="s">
        <v>55</v>
      </c>
      <c r="F94" t="s">
        <v>47</v>
      </c>
      <c r="G94">
        <v>1158</v>
      </c>
      <c r="H94">
        <v>44632</v>
      </c>
      <c r="I94">
        <v>16</v>
      </c>
      <c r="J94">
        <v>1265</v>
      </c>
      <c r="K94">
        <v>20290</v>
      </c>
      <c r="L94">
        <v>83</v>
      </c>
      <c r="M94">
        <v>3</v>
      </c>
      <c r="N94" t="s">
        <v>52</v>
      </c>
      <c r="O94" t="s">
        <v>47</v>
      </c>
    </row>
    <row r="95" spans="1:15" x14ac:dyDescent="0.3">
      <c r="A95" s="7">
        <v>17382</v>
      </c>
      <c r="B95" s="6" t="s">
        <v>249</v>
      </c>
      <c r="C95" t="s">
        <v>250</v>
      </c>
      <c r="D95" s="2" t="s">
        <v>50</v>
      </c>
      <c r="E95" s="4" t="s">
        <v>55</v>
      </c>
      <c r="F95" t="s">
        <v>51</v>
      </c>
      <c r="G95">
        <v>149</v>
      </c>
      <c r="H95">
        <v>67382</v>
      </c>
      <c r="I95">
        <v>20</v>
      </c>
      <c r="J95">
        <v>943</v>
      </c>
      <c r="K95">
        <v>18095</v>
      </c>
      <c r="L95">
        <v>96</v>
      </c>
      <c r="M95">
        <v>1</v>
      </c>
      <c r="N95" t="s">
        <v>65</v>
      </c>
      <c r="O95" t="s">
        <v>51</v>
      </c>
    </row>
    <row r="96" spans="1:15" x14ac:dyDescent="0.3">
      <c r="A96" s="7">
        <v>17383</v>
      </c>
      <c r="B96" s="6" t="s">
        <v>251</v>
      </c>
      <c r="C96" t="s">
        <v>252</v>
      </c>
      <c r="D96" s="2" t="s">
        <v>50</v>
      </c>
      <c r="E96" s="4" t="s">
        <v>55</v>
      </c>
      <c r="F96" t="s">
        <v>51</v>
      </c>
      <c r="G96">
        <v>110</v>
      </c>
      <c r="H96">
        <v>12430</v>
      </c>
      <c r="I96">
        <v>12</v>
      </c>
      <c r="J96">
        <v>1543</v>
      </c>
      <c r="K96">
        <v>16487</v>
      </c>
      <c r="L96">
        <v>92</v>
      </c>
      <c r="M96">
        <v>1</v>
      </c>
      <c r="N96" t="s">
        <v>35</v>
      </c>
      <c r="O96" t="s">
        <v>51</v>
      </c>
    </row>
    <row r="97" spans="1:15" x14ac:dyDescent="0.3">
      <c r="A97" s="7">
        <v>17384</v>
      </c>
      <c r="B97" s="6" t="s">
        <v>253</v>
      </c>
      <c r="C97" t="s">
        <v>254</v>
      </c>
      <c r="D97" s="2" t="s">
        <v>50</v>
      </c>
      <c r="E97" s="4" t="s">
        <v>55</v>
      </c>
      <c r="F97" t="s">
        <v>51</v>
      </c>
      <c r="G97">
        <v>59</v>
      </c>
      <c r="H97">
        <v>19790</v>
      </c>
      <c r="I97">
        <v>10</v>
      </c>
      <c r="J97">
        <v>483</v>
      </c>
      <c r="K97">
        <v>20328</v>
      </c>
      <c r="L97">
        <v>97</v>
      </c>
      <c r="M97">
        <v>2</v>
      </c>
      <c r="N97" t="s">
        <v>65</v>
      </c>
      <c r="O97" t="s">
        <v>51</v>
      </c>
    </row>
    <row r="98" spans="1:15" x14ac:dyDescent="0.3">
      <c r="A98" s="7">
        <v>17385</v>
      </c>
      <c r="B98" s="6" t="s">
        <v>255</v>
      </c>
      <c r="C98" t="s">
        <v>256</v>
      </c>
      <c r="D98" s="2" t="s">
        <v>45</v>
      </c>
      <c r="E98" s="4" t="s">
        <v>46</v>
      </c>
      <c r="F98" t="s">
        <v>75</v>
      </c>
      <c r="G98">
        <v>1955</v>
      </c>
      <c r="H98">
        <v>11613</v>
      </c>
      <c r="I98">
        <v>8</v>
      </c>
      <c r="J98">
        <v>2017</v>
      </c>
      <c r="K98">
        <v>8186</v>
      </c>
      <c r="L98">
        <v>57</v>
      </c>
      <c r="M98">
        <v>1</v>
      </c>
      <c r="N98" t="s">
        <v>65</v>
      </c>
      <c r="O98" t="s">
        <v>76</v>
      </c>
    </row>
    <row r="99" spans="1:15" x14ac:dyDescent="0.3">
      <c r="A99" s="7">
        <v>17386</v>
      </c>
      <c r="B99" s="6" t="s">
        <v>257</v>
      </c>
      <c r="C99" t="s">
        <v>258</v>
      </c>
      <c r="D99" s="2" t="s">
        <v>72</v>
      </c>
      <c r="E99" s="4" t="s">
        <v>46</v>
      </c>
      <c r="F99" t="s">
        <v>81</v>
      </c>
      <c r="G99">
        <v>859</v>
      </c>
      <c r="H99">
        <v>79359</v>
      </c>
      <c r="I99">
        <v>14</v>
      </c>
      <c r="J99">
        <v>6220</v>
      </c>
      <c r="K99">
        <v>10836</v>
      </c>
      <c r="L99">
        <v>58</v>
      </c>
      <c r="M99">
        <v>0</v>
      </c>
      <c r="N99" t="s">
        <v>38</v>
      </c>
      <c r="O99" t="s">
        <v>81</v>
      </c>
    </row>
    <row r="100" spans="1:15" x14ac:dyDescent="0.3">
      <c r="A100" s="7">
        <v>17387</v>
      </c>
      <c r="B100" s="6" t="s">
        <v>259</v>
      </c>
      <c r="C100" t="s">
        <v>260</v>
      </c>
      <c r="D100" s="2" t="s">
        <v>50</v>
      </c>
      <c r="E100" s="4" t="s">
        <v>55</v>
      </c>
      <c r="F100" t="s">
        <v>51</v>
      </c>
      <c r="G100">
        <v>78</v>
      </c>
      <c r="H100">
        <v>52622</v>
      </c>
      <c r="I100">
        <v>3</v>
      </c>
      <c r="J100">
        <v>513</v>
      </c>
      <c r="K100">
        <v>18005</v>
      </c>
      <c r="L100">
        <v>91</v>
      </c>
      <c r="M100">
        <v>1</v>
      </c>
      <c r="N100" t="s">
        <v>52</v>
      </c>
      <c r="O100" t="s">
        <v>51</v>
      </c>
    </row>
    <row r="101" spans="1:15" x14ac:dyDescent="0.3">
      <c r="A101" s="7">
        <v>17388</v>
      </c>
      <c r="B101" s="6" t="s">
        <v>261</v>
      </c>
      <c r="C101" t="s">
        <v>262</v>
      </c>
      <c r="D101" s="2" t="s">
        <v>50</v>
      </c>
      <c r="E101" s="4" t="s">
        <v>46</v>
      </c>
      <c r="F101" t="s">
        <v>51</v>
      </c>
      <c r="G101">
        <v>155</v>
      </c>
      <c r="H101">
        <v>12262</v>
      </c>
      <c r="I101">
        <v>19</v>
      </c>
      <c r="J101">
        <v>1394</v>
      </c>
      <c r="K101">
        <v>13599</v>
      </c>
      <c r="L101">
        <v>83</v>
      </c>
      <c r="M101">
        <v>1</v>
      </c>
      <c r="N101" t="s">
        <v>52</v>
      </c>
      <c r="O101" t="s">
        <v>51</v>
      </c>
    </row>
    <row r="102" spans="1:15" x14ac:dyDescent="0.3">
      <c r="A102" s="7">
        <v>17389</v>
      </c>
      <c r="B102" s="6" t="s">
        <v>263</v>
      </c>
      <c r="C102" t="s">
        <v>264</v>
      </c>
      <c r="D102" s="2" t="s">
        <v>88</v>
      </c>
      <c r="E102" s="4" t="s">
        <v>46</v>
      </c>
      <c r="F102" t="s">
        <v>51</v>
      </c>
      <c r="G102">
        <v>343</v>
      </c>
      <c r="H102">
        <v>55808</v>
      </c>
      <c r="I102">
        <v>2</v>
      </c>
      <c r="J102">
        <v>351</v>
      </c>
      <c r="K102">
        <v>14953</v>
      </c>
      <c r="L102">
        <v>100</v>
      </c>
      <c r="M102">
        <v>2</v>
      </c>
      <c r="N102" t="s">
        <v>52</v>
      </c>
      <c r="O102" t="s">
        <v>51</v>
      </c>
    </row>
    <row r="103" spans="1:15" x14ac:dyDescent="0.3">
      <c r="A103" s="7">
        <v>17390</v>
      </c>
      <c r="B103" s="6" t="s">
        <v>265</v>
      </c>
      <c r="C103" t="s">
        <v>266</v>
      </c>
      <c r="D103" s="2" t="s">
        <v>72</v>
      </c>
      <c r="E103" s="4" t="s">
        <v>46</v>
      </c>
      <c r="F103" t="s">
        <v>81</v>
      </c>
      <c r="G103">
        <v>345</v>
      </c>
      <c r="H103">
        <v>44632</v>
      </c>
      <c r="I103">
        <v>18</v>
      </c>
      <c r="J103">
        <v>6527</v>
      </c>
      <c r="K103">
        <v>10116</v>
      </c>
      <c r="L103">
        <v>69</v>
      </c>
      <c r="M103">
        <v>1</v>
      </c>
      <c r="N103" t="s">
        <v>52</v>
      </c>
      <c r="O103" t="s">
        <v>81</v>
      </c>
    </row>
    <row r="104" spans="1:15" x14ac:dyDescent="0.3">
      <c r="A104" s="7">
        <v>17391</v>
      </c>
      <c r="B104" s="6" t="s">
        <v>267</v>
      </c>
      <c r="C104" t="s">
        <v>268</v>
      </c>
      <c r="D104" s="2" t="s">
        <v>59</v>
      </c>
      <c r="E104" s="4" t="s">
        <v>55</v>
      </c>
      <c r="F104" t="s">
        <v>51</v>
      </c>
      <c r="G104">
        <v>693</v>
      </c>
      <c r="H104">
        <v>41464</v>
      </c>
      <c r="I104">
        <v>7</v>
      </c>
      <c r="J104">
        <v>375</v>
      </c>
      <c r="K104">
        <v>12462</v>
      </c>
      <c r="L104">
        <v>78</v>
      </c>
      <c r="M104">
        <v>2</v>
      </c>
      <c r="N104" t="s">
        <v>52</v>
      </c>
      <c r="O104" t="s">
        <v>51</v>
      </c>
    </row>
    <row r="105" spans="1:15" x14ac:dyDescent="0.3">
      <c r="A105" s="7">
        <v>17392</v>
      </c>
      <c r="B105" s="6" t="s">
        <v>269</v>
      </c>
      <c r="C105" t="s">
        <v>270</v>
      </c>
      <c r="D105" s="2" t="s">
        <v>45</v>
      </c>
      <c r="E105" s="4" t="s">
        <v>68</v>
      </c>
      <c r="F105" t="s">
        <v>60</v>
      </c>
      <c r="G105">
        <v>2708</v>
      </c>
      <c r="H105">
        <v>16599</v>
      </c>
      <c r="I105">
        <v>19</v>
      </c>
      <c r="J105">
        <v>15744</v>
      </c>
      <c r="K105">
        <v>2674</v>
      </c>
      <c r="L105">
        <v>7</v>
      </c>
      <c r="M105">
        <v>6</v>
      </c>
      <c r="N105" t="s">
        <v>52</v>
      </c>
      <c r="O105" t="s">
        <v>76</v>
      </c>
    </row>
    <row r="106" spans="1:15" x14ac:dyDescent="0.3">
      <c r="A106" s="7">
        <v>17393</v>
      </c>
      <c r="B106" s="6" t="s">
        <v>271</v>
      </c>
      <c r="C106" t="s">
        <v>272</v>
      </c>
      <c r="D106" s="2" t="s">
        <v>59</v>
      </c>
      <c r="E106" s="4" t="s">
        <v>55</v>
      </c>
      <c r="F106" t="s">
        <v>75</v>
      </c>
      <c r="G106">
        <v>226</v>
      </c>
      <c r="H106">
        <v>62880</v>
      </c>
      <c r="I106">
        <v>7</v>
      </c>
      <c r="J106">
        <v>5410</v>
      </c>
      <c r="K106">
        <v>14690</v>
      </c>
      <c r="L106">
        <v>43</v>
      </c>
      <c r="M106">
        <v>3</v>
      </c>
      <c r="N106" t="s">
        <v>38</v>
      </c>
      <c r="O106" t="s">
        <v>47</v>
      </c>
    </row>
    <row r="107" spans="1:15" x14ac:dyDescent="0.3">
      <c r="A107" s="7">
        <v>17394</v>
      </c>
      <c r="B107" s="6" t="s">
        <v>273</v>
      </c>
      <c r="C107" t="s">
        <v>274</v>
      </c>
      <c r="D107" s="2" t="s">
        <v>45</v>
      </c>
      <c r="E107" s="4" t="s">
        <v>55</v>
      </c>
      <c r="F107" t="s">
        <v>60</v>
      </c>
      <c r="G107">
        <v>1204</v>
      </c>
      <c r="H107">
        <v>72859</v>
      </c>
      <c r="I107">
        <v>24</v>
      </c>
      <c r="J107">
        <v>18886</v>
      </c>
      <c r="K107">
        <v>2832</v>
      </c>
      <c r="L107">
        <v>10</v>
      </c>
      <c r="M107">
        <v>8</v>
      </c>
      <c r="N107" t="s">
        <v>35</v>
      </c>
      <c r="O107" t="s">
        <v>76</v>
      </c>
    </row>
    <row r="108" spans="1:15" x14ac:dyDescent="0.3">
      <c r="A108" s="7">
        <v>17395</v>
      </c>
      <c r="B108" s="6" t="s">
        <v>275</v>
      </c>
      <c r="C108" t="s">
        <v>276</v>
      </c>
      <c r="D108" s="2" t="s">
        <v>45</v>
      </c>
      <c r="E108" s="4" t="s">
        <v>46</v>
      </c>
      <c r="F108" t="s">
        <v>56</v>
      </c>
      <c r="G108">
        <v>3195</v>
      </c>
      <c r="H108">
        <v>57485</v>
      </c>
      <c r="I108">
        <v>40</v>
      </c>
      <c r="J108">
        <v>39596</v>
      </c>
      <c r="K108">
        <v>2011</v>
      </c>
      <c r="L108">
        <v>13</v>
      </c>
      <c r="M108">
        <v>6</v>
      </c>
      <c r="N108" t="s">
        <v>52</v>
      </c>
      <c r="O108" t="s">
        <v>56</v>
      </c>
    </row>
    <row r="109" spans="1:15" x14ac:dyDescent="0.3">
      <c r="A109" s="7">
        <v>17396</v>
      </c>
      <c r="B109" s="6" t="s">
        <v>277</v>
      </c>
      <c r="C109" t="s">
        <v>278</v>
      </c>
      <c r="D109" s="2" t="s">
        <v>50</v>
      </c>
      <c r="E109" s="4" t="s">
        <v>55</v>
      </c>
      <c r="F109" t="s">
        <v>51</v>
      </c>
      <c r="G109">
        <v>72</v>
      </c>
      <c r="H109">
        <v>46144</v>
      </c>
      <c r="I109">
        <v>4</v>
      </c>
      <c r="J109">
        <v>1408</v>
      </c>
      <c r="K109">
        <v>23078</v>
      </c>
      <c r="L109">
        <v>75</v>
      </c>
      <c r="M109">
        <v>2</v>
      </c>
      <c r="N109" t="s">
        <v>52</v>
      </c>
      <c r="O109" t="s">
        <v>51</v>
      </c>
    </row>
    <row r="110" spans="1:15" x14ac:dyDescent="0.3">
      <c r="A110" s="7">
        <v>17397</v>
      </c>
      <c r="B110" s="6" t="s">
        <v>279</v>
      </c>
      <c r="C110" t="s">
        <v>280</v>
      </c>
      <c r="D110" s="2" t="s">
        <v>88</v>
      </c>
      <c r="E110" s="4" t="s">
        <v>55</v>
      </c>
      <c r="F110" t="s">
        <v>51</v>
      </c>
      <c r="G110">
        <v>109</v>
      </c>
      <c r="H110">
        <v>79319</v>
      </c>
      <c r="I110">
        <v>18</v>
      </c>
      <c r="J110">
        <v>1499</v>
      </c>
      <c r="K110">
        <v>13401</v>
      </c>
      <c r="L110">
        <v>84</v>
      </c>
      <c r="M110">
        <v>1</v>
      </c>
      <c r="N110" t="s">
        <v>52</v>
      </c>
      <c r="O110" t="s">
        <v>51</v>
      </c>
    </row>
    <row r="111" spans="1:15" x14ac:dyDescent="0.3">
      <c r="A111" s="7">
        <v>17398</v>
      </c>
      <c r="B111" s="6" t="s">
        <v>281</v>
      </c>
      <c r="C111" t="s">
        <v>282</v>
      </c>
      <c r="D111" s="2" t="s">
        <v>72</v>
      </c>
      <c r="E111" s="4" t="s">
        <v>55</v>
      </c>
      <c r="F111" t="s">
        <v>75</v>
      </c>
      <c r="G111">
        <v>867</v>
      </c>
      <c r="H111">
        <v>63770</v>
      </c>
      <c r="I111">
        <v>3</v>
      </c>
      <c r="J111">
        <v>2367</v>
      </c>
      <c r="K111">
        <v>10942</v>
      </c>
      <c r="L111">
        <v>46</v>
      </c>
      <c r="M111">
        <v>2</v>
      </c>
      <c r="N111" t="s">
        <v>35</v>
      </c>
      <c r="O111" t="s">
        <v>47</v>
      </c>
    </row>
    <row r="112" spans="1:15" x14ac:dyDescent="0.3">
      <c r="A112" s="7">
        <v>17399</v>
      </c>
      <c r="B112" s="6" t="s">
        <v>283</v>
      </c>
      <c r="C112" t="s">
        <v>284</v>
      </c>
      <c r="D112" s="2" t="s">
        <v>220</v>
      </c>
      <c r="E112" s="4" t="s">
        <v>46</v>
      </c>
      <c r="F112" t="s">
        <v>75</v>
      </c>
      <c r="G112">
        <v>1707</v>
      </c>
      <c r="H112">
        <v>61120</v>
      </c>
      <c r="I112">
        <v>14</v>
      </c>
      <c r="J112">
        <v>3891</v>
      </c>
      <c r="K112">
        <v>18255</v>
      </c>
      <c r="L112">
        <v>63</v>
      </c>
      <c r="M112">
        <v>3</v>
      </c>
      <c r="N112" t="s">
        <v>38</v>
      </c>
      <c r="O112" t="s">
        <v>95</v>
      </c>
    </row>
    <row r="113" spans="1:15" x14ac:dyDescent="0.3">
      <c r="A113" s="7">
        <v>17400</v>
      </c>
      <c r="B113" s="6" t="s">
        <v>285</v>
      </c>
      <c r="C113" t="s">
        <v>286</v>
      </c>
      <c r="D113" s="2" t="s">
        <v>88</v>
      </c>
      <c r="E113" s="4" t="s">
        <v>46</v>
      </c>
      <c r="F113" t="s">
        <v>51</v>
      </c>
      <c r="G113">
        <v>36</v>
      </c>
      <c r="H113">
        <v>82212</v>
      </c>
      <c r="I113">
        <v>11</v>
      </c>
      <c r="J113">
        <v>562</v>
      </c>
      <c r="K113">
        <v>25349</v>
      </c>
      <c r="L113">
        <v>87</v>
      </c>
      <c r="M113">
        <v>2</v>
      </c>
      <c r="N113" t="s">
        <v>65</v>
      </c>
      <c r="O113" t="s">
        <v>51</v>
      </c>
    </row>
    <row r="114" spans="1:15" x14ac:dyDescent="0.3">
      <c r="A114" s="7">
        <v>17401</v>
      </c>
      <c r="B114" s="6" t="s">
        <v>287</v>
      </c>
      <c r="C114" t="s">
        <v>288</v>
      </c>
      <c r="D114" s="2" t="s">
        <v>50</v>
      </c>
      <c r="E114" s="4" t="s">
        <v>46</v>
      </c>
      <c r="F114" t="s">
        <v>51</v>
      </c>
      <c r="G114">
        <v>95</v>
      </c>
      <c r="H114">
        <v>85017</v>
      </c>
      <c r="I114">
        <v>14</v>
      </c>
      <c r="J114">
        <v>1233</v>
      </c>
      <c r="K114">
        <v>18297</v>
      </c>
      <c r="L114">
        <v>89</v>
      </c>
      <c r="M114">
        <v>1</v>
      </c>
      <c r="N114" t="s">
        <v>65</v>
      </c>
      <c r="O114" t="s">
        <v>51</v>
      </c>
    </row>
    <row r="115" spans="1:15" x14ac:dyDescent="0.3">
      <c r="A115" s="7">
        <v>17402</v>
      </c>
      <c r="B115" s="6" t="s">
        <v>289</v>
      </c>
      <c r="C115" t="s">
        <v>290</v>
      </c>
      <c r="D115" s="2" t="s">
        <v>45</v>
      </c>
      <c r="E115" s="4" t="s">
        <v>46</v>
      </c>
      <c r="F115" t="s">
        <v>56</v>
      </c>
      <c r="G115">
        <v>1290</v>
      </c>
      <c r="H115">
        <v>43162</v>
      </c>
      <c r="I115">
        <v>37</v>
      </c>
      <c r="J115">
        <v>30342</v>
      </c>
      <c r="K115">
        <v>4078</v>
      </c>
      <c r="L115">
        <v>14</v>
      </c>
      <c r="M115">
        <v>5</v>
      </c>
      <c r="N115" t="s">
        <v>52</v>
      </c>
      <c r="O115" t="s">
        <v>56</v>
      </c>
    </row>
    <row r="116" spans="1:15" x14ac:dyDescent="0.3">
      <c r="A116" s="7">
        <v>17403</v>
      </c>
      <c r="B116" s="6" t="s">
        <v>291</v>
      </c>
      <c r="C116" t="s">
        <v>292</v>
      </c>
      <c r="D116" s="2" t="s">
        <v>72</v>
      </c>
      <c r="E116" s="4" t="s">
        <v>46</v>
      </c>
      <c r="F116" t="s">
        <v>75</v>
      </c>
      <c r="G116">
        <v>307</v>
      </c>
      <c r="H116">
        <v>83052</v>
      </c>
      <c r="I116">
        <v>3</v>
      </c>
      <c r="J116">
        <v>3791</v>
      </c>
      <c r="K116">
        <v>15469</v>
      </c>
      <c r="L116">
        <v>47</v>
      </c>
      <c r="M116">
        <v>1</v>
      </c>
      <c r="N116" t="s">
        <v>35</v>
      </c>
      <c r="O116" t="s">
        <v>76</v>
      </c>
    </row>
    <row r="117" spans="1:15" x14ac:dyDescent="0.3">
      <c r="A117" s="7">
        <v>17404</v>
      </c>
      <c r="B117" s="6" t="s">
        <v>293</v>
      </c>
      <c r="C117" t="s">
        <v>294</v>
      </c>
      <c r="D117" s="2" t="s">
        <v>50</v>
      </c>
      <c r="E117" s="4" t="s">
        <v>46</v>
      </c>
      <c r="F117" t="s">
        <v>51</v>
      </c>
      <c r="G117">
        <v>159</v>
      </c>
      <c r="H117">
        <v>55808</v>
      </c>
      <c r="I117">
        <v>14</v>
      </c>
      <c r="J117">
        <v>989</v>
      </c>
      <c r="K117">
        <v>15527</v>
      </c>
      <c r="L117">
        <v>91</v>
      </c>
      <c r="M117">
        <v>2</v>
      </c>
      <c r="N117" t="s">
        <v>35</v>
      </c>
      <c r="O117" t="s">
        <v>47</v>
      </c>
    </row>
    <row r="118" spans="1:15" x14ac:dyDescent="0.3">
      <c r="A118" s="7">
        <v>17405</v>
      </c>
      <c r="B118" s="6" t="s">
        <v>295</v>
      </c>
      <c r="C118" t="s">
        <v>296</v>
      </c>
      <c r="D118" s="2" t="s">
        <v>88</v>
      </c>
      <c r="E118" s="4" t="s">
        <v>55</v>
      </c>
      <c r="F118" t="s">
        <v>51</v>
      </c>
      <c r="G118">
        <v>175</v>
      </c>
      <c r="H118">
        <v>77456</v>
      </c>
      <c r="I118">
        <v>15</v>
      </c>
      <c r="J118">
        <v>575</v>
      </c>
      <c r="K118">
        <v>18766</v>
      </c>
      <c r="L118">
        <v>88</v>
      </c>
      <c r="M118">
        <v>1</v>
      </c>
      <c r="N118" t="s">
        <v>35</v>
      </c>
      <c r="O118" t="s">
        <v>51</v>
      </c>
    </row>
    <row r="119" spans="1:15" x14ac:dyDescent="0.3">
      <c r="A119" s="7">
        <v>17406</v>
      </c>
      <c r="B119" s="6" t="s">
        <v>297</v>
      </c>
      <c r="C119" t="s">
        <v>298</v>
      </c>
      <c r="D119" s="2" t="s">
        <v>45</v>
      </c>
      <c r="E119" s="4" t="s">
        <v>46</v>
      </c>
      <c r="F119" t="s">
        <v>75</v>
      </c>
      <c r="G119">
        <v>1131</v>
      </c>
      <c r="H119">
        <v>35220</v>
      </c>
      <c r="I119">
        <v>10</v>
      </c>
      <c r="J119">
        <v>4057</v>
      </c>
      <c r="K119">
        <v>12073</v>
      </c>
      <c r="L119">
        <v>57</v>
      </c>
      <c r="M119">
        <v>2</v>
      </c>
      <c r="N119" t="s">
        <v>52</v>
      </c>
      <c r="O119" t="s">
        <v>76</v>
      </c>
    </row>
    <row r="120" spans="1:15" x14ac:dyDescent="0.3">
      <c r="A120" s="7">
        <v>17407</v>
      </c>
      <c r="B120" s="6" t="s">
        <v>299</v>
      </c>
      <c r="C120" t="s">
        <v>300</v>
      </c>
      <c r="D120" s="2" t="s">
        <v>59</v>
      </c>
      <c r="E120" s="4" t="s">
        <v>46</v>
      </c>
      <c r="F120" t="s">
        <v>81</v>
      </c>
      <c r="G120">
        <v>744</v>
      </c>
      <c r="H120">
        <v>87730</v>
      </c>
      <c r="I120">
        <v>7</v>
      </c>
      <c r="J120">
        <v>2162</v>
      </c>
      <c r="K120">
        <v>9945</v>
      </c>
      <c r="L120">
        <v>62</v>
      </c>
      <c r="M120">
        <v>0</v>
      </c>
      <c r="N120" t="s">
        <v>52</v>
      </c>
      <c r="O120" t="s">
        <v>76</v>
      </c>
    </row>
    <row r="121" spans="1:15" x14ac:dyDescent="0.3">
      <c r="A121" s="7">
        <v>17408</v>
      </c>
      <c r="B121" s="6" t="s">
        <v>301</v>
      </c>
      <c r="C121" t="s">
        <v>302</v>
      </c>
      <c r="D121" s="2" t="s">
        <v>72</v>
      </c>
      <c r="E121" s="4" t="s">
        <v>55</v>
      </c>
      <c r="F121" t="s">
        <v>47</v>
      </c>
      <c r="G121">
        <v>559</v>
      </c>
      <c r="H121">
        <v>89818</v>
      </c>
      <c r="I121">
        <v>9</v>
      </c>
      <c r="J121">
        <v>1801</v>
      </c>
      <c r="K121">
        <v>11760</v>
      </c>
      <c r="L121">
        <v>78</v>
      </c>
      <c r="M121">
        <v>3</v>
      </c>
      <c r="N121" t="s">
        <v>52</v>
      </c>
      <c r="O121" t="s">
        <v>76</v>
      </c>
    </row>
    <row r="122" spans="1:15" x14ac:dyDescent="0.3">
      <c r="A122" s="7">
        <v>17409</v>
      </c>
      <c r="B122" s="6" t="s">
        <v>303</v>
      </c>
      <c r="C122" t="s">
        <v>304</v>
      </c>
      <c r="D122" s="2" t="s">
        <v>88</v>
      </c>
      <c r="E122" s="4" t="s">
        <v>55</v>
      </c>
      <c r="F122" t="s">
        <v>51</v>
      </c>
      <c r="G122">
        <v>136</v>
      </c>
      <c r="H122">
        <v>40694</v>
      </c>
      <c r="I122">
        <v>17</v>
      </c>
      <c r="J122">
        <v>432</v>
      </c>
      <c r="K122">
        <v>17413</v>
      </c>
      <c r="L122">
        <v>79</v>
      </c>
      <c r="M122">
        <v>1</v>
      </c>
      <c r="N122" t="s">
        <v>65</v>
      </c>
      <c r="O122" t="s">
        <v>51</v>
      </c>
    </row>
    <row r="123" spans="1:15" x14ac:dyDescent="0.3">
      <c r="A123" s="7">
        <v>17410</v>
      </c>
      <c r="B123" s="6" t="s">
        <v>305</v>
      </c>
      <c r="C123" t="s">
        <v>306</v>
      </c>
      <c r="D123" s="2" t="s">
        <v>45</v>
      </c>
      <c r="E123" s="4" t="s">
        <v>55</v>
      </c>
      <c r="F123" t="s">
        <v>56</v>
      </c>
      <c r="G123">
        <v>4519</v>
      </c>
      <c r="H123">
        <v>86990</v>
      </c>
      <c r="I123">
        <v>50</v>
      </c>
      <c r="J123">
        <v>24353</v>
      </c>
      <c r="K123">
        <v>1165</v>
      </c>
      <c r="L123">
        <v>19</v>
      </c>
      <c r="M123">
        <v>4</v>
      </c>
      <c r="N123" t="s">
        <v>52</v>
      </c>
      <c r="O123" t="s">
        <v>60</v>
      </c>
    </row>
    <row r="124" spans="1:15" x14ac:dyDescent="0.3">
      <c r="A124" s="7">
        <v>17411</v>
      </c>
      <c r="B124" s="6" t="s">
        <v>307</v>
      </c>
      <c r="C124" t="s">
        <v>308</v>
      </c>
      <c r="D124" s="2" t="s">
        <v>72</v>
      </c>
      <c r="E124" s="4" t="s">
        <v>46</v>
      </c>
      <c r="F124" t="s">
        <v>75</v>
      </c>
      <c r="G124">
        <v>708</v>
      </c>
      <c r="H124">
        <v>45520</v>
      </c>
      <c r="I124">
        <v>13</v>
      </c>
      <c r="J124">
        <v>4608</v>
      </c>
      <c r="K124">
        <v>14930</v>
      </c>
      <c r="L124">
        <v>65</v>
      </c>
      <c r="M124">
        <v>2</v>
      </c>
      <c r="N124" t="s">
        <v>52</v>
      </c>
      <c r="O124" t="s">
        <v>76</v>
      </c>
    </row>
    <row r="125" spans="1:15" x14ac:dyDescent="0.3">
      <c r="A125" s="7">
        <v>17412</v>
      </c>
      <c r="B125" s="6" t="s">
        <v>309</v>
      </c>
      <c r="C125" t="s">
        <v>310</v>
      </c>
      <c r="D125" s="2" t="s">
        <v>72</v>
      </c>
      <c r="E125" s="4" t="s">
        <v>55</v>
      </c>
      <c r="F125" t="s">
        <v>51</v>
      </c>
      <c r="G125">
        <v>259</v>
      </c>
      <c r="H125">
        <v>11405</v>
      </c>
      <c r="I125">
        <v>4</v>
      </c>
      <c r="J125">
        <v>1712</v>
      </c>
      <c r="K125">
        <v>21955</v>
      </c>
      <c r="L125">
        <v>96</v>
      </c>
      <c r="M125">
        <v>2</v>
      </c>
      <c r="N125" t="s">
        <v>65</v>
      </c>
      <c r="O125" t="s">
        <v>47</v>
      </c>
    </row>
    <row r="126" spans="1:15" x14ac:dyDescent="0.3">
      <c r="A126" s="7">
        <v>17413</v>
      </c>
      <c r="B126" s="6" t="s">
        <v>311</v>
      </c>
      <c r="C126" t="s">
        <v>312</v>
      </c>
      <c r="D126" s="2" t="s">
        <v>45</v>
      </c>
      <c r="E126" s="4" t="s">
        <v>55</v>
      </c>
      <c r="F126" t="s">
        <v>56</v>
      </c>
      <c r="G126">
        <v>1361</v>
      </c>
      <c r="H126">
        <v>47426</v>
      </c>
      <c r="I126">
        <v>58</v>
      </c>
      <c r="J126">
        <v>21257</v>
      </c>
      <c r="K126">
        <v>2413</v>
      </c>
      <c r="L126">
        <v>12</v>
      </c>
      <c r="M126">
        <v>6</v>
      </c>
      <c r="N126" t="s">
        <v>52</v>
      </c>
      <c r="O126" t="s">
        <v>56</v>
      </c>
    </row>
    <row r="127" spans="1:15" x14ac:dyDescent="0.3">
      <c r="A127" s="7">
        <v>17414</v>
      </c>
      <c r="B127" s="6" t="s">
        <v>313</v>
      </c>
      <c r="C127" t="s">
        <v>314</v>
      </c>
      <c r="D127" s="2" t="s">
        <v>50</v>
      </c>
      <c r="E127" s="4" t="s">
        <v>46</v>
      </c>
      <c r="F127" t="s">
        <v>81</v>
      </c>
      <c r="G127">
        <v>240</v>
      </c>
      <c r="H127">
        <v>62789</v>
      </c>
      <c r="I127">
        <v>18</v>
      </c>
      <c r="J127">
        <v>6057</v>
      </c>
      <c r="K127">
        <v>9252</v>
      </c>
      <c r="L127">
        <v>52</v>
      </c>
      <c r="M127">
        <v>1</v>
      </c>
      <c r="N127" t="s">
        <v>52</v>
      </c>
      <c r="O127" t="s">
        <v>81</v>
      </c>
    </row>
    <row r="128" spans="1:15" x14ac:dyDescent="0.3">
      <c r="A128" s="7">
        <v>17415</v>
      </c>
      <c r="B128" s="6" t="s">
        <v>315</v>
      </c>
      <c r="C128" t="s">
        <v>316</v>
      </c>
      <c r="D128" s="2" t="s">
        <v>50</v>
      </c>
      <c r="E128" s="4" t="s">
        <v>46</v>
      </c>
      <c r="F128" t="s">
        <v>51</v>
      </c>
      <c r="G128">
        <v>65</v>
      </c>
      <c r="H128">
        <v>55163</v>
      </c>
      <c r="I128">
        <v>19</v>
      </c>
      <c r="J128">
        <v>1490</v>
      </c>
      <c r="K128">
        <v>17222</v>
      </c>
      <c r="L128">
        <v>75</v>
      </c>
      <c r="M128">
        <v>2</v>
      </c>
      <c r="N128" t="s">
        <v>65</v>
      </c>
      <c r="O128" t="s">
        <v>51</v>
      </c>
    </row>
    <row r="129" spans="1:15" x14ac:dyDescent="0.3">
      <c r="A129" s="7">
        <v>17416</v>
      </c>
      <c r="B129" s="6" t="s">
        <v>317</v>
      </c>
      <c r="C129" t="s">
        <v>318</v>
      </c>
      <c r="D129" s="2" t="s">
        <v>88</v>
      </c>
      <c r="E129" s="4" t="s">
        <v>46</v>
      </c>
      <c r="F129" t="s">
        <v>51</v>
      </c>
      <c r="G129">
        <v>183</v>
      </c>
      <c r="H129">
        <v>15353</v>
      </c>
      <c r="I129">
        <v>4</v>
      </c>
      <c r="J129">
        <v>1356</v>
      </c>
      <c r="K129">
        <v>28274</v>
      </c>
      <c r="L129">
        <v>78</v>
      </c>
      <c r="M129">
        <v>2</v>
      </c>
      <c r="N129" t="s">
        <v>65</v>
      </c>
      <c r="O129" t="s">
        <v>51</v>
      </c>
    </row>
    <row r="130" spans="1:15" x14ac:dyDescent="0.3">
      <c r="A130" s="7">
        <v>17417</v>
      </c>
      <c r="B130" s="6" t="s">
        <v>319</v>
      </c>
      <c r="C130" t="s">
        <v>320</v>
      </c>
      <c r="D130" s="2" t="s">
        <v>88</v>
      </c>
      <c r="E130" s="4" t="s">
        <v>55</v>
      </c>
      <c r="F130" t="s">
        <v>51</v>
      </c>
      <c r="G130">
        <v>161</v>
      </c>
      <c r="H130">
        <v>18512</v>
      </c>
      <c r="I130">
        <v>17</v>
      </c>
      <c r="J130">
        <v>615</v>
      </c>
      <c r="K130">
        <v>28877</v>
      </c>
      <c r="L130">
        <v>89</v>
      </c>
      <c r="M130">
        <v>2</v>
      </c>
      <c r="N130" t="s">
        <v>65</v>
      </c>
      <c r="O130" t="s">
        <v>47</v>
      </c>
    </row>
    <row r="131" spans="1:15" x14ac:dyDescent="0.3">
      <c r="A131" s="7">
        <v>17418</v>
      </c>
      <c r="B131" s="6" t="s">
        <v>321</v>
      </c>
      <c r="C131" t="s">
        <v>322</v>
      </c>
      <c r="D131" s="2" t="s">
        <v>45</v>
      </c>
      <c r="E131" s="4" t="s">
        <v>55</v>
      </c>
      <c r="F131" t="s">
        <v>56</v>
      </c>
      <c r="G131">
        <v>4674</v>
      </c>
      <c r="H131">
        <v>23307</v>
      </c>
      <c r="I131">
        <v>43</v>
      </c>
      <c r="J131">
        <v>28980</v>
      </c>
      <c r="K131">
        <v>2737</v>
      </c>
      <c r="L131">
        <v>22</v>
      </c>
      <c r="M131">
        <v>3</v>
      </c>
      <c r="N131" t="s">
        <v>38</v>
      </c>
      <c r="O131" t="s">
        <v>56</v>
      </c>
    </row>
    <row r="132" spans="1:15" x14ac:dyDescent="0.3">
      <c r="A132" s="7">
        <v>17419</v>
      </c>
      <c r="B132" s="6" t="s">
        <v>323</v>
      </c>
      <c r="C132" t="s">
        <v>324</v>
      </c>
      <c r="D132" s="2" t="s">
        <v>50</v>
      </c>
      <c r="E132" s="4" t="s">
        <v>55</v>
      </c>
      <c r="F132" t="s">
        <v>51</v>
      </c>
      <c r="G132">
        <v>154</v>
      </c>
      <c r="H132">
        <v>18249</v>
      </c>
      <c r="I132">
        <v>3</v>
      </c>
      <c r="J132">
        <v>1160</v>
      </c>
      <c r="K132">
        <v>24235</v>
      </c>
      <c r="L132">
        <v>94</v>
      </c>
      <c r="M132">
        <v>1</v>
      </c>
      <c r="N132" t="s">
        <v>35</v>
      </c>
      <c r="O132" t="s">
        <v>51</v>
      </c>
    </row>
    <row r="133" spans="1:15" x14ac:dyDescent="0.3">
      <c r="A133" s="7">
        <v>17420</v>
      </c>
      <c r="B133" s="6" t="s">
        <v>325</v>
      </c>
      <c r="C133" t="s">
        <v>326</v>
      </c>
      <c r="D133" s="2" t="s">
        <v>50</v>
      </c>
      <c r="E133" s="4" t="s">
        <v>55</v>
      </c>
      <c r="F133" t="s">
        <v>51</v>
      </c>
      <c r="G133">
        <v>191</v>
      </c>
      <c r="H133">
        <v>86990</v>
      </c>
      <c r="I133">
        <v>5</v>
      </c>
      <c r="J133">
        <v>1761</v>
      </c>
      <c r="K133">
        <v>21833</v>
      </c>
      <c r="L133">
        <v>84</v>
      </c>
      <c r="M133">
        <v>2</v>
      </c>
      <c r="N133" t="s">
        <v>52</v>
      </c>
      <c r="O133" t="s">
        <v>47</v>
      </c>
    </row>
    <row r="134" spans="1:15" x14ac:dyDescent="0.3">
      <c r="A134" s="7">
        <v>17421</v>
      </c>
      <c r="B134" s="6" t="s">
        <v>327</v>
      </c>
      <c r="C134" t="s">
        <v>328</v>
      </c>
      <c r="D134" s="2" t="s">
        <v>45</v>
      </c>
      <c r="E134" s="4" t="s">
        <v>55</v>
      </c>
      <c r="F134" t="s">
        <v>60</v>
      </c>
      <c r="G134">
        <v>3244</v>
      </c>
      <c r="H134">
        <v>79164</v>
      </c>
      <c r="I134">
        <v>41</v>
      </c>
      <c r="J134">
        <v>24366</v>
      </c>
      <c r="K134">
        <v>2824</v>
      </c>
      <c r="L134">
        <v>18</v>
      </c>
      <c r="M134">
        <v>7</v>
      </c>
      <c r="N134" t="s">
        <v>52</v>
      </c>
      <c r="O134" t="s">
        <v>76</v>
      </c>
    </row>
    <row r="135" spans="1:15" x14ac:dyDescent="0.3">
      <c r="A135" s="7">
        <v>17422</v>
      </c>
      <c r="B135" s="6" t="s">
        <v>329</v>
      </c>
      <c r="C135" t="s">
        <v>330</v>
      </c>
      <c r="D135" s="2" t="s">
        <v>72</v>
      </c>
      <c r="E135" s="4" t="s">
        <v>55</v>
      </c>
      <c r="F135" t="s">
        <v>51</v>
      </c>
      <c r="G135">
        <v>464</v>
      </c>
      <c r="H135">
        <v>21600</v>
      </c>
      <c r="I135">
        <v>12</v>
      </c>
      <c r="J135">
        <v>364</v>
      </c>
      <c r="K135">
        <v>15421</v>
      </c>
      <c r="L135">
        <v>94</v>
      </c>
      <c r="M135">
        <v>2</v>
      </c>
      <c r="N135" t="s">
        <v>65</v>
      </c>
      <c r="O135" t="s">
        <v>51</v>
      </c>
    </row>
    <row r="136" spans="1:15" x14ac:dyDescent="0.3">
      <c r="A136" s="7">
        <v>17423</v>
      </c>
      <c r="B136" s="6" t="s">
        <v>331</v>
      </c>
      <c r="C136" t="s">
        <v>332</v>
      </c>
      <c r="D136" s="2" t="s">
        <v>50</v>
      </c>
      <c r="E136" s="4" t="s">
        <v>55</v>
      </c>
      <c r="F136" t="s">
        <v>51</v>
      </c>
      <c r="G136">
        <v>150</v>
      </c>
      <c r="H136">
        <v>51560</v>
      </c>
      <c r="I136">
        <v>10</v>
      </c>
      <c r="J136">
        <v>1014</v>
      </c>
      <c r="K136">
        <v>24610</v>
      </c>
      <c r="L136">
        <v>87</v>
      </c>
      <c r="M136">
        <v>2</v>
      </c>
      <c r="N136" t="s">
        <v>65</v>
      </c>
      <c r="O136" t="s">
        <v>47</v>
      </c>
    </row>
    <row r="137" spans="1:15" x14ac:dyDescent="0.3">
      <c r="A137" s="7">
        <v>17424</v>
      </c>
      <c r="B137" s="6" t="s">
        <v>333</v>
      </c>
      <c r="C137" t="s">
        <v>334</v>
      </c>
      <c r="D137" s="2" t="s">
        <v>45</v>
      </c>
      <c r="E137" s="4" t="s">
        <v>46</v>
      </c>
      <c r="F137" t="s">
        <v>81</v>
      </c>
      <c r="G137">
        <v>785</v>
      </c>
      <c r="H137">
        <v>88043</v>
      </c>
      <c r="I137">
        <v>10</v>
      </c>
      <c r="J137">
        <v>3910</v>
      </c>
      <c r="K137">
        <v>11993</v>
      </c>
      <c r="L137">
        <v>70</v>
      </c>
      <c r="M137">
        <v>0</v>
      </c>
      <c r="N137" t="s">
        <v>38</v>
      </c>
      <c r="O137" t="s">
        <v>81</v>
      </c>
    </row>
    <row r="138" spans="1:15" x14ac:dyDescent="0.3">
      <c r="A138" s="7">
        <v>17425</v>
      </c>
      <c r="B138" s="6" t="s">
        <v>335</v>
      </c>
      <c r="C138" t="s">
        <v>336</v>
      </c>
      <c r="D138" s="2" t="s">
        <v>220</v>
      </c>
      <c r="E138" s="4" t="s">
        <v>46</v>
      </c>
      <c r="F138" t="s">
        <v>75</v>
      </c>
      <c r="G138">
        <v>931</v>
      </c>
      <c r="H138">
        <v>89185</v>
      </c>
      <c r="I138">
        <v>5</v>
      </c>
      <c r="J138">
        <v>3457</v>
      </c>
      <c r="K138">
        <v>8833</v>
      </c>
      <c r="L138">
        <v>51</v>
      </c>
      <c r="M138">
        <v>1</v>
      </c>
      <c r="N138" t="s">
        <v>35</v>
      </c>
      <c r="O138" t="s">
        <v>76</v>
      </c>
    </row>
    <row r="139" spans="1:15" x14ac:dyDescent="0.3">
      <c r="A139" s="7">
        <v>17426</v>
      </c>
      <c r="B139" s="6" t="s">
        <v>337</v>
      </c>
      <c r="C139" t="s">
        <v>338</v>
      </c>
      <c r="D139" s="2" t="s">
        <v>45</v>
      </c>
      <c r="E139" s="4" t="s">
        <v>46</v>
      </c>
      <c r="F139" t="s">
        <v>56</v>
      </c>
      <c r="G139">
        <v>4052</v>
      </c>
      <c r="H139">
        <v>57487</v>
      </c>
      <c r="I139">
        <v>32</v>
      </c>
      <c r="J139">
        <v>37162</v>
      </c>
      <c r="K139">
        <v>1242</v>
      </c>
      <c r="L139">
        <v>14</v>
      </c>
      <c r="M139">
        <v>3</v>
      </c>
      <c r="N139" t="s">
        <v>52</v>
      </c>
      <c r="O139" t="s">
        <v>56</v>
      </c>
    </row>
    <row r="140" spans="1:15" x14ac:dyDescent="0.3">
      <c r="A140" s="7">
        <v>17427</v>
      </c>
      <c r="B140" s="6" t="s">
        <v>339</v>
      </c>
      <c r="C140" t="s">
        <v>340</v>
      </c>
      <c r="D140" s="2" t="s">
        <v>45</v>
      </c>
      <c r="E140" s="4" t="s">
        <v>55</v>
      </c>
      <c r="F140" t="s">
        <v>47</v>
      </c>
      <c r="G140">
        <v>1192</v>
      </c>
      <c r="H140">
        <v>30619</v>
      </c>
      <c r="I140">
        <v>19</v>
      </c>
      <c r="J140">
        <v>1130</v>
      </c>
      <c r="K140">
        <v>14799</v>
      </c>
      <c r="L140">
        <v>81</v>
      </c>
      <c r="M140">
        <v>3</v>
      </c>
      <c r="N140" t="s">
        <v>38</v>
      </c>
      <c r="O140" t="s">
        <v>47</v>
      </c>
    </row>
    <row r="141" spans="1:15" x14ac:dyDescent="0.3">
      <c r="A141" s="7">
        <v>17428</v>
      </c>
      <c r="B141" s="6" t="s">
        <v>341</v>
      </c>
      <c r="C141" t="s">
        <v>342</v>
      </c>
      <c r="D141" s="2" t="s">
        <v>45</v>
      </c>
      <c r="E141" s="4" t="s">
        <v>46</v>
      </c>
      <c r="F141" t="s">
        <v>75</v>
      </c>
      <c r="G141">
        <v>914</v>
      </c>
      <c r="H141">
        <v>86717</v>
      </c>
      <c r="I141">
        <v>2</v>
      </c>
      <c r="J141">
        <v>4428</v>
      </c>
      <c r="K141">
        <v>8522</v>
      </c>
      <c r="L141">
        <v>45</v>
      </c>
      <c r="M141">
        <v>2</v>
      </c>
      <c r="N141" t="s">
        <v>52</v>
      </c>
      <c r="O141" t="s">
        <v>76</v>
      </c>
    </row>
    <row r="142" spans="1:15" x14ac:dyDescent="0.3">
      <c r="A142" s="7">
        <v>17429</v>
      </c>
      <c r="B142" s="6" t="s">
        <v>343</v>
      </c>
      <c r="C142" t="s">
        <v>344</v>
      </c>
      <c r="D142" s="2" t="s">
        <v>45</v>
      </c>
      <c r="E142" s="4" t="s">
        <v>55</v>
      </c>
      <c r="F142" t="s">
        <v>56</v>
      </c>
      <c r="G142">
        <v>2668</v>
      </c>
      <c r="H142">
        <v>15745</v>
      </c>
      <c r="I142">
        <v>53</v>
      </c>
      <c r="J142">
        <v>26414</v>
      </c>
      <c r="K142">
        <v>1004</v>
      </c>
      <c r="L142">
        <v>16</v>
      </c>
      <c r="M142">
        <v>4</v>
      </c>
      <c r="N142" t="s">
        <v>38</v>
      </c>
      <c r="O142" t="s">
        <v>60</v>
      </c>
    </row>
    <row r="143" spans="1:15" x14ac:dyDescent="0.3">
      <c r="A143" s="7">
        <v>17430</v>
      </c>
      <c r="B143" s="6" t="s">
        <v>345</v>
      </c>
      <c r="C143" t="s">
        <v>346</v>
      </c>
      <c r="D143" s="2" t="s">
        <v>72</v>
      </c>
      <c r="E143" s="4" t="s">
        <v>55</v>
      </c>
      <c r="F143" t="s">
        <v>51</v>
      </c>
      <c r="G143">
        <v>568</v>
      </c>
      <c r="H143">
        <v>11803</v>
      </c>
      <c r="I143">
        <v>6</v>
      </c>
      <c r="J143">
        <v>434</v>
      </c>
      <c r="K143">
        <v>21017</v>
      </c>
      <c r="L143">
        <v>78</v>
      </c>
      <c r="M143">
        <v>2</v>
      </c>
      <c r="N143" t="s">
        <v>35</v>
      </c>
      <c r="O143" t="s">
        <v>47</v>
      </c>
    </row>
    <row r="144" spans="1:15" x14ac:dyDescent="0.3">
      <c r="A144" s="7">
        <v>17431</v>
      </c>
      <c r="B144" s="6" t="s">
        <v>347</v>
      </c>
      <c r="C144" t="s">
        <v>348</v>
      </c>
      <c r="D144" s="2" t="s">
        <v>50</v>
      </c>
      <c r="E144" s="4" t="s">
        <v>55</v>
      </c>
      <c r="F144" t="s">
        <v>51</v>
      </c>
      <c r="G144">
        <v>81</v>
      </c>
      <c r="H144">
        <v>13478</v>
      </c>
      <c r="I144">
        <v>3</v>
      </c>
      <c r="J144">
        <v>383</v>
      </c>
      <c r="K144">
        <v>23857</v>
      </c>
      <c r="L144">
        <v>95</v>
      </c>
      <c r="M144">
        <v>2</v>
      </c>
      <c r="N144" t="s">
        <v>35</v>
      </c>
      <c r="O144" t="s">
        <v>51</v>
      </c>
    </row>
    <row r="145" spans="1:15" x14ac:dyDescent="0.3">
      <c r="A145" s="7">
        <v>17432</v>
      </c>
      <c r="B145" s="6" t="s">
        <v>349</v>
      </c>
      <c r="C145" t="s">
        <v>350</v>
      </c>
      <c r="D145" s="2" t="s">
        <v>50</v>
      </c>
      <c r="E145" s="4" t="s">
        <v>55</v>
      </c>
      <c r="F145" t="s">
        <v>51</v>
      </c>
      <c r="G145">
        <v>219</v>
      </c>
      <c r="H145">
        <v>51588</v>
      </c>
      <c r="I145">
        <v>8</v>
      </c>
      <c r="J145">
        <v>1022</v>
      </c>
      <c r="K145">
        <v>19609</v>
      </c>
      <c r="L145">
        <v>80</v>
      </c>
      <c r="M145">
        <v>1</v>
      </c>
      <c r="N145" t="s">
        <v>65</v>
      </c>
      <c r="O145" t="s">
        <v>51</v>
      </c>
    </row>
    <row r="146" spans="1:15" x14ac:dyDescent="0.3">
      <c r="A146" s="7">
        <v>17433</v>
      </c>
      <c r="B146" s="6" t="s">
        <v>351</v>
      </c>
      <c r="C146" t="s">
        <v>352</v>
      </c>
      <c r="D146" s="2" t="s">
        <v>50</v>
      </c>
      <c r="E146" s="4" t="s">
        <v>46</v>
      </c>
      <c r="F146" t="s">
        <v>75</v>
      </c>
      <c r="G146">
        <v>240</v>
      </c>
      <c r="H146">
        <v>18051</v>
      </c>
      <c r="I146">
        <v>1</v>
      </c>
      <c r="J146">
        <v>2178</v>
      </c>
      <c r="K146">
        <v>15173</v>
      </c>
      <c r="L146">
        <v>45</v>
      </c>
      <c r="M146">
        <v>3</v>
      </c>
      <c r="N146" t="s">
        <v>65</v>
      </c>
      <c r="O146" t="s">
        <v>76</v>
      </c>
    </row>
    <row r="147" spans="1:15" x14ac:dyDescent="0.3">
      <c r="A147" s="7">
        <v>17434</v>
      </c>
      <c r="B147" s="6" t="s">
        <v>353</v>
      </c>
      <c r="C147" t="s">
        <v>354</v>
      </c>
      <c r="D147" s="2" t="s">
        <v>45</v>
      </c>
      <c r="E147" s="4" t="s">
        <v>55</v>
      </c>
      <c r="F147" t="s">
        <v>47</v>
      </c>
      <c r="G147">
        <v>3423</v>
      </c>
      <c r="H147">
        <v>24928</v>
      </c>
      <c r="I147">
        <v>20</v>
      </c>
      <c r="J147">
        <v>1506</v>
      </c>
      <c r="K147">
        <v>20632</v>
      </c>
      <c r="L147">
        <v>62</v>
      </c>
      <c r="M147">
        <v>2</v>
      </c>
      <c r="N147" t="s">
        <v>38</v>
      </c>
      <c r="O147" t="s">
        <v>47</v>
      </c>
    </row>
    <row r="148" spans="1:15" x14ac:dyDescent="0.3">
      <c r="A148" s="7">
        <v>17435</v>
      </c>
      <c r="B148" s="6" t="s">
        <v>355</v>
      </c>
      <c r="C148" t="s">
        <v>356</v>
      </c>
      <c r="D148" s="2" t="s">
        <v>45</v>
      </c>
      <c r="E148" s="4" t="s">
        <v>46</v>
      </c>
      <c r="F148" t="s">
        <v>75</v>
      </c>
      <c r="G148">
        <v>1571</v>
      </c>
      <c r="H148">
        <v>20824</v>
      </c>
      <c r="I148">
        <v>10</v>
      </c>
      <c r="J148">
        <v>1559</v>
      </c>
      <c r="K148">
        <v>14369</v>
      </c>
      <c r="L148">
        <v>43</v>
      </c>
      <c r="M148">
        <v>2</v>
      </c>
      <c r="N148" t="s">
        <v>52</v>
      </c>
      <c r="O148" t="s">
        <v>47</v>
      </c>
    </row>
    <row r="149" spans="1:15" x14ac:dyDescent="0.3">
      <c r="A149" s="7">
        <v>17436</v>
      </c>
      <c r="B149" s="6" t="s">
        <v>357</v>
      </c>
      <c r="C149" t="s">
        <v>358</v>
      </c>
      <c r="D149" s="2" t="s">
        <v>72</v>
      </c>
      <c r="E149" s="4" t="s">
        <v>46</v>
      </c>
      <c r="F149" t="s">
        <v>75</v>
      </c>
      <c r="G149">
        <v>332</v>
      </c>
      <c r="H149">
        <v>85223</v>
      </c>
      <c r="I149">
        <v>7</v>
      </c>
      <c r="J149">
        <v>3078</v>
      </c>
      <c r="K149">
        <v>19606</v>
      </c>
      <c r="L149">
        <v>63</v>
      </c>
      <c r="M149">
        <v>2</v>
      </c>
      <c r="N149" t="s">
        <v>35</v>
      </c>
      <c r="O149" t="s">
        <v>81</v>
      </c>
    </row>
    <row r="150" spans="1:15" x14ac:dyDescent="0.3">
      <c r="A150" s="7">
        <v>17437</v>
      </c>
      <c r="B150" s="6" t="s">
        <v>359</v>
      </c>
      <c r="C150" t="s">
        <v>360</v>
      </c>
      <c r="D150" s="2" t="s">
        <v>72</v>
      </c>
      <c r="E150" s="4" t="s">
        <v>46</v>
      </c>
      <c r="F150" t="s">
        <v>81</v>
      </c>
      <c r="G150">
        <v>730</v>
      </c>
      <c r="H150">
        <v>14821</v>
      </c>
      <c r="I150">
        <v>17</v>
      </c>
      <c r="J150">
        <v>4465</v>
      </c>
      <c r="K150">
        <v>11705</v>
      </c>
      <c r="L150">
        <v>62</v>
      </c>
      <c r="M150">
        <v>1</v>
      </c>
      <c r="N150" t="s">
        <v>38</v>
      </c>
      <c r="O150" t="s">
        <v>76</v>
      </c>
    </row>
    <row r="151" spans="1:15" x14ac:dyDescent="0.3">
      <c r="A151" s="7">
        <v>17438</v>
      </c>
      <c r="B151" s="6" t="s">
        <v>361</v>
      </c>
      <c r="C151" t="s">
        <v>362</v>
      </c>
      <c r="D151" s="2" t="s">
        <v>72</v>
      </c>
      <c r="E151" s="4" t="s">
        <v>55</v>
      </c>
      <c r="F151" t="s">
        <v>51</v>
      </c>
      <c r="G151">
        <v>173</v>
      </c>
      <c r="H151">
        <v>46526</v>
      </c>
      <c r="I151">
        <v>9</v>
      </c>
      <c r="J151">
        <v>577</v>
      </c>
      <c r="K151">
        <v>13165</v>
      </c>
      <c r="L151">
        <v>95</v>
      </c>
      <c r="M151">
        <v>1</v>
      </c>
      <c r="N151" t="s">
        <v>35</v>
      </c>
      <c r="O151" t="s">
        <v>51</v>
      </c>
    </row>
    <row r="152" spans="1:15" x14ac:dyDescent="0.3">
      <c r="A152" s="7">
        <v>17439</v>
      </c>
      <c r="B152" s="6" t="s">
        <v>363</v>
      </c>
      <c r="C152" t="s">
        <v>364</v>
      </c>
      <c r="D152" s="2" t="s">
        <v>45</v>
      </c>
      <c r="E152" s="4" t="s">
        <v>55</v>
      </c>
      <c r="F152" t="s">
        <v>56</v>
      </c>
      <c r="G152">
        <v>4333</v>
      </c>
      <c r="H152">
        <v>33005</v>
      </c>
      <c r="I152">
        <v>59</v>
      </c>
      <c r="J152">
        <v>6474</v>
      </c>
      <c r="K152">
        <v>2007</v>
      </c>
      <c r="L152">
        <v>14</v>
      </c>
      <c r="M152">
        <v>5</v>
      </c>
      <c r="N152" t="s">
        <v>38</v>
      </c>
      <c r="O152" t="s">
        <v>56</v>
      </c>
    </row>
    <row r="153" spans="1:15" x14ac:dyDescent="0.3">
      <c r="A153" s="7">
        <v>17440</v>
      </c>
      <c r="B153" s="6" t="s">
        <v>365</v>
      </c>
      <c r="C153" t="s">
        <v>366</v>
      </c>
      <c r="D153" s="2" t="s">
        <v>88</v>
      </c>
      <c r="E153" s="4" t="s">
        <v>55</v>
      </c>
      <c r="F153" t="s">
        <v>51</v>
      </c>
      <c r="G153">
        <v>80</v>
      </c>
      <c r="H153">
        <v>89861</v>
      </c>
      <c r="I153">
        <v>18</v>
      </c>
      <c r="J153">
        <v>301</v>
      </c>
      <c r="K153">
        <v>14476</v>
      </c>
      <c r="L153">
        <v>83</v>
      </c>
      <c r="M153">
        <v>1</v>
      </c>
      <c r="N153" t="s">
        <v>35</v>
      </c>
      <c r="O153" t="s">
        <v>51</v>
      </c>
    </row>
    <row r="154" spans="1:15" x14ac:dyDescent="0.3">
      <c r="A154" s="7">
        <v>17441</v>
      </c>
      <c r="B154" s="6" t="s">
        <v>367</v>
      </c>
      <c r="C154" t="s">
        <v>368</v>
      </c>
      <c r="D154" s="2" t="s">
        <v>50</v>
      </c>
      <c r="E154" s="4" t="s">
        <v>46</v>
      </c>
      <c r="F154" t="s">
        <v>51</v>
      </c>
      <c r="G154">
        <v>140</v>
      </c>
      <c r="H154">
        <v>59385</v>
      </c>
      <c r="I154">
        <v>7</v>
      </c>
      <c r="J154">
        <v>1655</v>
      </c>
      <c r="K154">
        <v>23825</v>
      </c>
      <c r="L154">
        <v>89</v>
      </c>
      <c r="M154">
        <v>2</v>
      </c>
      <c r="N154" t="s">
        <v>35</v>
      </c>
      <c r="O154" t="s">
        <v>51</v>
      </c>
    </row>
    <row r="155" spans="1:15" x14ac:dyDescent="0.3">
      <c r="A155" s="7">
        <v>17442</v>
      </c>
      <c r="B155" s="6" t="s">
        <v>369</v>
      </c>
      <c r="C155" t="s">
        <v>370</v>
      </c>
      <c r="D155" s="2" t="s">
        <v>72</v>
      </c>
      <c r="E155" s="4" t="s">
        <v>46</v>
      </c>
      <c r="F155" t="s">
        <v>47</v>
      </c>
      <c r="G155">
        <v>516</v>
      </c>
      <c r="H155">
        <v>59385</v>
      </c>
      <c r="I155">
        <v>4</v>
      </c>
      <c r="J155">
        <v>1666</v>
      </c>
      <c r="K155">
        <v>15379</v>
      </c>
      <c r="L155">
        <v>76</v>
      </c>
      <c r="M155">
        <v>2</v>
      </c>
      <c r="N155" t="s">
        <v>52</v>
      </c>
      <c r="O155" t="s">
        <v>76</v>
      </c>
    </row>
    <row r="156" spans="1:15" x14ac:dyDescent="0.3">
      <c r="A156" s="7">
        <v>17443</v>
      </c>
      <c r="B156" s="6" t="s">
        <v>371</v>
      </c>
      <c r="C156" t="s">
        <v>372</v>
      </c>
      <c r="D156" s="2" t="s">
        <v>50</v>
      </c>
      <c r="E156" s="4" t="s">
        <v>55</v>
      </c>
      <c r="F156" t="s">
        <v>51</v>
      </c>
      <c r="G156">
        <v>234</v>
      </c>
      <c r="H156">
        <v>34264</v>
      </c>
      <c r="I156">
        <v>9</v>
      </c>
      <c r="J156">
        <v>1238</v>
      </c>
      <c r="K156">
        <v>25545</v>
      </c>
      <c r="L156">
        <v>88</v>
      </c>
      <c r="M156">
        <v>1</v>
      </c>
      <c r="N156" t="s">
        <v>65</v>
      </c>
      <c r="O156" t="s">
        <v>51</v>
      </c>
    </row>
    <row r="157" spans="1:15" x14ac:dyDescent="0.3">
      <c r="A157" s="7">
        <v>17444</v>
      </c>
      <c r="B157" s="6" t="s">
        <v>373</v>
      </c>
      <c r="C157" t="s">
        <v>374</v>
      </c>
      <c r="D157" s="2" t="s">
        <v>45</v>
      </c>
      <c r="E157" s="4" t="s">
        <v>46</v>
      </c>
      <c r="F157" t="s">
        <v>56</v>
      </c>
      <c r="G157">
        <v>1484</v>
      </c>
      <c r="H157">
        <v>43486</v>
      </c>
      <c r="I157">
        <v>35</v>
      </c>
      <c r="J157">
        <v>42387</v>
      </c>
      <c r="K157">
        <v>1758</v>
      </c>
      <c r="L157">
        <v>18</v>
      </c>
      <c r="M157">
        <v>5</v>
      </c>
      <c r="N157" t="s">
        <v>38</v>
      </c>
      <c r="O157" t="s">
        <v>81</v>
      </c>
    </row>
    <row r="158" spans="1:15" x14ac:dyDescent="0.3">
      <c r="A158" s="7">
        <v>17445</v>
      </c>
      <c r="B158" s="6" t="s">
        <v>375</v>
      </c>
      <c r="C158" t="s">
        <v>376</v>
      </c>
      <c r="D158" s="2" t="s">
        <v>72</v>
      </c>
      <c r="E158" s="4" t="s">
        <v>46</v>
      </c>
      <c r="F158" t="s">
        <v>75</v>
      </c>
      <c r="G158">
        <v>667</v>
      </c>
      <c r="H158">
        <v>75940</v>
      </c>
      <c r="I158">
        <v>14</v>
      </c>
      <c r="J158">
        <v>4468</v>
      </c>
      <c r="K158">
        <v>15491</v>
      </c>
      <c r="L158">
        <v>41</v>
      </c>
      <c r="M158">
        <v>3</v>
      </c>
      <c r="N158" t="s">
        <v>35</v>
      </c>
      <c r="O158" t="s">
        <v>81</v>
      </c>
    </row>
    <row r="159" spans="1:15" x14ac:dyDescent="0.3">
      <c r="A159" s="7">
        <v>17446</v>
      </c>
      <c r="B159" s="6" t="s">
        <v>377</v>
      </c>
      <c r="C159" t="s">
        <v>378</v>
      </c>
      <c r="D159" s="2" t="s">
        <v>45</v>
      </c>
      <c r="E159" s="4" t="s">
        <v>46</v>
      </c>
      <c r="F159" t="s">
        <v>56</v>
      </c>
      <c r="G159">
        <v>2280</v>
      </c>
      <c r="H159">
        <v>72516</v>
      </c>
      <c r="I159">
        <v>52</v>
      </c>
      <c r="J159">
        <v>33735</v>
      </c>
      <c r="K159">
        <v>1436</v>
      </c>
      <c r="L159">
        <v>11</v>
      </c>
      <c r="M159">
        <v>3</v>
      </c>
      <c r="N159" t="s">
        <v>38</v>
      </c>
      <c r="O159" t="s">
        <v>60</v>
      </c>
    </row>
    <row r="160" spans="1:15" x14ac:dyDescent="0.3">
      <c r="A160" s="7">
        <v>17447</v>
      </c>
      <c r="B160" s="6" t="s">
        <v>379</v>
      </c>
      <c r="C160" t="s">
        <v>380</v>
      </c>
      <c r="D160" s="2" t="s">
        <v>72</v>
      </c>
      <c r="E160" s="4" t="s">
        <v>46</v>
      </c>
      <c r="F160" t="s">
        <v>47</v>
      </c>
      <c r="G160">
        <v>994</v>
      </c>
      <c r="H160">
        <v>74420</v>
      </c>
      <c r="I160">
        <v>3</v>
      </c>
      <c r="J160">
        <v>1713</v>
      </c>
      <c r="K160">
        <v>22836</v>
      </c>
      <c r="L160">
        <v>60</v>
      </c>
      <c r="M160">
        <v>1</v>
      </c>
      <c r="N160" t="s">
        <v>52</v>
      </c>
      <c r="O160" t="s">
        <v>47</v>
      </c>
    </row>
    <row r="161" spans="1:15" x14ac:dyDescent="0.3">
      <c r="A161" s="7">
        <v>17448</v>
      </c>
      <c r="B161" s="6" t="s">
        <v>381</v>
      </c>
      <c r="C161" t="s">
        <v>382</v>
      </c>
      <c r="D161" s="2" t="s">
        <v>88</v>
      </c>
      <c r="E161" s="4" t="s">
        <v>46</v>
      </c>
      <c r="F161" t="s">
        <v>51</v>
      </c>
      <c r="G161">
        <v>128</v>
      </c>
      <c r="H161">
        <v>23060</v>
      </c>
      <c r="I161">
        <v>4</v>
      </c>
      <c r="J161">
        <v>1539</v>
      </c>
      <c r="K161">
        <v>28498</v>
      </c>
      <c r="L161">
        <v>76</v>
      </c>
      <c r="M161">
        <v>2</v>
      </c>
      <c r="N161" t="s">
        <v>65</v>
      </c>
      <c r="O161" t="s">
        <v>51</v>
      </c>
    </row>
    <row r="162" spans="1:15" x14ac:dyDescent="0.3">
      <c r="A162" s="7">
        <v>17449</v>
      </c>
      <c r="B162" s="6" t="s">
        <v>383</v>
      </c>
      <c r="C162" t="s">
        <v>384</v>
      </c>
      <c r="D162" s="2" t="s">
        <v>50</v>
      </c>
      <c r="E162" s="4" t="s">
        <v>55</v>
      </c>
      <c r="F162" t="s">
        <v>51</v>
      </c>
      <c r="G162">
        <v>66</v>
      </c>
      <c r="H162">
        <v>21055</v>
      </c>
      <c r="I162">
        <v>18</v>
      </c>
      <c r="J162">
        <v>978</v>
      </c>
      <c r="K162">
        <v>21063</v>
      </c>
      <c r="L162">
        <v>99</v>
      </c>
      <c r="M162">
        <v>2</v>
      </c>
      <c r="N162" t="s">
        <v>52</v>
      </c>
      <c r="O162" t="s">
        <v>51</v>
      </c>
    </row>
    <row r="163" spans="1:15" x14ac:dyDescent="0.3">
      <c r="A163" s="7">
        <v>17450</v>
      </c>
      <c r="B163" s="6" t="s">
        <v>385</v>
      </c>
      <c r="C163" t="s">
        <v>386</v>
      </c>
      <c r="D163" s="2" t="s">
        <v>45</v>
      </c>
      <c r="E163" s="4" t="s">
        <v>46</v>
      </c>
      <c r="F163" t="s">
        <v>47</v>
      </c>
      <c r="G163">
        <v>771</v>
      </c>
      <c r="H163">
        <v>33334</v>
      </c>
      <c r="I163">
        <v>3</v>
      </c>
      <c r="J163">
        <v>1512</v>
      </c>
      <c r="K163">
        <v>15444</v>
      </c>
      <c r="L163">
        <v>83</v>
      </c>
      <c r="M163">
        <v>3</v>
      </c>
      <c r="N163" t="s">
        <v>35</v>
      </c>
      <c r="O163" t="s">
        <v>47</v>
      </c>
    </row>
    <row r="164" spans="1:15" x14ac:dyDescent="0.3">
      <c r="A164" s="7">
        <v>17451</v>
      </c>
      <c r="B164" s="6" t="s">
        <v>387</v>
      </c>
      <c r="C164" t="s">
        <v>388</v>
      </c>
      <c r="D164" s="2" t="s">
        <v>45</v>
      </c>
      <c r="E164" s="4" t="s">
        <v>46</v>
      </c>
      <c r="F164" t="s">
        <v>56</v>
      </c>
      <c r="G164">
        <v>4299</v>
      </c>
      <c r="H164">
        <v>89102</v>
      </c>
      <c r="I164">
        <v>59</v>
      </c>
      <c r="J164">
        <v>28862</v>
      </c>
      <c r="K164">
        <v>1528</v>
      </c>
      <c r="L164">
        <v>12</v>
      </c>
      <c r="M164">
        <v>5</v>
      </c>
      <c r="N164" t="s">
        <v>38</v>
      </c>
      <c r="O164" t="s">
        <v>56</v>
      </c>
    </row>
    <row r="165" spans="1:15" x14ac:dyDescent="0.3">
      <c r="A165" s="7">
        <v>17452</v>
      </c>
      <c r="B165" s="6" t="s">
        <v>389</v>
      </c>
      <c r="C165" t="s">
        <v>390</v>
      </c>
      <c r="D165" s="2" t="s">
        <v>45</v>
      </c>
      <c r="E165" s="4" t="s">
        <v>46</v>
      </c>
      <c r="F165" t="s">
        <v>56</v>
      </c>
      <c r="G165">
        <v>1622</v>
      </c>
      <c r="H165">
        <v>37445</v>
      </c>
      <c r="I165">
        <v>60</v>
      </c>
      <c r="J165">
        <v>24752</v>
      </c>
      <c r="K165">
        <v>4402</v>
      </c>
      <c r="L165">
        <v>11</v>
      </c>
      <c r="M165">
        <v>4</v>
      </c>
      <c r="N165" t="s">
        <v>38</v>
      </c>
      <c r="O165" t="s">
        <v>56</v>
      </c>
    </row>
    <row r="166" spans="1:15" x14ac:dyDescent="0.3">
      <c r="A166" s="7">
        <v>17453</v>
      </c>
      <c r="B166" s="6" t="s">
        <v>391</v>
      </c>
      <c r="C166" t="s">
        <v>392</v>
      </c>
      <c r="D166" s="2" t="s">
        <v>59</v>
      </c>
      <c r="E166" s="4" t="s">
        <v>46</v>
      </c>
      <c r="F166" t="s">
        <v>47</v>
      </c>
      <c r="G166">
        <v>1145</v>
      </c>
      <c r="H166">
        <v>26377</v>
      </c>
      <c r="I166">
        <v>14</v>
      </c>
      <c r="J166">
        <v>1284</v>
      </c>
      <c r="K166">
        <v>19353</v>
      </c>
      <c r="L166">
        <v>76</v>
      </c>
      <c r="M166">
        <v>2</v>
      </c>
      <c r="N166" t="s">
        <v>52</v>
      </c>
      <c r="O166" t="s">
        <v>47</v>
      </c>
    </row>
    <row r="167" spans="1:15" x14ac:dyDescent="0.3">
      <c r="A167" s="7">
        <v>17454</v>
      </c>
      <c r="B167" s="6" t="s">
        <v>393</v>
      </c>
      <c r="C167" t="s">
        <v>394</v>
      </c>
      <c r="D167" s="2" t="s">
        <v>220</v>
      </c>
      <c r="E167" s="4" t="s">
        <v>46</v>
      </c>
      <c r="F167" t="s">
        <v>56</v>
      </c>
      <c r="G167">
        <v>4583</v>
      </c>
      <c r="H167">
        <v>16599</v>
      </c>
      <c r="I167">
        <v>40</v>
      </c>
      <c r="J167">
        <v>35982</v>
      </c>
      <c r="K167">
        <v>2841</v>
      </c>
      <c r="L167">
        <v>12</v>
      </c>
      <c r="M167">
        <v>4</v>
      </c>
      <c r="N167" t="s">
        <v>38</v>
      </c>
      <c r="O167" t="s">
        <v>60</v>
      </c>
    </row>
    <row r="168" spans="1:15" x14ac:dyDescent="0.3">
      <c r="A168" s="7">
        <v>17455</v>
      </c>
      <c r="B168" s="6" t="s">
        <v>395</v>
      </c>
      <c r="C168" t="s">
        <v>396</v>
      </c>
      <c r="D168" s="2" t="s">
        <v>88</v>
      </c>
      <c r="E168" s="4" t="s">
        <v>55</v>
      </c>
      <c r="F168" t="s">
        <v>51</v>
      </c>
      <c r="G168">
        <v>200</v>
      </c>
      <c r="H168">
        <v>53522</v>
      </c>
      <c r="I168">
        <v>2</v>
      </c>
      <c r="J168">
        <v>435</v>
      </c>
      <c r="K168">
        <v>19984</v>
      </c>
      <c r="L168">
        <v>87</v>
      </c>
      <c r="M168">
        <v>2</v>
      </c>
      <c r="N168" t="s">
        <v>52</v>
      </c>
      <c r="O168" t="s">
        <v>51</v>
      </c>
    </row>
    <row r="169" spans="1:15" x14ac:dyDescent="0.3">
      <c r="A169" s="7">
        <v>17456</v>
      </c>
      <c r="B169" s="6" t="s">
        <v>397</v>
      </c>
      <c r="C169" t="s">
        <v>398</v>
      </c>
      <c r="D169" s="2" t="s">
        <v>45</v>
      </c>
      <c r="E169" s="4" t="s">
        <v>68</v>
      </c>
      <c r="F169" t="s">
        <v>60</v>
      </c>
      <c r="G169">
        <v>3146</v>
      </c>
      <c r="H169">
        <v>31041</v>
      </c>
      <c r="I169">
        <v>26</v>
      </c>
      <c r="J169">
        <v>28520</v>
      </c>
      <c r="K169">
        <v>3036</v>
      </c>
      <c r="L169">
        <v>9</v>
      </c>
      <c r="M169">
        <v>8</v>
      </c>
      <c r="N169" t="s">
        <v>65</v>
      </c>
      <c r="O169" t="s">
        <v>76</v>
      </c>
    </row>
    <row r="170" spans="1:15" x14ac:dyDescent="0.3">
      <c r="A170" s="7">
        <v>17457</v>
      </c>
      <c r="B170" s="6" t="s">
        <v>399</v>
      </c>
      <c r="C170" t="s">
        <v>400</v>
      </c>
      <c r="D170" s="2" t="s">
        <v>88</v>
      </c>
      <c r="E170" s="4" t="s">
        <v>55</v>
      </c>
      <c r="F170" t="s">
        <v>51</v>
      </c>
      <c r="G170">
        <v>121</v>
      </c>
      <c r="H170">
        <v>33606</v>
      </c>
      <c r="I170">
        <v>9</v>
      </c>
      <c r="J170">
        <v>804</v>
      </c>
      <c r="K170">
        <v>29756</v>
      </c>
      <c r="L170">
        <v>94</v>
      </c>
      <c r="M170">
        <v>1</v>
      </c>
      <c r="N170" t="s">
        <v>52</v>
      </c>
      <c r="O170" t="s">
        <v>51</v>
      </c>
    </row>
    <row r="171" spans="1:15" x14ac:dyDescent="0.3">
      <c r="A171" s="7">
        <v>17458</v>
      </c>
      <c r="B171" s="6" t="s">
        <v>401</v>
      </c>
      <c r="C171" t="s">
        <v>402</v>
      </c>
      <c r="D171" s="2" t="s">
        <v>45</v>
      </c>
      <c r="E171" s="4" t="s">
        <v>46</v>
      </c>
      <c r="F171" t="s">
        <v>75</v>
      </c>
      <c r="G171">
        <v>1804</v>
      </c>
      <c r="H171">
        <v>36408</v>
      </c>
      <c r="I171">
        <v>9</v>
      </c>
      <c r="J171">
        <v>5509</v>
      </c>
      <c r="K171">
        <v>16100</v>
      </c>
      <c r="L171">
        <v>62</v>
      </c>
      <c r="M171">
        <v>3</v>
      </c>
      <c r="N171" t="s">
        <v>35</v>
      </c>
      <c r="O171" t="s">
        <v>95</v>
      </c>
    </row>
    <row r="172" spans="1:15" x14ac:dyDescent="0.3">
      <c r="A172" s="7">
        <v>17459</v>
      </c>
      <c r="B172" s="6" t="s">
        <v>403</v>
      </c>
      <c r="C172" t="s">
        <v>404</v>
      </c>
      <c r="D172" s="2" t="s">
        <v>72</v>
      </c>
      <c r="E172" s="4" t="s">
        <v>46</v>
      </c>
      <c r="F172" t="s">
        <v>81</v>
      </c>
      <c r="G172">
        <v>951</v>
      </c>
      <c r="H172">
        <v>73169</v>
      </c>
      <c r="I172">
        <v>17</v>
      </c>
      <c r="J172">
        <v>828</v>
      </c>
      <c r="K172">
        <v>9199</v>
      </c>
      <c r="L172">
        <v>55</v>
      </c>
      <c r="M172">
        <v>1</v>
      </c>
      <c r="N172" t="s">
        <v>52</v>
      </c>
      <c r="O172" t="s">
        <v>81</v>
      </c>
    </row>
    <row r="173" spans="1:15" x14ac:dyDescent="0.3">
      <c r="A173" s="7">
        <v>17460</v>
      </c>
      <c r="B173" s="6" t="s">
        <v>405</v>
      </c>
      <c r="C173" t="s">
        <v>406</v>
      </c>
      <c r="D173" s="2" t="s">
        <v>72</v>
      </c>
      <c r="E173" s="4" t="s">
        <v>55</v>
      </c>
      <c r="F173" t="s">
        <v>51</v>
      </c>
      <c r="G173">
        <v>915</v>
      </c>
      <c r="H173">
        <v>83520</v>
      </c>
      <c r="I173">
        <v>2</v>
      </c>
      <c r="J173">
        <v>361</v>
      </c>
      <c r="K173">
        <v>20624</v>
      </c>
      <c r="L173">
        <v>89</v>
      </c>
      <c r="M173">
        <v>2</v>
      </c>
      <c r="N173" t="s">
        <v>65</v>
      </c>
      <c r="O173" t="s">
        <v>51</v>
      </c>
    </row>
    <row r="174" spans="1:15" x14ac:dyDescent="0.3">
      <c r="A174" s="7">
        <v>17461</v>
      </c>
      <c r="B174" s="6" t="s">
        <v>407</v>
      </c>
      <c r="C174" t="s">
        <v>408</v>
      </c>
      <c r="D174" s="2" t="s">
        <v>50</v>
      </c>
      <c r="E174" s="4" t="s">
        <v>55</v>
      </c>
      <c r="F174" t="s">
        <v>51</v>
      </c>
      <c r="G174">
        <v>216</v>
      </c>
      <c r="H174">
        <v>18419</v>
      </c>
      <c r="I174">
        <v>16</v>
      </c>
      <c r="J174">
        <v>1079</v>
      </c>
      <c r="K174">
        <v>14006</v>
      </c>
      <c r="L174">
        <v>79</v>
      </c>
      <c r="M174">
        <v>2</v>
      </c>
      <c r="N174" t="s">
        <v>35</v>
      </c>
      <c r="O174" t="s">
        <v>51</v>
      </c>
    </row>
    <row r="175" spans="1:15" x14ac:dyDescent="0.3">
      <c r="A175" s="7">
        <v>17462</v>
      </c>
      <c r="B175" s="6" t="s">
        <v>409</v>
      </c>
      <c r="C175" t="s">
        <v>410</v>
      </c>
      <c r="D175" s="2" t="s">
        <v>45</v>
      </c>
      <c r="E175" s="4" t="s">
        <v>46</v>
      </c>
      <c r="F175" t="s">
        <v>56</v>
      </c>
      <c r="G175">
        <v>2718</v>
      </c>
      <c r="H175">
        <v>49626</v>
      </c>
      <c r="I175">
        <v>56</v>
      </c>
      <c r="J175">
        <v>8078</v>
      </c>
      <c r="K175">
        <v>3344</v>
      </c>
      <c r="L175">
        <v>19</v>
      </c>
      <c r="M175">
        <v>6</v>
      </c>
      <c r="N175" t="s">
        <v>52</v>
      </c>
      <c r="O175" t="s">
        <v>56</v>
      </c>
    </row>
    <row r="176" spans="1:15" x14ac:dyDescent="0.3">
      <c r="A176" s="7">
        <v>17463</v>
      </c>
      <c r="B176" s="6" t="s">
        <v>411</v>
      </c>
      <c r="C176" t="s">
        <v>412</v>
      </c>
      <c r="D176" s="2" t="s">
        <v>59</v>
      </c>
      <c r="E176" s="4" t="s">
        <v>46</v>
      </c>
      <c r="F176" t="s">
        <v>51</v>
      </c>
      <c r="G176">
        <v>784</v>
      </c>
      <c r="H176">
        <v>68593</v>
      </c>
      <c r="I176">
        <v>2</v>
      </c>
      <c r="J176">
        <v>430</v>
      </c>
      <c r="K176">
        <v>28868</v>
      </c>
      <c r="L176">
        <v>83</v>
      </c>
      <c r="M176">
        <v>1</v>
      </c>
      <c r="N176" t="s">
        <v>52</v>
      </c>
      <c r="O176" t="s">
        <v>51</v>
      </c>
    </row>
    <row r="177" spans="1:15" x14ac:dyDescent="0.3">
      <c r="A177" s="7">
        <v>17464</v>
      </c>
      <c r="B177" s="6" t="s">
        <v>413</v>
      </c>
      <c r="C177" t="s">
        <v>414</v>
      </c>
      <c r="D177" s="2" t="s">
        <v>88</v>
      </c>
      <c r="E177" s="4" t="s">
        <v>46</v>
      </c>
      <c r="F177" t="s">
        <v>51</v>
      </c>
      <c r="G177">
        <v>58</v>
      </c>
      <c r="H177">
        <v>83033</v>
      </c>
      <c r="I177">
        <v>15</v>
      </c>
      <c r="J177">
        <v>681</v>
      </c>
      <c r="K177">
        <v>29734</v>
      </c>
      <c r="L177">
        <v>93</v>
      </c>
      <c r="M177">
        <v>1</v>
      </c>
      <c r="N177" t="s">
        <v>52</v>
      </c>
      <c r="O177" t="s">
        <v>51</v>
      </c>
    </row>
    <row r="178" spans="1:15" x14ac:dyDescent="0.3">
      <c r="A178" s="7">
        <v>17465</v>
      </c>
      <c r="B178" s="6" t="s">
        <v>415</v>
      </c>
      <c r="C178" t="s">
        <v>416</v>
      </c>
      <c r="D178" s="2" t="s">
        <v>45</v>
      </c>
      <c r="E178" s="4" t="s">
        <v>68</v>
      </c>
      <c r="F178" t="s">
        <v>60</v>
      </c>
      <c r="G178">
        <v>1810</v>
      </c>
      <c r="H178">
        <v>44632</v>
      </c>
      <c r="I178">
        <v>29</v>
      </c>
      <c r="J178">
        <v>12393</v>
      </c>
      <c r="K178">
        <v>3143</v>
      </c>
      <c r="L178">
        <v>10</v>
      </c>
      <c r="M178">
        <v>7</v>
      </c>
      <c r="N178" t="s">
        <v>52</v>
      </c>
      <c r="O178" t="s">
        <v>56</v>
      </c>
    </row>
    <row r="179" spans="1:15" x14ac:dyDescent="0.3">
      <c r="A179" s="7">
        <v>17466</v>
      </c>
      <c r="B179" s="6" t="s">
        <v>417</v>
      </c>
      <c r="C179" t="s">
        <v>418</v>
      </c>
      <c r="D179" s="2" t="s">
        <v>50</v>
      </c>
      <c r="E179" s="4" t="s">
        <v>46</v>
      </c>
      <c r="F179" t="s">
        <v>51</v>
      </c>
      <c r="G179">
        <v>101</v>
      </c>
      <c r="H179">
        <v>63962</v>
      </c>
      <c r="I179">
        <v>4</v>
      </c>
      <c r="J179">
        <v>1050</v>
      </c>
      <c r="K179">
        <v>12190</v>
      </c>
      <c r="L179">
        <v>100</v>
      </c>
      <c r="M179">
        <v>2</v>
      </c>
      <c r="N179" t="s">
        <v>65</v>
      </c>
      <c r="O179" t="s">
        <v>51</v>
      </c>
    </row>
    <row r="180" spans="1:15" x14ac:dyDescent="0.3">
      <c r="A180" s="7">
        <v>17467</v>
      </c>
      <c r="B180" s="6" t="s">
        <v>419</v>
      </c>
      <c r="C180" t="s">
        <v>420</v>
      </c>
      <c r="D180" s="2" t="s">
        <v>59</v>
      </c>
      <c r="E180" s="4" t="s">
        <v>55</v>
      </c>
      <c r="F180" t="s">
        <v>51</v>
      </c>
      <c r="G180">
        <v>194</v>
      </c>
      <c r="H180">
        <v>12262</v>
      </c>
      <c r="I180">
        <v>10</v>
      </c>
      <c r="J180">
        <v>1124</v>
      </c>
      <c r="K180">
        <v>12575</v>
      </c>
      <c r="L180">
        <v>85</v>
      </c>
      <c r="M180">
        <v>1</v>
      </c>
      <c r="N180" t="s">
        <v>65</v>
      </c>
      <c r="O180" t="s">
        <v>47</v>
      </c>
    </row>
    <row r="181" spans="1:15" x14ac:dyDescent="0.3">
      <c r="A181" s="7">
        <v>17468</v>
      </c>
      <c r="B181" s="6" t="s">
        <v>421</v>
      </c>
      <c r="C181" t="s">
        <v>422</v>
      </c>
      <c r="D181" s="2" t="s">
        <v>50</v>
      </c>
      <c r="E181" s="4" t="s">
        <v>55</v>
      </c>
      <c r="F181" t="s">
        <v>51</v>
      </c>
      <c r="G181">
        <v>55</v>
      </c>
      <c r="H181">
        <v>25790</v>
      </c>
      <c r="I181">
        <v>13</v>
      </c>
      <c r="J181">
        <v>1777</v>
      </c>
      <c r="K181">
        <v>18741</v>
      </c>
      <c r="L181">
        <v>78</v>
      </c>
      <c r="M181">
        <v>1</v>
      </c>
      <c r="N181" t="s">
        <v>35</v>
      </c>
      <c r="O181" t="s">
        <v>47</v>
      </c>
    </row>
    <row r="182" spans="1:15" x14ac:dyDescent="0.3">
      <c r="A182" s="7">
        <v>17469</v>
      </c>
      <c r="B182" s="6" t="s">
        <v>423</v>
      </c>
      <c r="C182" t="s">
        <v>424</v>
      </c>
      <c r="D182" s="2" t="s">
        <v>88</v>
      </c>
      <c r="E182" s="4" t="s">
        <v>46</v>
      </c>
      <c r="F182" t="s">
        <v>51</v>
      </c>
      <c r="G182">
        <v>192</v>
      </c>
      <c r="H182">
        <v>89102</v>
      </c>
      <c r="I182">
        <v>16</v>
      </c>
      <c r="J182">
        <v>411</v>
      </c>
      <c r="K182">
        <v>17301</v>
      </c>
      <c r="L182">
        <v>86</v>
      </c>
      <c r="M182">
        <v>2</v>
      </c>
      <c r="N182" t="s">
        <v>65</v>
      </c>
      <c r="O182" t="s">
        <v>51</v>
      </c>
    </row>
    <row r="183" spans="1:15" x14ac:dyDescent="0.3">
      <c r="A183" s="7">
        <v>17470</v>
      </c>
      <c r="B183" s="6" t="s">
        <v>425</v>
      </c>
      <c r="C183" t="s">
        <v>426</v>
      </c>
      <c r="D183" s="2" t="s">
        <v>50</v>
      </c>
      <c r="E183" s="4" t="s">
        <v>55</v>
      </c>
      <c r="F183" t="s">
        <v>51</v>
      </c>
      <c r="G183">
        <v>53</v>
      </c>
      <c r="H183">
        <v>50555</v>
      </c>
      <c r="I183">
        <v>20</v>
      </c>
      <c r="J183">
        <v>1016</v>
      </c>
      <c r="K183">
        <v>14920</v>
      </c>
      <c r="L183">
        <v>85</v>
      </c>
      <c r="M183">
        <v>1</v>
      </c>
      <c r="N183" t="s">
        <v>35</v>
      </c>
      <c r="O183" t="s">
        <v>51</v>
      </c>
    </row>
    <row r="184" spans="1:15" x14ac:dyDescent="0.3">
      <c r="A184" s="7">
        <v>17471</v>
      </c>
      <c r="B184" s="6" t="s">
        <v>427</v>
      </c>
      <c r="C184" t="s">
        <v>428</v>
      </c>
      <c r="D184" s="2" t="s">
        <v>88</v>
      </c>
      <c r="E184" s="4" t="s">
        <v>46</v>
      </c>
      <c r="F184" t="s">
        <v>51</v>
      </c>
      <c r="G184">
        <v>182</v>
      </c>
      <c r="H184">
        <v>89230</v>
      </c>
      <c r="I184">
        <v>3</v>
      </c>
      <c r="J184">
        <v>330</v>
      </c>
      <c r="K184">
        <v>12934</v>
      </c>
      <c r="L184">
        <v>82</v>
      </c>
      <c r="M184">
        <v>1</v>
      </c>
      <c r="N184" t="s">
        <v>52</v>
      </c>
      <c r="O184" t="s">
        <v>51</v>
      </c>
    </row>
    <row r="185" spans="1:15" x14ac:dyDescent="0.3">
      <c r="A185" s="7">
        <v>17472</v>
      </c>
      <c r="B185" s="6" t="s">
        <v>429</v>
      </c>
      <c r="C185" t="s">
        <v>430</v>
      </c>
      <c r="D185" s="2" t="s">
        <v>45</v>
      </c>
      <c r="E185" s="4" t="s">
        <v>55</v>
      </c>
      <c r="F185" t="s">
        <v>56</v>
      </c>
      <c r="G185">
        <v>4246</v>
      </c>
      <c r="H185">
        <v>49234</v>
      </c>
      <c r="I185">
        <v>41</v>
      </c>
      <c r="J185">
        <v>36143</v>
      </c>
      <c r="K185">
        <v>3954</v>
      </c>
      <c r="L185">
        <v>18</v>
      </c>
      <c r="M185">
        <v>5</v>
      </c>
      <c r="N185" t="s">
        <v>52</v>
      </c>
      <c r="O185" t="s">
        <v>81</v>
      </c>
    </row>
    <row r="186" spans="1:15" x14ac:dyDescent="0.3">
      <c r="A186" s="7">
        <v>17473</v>
      </c>
      <c r="B186" s="6" t="s">
        <v>431</v>
      </c>
      <c r="C186" t="s">
        <v>432</v>
      </c>
      <c r="D186" s="2" t="s">
        <v>50</v>
      </c>
      <c r="E186" s="4" t="s">
        <v>46</v>
      </c>
      <c r="F186" t="s">
        <v>81</v>
      </c>
      <c r="G186">
        <v>208</v>
      </c>
      <c r="H186">
        <v>67382</v>
      </c>
      <c r="I186">
        <v>8</v>
      </c>
      <c r="J186">
        <v>7701</v>
      </c>
      <c r="K186">
        <v>11045</v>
      </c>
      <c r="L186">
        <v>52</v>
      </c>
      <c r="M186">
        <v>1</v>
      </c>
      <c r="N186" t="s">
        <v>38</v>
      </c>
      <c r="O186" t="s">
        <v>76</v>
      </c>
    </row>
    <row r="187" spans="1:15" x14ac:dyDescent="0.3">
      <c r="A187" s="7">
        <v>17474</v>
      </c>
      <c r="B187" s="6" t="s">
        <v>433</v>
      </c>
      <c r="C187" t="s">
        <v>434</v>
      </c>
      <c r="D187" s="2" t="s">
        <v>45</v>
      </c>
      <c r="E187" s="4" t="s">
        <v>46</v>
      </c>
      <c r="F187" t="s">
        <v>60</v>
      </c>
      <c r="G187">
        <v>3482</v>
      </c>
      <c r="H187">
        <v>19146</v>
      </c>
      <c r="I187">
        <v>39</v>
      </c>
      <c r="J187">
        <v>29535</v>
      </c>
      <c r="K187">
        <v>2187</v>
      </c>
      <c r="L187">
        <v>14</v>
      </c>
      <c r="M187">
        <v>5</v>
      </c>
      <c r="N187" t="s">
        <v>52</v>
      </c>
      <c r="O187" t="s">
        <v>69</v>
      </c>
    </row>
    <row r="188" spans="1:15" x14ac:dyDescent="0.3">
      <c r="A188" s="7">
        <v>17475</v>
      </c>
      <c r="B188" s="6" t="s">
        <v>435</v>
      </c>
      <c r="C188" t="s">
        <v>436</v>
      </c>
      <c r="D188" s="2" t="s">
        <v>45</v>
      </c>
      <c r="E188" s="4" t="s">
        <v>55</v>
      </c>
      <c r="F188" t="s">
        <v>56</v>
      </c>
      <c r="G188">
        <v>4842</v>
      </c>
      <c r="H188">
        <v>25132</v>
      </c>
      <c r="I188">
        <v>60</v>
      </c>
      <c r="J188">
        <v>19264</v>
      </c>
      <c r="K188">
        <v>2968</v>
      </c>
      <c r="L188">
        <v>16</v>
      </c>
      <c r="M188">
        <v>5</v>
      </c>
      <c r="N188" t="s">
        <v>38</v>
      </c>
      <c r="O188" t="s">
        <v>56</v>
      </c>
    </row>
    <row r="189" spans="1:15" x14ac:dyDescent="0.3">
      <c r="A189" s="7">
        <v>17476</v>
      </c>
      <c r="B189" s="6" t="s">
        <v>437</v>
      </c>
      <c r="C189" t="s">
        <v>438</v>
      </c>
      <c r="D189" s="2" t="s">
        <v>72</v>
      </c>
      <c r="E189" s="4" t="s">
        <v>46</v>
      </c>
      <c r="F189" t="s">
        <v>75</v>
      </c>
      <c r="G189">
        <v>620</v>
      </c>
      <c r="H189">
        <v>39163</v>
      </c>
      <c r="I189">
        <v>15</v>
      </c>
      <c r="J189">
        <v>3469</v>
      </c>
      <c r="K189">
        <v>11214</v>
      </c>
      <c r="L189">
        <v>59</v>
      </c>
      <c r="M189">
        <v>2</v>
      </c>
      <c r="N189" t="s">
        <v>35</v>
      </c>
      <c r="O189" t="s">
        <v>81</v>
      </c>
    </row>
    <row r="190" spans="1:15" x14ac:dyDescent="0.3">
      <c r="A190" s="7">
        <v>17477</v>
      </c>
      <c r="B190" s="6" t="s">
        <v>439</v>
      </c>
      <c r="C190" t="s">
        <v>440</v>
      </c>
      <c r="D190" s="2" t="s">
        <v>45</v>
      </c>
      <c r="E190" s="4" t="s">
        <v>55</v>
      </c>
      <c r="F190" t="s">
        <v>75</v>
      </c>
      <c r="G190">
        <v>1083</v>
      </c>
      <c r="H190">
        <v>12262</v>
      </c>
      <c r="I190">
        <v>9</v>
      </c>
      <c r="J190">
        <v>2219</v>
      </c>
      <c r="K190">
        <v>12863</v>
      </c>
      <c r="L190">
        <v>54</v>
      </c>
      <c r="M190">
        <v>1</v>
      </c>
      <c r="N190" t="s">
        <v>35</v>
      </c>
      <c r="O190" t="s">
        <v>81</v>
      </c>
    </row>
    <row r="191" spans="1:15" x14ac:dyDescent="0.3">
      <c r="A191" s="7">
        <v>17478</v>
      </c>
      <c r="B191" s="6" t="s">
        <v>441</v>
      </c>
      <c r="C191" t="s">
        <v>442</v>
      </c>
      <c r="D191" s="2" t="s">
        <v>72</v>
      </c>
      <c r="E191" s="4" t="s">
        <v>46</v>
      </c>
      <c r="F191" t="s">
        <v>81</v>
      </c>
      <c r="G191">
        <v>948</v>
      </c>
      <c r="H191">
        <v>50294</v>
      </c>
      <c r="I191">
        <v>5</v>
      </c>
      <c r="J191">
        <v>7712</v>
      </c>
      <c r="K191">
        <v>9831</v>
      </c>
      <c r="L191">
        <v>66</v>
      </c>
      <c r="M191">
        <v>1</v>
      </c>
      <c r="N191" t="s">
        <v>65</v>
      </c>
      <c r="O191" t="s">
        <v>95</v>
      </c>
    </row>
    <row r="192" spans="1:15" x14ac:dyDescent="0.3">
      <c r="A192" s="7">
        <v>17479</v>
      </c>
      <c r="B192" s="6" t="s">
        <v>443</v>
      </c>
      <c r="C192" t="s">
        <v>444</v>
      </c>
      <c r="D192" s="2" t="s">
        <v>50</v>
      </c>
      <c r="E192" s="4" t="s">
        <v>55</v>
      </c>
      <c r="F192" t="s">
        <v>51</v>
      </c>
      <c r="G192">
        <v>103</v>
      </c>
      <c r="H192">
        <v>82121</v>
      </c>
      <c r="I192">
        <v>17</v>
      </c>
      <c r="J192">
        <v>1664</v>
      </c>
      <c r="K192">
        <v>27735</v>
      </c>
      <c r="L192">
        <v>92</v>
      </c>
      <c r="M192">
        <v>1</v>
      </c>
      <c r="N192" t="s">
        <v>52</v>
      </c>
      <c r="O192" t="s">
        <v>51</v>
      </c>
    </row>
    <row r="193" spans="1:15" x14ac:dyDescent="0.3">
      <c r="A193" s="7">
        <v>17480</v>
      </c>
      <c r="B193" s="6" t="s">
        <v>445</v>
      </c>
      <c r="C193" t="s">
        <v>446</v>
      </c>
      <c r="D193" s="2" t="s">
        <v>50</v>
      </c>
      <c r="E193" s="4" t="s">
        <v>46</v>
      </c>
      <c r="F193" t="s">
        <v>51</v>
      </c>
      <c r="G193">
        <v>167</v>
      </c>
      <c r="H193">
        <v>68504</v>
      </c>
      <c r="I193">
        <v>9</v>
      </c>
      <c r="J193">
        <v>1656</v>
      </c>
      <c r="K193">
        <v>13099</v>
      </c>
      <c r="L193">
        <v>97</v>
      </c>
      <c r="M193">
        <v>2</v>
      </c>
      <c r="N193" t="s">
        <v>65</v>
      </c>
      <c r="O193" t="s">
        <v>51</v>
      </c>
    </row>
    <row r="194" spans="1:15" x14ac:dyDescent="0.3">
      <c r="A194" s="7">
        <v>17481</v>
      </c>
      <c r="B194" s="6" t="s">
        <v>447</v>
      </c>
      <c r="C194" t="s">
        <v>448</v>
      </c>
      <c r="D194" s="2" t="s">
        <v>50</v>
      </c>
      <c r="E194" s="4" t="s">
        <v>55</v>
      </c>
      <c r="F194" t="s">
        <v>51</v>
      </c>
      <c r="G194">
        <v>67</v>
      </c>
      <c r="H194">
        <v>74420</v>
      </c>
      <c r="I194">
        <v>20</v>
      </c>
      <c r="J194">
        <v>708</v>
      </c>
      <c r="K194">
        <v>12596</v>
      </c>
      <c r="L194">
        <v>92</v>
      </c>
      <c r="M194">
        <v>2</v>
      </c>
      <c r="N194" t="s">
        <v>65</v>
      </c>
      <c r="O194" t="s">
        <v>51</v>
      </c>
    </row>
    <row r="195" spans="1:15" x14ac:dyDescent="0.3">
      <c r="A195" s="7">
        <v>17482</v>
      </c>
      <c r="B195" s="6" t="s">
        <v>449</v>
      </c>
      <c r="C195" t="s">
        <v>450</v>
      </c>
      <c r="D195" s="2" t="s">
        <v>45</v>
      </c>
      <c r="E195" s="4" t="s">
        <v>46</v>
      </c>
      <c r="F195" t="s">
        <v>75</v>
      </c>
      <c r="G195">
        <v>1089</v>
      </c>
      <c r="H195">
        <v>55621</v>
      </c>
      <c r="I195">
        <v>10</v>
      </c>
      <c r="J195">
        <v>3252</v>
      </c>
      <c r="K195">
        <v>16995</v>
      </c>
      <c r="L195">
        <v>41</v>
      </c>
      <c r="M195">
        <v>2</v>
      </c>
      <c r="N195" t="s">
        <v>52</v>
      </c>
      <c r="O195" t="s">
        <v>81</v>
      </c>
    </row>
    <row r="196" spans="1:15" x14ac:dyDescent="0.3">
      <c r="A196" s="7">
        <v>17483</v>
      </c>
      <c r="B196" s="6" t="s">
        <v>451</v>
      </c>
      <c r="C196" t="s">
        <v>452</v>
      </c>
      <c r="D196" s="2" t="s">
        <v>59</v>
      </c>
      <c r="E196" s="4" t="s">
        <v>55</v>
      </c>
      <c r="F196" t="s">
        <v>51</v>
      </c>
      <c r="G196">
        <v>861</v>
      </c>
      <c r="H196">
        <v>62095</v>
      </c>
      <c r="I196">
        <v>7</v>
      </c>
      <c r="J196">
        <v>932</v>
      </c>
      <c r="K196">
        <v>26834</v>
      </c>
      <c r="L196">
        <v>90</v>
      </c>
      <c r="M196">
        <v>1</v>
      </c>
      <c r="N196" t="s">
        <v>35</v>
      </c>
      <c r="O196" t="s">
        <v>51</v>
      </c>
    </row>
    <row r="197" spans="1:15" x14ac:dyDescent="0.3">
      <c r="A197" s="7">
        <v>17484</v>
      </c>
      <c r="B197" s="6" t="s">
        <v>453</v>
      </c>
      <c r="C197" t="s">
        <v>454</v>
      </c>
      <c r="D197" s="2" t="s">
        <v>45</v>
      </c>
      <c r="E197" s="4" t="s">
        <v>46</v>
      </c>
      <c r="F197" t="s">
        <v>56</v>
      </c>
      <c r="G197">
        <v>1299</v>
      </c>
      <c r="H197">
        <v>67430</v>
      </c>
      <c r="I197">
        <v>37</v>
      </c>
      <c r="J197">
        <v>7515</v>
      </c>
      <c r="K197">
        <v>3030</v>
      </c>
      <c r="L197">
        <v>18</v>
      </c>
      <c r="M197">
        <v>3</v>
      </c>
      <c r="N197" t="s">
        <v>52</v>
      </c>
      <c r="O197" t="s">
        <v>81</v>
      </c>
    </row>
    <row r="198" spans="1:15" x14ac:dyDescent="0.3">
      <c r="A198" s="7">
        <v>17485</v>
      </c>
      <c r="B198" s="6" t="s">
        <v>455</v>
      </c>
      <c r="C198" t="s">
        <v>456</v>
      </c>
      <c r="D198" s="2" t="s">
        <v>50</v>
      </c>
      <c r="E198" s="4" t="s">
        <v>55</v>
      </c>
      <c r="F198" t="s">
        <v>51</v>
      </c>
      <c r="G198">
        <v>159</v>
      </c>
      <c r="H198">
        <v>70557</v>
      </c>
      <c r="I198">
        <v>3</v>
      </c>
      <c r="J198">
        <v>634</v>
      </c>
      <c r="K198">
        <v>15109</v>
      </c>
      <c r="L198">
        <v>88</v>
      </c>
      <c r="M198">
        <v>1</v>
      </c>
      <c r="N198" t="s">
        <v>52</v>
      </c>
      <c r="O198" t="s">
        <v>51</v>
      </c>
    </row>
    <row r="199" spans="1:15" x14ac:dyDescent="0.3">
      <c r="A199" s="7">
        <v>17486</v>
      </c>
      <c r="B199" s="6" t="s">
        <v>457</v>
      </c>
      <c r="C199" t="s">
        <v>458</v>
      </c>
      <c r="D199" s="2" t="s">
        <v>72</v>
      </c>
      <c r="E199" s="4" t="s">
        <v>46</v>
      </c>
      <c r="F199" t="s">
        <v>51</v>
      </c>
      <c r="G199">
        <v>878</v>
      </c>
      <c r="H199">
        <v>49234</v>
      </c>
      <c r="I199">
        <v>8</v>
      </c>
      <c r="J199">
        <v>1540</v>
      </c>
      <c r="K199">
        <v>23399</v>
      </c>
      <c r="L199">
        <v>92</v>
      </c>
      <c r="M199">
        <v>2</v>
      </c>
      <c r="N199" t="s">
        <v>35</v>
      </c>
      <c r="O199" t="s">
        <v>51</v>
      </c>
    </row>
    <row r="200" spans="1:15" x14ac:dyDescent="0.3">
      <c r="A200" s="7">
        <v>17487</v>
      </c>
      <c r="B200" s="6" t="s">
        <v>459</v>
      </c>
      <c r="C200" t="s">
        <v>460</v>
      </c>
      <c r="D200" s="2" t="s">
        <v>45</v>
      </c>
      <c r="E200" s="4" t="s">
        <v>46</v>
      </c>
      <c r="F200" t="s">
        <v>56</v>
      </c>
      <c r="G200">
        <v>4771</v>
      </c>
      <c r="H200">
        <v>18821</v>
      </c>
      <c r="I200">
        <v>55</v>
      </c>
      <c r="J200">
        <v>5569</v>
      </c>
      <c r="K200">
        <v>1423</v>
      </c>
      <c r="L200">
        <v>11</v>
      </c>
      <c r="M200">
        <v>4</v>
      </c>
      <c r="N200" t="s">
        <v>52</v>
      </c>
      <c r="O200" t="s">
        <v>81</v>
      </c>
    </row>
    <row r="201" spans="1:15" x14ac:dyDescent="0.3">
      <c r="A201" s="7">
        <v>17488</v>
      </c>
      <c r="B201" s="6" t="s">
        <v>461</v>
      </c>
      <c r="C201" t="s">
        <v>462</v>
      </c>
      <c r="D201" s="2" t="s">
        <v>45</v>
      </c>
      <c r="E201" s="4" t="s">
        <v>46</v>
      </c>
      <c r="F201" t="s">
        <v>56</v>
      </c>
      <c r="G201">
        <v>4413</v>
      </c>
      <c r="H201">
        <v>31780</v>
      </c>
      <c r="I201">
        <v>57</v>
      </c>
      <c r="J201">
        <v>17105</v>
      </c>
      <c r="K201">
        <v>2696</v>
      </c>
      <c r="L201">
        <v>12</v>
      </c>
      <c r="M201">
        <v>3</v>
      </c>
      <c r="N201" t="s">
        <v>52</v>
      </c>
      <c r="O201" t="s">
        <v>56</v>
      </c>
    </row>
    <row r="202" spans="1:15" x14ac:dyDescent="0.3">
      <c r="A202" s="7">
        <v>17489</v>
      </c>
      <c r="B202" s="6" t="s">
        <v>463</v>
      </c>
      <c r="C202" t="s">
        <v>464</v>
      </c>
      <c r="D202" s="2" t="s">
        <v>72</v>
      </c>
      <c r="E202" s="4" t="s">
        <v>46</v>
      </c>
      <c r="F202" t="s">
        <v>75</v>
      </c>
      <c r="G202">
        <v>266</v>
      </c>
      <c r="H202">
        <v>22103</v>
      </c>
      <c r="I202">
        <v>7</v>
      </c>
      <c r="J202">
        <v>2387</v>
      </c>
      <c r="K202">
        <v>10047</v>
      </c>
      <c r="L202">
        <v>64</v>
      </c>
      <c r="M202">
        <v>3</v>
      </c>
      <c r="N202" t="s">
        <v>35</v>
      </c>
      <c r="O202" t="s">
        <v>76</v>
      </c>
    </row>
    <row r="203" spans="1:15" x14ac:dyDescent="0.3">
      <c r="A203" s="7">
        <v>17490</v>
      </c>
      <c r="B203" s="6" t="s">
        <v>465</v>
      </c>
      <c r="C203" t="s">
        <v>466</v>
      </c>
      <c r="D203" s="2" t="s">
        <v>88</v>
      </c>
      <c r="E203" s="4" t="s">
        <v>46</v>
      </c>
      <c r="F203" t="s">
        <v>81</v>
      </c>
      <c r="G203">
        <v>285</v>
      </c>
      <c r="H203">
        <v>49421</v>
      </c>
      <c r="I203">
        <v>15</v>
      </c>
      <c r="J203">
        <v>3347</v>
      </c>
      <c r="K203">
        <v>11639</v>
      </c>
      <c r="L203">
        <v>66</v>
      </c>
      <c r="M203">
        <v>1</v>
      </c>
      <c r="N203" t="s">
        <v>65</v>
      </c>
      <c r="O203" t="s">
        <v>76</v>
      </c>
    </row>
    <row r="204" spans="1:15" x14ac:dyDescent="0.3">
      <c r="A204" s="7">
        <v>17491</v>
      </c>
      <c r="B204" s="6" t="s">
        <v>467</v>
      </c>
      <c r="C204" t="s">
        <v>468</v>
      </c>
      <c r="D204" s="2" t="s">
        <v>72</v>
      </c>
      <c r="E204" s="4" t="s">
        <v>55</v>
      </c>
      <c r="F204" t="s">
        <v>75</v>
      </c>
      <c r="G204">
        <v>215</v>
      </c>
      <c r="H204">
        <v>57442</v>
      </c>
      <c r="I204">
        <v>15</v>
      </c>
      <c r="J204">
        <v>5349</v>
      </c>
      <c r="K204">
        <v>13952</v>
      </c>
      <c r="L204">
        <v>56</v>
      </c>
      <c r="M204">
        <v>1</v>
      </c>
      <c r="N204" t="s">
        <v>38</v>
      </c>
      <c r="O204" t="s">
        <v>81</v>
      </c>
    </row>
    <row r="205" spans="1:15" x14ac:dyDescent="0.3">
      <c r="A205" s="7">
        <v>17492</v>
      </c>
      <c r="B205" s="6" t="s">
        <v>469</v>
      </c>
      <c r="C205" t="s">
        <v>470</v>
      </c>
      <c r="D205" s="2" t="s">
        <v>45</v>
      </c>
      <c r="E205" s="4" t="s">
        <v>46</v>
      </c>
      <c r="F205" t="s">
        <v>56</v>
      </c>
      <c r="G205">
        <v>1709</v>
      </c>
      <c r="H205">
        <v>37021</v>
      </c>
      <c r="I205">
        <v>40</v>
      </c>
      <c r="J205">
        <v>14777</v>
      </c>
      <c r="K205">
        <v>2924</v>
      </c>
      <c r="L205">
        <v>20</v>
      </c>
      <c r="M205">
        <v>3</v>
      </c>
      <c r="N205" t="s">
        <v>38</v>
      </c>
      <c r="O205" t="s">
        <v>56</v>
      </c>
    </row>
    <row r="206" spans="1:15" x14ac:dyDescent="0.3">
      <c r="A206" s="7">
        <v>17493</v>
      </c>
      <c r="B206" s="6" t="s">
        <v>471</v>
      </c>
      <c r="C206" t="s">
        <v>472</v>
      </c>
      <c r="D206" s="2" t="s">
        <v>88</v>
      </c>
      <c r="E206" s="4" t="s">
        <v>55</v>
      </c>
      <c r="F206" t="s">
        <v>51</v>
      </c>
      <c r="G206">
        <v>48</v>
      </c>
      <c r="H206">
        <v>85223</v>
      </c>
      <c r="I206">
        <v>15</v>
      </c>
      <c r="J206">
        <v>882</v>
      </c>
      <c r="K206">
        <v>26130</v>
      </c>
      <c r="L206">
        <v>86</v>
      </c>
      <c r="M206">
        <v>2</v>
      </c>
      <c r="N206" t="s">
        <v>52</v>
      </c>
      <c r="O206" t="s">
        <v>47</v>
      </c>
    </row>
    <row r="207" spans="1:15" x14ac:dyDescent="0.3">
      <c r="A207" s="7">
        <v>17494</v>
      </c>
      <c r="B207" s="6" t="s">
        <v>473</v>
      </c>
      <c r="C207" t="s">
        <v>474</v>
      </c>
      <c r="D207" s="2" t="s">
        <v>50</v>
      </c>
      <c r="E207" s="4" t="s">
        <v>55</v>
      </c>
      <c r="F207" t="s">
        <v>51</v>
      </c>
      <c r="G207">
        <v>232</v>
      </c>
      <c r="H207">
        <v>11449</v>
      </c>
      <c r="I207">
        <v>17</v>
      </c>
      <c r="J207">
        <v>1123</v>
      </c>
      <c r="K207">
        <v>19470</v>
      </c>
      <c r="L207">
        <v>83</v>
      </c>
      <c r="M207">
        <v>1</v>
      </c>
      <c r="N207" t="s">
        <v>65</v>
      </c>
      <c r="O207" t="s">
        <v>51</v>
      </c>
    </row>
    <row r="208" spans="1:15" x14ac:dyDescent="0.3">
      <c r="A208" s="7">
        <v>17495</v>
      </c>
      <c r="B208" s="6" t="s">
        <v>475</v>
      </c>
      <c r="C208" t="s">
        <v>476</v>
      </c>
      <c r="D208" s="2" t="s">
        <v>72</v>
      </c>
      <c r="E208" s="4" t="s">
        <v>46</v>
      </c>
      <c r="F208" t="s">
        <v>75</v>
      </c>
      <c r="G208">
        <v>839</v>
      </c>
      <c r="H208">
        <v>45933</v>
      </c>
      <c r="I208">
        <v>3</v>
      </c>
      <c r="J208">
        <v>3153</v>
      </c>
      <c r="K208">
        <v>12857</v>
      </c>
      <c r="L208">
        <v>62</v>
      </c>
      <c r="M208">
        <v>2</v>
      </c>
      <c r="N208" t="s">
        <v>52</v>
      </c>
      <c r="O208" t="s">
        <v>81</v>
      </c>
    </row>
    <row r="209" spans="1:15" x14ac:dyDescent="0.3">
      <c r="A209" s="7">
        <v>17496</v>
      </c>
      <c r="B209" s="6" t="s">
        <v>477</v>
      </c>
      <c r="C209" t="s">
        <v>478</v>
      </c>
      <c r="D209" s="2" t="s">
        <v>72</v>
      </c>
      <c r="E209" s="4" t="s">
        <v>46</v>
      </c>
      <c r="F209" t="s">
        <v>51</v>
      </c>
      <c r="G209">
        <v>796</v>
      </c>
      <c r="H209">
        <v>65116</v>
      </c>
      <c r="I209">
        <v>12</v>
      </c>
      <c r="J209">
        <v>1196</v>
      </c>
      <c r="K209">
        <v>12515</v>
      </c>
      <c r="L209">
        <v>97</v>
      </c>
      <c r="M209">
        <v>2</v>
      </c>
      <c r="N209" t="s">
        <v>52</v>
      </c>
      <c r="O209" t="s">
        <v>51</v>
      </c>
    </row>
    <row r="210" spans="1:15" x14ac:dyDescent="0.3">
      <c r="A210" s="7">
        <v>17497</v>
      </c>
      <c r="B210" s="6" t="s">
        <v>479</v>
      </c>
      <c r="C210" t="s">
        <v>480</v>
      </c>
      <c r="D210" s="2" t="s">
        <v>88</v>
      </c>
      <c r="E210" s="4" t="s">
        <v>46</v>
      </c>
      <c r="F210" t="s">
        <v>81</v>
      </c>
      <c r="G210">
        <v>268</v>
      </c>
      <c r="H210">
        <v>31877</v>
      </c>
      <c r="I210">
        <v>6</v>
      </c>
      <c r="J210">
        <v>2543</v>
      </c>
      <c r="K210">
        <v>11994</v>
      </c>
      <c r="L210">
        <v>53</v>
      </c>
      <c r="M210">
        <v>1</v>
      </c>
      <c r="N210" t="s">
        <v>35</v>
      </c>
      <c r="O210" t="s">
        <v>47</v>
      </c>
    </row>
    <row r="211" spans="1:15" x14ac:dyDescent="0.3">
      <c r="A211" s="7">
        <v>17498</v>
      </c>
      <c r="B211" s="6" t="s">
        <v>481</v>
      </c>
      <c r="C211" t="s">
        <v>482</v>
      </c>
      <c r="D211" s="2" t="s">
        <v>45</v>
      </c>
      <c r="E211" s="4" t="s">
        <v>55</v>
      </c>
      <c r="F211" t="s">
        <v>56</v>
      </c>
      <c r="G211">
        <v>3811</v>
      </c>
      <c r="H211">
        <v>44400</v>
      </c>
      <c r="I211">
        <v>42</v>
      </c>
      <c r="J211">
        <v>41442</v>
      </c>
      <c r="K211">
        <v>2614</v>
      </c>
      <c r="L211">
        <v>14</v>
      </c>
      <c r="M211">
        <v>5</v>
      </c>
      <c r="N211" t="s">
        <v>38</v>
      </c>
      <c r="O211" t="s">
        <v>60</v>
      </c>
    </row>
    <row r="212" spans="1:15" x14ac:dyDescent="0.3">
      <c r="A212" s="7">
        <v>17499</v>
      </c>
      <c r="B212" s="6" t="s">
        <v>483</v>
      </c>
      <c r="C212" t="s">
        <v>484</v>
      </c>
      <c r="D212" s="2" t="s">
        <v>72</v>
      </c>
      <c r="E212" s="4" t="s">
        <v>46</v>
      </c>
      <c r="F212" t="s">
        <v>47</v>
      </c>
      <c r="G212">
        <v>789</v>
      </c>
      <c r="H212">
        <v>56127</v>
      </c>
      <c r="I212">
        <v>16</v>
      </c>
      <c r="J212">
        <v>2034</v>
      </c>
      <c r="K212">
        <v>23316</v>
      </c>
      <c r="L212">
        <v>84</v>
      </c>
      <c r="M212">
        <v>2</v>
      </c>
      <c r="N212" t="s">
        <v>52</v>
      </c>
      <c r="O212" t="s">
        <v>47</v>
      </c>
    </row>
    <row r="213" spans="1:15" x14ac:dyDescent="0.3">
      <c r="A213" s="7">
        <v>17500</v>
      </c>
      <c r="B213" s="6" t="s">
        <v>485</v>
      </c>
      <c r="C213" t="s">
        <v>486</v>
      </c>
      <c r="D213" s="2" t="s">
        <v>50</v>
      </c>
      <c r="E213" s="4" t="s">
        <v>55</v>
      </c>
      <c r="F213" t="s">
        <v>51</v>
      </c>
      <c r="G213">
        <v>91</v>
      </c>
      <c r="H213">
        <v>38622</v>
      </c>
      <c r="I213">
        <v>6</v>
      </c>
      <c r="J213">
        <v>777</v>
      </c>
      <c r="K213">
        <v>13633</v>
      </c>
      <c r="L213">
        <v>87</v>
      </c>
      <c r="M213">
        <v>1</v>
      </c>
      <c r="N213" t="s">
        <v>35</v>
      </c>
      <c r="O213" t="s">
        <v>51</v>
      </c>
    </row>
    <row r="214" spans="1:15" x14ac:dyDescent="0.3">
      <c r="A214" s="7">
        <v>17501</v>
      </c>
      <c r="B214" s="6" t="s">
        <v>487</v>
      </c>
      <c r="C214" t="s">
        <v>488</v>
      </c>
      <c r="D214" s="2" t="s">
        <v>50</v>
      </c>
      <c r="E214" s="4" t="s">
        <v>55</v>
      </c>
      <c r="F214" t="s">
        <v>51</v>
      </c>
      <c r="G214">
        <v>143</v>
      </c>
      <c r="H214">
        <v>41464</v>
      </c>
      <c r="I214">
        <v>12</v>
      </c>
      <c r="J214">
        <v>746</v>
      </c>
      <c r="K214">
        <v>15610</v>
      </c>
      <c r="L214">
        <v>93</v>
      </c>
      <c r="M214">
        <v>1</v>
      </c>
      <c r="N214" t="s">
        <v>52</v>
      </c>
      <c r="O214" t="s">
        <v>51</v>
      </c>
    </row>
    <row r="215" spans="1:15" x14ac:dyDescent="0.3">
      <c r="A215" s="7">
        <v>17502</v>
      </c>
      <c r="B215" s="6" t="s">
        <v>489</v>
      </c>
      <c r="C215" t="s">
        <v>490</v>
      </c>
      <c r="D215" s="2" t="s">
        <v>88</v>
      </c>
      <c r="E215" s="4" t="s">
        <v>46</v>
      </c>
      <c r="F215" t="s">
        <v>51</v>
      </c>
      <c r="G215">
        <v>180</v>
      </c>
      <c r="H215">
        <v>62038</v>
      </c>
      <c r="I215">
        <v>19</v>
      </c>
      <c r="J215">
        <v>1166</v>
      </c>
      <c r="K215">
        <v>13217</v>
      </c>
      <c r="L215">
        <v>96</v>
      </c>
      <c r="M215">
        <v>1</v>
      </c>
      <c r="N215" t="s">
        <v>52</v>
      </c>
      <c r="O215" t="s">
        <v>51</v>
      </c>
    </row>
    <row r="216" spans="1:15" x14ac:dyDescent="0.3">
      <c r="A216" s="7">
        <v>17503</v>
      </c>
      <c r="B216" s="6" t="s">
        <v>491</v>
      </c>
      <c r="C216" t="s">
        <v>492</v>
      </c>
      <c r="D216" s="2" t="s">
        <v>88</v>
      </c>
      <c r="E216" s="4" t="s">
        <v>55</v>
      </c>
      <c r="F216" t="s">
        <v>51</v>
      </c>
      <c r="G216">
        <v>43</v>
      </c>
      <c r="H216">
        <v>53573</v>
      </c>
      <c r="I216">
        <v>13</v>
      </c>
      <c r="J216">
        <v>1715</v>
      </c>
      <c r="K216">
        <v>28481</v>
      </c>
      <c r="L216">
        <v>76</v>
      </c>
      <c r="M216">
        <v>1</v>
      </c>
      <c r="N216" t="s">
        <v>65</v>
      </c>
      <c r="O216" t="s">
        <v>51</v>
      </c>
    </row>
    <row r="217" spans="1:15" x14ac:dyDescent="0.3">
      <c r="A217" s="7">
        <v>17504</v>
      </c>
      <c r="B217" s="6" t="s">
        <v>493</v>
      </c>
      <c r="C217" t="s">
        <v>494</v>
      </c>
      <c r="D217" s="2" t="s">
        <v>59</v>
      </c>
      <c r="E217" s="4" t="s">
        <v>46</v>
      </c>
      <c r="F217" t="s">
        <v>75</v>
      </c>
      <c r="G217">
        <v>489</v>
      </c>
      <c r="H217">
        <v>89359</v>
      </c>
      <c r="I217">
        <v>9</v>
      </c>
      <c r="J217">
        <v>4612</v>
      </c>
      <c r="K217">
        <v>11271</v>
      </c>
      <c r="L217">
        <v>41</v>
      </c>
      <c r="M217">
        <v>2</v>
      </c>
      <c r="N217" t="s">
        <v>38</v>
      </c>
      <c r="O217" t="s">
        <v>76</v>
      </c>
    </row>
    <row r="218" spans="1:15" x14ac:dyDescent="0.3">
      <c r="A218" s="7">
        <v>17505</v>
      </c>
      <c r="B218" s="6" t="s">
        <v>495</v>
      </c>
      <c r="C218" t="s">
        <v>496</v>
      </c>
      <c r="D218" s="2" t="s">
        <v>50</v>
      </c>
      <c r="E218" s="4" t="s">
        <v>55</v>
      </c>
      <c r="F218" t="s">
        <v>51</v>
      </c>
      <c r="G218">
        <v>231</v>
      </c>
      <c r="H218">
        <v>72386</v>
      </c>
      <c r="I218">
        <v>3</v>
      </c>
      <c r="J218">
        <v>827</v>
      </c>
      <c r="K218">
        <v>17437</v>
      </c>
      <c r="L218">
        <v>91</v>
      </c>
      <c r="M218">
        <v>2</v>
      </c>
      <c r="N218" t="s">
        <v>65</v>
      </c>
      <c r="O218" t="s">
        <v>51</v>
      </c>
    </row>
    <row r="219" spans="1:15" x14ac:dyDescent="0.3">
      <c r="A219" s="7">
        <v>17506</v>
      </c>
      <c r="B219" s="6" t="s">
        <v>497</v>
      </c>
      <c r="C219" t="s">
        <v>498</v>
      </c>
      <c r="D219" s="2" t="s">
        <v>45</v>
      </c>
      <c r="E219" s="4" t="s">
        <v>46</v>
      </c>
      <c r="F219" t="s">
        <v>47</v>
      </c>
      <c r="G219">
        <v>1371</v>
      </c>
      <c r="H219">
        <v>34614</v>
      </c>
      <c r="I219">
        <v>15</v>
      </c>
      <c r="J219">
        <v>1892</v>
      </c>
      <c r="K219">
        <v>19592</v>
      </c>
      <c r="L219">
        <v>66</v>
      </c>
      <c r="M219">
        <v>1</v>
      </c>
      <c r="N219" t="s">
        <v>52</v>
      </c>
      <c r="O219" t="s">
        <v>47</v>
      </c>
    </row>
    <row r="220" spans="1:15" x14ac:dyDescent="0.3">
      <c r="A220" s="7">
        <v>17507</v>
      </c>
      <c r="B220" s="6" t="s">
        <v>499</v>
      </c>
      <c r="C220" t="s">
        <v>500</v>
      </c>
      <c r="D220" s="2" t="s">
        <v>72</v>
      </c>
      <c r="E220" s="4" t="s">
        <v>46</v>
      </c>
      <c r="F220" t="s">
        <v>51</v>
      </c>
      <c r="G220">
        <v>240</v>
      </c>
      <c r="H220">
        <v>39117</v>
      </c>
      <c r="I220">
        <v>5</v>
      </c>
      <c r="J220">
        <v>1796</v>
      </c>
      <c r="K220">
        <v>15135</v>
      </c>
      <c r="L220">
        <v>93</v>
      </c>
      <c r="M220">
        <v>1</v>
      </c>
      <c r="N220" t="s">
        <v>35</v>
      </c>
      <c r="O220" t="s">
        <v>51</v>
      </c>
    </row>
    <row r="221" spans="1:15" x14ac:dyDescent="0.3">
      <c r="A221" s="7">
        <v>17508</v>
      </c>
      <c r="B221" s="6" t="s">
        <v>501</v>
      </c>
      <c r="C221" t="s">
        <v>502</v>
      </c>
      <c r="D221" s="2" t="s">
        <v>50</v>
      </c>
      <c r="E221" s="4" t="s">
        <v>55</v>
      </c>
      <c r="F221" t="s">
        <v>51</v>
      </c>
      <c r="G221">
        <v>90</v>
      </c>
      <c r="H221">
        <v>88416</v>
      </c>
      <c r="I221">
        <v>5</v>
      </c>
      <c r="J221">
        <v>534</v>
      </c>
      <c r="K221">
        <v>21685</v>
      </c>
      <c r="L221">
        <v>84</v>
      </c>
      <c r="M221">
        <v>2</v>
      </c>
      <c r="N221" t="s">
        <v>35</v>
      </c>
      <c r="O221" t="s">
        <v>51</v>
      </c>
    </row>
    <row r="222" spans="1:15" x14ac:dyDescent="0.3">
      <c r="A222" s="7">
        <v>17509</v>
      </c>
      <c r="B222" s="6" t="s">
        <v>503</v>
      </c>
      <c r="C222" t="s">
        <v>504</v>
      </c>
      <c r="D222" s="2" t="s">
        <v>45</v>
      </c>
      <c r="E222" s="4" t="s">
        <v>55</v>
      </c>
      <c r="F222" t="s">
        <v>47</v>
      </c>
      <c r="G222">
        <v>1868</v>
      </c>
      <c r="H222">
        <v>43212</v>
      </c>
      <c r="I222">
        <v>6</v>
      </c>
      <c r="J222">
        <v>1790</v>
      </c>
      <c r="K222">
        <v>12908</v>
      </c>
      <c r="L222">
        <v>52</v>
      </c>
      <c r="M222">
        <v>1</v>
      </c>
      <c r="N222" t="s">
        <v>65</v>
      </c>
      <c r="O222" t="s">
        <v>81</v>
      </c>
    </row>
    <row r="223" spans="1:15" x14ac:dyDescent="0.3">
      <c r="A223" s="7">
        <v>17510</v>
      </c>
      <c r="B223" s="6" t="s">
        <v>505</v>
      </c>
      <c r="C223" t="s">
        <v>506</v>
      </c>
      <c r="D223" s="2" t="s">
        <v>45</v>
      </c>
      <c r="E223" s="4" t="s">
        <v>68</v>
      </c>
      <c r="F223" t="s">
        <v>60</v>
      </c>
      <c r="G223">
        <v>3165</v>
      </c>
      <c r="H223">
        <v>78142</v>
      </c>
      <c r="I223">
        <v>20</v>
      </c>
      <c r="J223">
        <v>31187</v>
      </c>
      <c r="K223">
        <v>2350</v>
      </c>
      <c r="L223">
        <v>6</v>
      </c>
      <c r="M223">
        <v>5</v>
      </c>
      <c r="N223" t="s">
        <v>65</v>
      </c>
      <c r="O223" t="s">
        <v>69</v>
      </c>
    </row>
    <row r="224" spans="1:15" x14ac:dyDescent="0.3">
      <c r="A224" s="7">
        <v>17511</v>
      </c>
      <c r="B224" s="6" t="s">
        <v>507</v>
      </c>
      <c r="C224" t="s">
        <v>508</v>
      </c>
      <c r="D224" s="2" t="s">
        <v>72</v>
      </c>
      <c r="E224" s="4" t="s">
        <v>55</v>
      </c>
      <c r="F224" t="s">
        <v>51</v>
      </c>
      <c r="G224">
        <v>465</v>
      </c>
      <c r="H224">
        <v>85901</v>
      </c>
      <c r="I224">
        <v>20</v>
      </c>
      <c r="J224">
        <v>366</v>
      </c>
      <c r="K224">
        <v>21935</v>
      </c>
      <c r="L224">
        <v>88</v>
      </c>
      <c r="M224">
        <v>1</v>
      </c>
      <c r="N224" t="s">
        <v>35</v>
      </c>
      <c r="O224" t="s">
        <v>51</v>
      </c>
    </row>
    <row r="225" spans="1:15" x14ac:dyDescent="0.3">
      <c r="A225" s="7">
        <v>17512</v>
      </c>
      <c r="B225" s="6" t="s">
        <v>509</v>
      </c>
      <c r="C225" t="s">
        <v>510</v>
      </c>
      <c r="D225" s="2" t="s">
        <v>72</v>
      </c>
      <c r="E225" s="4" t="s">
        <v>46</v>
      </c>
      <c r="F225" t="s">
        <v>51</v>
      </c>
      <c r="G225">
        <v>155</v>
      </c>
      <c r="H225">
        <v>37435</v>
      </c>
      <c r="I225">
        <v>17</v>
      </c>
      <c r="J225">
        <v>491</v>
      </c>
      <c r="K225">
        <v>16913</v>
      </c>
      <c r="L225">
        <v>81</v>
      </c>
      <c r="M225">
        <v>2</v>
      </c>
      <c r="N225" t="s">
        <v>52</v>
      </c>
      <c r="O225" t="s">
        <v>51</v>
      </c>
    </row>
    <row r="226" spans="1:15" x14ac:dyDescent="0.3">
      <c r="A226" s="7">
        <v>17513</v>
      </c>
      <c r="B226" s="6" t="s">
        <v>511</v>
      </c>
      <c r="C226" t="s">
        <v>512</v>
      </c>
      <c r="D226" s="2" t="s">
        <v>88</v>
      </c>
      <c r="E226" s="4" t="s">
        <v>55</v>
      </c>
      <c r="F226" t="s">
        <v>51</v>
      </c>
      <c r="G226">
        <v>98</v>
      </c>
      <c r="H226">
        <v>89818</v>
      </c>
      <c r="I226">
        <v>9</v>
      </c>
      <c r="J226">
        <v>271</v>
      </c>
      <c r="K226">
        <v>25750</v>
      </c>
      <c r="L226">
        <v>100</v>
      </c>
      <c r="M226">
        <v>2</v>
      </c>
      <c r="N226" t="s">
        <v>52</v>
      </c>
      <c r="O226" t="s">
        <v>51</v>
      </c>
    </row>
    <row r="227" spans="1:15" x14ac:dyDescent="0.3">
      <c r="A227" s="7">
        <v>17514</v>
      </c>
      <c r="B227" s="6" t="s">
        <v>513</v>
      </c>
      <c r="C227" t="s">
        <v>514</v>
      </c>
      <c r="D227" s="2" t="s">
        <v>50</v>
      </c>
      <c r="E227" s="4" t="s">
        <v>55</v>
      </c>
      <c r="F227" t="s">
        <v>51</v>
      </c>
      <c r="G227">
        <v>109</v>
      </c>
      <c r="H227">
        <v>64515</v>
      </c>
      <c r="I227">
        <v>6</v>
      </c>
      <c r="J227">
        <v>937</v>
      </c>
      <c r="K227">
        <v>23480</v>
      </c>
      <c r="L227">
        <v>100</v>
      </c>
      <c r="M227">
        <v>1</v>
      </c>
      <c r="N227" t="s">
        <v>65</v>
      </c>
      <c r="O227" t="s">
        <v>51</v>
      </c>
    </row>
    <row r="228" spans="1:15" x14ac:dyDescent="0.3">
      <c r="A228" s="7">
        <v>17515</v>
      </c>
      <c r="B228" s="6" t="s">
        <v>515</v>
      </c>
      <c r="C228" t="s">
        <v>516</v>
      </c>
      <c r="D228" s="2" t="s">
        <v>45</v>
      </c>
      <c r="E228" s="4" t="s">
        <v>55</v>
      </c>
      <c r="F228" t="s">
        <v>56</v>
      </c>
      <c r="G228">
        <v>3663</v>
      </c>
      <c r="H228">
        <v>75273</v>
      </c>
      <c r="I228">
        <v>54</v>
      </c>
      <c r="J228">
        <v>19581</v>
      </c>
      <c r="K228">
        <v>3088</v>
      </c>
      <c r="L228">
        <v>14</v>
      </c>
      <c r="M228">
        <v>5</v>
      </c>
      <c r="N228" t="s">
        <v>52</v>
      </c>
      <c r="O228" t="s">
        <v>60</v>
      </c>
    </row>
    <row r="229" spans="1:15" x14ac:dyDescent="0.3">
      <c r="A229" s="7">
        <v>17516</v>
      </c>
      <c r="B229" s="6" t="s">
        <v>517</v>
      </c>
      <c r="C229" t="s">
        <v>518</v>
      </c>
      <c r="D229" s="2" t="s">
        <v>45</v>
      </c>
      <c r="E229" s="4" t="s">
        <v>55</v>
      </c>
      <c r="F229" t="s">
        <v>56</v>
      </c>
      <c r="G229">
        <v>4854</v>
      </c>
      <c r="H229">
        <v>74534</v>
      </c>
      <c r="I229">
        <v>34</v>
      </c>
      <c r="J229">
        <v>16755</v>
      </c>
      <c r="K229">
        <v>4137</v>
      </c>
      <c r="L229">
        <v>12</v>
      </c>
      <c r="M229">
        <v>5</v>
      </c>
      <c r="N229" t="s">
        <v>52</v>
      </c>
      <c r="O229" t="s">
        <v>56</v>
      </c>
    </row>
    <row r="230" spans="1:15" x14ac:dyDescent="0.3">
      <c r="A230" s="7">
        <v>17517</v>
      </c>
      <c r="B230" s="6" t="s">
        <v>519</v>
      </c>
      <c r="C230" t="s">
        <v>520</v>
      </c>
      <c r="D230" s="2" t="s">
        <v>72</v>
      </c>
      <c r="E230" s="4" t="s">
        <v>55</v>
      </c>
      <c r="F230" t="s">
        <v>51</v>
      </c>
      <c r="G230">
        <v>428</v>
      </c>
      <c r="H230">
        <v>37219</v>
      </c>
      <c r="I230">
        <v>17</v>
      </c>
      <c r="J230">
        <v>757</v>
      </c>
      <c r="K230">
        <v>14886</v>
      </c>
      <c r="L230">
        <v>77</v>
      </c>
      <c r="M230">
        <v>2</v>
      </c>
      <c r="N230" t="s">
        <v>52</v>
      </c>
      <c r="O230" t="s">
        <v>51</v>
      </c>
    </row>
    <row r="231" spans="1:15" x14ac:dyDescent="0.3">
      <c r="A231" s="7">
        <v>17518</v>
      </c>
      <c r="B231" s="6" t="s">
        <v>521</v>
      </c>
      <c r="C231" t="s">
        <v>522</v>
      </c>
      <c r="D231" s="2" t="s">
        <v>59</v>
      </c>
      <c r="E231" s="4" t="s">
        <v>55</v>
      </c>
      <c r="F231" t="s">
        <v>75</v>
      </c>
      <c r="G231">
        <v>232</v>
      </c>
      <c r="H231">
        <v>26301</v>
      </c>
      <c r="I231">
        <v>7</v>
      </c>
      <c r="J231">
        <v>5248</v>
      </c>
      <c r="K231">
        <v>18241</v>
      </c>
      <c r="L231">
        <v>49</v>
      </c>
      <c r="M231">
        <v>3</v>
      </c>
      <c r="N231" t="s">
        <v>38</v>
      </c>
      <c r="O231" t="s">
        <v>81</v>
      </c>
    </row>
    <row r="232" spans="1:15" x14ac:dyDescent="0.3">
      <c r="A232" s="7">
        <v>17519</v>
      </c>
      <c r="B232" s="6" t="s">
        <v>523</v>
      </c>
      <c r="C232" t="s">
        <v>524</v>
      </c>
      <c r="D232" s="2" t="s">
        <v>45</v>
      </c>
      <c r="E232" s="4" t="s">
        <v>46</v>
      </c>
      <c r="F232" t="s">
        <v>60</v>
      </c>
      <c r="G232">
        <v>3822</v>
      </c>
      <c r="H232">
        <v>69538</v>
      </c>
      <c r="I232">
        <v>34</v>
      </c>
      <c r="J232">
        <v>22288</v>
      </c>
      <c r="K232">
        <v>2078</v>
      </c>
      <c r="L232">
        <v>5</v>
      </c>
      <c r="M232">
        <v>5</v>
      </c>
      <c r="N232" t="s">
        <v>65</v>
      </c>
      <c r="O232" t="s">
        <v>69</v>
      </c>
    </row>
    <row r="233" spans="1:15" x14ac:dyDescent="0.3">
      <c r="A233" s="7">
        <v>17520</v>
      </c>
      <c r="B233" s="6" t="s">
        <v>525</v>
      </c>
      <c r="C233" t="s">
        <v>526</v>
      </c>
      <c r="D233" s="2" t="s">
        <v>59</v>
      </c>
      <c r="E233" s="4" t="s">
        <v>55</v>
      </c>
      <c r="F233" t="s">
        <v>51</v>
      </c>
      <c r="G233">
        <v>159</v>
      </c>
      <c r="H233">
        <v>89399</v>
      </c>
      <c r="I233">
        <v>19</v>
      </c>
      <c r="J233">
        <v>1446</v>
      </c>
      <c r="K233">
        <v>22703</v>
      </c>
      <c r="L233">
        <v>76</v>
      </c>
      <c r="M233">
        <v>2</v>
      </c>
      <c r="N233" t="s">
        <v>65</v>
      </c>
      <c r="O233" t="s">
        <v>51</v>
      </c>
    </row>
    <row r="234" spans="1:15" x14ac:dyDescent="0.3">
      <c r="A234" s="7">
        <v>17521</v>
      </c>
      <c r="B234" s="6" t="s">
        <v>527</v>
      </c>
      <c r="C234" t="s">
        <v>528</v>
      </c>
      <c r="D234" s="2" t="s">
        <v>72</v>
      </c>
      <c r="E234" s="4" t="s">
        <v>55</v>
      </c>
      <c r="F234" t="s">
        <v>51</v>
      </c>
      <c r="G234">
        <v>302</v>
      </c>
      <c r="H234">
        <v>18739</v>
      </c>
      <c r="I234">
        <v>17</v>
      </c>
      <c r="J234">
        <v>750</v>
      </c>
      <c r="K234">
        <v>28174</v>
      </c>
      <c r="L234">
        <v>91</v>
      </c>
      <c r="M234">
        <v>1</v>
      </c>
      <c r="N234" t="s">
        <v>65</v>
      </c>
      <c r="O234" t="s">
        <v>51</v>
      </c>
    </row>
    <row r="235" spans="1:15" x14ac:dyDescent="0.3">
      <c r="A235" s="7">
        <v>17522</v>
      </c>
      <c r="B235" s="6" t="s">
        <v>529</v>
      </c>
      <c r="C235" t="s">
        <v>530</v>
      </c>
      <c r="D235" s="2" t="s">
        <v>45</v>
      </c>
      <c r="E235" s="4" t="s">
        <v>68</v>
      </c>
      <c r="F235" t="s">
        <v>60</v>
      </c>
      <c r="G235">
        <v>3517</v>
      </c>
      <c r="H235">
        <v>63315</v>
      </c>
      <c r="I235">
        <v>40</v>
      </c>
      <c r="J235">
        <v>11519</v>
      </c>
      <c r="K235">
        <v>2211</v>
      </c>
      <c r="L235">
        <v>15</v>
      </c>
      <c r="M235">
        <v>4</v>
      </c>
      <c r="N235" t="s">
        <v>52</v>
      </c>
      <c r="O235" t="s">
        <v>69</v>
      </c>
    </row>
    <row r="236" spans="1:15" x14ac:dyDescent="0.3">
      <c r="A236" s="7">
        <v>17523</v>
      </c>
      <c r="B236" s="6" t="s">
        <v>531</v>
      </c>
      <c r="C236" t="s">
        <v>532</v>
      </c>
      <c r="D236" s="2" t="s">
        <v>72</v>
      </c>
      <c r="E236" s="4" t="s">
        <v>55</v>
      </c>
      <c r="F236" t="s">
        <v>51</v>
      </c>
      <c r="G236">
        <v>829</v>
      </c>
      <c r="H236">
        <v>42338</v>
      </c>
      <c r="I236">
        <v>7</v>
      </c>
      <c r="J236">
        <v>729</v>
      </c>
      <c r="K236">
        <v>22165</v>
      </c>
      <c r="L236">
        <v>76</v>
      </c>
      <c r="M236">
        <v>1</v>
      </c>
      <c r="N236" t="s">
        <v>65</v>
      </c>
      <c r="O236" t="s">
        <v>51</v>
      </c>
    </row>
    <row r="237" spans="1:15" x14ac:dyDescent="0.3">
      <c r="A237" s="7">
        <v>17524</v>
      </c>
      <c r="B237" s="6" t="s">
        <v>533</v>
      </c>
      <c r="C237" t="s">
        <v>534</v>
      </c>
      <c r="D237" s="2" t="s">
        <v>45</v>
      </c>
      <c r="E237" s="4" t="s">
        <v>55</v>
      </c>
      <c r="F237" t="s">
        <v>60</v>
      </c>
      <c r="G237">
        <v>1205</v>
      </c>
      <c r="H237">
        <v>31041</v>
      </c>
      <c r="I237">
        <v>29</v>
      </c>
      <c r="J237">
        <v>10110</v>
      </c>
      <c r="K237">
        <v>2893</v>
      </c>
      <c r="L237">
        <v>7</v>
      </c>
      <c r="M237">
        <v>8</v>
      </c>
      <c r="N237" t="s">
        <v>52</v>
      </c>
      <c r="O237" t="s">
        <v>69</v>
      </c>
    </row>
    <row r="238" spans="1:15" x14ac:dyDescent="0.3">
      <c r="A238" s="7">
        <v>17525</v>
      </c>
      <c r="B238" s="6" t="s">
        <v>535</v>
      </c>
      <c r="C238" t="s">
        <v>536</v>
      </c>
      <c r="D238" s="2" t="s">
        <v>88</v>
      </c>
      <c r="E238" s="4" t="s">
        <v>55</v>
      </c>
      <c r="F238" t="s">
        <v>51</v>
      </c>
      <c r="G238">
        <v>117</v>
      </c>
      <c r="H238">
        <v>44400</v>
      </c>
      <c r="I238">
        <v>3</v>
      </c>
      <c r="J238">
        <v>1442</v>
      </c>
      <c r="K238">
        <v>26839</v>
      </c>
      <c r="L238">
        <v>85</v>
      </c>
      <c r="M238">
        <v>1</v>
      </c>
      <c r="N238" t="s">
        <v>35</v>
      </c>
      <c r="O238" t="s">
        <v>51</v>
      </c>
    </row>
    <row r="239" spans="1:15" x14ac:dyDescent="0.3">
      <c r="A239" s="7">
        <v>17526</v>
      </c>
      <c r="B239" s="6" t="s">
        <v>537</v>
      </c>
      <c r="C239" t="s">
        <v>538</v>
      </c>
      <c r="D239" s="2" t="s">
        <v>59</v>
      </c>
      <c r="E239" s="4" t="s">
        <v>55</v>
      </c>
      <c r="F239" t="s">
        <v>56</v>
      </c>
      <c r="G239">
        <v>1029</v>
      </c>
      <c r="H239">
        <v>25867</v>
      </c>
      <c r="I239">
        <v>56</v>
      </c>
      <c r="J239">
        <v>19501</v>
      </c>
      <c r="K239">
        <v>4368</v>
      </c>
      <c r="L239">
        <v>14</v>
      </c>
      <c r="M239">
        <v>5</v>
      </c>
      <c r="N239" t="s">
        <v>38</v>
      </c>
      <c r="O239" t="s">
        <v>56</v>
      </c>
    </row>
    <row r="240" spans="1:15" x14ac:dyDescent="0.3">
      <c r="A240" s="7">
        <v>17527</v>
      </c>
      <c r="B240" s="6" t="s">
        <v>539</v>
      </c>
      <c r="C240" t="s">
        <v>540</v>
      </c>
      <c r="D240" s="2" t="s">
        <v>88</v>
      </c>
      <c r="E240" s="4" t="s">
        <v>55</v>
      </c>
      <c r="F240" t="s">
        <v>51</v>
      </c>
      <c r="G240">
        <v>170</v>
      </c>
      <c r="H240">
        <v>46192</v>
      </c>
      <c r="I240">
        <v>4</v>
      </c>
      <c r="J240">
        <v>1280</v>
      </c>
      <c r="K240">
        <v>22235</v>
      </c>
      <c r="L240">
        <v>88</v>
      </c>
      <c r="M240">
        <v>1</v>
      </c>
      <c r="N240" t="s">
        <v>52</v>
      </c>
      <c r="O240" t="s">
        <v>51</v>
      </c>
    </row>
    <row r="241" spans="1:15" x14ac:dyDescent="0.3">
      <c r="A241" s="7">
        <v>17528</v>
      </c>
      <c r="B241" s="6" t="s">
        <v>541</v>
      </c>
      <c r="C241" t="s">
        <v>542</v>
      </c>
      <c r="D241" s="2" t="s">
        <v>59</v>
      </c>
      <c r="E241" s="4" t="s">
        <v>46</v>
      </c>
      <c r="F241" t="s">
        <v>51</v>
      </c>
      <c r="G241">
        <v>998</v>
      </c>
      <c r="H241">
        <v>50719</v>
      </c>
      <c r="I241">
        <v>16</v>
      </c>
      <c r="J241">
        <v>1307</v>
      </c>
      <c r="K241">
        <v>21724</v>
      </c>
      <c r="L241">
        <v>79</v>
      </c>
      <c r="M241">
        <v>2</v>
      </c>
      <c r="N241" t="s">
        <v>35</v>
      </c>
      <c r="O241" t="s">
        <v>51</v>
      </c>
    </row>
    <row r="242" spans="1:15" x14ac:dyDescent="0.3">
      <c r="A242" s="7">
        <v>17529</v>
      </c>
      <c r="B242" s="6" t="s">
        <v>543</v>
      </c>
      <c r="C242" t="s">
        <v>544</v>
      </c>
      <c r="D242" s="2" t="s">
        <v>72</v>
      </c>
      <c r="E242" s="4" t="s">
        <v>46</v>
      </c>
      <c r="F242" t="s">
        <v>75</v>
      </c>
      <c r="G242">
        <v>531</v>
      </c>
      <c r="H242">
        <v>46147</v>
      </c>
      <c r="I242">
        <v>1</v>
      </c>
      <c r="J242">
        <v>3642</v>
      </c>
      <c r="K242">
        <v>14097</v>
      </c>
      <c r="L242">
        <v>55</v>
      </c>
      <c r="M242">
        <v>2</v>
      </c>
      <c r="N242" t="s">
        <v>52</v>
      </c>
      <c r="O242" t="s">
        <v>81</v>
      </c>
    </row>
    <row r="243" spans="1:15" x14ac:dyDescent="0.3">
      <c r="A243" s="7">
        <v>17530</v>
      </c>
      <c r="B243" s="6" t="s">
        <v>545</v>
      </c>
      <c r="C243" t="s">
        <v>546</v>
      </c>
      <c r="D243" s="2" t="s">
        <v>50</v>
      </c>
      <c r="E243" s="4" t="s">
        <v>55</v>
      </c>
      <c r="F243" t="s">
        <v>51</v>
      </c>
      <c r="G243">
        <v>140</v>
      </c>
      <c r="H243">
        <v>53083</v>
      </c>
      <c r="I243">
        <v>12</v>
      </c>
      <c r="J243">
        <v>1244</v>
      </c>
      <c r="K243">
        <v>22784</v>
      </c>
      <c r="L243">
        <v>99</v>
      </c>
      <c r="M243">
        <v>2</v>
      </c>
      <c r="N243" t="s">
        <v>52</v>
      </c>
      <c r="O243" t="s">
        <v>47</v>
      </c>
    </row>
    <row r="244" spans="1:15" x14ac:dyDescent="0.3">
      <c r="A244" s="7">
        <v>17531</v>
      </c>
      <c r="B244" s="6" t="s">
        <v>547</v>
      </c>
      <c r="C244" t="s">
        <v>548</v>
      </c>
      <c r="D244" s="2" t="s">
        <v>88</v>
      </c>
      <c r="E244" s="4" t="s">
        <v>46</v>
      </c>
      <c r="F244" t="s">
        <v>75</v>
      </c>
      <c r="G244">
        <v>270</v>
      </c>
      <c r="H244">
        <v>75748</v>
      </c>
      <c r="I244">
        <v>11</v>
      </c>
      <c r="J244">
        <v>3560</v>
      </c>
      <c r="K244">
        <v>9561</v>
      </c>
      <c r="L244">
        <v>46</v>
      </c>
      <c r="M244">
        <v>1</v>
      </c>
      <c r="N244" t="s">
        <v>52</v>
      </c>
      <c r="O244" t="s">
        <v>81</v>
      </c>
    </row>
    <row r="245" spans="1:15" x14ac:dyDescent="0.3">
      <c r="A245" s="7">
        <v>17532</v>
      </c>
      <c r="B245" s="6" t="s">
        <v>549</v>
      </c>
      <c r="C245" t="s">
        <v>550</v>
      </c>
      <c r="D245" s="2" t="s">
        <v>88</v>
      </c>
      <c r="E245" s="4" t="s">
        <v>55</v>
      </c>
      <c r="F245" t="s">
        <v>51</v>
      </c>
      <c r="G245">
        <v>155</v>
      </c>
      <c r="H245">
        <v>41783</v>
      </c>
      <c r="I245">
        <v>5</v>
      </c>
      <c r="J245">
        <v>1161</v>
      </c>
      <c r="K245">
        <v>14879</v>
      </c>
      <c r="L245">
        <v>77</v>
      </c>
      <c r="M245">
        <v>1</v>
      </c>
      <c r="N245" t="s">
        <v>52</v>
      </c>
      <c r="O245" t="s">
        <v>51</v>
      </c>
    </row>
    <row r="246" spans="1:15" x14ac:dyDescent="0.3">
      <c r="A246" s="7">
        <v>17533</v>
      </c>
      <c r="B246" s="6" t="s">
        <v>551</v>
      </c>
      <c r="C246" t="s">
        <v>552</v>
      </c>
      <c r="D246" s="2" t="s">
        <v>45</v>
      </c>
      <c r="E246" s="4" t="s">
        <v>46</v>
      </c>
      <c r="F246" t="s">
        <v>75</v>
      </c>
      <c r="G246">
        <v>1548</v>
      </c>
      <c r="H246">
        <v>87019</v>
      </c>
      <c r="I246">
        <v>15</v>
      </c>
      <c r="J246">
        <v>2403</v>
      </c>
      <c r="K246">
        <v>14714</v>
      </c>
      <c r="L246">
        <v>40</v>
      </c>
      <c r="M246">
        <v>1</v>
      </c>
      <c r="N246" t="s">
        <v>52</v>
      </c>
      <c r="O246" t="s">
        <v>76</v>
      </c>
    </row>
    <row r="247" spans="1:15" x14ac:dyDescent="0.3">
      <c r="A247" s="7">
        <v>17534</v>
      </c>
      <c r="B247" s="6" t="s">
        <v>553</v>
      </c>
      <c r="C247" t="s">
        <v>554</v>
      </c>
      <c r="D247" s="2" t="s">
        <v>72</v>
      </c>
      <c r="E247" s="4" t="s">
        <v>55</v>
      </c>
      <c r="F247" t="s">
        <v>75</v>
      </c>
      <c r="G247">
        <v>867</v>
      </c>
      <c r="H247">
        <v>47373</v>
      </c>
      <c r="I247">
        <v>2</v>
      </c>
      <c r="J247">
        <v>4763</v>
      </c>
      <c r="K247">
        <v>15685</v>
      </c>
      <c r="L247">
        <v>58</v>
      </c>
      <c r="M247">
        <v>3</v>
      </c>
      <c r="N247" t="s">
        <v>38</v>
      </c>
      <c r="O247" t="s">
        <v>81</v>
      </c>
    </row>
    <row r="248" spans="1:15" x14ac:dyDescent="0.3">
      <c r="A248" s="7">
        <v>17535</v>
      </c>
      <c r="B248" s="6" t="s">
        <v>555</v>
      </c>
      <c r="C248" t="s">
        <v>556</v>
      </c>
      <c r="D248" s="2" t="s">
        <v>50</v>
      </c>
      <c r="E248" s="4" t="s">
        <v>46</v>
      </c>
      <c r="F248" t="s">
        <v>51</v>
      </c>
      <c r="G248">
        <v>66</v>
      </c>
      <c r="H248">
        <v>78262</v>
      </c>
      <c r="I248">
        <v>8</v>
      </c>
      <c r="J248">
        <v>1649</v>
      </c>
      <c r="K248">
        <v>17630</v>
      </c>
      <c r="L248">
        <v>96</v>
      </c>
      <c r="M248">
        <v>2</v>
      </c>
      <c r="N248" t="s">
        <v>35</v>
      </c>
      <c r="O248" t="s">
        <v>51</v>
      </c>
    </row>
    <row r="249" spans="1:15" x14ac:dyDescent="0.3">
      <c r="A249" s="7">
        <v>17536</v>
      </c>
      <c r="B249" s="6" t="s">
        <v>557</v>
      </c>
      <c r="C249" t="s">
        <v>558</v>
      </c>
      <c r="D249" s="2" t="s">
        <v>45</v>
      </c>
      <c r="E249" s="4" t="s">
        <v>46</v>
      </c>
      <c r="F249" t="s">
        <v>56</v>
      </c>
      <c r="G249">
        <v>2602</v>
      </c>
      <c r="H249">
        <v>48743</v>
      </c>
      <c r="I249">
        <v>42</v>
      </c>
      <c r="J249">
        <v>20905</v>
      </c>
      <c r="K249">
        <v>2020</v>
      </c>
      <c r="L249">
        <v>13</v>
      </c>
      <c r="M249">
        <v>3</v>
      </c>
      <c r="N249" t="s">
        <v>38</v>
      </c>
      <c r="O249" t="s">
        <v>56</v>
      </c>
    </row>
    <row r="250" spans="1:15" x14ac:dyDescent="0.3">
      <c r="A250" s="7">
        <v>17537</v>
      </c>
      <c r="B250" s="6" t="s">
        <v>559</v>
      </c>
      <c r="C250" t="s">
        <v>560</v>
      </c>
      <c r="D250" s="2" t="s">
        <v>50</v>
      </c>
      <c r="E250" s="4" t="s">
        <v>55</v>
      </c>
      <c r="F250" t="s">
        <v>51</v>
      </c>
      <c r="G250">
        <v>178</v>
      </c>
      <c r="H250">
        <v>62268</v>
      </c>
      <c r="I250">
        <v>14</v>
      </c>
      <c r="J250">
        <v>1079</v>
      </c>
      <c r="K250">
        <v>22366</v>
      </c>
      <c r="L250">
        <v>84</v>
      </c>
      <c r="M250">
        <v>1</v>
      </c>
      <c r="N250" t="s">
        <v>52</v>
      </c>
      <c r="O250" t="s">
        <v>51</v>
      </c>
    </row>
    <row r="251" spans="1:15" x14ac:dyDescent="0.3">
      <c r="A251" s="7">
        <v>17538</v>
      </c>
      <c r="B251" s="6" t="s">
        <v>561</v>
      </c>
      <c r="C251" t="s">
        <v>562</v>
      </c>
      <c r="D251" s="2" t="s">
        <v>50</v>
      </c>
      <c r="E251" s="4" t="s">
        <v>55</v>
      </c>
      <c r="F251" t="s">
        <v>51</v>
      </c>
      <c r="G251">
        <v>84</v>
      </c>
      <c r="H251">
        <v>24040</v>
      </c>
      <c r="I251">
        <v>4</v>
      </c>
      <c r="J251">
        <v>593</v>
      </c>
      <c r="K251">
        <v>24680</v>
      </c>
      <c r="L251">
        <v>88</v>
      </c>
      <c r="M251">
        <v>2</v>
      </c>
      <c r="N251" t="s">
        <v>35</v>
      </c>
      <c r="O251" t="s">
        <v>51</v>
      </c>
    </row>
    <row r="252" spans="1:15" x14ac:dyDescent="0.3">
      <c r="A252" s="7">
        <v>17539</v>
      </c>
      <c r="B252" s="6" t="s">
        <v>563</v>
      </c>
      <c r="C252" t="s">
        <v>564</v>
      </c>
      <c r="D252" s="2" t="s">
        <v>59</v>
      </c>
      <c r="E252" s="4" t="s">
        <v>46</v>
      </c>
      <c r="F252" t="s">
        <v>47</v>
      </c>
      <c r="G252">
        <v>1038</v>
      </c>
      <c r="H252">
        <v>32533</v>
      </c>
      <c r="I252">
        <v>10</v>
      </c>
      <c r="J252">
        <v>1829</v>
      </c>
      <c r="K252">
        <v>13201</v>
      </c>
      <c r="L252">
        <v>69</v>
      </c>
      <c r="M252">
        <v>2</v>
      </c>
      <c r="N252" t="s">
        <v>52</v>
      </c>
      <c r="O252" t="s">
        <v>47</v>
      </c>
    </row>
    <row r="253" spans="1:15" x14ac:dyDescent="0.3">
      <c r="A253" s="7">
        <v>17540</v>
      </c>
      <c r="B253" s="6" t="s">
        <v>565</v>
      </c>
      <c r="C253" t="s">
        <v>566</v>
      </c>
      <c r="D253" s="2" t="s">
        <v>72</v>
      </c>
      <c r="E253" s="4" t="s">
        <v>46</v>
      </c>
      <c r="F253" t="s">
        <v>47</v>
      </c>
      <c r="G253">
        <v>784</v>
      </c>
      <c r="H253">
        <v>46526</v>
      </c>
      <c r="I253">
        <v>22</v>
      </c>
      <c r="J253">
        <v>1407</v>
      </c>
      <c r="K253">
        <v>21298</v>
      </c>
      <c r="L253">
        <v>61</v>
      </c>
      <c r="M253">
        <v>1</v>
      </c>
      <c r="N253" t="s">
        <v>52</v>
      </c>
      <c r="O253" t="s">
        <v>47</v>
      </c>
    </row>
    <row r="254" spans="1:15" x14ac:dyDescent="0.3">
      <c r="A254" s="7">
        <v>17541</v>
      </c>
      <c r="B254" s="6" t="s">
        <v>567</v>
      </c>
      <c r="C254" t="s">
        <v>568</v>
      </c>
      <c r="D254" s="2" t="s">
        <v>50</v>
      </c>
      <c r="E254" s="4" t="s">
        <v>46</v>
      </c>
      <c r="F254" t="s">
        <v>51</v>
      </c>
      <c r="G254">
        <v>62</v>
      </c>
      <c r="H254">
        <v>83370</v>
      </c>
      <c r="I254">
        <v>14</v>
      </c>
      <c r="J254">
        <v>256</v>
      </c>
      <c r="K254">
        <v>16940</v>
      </c>
      <c r="L254">
        <v>80</v>
      </c>
      <c r="M254">
        <v>1</v>
      </c>
      <c r="N254" t="s">
        <v>52</v>
      </c>
      <c r="O254" t="s">
        <v>51</v>
      </c>
    </row>
    <row r="255" spans="1:15" x14ac:dyDescent="0.3">
      <c r="A255" s="7">
        <v>17542</v>
      </c>
      <c r="B255" s="6" t="s">
        <v>569</v>
      </c>
      <c r="C255" t="s">
        <v>570</v>
      </c>
      <c r="D255" s="2" t="s">
        <v>72</v>
      </c>
      <c r="E255" s="4" t="s">
        <v>55</v>
      </c>
      <c r="F255" t="s">
        <v>47</v>
      </c>
      <c r="G255">
        <v>933</v>
      </c>
      <c r="H255">
        <v>83010</v>
      </c>
      <c r="I255">
        <v>23</v>
      </c>
      <c r="J255">
        <v>1092</v>
      </c>
      <c r="K255">
        <v>18620</v>
      </c>
      <c r="L255">
        <v>83</v>
      </c>
      <c r="M255">
        <v>2</v>
      </c>
      <c r="N255" t="s">
        <v>38</v>
      </c>
      <c r="O255" t="s">
        <v>81</v>
      </c>
    </row>
    <row r="256" spans="1:15" x14ac:dyDescent="0.3">
      <c r="A256" s="7">
        <v>17543</v>
      </c>
      <c r="B256" s="6" t="s">
        <v>571</v>
      </c>
      <c r="C256" t="s">
        <v>572</v>
      </c>
      <c r="D256" s="2" t="s">
        <v>45</v>
      </c>
      <c r="E256" s="4" t="s">
        <v>46</v>
      </c>
      <c r="F256" t="s">
        <v>47</v>
      </c>
      <c r="G256">
        <v>1941</v>
      </c>
      <c r="H256">
        <v>14821</v>
      </c>
      <c r="I256">
        <v>8</v>
      </c>
      <c r="J256">
        <v>1347</v>
      </c>
      <c r="K256">
        <v>18477</v>
      </c>
      <c r="L256">
        <v>72</v>
      </c>
      <c r="M256">
        <v>3</v>
      </c>
      <c r="N256" t="s">
        <v>52</v>
      </c>
      <c r="O256" t="s">
        <v>47</v>
      </c>
    </row>
    <row r="257" spans="1:15" x14ac:dyDescent="0.3">
      <c r="A257" s="7">
        <v>17544</v>
      </c>
      <c r="B257" s="6" t="s">
        <v>573</v>
      </c>
      <c r="C257" t="s">
        <v>574</v>
      </c>
      <c r="D257" s="2" t="s">
        <v>72</v>
      </c>
      <c r="E257" s="4" t="s">
        <v>46</v>
      </c>
      <c r="F257" t="s">
        <v>51</v>
      </c>
      <c r="G257">
        <v>883</v>
      </c>
      <c r="H257">
        <v>63446</v>
      </c>
      <c r="I257">
        <v>5</v>
      </c>
      <c r="J257">
        <v>435</v>
      </c>
      <c r="K257">
        <v>26493</v>
      </c>
      <c r="L257">
        <v>86</v>
      </c>
      <c r="M257">
        <v>2</v>
      </c>
      <c r="N257" t="s">
        <v>65</v>
      </c>
      <c r="O257" t="s">
        <v>51</v>
      </c>
    </row>
    <row r="258" spans="1:15" x14ac:dyDescent="0.3">
      <c r="A258" s="7">
        <v>17545</v>
      </c>
      <c r="B258" s="6" t="s">
        <v>575</v>
      </c>
      <c r="C258" t="s">
        <v>576</v>
      </c>
      <c r="D258" s="2" t="s">
        <v>45</v>
      </c>
      <c r="E258" s="4" t="s">
        <v>46</v>
      </c>
      <c r="F258" t="s">
        <v>47</v>
      </c>
      <c r="G258">
        <v>2089</v>
      </c>
      <c r="H258">
        <v>17709</v>
      </c>
      <c r="I258">
        <v>3</v>
      </c>
      <c r="J258">
        <v>2059</v>
      </c>
      <c r="K258">
        <v>20712</v>
      </c>
      <c r="L258">
        <v>54</v>
      </c>
      <c r="M258">
        <v>2</v>
      </c>
      <c r="N258" t="s">
        <v>52</v>
      </c>
      <c r="O258" t="s">
        <v>47</v>
      </c>
    </row>
    <row r="259" spans="1:15" x14ac:dyDescent="0.3">
      <c r="A259" s="7">
        <v>17546</v>
      </c>
      <c r="B259" s="6" t="s">
        <v>577</v>
      </c>
      <c r="C259" t="s">
        <v>578</v>
      </c>
      <c r="D259" s="2" t="s">
        <v>45</v>
      </c>
      <c r="E259" s="4" t="s">
        <v>68</v>
      </c>
      <c r="F259" t="s">
        <v>60</v>
      </c>
      <c r="G259">
        <v>2948</v>
      </c>
      <c r="H259">
        <v>43017</v>
      </c>
      <c r="I259">
        <v>24</v>
      </c>
      <c r="J259">
        <v>27550</v>
      </c>
      <c r="K259">
        <v>2558</v>
      </c>
      <c r="L259">
        <v>10</v>
      </c>
      <c r="M259">
        <v>7</v>
      </c>
      <c r="N259" t="s">
        <v>38</v>
      </c>
      <c r="O259" t="s">
        <v>69</v>
      </c>
    </row>
    <row r="260" spans="1:15" x14ac:dyDescent="0.3">
      <c r="A260" s="7">
        <v>17547</v>
      </c>
      <c r="B260" s="6" t="s">
        <v>579</v>
      </c>
      <c r="C260" t="s">
        <v>580</v>
      </c>
      <c r="D260" s="2" t="s">
        <v>88</v>
      </c>
      <c r="E260" s="4" t="s">
        <v>55</v>
      </c>
      <c r="F260" t="s">
        <v>51</v>
      </c>
      <c r="G260">
        <v>60</v>
      </c>
      <c r="H260">
        <v>37308</v>
      </c>
      <c r="I260">
        <v>4</v>
      </c>
      <c r="J260">
        <v>1182</v>
      </c>
      <c r="K260">
        <v>23581</v>
      </c>
      <c r="L260">
        <v>77</v>
      </c>
      <c r="M260">
        <v>2</v>
      </c>
      <c r="N260" t="s">
        <v>65</v>
      </c>
      <c r="O260" t="s">
        <v>51</v>
      </c>
    </row>
    <row r="261" spans="1:15" x14ac:dyDescent="0.3">
      <c r="A261" s="7">
        <v>17548</v>
      </c>
      <c r="B261" s="6" t="s">
        <v>581</v>
      </c>
      <c r="C261" t="s">
        <v>582</v>
      </c>
      <c r="D261" s="2" t="s">
        <v>220</v>
      </c>
      <c r="E261" s="4" t="s">
        <v>55</v>
      </c>
      <c r="F261" t="s">
        <v>60</v>
      </c>
      <c r="G261">
        <v>1470</v>
      </c>
      <c r="H261">
        <v>74732</v>
      </c>
      <c r="I261">
        <v>28</v>
      </c>
      <c r="J261">
        <v>10147</v>
      </c>
      <c r="K261">
        <v>2742</v>
      </c>
      <c r="L261">
        <v>19</v>
      </c>
      <c r="M261">
        <v>7</v>
      </c>
      <c r="N261" t="s">
        <v>52</v>
      </c>
      <c r="O261" t="s">
        <v>69</v>
      </c>
    </row>
    <row r="262" spans="1:15" x14ac:dyDescent="0.3">
      <c r="A262" s="7">
        <v>17549</v>
      </c>
      <c r="B262" s="6" t="s">
        <v>583</v>
      </c>
      <c r="C262" t="s">
        <v>584</v>
      </c>
      <c r="D262" s="2" t="s">
        <v>45</v>
      </c>
      <c r="E262" s="4" t="s">
        <v>46</v>
      </c>
      <c r="F262" t="s">
        <v>81</v>
      </c>
      <c r="G262">
        <v>886</v>
      </c>
      <c r="H262">
        <v>35220</v>
      </c>
      <c r="I262">
        <v>5</v>
      </c>
      <c r="J262">
        <v>6523</v>
      </c>
      <c r="K262">
        <v>11750</v>
      </c>
      <c r="L262">
        <v>50</v>
      </c>
      <c r="M262">
        <v>1</v>
      </c>
      <c r="N262" t="s">
        <v>52</v>
      </c>
      <c r="O262" t="s">
        <v>76</v>
      </c>
    </row>
    <row r="263" spans="1:15" x14ac:dyDescent="0.3">
      <c r="A263" s="7">
        <v>17550</v>
      </c>
      <c r="B263" s="6" t="s">
        <v>585</v>
      </c>
      <c r="C263" t="s">
        <v>586</v>
      </c>
      <c r="D263" s="2" t="s">
        <v>72</v>
      </c>
      <c r="E263" s="4" t="s">
        <v>46</v>
      </c>
      <c r="F263" t="s">
        <v>81</v>
      </c>
      <c r="G263">
        <v>772</v>
      </c>
      <c r="H263">
        <v>37622</v>
      </c>
      <c r="I263">
        <v>14</v>
      </c>
      <c r="J263">
        <v>7748</v>
      </c>
      <c r="K263">
        <v>9755</v>
      </c>
      <c r="L263">
        <v>61</v>
      </c>
      <c r="M263">
        <v>0</v>
      </c>
      <c r="N263" t="s">
        <v>52</v>
      </c>
      <c r="O263" t="s">
        <v>81</v>
      </c>
    </row>
    <row r="264" spans="1:15" x14ac:dyDescent="0.3">
      <c r="A264" s="7">
        <v>17551</v>
      </c>
      <c r="B264" s="6" t="s">
        <v>587</v>
      </c>
      <c r="C264" t="s">
        <v>588</v>
      </c>
      <c r="D264" s="2" t="s">
        <v>72</v>
      </c>
      <c r="E264" s="4" t="s">
        <v>46</v>
      </c>
      <c r="F264" t="s">
        <v>75</v>
      </c>
      <c r="G264">
        <v>317</v>
      </c>
      <c r="H264">
        <v>60641</v>
      </c>
      <c r="I264">
        <v>4</v>
      </c>
      <c r="J264">
        <v>2076</v>
      </c>
      <c r="K264">
        <v>13698</v>
      </c>
      <c r="L264">
        <v>40</v>
      </c>
      <c r="M264">
        <v>3</v>
      </c>
      <c r="N264" t="s">
        <v>38</v>
      </c>
      <c r="O264" t="s">
        <v>81</v>
      </c>
    </row>
    <row r="265" spans="1:15" x14ac:dyDescent="0.3">
      <c r="A265" s="7">
        <v>17552</v>
      </c>
      <c r="B265" s="6" t="s">
        <v>589</v>
      </c>
      <c r="C265" t="s">
        <v>590</v>
      </c>
      <c r="D265" s="2" t="s">
        <v>50</v>
      </c>
      <c r="E265" s="4" t="s">
        <v>55</v>
      </c>
      <c r="F265" t="s">
        <v>51</v>
      </c>
      <c r="G265">
        <v>199</v>
      </c>
      <c r="H265">
        <v>53573</v>
      </c>
      <c r="I265">
        <v>14</v>
      </c>
      <c r="J265">
        <v>255</v>
      </c>
      <c r="K265">
        <v>21954</v>
      </c>
      <c r="L265">
        <v>93</v>
      </c>
      <c r="M265">
        <v>1</v>
      </c>
      <c r="N265" t="s">
        <v>65</v>
      </c>
      <c r="O265" t="s">
        <v>51</v>
      </c>
    </row>
    <row r="266" spans="1:15" x14ac:dyDescent="0.3">
      <c r="A266" s="7">
        <v>17553</v>
      </c>
      <c r="B266" s="6" t="s">
        <v>591</v>
      </c>
      <c r="C266" t="s">
        <v>592</v>
      </c>
      <c r="D266" s="2" t="s">
        <v>72</v>
      </c>
      <c r="E266" s="4" t="s">
        <v>55</v>
      </c>
      <c r="F266" t="s">
        <v>51</v>
      </c>
      <c r="G266">
        <v>160</v>
      </c>
      <c r="H266">
        <v>62209</v>
      </c>
      <c r="I266">
        <v>6</v>
      </c>
      <c r="J266">
        <v>1641</v>
      </c>
      <c r="K266">
        <v>25798</v>
      </c>
      <c r="L266">
        <v>94</v>
      </c>
      <c r="M266">
        <v>1</v>
      </c>
      <c r="N266" t="s">
        <v>65</v>
      </c>
      <c r="O266" t="s">
        <v>51</v>
      </c>
    </row>
    <row r="267" spans="1:15" x14ac:dyDescent="0.3">
      <c r="A267" s="7">
        <v>17554</v>
      </c>
      <c r="B267" s="6" t="s">
        <v>593</v>
      </c>
      <c r="C267" t="s">
        <v>594</v>
      </c>
      <c r="D267" s="2" t="s">
        <v>50</v>
      </c>
      <c r="E267" s="4" t="s">
        <v>55</v>
      </c>
      <c r="F267" t="s">
        <v>51</v>
      </c>
      <c r="G267">
        <v>153</v>
      </c>
      <c r="H267">
        <v>10653</v>
      </c>
      <c r="I267">
        <v>12</v>
      </c>
      <c r="J267">
        <v>602</v>
      </c>
      <c r="K267">
        <v>19673</v>
      </c>
      <c r="L267">
        <v>83</v>
      </c>
      <c r="M267">
        <v>2</v>
      </c>
      <c r="N267" t="s">
        <v>35</v>
      </c>
      <c r="O267" t="s">
        <v>47</v>
      </c>
    </row>
    <row r="268" spans="1:15" x14ac:dyDescent="0.3">
      <c r="A268" s="7">
        <v>17555</v>
      </c>
      <c r="B268" s="6" t="s">
        <v>595</v>
      </c>
      <c r="C268" t="s">
        <v>596</v>
      </c>
      <c r="D268" s="2" t="s">
        <v>45</v>
      </c>
      <c r="E268" s="4" t="s">
        <v>46</v>
      </c>
      <c r="F268" t="s">
        <v>56</v>
      </c>
      <c r="G268">
        <v>1922</v>
      </c>
      <c r="H268">
        <v>30380</v>
      </c>
      <c r="I268">
        <v>32</v>
      </c>
      <c r="J268">
        <v>30151</v>
      </c>
      <c r="K268">
        <v>1171</v>
      </c>
      <c r="L268">
        <v>16</v>
      </c>
      <c r="M268">
        <v>5</v>
      </c>
      <c r="N268" t="s">
        <v>38</v>
      </c>
      <c r="O268" t="s">
        <v>81</v>
      </c>
    </row>
    <row r="269" spans="1:15" x14ac:dyDescent="0.3">
      <c r="A269" s="7">
        <v>17556</v>
      </c>
      <c r="B269" s="6" t="s">
        <v>597</v>
      </c>
      <c r="C269" t="s">
        <v>598</v>
      </c>
      <c r="D269" s="2" t="s">
        <v>72</v>
      </c>
      <c r="E269" s="4" t="s">
        <v>46</v>
      </c>
      <c r="F269" t="s">
        <v>51</v>
      </c>
      <c r="G269">
        <v>180</v>
      </c>
      <c r="H269">
        <v>72551</v>
      </c>
      <c r="I269">
        <v>12</v>
      </c>
      <c r="J269">
        <v>955</v>
      </c>
      <c r="K269">
        <v>28593</v>
      </c>
      <c r="L269">
        <v>90</v>
      </c>
      <c r="M269">
        <v>1</v>
      </c>
      <c r="N269" t="s">
        <v>35</v>
      </c>
      <c r="O269" t="s">
        <v>51</v>
      </c>
    </row>
    <row r="270" spans="1:15" x14ac:dyDescent="0.3">
      <c r="A270" s="7">
        <v>17557</v>
      </c>
      <c r="B270" s="6" t="s">
        <v>599</v>
      </c>
      <c r="C270" t="s">
        <v>600</v>
      </c>
      <c r="D270" s="2" t="s">
        <v>72</v>
      </c>
      <c r="E270" s="4" t="s">
        <v>55</v>
      </c>
      <c r="F270" t="s">
        <v>75</v>
      </c>
      <c r="G270">
        <v>389</v>
      </c>
      <c r="H270">
        <v>77166</v>
      </c>
      <c r="I270">
        <v>3</v>
      </c>
      <c r="J270">
        <v>3637</v>
      </c>
      <c r="K270">
        <v>19501</v>
      </c>
      <c r="L270">
        <v>60</v>
      </c>
      <c r="M270">
        <v>1</v>
      </c>
      <c r="N270" t="s">
        <v>65</v>
      </c>
      <c r="O270" t="s">
        <v>76</v>
      </c>
    </row>
    <row r="271" spans="1:15" x14ac:dyDescent="0.3">
      <c r="A271" s="7">
        <v>17558</v>
      </c>
      <c r="B271" s="6" t="s">
        <v>601</v>
      </c>
      <c r="C271" t="s">
        <v>602</v>
      </c>
      <c r="D271" s="2" t="s">
        <v>72</v>
      </c>
      <c r="E271" s="4" t="s">
        <v>46</v>
      </c>
      <c r="F271" t="s">
        <v>75</v>
      </c>
      <c r="G271">
        <v>929</v>
      </c>
      <c r="H271">
        <v>74732</v>
      </c>
      <c r="I271">
        <v>11</v>
      </c>
      <c r="J271">
        <v>5692</v>
      </c>
      <c r="K271">
        <v>17658</v>
      </c>
      <c r="L271">
        <v>53</v>
      </c>
      <c r="M271">
        <v>3</v>
      </c>
      <c r="N271" t="s">
        <v>52</v>
      </c>
      <c r="O271" t="s">
        <v>95</v>
      </c>
    </row>
    <row r="272" spans="1:15" x14ac:dyDescent="0.3">
      <c r="A272" s="7">
        <v>17559</v>
      </c>
      <c r="B272" s="6" t="s">
        <v>603</v>
      </c>
      <c r="C272" t="s">
        <v>604</v>
      </c>
      <c r="D272" s="2" t="s">
        <v>72</v>
      </c>
      <c r="E272" s="4" t="s">
        <v>55</v>
      </c>
      <c r="F272" t="s">
        <v>51</v>
      </c>
      <c r="G272">
        <v>764</v>
      </c>
      <c r="H272">
        <v>41203</v>
      </c>
      <c r="I272">
        <v>8</v>
      </c>
      <c r="J272">
        <v>965</v>
      </c>
      <c r="K272">
        <v>23968</v>
      </c>
      <c r="L272">
        <v>98</v>
      </c>
      <c r="M272">
        <v>1</v>
      </c>
      <c r="N272" t="s">
        <v>65</v>
      </c>
      <c r="O272" t="s">
        <v>51</v>
      </c>
    </row>
    <row r="273" spans="1:15" x14ac:dyDescent="0.3">
      <c r="A273" s="7">
        <v>17560</v>
      </c>
      <c r="B273" s="6" t="s">
        <v>605</v>
      </c>
      <c r="C273" t="s">
        <v>606</v>
      </c>
      <c r="D273" s="2" t="s">
        <v>45</v>
      </c>
      <c r="E273" s="4" t="s">
        <v>46</v>
      </c>
      <c r="F273" t="s">
        <v>47</v>
      </c>
      <c r="G273">
        <v>3187</v>
      </c>
      <c r="H273">
        <v>80196</v>
      </c>
      <c r="I273">
        <v>22</v>
      </c>
      <c r="J273">
        <v>1730</v>
      </c>
      <c r="K273">
        <v>19823</v>
      </c>
      <c r="L273">
        <v>52</v>
      </c>
      <c r="M273">
        <v>2</v>
      </c>
      <c r="N273" t="s">
        <v>52</v>
      </c>
      <c r="O273" t="s">
        <v>76</v>
      </c>
    </row>
    <row r="274" spans="1:15" x14ac:dyDescent="0.3">
      <c r="A274" s="7">
        <v>17561</v>
      </c>
      <c r="B274" s="6" t="s">
        <v>607</v>
      </c>
      <c r="C274" t="s">
        <v>608</v>
      </c>
      <c r="D274" s="2" t="s">
        <v>45</v>
      </c>
      <c r="E274" s="4" t="s">
        <v>46</v>
      </c>
      <c r="F274" t="s">
        <v>56</v>
      </c>
      <c r="G274">
        <v>3044</v>
      </c>
      <c r="H274">
        <v>32766</v>
      </c>
      <c r="I274">
        <v>59</v>
      </c>
      <c r="J274">
        <v>30676</v>
      </c>
      <c r="K274">
        <v>4233</v>
      </c>
      <c r="L274">
        <v>17</v>
      </c>
      <c r="M274">
        <v>4</v>
      </c>
      <c r="N274" t="s">
        <v>52</v>
      </c>
      <c r="O274" t="s">
        <v>60</v>
      </c>
    </row>
    <row r="275" spans="1:15" x14ac:dyDescent="0.3">
      <c r="A275" s="7">
        <v>17562</v>
      </c>
      <c r="B275" s="6" t="s">
        <v>609</v>
      </c>
      <c r="C275" t="s">
        <v>610</v>
      </c>
      <c r="D275" s="2" t="s">
        <v>59</v>
      </c>
      <c r="E275" s="4" t="s">
        <v>55</v>
      </c>
      <c r="F275" t="s">
        <v>51</v>
      </c>
      <c r="G275">
        <v>338</v>
      </c>
      <c r="H275">
        <v>81944</v>
      </c>
      <c r="I275">
        <v>11</v>
      </c>
      <c r="J275">
        <v>771</v>
      </c>
      <c r="K275">
        <v>29274</v>
      </c>
      <c r="L275">
        <v>97</v>
      </c>
      <c r="M275">
        <v>2</v>
      </c>
      <c r="N275" t="s">
        <v>65</v>
      </c>
      <c r="O275" t="s">
        <v>51</v>
      </c>
    </row>
    <row r="276" spans="1:15" x14ac:dyDescent="0.3">
      <c r="A276" s="7">
        <v>17563</v>
      </c>
      <c r="B276" s="6" t="s">
        <v>611</v>
      </c>
      <c r="C276" t="s">
        <v>612</v>
      </c>
      <c r="D276" s="2" t="s">
        <v>59</v>
      </c>
      <c r="E276" s="4" t="s">
        <v>46</v>
      </c>
      <c r="F276" t="s">
        <v>81</v>
      </c>
      <c r="G276">
        <v>346</v>
      </c>
      <c r="H276">
        <v>33299</v>
      </c>
      <c r="I276">
        <v>10</v>
      </c>
      <c r="J276">
        <v>3599</v>
      </c>
      <c r="K276">
        <v>10661</v>
      </c>
      <c r="L276">
        <v>50</v>
      </c>
      <c r="M276">
        <v>0</v>
      </c>
      <c r="N276" t="s">
        <v>35</v>
      </c>
      <c r="O276" t="s">
        <v>81</v>
      </c>
    </row>
    <row r="277" spans="1:15" x14ac:dyDescent="0.3">
      <c r="A277" s="7">
        <v>17564</v>
      </c>
      <c r="B277" s="6" t="s">
        <v>613</v>
      </c>
      <c r="C277" t="s">
        <v>614</v>
      </c>
      <c r="D277" s="2" t="s">
        <v>72</v>
      </c>
      <c r="E277" s="4" t="s">
        <v>46</v>
      </c>
      <c r="F277" t="s">
        <v>75</v>
      </c>
      <c r="G277">
        <v>207</v>
      </c>
      <c r="H277">
        <v>38680</v>
      </c>
      <c r="I277">
        <v>4</v>
      </c>
      <c r="J277">
        <v>4267</v>
      </c>
      <c r="K277">
        <v>12781</v>
      </c>
      <c r="L277">
        <v>64</v>
      </c>
      <c r="M277">
        <v>2</v>
      </c>
      <c r="N277" t="s">
        <v>65</v>
      </c>
      <c r="O277" t="s">
        <v>47</v>
      </c>
    </row>
    <row r="278" spans="1:15" x14ac:dyDescent="0.3">
      <c r="A278" s="7">
        <v>17565</v>
      </c>
      <c r="B278" s="6" t="s">
        <v>615</v>
      </c>
      <c r="C278" t="s">
        <v>616</v>
      </c>
      <c r="D278" s="2" t="s">
        <v>45</v>
      </c>
      <c r="E278" s="4" t="s">
        <v>46</v>
      </c>
      <c r="F278" t="s">
        <v>81</v>
      </c>
      <c r="G278">
        <v>932</v>
      </c>
      <c r="H278">
        <v>83370</v>
      </c>
      <c r="I278">
        <v>18</v>
      </c>
      <c r="J278">
        <v>5510</v>
      </c>
      <c r="K278">
        <v>10199</v>
      </c>
      <c r="L278">
        <v>61</v>
      </c>
      <c r="M278">
        <v>0</v>
      </c>
      <c r="N278" t="s">
        <v>52</v>
      </c>
      <c r="O278" t="s">
        <v>76</v>
      </c>
    </row>
    <row r="279" spans="1:15" x14ac:dyDescent="0.3">
      <c r="A279" s="7">
        <v>17566</v>
      </c>
      <c r="B279" s="6" t="s">
        <v>617</v>
      </c>
      <c r="C279" t="s">
        <v>618</v>
      </c>
      <c r="D279" s="2" t="s">
        <v>45</v>
      </c>
      <c r="E279" s="4" t="s">
        <v>46</v>
      </c>
      <c r="F279" t="s">
        <v>60</v>
      </c>
      <c r="G279">
        <v>3213</v>
      </c>
      <c r="H279">
        <v>37308</v>
      </c>
      <c r="I279">
        <v>38</v>
      </c>
      <c r="J279">
        <v>6547</v>
      </c>
      <c r="K279">
        <v>2055</v>
      </c>
      <c r="L279">
        <v>8</v>
      </c>
      <c r="M279">
        <v>4</v>
      </c>
      <c r="N279" t="s">
        <v>52</v>
      </c>
      <c r="O279" t="s">
        <v>76</v>
      </c>
    </row>
    <row r="280" spans="1:15" x14ac:dyDescent="0.3">
      <c r="A280" s="7">
        <v>17567</v>
      </c>
      <c r="B280" s="6" t="s">
        <v>619</v>
      </c>
      <c r="C280" t="s">
        <v>620</v>
      </c>
      <c r="D280" s="2" t="s">
        <v>72</v>
      </c>
      <c r="E280" s="4" t="s">
        <v>46</v>
      </c>
      <c r="F280" t="s">
        <v>81</v>
      </c>
      <c r="G280">
        <v>873</v>
      </c>
      <c r="H280">
        <v>53406</v>
      </c>
      <c r="I280">
        <v>18</v>
      </c>
      <c r="J280">
        <v>3119</v>
      </c>
      <c r="K280">
        <v>11215</v>
      </c>
      <c r="L280">
        <v>65</v>
      </c>
      <c r="M280">
        <v>0</v>
      </c>
      <c r="N280" t="s">
        <v>35</v>
      </c>
      <c r="O280" t="s">
        <v>76</v>
      </c>
    </row>
    <row r="281" spans="1:15" x14ac:dyDescent="0.3">
      <c r="A281" s="7">
        <v>17568</v>
      </c>
      <c r="B281" s="6" t="s">
        <v>621</v>
      </c>
      <c r="C281" t="s">
        <v>622</v>
      </c>
      <c r="D281" s="2" t="s">
        <v>59</v>
      </c>
      <c r="E281" s="4" t="s">
        <v>55</v>
      </c>
      <c r="F281" t="s">
        <v>51</v>
      </c>
      <c r="G281">
        <v>242</v>
      </c>
      <c r="H281">
        <v>83520</v>
      </c>
      <c r="I281">
        <v>16</v>
      </c>
      <c r="J281">
        <v>550</v>
      </c>
      <c r="K281">
        <v>12547</v>
      </c>
      <c r="L281">
        <v>89</v>
      </c>
      <c r="M281">
        <v>1</v>
      </c>
      <c r="N281" t="s">
        <v>35</v>
      </c>
      <c r="O281" t="s">
        <v>51</v>
      </c>
    </row>
    <row r="282" spans="1:15" x14ac:dyDescent="0.3">
      <c r="A282" s="7">
        <v>17569</v>
      </c>
      <c r="B282" s="6" t="s">
        <v>623</v>
      </c>
      <c r="C282" t="s">
        <v>624</v>
      </c>
      <c r="D282" s="2" t="s">
        <v>45</v>
      </c>
      <c r="E282" s="4" t="s">
        <v>68</v>
      </c>
      <c r="F282" t="s">
        <v>60</v>
      </c>
      <c r="G282">
        <v>2745</v>
      </c>
      <c r="H282">
        <v>32839</v>
      </c>
      <c r="I282">
        <v>22</v>
      </c>
      <c r="J282">
        <v>31912</v>
      </c>
      <c r="K282">
        <v>2641</v>
      </c>
      <c r="L282">
        <v>8</v>
      </c>
      <c r="M282">
        <v>4</v>
      </c>
      <c r="N282" t="s">
        <v>38</v>
      </c>
      <c r="O282" t="s">
        <v>76</v>
      </c>
    </row>
    <row r="283" spans="1:15" x14ac:dyDescent="0.3">
      <c r="A283" s="7">
        <v>17570</v>
      </c>
      <c r="B283" s="6" t="s">
        <v>625</v>
      </c>
      <c r="C283" t="s">
        <v>626</v>
      </c>
      <c r="D283" s="2" t="s">
        <v>45</v>
      </c>
      <c r="E283" s="4" t="s">
        <v>55</v>
      </c>
      <c r="F283" t="s">
        <v>56</v>
      </c>
      <c r="G283">
        <v>3790</v>
      </c>
      <c r="H283">
        <v>68271</v>
      </c>
      <c r="I283">
        <v>48</v>
      </c>
      <c r="J283">
        <v>36439</v>
      </c>
      <c r="K283">
        <v>2615</v>
      </c>
      <c r="L283">
        <v>18</v>
      </c>
      <c r="M283">
        <v>6</v>
      </c>
      <c r="N283" t="s">
        <v>38</v>
      </c>
      <c r="O283" t="s">
        <v>56</v>
      </c>
    </row>
    <row r="284" spans="1:15" x14ac:dyDescent="0.3">
      <c r="A284" s="7">
        <v>17571</v>
      </c>
      <c r="B284" s="6" t="s">
        <v>627</v>
      </c>
      <c r="C284" t="s">
        <v>628</v>
      </c>
      <c r="D284" s="2" t="s">
        <v>88</v>
      </c>
      <c r="E284" s="4" t="s">
        <v>46</v>
      </c>
      <c r="F284" t="s">
        <v>75</v>
      </c>
      <c r="G284">
        <v>219</v>
      </c>
      <c r="H284">
        <v>62871</v>
      </c>
      <c r="I284">
        <v>7</v>
      </c>
      <c r="J284">
        <v>1804</v>
      </c>
      <c r="K284">
        <v>14780</v>
      </c>
      <c r="L284">
        <v>51</v>
      </c>
      <c r="M284">
        <v>1</v>
      </c>
      <c r="N284" t="s">
        <v>35</v>
      </c>
      <c r="O284" t="s">
        <v>95</v>
      </c>
    </row>
    <row r="285" spans="1:15" x14ac:dyDescent="0.3">
      <c r="A285" s="7">
        <v>17572</v>
      </c>
      <c r="B285" s="6" t="s">
        <v>629</v>
      </c>
      <c r="C285" t="s">
        <v>630</v>
      </c>
      <c r="D285" s="2" t="s">
        <v>88</v>
      </c>
      <c r="E285" s="4" t="s">
        <v>46</v>
      </c>
      <c r="F285" t="s">
        <v>81</v>
      </c>
      <c r="G285">
        <v>218</v>
      </c>
      <c r="H285">
        <v>75041</v>
      </c>
      <c r="I285">
        <v>15</v>
      </c>
      <c r="J285">
        <v>5513</v>
      </c>
      <c r="K285">
        <v>9429</v>
      </c>
      <c r="L285">
        <v>65</v>
      </c>
      <c r="M285">
        <v>0</v>
      </c>
      <c r="N285" t="s">
        <v>52</v>
      </c>
      <c r="O285" t="s">
        <v>47</v>
      </c>
    </row>
    <row r="286" spans="1:15" x14ac:dyDescent="0.3">
      <c r="A286" s="7">
        <v>17573</v>
      </c>
      <c r="B286" s="6" t="s">
        <v>631</v>
      </c>
      <c r="C286" t="s">
        <v>632</v>
      </c>
      <c r="D286" s="2" t="s">
        <v>45</v>
      </c>
      <c r="E286" s="4" t="s">
        <v>46</v>
      </c>
      <c r="F286" t="s">
        <v>75</v>
      </c>
      <c r="G286">
        <v>2134</v>
      </c>
      <c r="H286">
        <v>53631</v>
      </c>
      <c r="I286">
        <v>9</v>
      </c>
      <c r="J286">
        <v>2475</v>
      </c>
      <c r="K286">
        <v>17832</v>
      </c>
      <c r="L286">
        <v>55</v>
      </c>
      <c r="M286">
        <v>1</v>
      </c>
      <c r="N286" t="s">
        <v>52</v>
      </c>
      <c r="O286" t="s">
        <v>47</v>
      </c>
    </row>
    <row r="287" spans="1:15" x14ac:dyDescent="0.3">
      <c r="A287" s="7">
        <v>17574</v>
      </c>
      <c r="B287" s="6" t="s">
        <v>633</v>
      </c>
      <c r="C287" t="s">
        <v>634</v>
      </c>
      <c r="D287" s="2" t="s">
        <v>50</v>
      </c>
      <c r="E287" s="4" t="s">
        <v>55</v>
      </c>
      <c r="F287" t="s">
        <v>51</v>
      </c>
      <c r="G287">
        <v>184</v>
      </c>
      <c r="H287">
        <v>72375</v>
      </c>
      <c r="I287">
        <v>11</v>
      </c>
      <c r="J287">
        <v>1679</v>
      </c>
      <c r="K287">
        <v>28340</v>
      </c>
      <c r="L287">
        <v>89</v>
      </c>
      <c r="M287">
        <v>1</v>
      </c>
      <c r="N287" t="s">
        <v>65</v>
      </c>
      <c r="O287" t="s">
        <v>51</v>
      </c>
    </row>
    <row r="288" spans="1:15" x14ac:dyDescent="0.3">
      <c r="A288" s="7">
        <v>17575</v>
      </c>
      <c r="B288" s="6" t="s">
        <v>635</v>
      </c>
      <c r="C288" t="s">
        <v>636</v>
      </c>
      <c r="D288" s="2" t="s">
        <v>59</v>
      </c>
      <c r="E288" s="4" t="s">
        <v>55</v>
      </c>
      <c r="F288" t="s">
        <v>51</v>
      </c>
      <c r="G288">
        <v>465</v>
      </c>
      <c r="H288">
        <v>73638</v>
      </c>
      <c r="I288">
        <v>15</v>
      </c>
      <c r="J288">
        <v>1018</v>
      </c>
      <c r="K288">
        <v>25257</v>
      </c>
      <c r="L288">
        <v>85</v>
      </c>
      <c r="M288">
        <v>2</v>
      </c>
      <c r="N288" t="s">
        <v>35</v>
      </c>
      <c r="O288" t="s">
        <v>51</v>
      </c>
    </row>
    <row r="289" spans="1:15" x14ac:dyDescent="0.3">
      <c r="A289" s="7">
        <v>17576</v>
      </c>
      <c r="B289" s="6" t="s">
        <v>637</v>
      </c>
      <c r="C289" t="s">
        <v>638</v>
      </c>
      <c r="D289" s="2" t="s">
        <v>50</v>
      </c>
      <c r="E289" s="4" t="s">
        <v>46</v>
      </c>
      <c r="F289" t="s">
        <v>81</v>
      </c>
      <c r="G289">
        <v>217</v>
      </c>
      <c r="H289">
        <v>72530</v>
      </c>
      <c r="I289">
        <v>18</v>
      </c>
      <c r="J289">
        <v>7706</v>
      </c>
      <c r="K289">
        <v>11477</v>
      </c>
      <c r="L289">
        <v>62</v>
      </c>
      <c r="M289">
        <v>1</v>
      </c>
      <c r="N289" t="s">
        <v>52</v>
      </c>
      <c r="O289" t="s">
        <v>81</v>
      </c>
    </row>
    <row r="290" spans="1:15" x14ac:dyDescent="0.3">
      <c r="A290" s="7">
        <v>17577</v>
      </c>
      <c r="B290" s="6" t="s">
        <v>639</v>
      </c>
      <c r="C290" t="s">
        <v>640</v>
      </c>
      <c r="D290" s="2" t="s">
        <v>45</v>
      </c>
      <c r="E290" s="4" t="s">
        <v>55</v>
      </c>
      <c r="F290" t="s">
        <v>56</v>
      </c>
      <c r="G290">
        <v>4167</v>
      </c>
      <c r="H290">
        <v>47426</v>
      </c>
      <c r="I290">
        <v>52</v>
      </c>
      <c r="J290">
        <v>15487</v>
      </c>
      <c r="K290">
        <v>4083</v>
      </c>
      <c r="L290">
        <v>19</v>
      </c>
      <c r="M290">
        <v>3</v>
      </c>
      <c r="N290" t="s">
        <v>38</v>
      </c>
      <c r="O290" t="s">
        <v>56</v>
      </c>
    </row>
    <row r="291" spans="1:15" x14ac:dyDescent="0.3">
      <c r="A291" s="7">
        <v>17578</v>
      </c>
      <c r="B291" s="6" t="s">
        <v>641</v>
      </c>
      <c r="C291" t="s">
        <v>642</v>
      </c>
      <c r="D291" s="2" t="s">
        <v>45</v>
      </c>
      <c r="E291" s="4" t="s">
        <v>55</v>
      </c>
      <c r="F291" t="s">
        <v>56</v>
      </c>
      <c r="G291">
        <v>2672</v>
      </c>
      <c r="H291">
        <v>69538</v>
      </c>
      <c r="I291">
        <v>45</v>
      </c>
      <c r="J291">
        <v>11089</v>
      </c>
      <c r="K291">
        <v>2560</v>
      </c>
      <c r="L291">
        <v>15</v>
      </c>
      <c r="M291">
        <v>6</v>
      </c>
      <c r="N291" t="s">
        <v>52</v>
      </c>
      <c r="O291" t="s">
        <v>81</v>
      </c>
    </row>
    <row r="292" spans="1:15" x14ac:dyDescent="0.3">
      <c r="A292" s="7">
        <v>17579</v>
      </c>
      <c r="B292" s="6" t="s">
        <v>643</v>
      </c>
      <c r="C292" t="s">
        <v>644</v>
      </c>
      <c r="D292" s="2" t="s">
        <v>72</v>
      </c>
      <c r="E292" s="4" t="s">
        <v>46</v>
      </c>
      <c r="F292" t="s">
        <v>81</v>
      </c>
      <c r="G292">
        <v>778</v>
      </c>
      <c r="H292">
        <v>80592</v>
      </c>
      <c r="I292">
        <v>17</v>
      </c>
      <c r="J292">
        <v>2559</v>
      </c>
      <c r="K292">
        <v>10825</v>
      </c>
      <c r="L292">
        <v>61</v>
      </c>
      <c r="M292">
        <v>1</v>
      </c>
      <c r="N292" t="s">
        <v>52</v>
      </c>
      <c r="O292" t="s">
        <v>76</v>
      </c>
    </row>
    <row r="293" spans="1:15" x14ac:dyDescent="0.3">
      <c r="A293" s="7">
        <v>17580</v>
      </c>
      <c r="B293" s="6" t="s">
        <v>645</v>
      </c>
      <c r="C293" t="s">
        <v>646</v>
      </c>
      <c r="D293" s="2" t="s">
        <v>220</v>
      </c>
      <c r="E293" s="4" t="s">
        <v>55</v>
      </c>
      <c r="F293" t="s">
        <v>47</v>
      </c>
      <c r="G293">
        <v>1414</v>
      </c>
      <c r="H293">
        <v>30446</v>
      </c>
      <c r="I293">
        <v>13</v>
      </c>
      <c r="J293">
        <v>1674</v>
      </c>
      <c r="K293">
        <v>21817</v>
      </c>
      <c r="L293">
        <v>58</v>
      </c>
      <c r="M293">
        <v>1</v>
      </c>
      <c r="N293" t="s">
        <v>52</v>
      </c>
      <c r="O293" t="s">
        <v>47</v>
      </c>
    </row>
    <row r="294" spans="1:15" x14ac:dyDescent="0.3">
      <c r="A294" s="7">
        <v>17581</v>
      </c>
      <c r="B294" s="6" t="s">
        <v>647</v>
      </c>
      <c r="C294" t="s">
        <v>648</v>
      </c>
      <c r="D294" s="2" t="s">
        <v>72</v>
      </c>
      <c r="E294" s="4" t="s">
        <v>55</v>
      </c>
      <c r="F294" t="s">
        <v>51</v>
      </c>
      <c r="G294">
        <v>638</v>
      </c>
      <c r="H294">
        <v>86910</v>
      </c>
      <c r="I294">
        <v>9</v>
      </c>
      <c r="J294">
        <v>488</v>
      </c>
      <c r="K294">
        <v>21664</v>
      </c>
      <c r="L294">
        <v>93</v>
      </c>
      <c r="M294">
        <v>1</v>
      </c>
      <c r="N294" t="s">
        <v>35</v>
      </c>
      <c r="O294" t="s">
        <v>51</v>
      </c>
    </row>
    <row r="295" spans="1:15" x14ac:dyDescent="0.3">
      <c r="A295" s="7">
        <v>17582</v>
      </c>
      <c r="B295" s="6" t="s">
        <v>649</v>
      </c>
      <c r="C295" t="s">
        <v>650</v>
      </c>
      <c r="D295" s="2" t="s">
        <v>72</v>
      </c>
      <c r="E295" s="4" t="s">
        <v>46</v>
      </c>
      <c r="F295" t="s">
        <v>75</v>
      </c>
      <c r="G295">
        <v>926</v>
      </c>
      <c r="H295">
        <v>81866</v>
      </c>
      <c r="I295">
        <v>13</v>
      </c>
      <c r="J295">
        <v>4429</v>
      </c>
      <c r="K295">
        <v>8246</v>
      </c>
      <c r="L295">
        <v>50</v>
      </c>
      <c r="M295">
        <v>3</v>
      </c>
      <c r="N295" t="s">
        <v>65</v>
      </c>
      <c r="O295" t="s">
        <v>47</v>
      </c>
    </row>
    <row r="296" spans="1:15" x14ac:dyDescent="0.3">
      <c r="A296" s="7">
        <v>17583</v>
      </c>
      <c r="B296" s="6" t="s">
        <v>651</v>
      </c>
      <c r="C296" t="s">
        <v>652</v>
      </c>
      <c r="D296" s="2" t="s">
        <v>45</v>
      </c>
      <c r="E296" s="4" t="s">
        <v>55</v>
      </c>
      <c r="F296" t="s">
        <v>60</v>
      </c>
      <c r="G296">
        <v>3277</v>
      </c>
      <c r="H296">
        <v>53294</v>
      </c>
      <c r="I296">
        <v>31</v>
      </c>
      <c r="J296">
        <v>22217</v>
      </c>
      <c r="K296">
        <v>2259</v>
      </c>
      <c r="L296">
        <v>16</v>
      </c>
      <c r="M296">
        <v>5</v>
      </c>
      <c r="N296" t="s">
        <v>52</v>
      </c>
      <c r="O296" t="s">
        <v>69</v>
      </c>
    </row>
    <row r="297" spans="1:15" x14ac:dyDescent="0.3">
      <c r="A297" s="7">
        <v>17584</v>
      </c>
      <c r="B297" s="6" t="s">
        <v>653</v>
      </c>
      <c r="C297" t="s">
        <v>654</v>
      </c>
      <c r="D297" s="2" t="s">
        <v>72</v>
      </c>
      <c r="E297" s="4" t="s">
        <v>46</v>
      </c>
      <c r="F297" t="s">
        <v>75</v>
      </c>
      <c r="G297">
        <v>441</v>
      </c>
      <c r="H297">
        <v>79359</v>
      </c>
      <c r="I297">
        <v>15</v>
      </c>
      <c r="J297">
        <v>2949</v>
      </c>
      <c r="K297">
        <v>19676</v>
      </c>
      <c r="L297">
        <v>53</v>
      </c>
      <c r="M297">
        <v>3</v>
      </c>
      <c r="N297" t="s">
        <v>38</v>
      </c>
      <c r="O297" t="s">
        <v>47</v>
      </c>
    </row>
    <row r="298" spans="1:15" x14ac:dyDescent="0.3">
      <c r="A298" s="7">
        <v>17585</v>
      </c>
      <c r="B298" s="6" t="s">
        <v>655</v>
      </c>
      <c r="C298" t="s">
        <v>656</v>
      </c>
      <c r="D298" s="2" t="s">
        <v>50</v>
      </c>
      <c r="E298" s="4" t="s">
        <v>46</v>
      </c>
      <c r="F298" t="s">
        <v>81</v>
      </c>
      <c r="G298">
        <v>204</v>
      </c>
      <c r="H298">
        <v>77292</v>
      </c>
      <c r="I298">
        <v>18</v>
      </c>
      <c r="J298">
        <v>593</v>
      </c>
      <c r="K298">
        <v>11213</v>
      </c>
      <c r="L298">
        <v>54</v>
      </c>
      <c r="M298">
        <v>0</v>
      </c>
      <c r="N298" t="s">
        <v>65</v>
      </c>
      <c r="O298" t="s">
        <v>81</v>
      </c>
    </row>
    <row r="299" spans="1:15" x14ac:dyDescent="0.3">
      <c r="A299" s="7">
        <v>17586</v>
      </c>
      <c r="B299" s="6" t="s">
        <v>657</v>
      </c>
      <c r="C299" t="s">
        <v>658</v>
      </c>
      <c r="D299" s="2" t="s">
        <v>88</v>
      </c>
      <c r="E299" s="4" t="s">
        <v>55</v>
      </c>
      <c r="F299" t="s">
        <v>51</v>
      </c>
      <c r="G299">
        <v>139</v>
      </c>
      <c r="H299">
        <v>61958</v>
      </c>
      <c r="I299">
        <v>12</v>
      </c>
      <c r="J299">
        <v>1753</v>
      </c>
      <c r="K299">
        <v>29521</v>
      </c>
      <c r="L299">
        <v>78</v>
      </c>
      <c r="M299">
        <v>1</v>
      </c>
      <c r="N299" t="s">
        <v>52</v>
      </c>
      <c r="O299" t="s">
        <v>51</v>
      </c>
    </row>
    <row r="300" spans="1:15" x14ac:dyDescent="0.3">
      <c r="A300" s="7">
        <v>17587</v>
      </c>
      <c r="B300" s="6" t="s">
        <v>659</v>
      </c>
      <c r="C300" t="s">
        <v>660</v>
      </c>
      <c r="D300" s="2" t="s">
        <v>50</v>
      </c>
      <c r="E300" s="4" t="s">
        <v>55</v>
      </c>
      <c r="F300" t="s">
        <v>51</v>
      </c>
      <c r="G300">
        <v>119</v>
      </c>
      <c r="H300">
        <v>73638</v>
      </c>
      <c r="I300">
        <v>11</v>
      </c>
      <c r="J300">
        <v>1247</v>
      </c>
      <c r="K300">
        <v>23935</v>
      </c>
      <c r="L300">
        <v>95</v>
      </c>
      <c r="M300">
        <v>2</v>
      </c>
      <c r="N300" t="s">
        <v>65</v>
      </c>
      <c r="O300" t="s">
        <v>51</v>
      </c>
    </row>
    <row r="301" spans="1:15" x14ac:dyDescent="0.3">
      <c r="A301" s="7">
        <v>17588</v>
      </c>
      <c r="B301" s="6" t="s">
        <v>661</v>
      </c>
      <c r="C301" t="s">
        <v>662</v>
      </c>
      <c r="D301" s="2" t="s">
        <v>72</v>
      </c>
      <c r="E301" s="4" t="s">
        <v>46</v>
      </c>
      <c r="F301" t="s">
        <v>81</v>
      </c>
      <c r="G301">
        <v>286</v>
      </c>
      <c r="H301">
        <v>64666</v>
      </c>
      <c r="I301">
        <v>14</v>
      </c>
      <c r="J301">
        <v>1963</v>
      </c>
      <c r="K301">
        <v>9864</v>
      </c>
      <c r="L301">
        <v>59</v>
      </c>
      <c r="M301">
        <v>0</v>
      </c>
      <c r="N301" t="s">
        <v>52</v>
      </c>
      <c r="O301" t="s">
        <v>95</v>
      </c>
    </row>
    <row r="302" spans="1:15" x14ac:dyDescent="0.3">
      <c r="A302" s="7">
        <v>17589</v>
      </c>
      <c r="B302" s="6" t="s">
        <v>663</v>
      </c>
      <c r="C302" t="s">
        <v>664</v>
      </c>
      <c r="D302" s="2" t="s">
        <v>50</v>
      </c>
      <c r="E302" s="4" t="s">
        <v>55</v>
      </c>
      <c r="F302" t="s">
        <v>51</v>
      </c>
      <c r="G302">
        <v>121</v>
      </c>
      <c r="H302">
        <v>16814</v>
      </c>
      <c r="I302">
        <v>9</v>
      </c>
      <c r="J302">
        <v>1012</v>
      </c>
      <c r="K302">
        <v>25855</v>
      </c>
      <c r="L302">
        <v>78</v>
      </c>
      <c r="M302">
        <v>2</v>
      </c>
      <c r="N302" t="s">
        <v>65</v>
      </c>
      <c r="O302" t="s">
        <v>51</v>
      </c>
    </row>
    <row r="303" spans="1:15" x14ac:dyDescent="0.3">
      <c r="A303" s="7">
        <v>17590</v>
      </c>
      <c r="B303" s="6" t="s">
        <v>665</v>
      </c>
      <c r="C303" t="s">
        <v>666</v>
      </c>
      <c r="D303" s="2" t="s">
        <v>72</v>
      </c>
      <c r="E303" s="4" t="s">
        <v>55</v>
      </c>
      <c r="F303" t="s">
        <v>75</v>
      </c>
      <c r="G303">
        <v>864</v>
      </c>
      <c r="H303">
        <v>33259</v>
      </c>
      <c r="I303">
        <v>4</v>
      </c>
      <c r="J303">
        <v>5591</v>
      </c>
      <c r="K303">
        <v>12657</v>
      </c>
      <c r="L303">
        <v>59</v>
      </c>
      <c r="M303">
        <v>2</v>
      </c>
      <c r="N303" t="s">
        <v>52</v>
      </c>
      <c r="O303" t="s">
        <v>81</v>
      </c>
    </row>
    <row r="304" spans="1:15" x14ac:dyDescent="0.3">
      <c r="A304" s="7">
        <v>17591</v>
      </c>
      <c r="B304" s="6" t="s">
        <v>667</v>
      </c>
      <c r="C304" t="s">
        <v>668</v>
      </c>
      <c r="D304" s="2" t="s">
        <v>45</v>
      </c>
      <c r="E304" s="4" t="s">
        <v>46</v>
      </c>
      <c r="F304" t="s">
        <v>60</v>
      </c>
      <c r="G304">
        <v>1192</v>
      </c>
      <c r="H304">
        <v>14154</v>
      </c>
      <c r="I304">
        <v>29</v>
      </c>
      <c r="J304">
        <v>31556</v>
      </c>
      <c r="K304">
        <v>2127</v>
      </c>
      <c r="L304">
        <v>15</v>
      </c>
      <c r="M304">
        <v>8</v>
      </c>
      <c r="N304" t="s">
        <v>38</v>
      </c>
      <c r="O304" t="s">
        <v>69</v>
      </c>
    </row>
    <row r="305" spans="1:15" x14ac:dyDescent="0.3">
      <c r="A305" s="7">
        <v>17592</v>
      </c>
      <c r="B305" s="6" t="s">
        <v>669</v>
      </c>
      <c r="C305" t="s">
        <v>670</v>
      </c>
      <c r="D305" s="2" t="s">
        <v>50</v>
      </c>
      <c r="E305" s="4" t="s">
        <v>46</v>
      </c>
      <c r="F305" t="s">
        <v>51</v>
      </c>
      <c r="G305">
        <v>134</v>
      </c>
      <c r="H305">
        <v>87602</v>
      </c>
      <c r="I305">
        <v>13</v>
      </c>
      <c r="J305">
        <v>395</v>
      </c>
      <c r="K305">
        <v>19319</v>
      </c>
      <c r="L305">
        <v>94</v>
      </c>
      <c r="M305">
        <v>2</v>
      </c>
      <c r="N305" t="s">
        <v>65</v>
      </c>
      <c r="O305" t="s">
        <v>51</v>
      </c>
    </row>
    <row r="306" spans="1:15" x14ac:dyDescent="0.3">
      <c r="A306" s="7">
        <v>17593</v>
      </c>
      <c r="B306" s="6" t="s">
        <v>671</v>
      </c>
      <c r="C306" t="s">
        <v>672</v>
      </c>
      <c r="D306" s="2" t="s">
        <v>72</v>
      </c>
      <c r="E306" s="4" t="s">
        <v>55</v>
      </c>
      <c r="F306" t="s">
        <v>51</v>
      </c>
      <c r="G306">
        <v>610</v>
      </c>
      <c r="H306">
        <v>20188</v>
      </c>
      <c r="I306">
        <v>12</v>
      </c>
      <c r="J306">
        <v>1122</v>
      </c>
      <c r="K306">
        <v>14737</v>
      </c>
      <c r="L306">
        <v>84</v>
      </c>
      <c r="M306">
        <v>1</v>
      </c>
      <c r="N306" t="s">
        <v>52</v>
      </c>
      <c r="O306" t="s">
        <v>51</v>
      </c>
    </row>
    <row r="307" spans="1:15" x14ac:dyDescent="0.3">
      <c r="A307" s="7">
        <v>17594</v>
      </c>
      <c r="B307" s="6" t="s">
        <v>673</v>
      </c>
      <c r="C307" t="s">
        <v>674</v>
      </c>
      <c r="D307" s="2" t="s">
        <v>59</v>
      </c>
      <c r="E307" s="4" t="s">
        <v>68</v>
      </c>
      <c r="F307" t="s">
        <v>60</v>
      </c>
      <c r="G307">
        <v>1081</v>
      </c>
      <c r="H307">
        <v>13411</v>
      </c>
      <c r="I307">
        <v>24</v>
      </c>
      <c r="J307">
        <v>8939</v>
      </c>
      <c r="K307">
        <v>2410</v>
      </c>
      <c r="L307">
        <v>24</v>
      </c>
      <c r="M307">
        <v>5</v>
      </c>
      <c r="N307" t="s">
        <v>65</v>
      </c>
      <c r="O307" t="s">
        <v>76</v>
      </c>
    </row>
    <row r="308" spans="1:15" x14ac:dyDescent="0.3">
      <c r="A308" s="7">
        <v>17595</v>
      </c>
      <c r="B308" s="6" t="s">
        <v>675</v>
      </c>
      <c r="C308" t="s">
        <v>676</v>
      </c>
      <c r="D308" s="2" t="s">
        <v>50</v>
      </c>
      <c r="E308" s="4" t="s">
        <v>46</v>
      </c>
      <c r="F308" t="s">
        <v>51</v>
      </c>
      <c r="G308">
        <v>119</v>
      </c>
      <c r="H308">
        <v>46954</v>
      </c>
      <c r="I308">
        <v>16</v>
      </c>
      <c r="J308">
        <v>1635</v>
      </c>
      <c r="K308">
        <v>20949</v>
      </c>
      <c r="L308">
        <v>88</v>
      </c>
      <c r="M308">
        <v>1</v>
      </c>
      <c r="N308" t="s">
        <v>65</v>
      </c>
      <c r="O308" t="s">
        <v>51</v>
      </c>
    </row>
    <row r="309" spans="1:15" x14ac:dyDescent="0.3">
      <c r="A309" s="7">
        <v>17596</v>
      </c>
      <c r="B309" s="6" t="s">
        <v>677</v>
      </c>
      <c r="C309" t="s">
        <v>678</v>
      </c>
      <c r="D309" s="2" t="s">
        <v>45</v>
      </c>
      <c r="E309" s="4" t="s">
        <v>55</v>
      </c>
      <c r="F309" t="s">
        <v>56</v>
      </c>
      <c r="G309">
        <v>4722</v>
      </c>
      <c r="H309">
        <v>42338</v>
      </c>
      <c r="I309">
        <v>50</v>
      </c>
      <c r="J309">
        <v>38045</v>
      </c>
      <c r="K309">
        <v>3664</v>
      </c>
      <c r="L309">
        <v>11</v>
      </c>
      <c r="M309">
        <v>4</v>
      </c>
      <c r="N309" t="s">
        <v>38</v>
      </c>
      <c r="O309" t="s">
        <v>60</v>
      </c>
    </row>
    <row r="310" spans="1:15" x14ac:dyDescent="0.3">
      <c r="A310" s="7">
        <v>17597</v>
      </c>
      <c r="B310" s="6" t="s">
        <v>679</v>
      </c>
      <c r="C310" t="s">
        <v>680</v>
      </c>
      <c r="D310" s="2" t="s">
        <v>72</v>
      </c>
      <c r="E310" s="4" t="s">
        <v>46</v>
      </c>
      <c r="F310" t="s">
        <v>81</v>
      </c>
      <c r="G310">
        <v>337</v>
      </c>
      <c r="H310">
        <v>36011</v>
      </c>
      <c r="I310">
        <v>14</v>
      </c>
      <c r="J310">
        <v>7995</v>
      </c>
      <c r="K310">
        <v>9478</v>
      </c>
      <c r="L310">
        <v>60</v>
      </c>
      <c r="M310">
        <v>0</v>
      </c>
      <c r="N310" t="s">
        <v>52</v>
      </c>
      <c r="O310" t="s">
        <v>76</v>
      </c>
    </row>
    <row r="311" spans="1:15" x14ac:dyDescent="0.3">
      <c r="A311" s="7">
        <v>17598</v>
      </c>
      <c r="B311" s="6" t="s">
        <v>681</v>
      </c>
      <c r="C311" t="s">
        <v>682</v>
      </c>
      <c r="D311" s="2" t="s">
        <v>50</v>
      </c>
      <c r="E311" s="4" t="s">
        <v>46</v>
      </c>
      <c r="F311" t="s">
        <v>51</v>
      </c>
      <c r="G311">
        <v>161</v>
      </c>
      <c r="H311">
        <v>42700</v>
      </c>
      <c r="I311">
        <v>5</v>
      </c>
      <c r="J311">
        <v>914</v>
      </c>
      <c r="K311">
        <v>28958</v>
      </c>
      <c r="L311">
        <v>98</v>
      </c>
      <c r="M311">
        <v>1</v>
      </c>
      <c r="N311" t="s">
        <v>65</v>
      </c>
      <c r="O311" t="s">
        <v>51</v>
      </c>
    </row>
    <row r="312" spans="1:15" x14ac:dyDescent="0.3">
      <c r="A312" s="7">
        <v>17599</v>
      </c>
      <c r="B312" s="6" t="s">
        <v>683</v>
      </c>
      <c r="C312" t="s">
        <v>684</v>
      </c>
      <c r="D312" s="2" t="s">
        <v>45</v>
      </c>
      <c r="E312" s="4" t="s">
        <v>55</v>
      </c>
      <c r="F312" t="s">
        <v>47</v>
      </c>
      <c r="G312">
        <v>3306</v>
      </c>
      <c r="H312">
        <v>33334</v>
      </c>
      <c r="I312">
        <v>2</v>
      </c>
      <c r="J312">
        <v>2310</v>
      </c>
      <c r="K312">
        <v>13909</v>
      </c>
      <c r="L312">
        <v>55</v>
      </c>
      <c r="M312">
        <v>3</v>
      </c>
      <c r="N312" t="s">
        <v>52</v>
      </c>
      <c r="O312" t="s">
        <v>47</v>
      </c>
    </row>
    <row r="313" spans="1:15" x14ac:dyDescent="0.3">
      <c r="A313" s="7">
        <v>17600</v>
      </c>
      <c r="B313" s="6" t="s">
        <v>685</v>
      </c>
      <c r="C313" t="s">
        <v>686</v>
      </c>
      <c r="D313" s="2" t="s">
        <v>45</v>
      </c>
      <c r="E313" s="4" t="s">
        <v>55</v>
      </c>
      <c r="F313" t="s">
        <v>56</v>
      </c>
      <c r="G313">
        <v>4555</v>
      </c>
      <c r="H313">
        <v>82121</v>
      </c>
      <c r="I313">
        <v>56</v>
      </c>
      <c r="J313">
        <v>15679</v>
      </c>
      <c r="K313">
        <v>3760</v>
      </c>
      <c r="L313">
        <v>20</v>
      </c>
      <c r="M313">
        <v>6</v>
      </c>
      <c r="N313" t="s">
        <v>52</v>
      </c>
      <c r="O313" t="s">
        <v>81</v>
      </c>
    </row>
    <row r="314" spans="1:15" x14ac:dyDescent="0.3">
      <c r="A314" s="7">
        <v>17601</v>
      </c>
      <c r="B314" s="6" t="s">
        <v>687</v>
      </c>
      <c r="C314" t="s">
        <v>688</v>
      </c>
      <c r="D314" s="2" t="s">
        <v>72</v>
      </c>
      <c r="E314" s="4" t="s">
        <v>46</v>
      </c>
      <c r="F314" t="s">
        <v>47</v>
      </c>
      <c r="G314">
        <v>962</v>
      </c>
      <c r="H314">
        <v>15450</v>
      </c>
      <c r="I314">
        <v>5</v>
      </c>
      <c r="J314">
        <v>1914</v>
      </c>
      <c r="K314">
        <v>15706</v>
      </c>
      <c r="L314">
        <v>78</v>
      </c>
      <c r="M314">
        <v>1</v>
      </c>
      <c r="N314" t="s">
        <v>52</v>
      </c>
      <c r="O314" t="s">
        <v>47</v>
      </c>
    </row>
    <row r="315" spans="1:15" x14ac:dyDescent="0.3">
      <c r="A315" s="7">
        <v>17602</v>
      </c>
      <c r="B315" s="6" t="s">
        <v>689</v>
      </c>
      <c r="C315" t="s">
        <v>690</v>
      </c>
      <c r="D315" s="2" t="s">
        <v>45</v>
      </c>
      <c r="E315" s="4" t="s">
        <v>46</v>
      </c>
      <c r="F315" t="s">
        <v>56</v>
      </c>
      <c r="G315">
        <v>2987</v>
      </c>
      <c r="H315">
        <v>23967</v>
      </c>
      <c r="I315">
        <v>44</v>
      </c>
      <c r="J315">
        <v>25480</v>
      </c>
      <c r="K315">
        <v>1764</v>
      </c>
      <c r="L315">
        <v>19</v>
      </c>
      <c r="M315">
        <v>3</v>
      </c>
      <c r="N315" t="s">
        <v>38</v>
      </c>
      <c r="O315" t="s">
        <v>60</v>
      </c>
    </row>
    <row r="316" spans="1:15" x14ac:dyDescent="0.3">
      <c r="A316" s="7">
        <v>17603</v>
      </c>
      <c r="B316" s="6" t="s">
        <v>691</v>
      </c>
      <c r="C316" t="s">
        <v>692</v>
      </c>
      <c r="D316" s="2" t="s">
        <v>220</v>
      </c>
      <c r="E316" s="4" t="s">
        <v>46</v>
      </c>
      <c r="F316" t="s">
        <v>56</v>
      </c>
      <c r="G316">
        <v>4136</v>
      </c>
      <c r="H316">
        <v>31041</v>
      </c>
      <c r="I316">
        <v>44</v>
      </c>
      <c r="J316">
        <v>11240</v>
      </c>
      <c r="K316">
        <v>3899</v>
      </c>
      <c r="L316">
        <v>12</v>
      </c>
      <c r="M316">
        <v>6</v>
      </c>
      <c r="N316" t="s">
        <v>52</v>
      </c>
      <c r="O316" t="s">
        <v>81</v>
      </c>
    </row>
    <row r="317" spans="1:15" x14ac:dyDescent="0.3">
      <c r="A317" s="7">
        <v>17604</v>
      </c>
      <c r="B317" s="6" t="s">
        <v>693</v>
      </c>
      <c r="C317" t="s">
        <v>694</v>
      </c>
      <c r="D317" s="2" t="s">
        <v>45</v>
      </c>
      <c r="E317" s="4" t="s">
        <v>55</v>
      </c>
      <c r="F317" t="s">
        <v>60</v>
      </c>
      <c r="G317">
        <v>3298</v>
      </c>
      <c r="H317">
        <v>50294</v>
      </c>
      <c r="I317">
        <v>25</v>
      </c>
      <c r="J317">
        <v>12610</v>
      </c>
      <c r="K317">
        <v>2720</v>
      </c>
      <c r="L317">
        <v>14</v>
      </c>
      <c r="M317">
        <v>6</v>
      </c>
      <c r="N317" t="s">
        <v>52</v>
      </c>
      <c r="O317" t="s">
        <v>69</v>
      </c>
    </row>
    <row r="318" spans="1:15" x14ac:dyDescent="0.3">
      <c r="A318" s="7">
        <v>17605</v>
      </c>
      <c r="B318" s="6" t="s">
        <v>695</v>
      </c>
      <c r="C318" t="s">
        <v>696</v>
      </c>
      <c r="D318" s="2" t="s">
        <v>72</v>
      </c>
      <c r="E318" s="4" t="s">
        <v>46</v>
      </c>
      <c r="F318" t="s">
        <v>75</v>
      </c>
      <c r="G318">
        <v>619</v>
      </c>
      <c r="H318">
        <v>41773</v>
      </c>
      <c r="I318">
        <v>6</v>
      </c>
      <c r="J318">
        <v>3288</v>
      </c>
      <c r="K318">
        <v>8742</v>
      </c>
      <c r="L318">
        <v>47</v>
      </c>
      <c r="M318">
        <v>1</v>
      </c>
      <c r="N318" t="s">
        <v>52</v>
      </c>
      <c r="O318" t="s">
        <v>76</v>
      </c>
    </row>
    <row r="319" spans="1:15" x14ac:dyDescent="0.3">
      <c r="A319" s="7">
        <v>17606</v>
      </c>
      <c r="B319" s="6" t="s">
        <v>697</v>
      </c>
      <c r="C319" t="s">
        <v>698</v>
      </c>
      <c r="D319" s="2" t="s">
        <v>45</v>
      </c>
      <c r="E319" s="4" t="s">
        <v>68</v>
      </c>
      <c r="F319" t="s">
        <v>60</v>
      </c>
      <c r="G319">
        <v>1108</v>
      </c>
      <c r="H319">
        <v>20514</v>
      </c>
      <c r="I319">
        <v>18</v>
      </c>
      <c r="J319">
        <v>9948</v>
      </c>
      <c r="K319">
        <v>2408</v>
      </c>
      <c r="L319">
        <v>12</v>
      </c>
      <c r="M319">
        <v>7</v>
      </c>
      <c r="N319" t="s">
        <v>38</v>
      </c>
      <c r="O319" t="s">
        <v>69</v>
      </c>
    </row>
    <row r="320" spans="1:15" x14ac:dyDescent="0.3">
      <c r="A320" s="7">
        <v>17607</v>
      </c>
      <c r="B320" s="6" t="s">
        <v>699</v>
      </c>
      <c r="C320" t="s">
        <v>700</v>
      </c>
      <c r="D320" s="2" t="s">
        <v>59</v>
      </c>
      <c r="E320" s="4" t="s">
        <v>46</v>
      </c>
      <c r="F320" t="s">
        <v>75</v>
      </c>
      <c r="G320">
        <v>1176</v>
      </c>
      <c r="H320">
        <v>17720</v>
      </c>
      <c r="I320">
        <v>14</v>
      </c>
      <c r="J320">
        <v>4654</v>
      </c>
      <c r="K320">
        <v>13600</v>
      </c>
      <c r="L320">
        <v>55</v>
      </c>
      <c r="M320">
        <v>2</v>
      </c>
      <c r="N320" t="s">
        <v>52</v>
      </c>
      <c r="O320" t="s">
        <v>76</v>
      </c>
    </row>
    <row r="321" spans="1:15" x14ac:dyDescent="0.3">
      <c r="A321" s="7">
        <v>17608</v>
      </c>
      <c r="B321" s="6" t="s">
        <v>701</v>
      </c>
      <c r="C321" t="s">
        <v>702</v>
      </c>
      <c r="D321" s="2" t="s">
        <v>72</v>
      </c>
      <c r="E321" s="4" t="s">
        <v>55</v>
      </c>
      <c r="F321" t="s">
        <v>51</v>
      </c>
      <c r="G321">
        <v>146</v>
      </c>
      <c r="H321">
        <v>15486</v>
      </c>
      <c r="I321">
        <v>4</v>
      </c>
      <c r="J321">
        <v>213</v>
      </c>
      <c r="K321">
        <v>21071</v>
      </c>
      <c r="L321">
        <v>85</v>
      </c>
      <c r="M321">
        <v>2</v>
      </c>
      <c r="N321" t="s">
        <v>52</v>
      </c>
      <c r="O321" t="s">
        <v>51</v>
      </c>
    </row>
    <row r="322" spans="1:15" x14ac:dyDescent="0.3">
      <c r="A322" s="7">
        <v>17609</v>
      </c>
      <c r="B322" s="6" t="s">
        <v>703</v>
      </c>
      <c r="C322" t="s">
        <v>704</v>
      </c>
      <c r="D322" s="2" t="s">
        <v>50</v>
      </c>
      <c r="E322" s="4" t="s">
        <v>55</v>
      </c>
      <c r="F322" t="s">
        <v>51</v>
      </c>
      <c r="G322">
        <v>125</v>
      </c>
      <c r="H322">
        <v>36408</v>
      </c>
      <c r="I322">
        <v>8</v>
      </c>
      <c r="J322">
        <v>216</v>
      </c>
      <c r="K322">
        <v>15528</v>
      </c>
      <c r="L322">
        <v>76</v>
      </c>
      <c r="M322">
        <v>2</v>
      </c>
      <c r="N322" t="s">
        <v>35</v>
      </c>
      <c r="O322" t="s">
        <v>51</v>
      </c>
    </row>
    <row r="323" spans="1:15" x14ac:dyDescent="0.3">
      <c r="A323" s="7">
        <v>17610</v>
      </c>
      <c r="B323" s="6" t="s">
        <v>705</v>
      </c>
      <c r="C323" t="s">
        <v>706</v>
      </c>
      <c r="D323" s="2" t="s">
        <v>45</v>
      </c>
      <c r="E323" s="4" t="s">
        <v>55</v>
      </c>
      <c r="F323" t="s">
        <v>60</v>
      </c>
      <c r="G323">
        <v>1550</v>
      </c>
      <c r="H323">
        <v>73638</v>
      </c>
      <c r="I323">
        <v>34</v>
      </c>
      <c r="J323">
        <v>25547</v>
      </c>
      <c r="K323">
        <v>2221</v>
      </c>
      <c r="L323">
        <v>6</v>
      </c>
      <c r="M323">
        <v>8</v>
      </c>
      <c r="N323" t="s">
        <v>52</v>
      </c>
      <c r="O323" t="s">
        <v>69</v>
      </c>
    </row>
    <row r="324" spans="1:15" x14ac:dyDescent="0.3">
      <c r="A324" s="7">
        <v>17611</v>
      </c>
      <c r="B324" s="6" t="s">
        <v>707</v>
      </c>
      <c r="C324" t="s">
        <v>708</v>
      </c>
      <c r="D324" s="2" t="s">
        <v>45</v>
      </c>
      <c r="E324" s="4" t="s">
        <v>46</v>
      </c>
      <c r="F324" t="s">
        <v>47</v>
      </c>
      <c r="G324">
        <v>2079</v>
      </c>
      <c r="H324">
        <v>89911</v>
      </c>
      <c r="I324">
        <v>19</v>
      </c>
      <c r="J324">
        <v>1629</v>
      </c>
      <c r="K324">
        <v>10264</v>
      </c>
      <c r="L324">
        <v>68</v>
      </c>
      <c r="M324">
        <v>2</v>
      </c>
      <c r="N324" t="s">
        <v>52</v>
      </c>
      <c r="O324" t="s">
        <v>81</v>
      </c>
    </row>
    <row r="325" spans="1:15" x14ac:dyDescent="0.3">
      <c r="A325" s="7">
        <v>17612</v>
      </c>
      <c r="B325" s="6" t="s">
        <v>709</v>
      </c>
      <c r="C325" t="s">
        <v>710</v>
      </c>
      <c r="D325" s="2" t="s">
        <v>50</v>
      </c>
      <c r="E325" s="4" t="s">
        <v>55</v>
      </c>
      <c r="F325" t="s">
        <v>51</v>
      </c>
      <c r="G325">
        <v>250</v>
      </c>
      <c r="H325">
        <v>69594</v>
      </c>
      <c r="I325">
        <v>9</v>
      </c>
      <c r="J325">
        <v>557</v>
      </c>
      <c r="K325">
        <v>22741</v>
      </c>
      <c r="L325">
        <v>100</v>
      </c>
      <c r="M325">
        <v>1</v>
      </c>
      <c r="N325" t="s">
        <v>65</v>
      </c>
      <c r="O325" t="s">
        <v>51</v>
      </c>
    </row>
    <row r="326" spans="1:15" x14ac:dyDescent="0.3">
      <c r="A326" s="7">
        <v>17613</v>
      </c>
      <c r="B326" s="6" t="s">
        <v>711</v>
      </c>
      <c r="C326" t="s">
        <v>712</v>
      </c>
      <c r="D326" s="2" t="s">
        <v>45</v>
      </c>
      <c r="E326" s="4" t="s">
        <v>55</v>
      </c>
      <c r="F326" t="s">
        <v>60</v>
      </c>
      <c r="G326">
        <v>2345</v>
      </c>
      <c r="H326">
        <v>69231</v>
      </c>
      <c r="I326">
        <v>25</v>
      </c>
      <c r="J326">
        <v>26003</v>
      </c>
      <c r="K326">
        <v>3131</v>
      </c>
      <c r="L326">
        <v>16</v>
      </c>
      <c r="M326">
        <v>4</v>
      </c>
      <c r="N326" t="s">
        <v>52</v>
      </c>
      <c r="O326" t="s">
        <v>69</v>
      </c>
    </row>
    <row r="327" spans="1:15" x14ac:dyDescent="0.3">
      <c r="A327" s="7">
        <v>17614</v>
      </c>
      <c r="B327" s="6" t="s">
        <v>713</v>
      </c>
      <c r="C327" t="s">
        <v>714</v>
      </c>
      <c r="D327" s="2" t="s">
        <v>45</v>
      </c>
      <c r="E327" s="4" t="s">
        <v>68</v>
      </c>
      <c r="F327" t="s">
        <v>60</v>
      </c>
      <c r="G327">
        <v>1051</v>
      </c>
      <c r="H327">
        <v>76572</v>
      </c>
      <c r="I327">
        <v>35</v>
      </c>
      <c r="J327">
        <v>24998</v>
      </c>
      <c r="K327">
        <v>2677</v>
      </c>
      <c r="L327">
        <v>14</v>
      </c>
      <c r="M327">
        <v>5</v>
      </c>
      <c r="N327" t="s">
        <v>52</v>
      </c>
      <c r="O327" t="s">
        <v>69</v>
      </c>
    </row>
    <row r="328" spans="1:15" x14ac:dyDescent="0.3">
      <c r="A328" s="7">
        <v>17615</v>
      </c>
      <c r="B328" s="6" t="s">
        <v>715</v>
      </c>
      <c r="C328" t="s">
        <v>716</v>
      </c>
      <c r="D328" s="2" t="s">
        <v>220</v>
      </c>
      <c r="E328" s="4" t="s">
        <v>46</v>
      </c>
      <c r="F328" t="s">
        <v>47</v>
      </c>
      <c r="G328">
        <v>3287</v>
      </c>
      <c r="H328">
        <v>57285</v>
      </c>
      <c r="I328">
        <v>7</v>
      </c>
      <c r="J328">
        <v>1857</v>
      </c>
      <c r="K328">
        <v>21802</v>
      </c>
      <c r="L328">
        <v>56</v>
      </c>
      <c r="M328">
        <v>3</v>
      </c>
      <c r="N328" t="s">
        <v>35</v>
      </c>
      <c r="O328" t="s">
        <v>47</v>
      </c>
    </row>
    <row r="329" spans="1:15" x14ac:dyDescent="0.3">
      <c r="A329" s="7">
        <v>17616</v>
      </c>
      <c r="B329" s="6" t="s">
        <v>717</v>
      </c>
      <c r="C329" t="s">
        <v>718</v>
      </c>
      <c r="D329" s="2" t="s">
        <v>72</v>
      </c>
      <c r="E329" s="4" t="s">
        <v>55</v>
      </c>
      <c r="F329" t="s">
        <v>51</v>
      </c>
      <c r="G329">
        <v>621</v>
      </c>
      <c r="H329">
        <v>82212</v>
      </c>
      <c r="I329">
        <v>9</v>
      </c>
      <c r="J329">
        <v>1091</v>
      </c>
      <c r="K329">
        <v>21935</v>
      </c>
      <c r="L329">
        <v>84</v>
      </c>
      <c r="M329">
        <v>1</v>
      </c>
      <c r="N329" t="s">
        <v>52</v>
      </c>
      <c r="O329" t="s">
        <v>51</v>
      </c>
    </row>
    <row r="330" spans="1:15" x14ac:dyDescent="0.3">
      <c r="A330" s="7">
        <v>17617</v>
      </c>
      <c r="B330" s="6" t="s">
        <v>719</v>
      </c>
      <c r="C330" t="s">
        <v>720</v>
      </c>
      <c r="D330" s="2" t="s">
        <v>50</v>
      </c>
      <c r="E330" s="4" t="s">
        <v>46</v>
      </c>
      <c r="F330" t="s">
        <v>75</v>
      </c>
      <c r="G330">
        <v>216</v>
      </c>
      <c r="H330">
        <v>33299</v>
      </c>
      <c r="I330">
        <v>5</v>
      </c>
      <c r="J330">
        <v>3305</v>
      </c>
      <c r="K330">
        <v>16998</v>
      </c>
      <c r="L330">
        <v>59</v>
      </c>
      <c r="M330">
        <v>3</v>
      </c>
      <c r="N330" t="s">
        <v>35</v>
      </c>
      <c r="O330" t="s">
        <v>76</v>
      </c>
    </row>
    <row r="331" spans="1:15" x14ac:dyDescent="0.3">
      <c r="A331" s="7">
        <v>17618</v>
      </c>
      <c r="B331" s="6" t="s">
        <v>721</v>
      </c>
      <c r="C331" t="s">
        <v>722</v>
      </c>
      <c r="D331" s="2" t="s">
        <v>45</v>
      </c>
      <c r="E331" s="4" t="s">
        <v>46</v>
      </c>
      <c r="F331" t="s">
        <v>75</v>
      </c>
      <c r="G331">
        <v>1851</v>
      </c>
      <c r="H331">
        <v>34175</v>
      </c>
      <c r="I331">
        <v>7</v>
      </c>
      <c r="J331">
        <v>1791</v>
      </c>
      <c r="K331">
        <v>17941</v>
      </c>
      <c r="L331">
        <v>60</v>
      </c>
      <c r="M331">
        <v>3</v>
      </c>
      <c r="N331" t="s">
        <v>52</v>
      </c>
      <c r="O331" t="s">
        <v>47</v>
      </c>
    </row>
    <row r="332" spans="1:15" x14ac:dyDescent="0.3">
      <c r="A332" s="7">
        <v>17619</v>
      </c>
      <c r="B332" s="6" t="s">
        <v>723</v>
      </c>
      <c r="C332" t="s">
        <v>724</v>
      </c>
      <c r="D332" s="2" t="s">
        <v>45</v>
      </c>
      <c r="E332" s="4" t="s">
        <v>55</v>
      </c>
      <c r="F332" t="s">
        <v>56</v>
      </c>
      <c r="G332">
        <v>4331</v>
      </c>
      <c r="H332">
        <v>72922</v>
      </c>
      <c r="I332">
        <v>56</v>
      </c>
      <c r="J332">
        <v>7080</v>
      </c>
      <c r="K332">
        <v>3409</v>
      </c>
      <c r="L332">
        <v>19</v>
      </c>
      <c r="M332">
        <v>3</v>
      </c>
      <c r="N332" t="s">
        <v>38</v>
      </c>
      <c r="O332" t="s">
        <v>56</v>
      </c>
    </row>
    <row r="333" spans="1:15" x14ac:dyDescent="0.3">
      <c r="A333" s="7">
        <v>17620</v>
      </c>
      <c r="B333" s="6" t="s">
        <v>725</v>
      </c>
      <c r="C333" t="s">
        <v>726</v>
      </c>
      <c r="D333" s="2" t="s">
        <v>45</v>
      </c>
      <c r="E333" s="4" t="s">
        <v>68</v>
      </c>
      <c r="F333" t="s">
        <v>60</v>
      </c>
      <c r="G333">
        <v>2742</v>
      </c>
      <c r="H333">
        <v>87730</v>
      </c>
      <c r="I333">
        <v>37</v>
      </c>
      <c r="J333">
        <v>30594</v>
      </c>
      <c r="K333">
        <v>3005</v>
      </c>
      <c r="L333">
        <v>20</v>
      </c>
      <c r="M333">
        <v>7</v>
      </c>
      <c r="N333" t="s">
        <v>52</v>
      </c>
      <c r="O333" t="s">
        <v>69</v>
      </c>
    </row>
    <row r="334" spans="1:15" x14ac:dyDescent="0.3">
      <c r="A334" s="7">
        <v>17621</v>
      </c>
      <c r="B334" s="6" t="s">
        <v>727</v>
      </c>
      <c r="C334" t="s">
        <v>728</v>
      </c>
      <c r="D334" s="2" t="s">
        <v>72</v>
      </c>
      <c r="E334" s="4" t="s">
        <v>55</v>
      </c>
      <c r="F334" t="s">
        <v>75</v>
      </c>
      <c r="G334">
        <v>976</v>
      </c>
      <c r="H334">
        <v>53874</v>
      </c>
      <c r="I334">
        <v>13</v>
      </c>
      <c r="J334">
        <v>3072</v>
      </c>
      <c r="K334">
        <v>16984</v>
      </c>
      <c r="L334">
        <v>48</v>
      </c>
      <c r="M334">
        <v>3</v>
      </c>
      <c r="N334" t="s">
        <v>52</v>
      </c>
      <c r="O334" t="s">
        <v>47</v>
      </c>
    </row>
    <row r="335" spans="1:15" x14ac:dyDescent="0.3">
      <c r="A335" s="7">
        <v>17622</v>
      </c>
      <c r="B335" s="6" t="s">
        <v>729</v>
      </c>
      <c r="C335" t="s">
        <v>730</v>
      </c>
      <c r="D335" s="2" t="s">
        <v>88</v>
      </c>
      <c r="E335" s="4" t="s">
        <v>55</v>
      </c>
      <c r="F335" t="s">
        <v>51</v>
      </c>
      <c r="G335">
        <v>255</v>
      </c>
      <c r="H335">
        <v>15411</v>
      </c>
      <c r="I335">
        <v>17</v>
      </c>
      <c r="J335">
        <v>1271</v>
      </c>
      <c r="K335">
        <v>24337</v>
      </c>
      <c r="L335">
        <v>98</v>
      </c>
      <c r="M335">
        <v>1</v>
      </c>
      <c r="N335" t="s">
        <v>35</v>
      </c>
      <c r="O335" t="s">
        <v>51</v>
      </c>
    </row>
    <row r="336" spans="1:15" x14ac:dyDescent="0.3">
      <c r="A336" s="7">
        <v>17623</v>
      </c>
      <c r="B336" s="6" t="s">
        <v>731</v>
      </c>
      <c r="C336" t="s">
        <v>732</v>
      </c>
      <c r="D336" s="2" t="s">
        <v>50</v>
      </c>
      <c r="E336" s="4" t="s">
        <v>46</v>
      </c>
      <c r="F336" t="s">
        <v>51</v>
      </c>
      <c r="G336">
        <v>128</v>
      </c>
      <c r="H336">
        <v>44066</v>
      </c>
      <c r="I336">
        <v>3</v>
      </c>
      <c r="J336">
        <v>1665</v>
      </c>
      <c r="K336">
        <v>27488</v>
      </c>
      <c r="L336">
        <v>97</v>
      </c>
      <c r="M336">
        <v>1</v>
      </c>
      <c r="N336" t="s">
        <v>65</v>
      </c>
      <c r="O336" t="s">
        <v>51</v>
      </c>
    </row>
    <row r="337" spans="1:15" x14ac:dyDescent="0.3">
      <c r="A337" s="7">
        <v>17624</v>
      </c>
      <c r="B337" s="6" t="s">
        <v>733</v>
      </c>
      <c r="C337" t="s">
        <v>734</v>
      </c>
      <c r="D337" s="2" t="s">
        <v>50</v>
      </c>
      <c r="E337" s="4" t="s">
        <v>55</v>
      </c>
      <c r="F337" t="s">
        <v>51</v>
      </c>
      <c r="G337">
        <v>144</v>
      </c>
      <c r="H337">
        <v>53880</v>
      </c>
      <c r="I337">
        <v>3</v>
      </c>
      <c r="J337">
        <v>420</v>
      </c>
      <c r="K337">
        <v>27957</v>
      </c>
      <c r="L337">
        <v>95</v>
      </c>
      <c r="M337">
        <v>1</v>
      </c>
      <c r="N337" t="s">
        <v>35</v>
      </c>
      <c r="O337" t="s">
        <v>51</v>
      </c>
    </row>
    <row r="338" spans="1:15" x14ac:dyDescent="0.3">
      <c r="A338" s="7">
        <v>17625</v>
      </c>
      <c r="B338" s="6" t="s">
        <v>735</v>
      </c>
      <c r="C338" t="s">
        <v>736</v>
      </c>
      <c r="D338" s="2" t="s">
        <v>50</v>
      </c>
      <c r="E338" s="4" t="s">
        <v>55</v>
      </c>
      <c r="F338" t="s">
        <v>75</v>
      </c>
      <c r="G338">
        <v>209</v>
      </c>
      <c r="H338">
        <v>56119</v>
      </c>
      <c r="I338">
        <v>4</v>
      </c>
      <c r="J338">
        <v>3249</v>
      </c>
      <c r="K338">
        <v>14834</v>
      </c>
      <c r="L338">
        <v>44</v>
      </c>
      <c r="M338">
        <v>3</v>
      </c>
      <c r="N338" t="s">
        <v>35</v>
      </c>
      <c r="O338" t="s">
        <v>47</v>
      </c>
    </row>
    <row r="339" spans="1:15" x14ac:dyDescent="0.3">
      <c r="A339" s="7">
        <v>17626</v>
      </c>
      <c r="B339" s="6" t="s">
        <v>737</v>
      </c>
      <c r="C339" t="s">
        <v>738</v>
      </c>
      <c r="D339" s="2" t="s">
        <v>50</v>
      </c>
      <c r="E339" s="4" t="s">
        <v>55</v>
      </c>
      <c r="F339" t="s">
        <v>51</v>
      </c>
      <c r="G339">
        <v>136</v>
      </c>
      <c r="H339">
        <v>35780</v>
      </c>
      <c r="I339">
        <v>7</v>
      </c>
      <c r="J339">
        <v>1652</v>
      </c>
      <c r="K339">
        <v>13716</v>
      </c>
      <c r="L339">
        <v>84</v>
      </c>
      <c r="M339">
        <v>2</v>
      </c>
      <c r="N339" t="s">
        <v>65</v>
      </c>
      <c r="O339" t="s">
        <v>51</v>
      </c>
    </row>
    <row r="340" spans="1:15" x14ac:dyDescent="0.3">
      <c r="A340" s="7">
        <v>17627</v>
      </c>
      <c r="B340" s="6" t="s">
        <v>739</v>
      </c>
      <c r="C340" t="s">
        <v>740</v>
      </c>
      <c r="D340" s="2" t="s">
        <v>88</v>
      </c>
      <c r="E340" s="4" t="s">
        <v>46</v>
      </c>
      <c r="F340" t="s">
        <v>51</v>
      </c>
      <c r="G340">
        <v>78</v>
      </c>
      <c r="H340">
        <v>89102</v>
      </c>
      <c r="I340">
        <v>17</v>
      </c>
      <c r="J340">
        <v>1229</v>
      </c>
      <c r="K340">
        <v>20125</v>
      </c>
      <c r="L340">
        <v>82</v>
      </c>
      <c r="M340">
        <v>2</v>
      </c>
      <c r="N340" t="s">
        <v>65</v>
      </c>
      <c r="O340" t="s">
        <v>51</v>
      </c>
    </row>
    <row r="341" spans="1:15" x14ac:dyDescent="0.3">
      <c r="A341" s="7">
        <v>17628</v>
      </c>
      <c r="B341" s="6" t="s">
        <v>741</v>
      </c>
      <c r="C341" t="s">
        <v>742</v>
      </c>
      <c r="D341" s="2" t="s">
        <v>45</v>
      </c>
      <c r="E341" s="4" t="s">
        <v>55</v>
      </c>
      <c r="F341" t="s">
        <v>75</v>
      </c>
      <c r="G341">
        <v>879</v>
      </c>
      <c r="H341">
        <v>13411</v>
      </c>
      <c r="I341">
        <v>4</v>
      </c>
      <c r="J341">
        <v>3604</v>
      </c>
      <c r="K341">
        <v>16644</v>
      </c>
      <c r="L341">
        <v>59</v>
      </c>
      <c r="M341">
        <v>1</v>
      </c>
      <c r="N341" t="s">
        <v>52</v>
      </c>
      <c r="O341" t="s">
        <v>81</v>
      </c>
    </row>
    <row r="342" spans="1:15" x14ac:dyDescent="0.3">
      <c r="A342" s="7">
        <v>17629</v>
      </c>
      <c r="B342" s="6" t="s">
        <v>743</v>
      </c>
      <c r="C342" t="s">
        <v>744</v>
      </c>
      <c r="D342" s="2" t="s">
        <v>72</v>
      </c>
      <c r="E342" s="4" t="s">
        <v>55</v>
      </c>
      <c r="F342" t="s">
        <v>51</v>
      </c>
      <c r="G342">
        <v>209</v>
      </c>
      <c r="H342">
        <v>41792</v>
      </c>
      <c r="I342">
        <v>15</v>
      </c>
      <c r="J342">
        <v>598</v>
      </c>
      <c r="K342">
        <v>17930</v>
      </c>
      <c r="L342">
        <v>80</v>
      </c>
      <c r="M342">
        <v>2</v>
      </c>
      <c r="N342" t="s">
        <v>52</v>
      </c>
      <c r="O342" t="s">
        <v>51</v>
      </c>
    </row>
    <row r="343" spans="1:15" x14ac:dyDescent="0.3">
      <c r="A343" s="7">
        <v>17630</v>
      </c>
      <c r="B343" s="6" t="s">
        <v>745</v>
      </c>
      <c r="C343" t="s">
        <v>746</v>
      </c>
      <c r="D343" s="2" t="s">
        <v>72</v>
      </c>
      <c r="E343" s="4" t="s">
        <v>46</v>
      </c>
      <c r="F343" t="s">
        <v>81</v>
      </c>
      <c r="G343">
        <v>795</v>
      </c>
      <c r="H343">
        <v>26406</v>
      </c>
      <c r="I343">
        <v>16</v>
      </c>
      <c r="J343">
        <v>1217</v>
      </c>
      <c r="K343">
        <v>11569</v>
      </c>
      <c r="L343">
        <v>62</v>
      </c>
      <c r="M343">
        <v>0</v>
      </c>
      <c r="N343" t="s">
        <v>52</v>
      </c>
      <c r="O343" t="s">
        <v>95</v>
      </c>
    </row>
    <row r="344" spans="1:15" x14ac:dyDescent="0.3">
      <c r="A344" s="7">
        <v>17631</v>
      </c>
      <c r="B344" s="6" t="s">
        <v>747</v>
      </c>
      <c r="C344" t="s">
        <v>748</v>
      </c>
      <c r="D344" s="2" t="s">
        <v>59</v>
      </c>
      <c r="E344" s="4" t="s">
        <v>46</v>
      </c>
      <c r="F344" t="s">
        <v>47</v>
      </c>
      <c r="G344">
        <v>947</v>
      </c>
      <c r="H344">
        <v>61040</v>
      </c>
      <c r="I344">
        <v>21</v>
      </c>
      <c r="J344">
        <v>1597</v>
      </c>
      <c r="K344">
        <v>10421</v>
      </c>
      <c r="L344">
        <v>60</v>
      </c>
      <c r="M344">
        <v>3</v>
      </c>
      <c r="N344" t="s">
        <v>38</v>
      </c>
      <c r="O344" t="s">
        <v>47</v>
      </c>
    </row>
    <row r="345" spans="1:15" x14ac:dyDescent="0.3">
      <c r="A345" s="7">
        <v>17632</v>
      </c>
      <c r="B345" s="6" t="s">
        <v>749</v>
      </c>
      <c r="C345" t="s">
        <v>750</v>
      </c>
      <c r="D345" s="2" t="s">
        <v>45</v>
      </c>
      <c r="E345" s="4" t="s">
        <v>55</v>
      </c>
      <c r="F345" t="s">
        <v>60</v>
      </c>
      <c r="G345">
        <v>1950</v>
      </c>
      <c r="H345">
        <v>25242</v>
      </c>
      <c r="I345">
        <v>29</v>
      </c>
      <c r="J345">
        <v>10284</v>
      </c>
      <c r="K345">
        <v>2492</v>
      </c>
      <c r="L345">
        <v>9</v>
      </c>
      <c r="M345">
        <v>4</v>
      </c>
      <c r="N345" t="s">
        <v>38</v>
      </c>
      <c r="O345" t="s">
        <v>69</v>
      </c>
    </row>
    <row r="346" spans="1:15" x14ac:dyDescent="0.3">
      <c r="A346" s="7">
        <v>17633</v>
      </c>
      <c r="B346" s="6" t="s">
        <v>751</v>
      </c>
      <c r="C346" t="s">
        <v>752</v>
      </c>
      <c r="D346" s="2" t="s">
        <v>45</v>
      </c>
      <c r="E346" s="4" t="s">
        <v>46</v>
      </c>
      <c r="F346" t="s">
        <v>56</v>
      </c>
      <c r="G346">
        <v>4041</v>
      </c>
      <c r="H346">
        <v>67627</v>
      </c>
      <c r="I346">
        <v>50</v>
      </c>
      <c r="J346">
        <v>33913</v>
      </c>
      <c r="K346">
        <v>2766</v>
      </c>
      <c r="L346">
        <v>18</v>
      </c>
      <c r="M346">
        <v>3</v>
      </c>
      <c r="N346" t="s">
        <v>38</v>
      </c>
      <c r="O346" t="s">
        <v>56</v>
      </c>
    </row>
    <row r="347" spans="1:15" x14ac:dyDescent="0.3">
      <c r="A347" s="7">
        <v>17634</v>
      </c>
      <c r="B347" s="6" t="s">
        <v>753</v>
      </c>
      <c r="C347" t="s">
        <v>754</v>
      </c>
      <c r="D347" s="2" t="s">
        <v>45</v>
      </c>
      <c r="E347" s="4" t="s">
        <v>46</v>
      </c>
      <c r="F347" t="s">
        <v>47</v>
      </c>
      <c r="G347">
        <v>3572</v>
      </c>
      <c r="H347">
        <v>73638</v>
      </c>
      <c r="I347">
        <v>16</v>
      </c>
      <c r="J347">
        <v>1866</v>
      </c>
      <c r="K347">
        <v>22125</v>
      </c>
      <c r="L347">
        <v>85</v>
      </c>
      <c r="M347">
        <v>3</v>
      </c>
      <c r="N347" t="s">
        <v>38</v>
      </c>
      <c r="O347" t="s">
        <v>47</v>
      </c>
    </row>
    <row r="348" spans="1:15" x14ac:dyDescent="0.3">
      <c r="A348" s="7">
        <v>17635</v>
      </c>
      <c r="B348" s="6" t="s">
        <v>755</v>
      </c>
      <c r="C348" t="s">
        <v>756</v>
      </c>
      <c r="D348" s="2" t="s">
        <v>50</v>
      </c>
      <c r="E348" s="4" t="s">
        <v>46</v>
      </c>
      <c r="F348" t="s">
        <v>51</v>
      </c>
      <c r="G348">
        <v>84</v>
      </c>
      <c r="H348">
        <v>56119</v>
      </c>
      <c r="I348">
        <v>6</v>
      </c>
      <c r="J348">
        <v>1069</v>
      </c>
      <c r="K348">
        <v>15599</v>
      </c>
      <c r="L348">
        <v>80</v>
      </c>
      <c r="M348">
        <v>1</v>
      </c>
      <c r="N348" t="s">
        <v>35</v>
      </c>
      <c r="O348" t="s">
        <v>51</v>
      </c>
    </row>
    <row r="349" spans="1:15" x14ac:dyDescent="0.3">
      <c r="A349" s="7">
        <v>17636</v>
      </c>
      <c r="B349" s="6" t="s">
        <v>757</v>
      </c>
      <c r="C349" t="s">
        <v>758</v>
      </c>
      <c r="D349" s="2" t="s">
        <v>72</v>
      </c>
      <c r="E349" s="4" t="s">
        <v>46</v>
      </c>
      <c r="F349" t="s">
        <v>81</v>
      </c>
      <c r="G349">
        <v>594</v>
      </c>
      <c r="H349">
        <v>51567</v>
      </c>
      <c r="I349">
        <v>5</v>
      </c>
      <c r="J349">
        <v>1014</v>
      </c>
      <c r="K349">
        <v>11629</v>
      </c>
      <c r="L349">
        <v>62</v>
      </c>
      <c r="M349">
        <v>1</v>
      </c>
      <c r="N349" t="s">
        <v>52</v>
      </c>
      <c r="O349" t="s">
        <v>95</v>
      </c>
    </row>
    <row r="350" spans="1:15" x14ac:dyDescent="0.3">
      <c r="A350" s="7">
        <v>17637</v>
      </c>
      <c r="B350" s="6" t="s">
        <v>759</v>
      </c>
      <c r="C350" t="s">
        <v>760</v>
      </c>
      <c r="D350" s="2" t="s">
        <v>45</v>
      </c>
      <c r="E350" s="4" t="s">
        <v>46</v>
      </c>
      <c r="F350" t="s">
        <v>56</v>
      </c>
      <c r="G350">
        <v>4356</v>
      </c>
      <c r="H350">
        <v>25790</v>
      </c>
      <c r="I350">
        <v>46</v>
      </c>
      <c r="J350">
        <v>30519</v>
      </c>
      <c r="K350">
        <v>3673</v>
      </c>
      <c r="L350">
        <v>12</v>
      </c>
      <c r="M350">
        <v>3</v>
      </c>
      <c r="N350" t="s">
        <v>38</v>
      </c>
      <c r="O350" t="s">
        <v>81</v>
      </c>
    </row>
    <row r="351" spans="1:15" x14ac:dyDescent="0.3">
      <c r="A351" s="7">
        <v>17638</v>
      </c>
      <c r="B351" s="6" t="s">
        <v>761</v>
      </c>
      <c r="C351" t="s">
        <v>762</v>
      </c>
      <c r="D351" s="2" t="s">
        <v>45</v>
      </c>
      <c r="E351" s="4" t="s">
        <v>46</v>
      </c>
      <c r="F351" t="s">
        <v>56</v>
      </c>
      <c r="G351">
        <v>4175</v>
      </c>
      <c r="H351">
        <v>89102</v>
      </c>
      <c r="I351">
        <v>46</v>
      </c>
      <c r="J351">
        <v>9847</v>
      </c>
      <c r="K351">
        <v>1550</v>
      </c>
      <c r="L351">
        <v>13</v>
      </c>
      <c r="M351">
        <v>4</v>
      </c>
      <c r="N351" t="s">
        <v>52</v>
      </c>
      <c r="O351" t="s">
        <v>56</v>
      </c>
    </row>
    <row r="352" spans="1:15" x14ac:dyDescent="0.3">
      <c r="A352" s="7">
        <v>17639</v>
      </c>
      <c r="B352" s="6" t="s">
        <v>763</v>
      </c>
      <c r="C352" t="s">
        <v>764</v>
      </c>
      <c r="D352" s="2" t="s">
        <v>50</v>
      </c>
      <c r="E352" s="4" t="s">
        <v>55</v>
      </c>
      <c r="F352" t="s">
        <v>51</v>
      </c>
      <c r="G352">
        <v>97</v>
      </c>
      <c r="H352">
        <v>36051</v>
      </c>
      <c r="I352">
        <v>14</v>
      </c>
      <c r="J352">
        <v>413</v>
      </c>
      <c r="K352">
        <v>27914</v>
      </c>
      <c r="L352">
        <v>75</v>
      </c>
      <c r="M352">
        <v>2</v>
      </c>
      <c r="N352" t="s">
        <v>65</v>
      </c>
      <c r="O352" t="s">
        <v>51</v>
      </c>
    </row>
    <row r="353" spans="1:15" x14ac:dyDescent="0.3">
      <c r="A353" s="7">
        <v>17640</v>
      </c>
      <c r="B353" s="6" t="s">
        <v>765</v>
      </c>
      <c r="C353" t="s">
        <v>766</v>
      </c>
      <c r="D353" s="2" t="s">
        <v>220</v>
      </c>
      <c r="E353" s="4" t="s">
        <v>55</v>
      </c>
      <c r="F353" t="s">
        <v>47</v>
      </c>
      <c r="G353">
        <v>3639</v>
      </c>
      <c r="H353">
        <v>68369</v>
      </c>
      <c r="I353">
        <v>2</v>
      </c>
      <c r="J353">
        <v>1810</v>
      </c>
      <c r="K353">
        <v>18543</v>
      </c>
      <c r="L353">
        <v>66</v>
      </c>
      <c r="M353">
        <v>1</v>
      </c>
      <c r="N353" t="s">
        <v>52</v>
      </c>
      <c r="O353" t="s">
        <v>76</v>
      </c>
    </row>
    <row r="354" spans="1:15" x14ac:dyDescent="0.3">
      <c r="A354" s="7">
        <v>17641</v>
      </c>
      <c r="B354" s="6" t="s">
        <v>767</v>
      </c>
      <c r="C354" t="s">
        <v>768</v>
      </c>
      <c r="D354" s="2" t="s">
        <v>88</v>
      </c>
      <c r="E354" s="4" t="s">
        <v>46</v>
      </c>
      <c r="F354" t="s">
        <v>81</v>
      </c>
      <c r="G354">
        <v>331</v>
      </c>
      <c r="H354">
        <v>70557</v>
      </c>
      <c r="I354">
        <v>7</v>
      </c>
      <c r="J354">
        <v>7821</v>
      </c>
      <c r="K354">
        <v>9052</v>
      </c>
      <c r="L354">
        <v>51</v>
      </c>
      <c r="M354">
        <v>0</v>
      </c>
      <c r="N354" t="s">
        <v>52</v>
      </c>
      <c r="O354" t="s">
        <v>95</v>
      </c>
    </row>
    <row r="355" spans="1:15" x14ac:dyDescent="0.3">
      <c r="A355" s="7">
        <v>17642</v>
      </c>
      <c r="B355" s="6" t="s">
        <v>769</v>
      </c>
      <c r="C355" t="s">
        <v>770</v>
      </c>
      <c r="D355" s="2" t="s">
        <v>50</v>
      </c>
      <c r="E355" s="4" t="s">
        <v>55</v>
      </c>
      <c r="F355" t="s">
        <v>51</v>
      </c>
      <c r="G355">
        <v>116</v>
      </c>
      <c r="H355">
        <v>37308</v>
      </c>
      <c r="I355">
        <v>9</v>
      </c>
      <c r="J355">
        <v>842</v>
      </c>
      <c r="K355">
        <v>20744</v>
      </c>
      <c r="L355">
        <v>80</v>
      </c>
      <c r="M355">
        <v>2</v>
      </c>
      <c r="N355" t="s">
        <v>52</v>
      </c>
      <c r="O355" t="s">
        <v>51</v>
      </c>
    </row>
    <row r="356" spans="1:15" x14ac:dyDescent="0.3">
      <c r="A356" s="7">
        <v>17643</v>
      </c>
      <c r="B356" s="6" t="s">
        <v>771</v>
      </c>
      <c r="C356" t="s">
        <v>772</v>
      </c>
      <c r="D356" s="2" t="s">
        <v>50</v>
      </c>
      <c r="E356" s="4" t="s">
        <v>55</v>
      </c>
      <c r="F356" t="s">
        <v>51</v>
      </c>
      <c r="G356">
        <v>182</v>
      </c>
      <c r="H356">
        <v>63446</v>
      </c>
      <c r="I356">
        <v>5</v>
      </c>
      <c r="J356">
        <v>1142</v>
      </c>
      <c r="K356">
        <v>25879</v>
      </c>
      <c r="L356">
        <v>95</v>
      </c>
      <c r="M356">
        <v>2</v>
      </c>
      <c r="N356" t="s">
        <v>65</v>
      </c>
      <c r="O356" t="s">
        <v>47</v>
      </c>
    </row>
    <row r="357" spans="1:15" x14ac:dyDescent="0.3">
      <c r="A357" s="7">
        <v>17644</v>
      </c>
      <c r="B357" s="6" t="s">
        <v>773</v>
      </c>
      <c r="C357" t="s">
        <v>774</v>
      </c>
      <c r="D357" s="2" t="s">
        <v>50</v>
      </c>
      <c r="E357" s="4" t="s">
        <v>55</v>
      </c>
      <c r="F357" t="s">
        <v>51</v>
      </c>
      <c r="G357">
        <v>124</v>
      </c>
      <c r="H357">
        <v>56127</v>
      </c>
      <c r="I357">
        <v>11</v>
      </c>
      <c r="J357">
        <v>651</v>
      </c>
      <c r="K357">
        <v>29247</v>
      </c>
      <c r="L357">
        <v>94</v>
      </c>
      <c r="M357">
        <v>1</v>
      </c>
      <c r="N357" t="s">
        <v>52</v>
      </c>
      <c r="O357" t="s">
        <v>51</v>
      </c>
    </row>
    <row r="358" spans="1:15" x14ac:dyDescent="0.3">
      <c r="A358" s="7">
        <v>17645</v>
      </c>
      <c r="B358" s="6" t="s">
        <v>775</v>
      </c>
      <c r="C358" t="s">
        <v>776</v>
      </c>
      <c r="D358" s="2" t="s">
        <v>72</v>
      </c>
      <c r="E358" s="4" t="s">
        <v>46</v>
      </c>
      <c r="F358" t="s">
        <v>75</v>
      </c>
      <c r="G358">
        <v>947</v>
      </c>
      <c r="H358">
        <v>83370</v>
      </c>
      <c r="I358">
        <v>3</v>
      </c>
      <c r="J358">
        <v>2722</v>
      </c>
      <c r="K358">
        <v>9485</v>
      </c>
      <c r="L358">
        <v>51</v>
      </c>
      <c r="M358">
        <v>1</v>
      </c>
      <c r="N358" t="s">
        <v>52</v>
      </c>
      <c r="O358" t="s">
        <v>95</v>
      </c>
    </row>
    <row r="359" spans="1:15" x14ac:dyDescent="0.3">
      <c r="A359" s="7">
        <v>17646</v>
      </c>
      <c r="B359" s="6" t="s">
        <v>777</v>
      </c>
      <c r="C359" t="s">
        <v>778</v>
      </c>
      <c r="D359" s="2" t="s">
        <v>50</v>
      </c>
      <c r="E359" s="4" t="s">
        <v>55</v>
      </c>
      <c r="F359" t="s">
        <v>51</v>
      </c>
      <c r="G359">
        <v>67</v>
      </c>
      <c r="H359">
        <v>46192</v>
      </c>
      <c r="I359">
        <v>13</v>
      </c>
      <c r="J359">
        <v>1652</v>
      </c>
      <c r="K359">
        <v>18495</v>
      </c>
      <c r="L359">
        <v>78</v>
      </c>
      <c r="M359">
        <v>2</v>
      </c>
      <c r="N359" t="s">
        <v>65</v>
      </c>
      <c r="O359" t="s">
        <v>47</v>
      </c>
    </row>
    <row r="360" spans="1:15" x14ac:dyDescent="0.3">
      <c r="A360" s="7">
        <v>17647</v>
      </c>
      <c r="B360" s="6" t="s">
        <v>779</v>
      </c>
      <c r="C360" t="s">
        <v>780</v>
      </c>
      <c r="D360" s="2" t="s">
        <v>88</v>
      </c>
      <c r="E360" s="4" t="s">
        <v>55</v>
      </c>
      <c r="F360" t="s">
        <v>51</v>
      </c>
      <c r="G360">
        <v>192</v>
      </c>
      <c r="H360">
        <v>11449</v>
      </c>
      <c r="I360">
        <v>14</v>
      </c>
      <c r="J360">
        <v>292</v>
      </c>
      <c r="K360">
        <v>16790</v>
      </c>
      <c r="L360">
        <v>79</v>
      </c>
      <c r="M360">
        <v>1</v>
      </c>
      <c r="N360" t="s">
        <v>35</v>
      </c>
      <c r="O360" t="s">
        <v>51</v>
      </c>
    </row>
    <row r="361" spans="1:15" x14ac:dyDescent="0.3">
      <c r="A361" s="7">
        <v>17648</v>
      </c>
      <c r="B361" s="6" t="s">
        <v>781</v>
      </c>
      <c r="C361" t="s">
        <v>782</v>
      </c>
      <c r="D361" s="2" t="s">
        <v>72</v>
      </c>
      <c r="E361" s="4" t="s">
        <v>55</v>
      </c>
      <c r="F361" t="s">
        <v>51</v>
      </c>
      <c r="G361">
        <v>493</v>
      </c>
      <c r="H361">
        <v>73604</v>
      </c>
      <c r="I361">
        <v>4</v>
      </c>
      <c r="J361">
        <v>1478</v>
      </c>
      <c r="K361">
        <v>14136</v>
      </c>
      <c r="L361">
        <v>91</v>
      </c>
      <c r="M361">
        <v>1</v>
      </c>
      <c r="N361" t="s">
        <v>65</v>
      </c>
      <c r="O361" t="s">
        <v>47</v>
      </c>
    </row>
    <row r="362" spans="1:15" x14ac:dyDescent="0.3">
      <c r="A362" s="7">
        <v>17649</v>
      </c>
      <c r="B362" s="6" t="s">
        <v>783</v>
      </c>
      <c r="C362" t="s">
        <v>784</v>
      </c>
      <c r="D362" s="2" t="s">
        <v>45</v>
      </c>
      <c r="E362" s="4" t="s">
        <v>46</v>
      </c>
      <c r="F362" t="s">
        <v>56</v>
      </c>
      <c r="G362">
        <v>4081</v>
      </c>
      <c r="H362">
        <v>57487</v>
      </c>
      <c r="I362">
        <v>54</v>
      </c>
      <c r="J362">
        <v>42442</v>
      </c>
      <c r="K362">
        <v>3844</v>
      </c>
      <c r="L362">
        <v>12</v>
      </c>
      <c r="M362">
        <v>3</v>
      </c>
      <c r="N362" t="s">
        <v>38</v>
      </c>
      <c r="O362" t="s">
        <v>56</v>
      </c>
    </row>
    <row r="363" spans="1:15" x14ac:dyDescent="0.3">
      <c r="A363" s="7">
        <v>17650</v>
      </c>
      <c r="B363" s="6" t="s">
        <v>785</v>
      </c>
      <c r="C363" t="s">
        <v>786</v>
      </c>
      <c r="D363" s="2" t="s">
        <v>45</v>
      </c>
      <c r="E363" s="4" t="s">
        <v>46</v>
      </c>
      <c r="F363" t="s">
        <v>75</v>
      </c>
      <c r="G363">
        <v>1579</v>
      </c>
      <c r="H363">
        <v>72516</v>
      </c>
      <c r="I363">
        <v>15</v>
      </c>
      <c r="J363">
        <v>4790</v>
      </c>
      <c r="K363">
        <v>19302</v>
      </c>
      <c r="L363">
        <v>44</v>
      </c>
      <c r="M363">
        <v>3</v>
      </c>
      <c r="N363" t="s">
        <v>52</v>
      </c>
      <c r="O363" t="s">
        <v>81</v>
      </c>
    </row>
    <row r="364" spans="1:15" x14ac:dyDescent="0.3">
      <c r="A364" s="7">
        <v>17651</v>
      </c>
      <c r="B364" s="6" t="s">
        <v>787</v>
      </c>
      <c r="C364" t="s">
        <v>788</v>
      </c>
      <c r="D364" s="2" t="s">
        <v>220</v>
      </c>
      <c r="E364" s="4" t="s">
        <v>46</v>
      </c>
      <c r="F364" t="s">
        <v>47</v>
      </c>
      <c r="G364">
        <v>1469</v>
      </c>
      <c r="H364">
        <v>42700</v>
      </c>
      <c r="I364">
        <v>4</v>
      </c>
      <c r="J364">
        <v>1930</v>
      </c>
      <c r="K364">
        <v>12083</v>
      </c>
      <c r="L364">
        <v>56</v>
      </c>
      <c r="M364">
        <v>3</v>
      </c>
      <c r="N364" t="s">
        <v>65</v>
      </c>
      <c r="O364" t="s">
        <v>76</v>
      </c>
    </row>
    <row r="365" spans="1:15" x14ac:dyDescent="0.3">
      <c r="A365" s="7">
        <v>17652</v>
      </c>
      <c r="B365" s="6" t="s">
        <v>789</v>
      </c>
      <c r="C365" t="s">
        <v>790</v>
      </c>
      <c r="D365" s="2" t="s">
        <v>50</v>
      </c>
      <c r="E365" s="4" t="s">
        <v>46</v>
      </c>
      <c r="F365" t="s">
        <v>51</v>
      </c>
      <c r="G365">
        <v>149</v>
      </c>
      <c r="H365">
        <v>50719</v>
      </c>
      <c r="I365">
        <v>14</v>
      </c>
      <c r="J365">
        <v>1294</v>
      </c>
      <c r="K365">
        <v>23060</v>
      </c>
      <c r="L365">
        <v>78</v>
      </c>
      <c r="M365">
        <v>1</v>
      </c>
      <c r="N365" t="s">
        <v>52</v>
      </c>
      <c r="O365" t="s">
        <v>51</v>
      </c>
    </row>
    <row r="366" spans="1:15" x14ac:dyDescent="0.3">
      <c r="A366" s="7">
        <v>17653</v>
      </c>
      <c r="B366" s="6" t="s">
        <v>791</v>
      </c>
      <c r="C366" t="s">
        <v>792</v>
      </c>
      <c r="D366" s="2" t="s">
        <v>45</v>
      </c>
      <c r="E366" s="4" t="s">
        <v>46</v>
      </c>
      <c r="F366" t="s">
        <v>75</v>
      </c>
      <c r="G366">
        <v>1084</v>
      </c>
      <c r="H366">
        <v>57487</v>
      </c>
      <c r="I366">
        <v>10</v>
      </c>
      <c r="J366">
        <v>2308</v>
      </c>
      <c r="K366">
        <v>9063</v>
      </c>
      <c r="L366">
        <v>43</v>
      </c>
      <c r="M366">
        <v>3</v>
      </c>
      <c r="N366" t="s">
        <v>65</v>
      </c>
      <c r="O366" t="s">
        <v>81</v>
      </c>
    </row>
    <row r="367" spans="1:15" x14ac:dyDescent="0.3">
      <c r="A367" s="7">
        <v>17654</v>
      </c>
      <c r="B367" s="6" t="s">
        <v>793</v>
      </c>
      <c r="C367" t="s">
        <v>794</v>
      </c>
      <c r="D367" s="2" t="s">
        <v>45</v>
      </c>
      <c r="E367" s="4" t="s">
        <v>55</v>
      </c>
      <c r="F367" t="s">
        <v>47</v>
      </c>
      <c r="G367">
        <v>3910</v>
      </c>
      <c r="H367">
        <v>51665</v>
      </c>
      <c r="I367">
        <v>14</v>
      </c>
      <c r="J367">
        <v>1050</v>
      </c>
      <c r="K367">
        <v>18894</v>
      </c>
      <c r="L367">
        <v>53</v>
      </c>
      <c r="M367">
        <v>1</v>
      </c>
      <c r="N367" t="s">
        <v>52</v>
      </c>
      <c r="O367" t="s">
        <v>47</v>
      </c>
    </row>
    <row r="368" spans="1:15" x14ac:dyDescent="0.3">
      <c r="A368" s="7">
        <v>17655</v>
      </c>
      <c r="B368" s="6" t="s">
        <v>795</v>
      </c>
      <c r="C368" t="s">
        <v>796</v>
      </c>
      <c r="D368" s="2" t="s">
        <v>72</v>
      </c>
      <c r="E368" s="4" t="s">
        <v>46</v>
      </c>
      <c r="F368" t="s">
        <v>81</v>
      </c>
      <c r="G368">
        <v>732</v>
      </c>
      <c r="H368">
        <v>32653</v>
      </c>
      <c r="I368">
        <v>15</v>
      </c>
      <c r="J368">
        <v>5786</v>
      </c>
      <c r="K368">
        <v>10721</v>
      </c>
      <c r="L368">
        <v>50</v>
      </c>
      <c r="M368">
        <v>0</v>
      </c>
      <c r="N368" t="s">
        <v>52</v>
      </c>
      <c r="O368" t="s">
        <v>81</v>
      </c>
    </row>
    <row r="369" spans="1:15" x14ac:dyDescent="0.3">
      <c r="A369" s="7">
        <v>17656</v>
      </c>
      <c r="B369" s="6" t="s">
        <v>797</v>
      </c>
      <c r="C369" t="s">
        <v>798</v>
      </c>
      <c r="D369" s="2" t="s">
        <v>88</v>
      </c>
      <c r="E369" s="4" t="s">
        <v>46</v>
      </c>
      <c r="F369" t="s">
        <v>51</v>
      </c>
      <c r="G369">
        <v>362</v>
      </c>
      <c r="H369">
        <v>63315</v>
      </c>
      <c r="I369">
        <v>5</v>
      </c>
      <c r="J369">
        <v>649</v>
      </c>
      <c r="K369">
        <v>25331</v>
      </c>
      <c r="L369">
        <v>98</v>
      </c>
      <c r="M369">
        <v>2</v>
      </c>
      <c r="N369" t="s">
        <v>65</v>
      </c>
      <c r="O369" t="s">
        <v>51</v>
      </c>
    </row>
    <row r="370" spans="1:15" x14ac:dyDescent="0.3">
      <c r="A370" s="7">
        <v>17657</v>
      </c>
      <c r="B370" s="6" t="s">
        <v>799</v>
      </c>
      <c r="C370" t="s">
        <v>800</v>
      </c>
      <c r="D370" s="2" t="s">
        <v>59</v>
      </c>
      <c r="E370" s="4" t="s">
        <v>46</v>
      </c>
      <c r="F370" t="s">
        <v>81</v>
      </c>
      <c r="G370">
        <v>240</v>
      </c>
      <c r="H370">
        <v>36811</v>
      </c>
      <c r="I370">
        <v>8</v>
      </c>
      <c r="J370">
        <v>7085</v>
      </c>
      <c r="K370">
        <v>10621</v>
      </c>
      <c r="L370">
        <v>61</v>
      </c>
      <c r="M370">
        <v>1</v>
      </c>
      <c r="N370" t="s">
        <v>52</v>
      </c>
      <c r="O370" t="s">
        <v>81</v>
      </c>
    </row>
    <row r="371" spans="1:15" x14ac:dyDescent="0.3">
      <c r="A371" s="7">
        <v>17658</v>
      </c>
      <c r="B371" s="6" t="s">
        <v>801</v>
      </c>
      <c r="C371" t="s">
        <v>802</v>
      </c>
      <c r="D371" s="2" t="s">
        <v>45</v>
      </c>
      <c r="E371" s="4" t="s">
        <v>46</v>
      </c>
      <c r="F371" t="s">
        <v>47</v>
      </c>
      <c r="G371">
        <v>2855</v>
      </c>
      <c r="H371">
        <v>76572</v>
      </c>
      <c r="I371">
        <v>2</v>
      </c>
      <c r="J371">
        <v>1792</v>
      </c>
      <c r="K371">
        <v>18107</v>
      </c>
      <c r="L371">
        <v>84</v>
      </c>
      <c r="M371">
        <v>2</v>
      </c>
      <c r="N371" t="s">
        <v>52</v>
      </c>
      <c r="O371" t="s">
        <v>47</v>
      </c>
    </row>
    <row r="372" spans="1:15" x14ac:dyDescent="0.3">
      <c r="A372" s="7">
        <v>17659</v>
      </c>
      <c r="B372" s="6" t="s">
        <v>803</v>
      </c>
      <c r="C372" t="s">
        <v>804</v>
      </c>
      <c r="D372" s="2" t="s">
        <v>50</v>
      </c>
      <c r="E372" s="4" t="s">
        <v>55</v>
      </c>
      <c r="F372" t="s">
        <v>51</v>
      </c>
      <c r="G372">
        <v>54</v>
      </c>
      <c r="H372">
        <v>21122</v>
      </c>
      <c r="I372">
        <v>7</v>
      </c>
      <c r="J372">
        <v>1493</v>
      </c>
      <c r="K372">
        <v>22434</v>
      </c>
      <c r="L372">
        <v>95</v>
      </c>
      <c r="M372">
        <v>2</v>
      </c>
      <c r="N372" t="s">
        <v>52</v>
      </c>
      <c r="O372" t="s">
        <v>51</v>
      </c>
    </row>
    <row r="373" spans="1:15" x14ac:dyDescent="0.3">
      <c r="A373" s="7">
        <v>17660</v>
      </c>
      <c r="B373" s="6" t="s">
        <v>805</v>
      </c>
      <c r="C373" t="s">
        <v>806</v>
      </c>
      <c r="D373" s="2" t="s">
        <v>88</v>
      </c>
      <c r="E373" s="4" t="s">
        <v>55</v>
      </c>
      <c r="F373" t="s">
        <v>51</v>
      </c>
      <c r="G373">
        <v>347</v>
      </c>
      <c r="H373">
        <v>53320</v>
      </c>
      <c r="I373">
        <v>18</v>
      </c>
      <c r="J373">
        <v>1088</v>
      </c>
      <c r="K373">
        <v>26876</v>
      </c>
      <c r="L373">
        <v>82</v>
      </c>
      <c r="M373">
        <v>1</v>
      </c>
      <c r="N373" t="s">
        <v>52</v>
      </c>
      <c r="O373" t="s">
        <v>47</v>
      </c>
    </row>
    <row r="374" spans="1:15" x14ac:dyDescent="0.3">
      <c r="A374" s="7">
        <v>17661</v>
      </c>
      <c r="B374" s="6" t="s">
        <v>807</v>
      </c>
      <c r="C374" t="s">
        <v>808</v>
      </c>
      <c r="D374" s="2" t="s">
        <v>59</v>
      </c>
      <c r="E374" s="4" t="s">
        <v>68</v>
      </c>
      <c r="F374" t="s">
        <v>60</v>
      </c>
      <c r="G374">
        <v>1143</v>
      </c>
      <c r="H374">
        <v>34614</v>
      </c>
      <c r="I374">
        <v>36</v>
      </c>
      <c r="J374">
        <v>17688</v>
      </c>
      <c r="K374">
        <v>2153</v>
      </c>
      <c r="L374">
        <v>12</v>
      </c>
      <c r="M374">
        <v>4</v>
      </c>
      <c r="N374" t="s">
        <v>52</v>
      </c>
      <c r="O374" t="s">
        <v>56</v>
      </c>
    </row>
    <row r="375" spans="1:15" x14ac:dyDescent="0.3">
      <c r="A375" s="7">
        <v>17662</v>
      </c>
      <c r="B375" s="6" t="s">
        <v>809</v>
      </c>
      <c r="C375" t="s">
        <v>810</v>
      </c>
      <c r="D375" s="2" t="s">
        <v>50</v>
      </c>
      <c r="E375" s="4" t="s">
        <v>55</v>
      </c>
      <c r="F375" t="s">
        <v>51</v>
      </c>
      <c r="G375">
        <v>163</v>
      </c>
      <c r="H375">
        <v>72922</v>
      </c>
      <c r="I375">
        <v>9</v>
      </c>
      <c r="J375">
        <v>572</v>
      </c>
      <c r="K375">
        <v>29073</v>
      </c>
      <c r="L375">
        <v>83</v>
      </c>
      <c r="M375">
        <v>1</v>
      </c>
      <c r="N375" t="s">
        <v>35</v>
      </c>
      <c r="O375" t="s">
        <v>51</v>
      </c>
    </row>
    <row r="376" spans="1:15" x14ac:dyDescent="0.3">
      <c r="A376" s="7">
        <v>17663</v>
      </c>
      <c r="B376" s="6" t="s">
        <v>811</v>
      </c>
      <c r="C376" t="s">
        <v>812</v>
      </c>
      <c r="D376" s="2" t="s">
        <v>45</v>
      </c>
      <c r="E376" s="4" t="s">
        <v>46</v>
      </c>
      <c r="F376" t="s">
        <v>56</v>
      </c>
      <c r="G376">
        <v>4935</v>
      </c>
      <c r="H376">
        <v>83520</v>
      </c>
      <c r="I376">
        <v>47</v>
      </c>
      <c r="J376">
        <v>11413</v>
      </c>
      <c r="K376">
        <v>2191</v>
      </c>
      <c r="L376">
        <v>11</v>
      </c>
      <c r="M376">
        <v>4</v>
      </c>
      <c r="N376" t="s">
        <v>38</v>
      </c>
      <c r="O376" t="s">
        <v>56</v>
      </c>
    </row>
    <row r="377" spans="1:15" x14ac:dyDescent="0.3">
      <c r="A377" s="7">
        <v>17664</v>
      </c>
      <c r="B377" s="6" t="s">
        <v>813</v>
      </c>
      <c r="C377" t="s">
        <v>814</v>
      </c>
      <c r="D377" s="2" t="s">
        <v>59</v>
      </c>
      <c r="E377" s="4" t="s">
        <v>55</v>
      </c>
      <c r="F377" t="s">
        <v>51</v>
      </c>
      <c r="G377">
        <v>252</v>
      </c>
      <c r="H377">
        <v>60292</v>
      </c>
      <c r="I377">
        <v>11</v>
      </c>
      <c r="J377">
        <v>1216</v>
      </c>
      <c r="K377">
        <v>17899</v>
      </c>
      <c r="L377">
        <v>91</v>
      </c>
      <c r="M377">
        <v>1</v>
      </c>
      <c r="N377" t="s">
        <v>52</v>
      </c>
      <c r="O377" t="s">
        <v>51</v>
      </c>
    </row>
    <row r="378" spans="1:15" x14ac:dyDescent="0.3">
      <c r="A378" s="7">
        <v>17665</v>
      </c>
      <c r="B378" s="6" t="s">
        <v>815</v>
      </c>
      <c r="C378" t="s">
        <v>816</v>
      </c>
      <c r="D378" s="2" t="s">
        <v>72</v>
      </c>
      <c r="E378" s="4" t="s">
        <v>55</v>
      </c>
      <c r="F378" t="s">
        <v>51</v>
      </c>
      <c r="G378">
        <v>150</v>
      </c>
      <c r="H378">
        <v>12430</v>
      </c>
      <c r="I378">
        <v>12</v>
      </c>
      <c r="J378">
        <v>224</v>
      </c>
      <c r="K378">
        <v>12249</v>
      </c>
      <c r="L378">
        <v>99</v>
      </c>
      <c r="M378">
        <v>1</v>
      </c>
      <c r="N378" t="s">
        <v>35</v>
      </c>
      <c r="O378" t="s">
        <v>51</v>
      </c>
    </row>
    <row r="379" spans="1:15" x14ac:dyDescent="0.3">
      <c r="A379" s="7">
        <v>17666</v>
      </c>
      <c r="B379" s="6" t="s">
        <v>817</v>
      </c>
      <c r="C379" t="s">
        <v>818</v>
      </c>
      <c r="D379" s="2" t="s">
        <v>72</v>
      </c>
      <c r="E379" s="4" t="s">
        <v>55</v>
      </c>
      <c r="F379" t="s">
        <v>51</v>
      </c>
      <c r="G379">
        <v>738</v>
      </c>
      <c r="H379">
        <v>73302</v>
      </c>
      <c r="I379">
        <v>4</v>
      </c>
      <c r="J379">
        <v>1370</v>
      </c>
      <c r="K379">
        <v>22899</v>
      </c>
      <c r="L379">
        <v>83</v>
      </c>
      <c r="M379">
        <v>2</v>
      </c>
      <c r="N379" t="s">
        <v>35</v>
      </c>
      <c r="O379" t="s">
        <v>51</v>
      </c>
    </row>
    <row r="380" spans="1:15" x14ac:dyDescent="0.3">
      <c r="A380" s="7">
        <v>17667</v>
      </c>
      <c r="B380" s="6" t="s">
        <v>819</v>
      </c>
      <c r="C380" t="s">
        <v>820</v>
      </c>
      <c r="D380" s="2" t="s">
        <v>45</v>
      </c>
      <c r="E380" s="4" t="s">
        <v>46</v>
      </c>
      <c r="F380" t="s">
        <v>56</v>
      </c>
      <c r="G380">
        <v>4240</v>
      </c>
      <c r="H380">
        <v>49234</v>
      </c>
      <c r="I380">
        <v>48</v>
      </c>
      <c r="J380">
        <v>28214</v>
      </c>
      <c r="K380">
        <v>1859</v>
      </c>
      <c r="L380">
        <v>12</v>
      </c>
      <c r="M380">
        <v>4</v>
      </c>
      <c r="N380" t="s">
        <v>38</v>
      </c>
      <c r="O380" t="s">
        <v>56</v>
      </c>
    </row>
    <row r="381" spans="1:15" x14ac:dyDescent="0.3">
      <c r="A381" s="7">
        <v>17668</v>
      </c>
      <c r="B381" s="6" t="s">
        <v>821</v>
      </c>
      <c r="C381" t="s">
        <v>822</v>
      </c>
      <c r="D381" s="2" t="s">
        <v>45</v>
      </c>
      <c r="E381" s="4" t="s">
        <v>46</v>
      </c>
      <c r="F381" t="s">
        <v>75</v>
      </c>
      <c r="G381">
        <v>1586</v>
      </c>
      <c r="H381">
        <v>48010</v>
      </c>
      <c r="I381">
        <v>4</v>
      </c>
      <c r="J381">
        <v>5788</v>
      </c>
      <c r="K381">
        <v>16255</v>
      </c>
      <c r="L381">
        <v>58</v>
      </c>
      <c r="M381">
        <v>1</v>
      </c>
      <c r="N381" t="s">
        <v>52</v>
      </c>
      <c r="O381" t="s">
        <v>81</v>
      </c>
    </row>
    <row r="382" spans="1:15" x14ac:dyDescent="0.3">
      <c r="A382" s="7">
        <v>17669</v>
      </c>
      <c r="B382" s="6" t="s">
        <v>823</v>
      </c>
      <c r="C382" t="s">
        <v>824</v>
      </c>
      <c r="D382" s="2" t="s">
        <v>72</v>
      </c>
      <c r="E382" s="4" t="s">
        <v>46</v>
      </c>
      <c r="F382" t="s">
        <v>75</v>
      </c>
      <c r="G382">
        <v>631</v>
      </c>
      <c r="H382">
        <v>55469</v>
      </c>
      <c r="I382">
        <v>1</v>
      </c>
      <c r="J382">
        <v>2848</v>
      </c>
      <c r="K382">
        <v>11061</v>
      </c>
      <c r="L382">
        <v>52</v>
      </c>
      <c r="M382">
        <v>1</v>
      </c>
      <c r="N382" t="s">
        <v>65</v>
      </c>
      <c r="O382" t="s">
        <v>76</v>
      </c>
    </row>
    <row r="383" spans="1:15" x14ac:dyDescent="0.3">
      <c r="A383" s="7">
        <v>17670</v>
      </c>
      <c r="B383" s="6" t="s">
        <v>825</v>
      </c>
      <c r="C383" t="s">
        <v>826</v>
      </c>
      <c r="D383" s="2" t="s">
        <v>45</v>
      </c>
      <c r="E383" s="4" t="s">
        <v>46</v>
      </c>
      <c r="F383" t="s">
        <v>60</v>
      </c>
      <c r="G383">
        <v>2713</v>
      </c>
      <c r="H383">
        <v>65330</v>
      </c>
      <c r="I383">
        <v>29</v>
      </c>
      <c r="J383">
        <v>19934</v>
      </c>
      <c r="K383">
        <v>2036</v>
      </c>
      <c r="L383">
        <v>11</v>
      </c>
      <c r="M383">
        <v>8</v>
      </c>
      <c r="N383" t="s">
        <v>35</v>
      </c>
      <c r="O383" t="s">
        <v>69</v>
      </c>
    </row>
    <row r="384" spans="1:15" x14ac:dyDescent="0.3">
      <c r="A384" s="7">
        <v>17671</v>
      </c>
      <c r="B384" s="6" t="s">
        <v>827</v>
      </c>
      <c r="C384" t="s">
        <v>828</v>
      </c>
      <c r="D384" s="2" t="s">
        <v>72</v>
      </c>
      <c r="E384" s="4" t="s">
        <v>46</v>
      </c>
      <c r="F384" t="s">
        <v>81</v>
      </c>
      <c r="G384">
        <v>858</v>
      </c>
      <c r="H384">
        <v>55808</v>
      </c>
      <c r="I384">
        <v>15</v>
      </c>
      <c r="J384">
        <v>5547</v>
      </c>
      <c r="K384">
        <v>11512</v>
      </c>
      <c r="L384">
        <v>58</v>
      </c>
      <c r="M384">
        <v>1</v>
      </c>
      <c r="N384" t="s">
        <v>35</v>
      </c>
      <c r="O384" t="s">
        <v>81</v>
      </c>
    </row>
    <row r="385" spans="1:15" x14ac:dyDescent="0.3">
      <c r="A385" s="7">
        <v>17672</v>
      </c>
      <c r="B385" s="6" t="s">
        <v>829</v>
      </c>
      <c r="C385" t="s">
        <v>830</v>
      </c>
      <c r="D385" s="2" t="s">
        <v>72</v>
      </c>
      <c r="E385" s="4" t="s">
        <v>55</v>
      </c>
      <c r="F385" t="s">
        <v>75</v>
      </c>
      <c r="G385">
        <v>847</v>
      </c>
      <c r="H385">
        <v>44383</v>
      </c>
      <c r="I385">
        <v>14</v>
      </c>
      <c r="J385">
        <v>5902</v>
      </c>
      <c r="K385">
        <v>16459</v>
      </c>
      <c r="L385">
        <v>58</v>
      </c>
      <c r="M385">
        <v>3</v>
      </c>
      <c r="N385" t="s">
        <v>35</v>
      </c>
      <c r="O385" t="s">
        <v>47</v>
      </c>
    </row>
    <row r="386" spans="1:15" x14ac:dyDescent="0.3">
      <c r="A386" s="7">
        <v>17673</v>
      </c>
      <c r="B386" s="6" t="s">
        <v>831</v>
      </c>
      <c r="C386" t="s">
        <v>832</v>
      </c>
      <c r="D386" s="2" t="s">
        <v>72</v>
      </c>
      <c r="E386" s="4" t="s">
        <v>46</v>
      </c>
      <c r="F386" t="s">
        <v>75</v>
      </c>
      <c r="G386">
        <v>871</v>
      </c>
      <c r="H386">
        <v>68504</v>
      </c>
      <c r="I386">
        <v>13</v>
      </c>
      <c r="J386">
        <v>2257</v>
      </c>
      <c r="K386">
        <v>17514</v>
      </c>
      <c r="L386">
        <v>55</v>
      </c>
      <c r="M386">
        <v>1</v>
      </c>
      <c r="N386" t="s">
        <v>38</v>
      </c>
      <c r="O386" t="s">
        <v>81</v>
      </c>
    </row>
    <row r="387" spans="1:15" x14ac:dyDescent="0.3">
      <c r="A387" s="7">
        <v>17674</v>
      </c>
      <c r="B387" s="6" t="s">
        <v>833</v>
      </c>
      <c r="C387" t="s">
        <v>834</v>
      </c>
      <c r="D387" s="2" t="s">
        <v>45</v>
      </c>
      <c r="E387" s="4" t="s">
        <v>46</v>
      </c>
      <c r="F387" t="s">
        <v>56</v>
      </c>
      <c r="G387">
        <v>2400</v>
      </c>
      <c r="H387">
        <v>62381</v>
      </c>
      <c r="I387">
        <v>40</v>
      </c>
      <c r="J387">
        <v>5802</v>
      </c>
      <c r="K387">
        <v>1533</v>
      </c>
      <c r="L387">
        <v>13</v>
      </c>
      <c r="M387">
        <v>5</v>
      </c>
      <c r="N387" t="s">
        <v>38</v>
      </c>
      <c r="O387" t="s">
        <v>56</v>
      </c>
    </row>
    <row r="388" spans="1:15" x14ac:dyDescent="0.3">
      <c r="A388" s="7">
        <v>17675</v>
      </c>
      <c r="B388" s="6" t="s">
        <v>835</v>
      </c>
      <c r="C388" t="s">
        <v>836</v>
      </c>
      <c r="D388" s="2" t="s">
        <v>50</v>
      </c>
      <c r="E388" s="4" t="s">
        <v>46</v>
      </c>
      <c r="F388" t="s">
        <v>75</v>
      </c>
      <c r="G388">
        <v>207</v>
      </c>
      <c r="H388">
        <v>15520</v>
      </c>
      <c r="I388">
        <v>2</v>
      </c>
      <c r="J388">
        <v>5329</v>
      </c>
      <c r="K388">
        <v>18214</v>
      </c>
      <c r="L388">
        <v>45</v>
      </c>
      <c r="M388">
        <v>3</v>
      </c>
      <c r="N388" t="s">
        <v>52</v>
      </c>
      <c r="O388" t="s">
        <v>81</v>
      </c>
    </row>
    <row r="389" spans="1:15" x14ac:dyDescent="0.3">
      <c r="A389" s="7">
        <v>17676</v>
      </c>
      <c r="B389" s="6" t="s">
        <v>837</v>
      </c>
      <c r="C389" t="s">
        <v>838</v>
      </c>
      <c r="D389" s="2" t="s">
        <v>72</v>
      </c>
      <c r="E389" s="4" t="s">
        <v>55</v>
      </c>
      <c r="F389" t="s">
        <v>51</v>
      </c>
      <c r="G389">
        <v>438</v>
      </c>
      <c r="H389">
        <v>26406</v>
      </c>
      <c r="I389">
        <v>4</v>
      </c>
      <c r="J389">
        <v>1616</v>
      </c>
      <c r="K389">
        <v>15152</v>
      </c>
      <c r="L389">
        <v>77</v>
      </c>
      <c r="M389">
        <v>2</v>
      </c>
      <c r="N389" t="s">
        <v>52</v>
      </c>
      <c r="O389" t="s">
        <v>51</v>
      </c>
    </row>
    <row r="390" spans="1:15" x14ac:dyDescent="0.3">
      <c r="A390" s="7">
        <v>17677</v>
      </c>
      <c r="B390" s="6" t="s">
        <v>839</v>
      </c>
      <c r="C390" t="s">
        <v>840</v>
      </c>
      <c r="D390" s="2" t="s">
        <v>45</v>
      </c>
      <c r="E390" s="4" t="s">
        <v>46</v>
      </c>
      <c r="F390" t="s">
        <v>75</v>
      </c>
      <c r="G390">
        <v>1317</v>
      </c>
      <c r="H390">
        <v>61958</v>
      </c>
      <c r="I390">
        <v>12</v>
      </c>
      <c r="J390">
        <v>3611</v>
      </c>
      <c r="K390">
        <v>17443</v>
      </c>
      <c r="L390">
        <v>62</v>
      </c>
      <c r="M390">
        <v>3</v>
      </c>
      <c r="N390" t="s">
        <v>52</v>
      </c>
      <c r="O390" t="s">
        <v>95</v>
      </c>
    </row>
    <row r="391" spans="1:15" x14ac:dyDescent="0.3">
      <c r="A391" s="7">
        <v>17678</v>
      </c>
      <c r="B391" s="6" t="s">
        <v>841</v>
      </c>
      <c r="C391" t="s">
        <v>842</v>
      </c>
      <c r="D391" s="2" t="s">
        <v>45</v>
      </c>
      <c r="E391" s="4" t="s">
        <v>55</v>
      </c>
      <c r="F391" t="s">
        <v>56</v>
      </c>
      <c r="G391">
        <v>2903</v>
      </c>
      <c r="H391">
        <v>57442</v>
      </c>
      <c r="I391">
        <v>39</v>
      </c>
      <c r="J391">
        <v>14042</v>
      </c>
      <c r="K391">
        <v>1025</v>
      </c>
      <c r="L391">
        <v>14</v>
      </c>
      <c r="M391">
        <v>6</v>
      </c>
      <c r="N391" t="s">
        <v>52</v>
      </c>
      <c r="O391" t="s">
        <v>56</v>
      </c>
    </row>
    <row r="392" spans="1:15" x14ac:dyDescent="0.3">
      <c r="A392" s="7">
        <v>17679</v>
      </c>
      <c r="B392" s="6" t="s">
        <v>843</v>
      </c>
      <c r="C392" t="s">
        <v>844</v>
      </c>
      <c r="D392" s="2" t="s">
        <v>50</v>
      </c>
      <c r="E392" s="4" t="s">
        <v>55</v>
      </c>
      <c r="F392" t="s">
        <v>51</v>
      </c>
      <c r="G392">
        <v>196</v>
      </c>
      <c r="H392">
        <v>16686</v>
      </c>
      <c r="I392">
        <v>2</v>
      </c>
      <c r="J392">
        <v>595</v>
      </c>
      <c r="K392">
        <v>17621</v>
      </c>
      <c r="L392">
        <v>83</v>
      </c>
      <c r="M392">
        <v>2</v>
      </c>
      <c r="N392" t="s">
        <v>65</v>
      </c>
      <c r="O392" t="s">
        <v>47</v>
      </c>
    </row>
    <row r="393" spans="1:15" x14ac:dyDescent="0.3">
      <c r="A393" s="7">
        <v>17680</v>
      </c>
      <c r="B393" s="6" t="s">
        <v>845</v>
      </c>
      <c r="C393" t="s">
        <v>846</v>
      </c>
      <c r="D393" s="2" t="s">
        <v>50</v>
      </c>
      <c r="E393" s="4" t="s">
        <v>55</v>
      </c>
      <c r="F393" t="s">
        <v>51</v>
      </c>
      <c r="G393">
        <v>197</v>
      </c>
      <c r="H393">
        <v>35917</v>
      </c>
      <c r="I393">
        <v>15</v>
      </c>
      <c r="J393">
        <v>790</v>
      </c>
      <c r="K393">
        <v>23780</v>
      </c>
      <c r="L393">
        <v>93</v>
      </c>
      <c r="M393">
        <v>1</v>
      </c>
      <c r="N393" t="s">
        <v>35</v>
      </c>
      <c r="O393" t="s">
        <v>51</v>
      </c>
    </row>
    <row r="394" spans="1:15" x14ac:dyDescent="0.3">
      <c r="A394" s="7">
        <v>17681</v>
      </c>
      <c r="B394" s="6" t="s">
        <v>847</v>
      </c>
      <c r="C394" t="s">
        <v>848</v>
      </c>
      <c r="D394" s="2" t="s">
        <v>50</v>
      </c>
      <c r="E394" s="4" t="s">
        <v>55</v>
      </c>
      <c r="F394" t="s">
        <v>51</v>
      </c>
      <c r="G394">
        <v>165</v>
      </c>
      <c r="H394">
        <v>83370</v>
      </c>
      <c r="I394">
        <v>13</v>
      </c>
      <c r="J394">
        <v>1433</v>
      </c>
      <c r="K394">
        <v>29972</v>
      </c>
      <c r="L394">
        <v>84</v>
      </c>
      <c r="M394">
        <v>1</v>
      </c>
      <c r="N394" t="s">
        <v>52</v>
      </c>
      <c r="O394" t="s">
        <v>51</v>
      </c>
    </row>
    <row r="395" spans="1:15" x14ac:dyDescent="0.3">
      <c r="A395" s="7">
        <v>17682</v>
      </c>
      <c r="B395" s="6" t="s">
        <v>849</v>
      </c>
      <c r="C395" t="s">
        <v>850</v>
      </c>
      <c r="D395" s="2" t="s">
        <v>220</v>
      </c>
      <c r="E395" s="4" t="s">
        <v>55</v>
      </c>
      <c r="F395" t="s">
        <v>56</v>
      </c>
      <c r="G395">
        <v>4407</v>
      </c>
      <c r="H395">
        <v>67807</v>
      </c>
      <c r="I395">
        <v>58</v>
      </c>
      <c r="J395">
        <v>15355</v>
      </c>
      <c r="K395">
        <v>3265</v>
      </c>
      <c r="L395">
        <v>18</v>
      </c>
      <c r="M395">
        <v>4</v>
      </c>
      <c r="N395" t="s">
        <v>52</v>
      </c>
      <c r="O395" t="s">
        <v>81</v>
      </c>
    </row>
    <row r="396" spans="1:15" x14ac:dyDescent="0.3">
      <c r="A396" s="7">
        <v>17683</v>
      </c>
      <c r="B396" s="6" t="s">
        <v>851</v>
      </c>
      <c r="C396" t="s">
        <v>852</v>
      </c>
      <c r="D396" s="2" t="s">
        <v>50</v>
      </c>
      <c r="E396" s="4" t="s">
        <v>46</v>
      </c>
      <c r="F396" t="s">
        <v>51</v>
      </c>
      <c r="G396">
        <v>84</v>
      </c>
      <c r="H396">
        <v>51950</v>
      </c>
      <c r="I396">
        <v>9</v>
      </c>
      <c r="J396">
        <v>691</v>
      </c>
      <c r="K396">
        <v>14237</v>
      </c>
      <c r="L396">
        <v>78</v>
      </c>
      <c r="M396">
        <v>2</v>
      </c>
      <c r="N396" t="s">
        <v>65</v>
      </c>
      <c r="O396" t="s">
        <v>51</v>
      </c>
    </row>
    <row r="397" spans="1:15" x14ac:dyDescent="0.3">
      <c r="A397" s="7">
        <v>17684</v>
      </c>
      <c r="B397" s="6" t="s">
        <v>853</v>
      </c>
      <c r="C397" t="s">
        <v>854</v>
      </c>
      <c r="D397" s="2" t="s">
        <v>45</v>
      </c>
      <c r="E397" s="4" t="s">
        <v>46</v>
      </c>
      <c r="F397" t="s">
        <v>47</v>
      </c>
      <c r="G397">
        <v>2700</v>
      </c>
      <c r="H397">
        <v>77905</v>
      </c>
      <c r="I397">
        <v>8</v>
      </c>
      <c r="J397">
        <v>1728</v>
      </c>
      <c r="K397">
        <v>16480</v>
      </c>
      <c r="L397">
        <v>84</v>
      </c>
      <c r="M397">
        <v>1</v>
      </c>
      <c r="N397" t="s">
        <v>52</v>
      </c>
      <c r="O397" t="s">
        <v>76</v>
      </c>
    </row>
    <row r="398" spans="1:15" x14ac:dyDescent="0.3">
      <c r="A398" s="7">
        <v>17685</v>
      </c>
      <c r="B398" s="6" t="s">
        <v>855</v>
      </c>
      <c r="C398" t="s">
        <v>856</v>
      </c>
      <c r="D398" s="2" t="s">
        <v>45</v>
      </c>
      <c r="E398" s="4" t="s">
        <v>46</v>
      </c>
      <c r="F398" t="s">
        <v>56</v>
      </c>
      <c r="G398">
        <v>2072</v>
      </c>
      <c r="H398">
        <v>53522</v>
      </c>
      <c r="I398">
        <v>32</v>
      </c>
      <c r="J398">
        <v>33436</v>
      </c>
      <c r="K398">
        <v>1417</v>
      </c>
      <c r="L398">
        <v>18</v>
      </c>
      <c r="M398">
        <v>3</v>
      </c>
      <c r="N398" t="s">
        <v>52</v>
      </c>
      <c r="O398" t="s">
        <v>60</v>
      </c>
    </row>
    <row r="399" spans="1:15" x14ac:dyDescent="0.3">
      <c r="A399" s="7">
        <v>17686</v>
      </c>
      <c r="B399" s="6" t="s">
        <v>857</v>
      </c>
      <c r="C399" t="s">
        <v>858</v>
      </c>
      <c r="D399" s="2" t="s">
        <v>59</v>
      </c>
      <c r="E399" s="4" t="s">
        <v>68</v>
      </c>
      <c r="F399" t="s">
        <v>60</v>
      </c>
      <c r="G399">
        <v>1102</v>
      </c>
      <c r="H399">
        <v>58284</v>
      </c>
      <c r="I399">
        <v>31</v>
      </c>
      <c r="J399">
        <v>4799</v>
      </c>
      <c r="K399">
        <v>2114</v>
      </c>
      <c r="L399">
        <v>11</v>
      </c>
      <c r="M399">
        <v>6</v>
      </c>
      <c r="N399" t="s">
        <v>38</v>
      </c>
      <c r="O399" t="s">
        <v>56</v>
      </c>
    </row>
    <row r="400" spans="1:15" x14ac:dyDescent="0.3">
      <c r="A400" s="7">
        <v>17687</v>
      </c>
      <c r="B400" s="6" t="s">
        <v>859</v>
      </c>
      <c r="C400" t="s">
        <v>860</v>
      </c>
      <c r="D400" s="2" t="s">
        <v>72</v>
      </c>
      <c r="E400" s="4" t="s">
        <v>46</v>
      </c>
      <c r="F400" t="s">
        <v>81</v>
      </c>
      <c r="G400">
        <v>413</v>
      </c>
      <c r="H400">
        <v>63315</v>
      </c>
      <c r="I400">
        <v>11</v>
      </c>
      <c r="J400">
        <v>6042</v>
      </c>
      <c r="K400">
        <v>9536</v>
      </c>
      <c r="L400">
        <v>65</v>
      </c>
      <c r="M400">
        <v>0</v>
      </c>
      <c r="N400" t="s">
        <v>38</v>
      </c>
      <c r="O400" t="s">
        <v>76</v>
      </c>
    </row>
    <row r="401" spans="1:15" x14ac:dyDescent="0.3">
      <c r="A401" s="7">
        <v>17688</v>
      </c>
      <c r="B401" s="6" t="s">
        <v>861</v>
      </c>
      <c r="C401" t="s">
        <v>862</v>
      </c>
      <c r="D401" s="2" t="s">
        <v>88</v>
      </c>
      <c r="E401" s="4" t="s">
        <v>55</v>
      </c>
      <c r="F401" t="s">
        <v>51</v>
      </c>
      <c r="G401">
        <v>61</v>
      </c>
      <c r="H401">
        <v>75448</v>
      </c>
      <c r="I401">
        <v>13</v>
      </c>
      <c r="J401">
        <v>265</v>
      </c>
      <c r="K401">
        <v>24223</v>
      </c>
      <c r="L401">
        <v>76</v>
      </c>
      <c r="M401">
        <v>2</v>
      </c>
      <c r="N401" t="s">
        <v>52</v>
      </c>
      <c r="O401" t="s">
        <v>47</v>
      </c>
    </row>
    <row r="402" spans="1:15" x14ac:dyDescent="0.3">
      <c r="A402" s="7">
        <v>17689</v>
      </c>
      <c r="B402" s="6" t="s">
        <v>863</v>
      </c>
      <c r="C402" t="s">
        <v>864</v>
      </c>
      <c r="D402" s="2" t="s">
        <v>45</v>
      </c>
      <c r="E402" s="4" t="s">
        <v>46</v>
      </c>
      <c r="F402" t="s">
        <v>56</v>
      </c>
      <c r="G402">
        <v>1459</v>
      </c>
      <c r="H402">
        <v>71606</v>
      </c>
      <c r="I402">
        <v>51</v>
      </c>
      <c r="J402">
        <v>24132</v>
      </c>
      <c r="K402">
        <v>2436</v>
      </c>
      <c r="L402">
        <v>20</v>
      </c>
      <c r="M402">
        <v>3</v>
      </c>
      <c r="N402" t="s">
        <v>52</v>
      </c>
      <c r="O402" t="s">
        <v>56</v>
      </c>
    </row>
    <row r="403" spans="1:15" x14ac:dyDescent="0.3">
      <c r="A403" s="7">
        <v>17690</v>
      </c>
      <c r="B403" s="6" t="s">
        <v>865</v>
      </c>
      <c r="C403" t="s">
        <v>866</v>
      </c>
      <c r="D403" s="2" t="s">
        <v>45</v>
      </c>
      <c r="E403" s="4" t="s">
        <v>46</v>
      </c>
      <c r="F403" t="s">
        <v>56</v>
      </c>
      <c r="G403">
        <v>4335</v>
      </c>
      <c r="H403">
        <v>65907</v>
      </c>
      <c r="I403">
        <v>42</v>
      </c>
      <c r="J403">
        <v>21148</v>
      </c>
      <c r="K403">
        <v>2242</v>
      </c>
      <c r="L403">
        <v>22</v>
      </c>
      <c r="M403">
        <v>6</v>
      </c>
      <c r="N403" t="s">
        <v>38</v>
      </c>
      <c r="O403" t="s">
        <v>56</v>
      </c>
    </row>
    <row r="404" spans="1:15" x14ac:dyDescent="0.3">
      <c r="A404" s="7">
        <v>17691</v>
      </c>
      <c r="B404" s="6" t="s">
        <v>867</v>
      </c>
      <c r="C404" t="s">
        <v>868</v>
      </c>
      <c r="D404" s="2" t="s">
        <v>50</v>
      </c>
      <c r="E404" s="4" t="s">
        <v>55</v>
      </c>
      <c r="F404" t="s">
        <v>51</v>
      </c>
      <c r="G404">
        <v>53</v>
      </c>
      <c r="H404">
        <v>55163</v>
      </c>
      <c r="I404">
        <v>3</v>
      </c>
      <c r="J404">
        <v>1538</v>
      </c>
      <c r="K404">
        <v>14534</v>
      </c>
      <c r="L404">
        <v>97</v>
      </c>
      <c r="M404">
        <v>1</v>
      </c>
      <c r="N404" t="s">
        <v>52</v>
      </c>
      <c r="O404" t="s">
        <v>51</v>
      </c>
    </row>
    <row r="405" spans="1:15" x14ac:dyDescent="0.3">
      <c r="A405" s="7">
        <v>17692</v>
      </c>
      <c r="B405" s="6" t="s">
        <v>869</v>
      </c>
      <c r="C405" t="s">
        <v>870</v>
      </c>
      <c r="D405" s="2" t="s">
        <v>72</v>
      </c>
      <c r="E405" s="4" t="s">
        <v>55</v>
      </c>
      <c r="F405" t="s">
        <v>51</v>
      </c>
      <c r="G405">
        <v>152</v>
      </c>
      <c r="H405">
        <v>45147</v>
      </c>
      <c r="I405">
        <v>8</v>
      </c>
      <c r="J405">
        <v>567</v>
      </c>
      <c r="K405">
        <v>17833</v>
      </c>
      <c r="L405">
        <v>81</v>
      </c>
      <c r="M405">
        <v>1</v>
      </c>
      <c r="N405" t="s">
        <v>52</v>
      </c>
      <c r="O405" t="s">
        <v>51</v>
      </c>
    </row>
    <row r="406" spans="1:15" x14ac:dyDescent="0.3">
      <c r="A406" s="7">
        <v>17693</v>
      </c>
      <c r="B406" s="6" t="s">
        <v>871</v>
      </c>
      <c r="C406" t="s">
        <v>872</v>
      </c>
      <c r="D406" s="2" t="s">
        <v>72</v>
      </c>
      <c r="E406" s="4" t="s">
        <v>55</v>
      </c>
      <c r="F406" t="s">
        <v>51</v>
      </c>
      <c r="G406">
        <v>859</v>
      </c>
      <c r="H406">
        <v>32150</v>
      </c>
      <c r="I406">
        <v>13</v>
      </c>
      <c r="J406">
        <v>1108</v>
      </c>
      <c r="K406">
        <v>22388</v>
      </c>
      <c r="L406">
        <v>91</v>
      </c>
      <c r="M406">
        <v>2</v>
      </c>
      <c r="N406" t="s">
        <v>35</v>
      </c>
      <c r="O406" t="s">
        <v>51</v>
      </c>
    </row>
    <row r="407" spans="1:15" x14ac:dyDescent="0.3">
      <c r="A407" s="7">
        <v>17694</v>
      </c>
      <c r="B407" s="6" t="s">
        <v>873</v>
      </c>
      <c r="C407" t="s">
        <v>874</v>
      </c>
      <c r="D407" s="2" t="s">
        <v>50</v>
      </c>
      <c r="E407" s="4" t="s">
        <v>55</v>
      </c>
      <c r="F407" t="s">
        <v>51</v>
      </c>
      <c r="G407">
        <v>67</v>
      </c>
      <c r="H407">
        <v>37445</v>
      </c>
      <c r="I407">
        <v>9</v>
      </c>
      <c r="J407">
        <v>1328</v>
      </c>
      <c r="K407">
        <v>27406</v>
      </c>
      <c r="L407">
        <v>99</v>
      </c>
      <c r="M407">
        <v>1</v>
      </c>
      <c r="N407" t="s">
        <v>35</v>
      </c>
      <c r="O407" t="s">
        <v>47</v>
      </c>
    </row>
    <row r="408" spans="1:15" x14ac:dyDescent="0.3">
      <c r="A408" s="7">
        <v>17695</v>
      </c>
      <c r="B408" s="6" t="s">
        <v>875</v>
      </c>
      <c r="C408" t="s">
        <v>876</v>
      </c>
      <c r="D408" s="2" t="s">
        <v>45</v>
      </c>
      <c r="E408" s="4" t="s">
        <v>46</v>
      </c>
      <c r="F408" t="s">
        <v>47</v>
      </c>
      <c r="G408">
        <v>2872</v>
      </c>
      <c r="H408">
        <v>78170</v>
      </c>
      <c r="I408">
        <v>7</v>
      </c>
      <c r="J408">
        <v>2239</v>
      </c>
      <c r="K408">
        <v>21009</v>
      </c>
      <c r="L408">
        <v>83</v>
      </c>
      <c r="M408">
        <v>1</v>
      </c>
      <c r="N408" t="s">
        <v>52</v>
      </c>
      <c r="O408" t="s">
        <v>76</v>
      </c>
    </row>
    <row r="409" spans="1:15" x14ac:dyDescent="0.3">
      <c r="A409" s="7">
        <v>17696</v>
      </c>
      <c r="B409" s="6" t="s">
        <v>877</v>
      </c>
      <c r="C409" t="s">
        <v>878</v>
      </c>
      <c r="D409" s="2" t="s">
        <v>72</v>
      </c>
      <c r="E409" s="4" t="s">
        <v>46</v>
      </c>
      <c r="F409" t="s">
        <v>47</v>
      </c>
      <c r="G409">
        <v>961</v>
      </c>
      <c r="H409">
        <v>49945</v>
      </c>
      <c r="I409">
        <v>7</v>
      </c>
      <c r="J409">
        <v>1495</v>
      </c>
      <c r="K409">
        <v>15352</v>
      </c>
      <c r="L409">
        <v>57</v>
      </c>
      <c r="M409">
        <v>2</v>
      </c>
      <c r="N409" t="s">
        <v>52</v>
      </c>
      <c r="O409" t="s">
        <v>47</v>
      </c>
    </row>
    <row r="410" spans="1:15" x14ac:dyDescent="0.3">
      <c r="A410" s="7">
        <v>17697</v>
      </c>
      <c r="B410" s="6" t="s">
        <v>879</v>
      </c>
      <c r="C410" t="s">
        <v>880</v>
      </c>
      <c r="D410" s="2" t="s">
        <v>45</v>
      </c>
      <c r="E410" s="4" t="s">
        <v>55</v>
      </c>
      <c r="F410" t="s">
        <v>75</v>
      </c>
      <c r="G410">
        <v>1420</v>
      </c>
      <c r="H410">
        <v>89861</v>
      </c>
      <c r="I410">
        <v>4</v>
      </c>
      <c r="J410">
        <v>3578</v>
      </c>
      <c r="K410">
        <v>11940</v>
      </c>
      <c r="L410">
        <v>43</v>
      </c>
      <c r="M410">
        <v>1</v>
      </c>
      <c r="N410" t="s">
        <v>65</v>
      </c>
      <c r="O410" t="s">
        <v>81</v>
      </c>
    </row>
    <row r="411" spans="1:15" x14ac:dyDescent="0.3">
      <c r="A411" s="7">
        <v>17698</v>
      </c>
      <c r="B411" s="6" t="s">
        <v>881</v>
      </c>
      <c r="C411" t="s">
        <v>882</v>
      </c>
      <c r="D411" s="2" t="s">
        <v>220</v>
      </c>
      <c r="E411" s="4" t="s">
        <v>46</v>
      </c>
      <c r="F411" t="s">
        <v>56</v>
      </c>
      <c r="G411">
        <v>3007</v>
      </c>
      <c r="H411">
        <v>81866</v>
      </c>
      <c r="I411">
        <v>52</v>
      </c>
      <c r="J411">
        <v>27452</v>
      </c>
      <c r="K411">
        <v>2886</v>
      </c>
      <c r="L411">
        <v>20</v>
      </c>
      <c r="M411">
        <v>6</v>
      </c>
      <c r="N411" t="s">
        <v>52</v>
      </c>
      <c r="O411" t="s">
        <v>56</v>
      </c>
    </row>
    <row r="412" spans="1:15" x14ac:dyDescent="0.3">
      <c r="A412" s="7">
        <v>17699</v>
      </c>
      <c r="B412" s="6" t="s">
        <v>883</v>
      </c>
      <c r="C412" t="s">
        <v>884</v>
      </c>
      <c r="D412" s="2" t="s">
        <v>59</v>
      </c>
      <c r="E412" s="4" t="s">
        <v>46</v>
      </c>
      <c r="F412" t="s">
        <v>81</v>
      </c>
      <c r="G412">
        <v>532</v>
      </c>
      <c r="H412">
        <v>43303</v>
      </c>
      <c r="I412">
        <v>8</v>
      </c>
      <c r="J412">
        <v>3504</v>
      </c>
      <c r="K412">
        <v>9336</v>
      </c>
      <c r="L412">
        <v>64</v>
      </c>
      <c r="M412">
        <v>0</v>
      </c>
      <c r="N412" t="s">
        <v>38</v>
      </c>
      <c r="O412" t="s">
        <v>76</v>
      </c>
    </row>
    <row r="413" spans="1:15" x14ac:dyDescent="0.3">
      <c r="A413" s="7">
        <v>17700</v>
      </c>
      <c r="B413" s="6" t="s">
        <v>885</v>
      </c>
      <c r="C413" t="s">
        <v>886</v>
      </c>
      <c r="D413" s="2" t="s">
        <v>45</v>
      </c>
      <c r="E413" s="4" t="s">
        <v>46</v>
      </c>
      <c r="F413" t="s">
        <v>47</v>
      </c>
      <c r="G413">
        <v>3588</v>
      </c>
      <c r="H413">
        <v>67430</v>
      </c>
      <c r="I413">
        <v>4</v>
      </c>
      <c r="J413">
        <v>1498</v>
      </c>
      <c r="K413">
        <v>22485</v>
      </c>
      <c r="L413">
        <v>54</v>
      </c>
      <c r="M413">
        <v>3</v>
      </c>
      <c r="N413" t="s">
        <v>52</v>
      </c>
      <c r="O413" t="s">
        <v>47</v>
      </c>
    </row>
    <row r="414" spans="1:15" x14ac:dyDescent="0.3">
      <c r="A414" s="7">
        <v>17701</v>
      </c>
      <c r="B414" s="6" t="s">
        <v>887</v>
      </c>
      <c r="C414" t="s">
        <v>888</v>
      </c>
      <c r="D414" s="2" t="s">
        <v>72</v>
      </c>
      <c r="E414" s="4" t="s">
        <v>55</v>
      </c>
      <c r="F414" t="s">
        <v>51</v>
      </c>
      <c r="G414">
        <v>329</v>
      </c>
      <c r="H414">
        <v>30918</v>
      </c>
      <c r="I414">
        <v>10</v>
      </c>
      <c r="J414">
        <v>474</v>
      </c>
      <c r="K414">
        <v>28850</v>
      </c>
      <c r="L414">
        <v>94</v>
      </c>
      <c r="M414">
        <v>1</v>
      </c>
      <c r="N414" t="s">
        <v>35</v>
      </c>
      <c r="O414" t="s">
        <v>51</v>
      </c>
    </row>
    <row r="415" spans="1:15" x14ac:dyDescent="0.3">
      <c r="A415" s="7">
        <v>17702</v>
      </c>
      <c r="B415" s="6" t="s">
        <v>889</v>
      </c>
      <c r="C415" t="s">
        <v>890</v>
      </c>
      <c r="D415" s="2" t="s">
        <v>88</v>
      </c>
      <c r="E415" s="4" t="s">
        <v>55</v>
      </c>
      <c r="F415" t="s">
        <v>51</v>
      </c>
      <c r="G415">
        <v>72</v>
      </c>
      <c r="H415">
        <v>69041</v>
      </c>
      <c r="I415">
        <v>10</v>
      </c>
      <c r="J415">
        <v>1303</v>
      </c>
      <c r="K415">
        <v>29815</v>
      </c>
      <c r="L415">
        <v>77</v>
      </c>
      <c r="M415">
        <v>2</v>
      </c>
      <c r="N415" t="s">
        <v>52</v>
      </c>
      <c r="O415" t="s">
        <v>51</v>
      </c>
    </row>
    <row r="416" spans="1:15" x14ac:dyDescent="0.3">
      <c r="A416" s="7">
        <v>17703</v>
      </c>
      <c r="B416" s="6" t="s">
        <v>891</v>
      </c>
      <c r="C416" t="s">
        <v>892</v>
      </c>
      <c r="D416" s="2" t="s">
        <v>45</v>
      </c>
      <c r="E416" s="4" t="s">
        <v>46</v>
      </c>
      <c r="F416" t="s">
        <v>47</v>
      </c>
      <c r="G416">
        <v>2644</v>
      </c>
      <c r="H416">
        <v>35496</v>
      </c>
      <c r="I416">
        <v>16</v>
      </c>
      <c r="J416">
        <v>1393</v>
      </c>
      <c r="K416">
        <v>18450</v>
      </c>
      <c r="L416">
        <v>77</v>
      </c>
      <c r="M416">
        <v>3</v>
      </c>
      <c r="N416" t="s">
        <v>52</v>
      </c>
      <c r="O416" t="s">
        <v>47</v>
      </c>
    </row>
    <row r="417" spans="1:15" x14ac:dyDescent="0.3">
      <c r="A417" s="7">
        <v>17704</v>
      </c>
      <c r="B417" s="6" t="s">
        <v>893</v>
      </c>
      <c r="C417" t="s">
        <v>894</v>
      </c>
      <c r="D417" s="2" t="s">
        <v>59</v>
      </c>
      <c r="E417" s="4" t="s">
        <v>46</v>
      </c>
      <c r="F417" t="s">
        <v>81</v>
      </c>
      <c r="G417">
        <v>446</v>
      </c>
      <c r="H417">
        <v>56127</v>
      </c>
      <c r="I417">
        <v>17</v>
      </c>
      <c r="J417">
        <v>3356</v>
      </c>
      <c r="K417">
        <v>9795</v>
      </c>
      <c r="L417">
        <v>52</v>
      </c>
      <c r="M417">
        <v>0</v>
      </c>
      <c r="N417" t="s">
        <v>65</v>
      </c>
      <c r="O417" t="s">
        <v>81</v>
      </c>
    </row>
    <row r="418" spans="1:15" x14ac:dyDescent="0.3">
      <c r="A418" s="7">
        <v>17705</v>
      </c>
      <c r="B418" s="6" t="s">
        <v>895</v>
      </c>
      <c r="C418" t="s">
        <v>896</v>
      </c>
      <c r="D418" s="2" t="s">
        <v>72</v>
      </c>
      <c r="E418" s="4" t="s">
        <v>46</v>
      </c>
      <c r="F418" t="s">
        <v>75</v>
      </c>
      <c r="G418">
        <v>954</v>
      </c>
      <c r="H418">
        <v>63481</v>
      </c>
      <c r="I418">
        <v>1</v>
      </c>
      <c r="J418">
        <v>3929</v>
      </c>
      <c r="K418">
        <v>9109</v>
      </c>
      <c r="L418">
        <v>54</v>
      </c>
      <c r="M418">
        <v>1</v>
      </c>
      <c r="N418" t="s">
        <v>38</v>
      </c>
      <c r="O418" t="s">
        <v>81</v>
      </c>
    </row>
    <row r="419" spans="1:15" x14ac:dyDescent="0.3">
      <c r="A419" s="7">
        <v>17706</v>
      </c>
      <c r="B419" s="6" t="s">
        <v>897</v>
      </c>
      <c r="C419" t="s">
        <v>898</v>
      </c>
      <c r="D419" s="2" t="s">
        <v>50</v>
      </c>
      <c r="E419" s="4" t="s">
        <v>55</v>
      </c>
      <c r="F419" t="s">
        <v>51</v>
      </c>
      <c r="G419">
        <v>77</v>
      </c>
      <c r="H419">
        <v>10653</v>
      </c>
      <c r="I419">
        <v>14</v>
      </c>
      <c r="J419">
        <v>1656</v>
      </c>
      <c r="K419">
        <v>20025</v>
      </c>
      <c r="L419">
        <v>82</v>
      </c>
      <c r="M419">
        <v>1</v>
      </c>
      <c r="N419" t="s">
        <v>65</v>
      </c>
      <c r="O419" t="s">
        <v>51</v>
      </c>
    </row>
    <row r="420" spans="1:15" x14ac:dyDescent="0.3">
      <c r="A420" s="7">
        <v>17707</v>
      </c>
      <c r="B420" s="6" t="s">
        <v>899</v>
      </c>
      <c r="C420" t="s">
        <v>900</v>
      </c>
      <c r="D420" s="2" t="s">
        <v>45</v>
      </c>
      <c r="E420" s="4" t="s">
        <v>68</v>
      </c>
      <c r="F420" t="s">
        <v>60</v>
      </c>
      <c r="G420">
        <v>3931</v>
      </c>
      <c r="H420">
        <v>72386</v>
      </c>
      <c r="I420">
        <v>21</v>
      </c>
      <c r="J420">
        <v>26628</v>
      </c>
      <c r="K420">
        <v>2469</v>
      </c>
      <c r="L420">
        <v>11</v>
      </c>
      <c r="M420">
        <v>4</v>
      </c>
      <c r="N420" t="s">
        <v>35</v>
      </c>
      <c r="O420" t="s">
        <v>76</v>
      </c>
    </row>
    <row r="421" spans="1:15" x14ac:dyDescent="0.3">
      <c r="A421" s="7">
        <v>17708</v>
      </c>
      <c r="B421" s="6" t="s">
        <v>901</v>
      </c>
      <c r="C421" t="s">
        <v>902</v>
      </c>
      <c r="D421" s="2" t="s">
        <v>50</v>
      </c>
      <c r="E421" s="4" t="s">
        <v>46</v>
      </c>
      <c r="F421" t="s">
        <v>51</v>
      </c>
      <c r="G421">
        <v>54</v>
      </c>
      <c r="H421">
        <v>22231</v>
      </c>
      <c r="I421">
        <v>9</v>
      </c>
      <c r="J421">
        <v>581</v>
      </c>
      <c r="K421">
        <v>24400</v>
      </c>
      <c r="L421">
        <v>88</v>
      </c>
      <c r="M421">
        <v>1</v>
      </c>
      <c r="N421" t="s">
        <v>52</v>
      </c>
      <c r="O421" t="s">
        <v>51</v>
      </c>
    </row>
    <row r="422" spans="1:15" x14ac:dyDescent="0.3">
      <c r="A422" s="7">
        <v>17709</v>
      </c>
      <c r="B422" s="6" t="s">
        <v>903</v>
      </c>
      <c r="C422" t="s">
        <v>904</v>
      </c>
      <c r="D422" s="2" t="s">
        <v>50</v>
      </c>
      <c r="E422" s="4" t="s">
        <v>55</v>
      </c>
      <c r="F422" t="s">
        <v>51</v>
      </c>
      <c r="G422">
        <v>156</v>
      </c>
      <c r="H422">
        <v>40694</v>
      </c>
      <c r="I422">
        <v>7</v>
      </c>
      <c r="J422">
        <v>1671</v>
      </c>
      <c r="K422">
        <v>29501</v>
      </c>
      <c r="L422">
        <v>88</v>
      </c>
      <c r="M422">
        <v>2</v>
      </c>
      <c r="N422" t="s">
        <v>35</v>
      </c>
      <c r="O422" t="s">
        <v>51</v>
      </c>
    </row>
    <row r="423" spans="1:15" x14ac:dyDescent="0.3">
      <c r="A423" s="7">
        <v>17710</v>
      </c>
      <c r="B423" s="6" t="s">
        <v>905</v>
      </c>
      <c r="C423" t="s">
        <v>906</v>
      </c>
      <c r="D423" s="2" t="s">
        <v>72</v>
      </c>
      <c r="E423" s="4" t="s">
        <v>46</v>
      </c>
      <c r="F423" t="s">
        <v>81</v>
      </c>
      <c r="G423">
        <v>659</v>
      </c>
      <c r="H423">
        <v>29343</v>
      </c>
      <c r="I423">
        <v>5</v>
      </c>
      <c r="J423">
        <v>2633</v>
      </c>
      <c r="K423">
        <v>11003</v>
      </c>
      <c r="L423">
        <v>52</v>
      </c>
      <c r="M423">
        <v>1</v>
      </c>
      <c r="N423" t="s">
        <v>52</v>
      </c>
      <c r="O423" t="s">
        <v>76</v>
      </c>
    </row>
    <row r="424" spans="1:15" x14ac:dyDescent="0.3">
      <c r="A424" s="7">
        <v>17711</v>
      </c>
      <c r="B424" s="6" t="s">
        <v>907</v>
      </c>
      <c r="C424" t="s">
        <v>908</v>
      </c>
      <c r="D424" s="2" t="s">
        <v>45</v>
      </c>
      <c r="E424" s="4" t="s">
        <v>46</v>
      </c>
      <c r="F424" t="s">
        <v>47</v>
      </c>
      <c r="G424">
        <v>2433</v>
      </c>
      <c r="H424">
        <v>87730</v>
      </c>
      <c r="I424">
        <v>10</v>
      </c>
      <c r="J424">
        <v>1255</v>
      </c>
      <c r="K424">
        <v>16949</v>
      </c>
      <c r="L424">
        <v>77</v>
      </c>
      <c r="M424">
        <v>1</v>
      </c>
      <c r="N424" t="s">
        <v>52</v>
      </c>
      <c r="O424" t="s">
        <v>47</v>
      </c>
    </row>
    <row r="425" spans="1:15" x14ac:dyDescent="0.3">
      <c r="A425" s="7">
        <v>17712</v>
      </c>
      <c r="B425" s="6" t="s">
        <v>909</v>
      </c>
      <c r="C425" t="s">
        <v>910</v>
      </c>
      <c r="D425" s="2" t="s">
        <v>45</v>
      </c>
      <c r="E425" s="4" t="s">
        <v>55</v>
      </c>
      <c r="F425" t="s">
        <v>60</v>
      </c>
      <c r="G425">
        <v>1410</v>
      </c>
      <c r="H425">
        <v>89446</v>
      </c>
      <c r="I425">
        <v>18</v>
      </c>
      <c r="J425">
        <v>20216</v>
      </c>
      <c r="K425">
        <v>3290</v>
      </c>
      <c r="L425">
        <v>18</v>
      </c>
      <c r="M425">
        <v>5</v>
      </c>
      <c r="N425" t="s">
        <v>52</v>
      </c>
      <c r="O425" t="s">
        <v>69</v>
      </c>
    </row>
    <row r="426" spans="1:15" x14ac:dyDescent="0.3">
      <c r="A426" s="7">
        <v>17713</v>
      </c>
      <c r="B426" s="6" t="s">
        <v>911</v>
      </c>
      <c r="C426" t="s">
        <v>912</v>
      </c>
      <c r="D426" s="2" t="s">
        <v>45</v>
      </c>
      <c r="E426" s="4" t="s">
        <v>46</v>
      </c>
      <c r="F426" t="s">
        <v>81</v>
      </c>
      <c r="G426">
        <v>775</v>
      </c>
      <c r="H426">
        <v>22231</v>
      </c>
      <c r="I426">
        <v>14</v>
      </c>
      <c r="J426">
        <v>877</v>
      </c>
      <c r="K426">
        <v>9995</v>
      </c>
      <c r="L426">
        <v>60</v>
      </c>
      <c r="M426">
        <v>1</v>
      </c>
      <c r="N426" t="s">
        <v>38</v>
      </c>
      <c r="O426" t="s">
        <v>76</v>
      </c>
    </row>
    <row r="427" spans="1:15" x14ac:dyDescent="0.3">
      <c r="A427" s="7">
        <v>17714</v>
      </c>
      <c r="B427" s="6" t="s">
        <v>913</v>
      </c>
      <c r="C427" t="s">
        <v>914</v>
      </c>
      <c r="D427" s="2" t="s">
        <v>88</v>
      </c>
      <c r="E427" s="4" t="s">
        <v>55</v>
      </c>
      <c r="F427" t="s">
        <v>51</v>
      </c>
      <c r="G427">
        <v>296</v>
      </c>
      <c r="H427">
        <v>79010</v>
      </c>
      <c r="I427">
        <v>14</v>
      </c>
      <c r="J427">
        <v>615</v>
      </c>
      <c r="K427">
        <v>27021</v>
      </c>
      <c r="L427">
        <v>76</v>
      </c>
      <c r="M427">
        <v>1</v>
      </c>
      <c r="N427" t="s">
        <v>52</v>
      </c>
      <c r="O427" t="s">
        <v>51</v>
      </c>
    </row>
    <row r="428" spans="1:15" x14ac:dyDescent="0.3">
      <c r="A428" s="7">
        <v>17715</v>
      </c>
      <c r="B428" s="6" t="s">
        <v>915</v>
      </c>
      <c r="C428" t="s">
        <v>916</v>
      </c>
      <c r="D428" s="2" t="s">
        <v>88</v>
      </c>
      <c r="E428" s="4" t="s">
        <v>55</v>
      </c>
      <c r="F428" t="s">
        <v>51</v>
      </c>
      <c r="G428">
        <v>66</v>
      </c>
      <c r="H428">
        <v>56335</v>
      </c>
      <c r="I428">
        <v>5</v>
      </c>
      <c r="J428">
        <v>1667</v>
      </c>
      <c r="K428">
        <v>16577</v>
      </c>
      <c r="L428">
        <v>96</v>
      </c>
      <c r="M428">
        <v>2</v>
      </c>
      <c r="N428" t="s">
        <v>65</v>
      </c>
      <c r="O428" t="s">
        <v>47</v>
      </c>
    </row>
    <row r="429" spans="1:15" x14ac:dyDescent="0.3">
      <c r="A429" s="7">
        <v>17716</v>
      </c>
      <c r="B429" s="6" t="s">
        <v>917</v>
      </c>
      <c r="C429" t="s">
        <v>918</v>
      </c>
      <c r="D429" s="2" t="s">
        <v>45</v>
      </c>
      <c r="E429" s="4" t="s">
        <v>55</v>
      </c>
      <c r="F429" t="s">
        <v>56</v>
      </c>
      <c r="G429">
        <v>3830</v>
      </c>
      <c r="H429">
        <v>57487</v>
      </c>
      <c r="I429">
        <v>53</v>
      </c>
      <c r="J429">
        <v>39316</v>
      </c>
      <c r="K429">
        <v>1720</v>
      </c>
      <c r="L429">
        <v>14</v>
      </c>
      <c r="M429">
        <v>6</v>
      </c>
      <c r="N429" t="s">
        <v>38</v>
      </c>
      <c r="O429" t="s">
        <v>56</v>
      </c>
    </row>
    <row r="430" spans="1:15" x14ac:dyDescent="0.3">
      <c r="A430" s="7">
        <v>17717</v>
      </c>
      <c r="B430" s="6" t="s">
        <v>919</v>
      </c>
      <c r="C430" t="s">
        <v>920</v>
      </c>
      <c r="D430" s="2" t="s">
        <v>50</v>
      </c>
      <c r="E430" s="4" t="s">
        <v>55</v>
      </c>
      <c r="F430" t="s">
        <v>51</v>
      </c>
      <c r="G430">
        <v>211</v>
      </c>
      <c r="H430">
        <v>62871</v>
      </c>
      <c r="I430">
        <v>11</v>
      </c>
      <c r="J430">
        <v>747</v>
      </c>
      <c r="K430">
        <v>20071</v>
      </c>
      <c r="L430">
        <v>89</v>
      </c>
      <c r="M430">
        <v>2</v>
      </c>
      <c r="N430" t="s">
        <v>65</v>
      </c>
      <c r="O430" t="s">
        <v>51</v>
      </c>
    </row>
    <row r="431" spans="1:15" x14ac:dyDescent="0.3">
      <c r="A431" s="7">
        <v>17718</v>
      </c>
      <c r="B431" s="6" t="s">
        <v>921</v>
      </c>
      <c r="C431" t="s">
        <v>922</v>
      </c>
      <c r="D431" s="2" t="s">
        <v>59</v>
      </c>
      <c r="E431" s="4" t="s">
        <v>46</v>
      </c>
      <c r="F431" t="s">
        <v>47</v>
      </c>
      <c r="G431">
        <v>546</v>
      </c>
      <c r="H431">
        <v>56119</v>
      </c>
      <c r="I431">
        <v>9</v>
      </c>
      <c r="J431">
        <v>1848</v>
      </c>
      <c r="K431">
        <v>17356</v>
      </c>
      <c r="L431">
        <v>53</v>
      </c>
      <c r="M431">
        <v>3</v>
      </c>
      <c r="N431" t="s">
        <v>52</v>
      </c>
      <c r="O431" t="s">
        <v>47</v>
      </c>
    </row>
    <row r="432" spans="1:15" x14ac:dyDescent="0.3">
      <c r="A432" s="7">
        <v>17719</v>
      </c>
      <c r="B432" s="6" t="s">
        <v>923</v>
      </c>
      <c r="C432" t="s">
        <v>924</v>
      </c>
      <c r="D432" s="2" t="s">
        <v>88</v>
      </c>
      <c r="E432" s="4" t="s">
        <v>46</v>
      </c>
      <c r="F432" t="s">
        <v>81</v>
      </c>
      <c r="G432">
        <v>269</v>
      </c>
      <c r="H432">
        <v>22821</v>
      </c>
      <c r="I432">
        <v>12</v>
      </c>
      <c r="J432">
        <v>2367</v>
      </c>
      <c r="K432">
        <v>9896</v>
      </c>
      <c r="L432">
        <v>70</v>
      </c>
      <c r="M432">
        <v>1</v>
      </c>
      <c r="N432" t="s">
        <v>52</v>
      </c>
      <c r="O432" t="s">
        <v>76</v>
      </c>
    </row>
    <row r="433" spans="1:15" x14ac:dyDescent="0.3">
      <c r="A433" s="7">
        <v>17720</v>
      </c>
      <c r="B433" s="6" t="s">
        <v>925</v>
      </c>
      <c r="C433" t="s">
        <v>926</v>
      </c>
      <c r="D433" s="2" t="s">
        <v>45</v>
      </c>
      <c r="E433" s="4" t="s">
        <v>46</v>
      </c>
      <c r="F433" t="s">
        <v>47</v>
      </c>
      <c r="G433">
        <v>765</v>
      </c>
      <c r="H433">
        <v>63862</v>
      </c>
      <c r="I433">
        <v>22</v>
      </c>
      <c r="J433">
        <v>1273</v>
      </c>
      <c r="K433">
        <v>17440</v>
      </c>
      <c r="L433">
        <v>78</v>
      </c>
      <c r="M433">
        <v>3</v>
      </c>
      <c r="N433" t="s">
        <v>65</v>
      </c>
      <c r="O433" t="s">
        <v>76</v>
      </c>
    </row>
    <row r="434" spans="1:15" x14ac:dyDescent="0.3">
      <c r="A434" s="7">
        <v>17721</v>
      </c>
      <c r="B434" s="6" t="s">
        <v>927</v>
      </c>
      <c r="C434" t="s">
        <v>928</v>
      </c>
      <c r="D434" s="2" t="s">
        <v>88</v>
      </c>
      <c r="E434" s="4" t="s">
        <v>46</v>
      </c>
      <c r="F434" t="s">
        <v>51</v>
      </c>
      <c r="G434">
        <v>45</v>
      </c>
      <c r="H434">
        <v>12718</v>
      </c>
      <c r="I434">
        <v>7</v>
      </c>
      <c r="J434">
        <v>747</v>
      </c>
      <c r="K434">
        <v>15097</v>
      </c>
      <c r="L434">
        <v>95</v>
      </c>
      <c r="M434">
        <v>1</v>
      </c>
      <c r="N434" t="s">
        <v>65</v>
      </c>
      <c r="O434" t="s">
        <v>51</v>
      </c>
    </row>
    <row r="435" spans="1:15" x14ac:dyDescent="0.3">
      <c r="A435" s="7">
        <v>17722</v>
      </c>
      <c r="B435" s="6" t="s">
        <v>929</v>
      </c>
      <c r="C435" t="s">
        <v>930</v>
      </c>
      <c r="D435" s="2" t="s">
        <v>72</v>
      </c>
      <c r="E435" s="4" t="s">
        <v>46</v>
      </c>
      <c r="F435" t="s">
        <v>81</v>
      </c>
      <c r="G435">
        <v>772</v>
      </c>
      <c r="H435">
        <v>40034</v>
      </c>
      <c r="I435">
        <v>18</v>
      </c>
      <c r="J435">
        <v>6313</v>
      </c>
      <c r="K435">
        <v>9242</v>
      </c>
      <c r="L435">
        <v>57</v>
      </c>
      <c r="M435">
        <v>0</v>
      </c>
      <c r="N435" t="s">
        <v>38</v>
      </c>
      <c r="O435" t="s">
        <v>47</v>
      </c>
    </row>
    <row r="436" spans="1:15" x14ac:dyDescent="0.3">
      <c r="A436" s="7">
        <v>17723</v>
      </c>
      <c r="B436" s="6" t="s">
        <v>931</v>
      </c>
      <c r="C436" t="s">
        <v>932</v>
      </c>
      <c r="D436" s="2" t="s">
        <v>45</v>
      </c>
      <c r="E436" s="4" t="s">
        <v>55</v>
      </c>
      <c r="F436" t="s">
        <v>56</v>
      </c>
      <c r="G436">
        <v>2391</v>
      </c>
      <c r="H436">
        <v>24029</v>
      </c>
      <c r="I436">
        <v>50</v>
      </c>
      <c r="J436">
        <v>13100</v>
      </c>
      <c r="K436">
        <v>3051</v>
      </c>
      <c r="L436">
        <v>14</v>
      </c>
      <c r="M436">
        <v>4</v>
      </c>
      <c r="N436" t="s">
        <v>38</v>
      </c>
      <c r="O436" t="s">
        <v>60</v>
      </c>
    </row>
    <row r="437" spans="1:15" x14ac:dyDescent="0.3">
      <c r="A437" s="7">
        <v>17724</v>
      </c>
      <c r="B437" s="6" t="s">
        <v>933</v>
      </c>
      <c r="C437" t="s">
        <v>934</v>
      </c>
      <c r="D437" s="2" t="s">
        <v>50</v>
      </c>
      <c r="E437" s="4" t="s">
        <v>55</v>
      </c>
      <c r="F437" t="s">
        <v>51</v>
      </c>
      <c r="G437">
        <v>152</v>
      </c>
      <c r="H437">
        <v>73943</v>
      </c>
      <c r="I437">
        <v>11</v>
      </c>
      <c r="J437">
        <v>1800</v>
      </c>
      <c r="K437">
        <v>19694</v>
      </c>
      <c r="L437">
        <v>78</v>
      </c>
      <c r="M437">
        <v>2</v>
      </c>
      <c r="N437" t="s">
        <v>35</v>
      </c>
      <c r="O437" t="s">
        <v>51</v>
      </c>
    </row>
    <row r="438" spans="1:15" x14ac:dyDescent="0.3">
      <c r="A438" s="7">
        <v>17725</v>
      </c>
      <c r="B438" s="6" t="s">
        <v>935</v>
      </c>
      <c r="C438" t="s">
        <v>936</v>
      </c>
      <c r="D438" s="2" t="s">
        <v>45</v>
      </c>
      <c r="E438" s="4" t="s">
        <v>55</v>
      </c>
      <c r="F438" t="s">
        <v>56</v>
      </c>
      <c r="G438">
        <v>1784</v>
      </c>
      <c r="H438">
        <v>55808</v>
      </c>
      <c r="I438">
        <v>41</v>
      </c>
      <c r="J438">
        <v>7385</v>
      </c>
      <c r="K438">
        <v>1925</v>
      </c>
      <c r="L438">
        <v>17</v>
      </c>
      <c r="M438">
        <v>5</v>
      </c>
      <c r="N438" t="s">
        <v>52</v>
      </c>
      <c r="O438" t="s">
        <v>60</v>
      </c>
    </row>
    <row r="439" spans="1:15" x14ac:dyDescent="0.3">
      <c r="A439" s="7">
        <v>17726</v>
      </c>
      <c r="B439" s="6" t="s">
        <v>937</v>
      </c>
      <c r="C439" t="s">
        <v>938</v>
      </c>
      <c r="D439" s="2" t="s">
        <v>59</v>
      </c>
      <c r="E439" s="4" t="s">
        <v>46</v>
      </c>
      <c r="F439" t="s">
        <v>75</v>
      </c>
      <c r="G439">
        <v>251</v>
      </c>
      <c r="H439">
        <v>66675</v>
      </c>
      <c r="I439">
        <v>7</v>
      </c>
      <c r="J439">
        <v>4565</v>
      </c>
      <c r="K439">
        <v>17254</v>
      </c>
      <c r="L439">
        <v>52</v>
      </c>
      <c r="M439">
        <v>3</v>
      </c>
      <c r="N439" t="s">
        <v>52</v>
      </c>
      <c r="O439" t="s">
        <v>81</v>
      </c>
    </row>
    <row r="440" spans="1:15" x14ac:dyDescent="0.3">
      <c r="A440" s="7">
        <v>17727</v>
      </c>
      <c r="B440" s="6" t="s">
        <v>939</v>
      </c>
      <c r="C440" t="s">
        <v>940</v>
      </c>
      <c r="D440" s="2" t="s">
        <v>45</v>
      </c>
      <c r="E440" s="4" t="s">
        <v>55</v>
      </c>
      <c r="F440" t="s">
        <v>56</v>
      </c>
      <c r="G440">
        <v>1051</v>
      </c>
      <c r="H440">
        <v>86990</v>
      </c>
      <c r="I440">
        <v>46</v>
      </c>
      <c r="J440">
        <v>7553</v>
      </c>
      <c r="K440">
        <v>1862</v>
      </c>
      <c r="L440">
        <v>19</v>
      </c>
      <c r="M440">
        <v>5</v>
      </c>
      <c r="N440" t="s">
        <v>38</v>
      </c>
      <c r="O440" t="s">
        <v>81</v>
      </c>
    </row>
    <row r="441" spans="1:15" x14ac:dyDescent="0.3">
      <c r="A441" s="7">
        <v>17728</v>
      </c>
      <c r="B441" s="6" t="s">
        <v>941</v>
      </c>
      <c r="C441" t="s">
        <v>942</v>
      </c>
      <c r="D441" s="2" t="s">
        <v>50</v>
      </c>
      <c r="E441" s="4" t="s">
        <v>55</v>
      </c>
      <c r="F441" t="s">
        <v>51</v>
      </c>
      <c r="G441">
        <v>188</v>
      </c>
      <c r="H441">
        <v>67001</v>
      </c>
      <c r="I441">
        <v>10</v>
      </c>
      <c r="J441">
        <v>649</v>
      </c>
      <c r="K441">
        <v>26685</v>
      </c>
      <c r="L441">
        <v>90</v>
      </c>
      <c r="M441">
        <v>1</v>
      </c>
      <c r="N441" t="s">
        <v>52</v>
      </c>
      <c r="O441" t="s">
        <v>51</v>
      </c>
    </row>
    <row r="442" spans="1:15" x14ac:dyDescent="0.3">
      <c r="A442" s="7">
        <v>17729</v>
      </c>
      <c r="B442" s="6" t="s">
        <v>943</v>
      </c>
      <c r="C442" t="s">
        <v>944</v>
      </c>
      <c r="D442" s="2" t="s">
        <v>45</v>
      </c>
      <c r="E442" s="4" t="s">
        <v>46</v>
      </c>
      <c r="F442" t="s">
        <v>60</v>
      </c>
      <c r="G442">
        <v>3439</v>
      </c>
      <c r="H442">
        <v>38048</v>
      </c>
      <c r="I442">
        <v>35</v>
      </c>
      <c r="J442">
        <v>24951</v>
      </c>
      <c r="K442">
        <v>3059</v>
      </c>
      <c r="L442">
        <v>19</v>
      </c>
      <c r="M442">
        <v>5</v>
      </c>
      <c r="N442" t="s">
        <v>52</v>
      </c>
      <c r="O442" t="s">
        <v>69</v>
      </c>
    </row>
    <row r="443" spans="1:15" x14ac:dyDescent="0.3">
      <c r="A443" s="7">
        <v>17730</v>
      </c>
      <c r="B443" s="6" t="s">
        <v>945</v>
      </c>
      <c r="C443" t="s">
        <v>946</v>
      </c>
      <c r="D443" s="2" t="s">
        <v>50</v>
      </c>
      <c r="E443" s="4" t="s">
        <v>46</v>
      </c>
      <c r="F443" t="s">
        <v>81</v>
      </c>
      <c r="G443">
        <v>239</v>
      </c>
      <c r="H443">
        <v>85594</v>
      </c>
      <c r="I443">
        <v>15</v>
      </c>
      <c r="J443">
        <v>1323</v>
      </c>
      <c r="K443">
        <v>11784</v>
      </c>
      <c r="L443">
        <v>56</v>
      </c>
      <c r="M443">
        <v>0</v>
      </c>
      <c r="N443" t="s">
        <v>52</v>
      </c>
      <c r="O443" t="s">
        <v>76</v>
      </c>
    </row>
    <row r="444" spans="1:15" x14ac:dyDescent="0.3">
      <c r="A444" s="7">
        <v>17731</v>
      </c>
      <c r="B444" s="6" t="s">
        <v>947</v>
      </c>
      <c r="C444" t="s">
        <v>948</v>
      </c>
      <c r="D444" s="2" t="s">
        <v>50</v>
      </c>
      <c r="E444" s="4" t="s">
        <v>46</v>
      </c>
      <c r="F444" t="s">
        <v>51</v>
      </c>
      <c r="G444">
        <v>146</v>
      </c>
      <c r="H444">
        <v>59043</v>
      </c>
      <c r="I444">
        <v>19</v>
      </c>
      <c r="J444">
        <v>994</v>
      </c>
      <c r="K444">
        <v>13478</v>
      </c>
      <c r="L444">
        <v>93</v>
      </c>
      <c r="M444">
        <v>2</v>
      </c>
      <c r="N444" t="s">
        <v>35</v>
      </c>
      <c r="O444" t="s">
        <v>51</v>
      </c>
    </row>
    <row r="445" spans="1:15" x14ac:dyDescent="0.3">
      <c r="A445" s="7">
        <v>17732</v>
      </c>
      <c r="B445" s="6" t="s">
        <v>949</v>
      </c>
      <c r="C445" t="s">
        <v>950</v>
      </c>
      <c r="D445" s="2" t="s">
        <v>45</v>
      </c>
      <c r="E445" s="4" t="s">
        <v>55</v>
      </c>
      <c r="F445" t="s">
        <v>56</v>
      </c>
      <c r="G445">
        <v>4083</v>
      </c>
      <c r="H445">
        <v>84787</v>
      </c>
      <c r="I445">
        <v>43</v>
      </c>
      <c r="J445">
        <v>26416</v>
      </c>
      <c r="K445">
        <v>2667</v>
      </c>
      <c r="L445">
        <v>17</v>
      </c>
      <c r="M445">
        <v>5</v>
      </c>
      <c r="N445" t="s">
        <v>52</v>
      </c>
      <c r="O445" t="s">
        <v>56</v>
      </c>
    </row>
    <row r="446" spans="1:15" x14ac:dyDescent="0.3">
      <c r="A446" s="7">
        <v>17733</v>
      </c>
      <c r="B446" s="6" t="s">
        <v>951</v>
      </c>
      <c r="C446" t="s">
        <v>952</v>
      </c>
      <c r="D446" s="2" t="s">
        <v>45</v>
      </c>
      <c r="E446" s="4" t="s">
        <v>46</v>
      </c>
      <c r="F446" t="s">
        <v>75</v>
      </c>
      <c r="G446">
        <v>1427</v>
      </c>
      <c r="H446">
        <v>49691</v>
      </c>
      <c r="I446">
        <v>2</v>
      </c>
      <c r="J446">
        <v>3955</v>
      </c>
      <c r="K446">
        <v>8715</v>
      </c>
      <c r="L446">
        <v>51</v>
      </c>
      <c r="M446">
        <v>3</v>
      </c>
      <c r="N446" t="s">
        <v>65</v>
      </c>
      <c r="O446" t="s">
        <v>76</v>
      </c>
    </row>
    <row r="447" spans="1:15" x14ac:dyDescent="0.3">
      <c r="A447" s="7">
        <v>17734</v>
      </c>
      <c r="B447" s="6" t="s">
        <v>953</v>
      </c>
      <c r="C447" t="s">
        <v>954</v>
      </c>
      <c r="D447" s="2" t="s">
        <v>45</v>
      </c>
      <c r="E447" s="4" t="s">
        <v>55</v>
      </c>
      <c r="F447" t="s">
        <v>56</v>
      </c>
      <c r="G447">
        <v>4426</v>
      </c>
      <c r="H447">
        <v>66596</v>
      </c>
      <c r="I447">
        <v>36</v>
      </c>
      <c r="J447">
        <v>34136</v>
      </c>
      <c r="K447">
        <v>3464</v>
      </c>
      <c r="L447">
        <v>15</v>
      </c>
      <c r="M447">
        <v>3</v>
      </c>
      <c r="N447" t="s">
        <v>52</v>
      </c>
      <c r="O447" t="s">
        <v>56</v>
      </c>
    </row>
    <row r="448" spans="1:15" x14ac:dyDescent="0.3">
      <c r="A448" s="7">
        <v>17735</v>
      </c>
      <c r="B448" s="6" t="s">
        <v>955</v>
      </c>
      <c r="C448" t="s">
        <v>956</v>
      </c>
      <c r="D448" s="2" t="s">
        <v>50</v>
      </c>
      <c r="E448" s="4" t="s">
        <v>55</v>
      </c>
      <c r="F448" t="s">
        <v>51</v>
      </c>
      <c r="G448">
        <v>59</v>
      </c>
      <c r="H448">
        <v>61587</v>
      </c>
      <c r="I448">
        <v>6</v>
      </c>
      <c r="J448">
        <v>1020</v>
      </c>
      <c r="K448">
        <v>18272</v>
      </c>
      <c r="L448">
        <v>91</v>
      </c>
      <c r="M448">
        <v>2</v>
      </c>
      <c r="N448" t="s">
        <v>65</v>
      </c>
      <c r="O448" t="s">
        <v>51</v>
      </c>
    </row>
    <row r="449" spans="1:15" x14ac:dyDescent="0.3">
      <c r="A449" s="7">
        <v>17736</v>
      </c>
      <c r="B449" s="6" t="s">
        <v>957</v>
      </c>
      <c r="C449" t="s">
        <v>958</v>
      </c>
      <c r="D449" s="2" t="s">
        <v>59</v>
      </c>
      <c r="E449" s="4" t="s">
        <v>46</v>
      </c>
      <c r="F449" t="s">
        <v>81</v>
      </c>
      <c r="G449">
        <v>560</v>
      </c>
      <c r="H449">
        <v>62665</v>
      </c>
      <c r="I449">
        <v>17</v>
      </c>
      <c r="J449">
        <v>4494</v>
      </c>
      <c r="K449">
        <v>10868</v>
      </c>
      <c r="L449">
        <v>57</v>
      </c>
      <c r="M449">
        <v>1</v>
      </c>
      <c r="N449" t="s">
        <v>52</v>
      </c>
      <c r="O449" t="s">
        <v>76</v>
      </c>
    </row>
    <row r="450" spans="1:15" x14ac:dyDescent="0.3">
      <c r="A450" s="7">
        <v>17737</v>
      </c>
      <c r="B450" s="6" t="s">
        <v>959</v>
      </c>
      <c r="C450" t="s">
        <v>960</v>
      </c>
      <c r="D450" s="2" t="s">
        <v>45</v>
      </c>
      <c r="E450" s="4" t="s">
        <v>68</v>
      </c>
      <c r="F450" t="s">
        <v>60</v>
      </c>
      <c r="G450">
        <v>2168</v>
      </c>
      <c r="H450">
        <v>88416</v>
      </c>
      <c r="I450">
        <v>19</v>
      </c>
      <c r="J450">
        <v>9035</v>
      </c>
      <c r="K450">
        <v>3024</v>
      </c>
      <c r="L450">
        <v>22</v>
      </c>
      <c r="M450">
        <v>4</v>
      </c>
      <c r="N450" t="s">
        <v>38</v>
      </c>
      <c r="O450" t="s">
        <v>69</v>
      </c>
    </row>
    <row r="451" spans="1:15" x14ac:dyDescent="0.3">
      <c r="A451" s="7">
        <v>17738</v>
      </c>
      <c r="B451" s="6" t="s">
        <v>961</v>
      </c>
      <c r="C451" t="s">
        <v>962</v>
      </c>
      <c r="D451" s="2" t="s">
        <v>72</v>
      </c>
      <c r="E451" s="4" t="s">
        <v>46</v>
      </c>
      <c r="F451" t="s">
        <v>51</v>
      </c>
      <c r="G451">
        <v>143</v>
      </c>
      <c r="H451">
        <v>12559</v>
      </c>
      <c r="I451">
        <v>17</v>
      </c>
      <c r="J451">
        <v>932</v>
      </c>
      <c r="K451">
        <v>18966</v>
      </c>
      <c r="L451">
        <v>78</v>
      </c>
      <c r="M451">
        <v>1</v>
      </c>
      <c r="N451" t="s">
        <v>35</v>
      </c>
      <c r="O451" t="s">
        <v>51</v>
      </c>
    </row>
    <row r="452" spans="1:15" x14ac:dyDescent="0.3">
      <c r="A452" s="7">
        <v>17739</v>
      </c>
      <c r="B452" s="6" t="s">
        <v>963</v>
      </c>
      <c r="C452" t="s">
        <v>964</v>
      </c>
      <c r="D452" s="2" t="s">
        <v>88</v>
      </c>
      <c r="E452" s="4" t="s">
        <v>55</v>
      </c>
      <c r="F452" t="s">
        <v>51</v>
      </c>
      <c r="G452">
        <v>129</v>
      </c>
      <c r="H452">
        <v>16686</v>
      </c>
      <c r="I452">
        <v>9</v>
      </c>
      <c r="J452">
        <v>1230</v>
      </c>
      <c r="K452">
        <v>26693</v>
      </c>
      <c r="L452">
        <v>94</v>
      </c>
      <c r="M452">
        <v>2</v>
      </c>
      <c r="N452" t="s">
        <v>52</v>
      </c>
      <c r="O452" t="s">
        <v>51</v>
      </c>
    </row>
    <row r="453" spans="1:15" x14ac:dyDescent="0.3">
      <c r="A453" s="7">
        <v>17740</v>
      </c>
      <c r="B453" s="6" t="s">
        <v>965</v>
      </c>
      <c r="C453" t="s">
        <v>966</v>
      </c>
      <c r="D453" s="2" t="s">
        <v>45</v>
      </c>
      <c r="E453" s="4" t="s">
        <v>68</v>
      </c>
      <c r="F453" t="s">
        <v>60</v>
      </c>
      <c r="G453">
        <v>2430</v>
      </c>
      <c r="H453">
        <v>78378</v>
      </c>
      <c r="I453">
        <v>19</v>
      </c>
      <c r="J453">
        <v>20070</v>
      </c>
      <c r="K453">
        <v>2684</v>
      </c>
      <c r="L453">
        <v>13</v>
      </c>
      <c r="M453">
        <v>4</v>
      </c>
      <c r="N453" t="s">
        <v>35</v>
      </c>
      <c r="O453" t="s">
        <v>69</v>
      </c>
    </row>
    <row r="454" spans="1:15" x14ac:dyDescent="0.3">
      <c r="A454" s="7">
        <v>17741</v>
      </c>
      <c r="B454" s="6" t="s">
        <v>967</v>
      </c>
      <c r="C454" t="s">
        <v>968</v>
      </c>
      <c r="D454" s="2" t="s">
        <v>72</v>
      </c>
      <c r="E454" s="4" t="s">
        <v>55</v>
      </c>
      <c r="F454" t="s">
        <v>51</v>
      </c>
      <c r="G454">
        <v>937</v>
      </c>
      <c r="H454">
        <v>31787</v>
      </c>
      <c r="I454">
        <v>4</v>
      </c>
      <c r="J454">
        <v>1277</v>
      </c>
      <c r="K454">
        <v>23947</v>
      </c>
      <c r="L454">
        <v>82</v>
      </c>
      <c r="M454">
        <v>1</v>
      </c>
      <c r="N454" t="s">
        <v>35</v>
      </c>
      <c r="O454" t="s">
        <v>51</v>
      </c>
    </row>
    <row r="455" spans="1:15" x14ac:dyDescent="0.3">
      <c r="A455" s="7">
        <v>17742</v>
      </c>
      <c r="B455" s="6" t="s">
        <v>969</v>
      </c>
      <c r="C455" t="s">
        <v>970</v>
      </c>
      <c r="D455" s="2" t="s">
        <v>50</v>
      </c>
      <c r="E455" s="4" t="s">
        <v>46</v>
      </c>
      <c r="F455" t="s">
        <v>51</v>
      </c>
      <c r="G455">
        <v>63</v>
      </c>
      <c r="H455">
        <v>65907</v>
      </c>
      <c r="I455">
        <v>12</v>
      </c>
      <c r="J455">
        <v>1566</v>
      </c>
      <c r="K455">
        <v>26838</v>
      </c>
      <c r="L455">
        <v>93</v>
      </c>
      <c r="M455">
        <v>2</v>
      </c>
      <c r="N455" t="s">
        <v>35</v>
      </c>
      <c r="O455" t="s">
        <v>51</v>
      </c>
    </row>
    <row r="456" spans="1:15" x14ac:dyDescent="0.3">
      <c r="A456" s="7">
        <v>17743</v>
      </c>
      <c r="B456" s="6" t="s">
        <v>971</v>
      </c>
      <c r="C456" t="s">
        <v>972</v>
      </c>
      <c r="D456" s="2" t="s">
        <v>88</v>
      </c>
      <c r="E456" s="4" t="s">
        <v>55</v>
      </c>
      <c r="F456" t="s">
        <v>51</v>
      </c>
      <c r="G456">
        <v>118</v>
      </c>
      <c r="H456">
        <v>55739</v>
      </c>
      <c r="I456">
        <v>4</v>
      </c>
      <c r="J456">
        <v>980</v>
      </c>
      <c r="K456">
        <v>12969</v>
      </c>
      <c r="L456">
        <v>81</v>
      </c>
      <c r="M456">
        <v>2</v>
      </c>
      <c r="N456" t="s">
        <v>65</v>
      </c>
      <c r="O456" t="s">
        <v>51</v>
      </c>
    </row>
    <row r="457" spans="1:15" x14ac:dyDescent="0.3">
      <c r="A457" s="7">
        <v>17744</v>
      </c>
      <c r="B457" s="6" t="s">
        <v>973</v>
      </c>
      <c r="C457" t="s">
        <v>974</v>
      </c>
      <c r="D457" s="2" t="s">
        <v>72</v>
      </c>
      <c r="E457" s="4" t="s">
        <v>55</v>
      </c>
      <c r="F457" t="s">
        <v>51</v>
      </c>
      <c r="G457">
        <v>215</v>
      </c>
      <c r="H457">
        <v>36617</v>
      </c>
      <c r="I457">
        <v>4</v>
      </c>
      <c r="J457">
        <v>857</v>
      </c>
      <c r="K457">
        <v>27730</v>
      </c>
      <c r="L457">
        <v>96</v>
      </c>
      <c r="M457">
        <v>2</v>
      </c>
      <c r="N457" t="s">
        <v>65</v>
      </c>
      <c r="O457" t="s">
        <v>51</v>
      </c>
    </row>
    <row r="458" spans="1:15" x14ac:dyDescent="0.3">
      <c r="A458" s="7">
        <v>17745</v>
      </c>
      <c r="B458" s="6" t="s">
        <v>975</v>
      </c>
      <c r="C458" t="s">
        <v>976</v>
      </c>
      <c r="D458" s="2" t="s">
        <v>59</v>
      </c>
      <c r="E458" s="4" t="s">
        <v>46</v>
      </c>
      <c r="F458" t="s">
        <v>56</v>
      </c>
      <c r="G458">
        <v>1143</v>
      </c>
      <c r="H458">
        <v>75443</v>
      </c>
      <c r="I458">
        <v>32</v>
      </c>
      <c r="J458">
        <v>18778</v>
      </c>
      <c r="K458">
        <v>2664</v>
      </c>
      <c r="L458">
        <v>16</v>
      </c>
      <c r="M458">
        <v>5</v>
      </c>
      <c r="N458" t="s">
        <v>38</v>
      </c>
      <c r="O458" t="s">
        <v>60</v>
      </c>
    </row>
    <row r="459" spans="1:15" x14ac:dyDescent="0.3">
      <c r="A459" s="7">
        <v>17746</v>
      </c>
      <c r="B459" s="6" t="s">
        <v>977</v>
      </c>
      <c r="C459" t="s">
        <v>978</v>
      </c>
      <c r="D459" s="2" t="s">
        <v>59</v>
      </c>
      <c r="E459" s="4" t="s">
        <v>46</v>
      </c>
      <c r="F459" t="s">
        <v>47</v>
      </c>
      <c r="G459">
        <v>879</v>
      </c>
      <c r="H459">
        <v>48640</v>
      </c>
      <c r="I459">
        <v>19</v>
      </c>
      <c r="J459">
        <v>1655</v>
      </c>
      <c r="K459">
        <v>20673</v>
      </c>
      <c r="L459">
        <v>51</v>
      </c>
      <c r="M459">
        <v>1</v>
      </c>
      <c r="N459" t="s">
        <v>38</v>
      </c>
      <c r="O459" t="s">
        <v>47</v>
      </c>
    </row>
    <row r="460" spans="1:15" x14ac:dyDescent="0.3">
      <c r="A460" s="7">
        <v>17747</v>
      </c>
      <c r="B460" s="6" t="s">
        <v>979</v>
      </c>
      <c r="C460" t="s">
        <v>980</v>
      </c>
      <c r="D460" s="2" t="s">
        <v>72</v>
      </c>
      <c r="E460" s="4" t="s">
        <v>46</v>
      </c>
      <c r="F460" t="s">
        <v>81</v>
      </c>
      <c r="G460">
        <v>598</v>
      </c>
      <c r="H460">
        <v>10616</v>
      </c>
      <c r="I460">
        <v>7</v>
      </c>
      <c r="J460">
        <v>5112</v>
      </c>
      <c r="K460">
        <v>11124</v>
      </c>
      <c r="L460">
        <v>58</v>
      </c>
      <c r="M460">
        <v>1</v>
      </c>
      <c r="N460" t="s">
        <v>35</v>
      </c>
      <c r="O460" t="s">
        <v>95</v>
      </c>
    </row>
    <row r="461" spans="1:15" x14ac:dyDescent="0.3">
      <c r="A461" s="7">
        <v>17748</v>
      </c>
      <c r="B461" s="6" t="s">
        <v>981</v>
      </c>
      <c r="C461" t="s">
        <v>982</v>
      </c>
      <c r="D461" s="2" t="s">
        <v>72</v>
      </c>
      <c r="E461" s="4" t="s">
        <v>55</v>
      </c>
      <c r="F461" t="s">
        <v>51</v>
      </c>
      <c r="G461">
        <v>932</v>
      </c>
      <c r="H461">
        <v>80428</v>
      </c>
      <c r="I461">
        <v>18</v>
      </c>
      <c r="J461">
        <v>708</v>
      </c>
      <c r="K461">
        <v>13774</v>
      </c>
      <c r="L461">
        <v>87</v>
      </c>
      <c r="M461">
        <v>2</v>
      </c>
      <c r="N461" t="s">
        <v>52</v>
      </c>
      <c r="O461" t="s">
        <v>51</v>
      </c>
    </row>
    <row r="462" spans="1:15" x14ac:dyDescent="0.3">
      <c r="A462" s="7">
        <v>17749</v>
      </c>
      <c r="B462" s="6" t="s">
        <v>983</v>
      </c>
      <c r="C462" t="s">
        <v>984</v>
      </c>
      <c r="D462" s="2" t="s">
        <v>50</v>
      </c>
      <c r="E462" s="4" t="s">
        <v>55</v>
      </c>
      <c r="F462" t="s">
        <v>51</v>
      </c>
      <c r="G462">
        <v>77</v>
      </c>
      <c r="H462">
        <v>46990</v>
      </c>
      <c r="I462">
        <v>19</v>
      </c>
      <c r="J462">
        <v>357</v>
      </c>
      <c r="K462">
        <v>15489</v>
      </c>
      <c r="L462">
        <v>91</v>
      </c>
      <c r="M462">
        <v>1</v>
      </c>
      <c r="N462" t="s">
        <v>52</v>
      </c>
      <c r="O462" t="s">
        <v>51</v>
      </c>
    </row>
    <row r="463" spans="1:15" x14ac:dyDescent="0.3">
      <c r="A463" s="7">
        <v>17750</v>
      </c>
      <c r="B463" s="6" t="s">
        <v>985</v>
      </c>
      <c r="C463" t="s">
        <v>986</v>
      </c>
      <c r="D463" s="2" t="s">
        <v>72</v>
      </c>
      <c r="E463" s="4" t="s">
        <v>46</v>
      </c>
      <c r="F463" t="s">
        <v>81</v>
      </c>
      <c r="G463">
        <v>784</v>
      </c>
      <c r="H463">
        <v>20615</v>
      </c>
      <c r="I463">
        <v>11</v>
      </c>
      <c r="J463">
        <v>4155</v>
      </c>
      <c r="K463">
        <v>9077</v>
      </c>
      <c r="L463">
        <v>60</v>
      </c>
      <c r="M463">
        <v>1</v>
      </c>
      <c r="N463" t="s">
        <v>65</v>
      </c>
      <c r="O463" t="s">
        <v>81</v>
      </c>
    </row>
    <row r="464" spans="1:15" x14ac:dyDescent="0.3">
      <c r="A464" s="7">
        <v>17751</v>
      </c>
      <c r="B464" s="6" t="s">
        <v>987</v>
      </c>
      <c r="C464" t="s">
        <v>988</v>
      </c>
      <c r="D464" s="2" t="s">
        <v>72</v>
      </c>
      <c r="E464" s="4" t="s">
        <v>46</v>
      </c>
      <c r="F464" t="s">
        <v>51</v>
      </c>
      <c r="G464">
        <v>314</v>
      </c>
      <c r="H464">
        <v>67382</v>
      </c>
      <c r="I464">
        <v>17</v>
      </c>
      <c r="J464">
        <v>1708</v>
      </c>
      <c r="K464">
        <v>22670</v>
      </c>
      <c r="L464">
        <v>82</v>
      </c>
      <c r="M464">
        <v>1</v>
      </c>
      <c r="N464" t="s">
        <v>35</v>
      </c>
      <c r="O464" t="s">
        <v>51</v>
      </c>
    </row>
    <row r="465" spans="1:15" x14ac:dyDescent="0.3">
      <c r="A465" s="7">
        <v>17752</v>
      </c>
      <c r="B465" s="6" t="s">
        <v>989</v>
      </c>
      <c r="C465" t="s">
        <v>990</v>
      </c>
      <c r="D465" s="2" t="s">
        <v>45</v>
      </c>
      <c r="E465" s="4" t="s">
        <v>55</v>
      </c>
      <c r="F465" t="s">
        <v>56</v>
      </c>
      <c r="G465">
        <v>3200</v>
      </c>
      <c r="H465">
        <v>38788</v>
      </c>
      <c r="I465">
        <v>55</v>
      </c>
      <c r="J465">
        <v>21416</v>
      </c>
      <c r="K465">
        <v>4195</v>
      </c>
      <c r="L465">
        <v>22</v>
      </c>
      <c r="M465">
        <v>3</v>
      </c>
      <c r="N465" t="s">
        <v>52</v>
      </c>
      <c r="O465" t="s">
        <v>56</v>
      </c>
    </row>
    <row r="466" spans="1:15" x14ac:dyDescent="0.3">
      <c r="A466" s="7">
        <v>17753</v>
      </c>
      <c r="B466" s="6" t="s">
        <v>991</v>
      </c>
      <c r="C466" t="s">
        <v>992</v>
      </c>
      <c r="D466" s="2" t="s">
        <v>50</v>
      </c>
      <c r="E466" s="4" t="s">
        <v>46</v>
      </c>
      <c r="F466" t="s">
        <v>51</v>
      </c>
      <c r="G466">
        <v>132</v>
      </c>
      <c r="H466">
        <v>67504</v>
      </c>
      <c r="I466">
        <v>2</v>
      </c>
      <c r="J466">
        <v>1609</v>
      </c>
      <c r="K466">
        <v>13672</v>
      </c>
      <c r="L466">
        <v>84</v>
      </c>
      <c r="M466">
        <v>2</v>
      </c>
      <c r="N466" t="s">
        <v>52</v>
      </c>
      <c r="O466" t="s">
        <v>47</v>
      </c>
    </row>
    <row r="467" spans="1:15" x14ac:dyDescent="0.3">
      <c r="A467" s="7">
        <v>17754</v>
      </c>
      <c r="B467" s="6" t="s">
        <v>993</v>
      </c>
      <c r="C467" t="s">
        <v>994</v>
      </c>
      <c r="D467" s="2" t="s">
        <v>45</v>
      </c>
      <c r="E467" s="4" t="s">
        <v>68</v>
      </c>
      <c r="F467" t="s">
        <v>60</v>
      </c>
      <c r="G467">
        <v>2679</v>
      </c>
      <c r="H467">
        <v>43688</v>
      </c>
      <c r="I467">
        <v>20</v>
      </c>
      <c r="J467">
        <v>15936</v>
      </c>
      <c r="K467">
        <v>1899</v>
      </c>
      <c r="L467">
        <v>12</v>
      </c>
      <c r="M467">
        <v>4</v>
      </c>
      <c r="N467" t="s">
        <v>38</v>
      </c>
      <c r="O467" t="s">
        <v>76</v>
      </c>
    </row>
    <row r="468" spans="1:15" x14ac:dyDescent="0.3">
      <c r="A468" s="7">
        <v>17755</v>
      </c>
      <c r="B468" s="6" t="s">
        <v>995</v>
      </c>
      <c r="C468" t="s">
        <v>996</v>
      </c>
      <c r="D468" s="2" t="s">
        <v>45</v>
      </c>
      <c r="E468" s="4" t="s">
        <v>55</v>
      </c>
      <c r="F468" t="s">
        <v>56</v>
      </c>
      <c r="G468">
        <v>4962</v>
      </c>
      <c r="H468">
        <v>86717</v>
      </c>
      <c r="I468">
        <v>33</v>
      </c>
      <c r="J468">
        <v>10447</v>
      </c>
      <c r="K468">
        <v>2472</v>
      </c>
      <c r="L468">
        <v>11</v>
      </c>
      <c r="M468">
        <v>6</v>
      </c>
      <c r="N468" t="s">
        <v>52</v>
      </c>
      <c r="O468" t="s">
        <v>56</v>
      </c>
    </row>
    <row r="469" spans="1:15" x14ac:dyDescent="0.3">
      <c r="A469" s="7">
        <v>17756</v>
      </c>
      <c r="B469" s="6" t="s">
        <v>997</v>
      </c>
      <c r="C469" t="s">
        <v>998</v>
      </c>
      <c r="D469" s="2" t="s">
        <v>50</v>
      </c>
      <c r="E469" s="4" t="s">
        <v>55</v>
      </c>
      <c r="F469" t="s">
        <v>51</v>
      </c>
      <c r="G469">
        <v>132</v>
      </c>
      <c r="H469">
        <v>21122</v>
      </c>
      <c r="I469">
        <v>4</v>
      </c>
      <c r="J469">
        <v>267</v>
      </c>
      <c r="K469">
        <v>20905</v>
      </c>
      <c r="L469">
        <v>78</v>
      </c>
      <c r="M469">
        <v>1</v>
      </c>
      <c r="N469" t="s">
        <v>52</v>
      </c>
      <c r="O469" t="s">
        <v>51</v>
      </c>
    </row>
    <row r="470" spans="1:15" x14ac:dyDescent="0.3">
      <c r="A470" s="7">
        <v>17757</v>
      </c>
      <c r="B470" s="6" t="s">
        <v>999</v>
      </c>
      <c r="C470" t="s">
        <v>1000</v>
      </c>
      <c r="D470" s="2" t="s">
        <v>72</v>
      </c>
      <c r="E470" s="4" t="s">
        <v>55</v>
      </c>
      <c r="F470" t="s">
        <v>51</v>
      </c>
      <c r="G470">
        <v>874</v>
      </c>
      <c r="H470">
        <v>26301</v>
      </c>
      <c r="I470">
        <v>13</v>
      </c>
      <c r="J470">
        <v>1414</v>
      </c>
      <c r="K470">
        <v>22982</v>
      </c>
      <c r="L470">
        <v>81</v>
      </c>
      <c r="M470">
        <v>2</v>
      </c>
      <c r="N470" t="s">
        <v>52</v>
      </c>
      <c r="O470" t="s">
        <v>51</v>
      </c>
    </row>
    <row r="471" spans="1:15" x14ac:dyDescent="0.3">
      <c r="A471" s="7">
        <v>17758</v>
      </c>
      <c r="B471" s="6" t="s">
        <v>1001</v>
      </c>
      <c r="C471" t="s">
        <v>1002</v>
      </c>
      <c r="D471" s="2" t="s">
        <v>50</v>
      </c>
      <c r="E471" s="4" t="s">
        <v>55</v>
      </c>
      <c r="F471" t="s">
        <v>51</v>
      </c>
      <c r="G471">
        <v>67</v>
      </c>
      <c r="H471">
        <v>45838</v>
      </c>
      <c r="I471">
        <v>13</v>
      </c>
      <c r="J471">
        <v>1505</v>
      </c>
      <c r="K471">
        <v>26350</v>
      </c>
      <c r="L471">
        <v>95</v>
      </c>
      <c r="M471">
        <v>2</v>
      </c>
      <c r="N471" t="s">
        <v>35</v>
      </c>
      <c r="O471" t="s">
        <v>51</v>
      </c>
    </row>
    <row r="472" spans="1:15" x14ac:dyDescent="0.3">
      <c r="A472" s="7">
        <v>17759</v>
      </c>
      <c r="B472" s="6" t="s">
        <v>1003</v>
      </c>
      <c r="C472" t="s">
        <v>1004</v>
      </c>
      <c r="D472" s="2" t="s">
        <v>45</v>
      </c>
      <c r="E472" s="4" t="s">
        <v>46</v>
      </c>
      <c r="F472" t="s">
        <v>47</v>
      </c>
      <c r="G472">
        <v>2846</v>
      </c>
      <c r="H472">
        <v>41987</v>
      </c>
      <c r="I472">
        <v>16</v>
      </c>
      <c r="J472">
        <v>2214</v>
      </c>
      <c r="K472">
        <v>18733</v>
      </c>
      <c r="L472">
        <v>69</v>
      </c>
      <c r="M472">
        <v>3</v>
      </c>
      <c r="N472" t="s">
        <v>52</v>
      </c>
      <c r="O472" t="s">
        <v>76</v>
      </c>
    </row>
    <row r="473" spans="1:15" x14ac:dyDescent="0.3">
      <c r="A473" s="7">
        <v>17760</v>
      </c>
      <c r="B473" s="6" t="s">
        <v>1005</v>
      </c>
      <c r="C473" t="s">
        <v>1006</v>
      </c>
      <c r="D473" s="2" t="s">
        <v>45</v>
      </c>
      <c r="E473" s="4" t="s">
        <v>55</v>
      </c>
      <c r="F473" t="s">
        <v>56</v>
      </c>
      <c r="G473">
        <v>1731</v>
      </c>
      <c r="H473">
        <v>38739</v>
      </c>
      <c r="I473">
        <v>60</v>
      </c>
      <c r="J473">
        <v>25863</v>
      </c>
      <c r="K473">
        <v>3990</v>
      </c>
      <c r="L473">
        <v>17</v>
      </c>
      <c r="M473">
        <v>3</v>
      </c>
      <c r="N473" t="s">
        <v>38</v>
      </c>
      <c r="O473" t="s">
        <v>56</v>
      </c>
    </row>
    <row r="474" spans="1:15" x14ac:dyDescent="0.3">
      <c r="A474" s="7">
        <v>17761</v>
      </c>
      <c r="B474" s="6" t="s">
        <v>1007</v>
      </c>
      <c r="C474" t="s">
        <v>1008</v>
      </c>
      <c r="D474" s="2" t="s">
        <v>72</v>
      </c>
      <c r="E474" s="4" t="s">
        <v>55</v>
      </c>
      <c r="F474" t="s">
        <v>51</v>
      </c>
      <c r="G474">
        <v>761</v>
      </c>
      <c r="H474">
        <v>72859</v>
      </c>
      <c r="I474">
        <v>13</v>
      </c>
      <c r="J474">
        <v>726</v>
      </c>
      <c r="K474">
        <v>27014</v>
      </c>
      <c r="L474">
        <v>95</v>
      </c>
      <c r="M474">
        <v>2</v>
      </c>
      <c r="N474" t="s">
        <v>52</v>
      </c>
      <c r="O474" t="s">
        <v>51</v>
      </c>
    </row>
    <row r="475" spans="1:15" x14ac:dyDescent="0.3">
      <c r="A475" s="7">
        <v>17762</v>
      </c>
      <c r="B475" s="6" t="s">
        <v>1009</v>
      </c>
      <c r="C475" t="s">
        <v>1010</v>
      </c>
      <c r="D475" s="2" t="s">
        <v>72</v>
      </c>
      <c r="E475" s="4" t="s">
        <v>46</v>
      </c>
      <c r="F475" t="s">
        <v>81</v>
      </c>
      <c r="G475">
        <v>356</v>
      </c>
      <c r="H475">
        <v>53294</v>
      </c>
      <c r="I475">
        <v>17</v>
      </c>
      <c r="J475">
        <v>2435</v>
      </c>
      <c r="K475">
        <v>9345</v>
      </c>
      <c r="L475">
        <v>67</v>
      </c>
      <c r="M475">
        <v>1</v>
      </c>
      <c r="N475" t="s">
        <v>35</v>
      </c>
      <c r="O475" t="s">
        <v>81</v>
      </c>
    </row>
    <row r="476" spans="1:15" x14ac:dyDescent="0.3">
      <c r="A476" s="7">
        <v>17763</v>
      </c>
      <c r="B476" s="6" t="s">
        <v>1011</v>
      </c>
      <c r="C476" t="s">
        <v>1012</v>
      </c>
      <c r="D476" s="2" t="s">
        <v>50</v>
      </c>
      <c r="E476" s="4" t="s">
        <v>55</v>
      </c>
      <c r="F476" t="s">
        <v>51</v>
      </c>
      <c r="G476">
        <v>98</v>
      </c>
      <c r="H476">
        <v>39030</v>
      </c>
      <c r="I476">
        <v>19</v>
      </c>
      <c r="J476">
        <v>287</v>
      </c>
      <c r="K476">
        <v>29931</v>
      </c>
      <c r="L476">
        <v>88</v>
      </c>
      <c r="M476">
        <v>2</v>
      </c>
      <c r="N476" t="s">
        <v>52</v>
      </c>
      <c r="O476" t="s">
        <v>51</v>
      </c>
    </row>
    <row r="477" spans="1:15" x14ac:dyDescent="0.3">
      <c r="A477" s="7">
        <v>17764</v>
      </c>
      <c r="B477" s="6" t="s">
        <v>1013</v>
      </c>
      <c r="C477" t="s">
        <v>1014</v>
      </c>
      <c r="D477" s="2" t="s">
        <v>50</v>
      </c>
      <c r="E477" s="4" t="s">
        <v>55</v>
      </c>
      <c r="F477" t="s">
        <v>51</v>
      </c>
      <c r="G477">
        <v>80</v>
      </c>
      <c r="H477">
        <v>25102</v>
      </c>
      <c r="I477">
        <v>4</v>
      </c>
      <c r="J477">
        <v>1008</v>
      </c>
      <c r="K477">
        <v>28417</v>
      </c>
      <c r="L477">
        <v>93</v>
      </c>
      <c r="M477">
        <v>2</v>
      </c>
      <c r="N477" t="s">
        <v>65</v>
      </c>
      <c r="O477" t="s">
        <v>51</v>
      </c>
    </row>
    <row r="478" spans="1:15" x14ac:dyDescent="0.3">
      <c r="A478" s="7">
        <v>17765</v>
      </c>
      <c r="B478" s="6" t="s">
        <v>1015</v>
      </c>
      <c r="C478" t="s">
        <v>1016</v>
      </c>
      <c r="D478" s="2" t="s">
        <v>50</v>
      </c>
      <c r="E478" s="4" t="s">
        <v>55</v>
      </c>
      <c r="F478" t="s">
        <v>51</v>
      </c>
      <c r="G478">
        <v>50</v>
      </c>
      <c r="H478">
        <v>32740</v>
      </c>
      <c r="I478">
        <v>11</v>
      </c>
      <c r="J478">
        <v>1517</v>
      </c>
      <c r="K478">
        <v>17009</v>
      </c>
      <c r="L478">
        <v>82</v>
      </c>
      <c r="M478">
        <v>2</v>
      </c>
      <c r="N478" t="s">
        <v>65</v>
      </c>
      <c r="O478" t="s">
        <v>47</v>
      </c>
    </row>
    <row r="479" spans="1:15" x14ac:dyDescent="0.3">
      <c r="A479" s="7">
        <v>17766</v>
      </c>
      <c r="B479" s="6" t="s">
        <v>1017</v>
      </c>
      <c r="C479" t="s">
        <v>1018</v>
      </c>
      <c r="D479" s="2" t="s">
        <v>50</v>
      </c>
      <c r="E479" s="4" t="s">
        <v>55</v>
      </c>
      <c r="F479" t="s">
        <v>51</v>
      </c>
      <c r="G479">
        <v>50</v>
      </c>
      <c r="H479">
        <v>63962</v>
      </c>
      <c r="I479">
        <v>12</v>
      </c>
      <c r="J479">
        <v>431</v>
      </c>
      <c r="K479">
        <v>16848</v>
      </c>
      <c r="L479">
        <v>100</v>
      </c>
      <c r="M479">
        <v>1</v>
      </c>
      <c r="N479" t="s">
        <v>65</v>
      </c>
      <c r="O479" t="s">
        <v>51</v>
      </c>
    </row>
    <row r="480" spans="1:15" x14ac:dyDescent="0.3">
      <c r="A480" s="7">
        <v>17767</v>
      </c>
      <c r="B480" s="6" t="s">
        <v>1019</v>
      </c>
      <c r="C480" t="s">
        <v>1020</v>
      </c>
      <c r="D480" s="2" t="s">
        <v>72</v>
      </c>
      <c r="E480" s="4" t="s">
        <v>55</v>
      </c>
      <c r="F480" t="s">
        <v>75</v>
      </c>
      <c r="G480">
        <v>594</v>
      </c>
      <c r="H480">
        <v>74732</v>
      </c>
      <c r="I480">
        <v>4</v>
      </c>
      <c r="J480">
        <v>1645</v>
      </c>
      <c r="K480">
        <v>10631</v>
      </c>
      <c r="L480">
        <v>62</v>
      </c>
      <c r="M480">
        <v>2</v>
      </c>
      <c r="N480" t="s">
        <v>35</v>
      </c>
      <c r="O480" t="s">
        <v>76</v>
      </c>
    </row>
    <row r="481" spans="1:15" x14ac:dyDescent="0.3">
      <c r="A481" s="7">
        <v>17768</v>
      </c>
      <c r="B481" s="6" t="s">
        <v>1021</v>
      </c>
      <c r="C481" t="s">
        <v>1022</v>
      </c>
      <c r="D481" s="2" t="s">
        <v>45</v>
      </c>
      <c r="E481" s="4" t="s">
        <v>55</v>
      </c>
      <c r="F481" t="s">
        <v>56</v>
      </c>
      <c r="G481">
        <v>4419</v>
      </c>
      <c r="H481">
        <v>73497</v>
      </c>
      <c r="I481">
        <v>47</v>
      </c>
      <c r="J481">
        <v>39499</v>
      </c>
      <c r="K481">
        <v>1177</v>
      </c>
      <c r="L481">
        <v>11</v>
      </c>
      <c r="M481">
        <v>4</v>
      </c>
      <c r="N481" t="s">
        <v>38</v>
      </c>
      <c r="O481" t="s">
        <v>81</v>
      </c>
    </row>
    <row r="482" spans="1:15" x14ac:dyDescent="0.3">
      <c r="A482" s="7">
        <v>17769</v>
      </c>
      <c r="B482" s="6" t="s">
        <v>1023</v>
      </c>
      <c r="C482" t="s">
        <v>1024</v>
      </c>
      <c r="D482" s="2" t="s">
        <v>45</v>
      </c>
      <c r="E482" s="4" t="s">
        <v>46</v>
      </c>
      <c r="F482" t="s">
        <v>56</v>
      </c>
      <c r="G482">
        <v>2650</v>
      </c>
      <c r="H482">
        <v>74173</v>
      </c>
      <c r="I482">
        <v>49</v>
      </c>
      <c r="J482">
        <v>28984</v>
      </c>
      <c r="K482">
        <v>2855</v>
      </c>
      <c r="L482">
        <v>11</v>
      </c>
      <c r="M482">
        <v>6</v>
      </c>
      <c r="N482" t="s">
        <v>38</v>
      </c>
      <c r="O482" t="s">
        <v>56</v>
      </c>
    </row>
    <row r="483" spans="1:15" x14ac:dyDescent="0.3">
      <c r="A483" s="7">
        <v>17770</v>
      </c>
      <c r="B483" s="6" t="s">
        <v>1025</v>
      </c>
      <c r="C483" t="s">
        <v>1026</v>
      </c>
      <c r="D483" s="2" t="s">
        <v>45</v>
      </c>
      <c r="E483" s="4" t="s">
        <v>46</v>
      </c>
      <c r="F483" t="s">
        <v>47</v>
      </c>
      <c r="G483">
        <v>1327</v>
      </c>
      <c r="H483">
        <v>17720</v>
      </c>
      <c r="I483">
        <v>4</v>
      </c>
      <c r="J483">
        <v>1980</v>
      </c>
      <c r="K483">
        <v>14671</v>
      </c>
      <c r="L483">
        <v>55</v>
      </c>
      <c r="M483">
        <v>2</v>
      </c>
      <c r="N483" t="s">
        <v>52</v>
      </c>
      <c r="O483" t="s">
        <v>47</v>
      </c>
    </row>
    <row r="484" spans="1:15" x14ac:dyDescent="0.3">
      <c r="A484" s="7">
        <v>17771</v>
      </c>
      <c r="B484" s="6" t="s">
        <v>1027</v>
      </c>
      <c r="C484" t="s">
        <v>1028</v>
      </c>
      <c r="D484" s="2" t="s">
        <v>50</v>
      </c>
      <c r="E484" s="4" t="s">
        <v>46</v>
      </c>
      <c r="F484" t="s">
        <v>81</v>
      </c>
      <c r="G484">
        <v>228</v>
      </c>
      <c r="H484">
        <v>73422</v>
      </c>
      <c r="I484">
        <v>5</v>
      </c>
      <c r="J484">
        <v>5988</v>
      </c>
      <c r="K484">
        <v>9927</v>
      </c>
      <c r="L484">
        <v>53</v>
      </c>
      <c r="M484">
        <v>0</v>
      </c>
      <c r="N484" t="s">
        <v>52</v>
      </c>
      <c r="O484" t="s">
        <v>81</v>
      </c>
    </row>
    <row r="485" spans="1:15" x14ac:dyDescent="0.3">
      <c r="A485" s="7">
        <v>17772</v>
      </c>
      <c r="B485" s="6" t="s">
        <v>1029</v>
      </c>
      <c r="C485" t="s">
        <v>1030</v>
      </c>
      <c r="D485" s="2" t="s">
        <v>220</v>
      </c>
      <c r="E485" s="4" t="s">
        <v>55</v>
      </c>
      <c r="F485" t="s">
        <v>47</v>
      </c>
      <c r="G485">
        <v>3410</v>
      </c>
      <c r="H485">
        <v>12006</v>
      </c>
      <c r="I485">
        <v>17</v>
      </c>
      <c r="J485">
        <v>1945</v>
      </c>
      <c r="K485">
        <v>21403</v>
      </c>
      <c r="L485">
        <v>58</v>
      </c>
      <c r="M485">
        <v>1</v>
      </c>
      <c r="N485" t="s">
        <v>65</v>
      </c>
      <c r="O485" t="s">
        <v>47</v>
      </c>
    </row>
    <row r="486" spans="1:15" x14ac:dyDescent="0.3">
      <c r="A486" s="7">
        <v>17773</v>
      </c>
      <c r="B486" s="6" t="s">
        <v>1031</v>
      </c>
      <c r="C486" t="s">
        <v>1032</v>
      </c>
      <c r="D486" s="2" t="s">
        <v>50</v>
      </c>
      <c r="E486" s="4" t="s">
        <v>46</v>
      </c>
      <c r="F486" t="s">
        <v>51</v>
      </c>
      <c r="G486">
        <v>99</v>
      </c>
      <c r="H486">
        <v>69594</v>
      </c>
      <c r="I486">
        <v>19</v>
      </c>
      <c r="J486">
        <v>914</v>
      </c>
      <c r="K486">
        <v>18836</v>
      </c>
      <c r="L486">
        <v>87</v>
      </c>
      <c r="M486">
        <v>1</v>
      </c>
      <c r="N486" t="s">
        <v>65</v>
      </c>
      <c r="O486" t="s">
        <v>47</v>
      </c>
    </row>
    <row r="487" spans="1:15" x14ac:dyDescent="0.3">
      <c r="A487" s="7">
        <v>17774</v>
      </c>
      <c r="B487" s="6" t="s">
        <v>1033</v>
      </c>
      <c r="C487" t="s">
        <v>1034</v>
      </c>
      <c r="D487" s="2" t="s">
        <v>45</v>
      </c>
      <c r="E487" s="4" t="s">
        <v>46</v>
      </c>
      <c r="F487" t="s">
        <v>75</v>
      </c>
      <c r="G487">
        <v>1326</v>
      </c>
      <c r="H487">
        <v>83010</v>
      </c>
      <c r="I487">
        <v>1</v>
      </c>
      <c r="J487">
        <v>3939</v>
      </c>
      <c r="K487">
        <v>14032</v>
      </c>
      <c r="L487">
        <v>51</v>
      </c>
      <c r="M487">
        <v>1</v>
      </c>
      <c r="N487" t="s">
        <v>65</v>
      </c>
      <c r="O487" t="s">
        <v>81</v>
      </c>
    </row>
    <row r="488" spans="1:15" x14ac:dyDescent="0.3">
      <c r="A488" s="7">
        <v>17775</v>
      </c>
      <c r="B488" s="6" t="s">
        <v>1035</v>
      </c>
      <c r="C488" t="s">
        <v>1036</v>
      </c>
      <c r="D488" s="2" t="s">
        <v>88</v>
      </c>
      <c r="E488" s="4" t="s">
        <v>55</v>
      </c>
      <c r="F488" t="s">
        <v>51</v>
      </c>
      <c r="G488">
        <v>59</v>
      </c>
      <c r="H488">
        <v>52505</v>
      </c>
      <c r="I488">
        <v>4</v>
      </c>
      <c r="J488">
        <v>497</v>
      </c>
      <c r="K488">
        <v>16804</v>
      </c>
      <c r="L488">
        <v>88</v>
      </c>
      <c r="M488">
        <v>1</v>
      </c>
      <c r="N488" t="s">
        <v>52</v>
      </c>
      <c r="O488" t="s">
        <v>51</v>
      </c>
    </row>
    <row r="489" spans="1:15" x14ac:dyDescent="0.3">
      <c r="A489" s="7">
        <v>17776</v>
      </c>
      <c r="B489" s="6" t="s">
        <v>1037</v>
      </c>
      <c r="C489" t="s">
        <v>1038</v>
      </c>
      <c r="D489" s="2" t="s">
        <v>45</v>
      </c>
      <c r="E489" s="4" t="s">
        <v>55</v>
      </c>
      <c r="F489" t="s">
        <v>56</v>
      </c>
      <c r="G489">
        <v>1027</v>
      </c>
      <c r="H489">
        <v>30385</v>
      </c>
      <c r="I489">
        <v>34</v>
      </c>
      <c r="J489">
        <v>15478</v>
      </c>
      <c r="K489">
        <v>2031</v>
      </c>
      <c r="L489">
        <v>14</v>
      </c>
      <c r="M489">
        <v>3</v>
      </c>
      <c r="N489" t="s">
        <v>38</v>
      </c>
      <c r="O489" t="s">
        <v>81</v>
      </c>
    </row>
    <row r="490" spans="1:15" x14ac:dyDescent="0.3">
      <c r="A490" s="7">
        <v>17777</v>
      </c>
      <c r="B490" s="6" t="s">
        <v>1039</v>
      </c>
      <c r="C490" t="s">
        <v>1040</v>
      </c>
      <c r="D490" s="2" t="s">
        <v>88</v>
      </c>
      <c r="E490" s="4" t="s">
        <v>46</v>
      </c>
      <c r="F490" t="s">
        <v>51</v>
      </c>
      <c r="G490">
        <v>293</v>
      </c>
      <c r="H490">
        <v>72386</v>
      </c>
      <c r="I490">
        <v>17</v>
      </c>
      <c r="J490">
        <v>1168</v>
      </c>
      <c r="K490">
        <v>20724</v>
      </c>
      <c r="L490">
        <v>84</v>
      </c>
      <c r="M490">
        <v>2</v>
      </c>
      <c r="N490" t="s">
        <v>52</v>
      </c>
      <c r="O490" t="s">
        <v>51</v>
      </c>
    </row>
    <row r="491" spans="1:15" x14ac:dyDescent="0.3">
      <c r="A491" s="7">
        <v>17778</v>
      </c>
      <c r="B491" s="6" t="s">
        <v>1041</v>
      </c>
      <c r="C491" t="s">
        <v>1042</v>
      </c>
      <c r="D491" s="2" t="s">
        <v>72</v>
      </c>
      <c r="E491" s="4" t="s">
        <v>55</v>
      </c>
      <c r="F491" t="s">
        <v>47</v>
      </c>
      <c r="G491">
        <v>837</v>
      </c>
      <c r="H491">
        <v>35496</v>
      </c>
      <c r="I491">
        <v>15</v>
      </c>
      <c r="J491">
        <v>1331</v>
      </c>
      <c r="K491">
        <v>20386</v>
      </c>
      <c r="L491">
        <v>60</v>
      </c>
      <c r="M491">
        <v>1</v>
      </c>
      <c r="N491" t="s">
        <v>52</v>
      </c>
      <c r="O491" t="s">
        <v>47</v>
      </c>
    </row>
    <row r="492" spans="1:15" x14ac:dyDescent="0.3">
      <c r="A492" s="7">
        <v>17779</v>
      </c>
      <c r="B492" s="6" t="s">
        <v>1043</v>
      </c>
      <c r="C492" t="s">
        <v>1044</v>
      </c>
      <c r="D492" s="2" t="s">
        <v>45</v>
      </c>
      <c r="E492" s="4" t="s">
        <v>46</v>
      </c>
      <c r="F492" t="s">
        <v>56</v>
      </c>
      <c r="G492">
        <v>1440</v>
      </c>
      <c r="H492">
        <v>70514</v>
      </c>
      <c r="I492">
        <v>52</v>
      </c>
      <c r="J492">
        <v>32704</v>
      </c>
      <c r="K492">
        <v>2553</v>
      </c>
      <c r="L492">
        <v>21</v>
      </c>
      <c r="M492">
        <v>4</v>
      </c>
      <c r="N492" t="s">
        <v>52</v>
      </c>
      <c r="O492" t="s">
        <v>56</v>
      </c>
    </row>
    <row r="493" spans="1:15" x14ac:dyDescent="0.3">
      <c r="A493" s="7">
        <v>17780</v>
      </c>
      <c r="B493" s="6" t="s">
        <v>1045</v>
      </c>
      <c r="C493" t="s">
        <v>1046</v>
      </c>
      <c r="D493" s="2" t="s">
        <v>45</v>
      </c>
      <c r="E493" s="4" t="s">
        <v>46</v>
      </c>
      <c r="F493" t="s">
        <v>56</v>
      </c>
      <c r="G493">
        <v>2143</v>
      </c>
      <c r="H493">
        <v>15486</v>
      </c>
      <c r="I493">
        <v>41</v>
      </c>
      <c r="J493">
        <v>9327</v>
      </c>
      <c r="K493">
        <v>3439</v>
      </c>
      <c r="L493">
        <v>20</v>
      </c>
      <c r="M493">
        <v>3</v>
      </c>
      <c r="N493" t="s">
        <v>38</v>
      </c>
      <c r="O493" t="s">
        <v>81</v>
      </c>
    </row>
    <row r="494" spans="1:15" x14ac:dyDescent="0.3">
      <c r="A494" s="7">
        <v>17781</v>
      </c>
      <c r="B494" s="6" t="s">
        <v>1047</v>
      </c>
      <c r="C494" t="s">
        <v>1048</v>
      </c>
      <c r="D494" s="2" t="s">
        <v>50</v>
      </c>
      <c r="E494" s="4" t="s">
        <v>55</v>
      </c>
      <c r="F494" t="s">
        <v>51</v>
      </c>
      <c r="G494">
        <v>223</v>
      </c>
      <c r="H494">
        <v>50555</v>
      </c>
      <c r="I494">
        <v>14</v>
      </c>
      <c r="J494">
        <v>1001</v>
      </c>
      <c r="K494">
        <v>12647</v>
      </c>
      <c r="L494">
        <v>87</v>
      </c>
      <c r="M494">
        <v>1</v>
      </c>
      <c r="N494" t="s">
        <v>52</v>
      </c>
      <c r="O494" t="s">
        <v>51</v>
      </c>
    </row>
    <row r="495" spans="1:15" x14ac:dyDescent="0.3">
      <c r="A495" s="7">
        <v>17782</v>
      </c>
      <c r="B495" s="6" t="s">
        <v>1049</v>
      </c>
      <c r="C495" t="s">
        <v>1050</v>
      </c>
      <c r="D495" s="2" t="s">
        <v>45</v>
      </c>
      <c r="E495" s="4" t="s">
        <v>46</v>
      </c>
      <c r="F495" t="s">
        <v>56</v>
      </c>
      <c r="G495">
        <v>3215</v>
      </c>
      <c r="H495">
        <v>22691</v>
      </c>
      <c r="I495">
        <v>40</v>
      </c>
      <c r="J495">
        <v>35816</v>
      </c>
      <c r="K495">
        <v>2561</v>
      </c>
      <c r="L495">
        <v>19</v>
      </c>
      <c r="M495">
        <v>6</v>
      </c>
      <c r="N495" t="s">
        <v>52</v>
      </c>
      <c r="O495" t="s">
        <v>81</v>
      </c>
    </row>
    <row r="496" spans="1:15" x14ac:dyDescent="0.3">
      <c r="A496" s="7">
        <v>17783</v>
      </c>
      <c r="B496" s="6" t="s">
        <v>1051</v>
      </c>
      <c r="C496" t="s">
        <v>1052</v>
      </c>
      <c r="D496" s="2" t="s">
        <v>72</v>
      </c>
      <c r="E496" s="4" t="s">
        <v>55</v>
      </c>
      <c r="F496" t="s">
        <v>75</v>
      </c>
      <c r="G496">
        <v>740</v>
      </c>
      <c r="H496">
        <v>61040</v>
      </c>
      <c r="I496">
        <v>11</v>
      </c>
      <c r="J496">
        <v>4607</v>
      </c>
      <c r="K496">
        <v>18450</v>
      </c>
      <c r="L496">
        <v>62</v>
      </c>
      <c r="M496">
        <v>3</v>
      </c>
      <c r="N496" t="s">
        <v>52</v>
      </c>
      <c r="O496" t="s">
        <v>47</v>
      </c>
    </row>
    <row r="497" spans="1:15" x14ac:dyDescent="0.3">
      <c r="A497" s="7">
        <v>17784</v>
      </c>
      <c r="B497" s="6" t="s">
        <v>1053</v>
      </c>
      <c r="C497" t="s">
        <v>1054</v>
      </c>
      <c r="D497" s="2" t="s">
        <v>45</v>
      </c>
      <c r="E497" s="4" t="s">
        <v>55</v>
      </c>
      <c r="F497" t="s">
        <v>56</v>
      </c>
      <c r="G497">
        <v>1474</v>
      </c>
      <c r="H497">
        <v>58284</v>
      </c>
      <c r="I497">
        <v>59</v>
      </c>
      <c r="J497">
        <v>39828</v>
      </c>
      <c r="K497">
        <v>3918</v>
      </c>
      <c r="L497">
        <v>14</v>
      </c>
      <c r="M497">
        <v>3</v>
      </c>
      <c r="N497" t="s">
        <v>52</v>
      </c>
      <c r="O497" t="s">
        <v>60</v>
      </c>
    </row>
    <row r="498" spans="1:15" x14ac:dyDescent="0.3">
      <c r="A498" s="7">
        <v>17785</v>
      </c>
      <c r="B498" s="6" t="s">
        <v>1055</v>
      </c>
      <c r="C498" t="s">
        <v>1056</v>
      </c>
      <c r="D498" s="2" t="s">
        <v>72</v>
      </c>
      <c r="E498" s="4" t="s">
        <v>46</v>
      </c>
      <c r="F498" t="s">
        <v>75</v>
      </c>
      <c r="G498">
        <v>928</v>
      </c>
      <c r="H498">
        <v>37308</v>
      </c>
      <c r="I498">
        <v>9</v>
      </c>
      <c r="J498">
        <v>5407</v>
      </c>
      <c r="K498">
        <v>15826</v>
      </c>
      <c r="L498">
        <v>58</v>
      </c>
      <c r="M498">
        <v>1</v>
      </c>
      <c r="N498" t="s">
        <v>65</v>
      </c>
      <c r="O498" t="s">
        <v>47</v>
      </c>
    </row>
    <row r="499" spans="1:15" x14ac:dyDescent="0.3">
      <c r="A499" s="7">
        <v>17786</v>
      </c>
      <c r="B499" s="6" t="s">
        <v>1057</v>
      </c>
      <c r="C499" t="s">
        <v>1058</v>
      </c>
      <c r="D499" s="2" t="s">
        <v>72</v>
      </c>
      <c r="E499" s="4" t="s">
        <v>55</v>
      </c>
      <c r="F499" t="s">
        <v>47</v>
      </c>
      <c r="G499">
        <v>889</v>
      </c>
      <c r="H499">
        <v>25790</v>
      </c>
      <c r="I499">
        <v>21</v>
      </c>
      <c r="J499">
        <v>1386</v>
      </c>
      <c r="K499">
        <v>15695</v>
      </c>
      <c r="L499">
        <v>85</v>
      </c>
      <c r="M499">
        <v>3</v>
      </c>
      <c r="N499" t="s">
        <v>38</v>
      </c>
      <c r="O499" t="s">
        <v>47</v>
      </c>
    </row>
    <row r="500" spans="1:15" x14ac:dyDescent="0.3">
      <c r="A500" s="7">
        <v>17787</v>
      </c>
      <c r="B500" s="6" t="s">
        <v>1059</v>
      </c>
      <c r="C500" t="s">
        <v>1060</v>
      </c>
      <c r="D500" s="2" t="s">
        <v>45</v>
      </c>
      <c r="E500" s="4" t="s">
        <v>55</v>
      </c>
      <c r="F500" t="s">
        <v>56</v>
      </c>
      <c r="G500">
        <v>3623</v>
      </c>
      <c r="H500">
        <v>77166</v>
      </c>
      <c r="I500">
        <v>50</v>
      </c>
      <c r="J500">
        <v>12824</v>
      </c>
      <c r="K500">
        <v>3523</v>
      </c>
      <c r="L500">
        <v>16</v>
      </c>
      <c r="M500">
        <v>5</v>
      </c>
      <c r="N500" t="s">
        <v>38</v>
      </c>
      <c r="O500" t="s">
        <v>81</v>
      </c>
    </row>
    <row r="501" spans="1:15" x14ac:dyDescent="0.3">
      <c r="A501" s="7">
        <v>17788</v>
      </c>
      <c r="B501" s="6" t="s">
        <v>1061</v>
      </c>
      <c r="C501" t="s">
        <v>1062</v>
      </c>
      <c r="D501" s="2" t="s">
        <v>88</v>
      </c>
      <c r="E501" s="4" t="s">
        <v>55</v>
      </c>
      <c r="F501" t="s">
        <v>51</v>
      </c>
      <c r="G501">
        <v>218</v>
      </c>
      <c r="H501">
        <v>61040</v>
      </c>
      <c r="I501">
        <v>4</v>
      </c>
      <c r="J501">
        <v>1040</v>
      </c>
      <c r="K501">
        <v>17996</v>
      </c>
      <c r="L501">
        <v>84</v>
      </c>
      <c r="M501">
        <v>2</v>
      </c>
      <c r="N501" t="s">
        <v>52</v>
      </c>
      <c r="O501" t="s">
        <v>51</v>
      </c>
    </row>
    <row r="502" spans="1:15" x14ac:dyDescent="0.3">
      <c r="A502" s="7">
        <v>17789</v>
      </c>
      <c r="B502" s="6" t="s">
        <v>1063</v>
      </c>
      <c r="C502" t="s">
        <v>1064</v>
      </c>
      <c r="D502" s="2" t="s">
        <v>72</v>
      </c>
      <c r="E502" s="4" t="s">
        <v>46</v>
      </c>
      <c r="F502" t="s">
        <v>75</v>
      </c>
      <c r="G502">
        <v>760</v>
      </c>
      <c r="H502">
        <v>41773</v>
      </c>
      <c r="I502">
        <v>5</v>
      </c>
      <c r="J502">
        <v>4539</v>
      </c>
      <c r="K502">
        <v>19134</v>
      </c>
      <c r="L502">
        <v>41</v>
      </c>
      <c r="M502">
        <v>1</v>
      </c>
      <c r="N502" t="s">
        <v>35</v>
      </c>
      <c r="O502" t="s">
        <v>81</v>
      </c>
    </row>
    <row r="503" spans="1:15" x14ac:dyDescent="0.3">
      <c r="A503" s="7">
        <v>17790</v>
      </c>
      <c r="B503" s="6" t="s">
        <v>1065</v>
      </c>
      <c r="C503" t="s">
        <v>1066</v>
      </c>
      <c r="D503" s="2" t="s">
        <v>72</v>
      </c>
      <c r="E503" s="4" t="s">
        <v>55</v>
      </c>
      <c r="F503" t="s">
        <v>51</v>
      </c>
      <c r="G503">
        <v>373</v>
      </c>
      <c r="H503">
        <v>41842</v>
      </c>
      <c r="I503">
        <v>2</v>
      </c>
      <c r="J503">
        <v>1519</v>
      </c>
      <c r="K503">
        <v>17429</v>
      </c>
      <c r="L503">
        <v>94</v>
      </c>
      <c r="M503">
        <v>2</v>
      </c>
      <c r="N503" t="s">
        <v>65</v>
      </c>
      <c r="O503" t="s">
        <v>51</v>
      </c>
    </row>
    <row r="504" spans="1:15" x14ac:dyDescent="0.3">
      <c r="A504" s="7">
        <v>17791</v>
      </c>
      <c r="B504" s="6" t="s">
        <v>1067</v>
      </c>
      <c r="C504" t="s">
        <v>1068</v>
      </c>
      <c r="D504" s="2" t="s">
        <v>45</v>
      </c>
      <c r="E504" s="4" t="s">
        <v>55</v>
      </c>
      <c r="F504" t="s">
        <v>47</v>
      </c>
      <c r="G504">
        <v>1183</v>
      </c>
      <c r="H504">
        <v>63481</v>
      </c>
      <c r="I504">
        <v>10</v>
      </c>
      <c r="J504">
        <v>1996</v>
      </c>
      <c r="K504">
        <v>20759</v>
      </c>
      <c r="L504">
        <v>72</v>
      </c>
      <c r="M504">
        <v>3</v>
      </c>
      <c r="N504" t="s">
        <v>52</v>
      </c>
      <c r="O504" t="s">
        <v>47</v>
      </c>
    </row>
    <row r="505" spans="1:15" x14ac:dyDescent="0.3">
      <c r="A505" s="7">
        <v>17792</v>
      </c>
      <c r="B505" s="6" t="s">
        <v>1069</v>
      </c>
      <c r="C505" t="s">
        <v>1070</v>
      </c>
      <c r="D505" s="2" t="s">
        <v>72</v>
      </c>
      <c r="E505" s="4" t="s">
        <v>46</v>
      </c>
      <c r="F505" t="s">
        <v>75</v>
      </c>
      <c r="G505">
        <v>887</v>
      </c>
      <c r="H505">
        <v>12853</v>
      </c>
      <c r="I505">
        <v>15</v>
      </c>
      <c r="J505">
        <v>5761</v>
      </c>
      <c r="K505">
        <v>13153</v>
      </c>
      <c r="L505">
        <v>57</v>
      </c>
      <c r="M505">
        <v>1</v>
      </c>
      <c r="N505" t="s">
        <v>52</v>
      </c>
      <c r="O505" t="s">
        <v>47</v>
      </c>
    </row>
    <row r="506" spans="1:15" x14ac:dyDescent="0.3">
      <c r="A506" s="7">
        <v>17793</v>
      </c>
      <c r="B506" s="6" t="s">
        <v>1071</v>
      </c>
      <c r="C506" t="s">
        <v>1072</v>
      </c>
      <c r="D506" s="2" t="s">
        <v>45</v>
      </c>
      <c r="E506" s="4" t="s">
        <v>55</v>
      </c>
      <c r="F506" t="s">
        <v>47</v>
      </c>
      <c r="G506">
        <v>2331</v>
      </c>
      <c r="H506">
        <v>85594</v>
      </c>
      <c r="I506">
        <v>11</v>
      </c>
      <c r="J506">
        <v>1458</v>
      </c>
      <c r="K506">
        <v>13325</v>
      </c>
      <c r="L506">
        <v>76</v>
      </c>
      <c r="M506">
        <v>2</v>
      </c>
      <c r="N506" t="s">
        <v>52</v>
      </c>
      <c r="O506" t="s">
        <v>47</v>
      </c>
    </row>
    <row r="507" spans="1:15" x14ac:dyDescent="0.3">
      <c r="A507" s="7">
        <v>17794</v>
      </c>
      <c r="B507" s="6" t="s">
        <v>1073</v>
      </c>
      <c r="C507" t="s">
        <v>1074</v>
      </c>
      <c r="D507" s="2" t="s">
        <v>50</v>
      </c>
      <c r="E507" s="4" t="s">
        <v>55</v>
      </c>
      <c r="F507" t="s">
        <v>51</v>
      </c>
      <c r="G507">
        <v>138</v>
      </c>
      <c r="H507">
        <v>64018</v>
      </c>
      <c r="I507">
        <v>7</v>
      </c>
      <c r="J507">
        <v>291</v>
      </c>
      <c r="K507">
        <v>28678</v>
      </c>
      <c r="L507">
        <v>75</v>
      </c>
      <c r="M507">
        <v>2</v>
      </c>
      <c r="N507" t="s">
        <v>35</v>
      </c>
      <c r="O507" t="s">
        <v>51</v>
      </c>
    </row>
    <row r="508" spans="1:15" x14ac:dyDescent="0.3">
      <c r="A508" s="7">
        <v>17795</v>
      </c>
      <c r="B508" s="6" t="s">
        <v>1075</v>
      </c>
      <c r="C508" t="s">
        <v>1076</v>
      </c>
      <c r="D508" s="2" t="s">
        <v>59</v>
      </c>
      <c r="E508" s="4" t="s">
        <v>55</v>
      </c>
      <c r="F508" t="s">
        <v>51</v>
      </c>
      <c r="G508">
        <v>105</v>
      </c>
      <c r="H508">
        <v>89883</v>
      </c>
      <c r="I508">
        <v>2</v>
      </c>
      <c r="J508">
        <v>733</v>
      </c>
      <c r="K508">
        <v>22259</v>
      </c>
      <c r="L508">
        <v>89</v>
      </c>
      <c r="M508">
        <v>1</v>
      </c>
      <c r="N508" t="s">
        <v>35</v>
      </c>
      <c r="O508" t="s">
        <v>51</v>
      </c>
    </row>
    <row r="509" spans="1:15" x14ac:dyDescent="0.3">
      <c r="A509" s="7">
        <v>17796</v>
      </c>
      <c r="B509" s="6" t="s">
        <v>1077</v>
      </c>
      <c r="C509" t="s">
        <v>1078</v>
      </c>
      <c r="D509" s="2" t="s">
        <v>45</v>
      </c>
      <c r="E509" s="4" t="s">
        <v>46</v>
      </c>
      <c r="F509" t="s">
        <v>56</v>
      </c>
      <c r="G509">
        <v>4608</v>
      </c>
      <c r="H509">
        <v>43017</v>
      </c>
      <c r="I509">
        <v>49</v>
      </c>
      <c r="J509">
        <v>5931</v>
      </c>
      <c r="K509">
        <v>4398</v>
      </c>
      <c r="L509">
        <v>18</v>
      </c>
      <c r="M509">
        <v>4</v>
      </c>
      <c r="N509" t="s">
        <v>52</v>
      </c>
      <c r="O509" t="s">
        <v>56</v>
      </c>
    </row>
    <row r="510" spans="1:15" x14ac:dyDescent="0.3">
      <c r="A510" s="7">
        <v>17797</v>
      </c>
      <c r="B510" s="6" t="s">
        <v>1079</v>
      </c>
      <c r="C510" t="s">
        <v>1080</v>
      </c>
      <c r="D510" s="2" t="s">
        <v>45</v>
      </c>
      <c r="E510" s="4" t="s">
        <v>46</v>
      </c>
      <c r="F510" t="s">
        <v>47</v>
      </c>
      <c r="G510">
        <v>2701</v>
      </c>
      <c r="H510">
        <v>61735</v>
      </c>
      <c r="I510">
        <v>16</v>
      </c>
      <c r="J510">
        <v>1747</v>
      </c>
      <c r="K510">
        <v>10566</v>
      </c>
      <c r="L510">
        <v>75</v>
      </c>
      <c r="M510">
        <v>2</v>
      </c>
      <c r="N510" t="s">
        <v>52</v>
      </c>
      <c r="O510" t="s">
        <v>47</v>
      </c>
    </row>
    <row r="511" spans="1:15" x14ac:dyDescent="0.3">
      <c r="A511" s="7">
        <v>17798</v>
      </c>
      <c r="B511" s="6" t="s">
        <v>1081</v>
      </c>
      <c r="C511" t="s">
        <v>1082</v>
      </c>
      <c r="D511" s="2" t="s">
        <v>59</v>
      </c>
      <c r="E511" s="4" t="s">
        <v>55</v>
      </c>
      <c r="F511" t="s">
        <v>51</v>
      </c>
      <c r="G511">
        <v>656</v>
      </c>
      <c r="H511">
        <v>53211</v>
      </c>
      <c r="I511">
        <v>15</v>
      </c>
      <c r="J511">
        <v>642</v>
      </c>
      <c r="K511">
        <v>15058</v>
      </c>
      <c r="L511">
        <v>90</v>
      </c>
      <c r="M511">
        <v>2</v>
      </c>
      <c r="N511" t="s">
        <v>52</v>
      </c>
      <c r="O511" t="s">
        <v>51</v>
      </c>
    </row>
    <row r="512" spans="1:15" x14ac:dyDescent="0.3">
      <c r="A512" s="7">
        <v>17799</v>
      </c>
      <c r="B512" s="6" t="s">
        <v>1083</v>
      </c>
      <c r="C512" t="s">
        <v>1084</v>
      </c>
      <c r="D512" s="2" t="s">
        <v>88</v>
      </c>
      <c r="E512" s="4" t="s">
        <v>55</v>
      </c>
      <c r="F512" t="s">
        <v>51</v>
      </c>
      <c r="G512">
        <v>333</v>
      </c>
      <c r="H512">
        <v>27390</v>
      </c>
      <c r="I512">
        <v>3</v>
      </c>
      <c r="J512">
        <v>722</v>
      </c>
      <c r="K512">
        <v>26256</v>
      </c>
      <c r="L512">
        <v>79</v>
      </c>
      <c r="M512">
        <v>1</v>
      </c>
      <c r="N512" t="s">
        <v>52</v>
      </c>
      <c r="O512" t="s">
        <v>51</v>
      </c>
    </row>
    <row r="513" spans="1:15" x14ac:dyDescent="0.3">
      <c r="A513" s="7">
        <v>17800</v>
      </c>
      <c r="B513" s="6" t="s">
        <v>1085</v>
      </c>
      <c r="C513" t="s">
        <v>1086</v>
      </c>
      <c r="D513" s="2" t="s">
        <v>72</v>
      </c>
      <c r="E513" s="4" t="s">
        <v>46</v>
      </c>
      <c r="F513" t="s">
        <v>81</v>
      </c>
      <c r="G513">
        <v>950</v>
      </c>
      <c r="H513">
        <v>33417</v>
      </c>
      <c r="I513">
        <v>13</v>
      </c>
      <c r="J513">
        <v>2255</v>
      </c>
      <c r="K513">
        <v>9750</v>
      </c>
      <c r="L513">
        <v>56</v>
      </c>
      <c r="M513">
        <v>1</v>
      </c>
      <c r="N513" t="s">
        <v>35</v>
      </c>
      <c r="O513" t="s">
        <v>76</v>
      </c>
    </row>
    <row r="514" spans="1:15" x14ac:dyDescent="0.3">
      <c r="A514" s="7">
        <v>17801</v>
      </c>
      <c r="B514" s="6" t="s">
        <v>1087</v>
      </c>
      <c r="C514" t="s">
        <v>1088</v>
      </c>
      <c r="D514" s="2" t="s">
        <v>72</v>
      </c>
      <c r="E514" s="4" t="s">
        <v>55</v>
      </c>
      <c r="F514" t="s">
        <v>75</v>
      </c>
      <c r="G514">
        <v>758</v>
      </c>
      <c r="H514">
        <v>69594</v>
      </c>
      <c r="I514">
        <v>13</v>
      </c>
      <c r="J514">
        <v>4645</v>
      </c>
      <c r="K514">
        <v>7641</v>
      </c>
      <c r="L514">
        <v>47</v>
      </c>
      <c r="M514">
        <v>3</v>
      </c>
      <c r="N514" t="s">
        <v>65</v>
      </c>
      <c r="O514" t="s">
        <v>95</v>
      </c>
    </row>
    <row r="515" spans="1:15" x14ac:dyDescent="0.3">
      <c r="A515" s="7">
        <v>17802</v>
      </c>
      <c r="B515" s="6" t="s">
        <v>1089</v>
      </c>
      <c r="C515" t="s">
        <v>1090</v>
      </c>
      <c r="D515" s="2" t="s">
        <v>45</v>
      </c>
      <c r="E515" s="4" t="s">
        <v>46</v>
      </c>
      <c r="F515" t="s">
        <v>47</v>
      </c>
      <c r="G515">
        <v>3446</v>
      </c>
      <c r="H515">
        <v>14904</v>
      </c>
      <c r="I515">
        <v>14</v>
      </c>
      <c r="J515">
        <v>1048</v>
      </c>
      <c r="K515">
        <v>15306</v>
      </c>
      <c r="L515">
        <v>51</v>
      </c>
      <c r="M515">
        <v>1</v>
      </c>
      <c r="N515" t="s">
        <v>52</v>
      </c>
      <c r="O515" t="s">
        <v>47</v>
      </c>
    </row>
    <row r="516" spans="1:15" x14ac:dyDescent="0.3">
      <c r="A516" s="7">
        <v>17803</v>
      </c>
      <c r="B516" s="6" t="s">
        <v>1091</v>
      </c>
      <c r="C516" t="s">
        <v>1092</v>
      </c>
      <c r="D516" s="2" t="s">
        <v>50</v>
      </c>
      <c r="E516" s="4" t="s">
        <v>46</v>
      </c>
      <c r="F516" t="s">
        <v>51</v>
      </c>
      <c r="G516">
        <v>121</v>
      </c>
      <c r="H516">
        <v>54638</v>
      </c>
      <c r="I516">
        <v>2</v>
      </c>
      <c r="J516">
        <v>1004</v>
      </c>
      <c r="K516">
        <v>24911</v>
      </c>
      <c r="L516">
        <v>85</v>
      </c>
      <c r="M516">
        <v>2</v>
      </c>
      <c r="N516" t="s">
        <v>52</v>
      </c>
      <c r="O516" t="s">
        <v>47</v>
      </c>
    </row>
    <row r="517" spans="1:15" x14ac:dyDescent="0.3">
      <c r="A517" s="7">
        <v>17804</v>
      </c>
      <c r="B517" s="6" t="s">
        <v>1093</v>
      </c>
      <c r="C517" t="s">
        <v>1094</v>
      </c>
      <c r="D517" s="2" t="s">
        <v>72</v>
      </c>
      <c r="E517" s="4" t="s">
        <v>55</v>
      </c>
      <c r="F517" t="s">
        <v>51</v>
      </c>
      <c r="G517">
        <v>191</v>
      </c>
      <c r="H517">
        <v>65570</v>
      </c>
      <c r="I517">
        <v>18</v>
      </c>
      <c r="J517">
        <v>1521</v>
      </c>
      <c r="K517">
        <v>25747</v>
      </c>
      <c r="L517">
        <v>85</v>
      </c>
      <c r="M517">
        <v>1</v>
      </c>
      <c r="N517" t="s">
        <v>52</v>
      </c>
      <c r="O517" t="s">
        <v>51</v>
      </c>
    </row>
    <row r="518" spans="1:15" x14ac:dyDescent="0.3">
      <c r="A518" s="7">
        <v>17805</v>
      </c>
      <c r="B518" s="6" t="s">
        <v>1095</v>
      </c>
      <c r="C518" t="s">
        <v>1096</v>
      </c>
      <c r="D518" s="2" t="s">
        <v>45</v>
      </c>
      <c r="E518" s="4" t="s">
        <v>46</v>
      </c>
      <c r="F518" t="s">
        <v>56</v>
      </c>
      <c r="G518">
        <v>4787</v>
      </c>
      <c r="H518">
        <v>60325</v>
      </c>
      <c r="I518">
        <v>51</v>
      </c>
      <c r="J518">
        <v>7832</v>
      </c>
      <c r="K518">
        <v>3081</v>
      </c>
      <c r="L518">
        <v>14</v>
      </c>
      <c r="M518">
        <v>3</v>
      </c>
      <c r="N518" t="s">
        <v>38</v>
      </c>
      <c r="O518" t="s">
        <v>56</v>
      </c>
    </row>
    <row r="519" spans="1:15" x14ac:dyDescent="0.3">
      <c r="A519" s="7">
        <v>17806</v>
      </c>
      <c r="B519" s="6" t="s">
        <v>1097</v>
      </c>
      <c r="C519" t="s">
        <v>1098</v>
      </c>
      <c r="D519" s="2" t="s">
        <v>72</v>
      </c>
      <c r="E519" s="4" t="s">
        <v>46</v>
      </c>
      <c r="F519" t="s">
        <v>75</v>
      </c>
      <c r="G519">
        <v>598</v>
      </c>
      <c r="H519">
        <v>40034</v>
      </c>
      <c r="I519">
        <v>13</v>
      </c>
      <c r="J519">
        <v>1898</v>
      </c>
      <c r="K519">
        <v>9646</v>
      </c>
      <c r="L519">
        <v>55</v>
      </c>
      <c r="M519">
        <v>3</v>
      </c>
      <c r="N519" t="s">
        <v>52</v>
      </c>
      <c r="O519" t="s">
        <v>76</v>
      </c>
    </row>
    <row r="520" spans="1:15" x14ac:dyDescent="0.3">
      <c r="A520" s="7">
        <v>17807</v>
      </c>
      <c r="B520" s="6" t="s">
        <v>1099</v>
      </c>
      <c r="C520" t="s">
        <v>1100</v>
      </c>
      <c r="D520" s="2" t="s">
        <v>50</v>
      </c>
      <c r="E520" s="4" t="s">
        <v>55</v>
      </c>
      <c r="F520" t="s">
        <v>51</v>
      </c>
      <c r="G520">
        <v>121</v>
      </c>
      <c r="H520">
        <v>78374</v>
      </c>
      <c r="I520">
        <v>17</v>
      </c>
      <c r="J520">
        <v>1730</v>
      </c>
      <c r="K520">
        <v>16310</v>
      </c>
      <c r="L520">
        <v>89</v>
      </c>
      <c r="M520">
        <v>1</v>
      </c>
      <c r="N520" t="s">
        <v>35</v>
      </c>
      <c r="O520" t="s">
        <v>51</v>
      </c>
    </row>
    <row r="521" spans="1:15" x14ac:dyDescent="0.3">
      <c r="A521" s="7">
        <v>17808</v>
      </c>
      <c r="B521" s="6" t="s">
        <v>1101</v>
      </c>
      <c r="C521" t="s">
        <v>1102</v>
      </c>
      <c r="D521" s="2" t="s">
        <v>45</v>
      </c>
      <c r="E521" s="4" t="s">
        <v>55</v>
      </c>
      <c r="F521" t="s">
        <v>56</v>
      </c>
      <c r="G521">
        <v>2174</v>
      </c>
      <c r="H521">
        <v>43900</v>
      </c>
      <c r="I521">
        <v>40</v>
      </c>
      <c r="J521">
        <v>8541</v>
      </c>
      <c r="K521">
        <v>4029</v>
      </c>
      <c r="L521">
        <v>13</v>
      </c>
      <c r="M521">
        <v>4</v>
      </c>
      <c r="N521" t="s">
        <v>52</v>
      </c>
      <c r="O521" t="s">
        <v>56</v>
      </c>
    </row>
    <row r="522" spans="1:15" x14ac:dyDescent="0.3">
      <c r="A522" s="7">
        <v>17809</v>
      </c>
      <c r="B522" s="6" t="s">
        <v>1103</v>
      </c>
      <c r="C522" t="s">
        <v>1104</v>
      </c>
      <c r="D522" s="2" t="s">
        <v>45</v>
      </c>
      <c r="E522" s="4" t="s">
        <v>46</v>
      </c>
      <c r="F522" t="s">
        <v>56</v>
      </c>
      <c r="G522">
        <v>4355</v>
      </c>
      <c r="H522">
        <v>66048</v>
      </c>
      <c r="I522">
        <v>56</v>
      </c>
      <c r="J522">
        <v>41825</v>
      </c>
      <c r="K522">
        <v>1612</v>
      </c>
      <c r="L522">
        <v>20</v>
      </c>
      <c r="M522">
        <v>5</v>
      </c>
      <c r="N522" t="s">
        <v>52</v>
      </c>
      <c r="O522" t="s">
        <v>56</v>
      </c>
    </row>
    <row r="523" spans="1:15" x14ac:dyDescent="0.3">
      <c r="A523" s="7">
        <v>17810</v>
      </c>
      <c r="B523" s="6" t="s">
        <v>1105</v>
      </c>
      <c r="C523" t="s">
        <v>1106</v>
      </c>
      <c r="D523" s="2" t="s">
        <v>45</v>
      </c>
      <c r="E523" s="4" t="s">
        <v>68</v>
      </c>
      <c r="F523" t="s">
        <v>60</v>
      </c>
      <c r="G523">
        <v>1852</v>
      </c>
      <c r="H523">
        <v>30918</v>
      </c>
      <c r="I523">
        <v>42</v>
      </c>
      <c r="J523">
        <v>12449</v>
      </c>
      <c r="K523">
        <v>2661</v>
      </c>
      <c r="L523">
        <v>11</v>
      </c>
      <c r="M523">
        <v>8</v>
      </c>
      <c r="N523" t="s">
        <v>52</v>
      </c>
      <c r="O523" t="s">
        <v>69</v>
      </c>
    </row>
    <row r="524" spans="1:15" x14ac:dyDescent="0.3">
      <c r="A524" s="7">
        <v>17811</v>
      </c>
      <c r="B524" s="6" t="s">
        <v>1107</v>
      </c>
      <c r="C524" t="s">
        <v>1108</v>
      </c>
      <c r="D524" s="2" t="s">
        <v>50</v>
      </c>
      <c r="E524" s="4" t="s">
        <v>55</v>
      </c>
      <c r="F524" t="s">
        <v>51</v>
      </c>
      <c r="G524">
        <v>66</v>
      </c>
      <c r="H524">
        <v>66048</v>
      </c>
      <c r="I524">
        <v>15</v>
      </c>
      <c r="J524">
        <v>496</v>
      </c>
      <c r="K524">
        <v>16494</v>
      </c>
      <c r="L524">
        <v>96</v>
      </c>
      <c r="M524">
        <v>1</v>
      </c>
      <c r="N524" t="s">
        <v>65</v>
      </c>
      <c r="O524" t="s">
        <v>51</v>
      </c>
    </row>
    <row r="525" spans="1:15" x14ac:dyDescent="0.3">
      <c r="A525" s="7">
        <v>17812</v>
      </c>
      <c r="B525" s="6" t="s">
        <v>1109</v>
      </c>
      <c r="C525" t="s">
        <v>1110</v>
      </c>
      <c r="D525" s="2" t="s">
        <v>45</v>
      </c>
      <c r="E525" s="4" t="s">
        <v>55</v>
      </c>
      <c r="F525" t="s">
        <v>60</v>
      </c>
      <c r="G525">
        <v>1773</v>
      </c>
      <c r="H525">
        <v>80592</v>
      </c>
      <c r="I525">
        <v>37</v>
      </c>
      <c r="J525">
        <v>14752</v>
      </c>
      <c r="K525">
        <v>2824</v>
      </c>
      <c r="L525">
        <v>12</v>
      </c>
      <c r="M525">
        <v>5</v>
      </c>
      <c r="N525" t="s">
        <v>35</v>
      </c>
      <c r="O525" t="s">
        <v>69</v>
      </c>
    </row>
    <row r="526" spans="1:15" x14ac:dyDescent="0.3">
      <c r="A526" s="7">
        <v>17813</v>
      </c>
      <c r="B526" s="6" t="s">
        <v>1111</v>
      </c>
      <c r="C526" t="s">
        <v>1112</v>
      </c>
      <c r="D526" s="2" t="s">
        <v>45</v>
      </c>
      <c r="E526" s="4" t="s">
        <v>46</v>
      </c>
      <c r="F526" t="s">
        <v>47</v>
      </c>
      <c r="G526">
        <v>2796</v>
      </c>
      <c r="H526">
        <v>55163</v>
      </c>
      <c r="I526">
        <v>17</v>
      </c>
      <c r="J526">
        <v>1575</v>
      </c>
      <c r="K526">
        <v>22360</v>
      </c>
      <c r="L526">
        <v>74</v>
      </c>
      <c r="M526">
        <v>2</v>
      </c>
      <c r="N526" t="s">
        <v>35</v>
      </c>
      <c r="O526" t="s">
        <v>76</v>
      </c>
    </row>
    <row r="527" spans="1:15" x14ac:dyDescent="0.3">
      <c r="A527" s="7">
        <v>17814</v>
      </c>
      <c r="B527" s="6" t="s">
        <v>1113</v>
      </c>
      <c r="C527" t="s">
        <v>1114</v>
      </c>
      <c r="D527" s="2" t="s">
        <v>50</v>
      </c>
      <c r="E527" s="4" t="s">
        <v>46</v>
      </c>
      <c r="F527" t="s">
        <v>75</v>
      </c>
      <c r="G527">
        <v>208</v>
      </c>
      <c r="H527">
        <v>45838</v>
      </c>
      <c r="I527">
        <v>4</v>
      </c>
      <c r="J527">
        <v>2466</v>
      </c>
      <c r="K527">
        <v>19364</v>
      </c>
      <c r="L527">
        <v>46</v>
      </c>
      <c r="M527">
        <v>2</v>
      </c>
      <c r="N527" t="s">
        <v>52</v>
      </c>
      <c r="O527" t="s">
        <v>47</v>
      </c>
    </row>
    <row r="528" spans="1:15" x14ac:dyDescent="0.3">
      <c r="A528" s="7">
        <v>17815</v>
      </c>
      <c r="B528" s="6" t="s">
        <v>1115</v>
      </c>
      <c r="C528" t="s">
        <v>1116</v>
      </c>
      <c r="D528" s="2" t="s">
        <v>88</v>
      </c>
      <c r="E528" s="4" t="s">
        <v>46</v>
      </c>
      <c r="F528" t="s">
        <v>81</v>
      </c>
      <c r="G528">
        <v>298</v>
      </c>
      <c r="H528">
        <v>13881</v>
      </c>
      <c r="I528">
        <v>11</v>
      </c>
      <c r="J528">
        <v>4079</v>
      </c>
      <c r="K528">
        <v>9420</v>
      </c>
      <c r="L528">
        <v>66</v>
      </c>
      <c r="M528">
        <v>0</v>
      </c>
      <c r="N528" t="s">
        <v>38</v>
      </c>
      <c r="O528" t="s">
        <v>81</v>
      </c>
    </row>
    <row r="529" spans="1:15" x14ac:dyDescent="0.3">
      <c r="A529" s="7">
        <v>17816</v>
      </c>
      <c r="B529" s="6" t="s">
        <v>1117</v>
      </c>
      <c r="C529" t="s">
        <v>1118</v>
      </c>
      <c r="D529" s="2" t="s">
        <v>50</v>
      </c>
      <c r="E529" s="4" t="s">
        <v>55</v>
      </c>
      <c r="F529" t="s">
        <v>51</v>
      </c>
      <c r="G529">
        <v>174</v>
      </c>
      <c r="H529">
        <v>43162</v>
      </c>
      <c r="I529">
        <v>4</v>
      </c>
      <c r="J529">
        <v>1342</v>
      </c>
      <c r="K529">
        <v>18146</v>
      </c>
      <c r="L529">
        <v>97</v>
      </c>
      <c r="M529">
        <v>1</v>
      </c>
      <c r="N529" t="s">
        <v>35</v>
      </c>
      <c r="O529" t="s">
        <v>51</v>
      </c>
    </row>
    <row r="530" spans="1:15" x14ac:dyDescent="0.3">
      <c r="A530" s="7">
        <v>17817</v>
      </c>
      <c r="B530" s="6" t="s">
        <v>1119</v>
      </c>
      <c r="C530" t="s">
        <v>1120</v>
      </c>
      <c r="D530" s="2" t="s">
        <v>45</v>
      </c>
      <c r="E530" s="4" t="s">
        <v>46</v>
      </c>
      <c r="F530" t="s">
        <v>75</v>
      </c>
      <c r="G530">
        <v>1943</v>
      </c>
      <c r="H530">
        <v>33334</v>
      </c>
      <c r="I530">
        <v>11</v>
      </c>
      <c r="J530">
        <v>3967</v>
      </c>
      <c r="K530">
        <v>9115</v>
      </c>
      <c r="L530">
        <v>47</v>
      </c>
      <c r="M530">
        <v>1</v>
      </c>
      <c r="N530" t="s">
        <v>65</v>
      </c>
      <c r="O530" t="s">
        <v>81</v>
      </c>
    </row>
    <row r="531" spans="1:15" x14ac:dyDescent="0.3">
      <c r="A531" s="7">
        <v>17818</v>
      </c>
      <c r="B531" s="6" t="s">
        <v>1121</v>
      </c>
      <c r="C531" t="s">
        <v>1122</v>
      </c>
      <c r="D531" s="2" t="s">
        <v>50</v>
      </c>
      <c r="E531" s="4" t="s">
        <v>55</v>
      </c>
      <c r="F531" t="s">
        <v>75</v>
      </c>
      <c r="G531">
        <v>217</v>
      </c>
      <c r="H531">
        <v>23422</v>
      </c>
      <c r="I531">
        <v>2</v>
      </c>
      <c r="J531">
        <v>2448</v>
      </c>
      <c r="K531">
        <v>18044</v>
      </c>
      <c r="L531">
        <v>57</v>
      </c>
      <c r="M531">
        <v>1</v>
      </c>
      <c r="N531" t="s">
        <v>65</v>
      </c>
      <c r="O531" t="s">
        <v>76</v>
      </c>
    </row>
    <row r="532" spans="1:15" x14ac:dyDescent="0.3">
      <c r="A532" s="7">
        <v>17819</v>
      </c>
      <c r="B532" s="6" t="s">
        <v>1123</v>
      </c>
      <c r="C532" t="s">
        <v>1124</v>
      </c>
      <c r="D532" s="2" t="s">
        <v>45</v>
      </c>
      <c r="E532" s="4" t="s">
        <v>46</v>
      </c>
      <c r="F532" t="s">
        <v>56</v>
      </c>
      <c r="G532">
        <v>4627</v>
      </c>
      <c r="H532">
        <v>28804</v>
      </c>
      <c r="I532">
        <v>55</v>
      </c>
      <c r="J532">
        <v>7160</v>
      </c>
      <c r="K532">
        <v>1110</v>
      </c>
      <c r="L532">
        <v>22</v>
      </c>
      <c r="M532">
        <v>5</v>
      </c>
      <c r="N532" t="s">
        <v>38</v>
      </c>
      <c r="O532" t="s">
        <v>56</v>
      </c>
    </row>
    <row r="533" spans="1:15" x14ac:dyDescent="0.3">
      <c r="A533" s="7">
        <v>17820</v>
      </c>
      <c r="B533" s="6" t="s">
        <v>1125</v>
      </c>
      <c r="C533" t="s">
        <v>1126</v>
      </c>
      <c r="D533" s="2" t="s">
        <v>45</v>
      </c>
      <c r="E533" s="4" t="s">
        <v>46</v>
      </c>
      <c r="F533" t="s">
        <v>47</v>
      </c>
      <c r="G533">
        <v>1298</v>
      </c>
      <c r="H533">
        <v>88919</v>
      </c>
      <c r="I533">
        <v>19</v>
      </c>
      <c r="J533">
        <v>1664</v>
      </c>
      <c r="K533">
        <v>14887</v>
      </c>
      <c r="L533">
        <v>85</v>
      </c>
      <c r="M533">
        <v>2</v>
      </c>
      <c r="N533" t="s">
        <v>38</v>
      </c>
      <c r="O533" t="s">
        <v>47</v>
      </c>
    </row>
    <row r="534" spans="1:15" x14ac:dyDescent="0.3">
      <c r="A534" s="7">
        <v>17821</v>
      </c>
      <c r="B534" s="6" t="s">
        <v>1127</v>
      </c>
      <c r="C534" t="s">
        <v>1128</v>
      </c>
      <c r="D534" s="2" t="s">
        <v>59</v>
      </c>
      <c r="E534" s="4" t="s">
        <v>55</v>
      </c>
      <c r="F534" t="s">
        <v>47</v>
      </c>
      <c r="G534">
        <v>972</v>
      </c>
      <c r="H534">
        <v>50500</v>
      </c>
      <c r="I534">
        <v>21</v>
      </c>
      <c r="J534">
        <v>1272</v>
      </c>
      <c r="K534">
        <v>12859</v>
      </c>
      <c r="L534">
        <v>69</v>
      </c>
      <c r="M534">
        <v>3</v>
      </c>
      <c r="N534" t="s">
        <v>52</v>
      </c>
      <c r="O534" t="s">
        <v>47</v>
      </c>
    </row>
    <row r="535" spans="1:15" x14ac:dyDescent="0.3">
      <c r="A535" s="7">
        <v>17822</v>
      </c>
      <c r="B535" s="6" t="s">
        <v>1129</v>
      </c>
      <c r="C535" t="s">
        <v>1130</v>
      </c>
      <c r="D535" s="2" t="s">
        <v>59</v>
      </c>
      <c r="E535" s="4" t="s">
        <v>55</v>
      </c>
      <c r="F535" t="s">
        <v>51</v>
      </c>
      <c r="G535">
        <v>96</v>
      </c>
      <c r="H535">
        <v>66061</v>
      </c>
      <c r="I535">
        <v>16</v>
      </c>
      <c r="J535">
        <v>1571</v>
      </c>
      <c r="K535">
        <v>14598</v>
      </c>
      <c r="L535">
        <v>88</v>
      </c>
      <c r="M535">
        <v>2</v>
      </c>
      <c r="N535" t="s">
        <v>52</v>
      </c>
      <c r="O535" t="s">
        <v>51</v>
      </c>
    </row>
    <row r="536" spans="1:15" x14ac:dyDescent="0.3">
      <c r="A536" s="7">
        <v>17823</v>
      </c>
      <c r="B536" s="6" t="s">
        <v>1131</v>
      </c>
      <c r="C536" t="s">
        <v>1132</v>
      </c>
      <c r="D536" s="2" t="s">
        <v>72</v>
      </c>
      <c r="E536" s="4" t="s">
        <v>46</v>
      </c>
      <c r="F536" t="s">
        <v>81</v>
      </c>
      <c r="G536">
        <v>912</v>
      </c>
      <c r="H536">
        <v>26612</v>
      </c>
      <c r="I536">
        <v>9</v>
      </c>
      <c r="J536">
        <v>2027</v>
      </c>
      <c r="K536">
        <v>9310</v>
      </c>
      <c r="L536">
        <v>58</v>
      </c>
      <c r="M536">
        <v>0</v>
      </c>
      <c r="N536" t="s">
        <v>52</v>
      </c>
      <c r="O536" t="s">
        <v>95</v>
      </c>
    </row>
    <row r="537" spans="1:15" x14ac:dyDescent="0.3">
      <c r="A537" s="7">
        <v>17824</v>
      </c>
      <c r="B537" s="6" t="s">
        <v>1133</v>
      </c>
      <c r="C537" t="s">
        <v>1134</v>
      </c>
      <c r="D537" s="2" t="s">
        <v>88</v>
      </c>
      <c r="E537" s="4" t="s">
        <v>46</v>
      </c>
      <c r="F537" t="s">
        <v>51</v>
      </c>
      <c r="G537">
        <v>306</v>
      </c>
      <c r="H537">
        <v>57285</v>
      </c>
      <c r="I537">
        <v>5</v>
      </c>
      <c r="J537">
        <v>419</v>
      </c>
      <c r="K537">
        <v>17595</v>
      </c>
      <c r="L537">
        <v>76</v>
      </c>
      <c r="M537">
        <v>2</v>
      </c>
      <c r="N537" t="s">
        <v>65</v>
      </c>
      <c r="O537" t="s">
        <v>51</v>
      </c>
    </row>
    <row r="538" spans="1:15" x14ac:dyDescent="0.3">
      <c r="A538" s="7">
        <v>17825</v>
      </c>
      <c r="B538" s="6" t="s">
        <v>1135</v>
      </c>
      <c r="C538" t="s">
        <v>1136</v>
      </c>
      <c r="D538" s="2" t="s">
        <v>50</v>
      </c>
      <c r="E538" s="4" t="s">
        <v>55</v>
      </c>
      <c r="F538" t="s">
        <v>51</v>
      </c>
      <c r="G538">
        <v>158</v>
      </c>
      <c r="H538">
        <v>73604</v>
      </c>
      <c r="I538">
        <v>5</v>
      </c>
      <c r="J538">
        <v>1058</v>
      </c>
      <c r="K538">
        <v>26895</v>
      </c>
      <c r="L538">
        <v>77</v>
      </c>
      <c r="M538">
        <v>2</v>
      </c>
      <c r="N538" t="s">
        <v>35</v>
      </c>
      <c r="O538" t="s">
        <v>51</v>
      </c>
    </row>
    <row r="539" spans="1:15" x14ac:dyDescent="0.3">
      <c r="A539" s="7">
        <v>17826</v>
      </c>
      <c r="B539" s="6" t="s">
        <v>1137</v>
      </c>
      <c r="C539" t="s">
        <v>1138</v>
      </c>
      <c r="D539" s="2" t="s">
        <v>45</v>
      </c>
      <c r="E539" s="4" t="s">
        <v>46</v>
      </c>
      <c r="F539" t="s">
        <v>60</v>
      </c>
      <c r="G539">
        <v>3370</v>
      </c>
      <c r="H539">
        <v>55808</v>
      </c>
      <c r="I539">
        <v>29</v>
      </c>
      <c r="J539">
        <v>13832</v>
      </c>
      <c r="K539">
        <v>3034</v>
      </c>
      <c r="L539">
        <v>13</v>
      </c>
      <c r="M539">
        <v>6</v>
      </c>
      <c r="N539" t="s">
        <v>65</v>
      </c>
      <c r="O539" t="s">
        <v>69</v>
      </c>
    </row>
    <row r="540" spans="1:15" x14ac:dyDescent="0.3">
      <c r="A540" s="7">
        <v>17827</v>
      </c>
      <c r="B540" s="6" t="s">
        <v>1139</v>
      </c>
      <c r="C540" t="s">
        <v>1140</v>
      </c>
      <c r="D540" s="2" t="s">
        <v>72</v>
      </c>
      <c r="E540" s="4" t="s">
        <v>46</v>
      </c>
      <c r="F540" t="s">
        <v>81</v>
      </c>
      <c r="G540">
        <v>203</v>
      </c>
      <c r="H540">
        <v>31041</v>
      </c>
      <c r="I540">
        <v>18</v>
      </c>
      <c r="J540">
        <v>6734</v>
      </c>
      <c r="K540">
        <v>10960</v>
      </c>
      <c r="L540">
        <v>60</v>
      </c>
      <c r="M540">
        <v>1</v>
      </c>
      <c r="N540" t="s">
        <v>38</v>
      </c>
      <c r="O540" t="s">
        <v>95</v>
      </c>
    </row>
    <row r="541" spans="1:15" x14ac:dyDescent="0.3">
      <c r="A541" s="7">
        <v>17828</v>
      </c>
      <c r="B541" s="6" t="s">
        <v>1141</v>
      </c>
      <c r="C541" t="s">
        <v>1142</v>
      </c>
      <c r="D541" s="2" t="s">
        <v>45</v>
      </c>
      <c r="E541" s="4" t="s">
        <v>55</v>
      </c>
      <c r="F541" t="s">
        <v>47</v>
      </c>
      <c r="G541">
        <v>1875</v>
      </c>
      <c r="H541">
        <v>82212</v>
      </c>
      <c r="I541">
        <v>19</v>
      </c>
      <c r="J541">
        <v>2105</v>
      </c>
      <c r="K541">
        <v>11109</v>
      </c>
      <c r="L541">
        <v>80</v>
      </c>
      <c r="M541">
        <v>2</v>
      </c>
      <c r="N541" t="s">
        <v>52</v>
      </c>
      <c r="O541" t="s">
        <v>47</v>
      </c>
    </row>
    <row r="542" spans="1:15" x14ac:dyDescent="0.3">
      <c r="A542" s="7">
        <v>17829</v>
      </c>
      <c r="B542" s="6" t="s">
        <v>1143</v>
      </c>
      <c r="C542" t="s">
        <v>1144</v>
      </c>
      <c r="D542" s="2" t="s">
        <v>50</v>
      </c>
      <c r="E542" s="4" t="s">
        <v>55</v>
      </c>
      <c r="F542" t="s">
        <v>51</v>
      </c>
      <c r="G542">
        <v>150</v>
      </c>
      <c r="H542">
        <v>68271</v>
      </c>
      <c r="I542">
        <v>14</v>
      </c>
      <c r="J542">
        <v>1353</v>
      </c>
      <c r="K542">
        <v>22376</v>
      </c>
      <c r="L542">
        <v>77</v>
      </c>
      <c r="M542">
        <v>1</v>
      </c>
      <c r="N542" t="s">
        <v>65</v>
      </c>
      <c r="O542" t="s">
        <v>51</v>
      </c>
    </row>
    <row r="543" spans="1:15" x14ac:dyDescent="0.3">
      <c r="A543" s="7">
        <v>17830</v>
      </c>
      <c r="B543" s="6" t="s">
        <v>1145</v>
      </c>
      <c r="C543" t="s">
        <v>1146</v>
      </c>
      <c r="D543" s="2" t="s">
        <v>72</v>
      </c>
      <c r="E543" s="4" t="s">
        <v>55</v>
      </c>
      <c r="F543" t="s">
        <v>51</v>
      </c>
      <c r="G543">
        <v>180</v>
      </c>
      <c r="H543">
        <v>26023</v>
      </c>
      <c r="I543">
        <v>16</v>
      </c>
      <c r="J543">
        <v>1527</v>
      </c>
      <c r="K543">
        <v>13706</v>
      </c>
      <c r="L543">
        <v>83</v>
      </c>
      <c r="M543">
        <v>2</v>
      </c>
      <c r="N543" t="s">
        <v>65</v>
      </c>
      <c r="O543" t="s">
        <v>51</v>
      </c>
    </row>
    <row r="544" spans="1:15" x14ac:dyDescent="0.3">
      <c r="A544" s="7">
        <v>17831</v>
      </c>
      <c r="B544" s="6" t="s">
        <v>1147</v>
      </c>
      <c r="C544" t="s">
        <v>1148</v>
      </c>
      <c r="D544" s="2" t="s">
        <v>72</v>
      </c>
      <c r="E544" s="4" t="s">
        <v>55</v>
      </c>
      <c r="F544" t="s">
        <v>75</v>
      </c>
      <c r="G544">
        <v>451</v>
      </c>
      <c r="H544">
        <v>74601</v>
      </c>
      <c r="I544">
        <v>1</v>
      </c>
      <c r="J544">
        <v>5357</v>
      </c>
      <c r="K544">
        <v>16051</v>
      </c>
      <c r="L544">
        <v>60</v>
      </c>
      <c r="M544">
        <v>2</v>
      </c>
      <c r="N544" t="s">
        <v>52</v>
      </c>
      <c r="O544" t="s">
        <v>76</v>
      </c>
    </row>
    <row r="545" spans="1:15" x14ac:dyDescent="0.3">
      <c r="A545" s="7">
        <v>17832</v>
      </c>
      <c r="B545" s="6" t="s">
        <v>1149</v>
      </c>
      <c r="C545" t="s">
        <v>1150</v>
      </c>
      <c r="D545" s="2" t="s">
        <v>88</v>
      </c>
      <c r="E545" s="4" t="s">
        <v>55</v>
      </c>
      <c r="F545" t="s">
        <v>51</v>
      </c>
      <c r="G545">
        <v>64</v>
      </c>
      <c r="H545">
        <v>40532</v>
      </c>
      <c r="I545">
        <v>4</v>
      </c>
      <c r="J545">
        <v>1458</v>
      </c>
      <c r="K545">
        <v>17860</v>
      </c>
      <c r="L545">
        <v>75</v>
      </c>
      <c r="M545">
        <v>1</v>
      </c>
      <c r="N545" t="s">
        <v>35</v>
      </c>
      <c r="O545" t="s">
        <v>47</v>
      </c>
    </row>
    <row r="546" spans="1:15" x14ac:dyDescent="0.3">
      <c r="A546" s="7">
        <v>17833</v>
      </c>
      <c r="B546" s="6" t="s">
        <v>1151</v>
      </c>
      <c r="C546" t="s">
        <v>1152</v>
      </c>
      <c r="D546" s="2" t="s">
        <v>45</v>
      </c>
      <c r="E546" s="4" t="s">
        <v>68</v>
      </c>
      <c r="F546" t="s">
        <v>60</v>
      </c>
      <c r="G546">
        <v>3414</v>
      </c>
      <c r="H546">
        <v>83010</v>
      </c>
      <c r="I546">
        <v>34</v>
      </c>
      <c r="J546">
        <v>4115</v>
      </c>
      <c r="K546">
        <v>1833</v>
      </c>
      <c r="L546">
        <v>12</v>
      </c>
      <c r="M546">
        <v>6</v>
      </c>
      <c r="N546" t="s">
        <v>65</v>
      </c>
      <c r="O546" t="s">
        <v>69</v>
      </c>
    </row>
    <row r="547" spans="1:15" x14ac:dyDescent="0.3">
      <c r="A547" s="7">
        <v>17834</v>
      </c>
      <c r="B547" s="6" t="s">
        <v>1153</v>
      </c>
      <c r="C547" t="s">
        <v>1154</v>
      </c>
      <c r="D547" s="2" t="s">
        <v>45</v>
      </c>
      <c r="E547" s="4" t="s">
        <v>46</v>
      </c>
      <c r="F547" t="s">
        <v>47</v>
      </c>
      <c r="G547">
        <v>2625</v>
      </c>
      <c r="H547">
        <v>18512</v>
      </c>
      <c r="I547">
        <v>16</v>
      </c>
      <c r="J547">
        <v>1578</v>
      </c>
      <c r="K547">
        <v>16291</v>
      </c>
      <c r="L547">
        <v>76</v>
      </c>
      <c r="M547">
        <v>2</v>
      </c>
      <c r="N547" t="s">
        <v>52</v>
      </c>
      <c r="O547" t="s">
        <v>47</v>
      </c>
    </row>
    <row r="548" spans="1:15" x14ac:dyDescent="0.3">
      <c r="A548" s="7">
        <v>17835</v>
      </c>
      <c r="B548" s="6" t="s">
        <v>1155</v>
      </c>
      <c r="C548" t="s">
        <v>1156</v>
      </c>
      <c r="D548" s="2" t="s">
        <v>50</v>
      </c>
      <c r="E548" s="4" t="s">
        <v>46</v>
      </c>
      <c r="F548" t="s">
        <v>51</v>
      </c>
      <c r="G548">
        <v>125</v>
      </c>
      <c r="H548">
        <v>16668</v>
      </c>
      <c r="I548">
        <v>3</v>
      </c>
      <c r="J548">
        <v>716</v>
      </c>
      <c r="K548">
        <v>22245</v>
      </c>
      <c r="L548">
        <v>77</v>
      </c>
      <c r="M548">
        <v>2</v>
      </c>
      <c r="N548" t="s">
        <v>35</v>
      </c>
      <c r="O548" t="s">
        <v>51</v>
      </c>
    </row>
    <row r="549" spans="1:15" x14ac:dyDescent="0.3">
      <c r="A549" s="7">
        <v>17836</v>
      </c>
      <c r="B549" s="6" t="s">
        <v>1157</v>
      </c>
      <c r="C549" t="s">
        <v>1158</v>
      </c>
      <c r="D549" s="2" t="s">
        <v>50</v>
      </c>
      <c r="E549" s="4" t="s">
        <v>55</v>
      </c>
      <c r="F549" t="s">
        <v>51</v>
      </c>
      <c r="G549">
        <v>58</v>
      </c>
      <c r="H549">
        <v>72551</v>
      </c>
      <c r="I549">
        <v>17</v>
      </c>
      <c r="J549">
        <v>951</v>
      </c>
      <c r="K549">
        <v>23299</v>
      </c>
      <c r="L549">
        <v>97</v>
      </c>
      <c r="M549">
        <v>2</v>
      </c>
      <c r="N549" t="s">
        <v>52</v>
      </c>
      <c r="O549" t="s">
        <v>51</v>
      </c>
    </row>
    <row r="550" spans="1:15" x14ac:dyDescent="0.3">
      <c r="A550" s="7">
        <v>17837</v>
      </c>
      <c r="B550" s="6" t="s">
        <v>1159</v>
      </c>
      <c r="C550" t="s">
        <v>1160</v>
      </c>
      <c r="D550" s="2" t="s">
        <v>59</v>
      </c>
      <c r="E550" s="4" t="s">
        <v>55</v>
      </c>
      <c r="F550" t="s">
        <v>47</v>
      </c>
      <c r="G550">
        <v>1116</v>
      </c>
      <c r="H550">
        <v>10616</v>
      </c>
      <c r="I550">
        <v>9</v>
      </c>
      <c r="J550">
        <v>2327</v>
      </c>
      <c r="K550">
        <v>22166</v>
      </c>
      <c r="L550">
        <v>67</v>
      </c>
      <c r="M550">
        <v>3</v>
      </c>
      <c r="N550" t="s">
        <v>65</v>
      </c>
      <c r="O550" t="s">
        <v>47</v>
      </c>
    </row>
    <row r="551" spans="1:15" x14ac:dyDescent="0.3">
      <c r="A551" s="7">
        <v>17838</v>
      </c>
      <c r="B551" s="6" t="s">
        <v>1161</v>
      </c>
      <c r="C551" t="s">
        <v>1162</v>
      </c>
      <c r="D551" s="2" t="s">
        <v>72</v>
      </c>
      <c r="E551" s="4" t="s">
        <v>55</v>
      </c>
      <c r="F551" t="s">
        <v>51</v>
      </c>
      <c r="G551">
        <v>859</v>
      </c>
      <c r="H551">
        <v>45248</v>
      </c>
      <c r="I551">
        <v>9</v>
      </c>
      <c r="J551">
        <v>655</v>
      </c>
      <c r="K551">
        <v>29110</v>
      </c>
      <c r="L551">
        <v>89</v>
      </c>
      <c r="M551">
        <v>1</v>
      </c>
      <c r="N551" t="s">
        <v>52</v>
      </c>
      <c r="O551" t="s">
        <v>51</v>
      </c>
    </row>
    <row r="552" spans="1:15" x14ac:dyDescent="0.3">
      <c r="A552" s="7">
        <v>17839</v>
      </c>
      <c r="B552" s="6" t="s">
        <v>1163</v>
      </c>
      <c r="C552" t="s">
        <v>1164</v>
      </c>
      <c r="D552" s="2" t="s">
        <v>88</v>
      </c>
      <c r="E552" s="4" t="s">
        <v>55</v>
      </c>
      <c r="F552" t="s">
        <v>75</v>
      </c>
      <c r="G552">
        <v>205</v>
      </c>
      <c r="H552">
        <v>31925</v>
      </c>
      <c r="I552">
        <v>6</v>
      </c>
      <c r="J552">
        <v>4641</v>
      </c>
      <c r="K552">
        <v>10294</v>
      </c>
      <c r="L552">
        <v>53</v>
      </c>
      <c r="M552">
        <v>3</v>
      </c>
      <c r="N552" t="s">
        <v>65</v>
      </c>
      <c r="O552" t="s">
        <v>47</v>
      </c>
    </row>
    <row r="553" spans="1:15" x14ac:dyDescent="0.3">
      <c r="A553" s="7">
        <v>17840</v>
      </c>
      <c r="B553" s="6" t="s">
        <v>1165</v>
      </c>
      <c r="C553" t="s">
        <v>1166</v>
      </c>
      <c r="D553" s="2" t="s">
        <v>45</v>
      </c>
      <c r="E553" s="4" t="s">
        <v>46</v>
      </c>
      <c r="F553" t="s">
        <v>47</v>
      </c>
      <c r="G553">
        <v>2995</v>
      </c>
      <c r="H553">
        <v>48010</v>
      </c>
      <c r="I553">
        <v>19</v>
      </c>
      <c r="J553">
        <v>2249</v>
      </c>
      <c r="K553">
        <v>19744</v>
      </c>
      <c r="L553">
        <v>66</v>
      </c>
      <c r="M553">
        <v>2</v>
      </c>
      <c r="N553" t="s">
        <v>38</v>
      </c>
      <c r="O553" t="s">
        <v>47</v>
      </c>
    </row>
    <row r="554" spans="1:15" x14ac:dyDescent="0.3">
      <c r="A554" s="7">
        <v>17841</v>
      </c>
      <c r="B554" s="6" t="s">
        <v>1167</v>
      </c>
      <c r="C554" t="s">
        <v>1168</v>
      </c>
      <c r="D554" s="2" t="s">
        <v>45</v>
      </c>
      <c r="E554" s="4" t="s">
        <v>68</v>
      </c>
      <c r="F554" t="s">
        <v>60</v>
      </c>
      <c r="G554">
        <v>2910</v>
      </c>
      <c r="H554">
        <v>22821</v>
      </c>
      <c r="I554">
        <v>32</v>
      </c>
      <c r="J554">
        <v>12848</v>
      </c>
      <c r="K554">
        <v>2178</v>
      </c>
      <c r="L554">
        <v>16</v>
      </c>
      <c r="M554">
        <v>7</v>
      </c>
      <c r="N554" t="s">
        <v>38</v>
      </c>
      <c r="O554" t="s">
        <v>56</v>
      </c>
    </row>
    <row r="555" spans="1:15" x14ac:dyDescent="0.3">
      <c r="A555" s="7">
        <v>17842</v>
      </c>
      <c r="B555" s="6" t="s">
        <v>1169</v>
      </c>
      <c r="C555" t="s">
        <v>1170</v>
      </c>
      <c r="D555" s="2" t="s">
        <v>45</v>
      </c>
      <c r="E555" s="4" t="s">
        <v>46</v>
      </c>
      <c r="F555" t="s">
        <v>47</v>
      </c>
      <c r="G555">
        <v>1933</v>
      </c>
      <c r="H555">
        <v>78170</v>
      </c>
      <c r="I555">
        <v>24</v>
      </c>
      <c r="J555">
        <v>1053</v>
      </c>
      <c r="K555">
        <v>12858</v>
      </c>
      <c r="L555">
        <v>54</v>
      </c>
      <c r="M555">
        <v>3</v>
      </c>
      <c r="N555" t="s">
        <v>65</v>
      </c>
      <c r="O555" t="s">
        <v>81</v>
      </c>
    </row>
    <row r="556" spans="1:15" x14ac:dyDescent="0.3">
      <c r="A556" s="7">
        <v>17843</v>
      </c>
      <c r="B556" s="6" t="s">
        <v>1171</v>
      </c>
      <c r="C556" t="s">
        <v>1172</v>
      </c>
      <c r="D556" s="2" t="s">
        <v>50</v>
      </c>
      <c r="E556" s="4" t="s">
        <v>46</v>
      </c>
      <c r="F556" t="s">
        <v>51</v>
      </c>
      <c r="G556">
        <v>102</v>
      </c>
      <c r="H556">
        <v>54638</v>
      </c>
      <c r="I556">
        <v>13</v>
      </c>
      <c r="J556">
        <v>1709</v>
      </c>
      <c r="K556">
        <v>23608</v>
      </c>
      <c r="L556">
        <v>86</v>
      </c>
      <c r="M556">
        <v>2</v>
      </c>
      <c r="N556" t="s">
        <v>35</v>
      </c>
      <c r="O556" t="s">
        <v>51</v>
      </c>
    </row>
    <row r="557" spans="1:15" x14ac:dyDescent="0.3">
      <c r="A557" s="7">
        <v>17844</v>
      </c>
      <c r="B557" s="6" t="s">
        <v>1173</v>
      </c>
      <c r="C557" t="s">
        <v>1174</v>
      </c>
      <c r="D557" s="2" t="s">
        <v>72</v>
      </c>
      <c r="E557" s="4" t="s">
        <v>46</v>
      </c>
      <c r="F557" t="s">
        <v>81</v>
      </c>
      <c r="G557">
        <v>715</v>
      </c>
      <c r="H557">
        <v>66817</v>
      </c>
      <c r="I557">
        <v>14</v>
      </c>
      <c r="J557">
        <v>5780</v>
      </c>
      <c r="K557">
        <v>11130</v>
      </c>
      <c r="L557">
        <v>63</v>
      </c>
      <c r="M557">
        <v>0</v>
      </c>
      <c r="N557" t="s">
        <v>52</v>
      </c>
      <c r="O557" t="s">
        <v>76</v>
      </c>
    </row>
    <row r="558" spans="1:15" x14ac:dyDescent="0.3">
      <c r="A558" s="7">
        <v>17845</v>
      </c>
      <c r="B558" s="6" t="s">
        <v>1175</v>
      </c>
      <c r="C558" t="s">
        <v>1176</v>
      </c>
      <c r="D558" s="2" t="s">
        <v>45</v>
      </c>
      <c r="E558" s="4" t="s">
        <v>46</v>
      </c>
      <c r="F558" t="s">
        <v>47</v>
      </c>
      <c r="G558">
        <v>3238</v>
      </c>
      <c r="H558">
        <v>67504</v>
      </c>
      <c r="I558">
        <v>22</v>
      </c>
      <c r="J558">
        <v>1289</v>
      </c>
      <c r="K558">
        <v>23869</v>
      </c>
      <c r="L558">
        <v>61</v>
      </c>
      <c r="M558">
        <v>2</v>
      </c>
      <c r="N558" t="s">
        <v>52</v>
      </c>
      <c r="O558" t="s">
        <v>47</v>
      </c>
    </row>
    <row r="559" spans="1:15" x14ac:dyDescent="0.3">
      <c r="A559" s="7">
        <v>17846</v>
      </c>
      <c r="B559" s="6" t="s">
        <v>1177</v>
      </c>
      <c r="C559" t="s">
        <v>1178</v>
      </c>
      <c r="D559" s="2" t="s">
        <v>50</v>
      </c>
      <c r="E559" s="4" t="s">
        <v>46</v>
      </c>
      <c r="F559" t="s">
        <v>51</v>
      </c>
      <c r="G559">
        <v>204</v>
      </c>
      <c r="H559">
        <v>37445</v>
      </c>
      <c r="I559">
        <v>17</v>
      </c>
      <c r="J559">
        <v>965</v>
      </c>
      <c r="K559">
        <v>18423</v>
      </c>
      <c r="L559">
        <v>75</v>
      </c>
      <c r="M559">
        <v>1</v>
      </c>
      <c r="N559" t="s">
        <v>35</v>
      </c>
      <c r="O559" t="s">
        <v>51</v>
      </c>
    </row>
    <row r="560" spans="1:15" x14ac:dyDescent="0.3">
      <c r="A560" s="7">
        <v>17847</v>
      </c>
      <c r="B560" s="6" t="s">
        <v>1179</v>
      </c>
      <c r="C560" t="s">
        <v>1180</v>
      </c>
      <c r="D560" s="2" t="s">
        <v>59</v>
      </c>
      <c r="E560" s="4" t="s">
        <v>46</v>
      </c>
      <c r="F560" t="s">
        <v>51</v>
      </c>
      <c r="G560">
        <v>140</v>
      </c>
      <c r="H560">
        <v>41203</v>
      </c>
      <c r="I560">
        <v>16</v>
      </c>
      <c r="J560">
        <v>300</v>
      </c>
      <c r="K560">
        <v>13978</v>
      </c>
      <c r="L560">
        <v>93</v>
      </c>
      <c r="M560">
        <v>1</v>
      </c>
      <c r="N560" t="s">
        <v>35</v>
      </c>
      <c r="O560" t="s">
        <v>51</v>
      </c>
    </row>
    <row r="561" spans="1:15" x14ac:dyDescent="0.3">
      <c r="A561" s="7">
        <v>17848</v>
      </c>
      <c r="B561" s="6" t="s">
        <v>1181</v>
      </c>
      <c r="C561" t="s">
        <v>1182</v>
      </c>
      <c r="D561" s="2" t="s">
        <v>72</v>
      </c>
      <c r="E561" s="4" t="s">
        <v>55</v>
      </c>
      <c r="F561" t="s">
        <v>51</v>
      </c>
      <c r="G561">
        <v>878</v>
      </c>
      <c r="H561">
        <v>48437</v>
      </c>
      <c r="I561">
        <v>13</v>
      </c>
      <c r="J561">
        <v>1649</v>
      </c>
      <c r="K561">
        <v>24043</v>
      </c>
      <c r="L561">
        <v>95</v>
      </c>
      <c r="M561">
        <v>1</v>
      </c>
      <c r="N561" t="s">
        <v>65</v>
      </c>
      <c r="O561" t="s">
        <v>47</v>
      </c>
    </row>
    <row r="562" spans="1:15" x14ac:dyDescent="0.3">
      <c r="A562" s="7">
        <v>17849</v>
      </c>
      <c r="B562" s="6" t="s">
        <v>1183</v>
      </c>
      <c r="C562" t="s">
        <v>1184</v>
      </c>
      <c r="D562" s="2" t="s">
        <v>50</v>
      </c>
      <c r="E562" s="4" t="s">
        <v>55</v>
      </c>
      <c r="F562" t="s">
        <v>51</v>
      </c>
      <c r="G562">
        <v>102</v>
      </c>
      <c r="H562">
        <v>11803</v>
      </c>
      <c r="I562">
        <v>18</v>
      </c>
      <c r="J562">
        <v>1314</v>
      </c>
      <c r="K562">
        <v>28079</v>
      </c>
      <c r="L562">
        <v>87</v>
      </c>
      <c r="M562">
        <v>1</v>
      </c>
      <c r="N562" t="s">
        <v>65</v>
      </c>
      <c r="O562" t="s">
        <v>51</v>
      </c>
    </row>
    <row r="563" spans="1:15" x14ac:dyDescent="0.3">
      <c r="A563" s="7">
        <v>17850</v>
      </c>
      <c r="B563" s="6" t="s">
        <v>1185</v>
      </c>
      <c r="C563" t="s">
        <v>1186</v>
      </c>
      <c r="D563" s="2" t="s">
        <v>45</v>
      </c>
      <c r="E563" s="4" t="s">
        <v>46</v>
      </c>
      <c r="F563" t="s">
        <v>56</v>
      </c>
      <c r="G563">
        <v>4791</v>
      </c>
      <c r="H563">
        <v>13226</v>
      </c>
      <c r="I563">
        <v>50</v>
      </c>
      <c r="J563">
        <v>21933</v>
      </c>
      <c r="K563">
        <v>3600</v>
      </c>
      <c r="L563">
        <v>20</v>
      </c>
      <c r="M563">
        <v>3</v>
      </c>
      <c r="N563" t="s">
        <v>38</v>
      </c>
      <c r="O563" t="s">
        <v>56</v>
      </c>
    </row>
    <row r="564" spans="1:15" x14ac:dyDescent="0.3">
      <c r="A564" s="7">
        <v>17851</v>
      </c>
      <c r="B564" s="6" t="s">
        <v>1187</v>
      </c>
      <c r="C564" t="s">
        <v>1188</v>
      </c>
      <c r="D564" s="2" t="s">
        <v>50</v>
      </c>
      <c r="E564" s="4" t="s">
        <v>46</v>
      </c>
      <c r="F564" t="s">
        <v>51</v>
      </c>
      <c r="G564">
        <v>68</v>
      </c>
      <c r="H564">
        <v>79164</v>
      </c>
      <c r="I564">
        <v>17</v>
      </c>
      <c r="J564">
        <v>1690</v>
      </c>
      <c r="K564">
        <v>22065</v>
      </c>
      <c r="L564">
        <v>95</v>
      </c>
      <c r="M564">
        <v>1</v>
      </c>
      <c r="N564" t="s">
        <v>65</v>
      </c>
      <c r="O564" t="s">
        <v>51</v>
      </c>
    </row>
    <row r="565" spans="1:15" x14ac:dyDescent="0.3">
      <c r="A565" s="7">
        <v>17852</v>
      </c>
      <c r="B565" s="6" t="s">
        <v>1189</v>
      </c>
      <c r="C565" t="s">
        <v>1190</v>
      </c>
      <c r="D565" s="2" t="s">
        <v>45</v>
      </c>
      <c r="E565" s="4" t="s">
        <v>55</v>
      </c>
      <c r="F565" t="s">
        <v>47</v>
      </c>
      <c r="G565">
        <v>2746</v>
      </c>
      <c r="H565">
        <v>18832</v>
      </c>
      <c r="I565">
        <v>12</v>
      </c>
      <c r="J565">
        <v>1838</v>
      </c>
      <c r="K565">
        <v>21743</v>
      </c>
      <c r="L565">
        <v>80</v>
      </c>
      <c r="M565">
        <v>1</v>
      </c>
      <c r="N565" t="s">
        <v>38</v>
      </c>
      <c r="O565" t="s">
        <v>76</v>
      </c>
    </row>
    <row r="566" spans="1:15" x14ac:dyDescent="0.3">
      <c r="A566" s="7">
        <v>17853</v>
      </c>
      <c r="B566" s="6" t="s">
        <v>1191</v>
      </c>
      <c r="C566" t="s">
        <v>1192</v>
      </c>
      <c r="D566" s="2" t="s">
        <v>72</v>
      </c>
      <c r="E566" s="4" t="s">
        <v>46</v>
      </c>
      <c r="F566" t="s">
        <v>47</v>
      </c>
      <c r="G566">
        <v>578</v>
      </c>
      <c r="H566">
        <v>21055</v>
      </c>
      <c r="I566">
        <v>17</v>
      </c>
      <c r="J566">
        <v>1551</v>
      </c>
      <c r="K566">
        <v>10585</v>
      </c>
      <c r="L566">
        <v>71</v>
      </c>
      <c r="M566">
        <v>2</v>
      </c>
      <c r="N566" t="s">
        <v>38</v>
      </c>
      <c r="O566" t="s">
        <v>47</v>
      </c>
    </row>
    <row r="567" spans="1:15" x14ac:dyDescent="0.3">
      <c r="A567" s="7">
        <v>17854</v>
      </c>
      <c r="B567" s="6" t="s">
        <v>1193</v>
      </c>
      <c r="C567" t="s">
        <v>1194</v>
      </c>
      <c r="D567" s="2" t="s">
        <v>50</v>
      </c>
      <c r="E567" s="4" t="s">
        <v>55</v>
      </c>
      <c r="F567" t="s">
        <v>51</v>
      </c>
      <c r="G567">
        <v>157</v>
      </c>
      <c r="H567">
        <v>63446</v>
      </c>
      <c r="I567">
        <v>7</v>
      </c>
      <c r="J567">
        <v>992</v>
      </c>
      <c r="K567">
        <v>18384</v>
      </c>
      <c r="L567">
        <v>81</v>
      </c>
      <c r="M567">
        <v>2</v>
      </c>
      <c r="N567" t="s">
        <v>35</v>
      </c>
      <c r="O567" t="s">
        <v>51</v>
      </c>
    </row>
    <row r="568" spans="1:15" x14ac:dyDescent="0.3">
      <c r="A568" s="7">
        <v>17855</v>
      </c>
      <c r="B568" s="6" t="s">
        <v>1195</v>
      </c>
      <c r="C568" t="s">
        <v>1196</v>
      </c>
      <c r="D568" s="2" t="s">
        <v>59</v>
      </c>
      <c r="E568" s="4" t="s">
        <v>46</v>
      </c>
      <c r="F568" t="s">
        <v>51</v>
      </c>
      <c r="G568">
        <v>163</v>
      </c>
      <c r="H568">
        <v>46147</v>
      </c>
      <c r="I568">
        <v>3</v>
      </c>
      <c r="J568">
        <v>512</v>
      </c>
      <c r="K568">
        <v>12724</v>
      </c>
      <c r="L568">
        <v>98</v>
      </c>
      <c r="M568">
        <v>1</v>
      </c>
      <c r="N568" t="s">
        <v>35</v>
      </c>
      <c r="O568" t="s">
        <v>51</v>
      </c>
    </row>
    <row r="569" spans="1:15" x14ac:dyDescent="0.3">
      <c r="A569" s="7">
        <v>17856</v>
      </c>
      <c r="B569" s="6" t="s">
        <v>1197</v>
      </c>
      <c r="C569" t="s">
        <v>1198</v>
      </c>
      <c r="D569" s="2" t="s">
        <v>45</v>
      </c>
      <c r="E569" s="4" t="s">
        <v>55</v>
      </c>
      <c r="F569" t="s">
        <v>60</v>
      </c>
      <c r="G569">
        <v>2161</v>
      </c>
      <c r="H569">
        <v>57406</v>
      </c>
      <c r="I569">
        <v>36</v>
      </c>
      <c r="J569">
        <v>32999</v>
      </c>
      <c r="K569">
        <v>2228</v>
      </c>
      <c r="L569">
        <v>19</v>
      </c>
      <c r="M569">
        <v>7</v>
      </c>
      <c r="N569" t="s">
        <v>52</v>
      </c>
      <c r="O569" t="s">
        <v>69</v>
      </c>
    </row>
    <row r="570" spans="1:15" x14ac:dyDescent="0.3">
      <c r="A570" s="7">
        <v>17857</v>
      </c>
      <c r="B570" s="6" t="s">
        <v>1199</v>
      </c>
      <c r="C570" t="s">
        <v>1200</v>
      </c>
      <c r="D570" s="2" t="s">
        <v>72</v>
      </c>
      <c r="E570" s="4" t="s">
        <v>46</v>
      </c>
      <c r="F570" t="s">
        <v>81</v>
      </c>
      <c r="G570">
        <v>904</v>
      </c>
      <c r="H570">
        <v>62789</v>
      </c>
      <c r="I570">
        <v>18</v>
      </c>
      <c r="J570">
        <v>844</v>
      </c>
      <c r="K570">
        <v>11274</v>
      </c>
      <c r="L570">
        <v>50</v>
      </c>
      <c r="M570">
        <v>0</v>
      </c>
      <c r="N570" t="s">
        <v>35</v>
      </c>
      <c r="O570" t="s">
        <v>47</v>
      </c>
    </row>
    <row r="571" spans="1:15" x14ac:dyDescent="0.3">
      <c r="A571" s="7">
        <v>17858</v>
      </c>
      <c r="B571" s="6" t="s">
        <v>1201</v>
      </c>
      <c r="C571" t="s">
        <v>1202</v>
      </c>
      <c r="D571" s="2" t="s">
        <v>50</v>
      </c>
      <c r="E571" s="4" t="s">
        <v>46</v>
      </c>
      <c r="F571" t="s">
        <v>51</v>
      </c>
      <c r="G571">
        <v>119</v>
      </c>
      <c r="H571">
        <v>39030</v>
      </c>
      <c r="I571">
        <v>2</v>
      </c>
      <c r="J571">
        <v>852</v>
      </c>
      <c r="K571">
        <v>13463</v>
      </c>
      <c r="L571">
        <v>92</v>
      </c>
      <c r="M571">
        <v>1</v>
      </c>
      <c r="N571" t="s">
        <v>52</v>
      </c>
      <c r="O571" t="s">
        <v>51</v>
      </c>
    </row>
    <row r="572" spans="1:15" x14ac:dyDescent="0.3">
      <c r="A572" s="7">
        <v>17859</v>
      </c>
      <c r="B572" s="6" t="s">
        <v>1203</v>
      </c>
      <c r="C572" t="s">
        <v>1204</v>
      </c>
      <c r="D572" s="2" t="s">
        <v>45</v>
      </c>
      <c r="E572" s="4" t="s">
        <v>46</v>
      </c>
      <c r="F572" t="s">
        <v>47</v>
      </c>
      <c r="G572">
        <v>3003</v>
      </c>
      <c r="H572">
        <v>55483</v>
      </c>
      <c r="I572">
        <v>5</v>
      </c>
      <c r="J572">
        <v>1378</v>
      </c>
      <c r="K572">
        <v>10649</v>
      </c>
      <c r="L572">
        <v>81</v>
      </c>
      <c r="M572">
        <v>3</v>
      </c>
      <c r="N572" t="s">
        <v>65</v>
      </c>
      <c r="O572" t="s">
        <v>47</v>
      </c>
    </row>
    <row r="573" spans="1:15" x14ac:dyDescent="0.3">
      <c r="A573" s="7">
        <v>17860</v>
      </c>
      <c r="B573" s="6" t="s">
        <v>1205</v>
      </c>
      <c r="C573" t="s">
        <v>1206</v>
      </c>
      <c r="D573" s="2" t="s">
        <v>72</v>
      </c>
      <c r="E573" s="4" t="s">
        <v>46</v>
      </c>
      <c r="F573" t="s">
        <v>75</v>
      </c>
      <c r="G573">
        <v>661</v>
      </c>
      <c r="H573">
        <v>21600</v>
      </c>
      <c r="I573">
        <v>2</v>
      </c>
      <c r="J573">
        <v>2711</v>
      </c>
      <c r="K573">
        <v>7738</v>
      </c>
      <c r="L573">
        <v>40</v>
      </c>
      <c r="M573">
        <v>3</v>
      </c>
      <c r="N573" t="s">
        <v>52</v>
      </c>
      <c r="O573" t="s">
        <v>76</v>
      </c>
    </row>
    <row r="574" spans="1:15" x14ac:dyDescent="0.3">
      <c r="A574" s="7">
        <v>17861</v>
      </c>
      <c r="B574" s="6" t="s">
        <v>1207</v>
      </c>
      <c r="C574" t="s">
        <v>1208</v>
      </c>
      <c r="D574" s="2" t="s">
        <v>88</v>
      </c>
      <c r="E574" s="4" t="s">
        <v>55</v>
      </c>
      <c r="F574" t="s">
        <v>51</v>
      </c>
      <c r="G574">
        <v>107</v>
      </c>
      <c r="H574">
        <v>63987</v>
      </c>
      <c r="I574">
        <v>2</v>
      </c>
      <c r="J574">
        <v>1021</v>
      </c>
      <c r="K574">
        <v>24432</v>
      </c>
      <c r="L574">
        <v>99</v>
      </c>
      <c r="M574">
        <v>1</v>
      </c>
      <c r="N574" t="s">
        <v>52</v>
      </c>
      <c r="O574" t="s">
        <v>47</v>
      </c>
    </row>
    <row r="575" spans="1:15" x14ac:dyDescent="0.3">
      <c r="A575" s="7">
        <v>17862</v>
      </c>
      <c r="B575" s="6" t="s">
        <v>1209</v>
      </c>
      <c r="C575" t="s">
        <v>1210</v>
      </c>
      <c r="D575" s="2" t="s">
        <v>50</v>
      </c>
      <c r="E575" s="4" t="s">
        <v>55</v>
      </c>
      <c r="F575" t="s">
        <v>51</v>
      </c>
      <c r="G575">
        <v>72</v>
      </c>
      <c r="H575">
        <v>67627</v>
      </c>
      <c r="I575">
        <v>8</v>
      </c>
      <c r="J575">
        <v>1273</v>
      </c>
      <c r="K575">
        <v>21335</v>
      </c>
      <c r="L575">
        <v>95</v>
      </c>
      <c r="M575">
        <v>2</v>
      </c>
      <c r="N575" t="s">
        <v>52</v>
      </c>
      <c r="O575" t="s">
        <v>47</v>
      </c>
    </row>
    <row r="576" spans="1:15" x14ac:dyDescent="0.3">
      <c r="A576" s="7">
        <v>17863</v>
      </c>
      <c r="B576" s="6" t="s">
        <v>1211</v>
      </c>
      <c r="C576" t="s">
        <v>1212</v>
      </c>
      <c r="D576" s="2" t="s">
        <v>72</v>
      </c>
      <c r="E576" s="4" t="s">
        <v>46</v>
      </c>
      <c r="F576" t="s">
        <v>75</v>
      </c>
      <c r="G576">
        <v>574</v>
      </c>
      <c r="H576">
        <v>57066</v>
      </c>
      <c r="I576">
        <v>7</v>
      </c>
      <c r="J576">
        <v>2355</v>
      </c>
      <c r="K576">
        <v>19370</v>
      </c>
      <c r="L576">
        <v>44</v>
      </c>
      <c r="M576">
        <v>2</v>
      </c>
      <c r="N576" t="s">
        <v>35</v>
      </c>
      <c r="O576" t="s">
        <v>76</v>
      </c>
    </row>
    <row r="577" spans="1:15" x14ac:dyDescent="0.3">
      <c r="A577" s="7">
        <v>17864</v>
      </c>
      <c r="B577" s="6" t="s">
        <v>1213</v>
      </c>
      <c r="C577" t="s">
        <v>1214</v>
      </c>
      <c r="D577" s="2" t="s">
        <v>72</v>
      </c>
      <c r="E577" s="4" t="s">
        <v>46</v>
      </c>
      <c r="F577" t="s">
        <v>81</v>
      </c>
      <c r="G577">
        <v>748</v>
      </c>
      <c r="H577">
        <v>63770</v>
      </c>
      <c r="I577">
        <v>16</v>
      </c>
      <c r="J577">
        <v>4378</v>
      </c>
      <c r="K577">
        <v>10205</v>
      </c>
      <c r="L577">
        <v>70</v>
      </c>
      <c r="M577">
        <v>0</v>
      </c>
      <c r="N577" t="s">
        <v>52</v>
      </c>
      <c r="O577" t="s">
        <v>95</v>
      </c>
    </row>
    <row r="578" spans="1:15" x14ac:dyDescent="0.3">
      <c r="A578" s="7">
        <v>17865</v>
      </c>
      <c r="B578" s="6" t="s">
        <v>1215</v>
      </c>
      <c r="C578" t="s">
        <v>1216</v>
      </c>
      <c r="D578" s="2" t="s">
        <v>72</v>
      </c>
      <c r="E578" s="4" t="s">
        <v>46</v>
      </c>
      <c r="F578" t="s">
        <v>75</v>
      </c>
      <c r="G578">
        <v>405</v>
      </c>
      <c r="H578">
        <v>67001</v>
      </c>
      <c r="I578">
        <v>5</v>
      </c>
      <c r="J578">
        <v>1633</v>
      </c>
      <c r="K578">
        <v>19130</v>
      </c>
      <c r="L578">
        <v>61</v>
      </c>
      <c r="M578">
        <v>1</v>
      </c>
      <c r="N578" t="s">
        <v>52</v>
      </c>
      <c r="O578" t="s">
        <v>81</v>
      </c>
    </row>
    <row r="579" spans="1:15" x14ac:dyDescent="0.3">
      <c r="A579" s="7">
        <v>17866</v>
      </c>
      <c r="B579" s="6" t="s">
        <v>1217</v>
      </c>
      <c r="C579" t="s">
        <v>1218</v>
      </c>
      <c r="D579" s="2" t="s">
        <v>50</v>
      </c>
      <c r="E579" s="4" t="s">
        <v>46</v>
      </c>
      <c r="F579" t="s">
        <v>81</v>
      </c>
      <c r="G579">
        <v>244</v>
      </c>
      <c r="H579">
        <v>14904</v>
      </c>
      <c r="I579">
        <v>13</v>
      </c>
      <c r="J579">
        <v>2476</v>
      </c>
      <c r="K579">
        <v>9079</v>
      </c>
      <c r="L579">
        <v>56</v>
      </c>
      <c r="M579">
        <v>0</v>
      </c>
      <c r="N579" t="s">
        <v>52</v>
      </c>
      <c r="O579" t="s">
        <v>47</v>
      </c>
    </row>
    <row r="580" spans="1:15" x14ac:dyDescent="0.3">
      <c r="A580" s="7">
        <v>17867</v>
      </c>
      <c r="B580" s="6" t="s">
        <v>1219</v>
      </c>
      <c r="C580" t="s">
        <v>1220</v>
      </c>
      <c r="D580" s="2" t="s">
        <v>72</v>
      </c>
      <c r="E580" s="4" t="s">
        <v>46</v>
      </c>
      <c r="F580" t="s">
        <v>51</v>
      </c>
      <c r="G580">
        <v>595</v>
      </c>
      <c r="H580">
        <v>63660</v>
      </c>
      <c r="I580">
        <v>12</v>
      </c>
      <c r="J580">
        <v>472</v>
      </c>
      <c r="K580">
        <v>26663</v>
      </c>
      <c r="L580">
        <v>88</v>
      </c>
      <c r="M580">
        <v>1</v>
      </c>
      <c r="N580" t="s">
        <v>52</v>
      </c>
      <c r="O580" t="s">
        <v>47</v>
      </c>
    </row>
    <row r="581" spans="1:15" x14ac:dyDescent="0.3">
      <c r="A581" s="7">
        <v>17868</v>
      </c>
      <c r="B581" s="6" t="s">
        <v>1221</v>
      </c>
      <c r="C581" t="s">
        <v>1222</v>
      </c>
      <c r="D581" s="2" t="s">
        <v>45</v>
      </c>
      <c r="E581" s="4" t="s">
        <v>55</v>
      </c>
      <c r="F581" t="s">
        <v>56</v>
      </c>
      <c r="G581">
        <v>4104</v>
      </c>
      <c r="H581">
        <v>80592</v>
      </c>
      <c r="I581">
        <v>60</v>
      </c>
      <c r="J581">
        <v>15180</v>
      </c>
      <c r="K581">
        <v>3593</v>
      </c>
      <c r="L581">
        <v>22</v>
      </c>
      <c r="M581">
        <v>6</v>
      </c>
      <c r="N581" t="s">
        <v>52</v>
      </c>
      <c r="O581" t="s">
        <v>56</v>
      </c>
    </row>
    <row r="582" spans="1:15" x14ac:dyDescent="0.3">
      <c r="A582" s="7">
        <v>17869</v>
      </c>
      <c r="B582" s="6" t="s">
        <v>1223</v>
      </c>
      <c r="C582" t="s">
        <v>1224</v>
      </c>
      <c r="D582" s="2" t="s">
        <v>45</v>
      </c>
      <c r="E582" s="4" t="s">
        <v>46</v>
      </c>
      <c r="F582" t="s">
        <v>56</v>
      </c>
      <c r="G582">
        <v>4944</v>
      </c>
      <c r="H582">
        <v>15745</v>
      </c>
      <c r="I582">
        <v>55</v>
      </c>
      <c r="J582">
        <v>19130</v>
      </c>
      <c r="K582">
        <v>1446</v>
      </c>
      <c r="L582">
        <v>22</v>
      </c>
      <c r="M582">
        <v>3</v>
      </c>
      <c r="N582" t="s">
        <v>38</v>
      </c>
      <c r="O582" t="s">
        <v>81</v>
      </c>
    </row>
    <row r="583" spans="1:15" x14ac:dyDescent="0.3">
      <c r="A583" s="7">
        <v>17870</v>
      </c>
      <c r="B583" s="6" t="s">
        <v>1225</v>
      </c>
      <c r="C583" t="s">
        <v>1226</v>
      </c>
      <c r="D583" s="2" t="s">
        <v>88</v>
      </c>
      <c r="E583" s="4" t="s">
        <v>55</v>
      </c>
      <c r="F583" t="s">
        <v>51</v>
      </c>
      <c r="G583">
        <v>27</v>
      </c>
      <c r="H583">
        <v>61615</v>
      </c>
      <c r="I583">
        <v>20</v>
      </c>
      <c r="J583">
        <v>506</v>
      </c>
      <c r="K583">
        <v>16290</v>
      </c>
      <c r="L583">
        <v>79</v>
      </c>
      <c r="M583">
        <v>2</v>
      </c>
      <c r="N583" t="s">
        <v>52</v>
      </c>
      <c r="O583" t="s">
        <v>51</v>
      </c>
    </row>
    <row r="584" spans="1:15" x14ac:dyDescent="0.3">
      <c r="A584" s="7">
        <v>17871</v>
      </c>
      <c r="B584" s="6" t="s">
        <v>1227</v>
      </c>
      <c r="C584" t="s">
        <v>1228</v>
      </c>
      <c r="D584" s="2" t="s">
        <v>72</v>
      </c>
      <c r="E584" s="4" t="s">
        <v>55</v>
      </c>
      <c r="F584" t="s">
        <v>51</v>
      </c>
      <c r="G584">
        <v>128</v>
      </c>
      <c r="H584">
        <v>50258</v>
      </c>
      <c r="I584">
        <v>6</v>
      </c>
      <c r="J584">
        <v>1203</v>
      </c>
      <c r="K584">
        <v>22830</v>
      </c>
      <c r="L584">
        <v>97</v>
      </c>
      <c r="M584">
        <v>1</v>
      </c>
      <c r="N584" t="s">
        <v>52</v>
      </c>
      <c r="O584" t="s">
        <v>51</v>
      </c>
    </row>
    <row r="585" spans="1:15" x14ac:dyDescent="0.3">
      <c r="A585" s="7">
        <v>17872</v>
      </c>
      <c r="B585" s="6" t="s">
        <v>1229</v>
      </c>
      <c r="C585" t="s">
        <v>1230</v>
      </c>
      <c r="D585" s="2" t="s">
        <v>220</v>
      </c>
      <c r="E585" s="4" t="s">
        <v>46</v>
      </c>
      <c r="F585" t="s">
        <v>47</v>
      </c>
      <c r="G585">
        <v>2926</v>
      </c>
      <c r="H585">
        <v>52414</v>
      </c>
      <c r="I585">
        <v>8</v>
      </c>
      <c r="J585">
        <v>2166</v>
      </c>
      <c r="K585">
        <v>22270</v>
      </c>
      <c r="L585">
        <v>69</v>
      </c>
      <c r="M585">
        <v>1</v>
      </c>
      <c r="N585" t="s">
        <v>52</v>
      </c>
      <c r="O585" t="s">
        <v>47</v>
      </c>
    </row>
    <row r="586" spans="1:15" x14ac:dyDescent="0.3">
      <c r="A586" s="7">
        <v>17873</v>
      </c>
      <c r="B586" s="6" t="s">
        <v>1231</v>
      </c>
      <c r="C586" t="s">
        <v>1232</v>
      </c>
      <c r="D586" s="2" t="s">
        <v>45</v>
      </c>
      <c r="E586" s="4" t="s">
        <v>46</v>
      </c>
      <c r="F586" t="s">
        <v>56</v>
      </c>
      <c r="G586">
        <v>2694</v>
      </c>
      <c r="H586">
        <v>64515</v>
      </c>
      <c r="I586">
        <v>56</v>
      </c>
      <c r="J586">
        <v>34099</v>
      </c>
      <c r="K586">
        <v>1378</v>
      </c>
      <c r="L586">
        <v>17</v>
      </c>
      <c r="M586">
        <v>6</v>
      </c>
      <c r="N586" t="s">
        <v>52</v>
      </c>
      <c r="O586" t="s">
        <v>56</v>
      </c>
    </row>
    <row r="587" spans="1:15" x14ac:dyDescent="0.3">
      <c r="A587" s="7">
        <v>17874</v>
      </c>
      <c r="B587" s="6" t="s">
        <v>1233</v>
      </c>
      <c r="C587" t="s">
        <v>1234</v>
      </c>
      <c r="D587" s="2" t="s">
        <v>45</v>
      </c>
      <c r="E587" s="4" t="s">
        <v>55</v>
      </c>
      <c r="F587" t="s">
        <v>56</v>
      </c>
      <c r="G587">
        <v>4178</v>
      </c>
      <c r="H587">
        <v>27015</v>
      </c>
      <c r="I587">
        <v>52</v>
      </c>
      <c r="J587">
        <v>10439</v>
      </c>
      <c r="K587">
        <v>3218</v>
      </c>
      <c r="L587">
        <v>18</v>
      </c>
      <c r="M587">
        <v>6</v>
      </c>
      <c r="N587" t="s">
        <v>52</v>
      </c>
      <c r="O587" t="s">
        <v>60</v>
      </c>
    </row>
    <row r="588" spans="1:15" x14ac:dyDescent="0.3">
      <c r="A588" s="7">
        <v>17875</v>
      </c>
      <c r="B588" s="6" t="s">
        <v>1235</v>
      </c>
      <c r="C588" t="s">
        <v>1236</v>
      </c>
      <c r="D588" s="2" t="s">
        <v>72</v>
      </c>
      <c r="E588" s="4" t="s">
        <v>46</v>
      </c>
      <c r="F588" t="s">
        <v>81</v>
      </c>
      <c r="G588">
        <v>589</v>
      </c>
      <c r="H588">
        <v>51567</v>
      </c>
      <c r="I588">
        <v>11</v>
      </c>
      <c r="J588">
        <v>2004</v>
      </c>
      <c r="K588">
        <v>9603</v>
      </c>
      <c r="L588">
        <v>58</v>
      </c>
      <c r="M588">
        <v>0</v>
      </c>
      <c r="N588" t="s">
        <v>35</v>
      </c>
      <c r="O588" t="s">
        <v>47</v>
      </c>
    </row>
    <row r="589" spans="1:15" x14ac:dyDescent="0.3">
      <c r="A589" s="7">
        <v>17876</v>
      </c>
      <c r="B589" s="6" t="s">
        <v>1237</v>
      </c>
      <c r="C589" t="s">
        <v>1238</v>
      </c>
      <c r="D589" s="2" t="s">
        <v>50</v>
      </c>
      <c r="E589" s="4" t="s">
        <v>55</v>
      </c>
      <c r="F589" t="s">
        <v>51</v>
      </c>
      <c r="G589">
        <v>71</v>
      </c>
      <c r="H589">
        <v>30300</v>
      </c>
      <c r="I589">
        <v>7</v>
      </c>
      <c r="J589">
        <v>1310</v>
      </c>
      <c r="K589">
        <v>13097</v>
      </c>
      <c r="L589">
        <v>77</v>
      </c>
      <c r="M589">
        <v>2</v>
      </c>
      <c r="N589" t="s">
        <v>35</v>
      </c>
      <c r="O589" t="s">
        <v>51</v>
      </c>
    </row>
    <row r="590" spans="1:15" x14ac:dyDescent="0.3">
      <c r="A590" s="7">
        <v>17877</v>
      </c>
      <c r="B590" s="6" t="s">
        <v>1239</v>
      </c>
      <c r="C590" t="s">
        <v>1240</v>
      </c>
      <c r="D590" s="2" t="s">
        <v>72</v>
      </c>
      <c r="E590" s="4" t="s">
        <v>46</v>
      </c>
      <c r="F590" t="s">
        <v>81</v>
      </c>
      <c r="G590">
        <v>712</v>
      </c>
      <c r="H590">
        <v>67504</v>
      </c>
      <c r="I590">
        <v>17</v>
      </c>
      <c r="J590">
        <v>2004</v>
      </c>
      <c r="K590">
        <v>10373</v>
      </c>
      <c r="L590">
        <v>62</v>
      </c>
      <c r="M590">
        <v>1</v>
      </c>
      <c r="N590" t="s">
        <v>35</v>
      </c>
      <c r="O590" t="s">
        <v>81</v>
      </c>
    </row>
    <row r="591" spans="1:15" x14ac:dyDescent="0.3">
      <c r="A591" s="7">
        <v>17878</v>
      </c>
      <c r="B591" s="6" t="s">
        <v>1241</v>
      </c>
      <c r="C591" t="s">
        <v>1242</v>
      </c>
      <c r="D591" s="2" t="s">
        <v>50</v>
      </c>
      <c r="E591" s="4" t="s">
        <v>55</v>
      </c>
      <c r="F591" t="s">
        <v>51</v>
      </c>
      <c r="G591">
        <v>217</v>
      </c>
      <c r="H591">
        <v>27528</v>
      </c>
      <c r="I591">
        <v>2</v>
      </c>
      <c r="J591">
        <v>337</v>
      </c>
      <c r="K591">
        <v>14167</v>
      </c>
      <c r="L591">
        <v>92</v>
      </c>
      <c r="M591">
        <v>1</v>
      </c>
      <c r="N591" t="s">
        <v>35</v>
      </c>
      <c r="O591" t="s">
        <v>51</v>
      </c>
    </row>
    <row r="592" spans="1:15" x14ac:dyDescent="0.3">
      <c r="A592" s="7">
        <v>17879</v>
      </c>
      <c r="B592" s="6" t="s">
        <v>1243</v>
      </c>
      <c r="C592" t="s">
        <v>1244</v>
      </c>
      <c r="D592" s="2" t="s">
        <v>45</v>
      </c>
      <c r="E592" s="4" t="s">
        <v>46</v>
      </c>
      <c r="F592" t="s">
        <v>56</v>
      </c>
      <c r="G592">
        <v>4103</v>
      </c>
      <c r="H592">
        <v>46147</v>
      </c>
      <c r="I592">
        <v>35</v>
      </c>
      <c r="J592">
        <v>27075</v>
      </c>
      <c r="K592">
        <v>3011</v>
      </c>
      <c r="L592">
        <v>11</v>
      </c>
      <c r="M592">
        <v>5</v>
      </c>
      <c r="N592" t="s">
        <v>38</v>
      </c>
      <c r="O592" t="s">
        <v>81</v>
      </c>
    </row>
    <row r="593" spans="1:15" x14ac:dyDescent="0.3">
      <c r="A593" s="7">
        <v>17880</v>
      </c>
      <c r="B593" s="6" t="s">
        <v>1245</v>
      </c>
      <c r="C593" t="s">
        <v>1246</v>
      </c>
      <c r="D593" s="2" t="s">
        <v>50</v>
      </c>
      <c r="E593" s="4" t="s">
        <v>55</v>
      </c>
      <c r="F593" t="s">
        <v>51</v>
      </c>
      <c r="G593">
        <v>111</v>
      </c>
      <c r="H593">
        <v>70347</v>
      </c>
      <c r="I593">
        <v>7</v>
      </c>
      <c r="J593">
        <v>283</v>
      </c>
      <c r="K593">
        <v>25178</v>
      </c>
      <c r="L593">
        <v>94</v>
      </c>
      <c r="M593">
        <v>1</v>
      </c>
      <c r="N593" t="s">
        <v>35</v>
      </c>
      <c r="O593" t="s">
        <v>51</v>
      </c>
    </row>
    <row r="594" spans="1:15" x14ac:dyDescent="0.3">
      <c r="A594" s="7">
        <v>17881</v>
      </c>
      <c r="B594" s="6" t="s">
        <v>1247</v>
      </c>
      <c r="C594" t="s">
        <v>1248</v>
      </c>
      <c r="D594" s="2" t="s">
        <v>45</v>
      </c>
      <c r="E594" s="4" t="s">
        <v>68</v>
      </c>
      <c r="F594" t="s">
        <v>60</v>
      </c>
      <c r="G594">
        <v>3658</v>
      </c>
      <c r="H594">
        <v>24627</v>
      </c>
      <c r="I594">
        <v>42</v>
      </c>
      <c r="J594">
        <v>12407</v>
      </c>
      <c r="K594">
        <v>2986</v>
      </c>
      <c r="L594">
        <v>22</v>
      </c>
      <c r="M594">
        <v>4</v>
      </c>
      <c r="N594" t="s">
        <v>35</v>
      </c>
      <c r="O594" t="s">
        <v>69</v>
      </c>
    </row>
    <row r="595" spans="1:15" x14ac:dyDescent="0.3">
      <c r="A595" s="7">
        <v>17882</v>
      </c>
      <c r="B595" s="6" t="s">
        <v>1249</v>
      </c>
      <c r="C595" t="s">
        <v>1250</v>
      </c>
      <c r="D595" s="2" t="s">
        <v>72</v>
      </c>
      <c r="E595" s="4" t="s">
        <v>55</v>
      </c>
      <c r="F595" t="s">
        <v>51</v>
      </c>
      <c r="G595">
        <v>124</v>
      </c>
      <c r="H595">
        <v>41507</v>
      </c>
      <c r="I595">
        <v>3</v>
      </c>
      <c r="J595">
        <v>778</v>
      </c>
      <c r="K595">
        <v>26699</v>
      </c>
      <c r="L595">
        <v>91</v>
      </c>
      <c r="M595">
        <v>2</v>
      </c>
      <c r="N595" t="s">
        <v>65</v>
      </c>
      <c r="O595" t="s">
        <v>51</v>
      </c>
    </row>
    <row r="596" spans="1:15" x14ac:dyDescent="0.3">
      <c r="A596" s="7">
        <v>17883</v>
      </c>
      <c r="B596" s="6" t="s">
        <v>1251</v>
      </c>
      <c r="C596" t="s">
        <v>1252</v>
      </c>
      <c r="D596" s="2" t="s">
        <v>72</v>
      </c>
      <c r="E596" s="4" t="s">
        <v>55</v>
      </c>
      <c r="F596" t="s">
        <v>75</v>
      </c>
      <c r="G596">
        <v>214</v>
      </c>
      <c r="H596">
        <v>81176</v>
      </c>
      <c r="I596">
        <v>8</v>
      </c>
      <c r="J596">
        <v>2379</v>
      </c>
      <c r="K596">
        <v>17079</v>
      </c>
      <c r="L596">
        <v>61</v>
      </c>
      <c r="M596">
        <v>1</v>
      </c>
      <c r="N596" t="s">
        <v>65</v>
      </c>
      <c r="O596" t="s">
        <v>76</v>
      </c>
    </row>
    <row r="597" spans="1:15" x14ac:dyDescent="0.3">
      <c r="A597" s="7">
        <v>17884</v>
      </c>
      <c r="B597" s="6" t="s">
        <v>1253</v>
      </c>
      <c r="C597" t="s">
        <v>1254</v>
      </c>
      <c r="D597" s="2" t="s">
        <v>45</v>
      </c>
      <c r="E597" s="4" t="s">
        <v>55</v>
      </c>
      <c r="F597" t="s">
        <v>56</v>
      </c>
      <c r="G597">
        <v>4269</v>
      </c>
      <c r="H597">
        <v>38622</v>
      </c>
      <c r="I597">
        <v>51</v>
      </c>
      <c r="J597">
        <v>29363</v>
      </c>
      <c r="K597">
        <v>1151</v>
      </c>
      <c r="L597">
        <v>14</v>
      </c>
      <c r="M597">
        <v>3</v>
      </c>
      <c r="N597" t="s">
        <v>52</v>
      </c>
      <c r="O597" t="s">
        <v>56</v>
      </c>
    </row>
    <row r="598" spans="1:15" x14ac:dyDescent="0.3">
      <c r="A598" s="7">
        <v>17885</v>
      </c>
      <c r="B598" s="6" t="s">
        <v>1255</v>
      </c>
      <c r="C598" t="s">
        <v>1256</v>
      </c>
      <c r="D598" s="2" t="s">
        <v>59</v>
      </c>
      <c r="E598" s="4" t="s">
        <v>55</v>
      </c>
      <c r="F598" t="s">
        <v>51</v>
      </c>
      <c r="G598">
        <v>545</v>
      </c>
      <c r="H598">
        <v>51513</v>
      </c>
      <c r="I598">
        <v>9</v>
      </c>
      <c r="J598">
        <v>343</v>
      </c>
      <c r="K598">
        <v>27571</v>
      </c>
      <c r="L598">
        <v>79</v>
      </c>
      <c r="M598">
        <v>2</v>
      </c>
      <c r="N598" t="s">
        <v>35</v>
      </c>
      <c r="O598" t="s">
        <v>51</v>
      </c>
    </row>
    <row r="599" spans="1:15" x14ac:dyDescent="0.3">
      <c r="A599" s="7">
        <v>17886</v>
      </c>
      <c r="B599" s="6" t="s">
        <v>1257</v>
      </c>
      <c r="C599" t="s">
        <v>1258</v>
      </c>
      <c r="D599" s="2" t="s">
        <v>45</v>
      </c>
      <c r="E599" s="4" t="s">
        <v>55</v>
      </c>
      <c r="F599" t="s">
        <v>56</v>
      </c>
      <c r="G599">
        <v>4889</v>
      </c>
      <c r="H599">
        <v>75748</v>
      </c>
      <c r="I599">
        <v>51</v>
      </c>
      <c r="J599">
        <v>17202</v>
      </c>
      <c r="K599">
        <v>3413</v>
      </c>
      <c r="L599">
        <v>22</v>
      </c>
      <c r="M599">
        <v>6</v>
      </c>
      <c r="N599" t="s">
        <v>38</v>
      </c>
      <c r="O599" t="s">
        <v>60</v>
      </c>
    </row>
    <row r="600" spans="1:15" x14ac:dyDescent="0.3">
      <c r="A600" s="7">
        <v>17887</v>
      </c>
      <c r="B600" s="6" t="s">
        <v>1259</v>
      </c>
      <c r="C600" t="s">
        <v>1260</v>
      </c>
      <c r="D600" s="2" t="s">
        <v>50</v>
      </c>
      <c r="E600" s="4" t="s">
        <v>55</v>
      </c>
      <c r="F600" t="s">
        <v>51</v>
      </c>
      <c r="G600">
        <v>122</v>
      </c>
      <c r="H600">
        <v>18512</v>
      </c>
      <c r="I600">
        <v>4</v>
      </c>
      <c r="J600">
        <v>1520</v>
      </c>
      <c r="K600">
        <v>29246</v>
      </c>
      <c r="L600">
        <v>90</v>
      </c>
      <c r="M600">
        <v>1</v>
      </c>
      <c r="N600" t="s">
        <v>35</v>
      </c>
      <c r="O600" t="s">
        <v>47</v>
      </c>
    </row>
    <row r="601" spans="1:15" x14ac:dyDescent="0.3">
      <c r="A601" s="7">
        <v>17888</v>
      </c>
      <c r="B601" s="6" t="s">
        <v>1261</v>
      </c>
      <c r="C601" t="s">
        <v>1262</v>
      </c>
      <c r="D601" s="2" t="s">
        <v>50</v>
      </c>
      <c r="E601" s="4" t="s">
        <v>46</v>
      </c>
      <c r="F601" t="s">
        <v>81</v>
      </c>
      <c r="G601">
        <v>206</v>
      </c>
      <c r="H601">
        <v>20812</v>
      </c>
      <c r="I601">
        <v>15</v>
      </c>
      <c r="J601">
        <v>5587</v>
      </c>
      <c r="K601">
        <v>11961</v>
      </c>
      <c r="L601">
        <v>69</v>
      </c>
      <c r="M601">
        <v>0</v>
      </c>
      <c r="N601" t="s">
        <v>35</v>
      </c>
      <c r="O601" t="s">
        <v>47</v>
      </c>
    </row>
    <row r="602" spans="1:15" x14ac:dyDescent="0.3">
      <c r="A602" s="7">
        <v>17889</v>
      </c>
      <c r="B602" s="6" t="s">
        <v>1263</v>
      </c>
      <c r="C602" t="s">
        <v>1264</v>
      </c>
      <c r="D602" s="2" t="s">
        <v>220</v>
      </c>
      <c r="E602" s="4" t="s">
        <v>46</v>
      </c>
      <c r="F602" t="s">
        <v>81</v>
      </c>
      <c r="G602">
        <v>805</v>
      </c>
      <c r="H602">
        <v>65116</v>
      </c>
      <c r="I602">
        <v>8</v>
      </c>
      <c r="J602">
        <v>6523</v>
      </c>
      <c r="K602">
        <v>11100</v>
      </c>
      <c r="L602">
        <v>58</v>
      </c>
      <c r="M602">
        <v>1</v>
      </c>
      <c r="N602" t="s">
        <v>38</v>
      </c>
      <c r="O602" t="s">
        <v>76</v>
      </c>
    </row>
    <row r="603" spans="1:15" x14ac:dyDescent="0.3">
      <c r="A603" s="7">
        <v>17890</v>
      </c>
      <c r="B603" s="6" t="s">
        <v>1265</v>
      </c>
      <c r="C603" t="s">
        <v>1266</v>
      </c>
      <c r="D603" s="2" t="s">
        <v>88</v>
      </c>
      <c r="E603" s="4" t="s">
        <v>55</v>
      </c>
      <c r="F603" t="s">
        <v>51</v>
      </c>
      <c r="G603">
        <v>281</v>
      </c>
      <c r="H603">
        <v>50985</v>
      </c>
      <c r="I603">
        <v>2</v>
      </c>
      <c r="J603">
        <v>461</v>
      </c>
      <c r="K603">
        <v>16432</v>
      </c>
      <c r="L603">
        <v>100</v>
      </c>
      <c r="M603">
        <v>2</v>
      </c>
      <c r="N603" t="s">
        <v>65</v>
      </c>
      <c r="O603" t="s">
        <v>51</v>
      </c>
    </row>
    <row r="604" spans="1:15" x14ac:dyDescent="0.3">
      <c r="A604" s="7">
        <v>17891</v>
      </c>
      <c r="B604" s="6" t="s">
        <v>1267</v>
      </c>
      <c r="C604" t="s">
        <v>1268</v>
      </c>
      <c r="D604" s="2" t="s">
        <v>88</v>
      </c>
      <c r="E604" s="4" t="s">
        <v>55</v>
      </c>
      <c r="F604" t="s">
        <v>51</v>
      </c>
      <c r="G604">
        <v>33</v>
      </c>
      <c r="H604">
        <v>57406</v>
      </c>
      <c r="I604">
        <v>4</v>
      </c>
      <c r="J604">
        <v>1792</v>
      </c>
      <c r="K604">
        <v>24242</v>
      </c>
      <c r="L604">
        <v>76</v>
      </c>
      <c r="M604">
        <v>2</v>
      </c>
      <c r="N604" t="s">
        <v>35</v>
      </c>
      <c r="O604" t="s">
        <v>47</v>
      </c>
    </row>
    <row r="605" spans="1:15" x14ac:dyDescent="0.3">
      <c r="A605" s="7">
        <v>17892</v>
      </c>
      <c r="B605" s="6" t="s">
        <v>1269</v>
      </c>
      <c r="C605" t="s">
        <v>1270</v>
      </c>
      <c r="D605" s="2" t="s">
        <v>45</v>
      </c>
      <c r="E605" s="4" t="s">
        <v>46</v>
      </c>
      <c r="F605" t="s">
        <v>47</v>
      </c>
      <c r="G605">
        <v>2159</v>
      </c>
      <c r="H605">
        <v>89399</v>
      </c>
      <c r="I605">
        <v>1</v>
      </c>
      <c r="J605">
        <v>1833</v>
      </c>
      <c r="K605">
        <v>21047</v>
      </c>
      <c r="L605">
        <v>56</v>
      </c>
      <c r="M605">
        <v>2</v>
      </c>
      <c r="N605" t="s">
        <v>65</v>
      </c>
      <c r="O605" t="s">
        <v>47</v>
      </c>
    </row>
    <row r="606" spans="1:15" x14ac:dyDescent="0.3">
      <c r="A606" s="7">
        <v>17893</v>
      </c>
      <c r="B606" s="6" t="s">
        <v>1271</v>
      </c>
      <c r="C606" t="s">
        <v>1272</v>
      </c>
      <c r="D606" s="2" t="s">
        <v>220</v>
      </c>
      <c r="E606" s="4" t="s">
        <v>55</v>
      </c>
      <c r="F606" t="s">
        <v>56</v>
      </c>
      <c r="G606">
        <v>4788</v>
      </c>
      <c r="H606">
        <v>71606</v>
      </c>
      <c r="I606">
        <v>50</v>
      </c>
      <c r="J606">
        <v>37706</v>
      </c>
      <c r="K606">
        <v>2243</v>
      </c>
      <c r="L606">
        <v>13</v>
      </c>
      <c r="M606">
        <v>4</v>
      </c>
      <c r="N606" t="s">
        <v>52</v>
      </c>
      <c r="O606" t="s">
        <v>60</v>
      </c>
    </row>
    <row r="607" spans="1:15" x14ac:dyDescent="0.3">
      <c r="A607" s="7">
        <v>17894</v>
      </c>
      <c r="B607" s="6" t="s">
        <v>1273</v>
      </c>
      <c r="C607" t="s">
        <v>1274</v>
      </c>
      <c r="D607" s="2" t="s">
        <v>50</v>
      </c>
      <c r="E607" s="4" t="s">
        <v>55</v>
      </c>
      <c r="F607" t="s">
        <v>51</v>
      </c>
      <c r="G607">
        <v>102</v>
      </c>
      <c r="H607">
        <v>76127</v>
      </c>
      <c r="I607">
        <v>4</v>
      </c>
      <c r="J607">
        <v>1165</v>
      </c>
      <c r="K607">
        <v>21376</v>
      </c>
      <c r="L607">
        <v>91</v>
      </c>
      <c r="M607">
        <v>1</v>
      </c>
      <c r="N607" t="s">
        <v>52</v>
      </c>
      <c r="O607" t="s">
        <v>51</v>
      </c>
    </row>
    <row r="608" spans="1:15" x14ac:dyDescent="0.3">
      <c r="A608" s="7">
        <v>17895</v>
      </c>
      <c r="B608" s="6" t="s">
        <v>1275</v>
      </c>
      <c r="C608" t="s">
        <v>1276</v>
      </c>
      <c r="D608" s="2" t="s">
        <v>50</v>
      </c>
      <c r="E608" s="4" t="s">
        <v>55</v>
      </c>
      <c r="F608" t="s">
        <v>51</v>
      </c>
      <c r="G608">
        <v>170</v>
      </c>
      <c r="H608">
        <v>50574</v>
      </c>
      <c r="I608">
        <v>3</v>
      </c>
      <c r="J608">
        <v>1169</v>
      </c>
      <c r="K608">
        <v>12758</v>
      </c>
      <c r="L608">
        <v>80</v>
      </c>
      <c r="M608">
        <v>1</v>
      </c>
      <c r="N608" t="s">
        <v>52</v>
      </c>
      <c r="O608" t="s">
        <v>51</v>
      </c>
    </row>
    <row r="609" spans="1:15" x14ac:dyDescent="0.3">
      <c r="A609" s="7">
        <v>17896</v>
      </c>
      <c r="B609" s="6" t="s">
        <v>1277</v>
      </c>
      <c r="C609" t="s">
        <v>1278</v>
      </c>
      <c r="D609" s="2" t="s">
        <v>50</v>
      </c>
      <c r="E609" s="4" t="s">
        <v>55</v>
      </c>
      <c r="F609" t="s">
        <v>51</v>
      </c>
      <c r="G609">
        <v>135</v>
      </c>
      <c r="H609">
        <v>60641</v>
      </c>
      <c r="I609">
        <v>5</v>
      </c>
      <c r="J609">
        <v>1119</v>
      </c>
      <c r="K609">
        <v>16721</v>
      </c>
      <c r="L609">
        <v>88</v>
      </c>
      <c r="M609">
        <v>1</v>
      </c>
      <c r="N609" t="s">
        <v>35</v>
      </c>
      <c r="O609" t="s">
        <v>51</v>
      </c>
    </row>
    <row r="610" spans="1:15" x14ac:dyDescent="0.3">
      <c r="A610" s="7">
        <v>17897</v>
      </c>
      <c r="B610" s="6" t="s">
        <v>1279</v>
      </c>
      <c r="C610" t="s">
        <v>1280</v>
      </c>
      <c r="D610" s="2" t="s">
        <v>50</v>
      </c>
      <c r="E610" s="4" t="s">
        <v>55</v>
      </c>
      <c r="F610" t="s">
        <v>51</v>
      </c>
      <c r="G610">
        <v>112</v>
      </c>
      <c r="H610">
        <v>49691</v>
      </c>
      <c r="I610">
        <v>12</v>
      </c>
      <c r="J610">
        <v>1315</v>
      </c>
      <c r="K610">
        <v>12883</v>
      </c>
      <c r="L610">
        <v>89</v>
      </c>
      <c r="M610">
        <v>2</v>
      </c>
      <c r="N610" t="s">
        <v>65</v>
      </c>
      <c r="O610" t="s">
        <v>51</v>
      </c>
    </row>
    <row r="611" spans="1:15" x14ac:dyDescent="0.3">
      <c r="A611" s="7">
        <v>17898</v>
      </c>
      <c r="B611" s="6" t="s">
        <v>1281</v>
      </c>
      <c r="C611" t="s">
        <v>1282</v>
      </c>
      <c r="D611" s="2" t="s">
        <v>72</v>
      </c>
      <c r="E611" s="4" t="s">
        <v>46</v>
      </c>
      <c r="F611" t="s">
        <v>81</v>
      </c>
      <c r="G611">
        <v>741</v>
      </c>
      <c r="H611">
        <v>33334</v>
      </c>
      <c r="I611">
        <v>14</v>
      </c>
      <c r="J611">
        <v>4752</v>
      </c>
      <c r="K611">
        <v>11795</v>
      </c>
      <c r="L611">
        <v>62</v>
      </c>
      <c r="M611">
        <v>0</v>
      </c>
      <c r="N611" t="s">
        <v>38</v>
      </c>
      <c r="O611" t="s">
        <v>76</v>
      </c>
    </row>
    <row r="612" spans="1:15" x14ac:dyDescent="0.3">
      <c r="A612" s="7">
        <v>17899</v>
      </c>
      <c r="B612" s="6" t="s">
        <v>1283</v>
      </c>
      <c r="C612" t="s">
        <v>1284</v>
      </c>
      <c r="D612" s="2" t="s">
        <v>72</v>
      </c>
      <c r="E612" s="4" t="s">
        <v>46</v>
      </c>
      <c r="F612" t="s">
        <v>81</v>
      </c>
      <c r="G612">
        <v>899</v>
      </c>
      <c r="H612">
        <v>75629</v>
      </c>
      <c r="I612">
        <v>16</v>
      </c>
      <c r="J612">
        <v>7333</v>
      </c>
      <c r="K612">
        <v>9953</v>
      </c>
      <c r="L612">
        <v>63</v>
      </c>
      <c r="M612">
        <v>0</v>
      </c>
      <c r="N612" t="s">
        <v>38</v>
      </c>
      <c r="O612" t="s">
        <v>81</v>
      </c>
    </row>
    <row r="613" spans="1:15" x14ac:dyDescent="0.3">
      <c r="A613" s="7">
        <v>17900</v>
      </c>
      <c r="B613" s="6" t="s">
        <v>1285</v>
      </c>
      <c r="C613" t="s">
        <v>1286</v>
      </c>
      <c r="D613" s="2" t="s">
        <v>72</v>
      </c>
      <c r="E613" s="4" t="s">
        <v>55</v>
      </c>
      <c r="F613" t="s">
        <v>51</v>
      </c>
      <c r="G613">
        <v>118</v>
      </c>
      <c r="H613">
        <v>35780</v>
      </c>
      <c r="I613">
        <v>8</v>
      </c>
      <c r="J613">
        <v>243</v>
      </c>
      <c r="K613">
        <v>20359</v>
      </c>
      <c r="L613">
        <v>81</v>
      </c>
      <c r="M613">
        <v>1</v>
      </c>
      <c r="N613" t="s">
        <v>65</v>
      </c>
      <c r="O613" t="s">
        <v>51</v>
      </c>
    </row>
    <row r="614" spans="1:15" x14ac:dyDescent="0.3">
      <c r="A614" s="7">
        <v>17901</v>
      </c>
      <c r="B614" s="6" t="s">
        <v>1287</v>
      </c>
      <c r="C614" t="s">
        <v>1288</v>
      </c>
      <c r="D614" s="2" t="s">
        <v>45</v>
      </c>
      <c r="E614" s="4" t="s">
        <v>46</v>
      </c>
      <c r="F614" t="s">
        <v>47</v>
      </c>
      <c r="G614">
        <v>2324</v>
      </c>
      <c r="H614">
        <v>86717</v>
      </c>
      <c r="I614">
        <v>6</v>
      </c>
      <c r="J614">
        <v>2156</v>
      </c>
      <c r="K614">
        <v>17968</v>
      </c>
      <c r="L614">
        <v>66</v>
      </c>
      <c r="M614">
        <v>1</v>
      </c>
      <c r="N614" t="s">
        <v>65</v>
      </c>
      <c r="O614" t="s">
        <v>76</v>
      </c>
    </row>
    <row r="615" spans="1:15" x14ac:dyDescent="0.3">
      <c r="A615" s="7">
        <v>17902</v>
      </c>
      <c r="B615" s="6" t="s">
        <v>1289</v>
      </c>
      <c r="C615" t="s">
        <v>1290</v>
      </c>
      <c r="D615" s="2" t="s">
        <v>50</v>
      </c>
      <c r="E615" s="4" t="s">
        <v>55</v>
      </c>
      <c r="F615" t="s">
        <v>51</v>
      </c>
      <c r="G615">
        <v>119</v>
      </c>
      <c r="H615">
        <v>20188</v>
      </c>
      <c r="I615">
        <v>8</v>
      </c>
      <c r="J615">
        <v>1547</v>
      </c>
      <c r="K615">
        <v>28515</v>
      </c>
      <c r="L615">
        <v>99</v>
      </c>
      <c r="M615">
        <v>1</v>
      </c>
      <c r="N615" t="s">
        <v>65</v>
      </c>
      <c r="O615" t="s">
        <v>51</v>
      </c>
    </row>
    <row r="616" spans="1:15" x14ac:dyDescent="0.3">
      <c r="A616" s="7">
        <v>17903</v>
      </c>
      <c r="B616" s="6" t="s">
        <v>1291</v>
      </c>
      <c r="C616" t="s">
        <v>1292</v>
      </c>
      <c r="D616" s="2" t="s">
        <v>72</v>
      </c>
      <c r="E616" s="4" t="s">
        <v>46</v>
      </c>
      <c r="F616" t="s">
        <v>81</v>
      </c>
      <c r="G616">
        <v>703</v>
      </c>
      <c r="H616">
        <v>45428</v>
      </c>
      <c r="I616">
        <v>13</v>
      </c>
      <c r="J616">
        <v>4325</v>
      </c>
      <c r="K616">
        <v>9454</v>
      </c>
      <c r="L616">
        <v>66</v>
      </c>
      <c r="M616">
        <v>0</v>
      </c>
      <c r="N616" t="s">
        <v>65</v>
      </c>
      <c r="O616" t="s">
        <v>81</v>
      </c>
    </row>
    <row r="617" spans="1:15" x14ac:dyDescent="0.3">
      <c r="A617" s="7">
        <v>17904</v>
      </c>
      <c r="B617" s="6" t="s">
        <v>1293</v>
      </c>
      <c r="C617" t="s">
        <v>1294</v>
      </c>
      <c r="D617" s="2" t="s">
        <v>72</v>
      </c>
      <c r="E617" s="4" t="s">
        <v>46</v>
      </c>
      <c r="F617" t="s">
        <v>75</v>
      </c>
      <c r="G617">
        <v>590</v>
      </c>
      <c r="H617">
        <v>17709</v>
      </c>
      <c r="I617">
        <v>1</v>
      </c>
      <c r="J617">
        <v>4060</v>
      </c>
      <c r="K617">
        <v>19921</v>
      </c>
      <c r="L617">
        <v>56</v>
      </c>
      <c r="M617">
        <v>3</v>
      </c>
      <c r="N617" t="s">
        <v>38</v>
      </c>
      <c r="O617" t="s">
        <v>47</v>
      </c>
    </row>
    <row r="618" spans="1:15" x14ac:dyDescent="0.3">
      <c r="A618" s="7">
        <v>17905</v>
      </c>
      <c r="B618" s="6" t="s">
        <v>1295</v>
      </c>
      <c r="C618" t="s">
        <v>1296</v>
      </c>
      <c r="D618" s="2" t="s">
        <v>45</v>
      </c>
      <c r="E618" s="4" t="s">
        <v>46</v>
      </c>
      <c r="F618" t="s">
        <v>47</v>
      </c>
      <c r="G618">
        <v>1045</v>
      </c>
      <c r="H618">
        <v>59385</v>
      </c>
      <c r="I618">
        <v>2</v>
      </c>
      <c r="J618">
        <v>1208</v>
      </c>
      <c r="K618">
        <v>10259</v>
      </c>
      <c r="L618">
        <v>61</v>
      </c>
      <c r="M618">
        <v>3</v>
      </c>
      <c r="N618" t="s">
        <v>52</v>
      </c>
      <c r="O618" t="s">
        <v>47</v>
      </c>
    </row>
    <row r="619" spans="1:15" x14ac:dyDescent="0.3">
      <c r="A619" s="7">
        <v>17906</v>
      </c>
      <c r="B619" s="6" t="s">
        <v>1297</v>
      </c>
      <c r="C619" t="s">
        <v>1298</v>
      </c>
      <c r="D619" s="2" t="s">
        <v>45</v>
      </c>
      <c r="E619" s="4" t="s">
        <v>46</v>
      </c>
      <c r="F619" t="s">
        <v>47</v>
      </c>
      <c r="G619">
        <v>3478</v>
      </c>
      <c r="H619">
        <v>62329</v>
      </c>
      <c r="I619">
        <v>13</v>
      </c>
      <c r="J619">
        <v>2026</v>
      </c>
      <c r="K619">
        <v>13832</v>
      </c>
      <c r="L619">
        <v>57</v>
      </c>
      <c r="M619">
        <v>1</v>
      </c>
      <c r="N619" t="s">
        <v>52</v>
      </c>
      <c r="O619" t="s">
        <v>81</v>
      </c>
    </row>
    <row r="620" spans="1:15" x14ac:dyDescent="0.3">
      <c r="A620" s="7">
        <v>17907</v>
      </c>
      <c r="B620" s="6" t="s">
        <v>1299</v>
      </c>
      <c r="C620" t="s">
        <v>1300</v>
      </c>
      <c r="D620" s="2" t="s">
        <v>50</v>
      </c>
      <c r="E620" s="4" t="s">
        <v>46</v>
      </c>
      <c r="F620" t="s">
        <v>51</v>
      </c>
      <c r="G620">
        <v>59</v>
      </c>
      <c r="H620">
        <v>72375</v>
      </c>
      <c r="I620">
        <v>6</v>
      </c>
      <c r="J620">
        <v>474</v>
      </c>
      <c r="K620">
        <v>18893</v>
      </c>
      <c r="L620">
        <v>90</v>
      </c>
      <c r="M620">
        <v>1</v>
      </c>
      <c r="N620" t="s">
        <v>52</v>
      </c>
      <c r="O620" t="s">
        <v>51</v>
      </c>
    </row>
    <row r="621" spans="1:15" x14ac:dyDescent="0.3">
      <c r="A621" s="7">
        <v>17908</v>
      </c>
      <c r="B621" s="6" t="s">
        <v>1301</v>
      </c>
      <c r="C621" t="s">
        <v>1302</v>
      </c>
      <c r="D621" s="2" t="s">
        <v>50</v>
      </c>
      <c r="E621" s="4" t="s">
        <v>55</v>
      </c>
      <c r="F621" t="s">
        <v>51</v>
      </c>
      <c r="G621">
        <v>171</v>
      </c>
      <c r="H621">
        <v>55469</v>
      </c>
      <c r="I621">
        <v>8</v>
      </c>
      <c r="J621">
        <v>1186</v>
      </c>
      <c r="K621">
        <v>19969</v>
      </c>
      <c r="L621">
        <v>91</v>
      </c>
      <c r="M621">
        <v>1</v>
      </c>
      <c r="N621" t="s">
        <v>52</v>
      </c>
      <c r="O621" t="s">
        <v>51</v>
      </c>
    </row>
    <row r="622" spans="1:15" x14ac:dyDescent="0.3">
      <c r="A622" s="7">
        <v>17909</v>
      </c>
      <c r="B622" s="6" t="s">
        <v>1303</v>
      </c>
      <c r="C622" t="s">
        <v>1304</v>
      </c>
      <c r="D622" s="2" t="s">
        <v>88</v>
      </c>
      <c r="E622" s="4" t="s">
        <v>46</v>
      </c>
      <c r="F622" t="s">
        <v>81</v>
      </c>
      <c r="G622">
        <v>256</v>
      </c>
      <c r="H622">
        <v>70170</v>
      </c>
      <c r="I622">
        <v>10</v>
      </c>
      <c r="J622">
        <v>5196</v>
      </c>
      <c r="K622">
        <v>9490</v>
      </c>
      <c r="L622">
        <v>51</v>
      </c>
      <c r="M622">
        <v>1</v>
      </c>
      <c r="N622" t="s">
        <v>52</v>
      </c>
      <c r="O622" t="s">
        <v>95</v>
      </c>
    </row>
    <row r="623" spans="1:15" x14ac:dyDescent="0.3">
      <c r="A623" s="7">
        <v>17910</v>
      </c>
      <c r="B623" s="6" t="s">
        <v>1305</v>
      </c>
      <c r="C623" t="s">
        <v>1306</v>
      </c>
      <c r="D623" s="2" t="s">
        <v>50</v>
      </c>
      <c r="E623" s="4" t="s">
        <v>55</v>
      </c>
      <c r="F623" t="s">
        <v>51</v>
      </c>
      <c r="G623">
        <v>98</v>
      </c>
      <c r="H623">
        <v>51567</v>
      </c>
      <c r="I623">
        <v>14</v>
      </c>
      <c r="J623">
        <v>828</v>
      </c>
      <c r="K623">
        <v>26871</v>
      </c>
      <c r="L623">
        <v>91</v>
      </c>
      <c r="M623">
        <v>2</v>
      </c>
      <c r="N623" t="s">
        <v>52</v>
      </c>
      <c r="O623" t="s">
        <v>51</v>
      </c>
    </row>
    <row r="624" spans="1:15" x14ac:dyDescent="0.3">
      <c r="A624" s="7">
        <v>17911</v>
      </c>
      <c r="B624" s="6" t="s">
        <v>1307</v>
      </c>
      <c r="C624" t="s">
        <v>1308</v>
      </c>
      <c r="D624" s="2" t="s">
        <v>45</v>
      </c>
      <c r="E624" s="4" t="s">
        <v>46</v>
      </c>
      <c r="F624" t="s">
        <v>47</v>
      </c>
      <c r="G624">
        <v>1712</v>
      </c>
      <c r="H624">
        <v>88919</v>
      </c>
      <c r="I624">
        <v>14</v>
      </c>
      <c r="J624">
        <v>1518</v>
      </c>
      <c r="K624">
        <v>22436</v>
      </c>
      <c r="L624">
        <v>52</v>
      </c>
      <c r="M624">
        <v>3</v>
      </c>
      <c r="N624" t="s">
        <v>38</v>
      </c>
      <c r="O624" t="s">
        <v>47</v>
      </c>
    </row>
    <row r="625" spans="1:15" x14ac:dyDescent="0.3">
      <c r="A625" s="7">
        <v>17912</v>
      </c>
      <c r="B625" s="6" t="s">
        <v>1309</v>
      </c>
      <c r="C625" t="s">
        <v>1310</v>
      </c>
      <c r="D625" s="2" t="s">
        <v>50</v>
      </c>
      <c r="E625" s="4" t="s">
        <v>55</v>
      </c>
      <c r="F625" t="s">
        <v>51</v>
      </c>
      <c r="G625">
        <v>112</v>
      </c>
      <c r="H625">
        <v>58284</v>
      </c>
      <c r="I625">
        <v>13</v>
      </c>
      <c r="J625">
        <v>1243</v>
      </c>
      <c r="K625">
        <v>18076</v>
      </c>
      <c r="L625">
        <v>91</v>
      </c>
      <c r="M625">
        <v>1</v>
      </c>
      <c r="N625" t="s">
        <v>65</v>
      </c>
      <c r="O625" t="s">
        <v>51</v>
      </c>
    </row>
    <row r="626" spans="1:15" x14ac:dyDescent="0.3">
      <c r="A626" s="7">
        <v>17913</v>
      </c>
      <c r="B626" s="6" t="s">
        <v>1311</v>
      </c>
      <c r="C626" t="s">
        <v>1312</v>
      </c>
      <c r="D626" s="2" t="s">
        <v>72</v>
      </c>
      <c r="E626" s="4" t="s">
        <v>55</v>
      </c>
      <c r="F626" t="s">
        <v>51</v>
      </c>
      <c r="G626">
        <v>153</v>
      </c>
      <c r="H626">
        <v>75748</v>
      </c>
      <c r="I626">
        <v>11</v>
      </c>
      <c r="J626">
        <v>1276</v>
      </c>
      <c r="K626">
        <v>16052</v>
      </c>
      <c r="L626">
        <v>89</v>
      </c>
      <c r="M626">
        <v>2</v>
      </c>
      <c r="N626" t="s">
        <v>65</v>
      </c>
      <c r="O626" t="s">
        <v>51</v>
      </c>
    </row>
    <row r="627" spans="1:15" x14ac:dyDescent="0.3">
      <c r="A627" s="7">
        <v>17914</v>
      </c>
      <c r="B627" s="6" t="s">
        <v>1313</v>
      </c>
      <c r="C627" t="s">
        <v>1314</v>
      </c>
      <c r="D627" s="2" t="s">
        <v>50</v>
      </c>
      <c r="E627" s="4" t="s">
        <v>46</v>
      </c>
      <c r="F627" t="s">
        <v>51</v>
      </c>
      <c r="G627">
        <v>129</v>
      </c>
      <c r="H627">
        <v>63862</v>
      </c>
      <c r="I627">
        <v>14</v>
      </c>
      <c r="J627">
        <v>1638</v>
      </c>
      <c r="K627">
        <v>22294</v>
      </c>
      <c r="L627">
        <v>83</v>
      </c>
      <c r="M627">
        <v>1</v>
      </c>
      <c r="N627" t="s">
        <v>65</v>
      </c>
      <c r="O627" t="s">
        <v>47</v>
      </c>
    </row>
    <row r="628" spans="1:15" x14ac:dyDescent="0.3">
      <c r="A628" s="7">
        <v>17915</v>
      </c>
      <c r="B628" s="6" t="s">
        <v>1315</v>
      </c>
      <c r="C628" t="s">
        <v>1316</v>
      </c>
      <c r="D628" s="2" t="s">
        <v>45</v>
      </c>
      <c r="E628" s="4" t="s">
        <v>46</v>
      </c>
      <c r="F628" t="s">
        <v>47</v>
      </c>
      <c r="G628">
        <v>3843</v>
      </c>
      <c r="H628">
        <v>63770</v>
      </c>
      <c r="I628">
        <v>10</v>
      </c>
      <c r="J628">
        <v>1566</v>
      </c>
      <c r="K628">
        <v>22593</v>
      </c>
      <c r="L628">
        <v>72</v>
      </c>
      <c r="M628">
        <v>1</v>
      </c>
      <c r="N628" t="s">
        <v>52</v>
      </c>
      <c r="O628" t="s">
        <v>81</v>
      </c>
    </row>
    <row r="629" spans="1:15" x14ac:dyDescent="0.3">
      <c r="A629" s="7">
        <v>17916</v>
      </c>
      <c r="B629" s="6" t="s">
        <v>1317</v>
      </c>
      <c r="C629" t="s">
        <v>1318</v>
      </c>
      <c r="D629" s="2" t="s">
        <v>72</v>
      </c>
      <c r="E629" s="4" t="s">
        <v>55</v>
      </c>
      <c r="F629" t="s">
        <v>51</v>
      </c>
      <c r="G629">
        <v>507</v>
      </c>
      <c r="H629">
        <v>58284</v>
      </c>
      <c r="I629">
        <v>15</v>
      </c>
      <c r="J629">
        <v>534</v>
      </c>
      <c r="K629">
        <v>15489</v>
      </c>
      <c r="L629">
        <v>85</v>
      </c>
      <c r="M629">
        <v>2</v>
      </c>
      <c r="N629" t="s">
        <v>65</v>
      </c>
      <c r="O629" t="s">
        <v>51</v>
      </c>
    </row>
    <row r="630" spans="1:15" x14ac:dyDescent="0.3">
      <c r="A630" s="7">
        <v>17917</v>
      </c>
      <c r="B630" s="6" t="s">
        <v>1319</v>
      </c>
      <c r="C630" t="s">
        <v>1320</v>
      </c>
      <c r="D630" s="2" t="s">
        <v>50</v>
      </c>
      <c r="E630" s="4" t="s">
        <v>55</v>
      </c>
      <c r="F630" t="s">
        <v>51</v>
      </c>
      <c r="G630">
        <v>116</v>
      </c>
      <c r="H630">
        <v>42492</v>
      </c>
      <c r="I630">
        <v>2</v>
      </c>
      <c r="J630">
        <v>1582</v>
      </c>
      <c r="K630">
        <v>12783</v>
      </c>
      <c r="L630">
        <v>86</v>
      </c>
      <c r="M630">
        <v>1</v>
      </c>
      <c r="N630" t="s">
        <v>65</v>
      </c>
      <c r="O630" t="s">
        <v>47</v>
      </c>
    </row>
    <row r="631" spans="1:15" x14ac:dyDescent="0.3">
      <c r="A631" s="7">
        <v>17918</v>
      </c>
      <c r="B631" s="6" t="s">
        <v>1321</v>
      </c>
      <c r="C631" t="s">
        <v>1322</v>
      </c>
      <c r="D631" s="2" t="s">
        <v>45</v>
      </c>
      <c r="E631" s="4" t="s">
        <v>55</v>
      </c>
      <c r="F631" t="s">
        <v>56</v>
      </c>
      <c r="G631">
        <v>2480</v>
      </c>
      <c r="H631">
        <v>48768</v>
      </c>
      <c r="I631">
        <v>46</v>
      </c>
      <c r="J631">
        <v>42627</v>
      </c>
      <c r="K631">
        <v>2673</v>
      </c>
      <c r="L631">
        <v>16</v>
      </c>
      <c r="M631">
        <v>5</v>
      </c>
      <c r="N631" t="s">
        <v>52</v>
      </c>
      <c r="O631" t="s">
        <v>81</v>
      </c>
    </row>
    <row r="632" spans="1:15" x14ac:dyDescent="0.3">
      <c r="A632" s="7">
        <v>17919</v>
      </c>
      <c r="B632" s="6" t="s">
        <v>1323</v>
      </c>
      <c r="C632" t="s">
        <v>1324</v>
      </c>
      <c r="D632" s="2" t="s">
        <v>45</v>
      </c>
      <c r="E632" s="4" t="s">
        <v>46</v>
      </c>
      <c r="F632" t="s">
        <v>47</v>
      </c>
      <c r="G632">
        <v>3092</v>
      </c>
      <c r="H632">
        <v>58457</v>
      </c>
      <c r="I632">
        <v>18</v>
      </c>
      <c r="J632">
        <v>1455</v>
      </c>
      <c r="K632">
        <v>23619</v>
      </c>
      <c r="L632">
        <v>65</v>
      </c>
      <c r="M632">
        <v>3</v>
      </c>
      <c r="N632" t="s">
        <v>65</v>
      </c>
      <c r="O632" t="s">
        <v>47</v>
      </c>
    </row>
    <row r="633" spans="1:15" x14ac:dyDescent="0.3">
      <c r="A633" s="7">
        <v>17920</v>
      </c>
      <c r="B633" s="6" t="s">
        <v>1325</v>
      </c>
      <c r="C633" t="s">
        <v>1326</v>
      </c>
      <c r="D633" s="2" t="s">
        <v>50</v>
      </c>
      <c r="E633" s="4" t="s">
        <v>55</v>
      </c>
      <c r="F633" t="s">
        <v>51</v>
      </c>
      <c r="G633">
        <v>187</v>
      </c>
      <c r="H633">
        <v>12430</v>
      </c>
      <c r="I633">
        <v>18</v>
      </c>
      <c r="J633">
        <v>1211</v>
      </c>
      <c r="K633">
        <v>26038</v>
      </c>
      <c r="L633">
        <v>86</v>
      </c>
      <c r="M633">
        <v>2</v>
      </c>
      <c r="N633" t="s">
        <v>65</v>
      </c>
      <c r="O633" t="s">
        <v>51</v>
      </c>
    </row>
    <row r="634" spans="1:15" x14ac:dyDescent="0.3">
      <c r="A634" s="7">
        <v>17921</v>
      </c>
      <c r="B634" s="6" t="s">
        <v>1327</v>
      </c>
      <c r="C634" t="s">
        <v>1328</v>
      </c>
      <c r="D634" s="2" t="s">
        <v>45</v>
      </c>
      <c r="E634" s="4" t="s">
        <v>46</v>
      </c>
      <c r="F634" t="s">
        <v>47</v>
      </c>
      <c r="G634">
        <v>2281</v>
      </c>
      <c r="H634">
        <v>22777</v>
      </c>
      <c r="I634">
        <v>22</v>
      </c>
      <c r="J634">
        <v>2322</v>
      </c>
      <c r="K634">
        <v>23336</v>
      </c>
      <c r="L634">
        <v>65</v>
      </c>
      <c r="M634">
        <v>3</v>
      </c>
      <c r="N634" t="s">
        <v>52</v>
      </c>
      <c r="O634" t="s">
        <v>81</v>
      </c>
    </row>
    <row r="635" spans="1:15" x14ac:dyDescent="0.3">
      <c r="A635" s="7">
        <v>17922</v>
      </c>
      <c r="B635" s="6" t="s">
        <v>1329</v>
      </c>
      <c r="C635" t="s">
        <v>1330</v>
      </c>
      <c r="D635" s="2" t="s">
        <v>72</v>
      </c>
      <c r="E635" s="4" t="s">
        <v>46</v>
      </c>
      <c r="F635" t="s">
        <v>47</v>
      </c>
      <c r="G635">
        <v>923</v>
      </c>
      <c r="H635">
        <v>63987</v>
      </c>
      <c r="I635">
        <v>19</v>
      </c>
      <c r="J635">
        <v>1077</v>
      </c>
      <c r="K635">
        <v>10122</v>
      </c>
      <c r="L635">
        <v>62</v>
      </c>
      <c r="M635">
        <v>3</v>
      </c>
      <c r="N635" t="s">
        <v>35</v>
      </c>
      <c r="O635" t="s">
        <v>47</v>
      </c>
    </row>
    <row r="636" spans="1:15" x14ac:dyDescent="0.3">
      <c r="A636" s="7">
        <v>17923</v>
      </c>
      <c r="B636" s="6" t="s">
        <v>1331</v>
      </c>
      <c r="C636" t="s">
        <v>1332</v>
      </c>
      <c r="D636" s="2" t="s">
        <v>59</v>
      </c>
      <c r="E636" s="4" t="s">
        <v>46</v>
      </c>
      <c r="F636" t="s">
        <v>75</v>
      </c>
      <c r="G636">
        <v>514</v>
      </c>
      <c r="H636">
        <v>41507</v>
      </c>
      <c r="I636">
        <v>1</v>
      </c>
      <c r="J636">
        <v>5227</v>
      </c>
      <c r="K636">
        <v>7799</v>
      </c>
      <c r="L636">
        <v>45</v>
      </c>
      <c r="M636">
        <v>2</v>
      </c>
      <c r="N636" t="s">
        <v>52</v>
      </c>
      <c r="O636" t="s">
        <v>76</v>
      </c>
    </row>
    <row r="637" spans="1:15" x14ac:dyDescent="0.3">
      <c r="A637" s="7">
        <v>17924</v>
      </c>
      <c r="B637" s="6" t="s">
        <v>1333</v>
      </c>
      <c r="C637" t="s">
        <v>1334</v>
      </c>
      <c r="D637" s="2" t="s">
        <v>45</v>
      </c>
      <c r="E637" s="4" t="s">
        <v>55</v>
      </c>
      <c r="F637" t="s">
        <v>75</v>
      </c>
      <c r="G637">
        <v>2242</v>
      </c>
      <c r="H637">
        <v>10669</v>
      </c>
      <c r="I637">
        <v>5</v>
      </c>
      <c r="J637">
        <v>5825</v>
      </c>
      <c r="K637">
        <v>8755</v>
      </c>
      <c r="L637">
        <v>61</v>
      </c>
      <c r="M637">
        <v>1</v>
      </c>
      <c r="N637" t="s">
        <v>52</v>
      </c>
      <c r="O637" t="s">
        <v>81</v>
      </c>
    </row>
    <row r="638" spans="1:15" x14ac:dyDescent="0.3">
      <c r="A638" s="7">
        <v>17925</v>
      </c>
      <c r="B638" s="6" t="s">
        <v>1335</v>
      </c>
      <c r="C638" t="s">
        <v>1336</v>
      </c>
      <c r="D638" s="2" t="s">
        <v>45</v>
      </c>
      <c r="E638" s="4" t="s">
        <v>46</v>
      </c>
      <c r="F638" t="s">
        <v>75</v>
      </c>
      <c r="G638">
        <v>1926</v>
      </c>
      <c r="H638">
        <v>15486</v>
      </c>
      <c r="I638">
        <v>8</v>
      </c>
      <c r="J638">
        <v>2543</v>
      </c>
      <c r="K638">
        <v>9370</v>
      </c>
      <c r="L638">
        <v>58</v>
      </c>
      <c r="M638">
        <v>3</v>
      </c>
      <c r="N638" t="s">
        <v>35</v>
      </c>
      <c r="O638" t="s">
        <v>81</v>
      </c>
    </row>
    <row r="639" spans="1:15" x14ac:dyDescent="0.3">
      <c r="A639" s="7">
        <v>17926</v>
      </c>
      <c r="B639" s="6" t="s">
        <v>1337</v>
      </c>
      <c r="C639" t="s">
        <v>1338</v>
      </c>
      <c r="D639" s="2" t="s">
        <v>50</v>
      </c>
      <c r="E639" s="4" t="s">
        <v>46</v>
      </c>
      <c r="F639" t="s">
        <v>51</v>
      </c>
      <c r="G639">
        <v>170</v>
      </c>
      <c r="H639">
        <v>51969</v>
      </c>
      <c r="I639">
        <v>2</v>
      </c>
      <c r="J639">
        <v>1155</v>
      </c>
      <c r="K639">
        <v>18087</v>
      </c>
      <c r="L639">
        <v>85</v>
      </c>
      <c r="M639">
        <v>2</v>
      </c>
      <c r="N639" t="s">
        <v>65</v>
      </c>
      <c r="O639" t="s">
        <v>51</v>
      </c>
    </row>
    <row r="640" spans="1:15" x14ac:dyDescent="0.3">
      <c r="A640" s="7">
        <v>17927</v>
      </c>
      <c r="B640" s="6" t="s">
        <v>1339</v>
      </c>
      <c r="C640" t="s">
        <v>1340</v>
      </c>
      <c r="D640" s="2" t="s">
        <v>50</v>
      </c>
      <c r="E640" s="4" t="s">
        <v>55</v>
      </c>
      <c r="F640" t="s">
        <v>51</v>
      </c>
      <c r="G640">
        <v>58</v>
      </c>
      <c r="H640">
        <v>29536</v>
      </c>
      <c r="I640">
        <v>10</v>
      </c>
      <c r="J640">
        <v>1124</v>
      </c>
      <c r="K640">
        <v>21972</v>
      </c>
      <c r="L640">
        <v>80</v>
      </c>
      <c r="M640">
        <v>1</v>
      </c>
      <c r="N640" t="s">
        <v>65</v>
      </c>
      <c r="O640" t="s">
        <v>51</v>
      </c>
    </row>
    <row r="641" spans="1:15" x14ac:dyDescent="0.3">
      <c r="A641" s="7">
        <v>17928</v>
      </c>
      <c r="B641" s="6" t="s">
        <v>1341</v>
      </c>
      <c r="C641" t="s">
        <v>1342</v>
      </c>
      <c r="D641" s="2" t="s">
        <v>220</v>
      </c>
      <c r="E641" s="4" t="s">
        <v>46</v>
      </c>
      <c r="F641" t="s">
        <v>47</v>
      </c>
      <c r="G641">
        <v>3847</v>
      </c>
      <c r="H641">
        <v>80294</v>
      </c>
      <c r="I641">
        <v>14</v>
      </c>
      <c r="J641">
        <v>2353</v>
      </c>
      <c r="K641">
        <v>22410</v>
      </c>
      <c r="L641">
        <v>71</v>
      </c>
      <c r="M641">
        <v>3</v>
      </c>
      <c r="N641" t="s">
        <v>38</v>
      </c>
      <c r="O641" t="s">
        <v>81</v>
      </c>
    </row>
    <row r="642" spans="1:15" x14ac:dyDescent="0.3">
      <c r="A642" s="7">
        <v>17929</v>
      </c>
      <c r="B642" s="6" t="s">
        <v>1343</v>
      </c>
      <c r="C642" t="s">
        <v>1344</v>
      </c>
      <c r="D642" s="2" t="s">
        <v>72</v>
      </c>
      <c r="E642" s="4" t="s">
        <v>46</v>
      </c>
      <c r="F642" t="s">
        <v>81</v>
      </c>
      <c r="G642">
        <v>369</v>
      </c>
      <c r="H642">
        <v>49751</v>
      </c>
      <c r="I642">
        <v>9</v>
      </c>
      <c r="J642">
        <v>936</v>
      </c>
      <c r="K642">
        <v>9089</v>
      </c>
      <c r="L642">
        <v>58</v>
      </c>
      <c r="M642">
        <v>0</v>
      </c>
      <c r="N642" t="s">
        <v>52</v>
      </c>
      <c r="O642" t="s">
        <v>76</v>
      </c>
    </row>
    <row r="643" spans="1:15" x14ac:dyDescent="0.3">
      <c r="A643" s="7">
        <v>17930</v>
      </c>
      <c r="B643" s="6" t="s">
        <v>1345</v>
      </c>
      <c r="C643" t="s">
        <v>1346</v>
      </c>
      <c r="D643" s="2" t="s">
        <v>59</v>
      </c>
      <c r="E643" s="4" t="s">
        <v>46</v>
      </c>
      <c r="F643" t="s">
        <v>60</v>
      </c>
      <c r="G643">
        <v>1096</v>
      </c>
      <c r="H643">
        <v>60641</v>
      </c>
      <c r="I643">
        <v>36</v>
      </c>
      <c r="J643">
        <v>11410</v>
      </c>
      <c r="K643">
        <v>2378</v>
      </c>
      <c r="L643">
        <v>22</v>
      </c>
      <c r="M643">
        <v>7</v>
      </c>
      <c r="N643" t="s">
        <v>52</v>
      </c>
      <c r="O643" t="s">
        <v>69</v>
      </c>
    </row>
    <row r="644" spans="1:15" x14ac:dyDescent="0.3">
      <c r="A644" s="7">
        <v>17931</v>
      </c>
      <c r="B644" s="6" t="s">
        <v>1347</v>
      </c>
      <c r="C644" t="s">
        <v>1348</v>
      </c>
      <c r="D644" s="2" t="s">
        <v>50</v>
      </c>
      <c r="E644" s="4" t="s">
        <v>55</v>
      </c>
      <c r="F644" t="s">
        <v>51</v>
      </c>
      <c r="G644">
        <v>140</v>
      </c>
      <c r="H644">
        <v>70347</v>
      </c>
      <c r="I644">
        <v>7</v>
      </c>
      <c r="J644">
        <v>498</v>
      </c>
      <c r="K644">
        <v>22559</v>
      </c>
      <c r="L644">
        <v>80</v>
      </c>
      <c r="M644">
        <v>1</v>
      </c>
      <c r="N644" t="s">
        <v>52</v>
      </c>
      <c r="O644" t="s">
        <v>51</v>
      </c>
    </row>
    <row r="645" spans="1:15" x14ac:dyDescent="0.3">
      <c r="A645" s="7">
        <v>17932</v>
      </c>
      <c r="B645" s="6" t="s">
        <v>1349</v>
      </c>
      <c r="C645" t="s">
        <v>1350</v>
      </c>
      <c r="D645" s="2" t="s">
        <v>45</v>
      </c>
      <c r="E645" s="4" t="s">
        <v>68</v>
      </c>
      <c r="F645" t="s">
        <v>60</v>
      </c>
      <c r="G645">
        <v>3425</v>
      </c>
      <c r="H645">
        <v>31868</v>
      </c>
      <c r="I645">
        <v>33</v>
      </c>
      <c r="J645">
        <v>9263</v>
      </c>
      <c r="K645">
        <v>2371</v>
      </c>
      <c r="L645">
        <v>23</v>
      </c>
      <c r="M645">
        <v>5</v>
      </c>
      <c r="N645" t="s">
        <v>52</v>
      </c>
      <c r="O645" t="s">
        <v>69</v>
      </c>
    </row>
    <row r="646" spans="1:15" x14ac:dyDescent="0.3">
      <c r="A646" s="7">
        <v>17933</v>
      </c>
      <c r="B646" s="6" t="s">
        <v>1351</v>
      </c>
      <c r="C646" t="s">
        <v>1352</v>
      </c>
      <c r="D646" s="2" t="s">
        <v>45</v>
      </c>
      <c r="E646" s="4" t="s">
        <v>46</v>
      </c>
      <c r="F646" t="s">
        <v>47</v>
      </c>
      <c r="G646">
        <v>1083</v>
      </c>
      <c r="H646">
        <v>17697</v>
      </c>
      <c r="I646">
        <v>11</v>
      </c>
      <c r="J646">
        <v>1243</v>
      </c>
      <c r="K646">
        <v>12372</v>
      </c>
      <c r="L646">
        <v>78</v>
      </c>
      <c r="M646">
        <v>1</v>
      </c>
      <c r="N646" t="s">
        <v>35</v>
      </c>
      <c r="O646" t="s">
        <v>47</v>
      </c>
    </row>
    <row r="647" spans="1:15" x14ac:dyDescent="0.3">
      <c r="A647" s="7">
        <v>17934</v>
      </c>
      <c r="B647" s="6" t="s">
        <v>1353</v>
      </c>
      <c r="C647" t="s">
        <v>1354</v>
      </c>
      <c r="D647" s="2" t="s">
        <v>72</v>
      </c>
      <c r="E647" s="4" t="s">
        <v>55</v>
      </c>
      <c r="F647" t="s">
        <v>51</v>
      </c>
      <c r="G647">
        <v>623</v>
      </c>
      <c r="H647">
        <v>22231</v>
      </c>
      <c r="I647">
        <v>17</v>
      </c>
      <c r="J647">
        <v>1311</v>
      </c>
      <c r="K647">
        <v>19712</v>
      </c>
      <c r="L647">
        <v>95</v>
      </c>
      <c r="M647">
        <v>2</v>
      </c>
      <c r="N647" t="s">
        <v>35</v>
      </c>
      <c r="O647" t="s">
        <v>51</v>
      </c>
    </row>
    <row r="648" spans="1:15" x14ac:dyDescent="0.3">
      <c r="A648" s="7">
        <v>17935</v>
      </c>
      <c r="B648" s="6" t="s">
        <v>1355</v>
      </c>
      <c r="C648" t="s">
        <v>1356</v>
      </c>
      <c r="D648" s="2" t="s">
        <v>72</v>
      </c>
      <c r="E648" s="4" t="s">
        <v>46</v>
      </c>
      <c r="F648" t="s">
        <v>51</v>
      </c>
      <c r="G648">
        <v>108</v>
      </c>
      <c r="H648">
        <v>33259</v>
      </c>
      <c r="I648">
        <v>14</v>
      </c>
      <c r="J648">
        <v>1011</v>
      </c>
      <c r="K648">
        <v>20827</v>
      </c>
      <c r="L648">
        <v>79</v>
      </c>
      <c r="M648">
        <v>1</v>
      </c>
      <c r="N648" t="s">
        <v>65</v>
      </c>
      <c r="O648" t="s">
        <v>51</v>
      </c>
    </row>
    <row r="649" spans="1:15" x14ac:dyDescent="0.3">
      <c r="A649" s="7">
        <v>17936</v>
      </c>
      <c r="B649" s="6" t="s">
        <v>1357</v>
      </c>
      <c r="C649" t="s">
        <v>1358</v>
      </c>
      <c r="D649" s="2" t="s">
        <v>45</v>
      </c>
      <c r="E649" s="4" t="s">
        <v>68</v>
      </c>
      <c r="F649" t="s">
        <v>60</v>
      </c>
      <c r="G649">
        <v>1206</v>
      </c>
      <c r="H649">
        <v>37308</v>
      </c>
      <c r="I649">
        <v>30</v>
      </c>
      <c r="J649">
        <v>12642</v>
      </c>
      <c r="K649">
        <v>2058</v>
      </c>
      <c r="L649">
        <v>7</v>
      </c>
      <c r="M649">
        <v>4</v>
      </c>
      <c r="N649" t="s">
        <v>52</v>
      </c>
      <c r="O649" t="s">
        <v>69</v>
      </c>
    </row>
    <row r="650" spans="1:15" x14ac:dyDescent="0.3">
      <c r="A650" s="7">
        <v>17937</v>
      </c>
      <c r="B650" s="6" t="s">
        <v>1359</v>
      </c>
      <c r="C650" t="s">
        <v>1360</v>
      </c>
      <c r="D650" s="2" t="s">
        <v>72</v>
      </c>
      <c r="E650" s="4" t="s">
        <v>55</v>
      </c>
      <c r="F650" t="s">
        <v>47</v>
      </c>
      <c r="G650">
        <v>657</v>
      </c>
      <c r="H650">
        <v>34440</v>
      </c>
      <c r="I650">
        <v>12</v>
      </c>
      <c r="J650">
        <v>1700</v>
      </c>
      <c r="K650">
        <v>10268</v>
      </c>
      <c r="L650">
        <v>55</v>
      </c>
      <c r="M650">
        <v>2</v>
      </c>
      <c r="N650" t="s">
        <v>38</v>
      </c>
      <c r="O650" t="s">
        <v>81</v>
      </c>
    </row>
    <row r="651" spans="1:15" x14ac:dyDescent="0.3">
      <c r="A651" s="7">
        <v>17938</v>
      </c>
      <c r="B651" s="6" t="s">
        <v>1361</v>
      </c>
      <c r="C651" t="s">
        <v>1362</v>
      </c>
      <c r="D651" s="2" t="s">
        <v>45</v>
      </c>
      <c r="E651" s="4" t="s">
        <v>46</v>
      </c>
      <c r="F651" t="s">
        <v>56</v>
      </c>
      <c r="G651">
        <v>3812</v>
      </c>
      <c r="H651">
        <v>81868</v>
      </c>
      <c r="I651">
        <v>37</v>
      </c>
      <c r="J651">
        <v>9386</v>
      </c>
      <c r="K651">
        <v>3272</v>
      </c>
      <c r="L651">
        <v>18</v>
      </c>
      <c r="M651">
        <v>6</v>
      </c>
      <c r="N651" t="s">
        <v>52</v>
      </c>
      <c r="O651" t="s">
        <v>56</v>
      </c>
    </row>
    <row r="652" spans="1:15" x14ac:dyDescent="0.3">
      <c r="A652" s="7">
        <v>17939</v>
      </c>
      <c r="B652" s="6" t="s">
        <v>1363</v>
      </c>
      <c r="C652" t="s">
        <v>1364</v>
      </c>
      <c r="D652" s="2" t="s">
        <v>50</v>
      </c>
      <c r="E652" s="4" t="s">
        <v>46</v>
      </c>
      <c r="F652" t="s">
        <v>51</v>
      </c>
      <c r="G652">
        <v>133</v>
      </c>
      <c r="H652">
        <v>61958</v>
      </c>
      <c r="I652">
        <v>3</v>
      </c>
      <c r="J652">
        <v>1056</v>
      </c>
      <c r="K652">
        <v>13074</v>
      </c>
      <c r="L652">
        <v>84</v>
      </c>
      <c r="M652">
        <v>1</v>
      </c>
      <c r="N652" t="s">
        <v>65</v>
      </c>
      <c r="O652" t="s">
        <v>47</v>
      </c>
    </row>
    <row r="653" spans="1:15" x14ac:dyDescent="0.3">
      <c r="A653" s="7">
        <v>17940</v>
      </c>
      <c r="B653" s="6" t="s">
        <v>1365</v>
      </c>
      <c r="C653" t="s">
        <v>1366</v>
      </c>
      <c r="D653" s="2" t="s">
        <v>72</v>
      </c>
      <c r="E653" s="4" t="s">
        <v>46</v>
      </c>
      <c r="F653" t="s">
        <v>75</v>
      </c>
      <c r="G653">
        <v>490</v>
      </c>
      <c r="H653">
        <v>74173</v>
      </c>
      <c r="I653">
        <v>15</v>
      </c>
      <c r="J653">
        <v>3231</v>
      </c>
      <c r="K653">
        <v>12319</v>
      </c>
      <c r="L653">
        <v>51</v>
      </c>
      <c r="M653">
        <v>1</v>
      </c>
      <c r="N653" t="s">
        <v>38</v>
      </c>
      <c r="O653" t="s">
        <v>81</v>
      </c>
    </row>
    <row r="654" spans="1:15" x14ac:dyDescent="0.3">
      <c r="A654" s="7">
        <v>17941</v>
      </c>
      <c r="B654" s="6" t="s">
        <v>1367</v>
      </c>
      <c r="C654" t="s">
        <v>1368</v>
      </c>
      <c r="D654" s="2" t="s">
        <v>45</v>
      </c>
      <c r="E654" s="4" t="s">
        <v>46</v>
      </c>
      <c r="F654" t="s">
        <v>47</v>
      </c>
      <c r="G654">
        <v>2718</v>
      </c>
      <c r="H654">
        <v>75448</v>
      </c>
      <c r="I654">
        <v>9</v>
      </c>
      <c r="J654">
        <v>1317</v>
      </c>
      <c r="K654">
        <v>16011</v>
      </c>
      <c r="L654">
        <v>56</v>
      </c>
      <c r="M654">
        <v>1</v>
      </c>
      <c r="N654" t="s">
        <v>52</v>
      </c>
      <c r="O654" t="s">
        <v>76</v>
      </c>
    </row>
    <row r="655" spans="1:15" x14ac:dyDescent="0.3">
      <c r="A655" s="7">
        <v>17942</v>
      </c>
      <c r="B655" s="6" t="s">
        <v>1369</v>
      </c>
      <c r="C655" t="s">
        <v>1370</v>
      </c>
      <c r="D655" s="2" t="s">
        <v>50</v>
      </c>
      <c r="E655" s="4" t="s">
        <v>46</v>
      </c>
      <c r="F655" t="s">
        <v>81</v>
      </c>
      <c r="G655">
        <v>245</v>
      </c>
      <c r="H655">
        <v>22691</v>
      </c>
      <c r="I655">
        <v>12</v>
      </c>
      <c r="J655">
        <v>1131</v>
      </c>
      <c r="K655">
        <v>10754</v>
      </c>
      <c r="L655">
        <v>65</v>
      </c>
      <c r="M655">
        <v>0</v>
      </c>
      <c r="N655" t="s">
        <v>52</v>
      </c>
      <c r="O655" t="s">
        <v>95</v>
      </c>
    </row>
    <row r="656" spans="1:15" x14ac:dyDescent="0.3">
      <c r="A656" s="7">
        <v>17943</v>
      </c>
      <c r="B656" s="6" t="s">
        <v>1371</v>
      </c>
      <c r="C656" t="s">
        <v>1372</v>
      </c>
      <c r="D656" s="2" t="s">
        <v>72</v>
      </c>
      <c r="E656" s="4" t="s">
        <v>46</v>
      </c>
      <c r="F656" t="s">
        <v>75</v>
      </c>
      <c r="G656">
        <v>376</v>
      </c>
      <c r="H656">
        <v>70990</v>
      </c>
      <c r="I656">
        <v>14</v>
      </c>
      <c r="J656">
        <v>2414</v>
      </c>
      <c r="K656">
        <v>13577</v>
      </c>
      <c r="L656">
        <v>59</v>
      </c>
      <c r="M656">
        <v>2</v>
      </c>
      <c r="N656" t="s">
        <v>35</v>
      </c>
      <c r="O656" t="s">
        <v>81</v>
      </c>
    </row>
    <row r="657" spans="1:15" x14ac:dyDescent="0.3">
      <c r="A657" s="7">
        <v>17944</v>
      </c>
      <c r="B657" s="6" t="s">
        <v>1373</v>
      </c>
      <c r="C657" t="s">
        <v>1374</v>
      </c>
      <c r="D657" s="2" t="s">
        <v>50</v>
      </c>
      <c r="E657" s="4" t="s">
        <v>55</v>
      </c>
      <c r="F657" t="s">
        <v>51</v>
      </c>
      <c r="G657">
        <v>126</v>
      </c>
      <c r="H657">
        <v>37435</v>
      </c>
      <c r="I657">
        <v>19</v>
      </c>
      <c r="J657">
        <v>914</v>
      </c>
      <c r="K657">
        <v>25422</v>
      </c>
      <c r="L657">
        <v>96</v>
      </c>
      <c r="M657">
        <v>2</v>
      </c>
      <c r="N657" t="s">
        <v>35</v>
      </c>
      <c r="O657" t="s">
        <v>51</v>
      </c>
    </row>
    <row r="658" spans="1:15" x14ac:dyDescent="0.3">
      <c r="A658" s="7">
        <v>17945</v>
      </c>
      <c r="B658" s="6" t="s">
        <v>1375</v>
      </c>
      <c r="C658" t="s">
        <v>1376</v>
      </c>
      <c r="D658" s="2" t="s">
        <v>72</v>
      </c>
      <c r="E658" s="4" t="s">
        <v>55</v>
      </c>
      <c r="F658" t="s">
        <v>75</v>
      </c>
      <c r="G658">
        <v>380</v>
      </c>
      <c r="H658">
        <v>78626</v>
      </c>
      <c r="I658">
        <v>8</v>
      </c>
      <c r="J658">
        <v>2678</v>
      </c>
      <c r="K658">
        <v>19280</v>
      </c>
      <c r="L658">
        <v>46</v>
      </c>
      <c r="M658">
        <v>1</v>
      </c>
      <c r="N658" t="s">
        <v>38</v>
      </c>
      <c r="O658" t="s">
        <v>47</v>
      </c>
    </row>
    <row r="659" spans="1:15" x14ac:dyDescent="0.3">
      <c r="A659" s="7">
        <v>17946</v>
      </c>
      <c r="B659" s="6" t="s">
        <v>1377</v>
      </c>
      <c r="C659" t="s">
        <v>1378</v>
      </c>
      <c r="D659" s="2" t="s">
        <v>72</v>
      </c>
      <c r="E659" s="4" t="s">
        <v>46</v>
      </c>
      <c r="F659" t="s">
        <v>51</v>
      </c>
      <c r="G659">
        <v>373</v>
      </c>
      <c r="H659">
        <v>18832</v>
      </c>
      <c r="I659">
        <v>3</v>
      </c>
      <c r="J659">
        <v>1487</v>
      </c>
      <c r="K659">
        <v>18315</v>
      </c>
      <c r="L659">
        <v>82</v>
      </c>
      <c r="M659">
        <v>2</v>
      </c>
      <c r="N659" t="s">
        <v>65</v>
      </c>
      <c r="O659" t="s">
        <v>51</v>
      </c>
    </row>
    <row r="660" spans="1:15" x14ac:dyDescent="0.3">
      <c r="A660" s="7">
        <v>17947</v>
      </c>
      <c r="B660" s="6" t="s">
        <v>1379</v>
      </c>
      <c r="C660" t="s">
        <v>1380</v>
      </c>
      <c r="D660" s="2" t="s">
        <v>45</v>
      </c>
      <c r="E660" s="4" t="s">
        <v>55</v>
      </c>
      <c r="F660" t="s">
        <v>75</v>
      </c>
      <c r="G660">
        <v>959</v>
      </c>
      <c r="H660">
        <v>53522</v>
      </c>
      <c r="I660">
        <v>4</v>
      </c>
      <c r="J660">
        <v>5282</v>
      </c>
      <c r="K660">
        <v>8948</v>
      </c>
      <c r="L660">
        <v>57</v>
      </c>
      <c r="M660">
        <v>2</v>
      </c>
      <c r="N660" t="s">
        <v>52</v>
      </c>
      <c r="O660" t="s">
        <v>76</v>
      </c>
    </row>
    <row r="661" spans="1:15" x14ac:dyDescent="0.3">
      <c r="A661" s="7">
        <v>17948</v>
      </c>
      <c r="B661" s="6" t="s">
        <v>1381</v>
      </c>
      <c r="C661" t="s">
        <v>1382</v>
      </c>
      <c r="D661" s="2" t="s">
        <v>50</v>
      </c>
      <c r="E661" s="4" t="s">
        <v>55</v>
      </c>
      <c r="F661" t="s">
        <v>51</v>
      </c>
      <c r="G661">
        <v>164</v>
      </c>
      <c r="H661">
        <v>65570</v>
      </c>
      <c r="I661">
        <v>19</v>
      </c>
      <c r="J661">
        <v>1031</v>
      </c>
      <c r="K661">
        <v>24795</v>
      </c>
      <c r="L661">
        <v>81</v>
      </c>
      <c r="M661">
        <v>1</v>
      </c>
      <c r="N661" t="s">
        <v>52</v>
      </c>
      <c r="O661" t="s">
        <v>51</v>
      </c>
    </row>
    <row r="662" spans="1:15" x14ac:dyDescent="0.3">
      <c r="A662" s="7">
        <v>17949</v>
      </c>
      <c r="B662" s="6" t="s">
        <v>1383</v>
      </c>
      <c r="C662" t="s">
        <v>1384</v>
      </c>
      <c r="D662" s="2" t="s">
        <v>59</v>
      </c>
      <c r="E662" s="4" t="s">
        <v>46</v>
      </c>
      <c r="F662" t="s">
        <v>75</v>
      </c>
      <c r="G662">
        <v>1082</v>
      </c>
      <c r="H662">
        <v>49142</v>
      </c>
      <c r="I662">
        <v>5</v>
      </c>
      <c r="J662">
        <v>2811</v>
      </c>
      <c r="K662">
        <v>12444</v>
      </c>
      <c r="L662">
        <v>44</v>
      </c>
      <c r="M662">
        <v>2</v>
      </c>
      <c r="N662" t="s">
        <v>35</v>
      </c>
      <c r="O662" t="s">
        <v>95</v>
      </c>
    </row>
    <row r="663" spans="1:15" x14ac:dyDescent="0.3">
      <c r="A663" s="7">
        <v>17950</v>
      </c>
      <c r="B663" s="6" t="s">
        <v>1385</v>
      </c>
      <c r="C663" t="s">
        <v>1386</v>
      </c>
      <c r="D663" s="2" t="s">
        <v>45</v>
      </c>
      <c r="E663" s="4" t="s">
        <v>55</v>
      </c>
      <c r="F663" t="s">
        <v>56</v>
      </c>
      <c r="G663">
        <v>4871</v>
      </c>
      <c r="H663">
        <v>26612</v>
      </c>
      <c r="I663">
        <v>59</v>
      </c>
      <c r="J663">
        <v>37595</v>
      </c>
      <c r="K663">
        <v>1726</v>
      </c>
      <c r="L663">
        <v>19</v>
      </c>
      <c r="M663">
        <v>6</v>
      </c>
      <c r="N663" t="s">
        <v>52</v>
      </c>
      <c r="O663" t="s">
        <v>56</v>
      </c>
    </row>
    <row r="664" spans="1:15" x14ac:dyDescent="0.3">
      <c r="A664" s="7">
        <v>17951</v>
      </c>
      <c r="B664" s="6" t="s">
        <v>1387</v>
      </c>
      <c r="C664" t="s">
        <v>1388</v>
      </c>
      <c r="D664" s="2" t="s">
        <v>45</v>
      </c>
      <c r="E664" s="4" t="s">
        <v>55</v>
      </c>
      <c r="F664" t="s">
        <v>56</v>
      </c>
      <c r="G664">
        <v>2839</v>
      </c>
      <c r="H664">
        <v>17697</v>
      </c>
      <c r="I664">
        <v>36</v>
      </c>
      <c r="J664">
        <v>9062</v>
      </c>
      <c r="K664">
        <v>1401</v>
      </c>
      <c r="L664">
        <v>18</v>
      </c>
      <c r="M664">
        <v>5</v>
      </c>
      <c r="N664" t="s">
        <v>38</v>
      </c>
      <c r="O664" t="s">
        <v>60</v>
      </c>
    </row>
    <row r="665" spans="1:15" x14ac:dyDescent="0.3">
      <c r="A665" s="7">
        <v>17952</v>
      </c>
      <c r="B665" s="6" t="s">
        <v>1389</v>
      </c>
      <c r="C665" t="s">
        <v>1390</v>
      </c>
      <c r="D665" s="2" t="s">
        <v>72</v>
      </c>
      <c r="E665" s="4" t="s">
        <v>46</v>
      </c>
      <c r="F665" t="s">
        <v>81</v>
      </c>
      <c r="G665">
        <v>913</v>
      </c>
      <c r="H665">
        <v>49751</v>
      </c>
      <c r="I665">
        <v>8</v>
      </c>
      <c r="J665">
        <v>6153</v>
      </c>
      <c r="K665">
        <v>9045</v>
      </c>
      <c r="L665">
        <v>60</v>
      </c>
      <c r="M665">
        <v>1</v>
      </c>
      <c r="N665" t="s">
        <v>52</v>
      </c>
      <c r="O665" t="s">
        <v>95</v>
      </c>
    </row>
    <row r="666" spans="1:15" x14ac:dyDescent="0.3">
      <c r="A666" s="7">
        <v>17953</v>
      </c>
      <c r="B666" s="6" t="s">
        <v>1391</v>
      </c>
      <c r="C666" t="s">
        <v>1392</v>
      </c>
      <c r="D666" s="2" t="s">
        <v>59</v>
      </c>
      <c r="E666" s="4" t="s">
        <v>46</v>
      </c>
      <c r="F666" t="s">
        <v>81</v>
      </c>
      <c r="G666">
        <v>214</v>
      </c>
      <c r="H666">
        <v>26477</v>
      </c>
      <c r="I666">
        <v>11</v>
      </c>
      <c r="J666">
        <v>714</v>
      </c>
      <c r="K666">
        <v>10050</v>
      </c>
      <c r="L666">
        <v>62</v>
      </c>
      <c r="M666">
        <v>1</v>
      </c>
      <c r="N666" t="s">
        <v>65</v>
      </c>
      <c r="O666" t="s">
        <v>76</v>
      </c>
    </row>
    <row r="667" spans="1:15" x14ac:dyDescent="0.3">
      <c r="A667" s="7">
        <v>17954</v>
      </c>
      <c r="B667" s="6" t="s">
        <v>1393</v>
      </c>
      <c r="C667" t="s">
        <v>1394</v>
      </c>
      <c r="D667" s="2" t="s">
        <v>45</v>
      </c>
      <c r="E667" s="4" t="s">
        <v>46</v>
      </c>
      <c r="F667" t="s">
        <v>56</v>
      </c>
      <c r="G667">
        <v>2150</v>
      </c>
      <c r="H667">
        <v>87602</v>
      </c>
      <c r="I667">
        <v>51</v>
      </c>
      <c r="J667">
        <v>29679</v>
      </c>
      <c r="K667">
        <v>4359</v>
      </c>
      <c r="L667">
        <v>15</v>
      </c>
      <c r="M667">
        <v>6</v>
      </c>
      <c r="N667" t="s">
        <v>52</v>
      </c>
      <c r="O667" t="s">
        <v>56</v>
      </c>
    </row>
    <row r="668" spans="1:15" x14ac:dyDescent="0.3">
      <c r="A668" s="7">
        <v>17955</v>
      </c>
      <c r="B668" s="6" t="s">
        <v>1395</v>
      </c>
      <c r="C668" t="s">
        <v>1396</v>
      </c>
      <c r="D668" s="2" t="s">
        <v>59</v>
      </c>
      <c r="E668" s="4" t="s">
        <v>46</v>
      </c>
      <c r="F668" t="s">
        <v>81</v>
      </c>
      <c r="G668">
        <v>366</v>
      </c>
      <c r="H668">
        <v>35220</v>
      </c>
      <c r="I668">
        <v>16</v>
      </c>
      <c r="J668">
        <v>3012</v>
      </c>
      <c r="K668">
        <v>10424</v>
      </c>
      <c r="L668">
        <v>53</v>
      </c>
      <c r="M668">
        <v>1</v>
      </c>
      <c r="N668" t="s">
        <v>52</v>
      </c>
      <c r="O668" t="s">
        <v>47</v>
      </c>
    </row>
    <row r="669" spans="1:15" x14ac:dyDescent="0.3">
      <c r="A669" s="7">
        <v>17956</v>
      </c>
      <c r="B669" s="6" t="s">
        <v>1397</v>
      </c>
      <c r="C669" t="s">
        <v>1398</v>
      </c>
      <c r="D669" s="2" t="s">
        <v>45</v>
      </c>
      <c r="E669" s="4" t="s">
        <v>46</v>
      </c>
      <c r="F669" t="s">
        <v>81</v>
      </c>
      <c r="G669">
        <v>789</v>
      </c>
      <c r="H669">
        <v>50500</v>
      </c>
      <c r="I669">
        <v>18</v>
      </c>
      <c r="J669">
        <v>4476</v>
      </c>
      <c r="K669">
        <v>10877</v>
      </c>
      <c r="L669">
        <v>63</v>
      </c>
      <c r="M669">
        <v>1</v>
      </c>
      <c r="N669" t="s">
        <v>52</v>
      </c>
      <c r="O669" t="s">
        <v>47</v>
      </c>
    </row>
    <row r="670" spans="1:15" x14ac:dyDescent="0.3">
      <c r="A670" s="7">
        <v>17957</v>
      </c>
      <c r="B670" s="6" t="s">
        <v>1399</v>
      </c>
      <c r="C670" t="s">
        <v>1400</v>
      </c>
      <c r="D670" s="2" t="s">
        <v>45</v>
      </c>
      <c r="E670" s="4" t="s">
        <v>46</v>
      </c>
      <c r="F670" t="s">
        <v>47</v>
      </c>
      <c r="G670">
        <v>3625</v>
      </c>
      <c r="H670">
        <v>19146</v>
      </c>
      <c r="I670">
        <v>15</v>
      </c>
      <c r="J670">
        <v>1495</v>
      </c>
      <c r="K670">
        <v>22841</v>
      </c>
      <c r="L670">
        <v>69</v>
      </c>
      <c r="M670">
        <v>3</v>
      </c>
      <c r="N670" t="s">
        <v>35</v>
      </c>
      <c r="O670" t="s">
        <v>81</v>
      </c>
    </row>
    <row r="671" spans="1:15" x14ac:dyDescent="0.3">
      <c r="A671" s="7">
        <v>17958</v>
      </c>
      <c r="B671" s="6" t="s">
        <v>1401</v>
      </c>
      <c r="C671" t="s">
        <v>1402</v>
      </c>
      <c r="D671" s="2" t="s">
        <v>88</v>
      </c>
      <c r="E671" s="4" t="s">
        <v>46</v>
      </c>
      <c r="F671" t="s">
        <v>81</v>
      </c>
      <c r="G671">
        <v>294</v>
      </c>
      <c r="H671">
        <v>20188</v>
      </c>
      <c r="I671">
        <v>14</v>
      </c>
      <c r="J671">
        <v>6754</v>
      </c>
      <c r="K671">
        <v>10533</v>
      </c>
      <c r="L671">
        <v>63</v>
      </c>
      <c r="M671">
        <v>1</v>
      </c>
      <c r="N671" t="s">
        <v>52</v>
      </c>
      <c r="O671" t="s">
        <v>47</v>
      </c>
    </row>
    <row r="672" spans="1:15" x14ac:dyDescent="0.3">
      <c r="A672" s="7">
        <v>17959</v>
      </c>
      <c r="B672" s="6" t="s">
        <v>1403</v>
      </c>
      <c r="C672" t="s">
        <v>1404</v>
      </c>
      <c r="D672" s="2" t="s">
        <v>88</v>
      </c>
      <c r="E672" s="4" t="s">
        <v>46</v>
      </c>
      <c r="F672" t="s">
        <v>75</v>
      </c>
      <c r="G672">
        <v>269</v>
      </c>
      <c r="H672">
        <v>33259</v>
      </c>
      <c r="I672">
        <v>5</v>
      </c>
      <c r="J672">
        <v>3319</v>
      </c>
      <c r="K672">
        <v>14630</v>
      </c>
      <c r="L672">
        <v>59</v>
      </c>
      <c r="M672">
        <v>3</v>
      </c>
      <c r="N672" t="s">
        <v>35</v>
      </c>
      <c r="O672" t="s">
        <v>47</v>
      </c>
    </row>
    <row r="673" spans="1:15" x14ac:dyDescent="0.3">
      <c r="A673" s="7">
        <v>17960</v>
      </c>
      <c r="B673" s="6" t="s">
        <v>1405</v>
      </c>
      <c r="C673" t="s">
        <v>1406</v>
      </c>
      <c r="D673" s="2" t="s">
        <v>50</v>
      </c>
      <c r="E673" s="4" t="s">
        <v>55</v>
      </c>
      <c r="F673" t="s">
        <v>51</v>
      </c>
      <c r="G673">
        <v>179</v>
      </c>
      <c r="H673">
        <v>89359</v>
      </c>
      <c r="I673">
        <v>16</v>
      </c>
      <c r="J673">
        <v>984</v>
      </c>
      <c r="K673">
        <v>19349</v>
      </c>
      <c r="L673">
        <v>97</v>
      </c>
      <c r="M673">
        <v>1</v>
      </c>
      <c r="N673" t="s">
        <v>35</v>
      </c>
      <c r="O673" t="s">
        <v>51</v>
      </c>
    </row>
    <row r="674" spans="1:15" x14ac:dyDescent="0.3">
      <c r="A674" s="7">
        <v>17961</v>
      </c>
      <c r="B674" s="6" t="s">
        <v>1407</v>
      </c>
      <c r="C674" t="s">
        <v>1408</v>
      </c>
      <c r="D674" s="2" t="s">
        <v>45</v>
      </c>
      <c r="E674" s="4" t="s">
        <v>55</v>
      </c>
      <c r="F674" t="s">
        <v>47</v>
      </c>
      <c r="G674">
        <v>3669</v>
      </c>
      <c r="H674">
        <v>14165</v>
      </c>
      <c r="I674">
        <v>12</v>
      </c>
      <c r="J674">
        <v>1119</v>
      </c>
      <c r="K674">
        <v>13008</v>
      </c>
      <c r="L674">
        <v>84</v>
      </c>
      <c r="M674">
        <v>3</v>
      </c>
      <c r="N674" t="s">
        <v>52</v>
      </c>
      <c r="O674" t="s">
        <v>47</v>
      </c>
    </row>
    <row r="675" spans="1:15" x14ac:dyDescent="0.3">
      <c r="A675" s="7">
        <v>17962</v>
      </c>
      <c r="B675" s="6" t="s">
        <v>1409</v>
      </c>
      <c r="C675" t="s">
        <v>1410</v>
      </c>
      <c r="D675" s="2" t="s">
        <v>45</v>
      </c>
      <c r="E675" s="4" t="s">
        <v>46</v>
      </c>
      <c r="F675" t="s">
        <v>75</v>
      </c>
      <c r="G675">
        <v>1943</v>
      </c>
      <c r="H675">
        <v>73638</v>
      </c>
      <c r="I675">
        <v>10</v>
      </c>
      <c r="J675">
        <v>4824</v>
      </c>
      <c r="K675">
        <v>19738</v>
      </c>
      <c r="L675">
        <v>43</v>
      </c>
      <c r="M675">
        <v>3</v>
      </c>
      <c r="N675" t="s">
        <v>35</v>
      </c>
      <c r="O675" t="s">
        <v>76</v>
      </c>
    </row>
    <row r="676" spans="1:15" x14ac:dyDescent="0.3">
      <c r="A676" s="7">
        <v>17963</v>
      </c>
      <c r="B676" s="6" t="s">
        <v>1411</v>
      </c>
      <c r="C676" t="s">
        <v>1412</v>
      </c>
      <c r="D676" s="2" t="s">
        <v>72</v>
      </c>
      <c r="E676" s="4" t="s">
        <v>55</v>
      </c>
      <c r="F676" t="s">
        <v>51</v>
      </c>
      <c r="G676">
        <v>520</v>
      </c>
      <c r="H676">
        <v>23060</v>
      </c>
      <c r="I676">
        <v>17</v>
      </c>
      <c r="J676">
        <v>1553</v>
      </c>
      <c r="K676">
        <v>19220</v>
      </c>
      <c r="L676">
        <v>88</v>
      </c>
      <c r="M676">
        <v>2</v>
      </c>
      <c r="N676" t="s">
        <v>35</v>
      </c>
      <c r="O676" t="s">
        <v>51</v>
      </c>
    </row>
    <row r="677" spans="1:15" x14ac:dyDescent="0.3">
      <c r="A677" s="7">
        <v>17964</v>
      </c>
      <c r="B677" s="6" t="s">
        <v>1413</v>
      </c>
      <c r="C677" t="s">
        <v>1414</v>
      </c>
      <c r="D677" s="2" t="s">
        <v>72</v>
      </c>
      <c r="E677" s="4" t="s">
        <v>46</v>
      </c>
      <c r="F677" t="s">
        <v>81</v>
      </c>
      <c r="G677">
        <v>923</v>
      </c>
      <c r="H677">
        <v>21600</v>
      </c>
      <c r="I677">
        <v>10</v>
      </c>
      <c r="J677">
        <v>3617</v>
      </c>
      <c r="K677">
        <v>10947</v>
      </c>
      <c r="L677">
        <v>62</v>
      </c>
      <c r="M677">
        <v>0</v>
      </c>
      <c r="N677" t="s">
        <v>52</v>
      </c>
      <c r="O677" t="s">
        <v>81</v>
      </c>
    </row>
    <row r="678" spans="1:15" x14ac:dyDescent="0.3">
      <c r="A678" s="7">
        <v>17965</v>
      </c>
      <c r="B678" s="6" t="s">
        <v>1415</v>
      </c>
      <c r="C678" t="s">
        <v>1416</v>
      </c>
      <c r="D678" s="2" t="s">
        <v>50</v>
      </c>
      <c r="E678" s="4" t="s">
        <v>55</v>
      </c>
      <c r="F678" t="s">
        <v>51</v>
      </c>
      <c r="G678">
        <v>55</v>
      </c>
      <c r="H678">
        <v>58284</v>
      </c>
      <c r="I678">
        <v>7</v>
      </c>
      <c r="J678">
        <v>1726</v>
      </c>
      <c r="K678">
        <v>15370</v>
      </c>
      <c r="L678">
        <v>95</v>
      </c>
      <c r="M678">
        <v>1</v>
      </c>
      <c r="N678" t="s">
        <v>65</v>
      </c>
      <c r="O678" t="s">
        <v>51</v>
      </c>
    </row>
    <row r="679" spans="1:15" x14ac:dyDescent="0.3">
      <c r="A679" s="7">
        <v>17966</v>
      </c>
      <c r="B679" s="6" t="s">
        <v>1417</v>
      </c>
      <c r="C679" t="s">
        <v>1418</v>
      </c>
      <c r="D679" s="2" t="s">
        <v>59</v>
      </c>
      <c r="E679" s="4" t="s">
        <v>55</v>
      </c>
      <c r="F679" t="s">
        <v>51</v>
      </c>
      <c r="G679">
        <v>285</v>
      </c>
      <c r="H679">
        <v>42338</v>
      </c>
      <c r="I679">
        <v>3</v>
      </c>
      <c r="J679">
        <v>412</v>
      </c>
      <c r="K679">
        <v>19587</v>
      </c>
      <c r="L679">
        <v>87</v>
      </c>
      <c r="M679">
        <v>1</v>
      </c>
      <c r="N679" t="s">
        <v>35</v>
      </c>
      <c r="O679" t="s">
        <v>51</v>
      </c>
    </row>
    <row r="680" spans="1:15" x14ac:dyDescent="0.3">
      <c r="A680" s="7">
        <v>17967</v>
      </c>
      <c r="B680" s="6" t="s">
        <v>1419</v>
      </c>
      <c r="C680" t="s">
        <v>1420</v>
      </c>
      <c r="D680" s="2" t="s">
        <v>45</v>
      </c>
      <c r="E680" s="4" t="s">
        <v>46</v>
      </c>
      <c r="F680" t="s">
        <v>60</v>
      </c>
      <c r="G680">
        <v>1652</v>
      </c>
      <c r="H680">
        <v>82121</v>
      </c>
      <c r="I680">
        <v>23</v>
      </c>
      <c r="J680">
        <v>6344</v>
      </c>
      <c r="K680">
        <v>2015</v>
      </c>
      <c r="L680">
        <v>14</v>
      </c>
      <c r="M680">
        <v>5</v>
      </c>
      <c r="N680" t="s">
        <v>52</v>
      </c>
      <c r="O680" t="s">
        <v>69</v>
      </c>
    </row>
    <row r="681" spans="1:15" x14ac:dyDescent="0.3">
      <c r="A681" s="7">
        <v>17968</v>
      </c>
      <c r="B681" s="6" t="s">
        <v>1421</v>
      </c>
      <c r="C681" t="s">
        <v>1422</v>
      </c>
      <c r="D681" s="2" t="s">
        <v>45</v>
      </c>
      <c r="E681" s="4" t="s">
        <v>55</v>
      </c>
      <c r="F681" t="s">
        <v>56</v>
      </c>
      <c r="G681">
        <v>2036</v>
      </c>
      <c r="H681">
        <v>59385</v>
      </c>
      <c r="I681">
        <v>56</v>
      </c>
      <c r="J681">
        <v>26328</v>
      </c>
      <c r="K681">
        <v>1358</v>
      </c>
      <c r="L681">
        <v>17</v>
      </c>
      <c r="M681">
        <v>6</v>
      </c>
      <c r="N681" t="s">
        <v>52</v>
      </c>
      <c r="O681" t="s">
        <v>60</v>
      </c>
    </row>
    <row r="682" spans="1:15" x14ac:dyDescent="0.3">
      <c r="A682" s="7">
        <v>17969</v>
      </c>
      <c r="B682" s="6" t="s">
        <v>1423</v>
      </c>
      <c r="C682" t="s">
        <v>1424</v>
      </c>
      <c r="D682" s="2" t="s">
        <v>220</v>
      </c>
      <c r="E682" s="4" t="s">
        <v>55</v>
      </c>
      <c r="F682" t="s">
        <v>56</v>
      </c>
      <c r="G682">
        <v>2111</v>
      </c>
      <c r="H682">
        <v>13620</v>
      </c>
      <c r="I682">
        <v>45</v>
      </c>
      <c r="J682">
        <v>24109</v>
      </c>
      <c r="K682">
        <v>3884</v>
      </c>
      <c r="L682">
        <v>18</v>
      </c>
      <c r="M682">
        <v>4</v>
      </c>
      <c r="N682" t="s">
        <v>38</v>
      </c>
      <c r="O682" t="s">
        <v>60</v>
      </c>
    </row>
    <row r="683" spans="1:15" x14ac:dyDescent="0.3">
      <c r="A683" s="7">
        <v>17970</v>
      </c>
      <c r="B683" s="6" t="s">
        <v>1425</v>
      </c>
      <c r="C683" t="s">
        <v>1426</v>
      </c>
      <c r="D683" s="2" t="s">
        <v>45</v>
      </c>
      <c r="E683" s="4" t="s">
        <v>46</v>
      </c>
      <c r="F683" t="s">
        <v>51</v>
      </c>
      <c r="G683">
        <v>859</v>
      </c>
      <c r="H683">
        <v>29536</v>
      </c>
      <c r="I683">
        <v>6</v>
      </c>
      <c r="J683">
        <v>1226</v>
      </c>
      <c r="K683">
        <v>13699</v>
      </c>
      <c r="L683">
        <v>81</v>
      </c>
      <c r="M683">
        <v>2</v>
      </c>
      <c r="N683" t="s">
        <v>52</v>
      </c>
      <c r="O683" t="s">
        <v>47</v>
      </c>
    </row>
    <row r="684" spans="1:15" x14ac:dyDescent="0.3">
      <c r="A684" s="7">
        <v>17971</v>
      </c>
      <c r="B684" s="6" t="s">
        <v>1427</v>
      </c>
      <c r="C684" t="s">
        <v>1428</v>
      </c>
      <c r="D684" s="2" t="s">
        <v>72</v>
      </c>
      <c r="E684" s="4" t="s">
        <v>55</v>
      </c>
      <c r="F684" t="s">
        <v>51</v>
      </c>
      <c r="G684">
        <v>554</v>
      </c>
      <c r="H684">
        <v>13226</v>
      </c>
      <c r="I684">
        <v>6</v>
      </c>
      <c r="J684">
        <v>591</v>
      </c>
      <c r="K684">
        <v>14920</v>
      </c>
      <c r="L684">
        <v>85</v>
      </c>
      <c r="M684">
        <v>2</v>
      </c>
      <c r="N684" t="s">
        <v>52</v>
      </c>
      <c r="O684" t="s">
        <v>51</v>
      </c>
    </row>
    <row r="685" spans="1:15" x14ac:dyDescent="0.3">
      <c r="A685" s="7">
        <v>17972</v>
      </c>
      <c r="B685" s="6" t="s">
        <v>1429</v>
      </c>
      <c r="C685" t="s">
        <v>1430</v>
      </c>
      <c r="D685" s="2" t="s">
        <v>45</v>
      </c>
      <c r="E685" s="4" t="s">
        <v>46</v>
      </c>
      <c r="F685" t="s">
        <v>56</v>
      </c>
      <c r="G685">
        <v>4400</v>
      </c>
      <c r="H685">
        <v>40034</v>
      </c>
      <c r="I685">
        <v>45</v>
      </c>
      <c r="J685">
        <v>39397</v>
      </c>
      <c r="K685">
        <v>1819</v>
      </c>
      <c r="L685">
        <v>11</v>
      </c>
      <c r="M685">
        <v>6</v>
      </c>
      <c r="N685" t="s">
        <v>38</v>
      </c>
      <c r="O685" t="s">
        <v>60</v>
      </c>
    </row>
    <row r="686" spans="1:15" x14ac:dyDescent="0.3">
      <c r="A686" s="7">
        <v>17973</v>
      </c>
      <c r="B686" s="6" t="s">
        <v>1431</v>
      </c>
      <c r="C686" t="s">
        <v>1432</v>
      </c>
      <c r="D686" s="2" t="s">
        <v>45</v>
      </c>
      <c r="E686" s="4" t="s">
        <v>68</v>
      </c>
      <c r="F686" t="s">
        <v>60</v>
      </c>
      <c r="G686">
        <v>2746</v>
      </c>
      <c r="H686">
        <v>63446</v>
      </c>
      <c r="I686">
        <v>32</v>
      </c>
      <c r="J686">
        <v>24097</v>
      </c>
      <c r="K686">
        <v>2536</v>
      </c>
      <c r="L686">
        <v>8</v>
      </c>
      <c r="M686">
        <v>7</v>
      </c>
      <c r="N686" t="s">
        <v>52</v>
      </c>
      <c r="O686" t="s">
        <v>69</v>
      </c>
    </row>
    <row r="687" spans="1:15" x14ac:dyDescent="0.3">
      <c r="A687" s="7">
        <v>17974</v>
      </c>
      <c r="B687" s="6" t="s">
        <v>1433</v>
      </c>
      <c r="C687" t="s">
        <v>1434</v>
      </c>
      <c r="D687" s="2" t="s">
        <v>88</v>
      </c>
      <c r="E687" s="4" t="s">
        <v>46</v>
      </c>
      <c r="F687" t="s">
        <v>51</v>
      </c>
      <c r="G687">
        <v>154</v>
      </c>
      <c r="H687">
        <v>23422</v>
      </c>
      <c r="I687">
        <v>20</v>
      </c>
      <c r="J687">
        <v>1163</v>
      </c>
      <c r="K687">
        <v>12080</v>
      </c>
      <c r="L687">
        <v>95</v>
      </c>
      <c r="M687">
        <v>1</v>
      </c>
      <c r="N687" t="s">
        <v>35</v>
      </c>
      <c r="O687" t="s">
        <v>51</v>
      </c>
    </row>
    <row r="688" spans="1:15" x14ac:dyDescent="0.3">
      <c r="A688" s="7">
        <v>17975</v>
      </c>
      <c r="B688" s="6" t="s">
        <v>1435</v>
      </c>
      <c r="C688" t="s">
        <v>1436</v>
      </c>
      <c r="D688" s="2" t="s">
        <v>72</v>
      </c>
      <c r="E688" s="4" t="s">
        <v>55</v>
      </c>
      <c r="F688" t="s">
        <v>51</v>
      </c>
      <c r="G688">
        <v>169</v>
      </c>
      <c r="H688">
        <v>51513</v>
      </c>
      <c r="I688">
        <v>7</v>
      </c>
      <c r="J688">
        <v>1302</v>
      </c>
      <c r="K688">
        <v>18874</v>
      </c>
      <c r="L688">
        <v>88</v>
      </c>
      <c r="M688">
        <v>1</v>
      </c>
      <c r="N688" t="s">
        <v>65</v>
      </c>
      <c r="O688" t="s">
        <v>51</v>
      </c>
    </row>
    <row r="689" spans="1:15" x14ac:dyDescent="0.3">
      <c r="A689" s="7">
        <v>17976</v>
      </c>
      <c r="B689" s="6" t="s">
        <v>1437</v>
      </c>
      <c r="C689" t="s">
        <v>1438</v>
      </c>
      <c r="D689" s="2" t="s">
        <v>50</v>
      </c>
      <c r="E689" s="4" t="s">
        <v>55</v>
      </c>
      <c r="F689" t="s">
        <v>51</v>
      </c>
      <c r="G689">
        <v>70</v>
      </c>
      <c r="H689">
        <v>51496</v>
      </c>
      <c r="I689">
        <v>4</v>
      </c>
      <c r="J689">
        <v>1324</v>
      </c>
      <c r="K689">
        <v>14430</v>
      </c>
      <c r="L689">
        <v>87</v>
      </c>
      <c r="M689">
        <v>1</v>
      </c>
      <c r="N689" t="s">
        <v>35</v>
      </c>
      <c r="O689" t="s">
        <v>51</v>
      </c>
    </row>
    <row r="690" spans="1:15" x14ac:dyDescent="0.3">
      <c r="A690" s="7">
        <v>17977</v>
      </c>
      <c r="B690" s="6" t="s">
        <v>1439</v>
      </c>
      <c r="C690" t="s">
        <v>1440</v>
      </c>
      <c r="D690" s="2" t="s">
        <v>50</v>
      </c>
      <c r="E690" s="4" t="s">
        <v>55</v>
      </c>
      <c r="F690" t="s">
        <v>51</v>
      </c>
      <c r="G690">
        <v>69</v>
      </c>
      <c r="H690">
        <v>47622</v>
      </c>
      <c r="I690">
        <v>8</v>
      </c>
      <c r="J690">
        <v>609</v>
      </c>
      <c r="K690">
        <v>18620</v>
      </c>
      <c r="L690">
        <v>100</v>
      </c>
      <c r="M690">
        <v>1</v>
      </c>
      <c r="N690" t="s">
        <v>52</v>
      </c>
      <c r="O690" t="s">
        <v>51</v>
      </c>
    </row>
    <row r="691" spans="1:15" x14ac:dyDescent="0.3">
      <c r="A691" s="7">
        <v>17978</v>
      </c>
      <c r="B691" s="6" t="s">
        <v>1441</v>
      </c>
      <c r="C691" t="s">
        <v>1442</v>
      </c>
      <c r="D691" s="2" t="s">
        <v>50</v>
      </c>
      <c r="E691" s="4" t="s">
        <v>55</v>
      </c>
      <c r="F691" t="s">
        <v>51</v>
      </c>
      <c r="G691">
        <v>97</v>
      </c>
      <c r="H691">
        <v>32150</v>
      </c>
      <c r="I691">
        <v>11</v>
      </c>
      <c r="J691">
        <v>572</v>
      </c>
      <c r="K691">
        <v>29192</v>
      </c>
      <c r="L691">
        <v>94</v>
      </c>
      <c r="M691">
        <v>2</v>
      </c>
      <c r="N691" t="s">
        <v>65</v>
      </c>
      <c r="O691" t="s">
        <v>51</v>
      </c>
    </row>
    <row r="692" spans="1:15" x14ac:dyDescent="0.3">
      <c r="A692" s="7">
        <v>17979</v>
      </c>
      <c r="B692" s="6" t="s">
        <v>1443</v>
      </c>
      <c r="C692" t="s">
        <v>1444</v>
      </c>
      <c r="D692" s="2" t="s">
        <v>59</v>
      </c>
      <c r="E692" s="4" t="s">
        <v>46</v>
      </c>
      <c r="F692" t="s">
        <v>75</v>
      </c>
      <c r="G692">
        <v>766</v>
      </c>
      <c r="H692">
        <v>89911</v>
      </c>
      <c r="I692">
        <v>10</v>
      </c>
      <c r="J692">
        <v>1534</v>
      </c>
      <c r="K692">
        <v>11570</v>
      </c>
      <c r="L692">
        <v>65</v>
      </c>
      <c r="M692">
        <v>1</v>
      </c>
      <c r="N692" t="s">
        <v>52</v>
      </c>
      <c r="O692" t="s">
        <v>76</v>
      </c>
    </row>
    <row r="693" spans="1:15" x14ac:dyDescent="0.3">
      <c r="A693" s="7">
        <v>17980</v>
      </c>
      <c r="B693" s="6" t="s">
        <v>1445</v>
      </c>
      <c r="C693" t="s">
        <v>1446</v>
      </c>
      <c r="D693" s="2" t="s">
        <v>45</v>
      </c>
      <c r="E693" s="4" t="s">
        <v>46</v>
      </c>
      <c r="F693" t="s">
        <v>47</v>
      </c>
      <c r="G693">
        <v>3581</v>
      </c>
      <c r="H693">
        <v>12559</v>
      </c>
      <c r="I693">
        <v>7</v>
      </c>
      <c r="J693">
        <v>1601</v>
      </c>
      <c r="K693">
        <v>21217</v>
      </c>
      <c r="L693">
        <v>72</v>
      </c>
      <c r="M693">
        <v>3</v>
      </c>
      <c r="N693" t="s">
        <v>65</v>
      </c>
      <c r="O693" t="s">
        <v>47</v>
      </c>
    </row>
    <row r="694" spans="1:15" x14ac:dyDescent="0.3">
      <c r="A694" s="7">
        <v>17981</v>
      </c>
      <c r="B694" s="6" t="s">
        <v>1447</v>
      </c>
      <c r="C694" t="s">
        <v>1448</v>
      </c>
      <c r="D694" s="2" t="s">
        <v>72</v>
      </c>
      <c r="E694" s="4" t="s">
        <v>55</v>
      </c>
      <c r="F694" t="s">
        <v>51</v>
      </c>
      <c r="G694">
        <v>955</v>
      </c>
      <c r="H694">
        <v>25867</v>
      </c>
      <c r="I694">
        <v>10</v>
      </c>
      <c r="J694">
        <v>789</v>
      </c>
      <c r="K694">
        <v>20461</v>
      </c>
      <c r="L694">
        <v>82</v>
      </c>
      <c r="M694">
        <v>1</v>
      </c>
      <c r="N694" t="s">
        <v>52</v>
      </c>
      <c r="O694" t="s">
        <v>51</v>
      </c>
    </row>
    <row r="695" spans="1:15" x14ac:dyDescent="0.3">
      <c r="A695" s="7">
        <v>17982</v>
      </c>
      <c r="B695" s="6" t="s">
        <v>1449</v>
      </c>
      <c r="C695" t="s">
        <v>1450</v>
      </c>
      <c r="D695" s="2" t="s">
        <v>72</v>
      </c>
      <c r="E695" s="4" t="s">
        <v>46</v>
      </c>
      <c r="F695" t="s">
        <v>51</v>
      </c>
      <c r="G695">
        <v>275</v>
      </c>
      <c r="H695">
        <v>60325</v>
      </c>
      <c r="I695">
        <v>18</v>
      </c>
      <c r="J695">
        <v>1735</v>
      </c>
      <c r="K695">
        <v>24960</v>
      </c>
      <c r="L695">
        <v>87</v>
      </c>
      <c r="M695">
        <v>2</v>
      </c>
      <c r="N695" t="s">
        <v>52</v>
      </c>
      <c r="O695" t="s">
        <v>51</v>
      </c>
    </row>
    <row r="696" spans="1:15" x14ac:dyDescent="0.3">
      <c r="A696" s="7">
        <v>17983</v>
      </c>
      <c r="B696" s="6" t="s">
        <v>1451</v>
      </c>
      <c r="C696" t="s">
        <v>1452</v>
      </c>
      <c r="D696" s="2" t="s">
        <v>72</v>
      </c>
      <c r="E696" s="4" t="s">
        <v>46</v>
      </c>
      <c r="F696" t="s">
        <v>81</v>
      </c>
      <c r="G696">
        <v>952</v>
      </c>
      <c r="H696">
        <v>12886</v>
      </c>
      <c r="I696">
        <v>14</v>
      </c>
      <c r="J696">
        <v>4672</v>
      </c>
      <c r="K696">
        <v>10017</v>
      </c>
      <c r="L696">
        <v>57</v>
      </c>
      <c r="M696">
        <v>1</v>
      </c>
      <c r="N696" t="s">
        <v>35</v>
      </c>
      <c r="O696" t="s">
        <v>95</v>
      </c>
    </row>
    <row r="697" spans="1:15" x14ac:dyDescent="0.3">
      <c r="A697" s="7">
        <v>17984</v>
      </c>
      <c r="B697" s="6" t="s">
        <v>1453</v>
      </c>
      <c r="C697" t="s">
        <v>1454</v>
      </c>
      <c r="D697" s="2" t="s">
        <v>59</v>
      </c>
      <c r="E697" s="4" t="s">
        <v>55</v>
      </c>
      <c r="F697" t="s">
        <v>51</v>
      </c>
      <c r="G697">
        <v>293</v>
      </c>
      <c r="H697">
        <v>74732</v>
      </c>
      <c r="I697">
        <v>10</v>
      </c>
      <c r="J697">
        <v>459</v>
      </c>
      <c r="K697">
        <v>15437</v>
      </c>
      <c r="L697">
        <v>100</v>
      </c>
      <c r="M697">
        <v>2</v>
      </c>
      <c r="N697" t="s">
        <v>52</v>
      </c>
      <c r="O697" t="s">
        <v>51</v>
      </c>
    </row>
    <row r="698" spans="1:15" x14ac:dyDescent="0.3">
      <c r="A698" s="7">
        <v>17985</v>
      </c>
      <c r="B698" s="6" t="s">
        <v>1455</v>
      </c>
      <c r="C698" t="s">
        <v>1456</v>
      </c>
      <c r="D698" s="2" t="s">
        <v>72</v>
      </c>
      <c r="E698" s="4" t="s">
        <v>55</v>
      </c>
      <c r="F698" t="s">
        <v>51</v>
      </c>
      <c r="G698">
        <v>618</v>
      </c>
      <c r="H698">
        <v>85223</v>
      </c>
      <c r="I698">
        <v>14</v>
      </c>
      <c r="J698">
        <v>829</v>
      </c>
      <c r="K698">
        <v>13481</v>
      </c>
      <c r="L698">
        <v>84</v>
      </c>
      <c r="M698">
        <v>1</v>
      </c>
      <c r="N698" t="s">
        <v>52</v>
      </c>
      <c r="O698" t="s">
        <v>51</v>
      </c>
    </row>
    <row r="699" spans="1:15" x14ac:dyDescent="0.3">
      <c r="A699" s="7">
        <v>17986</v>
      </c>
      <c r="B699" s="6" t="s">
        <v>1457</v>
      </c>
      <c r="C699" t="s">
        <v>1458</v>
      </c>
      <c r="D699" s="2" t="s">
        <v>72</v>
      </c>
      <c r="E699" s="4" t="s">
        <v>46</v>
      </c>
      <c r="F699" t="s">
        <v>81</v>
      </c>
      <c r="G699">
        <v>708</v>
      </c>
      <c r="H699">
        <v>46104</v>
      </c>
      <c r="I699">
        <v>10</v>
      </c>
      <c r="J699">
        <v>5181</v>
      </c>
      <c r="K699">
        <v>10162</v>
      </c>
      <c r="L699">
        <v>68</v>
      </c>
      <c r="M699">
        <v>1</v>
      </c>
      <c r="N699" t="s">
        <v>35</v>
      </c>
      <c r="O699" t="s">
        <v>76</v>
      </c>
    </row>
    <row r="700" spans="1:15" x14ac:dyDescent="0.3">
      <c r="A700" s="7">
        <v>17987</v>
      </c>
      <c r="B700" s="6" t="s">
        <v>1459</v>
      </c>
      <c r="C700" t="s">
        <v>1460</v>
      </c>
      <c r="D700" s="2" t="s">
        <v>50</v>
      </c>
      <c r="E700" s="4" t="s">
        <v>55</v>
      </c>
      <c r="F700" t="s">
        <v>51</v>
      </c>
      <c r="G700">
        <v>68</v>
      </c>
      <c r="H700">
        <v>39016</v>
      </c>
      <c r="I700">
        <v>5</v>
      </c>
      <c r="J700">
        <v>1700</v>
      </c>
      <c r="K700">
        <v>12406</v>
      </c>
      <c r="L700">
        <v>82</v>
      </c>
      <c r="M700">
        <v>1</v>
      </c>
      <c r="N700" t="s">
        <v>35</v>
      </c>
      <c r="O700" t="s">
        <v>51</v>
      </c>
    </row>
    <row r="701" spans="1:15" x14ac:dyDescent="0.3">
      <c r="A701" s="7">
        <v>17988</v>
      </c>
      <c r="B701" s="6" t="s">
        <v>1461</v>
      </c>
      <c r="C701" t="s">
        <v>1462</v>
      </c>
      <c r="D701" s="2" t="s">
        <v>45</v>
      </c>
      <c r="E701" s="4" t="s">
        <v>46</v>
      </c>
      <c r="F701" t="s">
        <v>56</v>
      </c>
      <c r="G701">
        <v>3573</v>
      </c>
      <c r="H701">
        <v>66596</v>
      </c>
      <c r="I701">
        <v>38</v>
      </c>
      <c r="J701">
        <v>43373</v>
      </c>
      <c r="K701">
        <v>3383</v>
      </c>
      <c r="L701">
        <v>20</v>
      </c>
      <c r="M701">
        <v>6</v>
      </c>
      <c r="N701" t="s">
        <v>52</v>
      </c>
      <c r="O701" t="s">
        <v>81</v>
      </c>
    </row>
    <row r="702" spans="1:15" x14ac:dyDescent="0.3">
      <c r="A702" s="7">
        <v>17989</v>
      </c>
      <c r="B702" s="6" t="s">
        <v>1463</v>
      </c>
      <c r="C702" t="s">
        <v>1464</v>
      </c>
      <c r="D702" s="2" t="s">
        <v>88</v>
      </c>
      <c r="E702" s="4" t="s">
        <v>55</v>
      </c>
      <c r="F702" t="s">
        <v>51</v>
      </c>
      <c r="G702">
        <v>182</v>
      </c>
      <c r="H702">
        <v>63094</v>
      </c>
      <c r="I702">
        <v>12</v>
      </c>
      <c r="J702">
        <v>1367</v>
      </c>
      <c r="K702">
        <v>26548</v>
      </c>
      <c r="L702">
        <v>80</v>
      </c>
      <c r="M702">
        <v>1</v>
      </c>
      <c r="N702" t="s">
        <v>35</v>
      </c>
      <c r="O702" t="s">
        <v>51</v>
      </c>
    </row>
    <row r="703" spans="1:15" x14ac:dyDescent="0.3">
      <c r="A703" s="7">
        <v>17990</v>
      </c>
      <c r="B703" s="6" t="s">
        <v>1465</v>
      </c>
      <c r="C703" t="s">
        <v>1466</v>
      </c>
      <c r="D703" s="2" t="s">
        <v>72</v>
      </c>
      <c r="E703" s="4" t="s">
        <v>55</v>
      </c>
      <c r="F703" t="s">
        <v>51</v>
      </c>
      <c r="G703">
        <v>218</v>
      </c>
      <c r="H703">
        <v>83052</v>
      </c>
      <c r="I703">
        <v>20</v>
      </c>
      <c r="J703">
        <v>1241</v>
      </c>
      <c r="K703">
        <v>21662</v>
      </c>
      <c r="L703">
        <v>76</v>
      </c>
      <c r="M703">
        <v>2</v>
      </c>
      <c r="N703" t="s">
        <v>52</v>
      </c>
      <c r="O703" t="s">
        <v>51</v>
      </c>
    </row>
    <row r="704" spans="1:15" x14ac:dyDescent="0.3">
      <c r="A704" s="7">
        <v>17991</v>
      </c>
      <c r="B704" s="6" t="s">
        <v>1467</v>
      </c>
      <c r="C704" t="s">
        <v>1468</v>
      </c>
      <c r="D704" s="2" t="s">
        <v>72</v>
      </c>
      <c r="E704" s="4" t="s">
        <v>46</v>
      </c>
      <c r="F704" t="s">
        <v>81</v>
      </c>
      <c r="G704">
        <v>512</v>
      </c>
      <c r="H704">
        <v>61615</v>
      </c>
      <c r="I704">
        <v>10</v>
      </c>
      <c r="J704">
        <v>3030</v>
      </c>
      <c r="K704">
        <v>9762</v>
      </c>
      <c r="L704">
        <v>65</v>
      </c>
      <c r="M704">
        <v>0</v>
      </c>
      <c r="N704" t="s">
        <v>35</v>
      </c>
      <c r="O704" t="s">
        <v>81</v>
      </c>
    </row>
    <row r="705" spans="1:15" x14ac:dyDescent="0.3">
      <c r="A705" s="7">
        <v>17992</v>
      </c>
      <c r="B705" s="6" t="s">
        <v>1469</v>
      </c>
      <c r="C705" t="s">
        <v>1470</v>
      </c>
      <c r="D705" s="2" t="s">
        <v>50</v>
      </c>
      <c r="E705" s="4" t="s">
        <v>55</v>
      </c>
      <c r="F705" t="s">
        <v>51</v>
      </c>
      <c r="G705">
        <v>129</v>
      </c>
      <c r="H705">
        <v>15450</v>
      </c>
      <c r="I705">
        <v>7</v>
      </c>
      <c r="J705">
        <v>1640</v>
      </c>
      <c r="K705">
        <v>29662</v>
      </c>
      <c r="L705">
        <v>82</v>
      </c>
      <c r="M705">
        <v>1</v>
      </c>
      <c r="N705" t="s">
        <v>52</v>
      </c>
      <c r="O705" t="s">
        <v>51</v>
      </c>
    </row>
    <row r="706" spans="1:15" x14ac:dyDescent="0.3">
      <c r="A706" s="7">
        <v>17993</v>
      </c>
      <c r="B706" s="6" t="s">
        <v>1471</v>
      </c>
      <c r="C706" t="s">
        <v>1472</v>
      </c>
      <c r="D706" s="2" t="s">
        <v>45</v>
      </c>
      <c r="E706" s="4" t="s">
        <v>46</v>
      </c>
      <c r="F706" t="s">
        <v>75</v>
      </c>
      <c r="G706">
        <v>1930</v>
      </c>
      <c r="H706">
        <v>81481</v>
      </c>
      <c r="I706">
        <v>1</v>
      </c>
      <c r="J706">
        <v>5404</v>
      </c>
      <c r="K706">
        <v>15490</v>
      </c>
      <c r="L706">
        <v>46</v>
      </c>
      <c r="M706">
        <v>2</v>
      </c>
      <c r="N706" t="s">
        <v>52</v>
      </c>
      <c r="O706" t="s">
        <v>95</v>
      </c>
    </row>
    <row r="707" spans="1:15" x14ac:dyDescent="0.3">
      <c r="A707" s="7">
        <v>17994</v>
      </c>
      <c r="B707" s="6" t="s">
        <v>1473</v>
      </c>
      <c r="C707" t="s">
        <v>1474</v>
      </c>
      <c r="D707" s="2" t="s">
        <v>59</v>
      </c>
      <c r="E707" s="4" t="s">
        <v>46</v>
      </c>
      <c r="F707" t="s">
        <v>51</v>
      </c>
      <c r="G707">
        <v>453</v>
      </c>
      <c r="H707">
        <v>37435</v>
      </c>
      <c r="I707">
        <v>8</v>
      </c>
      <c r="J707">
        <v>488</v>
      </c>
      <c r="K707">
        <v>16347</v>
      </c>
      <c r="L707">
        <v>76</v>
      </c>
      <c r="M707">
        <v>1</v>
      </c>
      <c r="N707" t="s">
        <v>52</v>
      </c>
      <c r="O707" t="s">
        <v>51</v>
      </c>
    </row>
    <row r="708" spans="1:15" x14ac:dyDescent="0.3">
      <c r="A708" s="7">
        <v>17995</v>
      </c>
      <c r="B708" s="6" t="s">
        <v>1475</v>
      </c>
      <c r="C708" t="s">
        <v>1476</v>
      </c>
      <c r="D708" s="2" t="s">
        <v>72</v>
      </c>
      <c r="E708" s="4" t="s">
        <v>46</v>
      </c>
      <c r="F708" t="s">
        <v>81</v>
      </c>
      <c r="G708">
        <v>714</v>
      </c>
      <c r="H708">
        <v>35220</v>
      </c>
      <c r="I708">
        <v>13</v>
      </c>
      <c r="J708">
        <v>1044</v>
      </c>
      <c r="K708">
        <v>11044</v>
      </c>
      <c r="L708">
        <v>63</v>
      </c>
      <c r="M708">
        <v>0</v>
      </c>
      <c r="N708" t="s">
        <v>65</v>
      </c>
      <c r="O708" t="s">
        <v>95</v>
      </c>
    </row>
    <row r="709" spans="1:15" x14ac:dyDescent="0.3">
      <c r="A709" s="7">
        <v>17996</v>
      </c>
      <c r="B709" s="6" t="s">
        <v>1477</v>
      </c>
      <c r="C709" t="s">
        <v>1478</v>
      </c>
      <c r="D709" s="2" t="s">
        <v>59</v>
      </c>
      <c r="E709" s="4" t="s">
        <v>46</v>
      </c>
      <c r="F709" t="s">
        <v>56</v>
      </c>
      <c r="G709">
        <v>1012</v>
      </c>
      <c r="H709">
        <v>66363</v>
      </c>
      <c r="I709">
        <v>36</v>
      </c>
      <c r="J709">
        <v>9653</v>
      </c>
      <c r="K709">
        <v>1188</v>
      </c>
      <c r="L709">
        <v>12</v>
      </c>
      <c r="M709">
        <v>5</v>
      </c>
      <c r="N709" t="s">
        <v>38</v>
      </c>
      <c r="O709" t="s">
        <v>60</v>
      </c>
    </row>
    <row r="710" spans="1:15" x14ac:dyDescent="0.3">
      <c r="A710" s="7">
        <v>17997</v>
      </c>
      <c r="B710" s="6" t="s">
        <v>1479</v>
      </c>
      <c r="C710" t="s">
        <v>1480</v>
      </c>
      <c r="D710" s="2" t="s">
        <v>45</v>
      </c>
      <c r="E710" s="4" t="s">
        <v>68</v>
      </c>
      <c r="F710" t="s">
        <v>60</v>
      </c>
      <c r="G710">
        <v>2833</v>
      </c>
      <c r="H710">
        <v>15348</v>
      </c>
      <c r="I710">
        <v>27</v>
      </c>
      <c r="J710">
        <v>24723</v>
      </c>
      <c r="K710">
        <v>2866</v>
      </c>
      <c r="L710">
        <v>17</v>
      </c>
      <c r="M710">
        <v>6</v>
      </c>
      <c r="N710" t="s">
        <v>35</v>
      </c>
      <c r="O710" t="s">
        <v>56</v>
      </c>
    </row>
    <row r="711" spans="1:15" x14ac:dyDescent="0.3">
      <c r="A711" s="7">
        <v>17998</v>
      </c>
      <c r="B711" s="6" t="s">
        <v>1481</v>
      </c>
      <c r="C711" t="s">
        <v>1482</v>
      </c>
      <c r="D711" s="2" t="s">
        <v>45</v>
      </c>
      <c r="E711" s="4" t="s">
        <v>46</v>
      </c>
      <c r="F711" t="s">
        <v>60</v>
      </c>
      <c r="G711">
        <v>3686</v>
      </c>
      <c r="H711">
        <v>50555</v>
      </c>
      <c r="I711">
        <v>32</v>
      </c>
      <c r="J711">
        <v>17277</v>
      </c>
      <c r="K711">
        <v>3102</v>
      </c>
      <c r="L711">
        <v>12</v>
      </c>
      <c r="M711">
        <v>6</v>
      </c>
      <c r="N711" t="s">
        <v>35</v>
      </c>
      <c r="O711" t="s">
        <v>69</v>
      </c>
    </row>
    <row r="712" spans="1:15" x14ac:dyDescent="0.3">
      <c r="A712" s="7">
        <v>17999</v>
      </c>
      <c r="B712" s="6" t="s">
        <v>1483</v>
      </c>
      <c r="C712" t="s">
        <v>1484</v>
      </c>
      <c r="D712" s="2" t="s">
        <v>72</v>
      </c>
      <c r="E712" s="4" t="s">
        <v>46</v>
      </c>
      <c r="F712" t="s">
        <v>81</v>
      </c>
      <c r="G712">
        <v>492</v>
      </c>
      <c r="H712">
        <v>86324</v>
      </c>
      <c r="I712">
        <v>9</v>
      </c>
      <c r="J712">
        <v>1266</v>
      </c>
      <c r="K712">
        <v>9343</v>
      </c>
      <c r="L712">
        <v>60</v>
      </c>
      <c r="M712">
        <v>1</v>
      </c>
      <c r="N712" t="s">
        <v>38</v>
      </c>
      <c r="O712" t="s">
        <v>76</v>
      </c>
    </row>
    <row r="713" spans="1:15" x14ac:dyDescent="0.3">
      <c r="A713" s="7">
        <v>18000</v>
      </c>
      <c r="B713" s="6" t="s">
        <v>1485</v>
      </c>
      <c r="C713" t="s">
        <v>1486</v>
      </c>
      <c r="D713" s="2" t="s">
        <v>59</v>
      </c>
      <c r="E713" s="4" t="s">
        <v>46</v>
      </c>
      <c r="F713" t="s">
        <v>75</v>
      </c>
      <c r="G713">
        <v>1115</v>
      </c>
      <c r="H713">
        <v>84787</v>
      </c>
      <c r="I713">
        <v>11</v>
      </c>
      <c r="J713">
        <v>5138</v>
      </c>
      <c r="K713">
        <v>13704</v>
      </c>
      <c r="L713">
        <v>45</v>
      </c>
      <c r="M713">
        <v>1</v>
      </c>
      <c r="N713" t="s">
        <v>52</v>
      </c>
      <c r="O713" t="s">
        <v>47</v>
      </c>
    </row>
    <row r="714" spans="1:15" x14ac:dyDescent="0.3">
      <c r="A714" s="7">
        <v>18001</v>
      </c>
      <c r="B714" s="6" t="s">
        <v>1487</v>
      </c>
      <c r="C714" t="s">
        <v>1488</v>
      </c>
      <c r="D714" s="2" t="s">
        <v>45</v>
      </c>
      <c r="E714" s="4" t="s">
        <v>55</v>
      </c>
      <c r="F714" t="s">
        <v>56</v>
      </c>
      <c r="G714">
        <v>3357</v>
      </c>
      <c r="H714">
        <v>18249</v>
      </c>
      <c r="I714">
        <v>36</v>
      </c>
      <c r="J714">
        <v>17426</v>
      </c>
      <c r="K714">
        <v>1843</v>
      </c>
      <c r="L714">
        <v>21</v>
      </c>
      <c r="M714">
        <v>4</v>
      </c>
      <c r="N714" t="s">
        <v>38</v>
      </c>
      <c r="O714" t="s">
        <v>60</v>
      </c>
    </row>
    <row r="715" spans="1:15" x14ac:dyDescent="0.3">
      <c r="A715" s="7">
        <v>18002</v>
      </c>
      <c r="B715" s="6" t="s">
        <v>1489</v>
      </c>
      <c r="C715" t="s">
        <v>1490</v>
      </c>
      <c r="D715" s="2" t="s">
        <v>45</v>
      </c>
      <c r="E715" s="4" t="s">
        <v>46</v>
      </c>
      <c r="F715" t="s">
        <v>60</v>
      </c>
      <c r="G715">
        <v>1786</v>
      </c>
      <c r="H715">
        <v>31877</v>
      </c>
      <c r="I715">
        <v>35</v>
      </c>
      <c r="J715">
        <v>9668</v>
      </c>
      <c r="K715">
        <v>2724</v>
      </c>
      <c r="L715">
        <v>8</v>
      </c>
      <c r="M715">
        <v>8</v>
      </c>
      <c r="N715" t="s">
        <v>52</v>
      </c>
      <c r="O715" t="s">
        <v>69</v>
      </c>
    </row>
    <row r="716" spans="1:15" x14ac:dyDescent="0.3">
      <c r="A716" s="7">
        <v>18003</v>
      </c>
      <c r="B716" s="6" t="s">
        <v>1491</v>
      </c>
      <c r="C716" t="s">
        <v>1492</v>
      </c>
      <c r="D716" s="2" t="s">
        <v>50</v>
      </c>
      <c r="E716" s="4" t="s">
        <v>46</v>
      </c>
      <c r="F716" t="s">
        <v>75</v>
      </c>
      <c r="G716">
        <v>215</v>
      </c>
      <c r="H716">
        <v>36725</v>
      </c>
      <c r="I716">
        <v>8</v>
      </c>
      <c r="J716">
        <v>4675</v>
      </c>
      <c r="K716">
        <v>15366</v>
      </c>
      <c r="L716">
        <v>44</v>
      </c>
      <c r="M716">
        <v>3</v>
      </c>
      <c r="N716" t="s">
        <v>52</v>
      </c>
      <c r="O716" t="s">
        <v>81</v>
      </c>
    </row>
    <row r="717" spans="1:15" x14ac:dyDescent="0.3">
      <c r="A717" s="7">
        <v>18004</v>
      </c>
      <c r="B717" s="6" t="s">
        <v>1493</v>
      </c>
      <c r="C717" t="s">
        <v>1494</v>
      </c>
      <c r="D717" s="2" t="s">
        <v>88</v>
      </c>
      <c r="E717" s="4" t="s">
        <v>46</v>
      </c>
      <c r="F717" t="s">
        <v>75</v>
      </c>
      <c r="G717">
        <v>208</v>
      </c>
      <c r="H717">
        <v>51006</v>
      </c>
      <c r="I717">
        <v>4</v>
      </c>
      <c r="J717">
        <v>4456</v>
      </c>
      <c r="K717">
        <v>17942</v>
      </c>
      <c r="L717">
        <v>57</v>
      </c>
      <c r="M717">
        <v>3</v>
      </c>
      <c r="N717" t="s">
        <v>52</v>
      </c>
      <c r="O717" t="s">
        <v>81</v>
      </c>
    </row>
    <row r="718" spans="1:15" x14ac:dyDescent="0.3">
      <c r="A718" s="7">
        <v>18005</v>
      </c>
      <c r="B718" s="6" t="s">
        <v>1495</v>
      </c>
      <c r="C718" t="s">
        <v>1496</v>
      </c>
      <c r="D718" s="2" t="s">
        <v>88</v>
      </c>
      <c r="E718" s="4" t="s">
        <v>46</v>
      </c>
      <c r="F718" t="s">
        <v>51</v>
      </c>
      <c r="G718">
        <v>196</v>
      </c>
      <c r="H718">
        <v>50719</v>
      </c>
      <c r="I718">
        <v>11</v>
      </c>
      <c r="J718">
        <v>413</v>
      </c>
      <c r="K718">
        <v>17862</v>
      </c>
      <c r="L718">
        <v>79</v>
      </c>
      <c r="M718">
        <v>2</v>
      </c>
      <c r="N718" t="s">
        <v>52</v>
      </c>
      <c r="O718" t="s">
        <v>51</v>
      </c>
    </row>
    <row r="719" spans="1:15" x14ac:dyDescent="0.3">
      <c r="A719" s="7">
        <v>18006</v>
      </c>
      <c r="B719" s="6" t="s">
        <v>1497</v>
      </c>
      <c r="C719" t="s">
        <v>1498</v>
      </c>
      <c r="D719" s="2" t="s">
        <v>59</v>
      </c>
      <c r="E719" s="4" t="s">
        <v>46</v>
      </c>
      <c r="F719" t="s">
        <v>81</v>
      </c>
      <c r="G719">
        <v>933</v>
      </c>
      <c r="H719">
        <v>55483</v>
      </c>
      <c r="I719">
        <v>14</v>
      </c>
      <c r="J719">
        <v>847</v>
      </c>
      <c r="K719">
        <v>10737</v>
      </c>
      <c r="L719">
        <v>50</v>
      </c>
      <c r="M719">
        <v>1</v>
      </c>
      <c r="N719" t="s">
        <v>35</v>
      </c>
      <c r="O719" t="s">
        <v>81</v>
      </c>
    </row>
    <row r="720" spans="1:15" x14ac:dyDescent="0.3">
      <c r="A720" s="7">
        <v>18007</v>
      </c>
      <c r="B720" s="6" t="s">
        <v>1499</v>
      </c>
      <c r="C720" t="s">
        <v>1500</v>
      </c>
      <c r="D720" s="2" t="s">
        <v>88</v>
      </c>
      <c r="E720" s="4" t="s">
        <v>46</v>
      </c>
      <c r="F720" t="s">
        <v>75</v>
      </c>
      <c r="G720">
        <v>379</v>
      </c>
      <c r="H720">
        <v>79359</v>
      </c>
      <c r="I720">
        <v>11</v>
      </c>
      <c r="J720">
        <v>5506</v>
      </c>
      <c r="K720">
        <v>11853</v>
      </c>
      <c r="L720">
        <v>58</v>
      </c>
      <c r="M720">
        <v>2</v>
      </c>
      <c r="N720" t="s">
        <v>52</v>
      </c>
      <c r="O720" t="s">
        <v>47</v>
      </c>
    </row>
    <row r="721" spans="1:15" x14ac:dyDescent="0.3">
      <c r="A721" s="7">
        <v>18008</v>
      </c>
      <c r="B721" s="6" t="s">
        <v>1501</v>
      </c>
      <c r="C721" t="s">
        <v>1502</v>
      </c>
      <c r="D721" s="2" t="s">
        <v>45</v>
      </c>
      <c r="E721" s="4" t="s">
        <v>55</v>
      </c>
      <c r="F721" t="s">
        <v>56</v>
      </c>
      <c r="G721">
        <v>2552</v>
      </c>
      <c r="H721">
        <v>47556</v>
      </c>
      <c r="I721">
        <v>34</v>
      </c>
      <c r="J721">
        <v>39147</v>
      </c>
      <c r="K721">
        <v>1648</v>
      </c>
      <c r="L721">
        <v>18</v>
      </c>
      <c r="M721">
        <v>5</v>
      </c>
      <c r="N721" t="s">
        <v>38</v>
      </c>
      <c r="O721" t="s">
        <v>81</v>
      </c>
    </row>
    <row r="722" spans="1:15" x14ac:dyDescent="0.3">
      <c r="A722" s="7">
        <v>18009</v>
      </c>
      <c r="B722" s="6" t="s">
        <v>1503</v>
      </c>
      <c r="C722" t="s">
        <v>1504</v>
      </c>
      <c r="D722" s="2" t="s">
        <v>72</v>
      </c>
      <c r="E722" s="4" t="s">
        <v>55</v>
      </c>
      <c r="F722" t="s">
        <v>51</v>
      </c>
      <c r="G722">
        <v>169</v>
      </c>
      <c r="H722">
        <v>45520</v>
      </c>
      <c r="I722">
        <v>18</v>
      </c>
      <c r="J722">
        <v>460</v>
      </c>
      <c r="K722">
        <v>15131</v>
      </c>
      <c r="L722">
        <v>76</v>
      </c>
      <c r="M722">
        <v>2</v>
      </c>
      <c r="N722" t="s">
        <v>52</v>
      </c>
      <c r="O722" t="s">
        <v>51</v>
      </c>
    </row>
    <row r="723" spans="1:15" x14ac:dyDescent="0.3">
      <c r="A723" s="7">
        <v>18010</v>
      </c>
      <c r="B723" s="6" t="s">
        <v>1505</v>
      </c>
      <c r="C723" t="s">
        <v>1506</v>
      </c>
      <c r="D723" s="2" t="s">
        <v>72</v>
      </c>
      <c r="E723" s="4" t="s">
        <v>46</v>
      </c>
      <c r="F723" t="s">
        <v>47</v>
      </c>
      <c r="G723">
        <v>875</v>
      </c>
      <c r="H723">
        <v>30798</v>
      </c>
      <c r="I723">
        <v>20</v>
      </c>
      <c r="J723">
        <v>1322</v>
      </c>
      <c r="K723">
        <v>12202</v>
      </c>
      <c r="L723">
        <v>84</v>
      </c>
      <c r="M723">
        <v>1</v>
      </c>
      <c r="N723" t="s">
        <v>38</v>
      </c>
      <c r="O723" t="s">
        <v>47</v>
      </c>
    </row>
    <row r="724" spans="1:15" x14ac:dyDescent="0.3">
      <c r="A724" s="7">
        <v>18011</v>
      </c>
      <c r="B724" s="6" t="s">
        <v>1507</v>
      </c>
      <c r="C724" t="s">
        <v>1508</v>
      </c>
      <c r="D724" s="2" t="s">
        <v>59</v>
      </c>
      <c r="E724" s="4" t="s">
        <v>46</v>
      </c>
      <c r="F724" t="s">
        <v>81</v>
      </c>
      <c r="G724">
        <v>962</v>
      </c>
      <c r="H724">
        <v>61735</v>
      </c>
      <c r="I724">
        <v>9</v>
      </c>
      <c r="J724">
        <v>723</v>
      </c>
      <c r="K724">
        <v>10791</v>
      </c>
      <c r="L724">
        <v>58</v>
      </c>
      <c r="M724">
        <v>1</v>
      </c>
      <c r="N724" t="s">
        <v>35</v>
      </c>
      <c r="O724" t="s">
        <v>81</v>
      </c>
    </row>
    <row r="725" spans="1:15" x14ac:dyDescent="0.3">
      <c r="A725" s="7">
        <v>18012</v>
      </c>
      <c r="B725" s="6" t="s">
        <v>1509</v>
      </c>
      <c r="C725" t="s">
        <v>1510</v>
      </c>
      <c r="D725" s="2" t="s">
        <v>45</v>
      </c>
      <c r="E725" s="4" t="s">
        <v>46</v>
      </c>
      <c r="F725" t="s">
        <v>56</v>
      </c>
      <c r="G725">
        <v>4641</v>
      </c>
      <c r="H725">
        <v>38898</v>
      </c>
      <c r="I725">
        <v>36</v>
      </c>
      <c r="J725">
        <v>24461</v>
      </c>
      <c r="K725">
        <v>3103</v>
      </c>
      <c r="L725">
        <v>22</v>
      </c>
      <c r="M725">
        <v>5</v>
      </c>
      <c r="N725" t="s">
        <v>52</v>
      </c>
      <c r="O725" t="s">
        <v>56</v>
      </c>
    </row>
    <row r="726" spans="1:15" x14ac:dyDescent="0.3">
      <c r="A726" s="7">
        <v>18013</v>
      </c>
      <c r="B726" s="6" t="s">
        <v>1511</v>
      </c>
      <c r="C726" t="s">
        <v>1512</v>
      </c>
      <c r="D726" s="2" t="s">
        <v>45</v>
      </c>
      <c r="E726" s="4" t="s">
        <v>46</v>
      </c>
      <c r="F726" t="s">
        <v>75</v>
      </c>
      <c r="G726">
        <v>2040</v>
      </c>
      <c r="H726">
        <v>70557</v>
      </c>
      <c r="I726">
        <v>4</v>
      </c>
      <c r="J726">
        <v>4066</v>
      </c>
      <c r="K726">
        <v>12557</v>
      </c>
      <c r="L726">
        <v>60</v>
      </c>
      <c r="M726">
        <v>3</v>
      </c>
      <c r="N726" t="s">
        <v>38</v>
      </c>
      <c r="O726" t="s">
        <v>95</v>
      </c>
    </row>
    <row r="727" spans="1:15" x14ac:dyDescent="0.3">
      <c r="A727" s="7">
        <v>18014</v>
      </c>
      <c r="B727" s="6" t="s">
        <v>1513</v>
      </c>
      <c r="C727" t="s">
        <v>1514</v>
      </c>
      <c r="D727" s="2" t="s">
        <v>72</v>
      </c>
      <c r="E727" s="4" t="s">
        <v>46</v>
      </c>
      <c r="F727" t="s">
        <v>75</v>
      </c>
      <c r="G727">
        <v>855</v>
      </c>
      <c r="H727">
        <v>64515</v>
      </c>
      <c r="I727">
        <v>2</v>
      </c>
      <c r="J727">
        <v>2382</v>
      </c>
      <c r="K727">
        <v>14031</v>
      </c>
      <c r="L727">
        <v>59</v>
      </c>
      <c r="M727">
        <v>2</v>
      </c>
      <c r="N727" t="s">
        <v>52</v>
      </c>
      <c r="O727" t="s">
        <v>76</v>
      </c>
    </row>
    <row r="728" spans="1:15" x14ac:dyDescent="0.3">
      <c r="A728" s="7">
        <v>18015</v>
      </c>
      <c r="B728" s="6" t="s">
        <v>1515</v>
      </c>
      <c r="C728" t="s">
        <v>1516</v>
      </c>
      <c r="D728" s="2" t="s">
        <v>50</v>
      </c>
      <c r="E728" s="4" t="s">
        <v>46</v>
      </c>
      <c r="F728" t="s">
        <v>51</v>
      </c>
      <c r="G728">
        <v>168</v>
      </c>
      <c r="H728">
        <v>62862</v>
      </c>
      <c r="I728">
        <v>2</v>
      </c>
      <c r="J728">
        <v>1279</v>
      </c>
      <c r="K728">
        <v>17223</v>
      </c>
      <c r="L728">
        <v>88</v>
      </c>
      <c r="M728">
        <v>2</v>
      </c>
      <c r="N728" t="s">
        <v>52</v>
      </c>
      <c r="O728" t="s">
        <v>51</v>
      </c>
    </row>
    <row r="729" spans="1:15" x14ac:dyDescent="0.3">
      <c r="A729" s="7">
        <v>18016</v>
      </c>
      <c r="B729" s="6" t="s">
        <v>1517</v>
      </c>
      <c r="C729" t="s">
        <v>1518</v>
      </c>
      <c r="D729" s="2" t="s">
        <v>72</v>
      </c>
      <c r="E729" s="4" t="s">
        <v>46</v>
      </c>
      <c r="F729" t="s">
        <v>81</v>
      </c>
      <c r="G729">
        <v>280</v>
      </c>
      <c r="H729">
        <v>89359</v>
      </c>
      <c r="I729">
        <v>6</v>
      </c>
      <c r="J729">
        <v>549</v>
      </c>
      <c r="K729">
        <v>9314</v>
      </c>
      <c r="L729">
        <v>56</v>
      </c>
      <c r="M729">
        <v>1</v>
      </c>
      <c r="N729" t="s">
        <v>65</v>
      </c>
      <c r="O729" t="s">
        <v>76</v>
      </c>
    </row>
    <row r="730" spans="1:15" x14ac:dyDescent="0.3">
      <c r="A730" s="7">
        <v>18017</v>
      </c>
      <c r="B730" s="6" t="s">
        <v>1519</v>
      </c>
      <c r="C730" t="s">
        <v>1520</v>
      </c>
      <c r="D730" s="2" t="s">
        <v>45</v>
      </c>
      <c r="E730" s="4" t="s">
        <v>46</v>
      </c>
      <c r="F730" t="s">
        <v>81</v>
      </c>
      <c r="G730">
        <v>799</v>
      </c>
      <c r="H730">
        <v>13620</v>
      </c>
      <c r="I730">
        <v>11</v>
      </c>
      <c r="J730">
        <v>3805</v>
      </c>
      <c r="K730">
        <v>10294</v>
      </c>
      <c r="L730">
        <v>64</v>
      </c>
      <c r="M730">
        <v>0</v>
      </c>
      <c r="N730" t="s">
        <v>52</v>
      </c>
      <c r="O730" t="s">
        <v>47</v>
      </c>
    </row>
    <row r="731" spans="1:15" x14ac:dyDescent="0.3">
      <c r="A731" s="7">
        <v>18018</v>
      </c>
      <c r="B731" s="6" t="s">
        <v>1521</v>
      </c>
      <c r="C731" t="s">
        <v>1522</v>
      </c>
      <c r="D731" s="2" t="s">
        <v>45</v>
      </c>
      <c r="E731" s="4" t="s">
        <v>46</v>
      </c>
      <c r="F731" t="s">
        <v>75</v>
      </c>
      <c r="G731">
        <v>963</v>
      </c>
      <c r="H731">
        <v>17289</v>
      </c>
      <c r="I731">
        <v>10</v>
      </c>
      <c r="J731">
        <v>1863</v>
      </c>
      <c r="K731">
        <v>11388</v>
      </c>
      <c r="L731">
        <v>60</v>
      </c>
      <c r="M731">
        <v>1</v>
      </c>
      <c r="N731" t="s">
        <v>65</v>
      </c>
      <c r="O731" t="s">
        <v>81</v>
      </c>
    </row>
    <row r="732" spans="1:15" x14ac:dyDescent="0.3">
      <c r="A732" s="7">
        <v>18019</v>
      </c>
      <c r="B732" s="6" t="s">
        <v>1523</v>
      </c>
      <c r="C732" t="s">
        <v>1524</v>
      </c>
      <c r="D732" s="2" t="s">
        <v>45</v>
      </c>
      <c r="E732" s="4" t="s">
        <v>46</v>
      </c>
      <c r="F732" t="s">
        <v>75</v>
      </c>
      <c r="G732">
        <v>1800</v>
      </c>
      <c r="H732">
        <v>32740</v>
      </c>
      <c r="I732">
        <v>7</v>
      </c>
      <c r="J732">
        <v>4604</v>
      </c>
      <c r="K732">
        <v>12353</v>
      </c>
      <c r="L732">
        <v>42</v>
      </c>
      <c r="M732">
        <v>3</v>
      </c>
      <c r="N732" t="s">
        <v>52</v>
      </c>
      <c r="O732" t="s">
        <v>81</v>
      </c>
    </row>
    <row r="733" spans="1:15" x14ac:dyDescent="0.3">
      <c r="A733" s="7">
        <v>18020</v>
      </c>
      <c r="B733" s="6" t="s">
        <v>1525</v>
      </c>
      <c r="C733" t="s">
        <v>1526</v>
      </c>
      <c r="D733" s="2" t="s">
        <v>72</v>
      </c>
      <c r="E733" s="4" t="s">
        <v>55</v>
      </c>
      <c r="F733" t="s">
        <v>51</v>
      </c>
      <c r="G733">
        <v>398</v>
      </c>
      <c r="H733">
        <v>75629</v>
      </c>
      <c r="I733">
        <v>2</v>
      </c>
      <c r="J733">
        <v>1001</v>
      </c>
      <c r="K733">
        <v>19604</v>
      </c>
      <c r="L733">
        <v>87</v>
      </c>
      <c r="M733">
        <v>1</v>
      </c>
      <c r="N733" t="s">
        <v>65</v>
      </c>
      <c r="O733" t="s">
        <v>47</v>
      </c>
    </row>
    <row r="734" spans="1:15" x14ac:dyDescent="0.3">
      <c r="A734" s="7">
        <v>18021</v>
      </c>
      <c r="B734" s="6" t="s">
        <v>1527</v>
      </c>
      <c r="C734" t="s">
        <v>1528</v>
      </c>
      <c r="D734" s="2" t="s">
        <v>50</v>
      </c>
      <c r="E734" s="4" t="s">
        <v>55</v>
      </c>
      <c r="F734" t="s">
        <v>51</v>
      </c>
      <c r="G734">
        <v>91</v>
      </c>
      <c r="H734">
        <v>51588</v>
      </c>
      <c r="I734">
        <v>2</v>
      </c>
      <c r="J734">
        <v>709</v>
      </c>
      <c r="K734">
        <v>13137</v>
      </c>
      <c r="L734">
        <v>81</v>
      </c>
      <c r="M734">
        <v>1</v>
      </c>
      <c r="N734" t="s">
        <v>52</v>
      </c>
      <c r="O734" t="s">
        <v>47</v>
      </c>
    </row>
    <row r="735" spans="1:15" x14ac:dyDescent="0.3">
      <c r="A735" s="7">
        <v>18022</v>
      </c>
      <c r="B735" s="6" t="s">
        <v>1529</v>
      </c>
      <c r="C735" t="s">
        <v>1530</v>
      </c>
      <c r="D735" s="2" t="s">
        <v>45</v>
      </c>
      <c r="E735" s="4" t="s">
        <v>68</v>
      </c>
      <c r="F735" t="s">
        <v>60</v>
      </c>
      <c r="G735">
        <v>1387</v>
      </c>
      <c r="H735">
        <v>20824</v>
      </c>
      <c r="I735">
        <v>19</v>
      </c>
      <c r="J735">
        <v>23715</v>
      </c>
      <c r="K735">
        <v>2706</v>
      </c>
      <c r="L735">
        <v>18</v>
      </c>
      <c r="M735">
        <v>8</v>
      </c>
      <c r="N735" t="s">
        <v>65</v>
      </c>
      <c r="O735" t="s">
        <v>56</v>
      </c>
    </row>
    <row r="736" spans="1:15" x14ac:dyDescent="0.3">
      <c r="A736" s="7">
        <v>18023</v>
      </c>
      <c r="B736" s="6" t="s">
        <v>1531</v>
      </c>
      <c r="C736" t="s">
        <v>1532</v>
      </c>
      <c r="D736" s="2" t="s">
        <v>45</v>
      </c>
      <c r="E736" s="4" t="s">
        <v>46</v>
      </c>
      <c r="F736" t="s">
        <v>56</v>
      </c>
      <c r="G736">
        <v>4043</v>
      </c>
      <c r="H736">
        <v>36051</v>
      </c>
      <c r="I736">
        <v>40</v>
      </c>
      <c r="J736">
        <v>15968</v>
      </c>
      <c r="K736">
        <v>2473</v>
      </c>
      <c r="L736">
        <v>16</v>
      </c>
      <c r="M736">
        <v>6</v>
      </c>
      <c r="N736" t="s">
        <v>38</v>
      </c>
      <c r="O736" t="s">
        <v>60</v>
      </c>
    </row>
    <row r="737" spans="1:15" x14ac:dyDescent="0.3">
      <c r="A737" s="7">
        <v>18024</v>
      </c>
      <c r="B737" s="6" t="s">
        <v>1533</v>
      </c>
      <c r="C737" t="s">
        <v>1534</v>
      </c>
      <c r="D737" s="2" t="s">
        <v>59</v>
      </c>
      <c r="E737" s="4" t="s">
        <v>55</v>
      </c>
      <c r="F737" t="s">
        <v>51</v>
      </c>
      <c r="G737">
        <v>433</v>
      </c>
      <c r="H737">
        <v>23060</v>
      </c>
      <c r="I737">
        <v>10</v>
      </c>
      <c r="J737">
        <v>1386</v>
      </c>
      <c r="K737">
        <v>15991</v>
      </c>
      <c r="L737">
        <v>96</v>
      </c>
      <c r="M737">
        <v>2</v>
      </c>
      <c r="N737" t="s">
        <v>65</v>
      </c>
      <c r="O737" t="s">
        <v>51</v>
      </c>
    </row>
    <row r="738" spans="1:15" x14ac:dyDescent="0.3">
      <c r="A738" s="7">
        <v>18025</v>
      </c>
      <c r="B738" s="6" t="s">
        <v>1535</v>
      </c>
      <c r="C738" t="s">
        <v>1536</v>
      </c>
      <c r="D738" s="2" t="s">
        <v>59</v>
      </c>
      <c r="E738" s="4" t="s">
        <v>46</v>
      </c>
      <c r="F738" t="s">
        <v>75</v>
      </c>
      <c r="G738">
        <v>221</v>
      </c>
      <c r="H738">
        <v>39049</v>
      </c>
      <c r="I738">
        <v>12</v>
      </c>
      <c r="J738">
        <v>4738</v>
      </c>
      <c r="K738">
        <v>14265</v>
      </c>
      <c r="L738">
        <v>55</v>
      </c>
      <c r="M738">
        <v>2</v>
      </c>
      <c r="N738" t="s">
        <v>52</v>
      </c>
      <c r="O738" t="s">
        <v>47</v>
      </c>
    </row>
    <row r="739" spans="1:15" x14ac:dyDescent="0.3">
      <c r="A739" s="7">
        <v>18026</v>
      </c>
      <c r="B739" s="6" t="s">
        <v>1537</v>
      </c>
      <c r="C739" t="s">
        <v>1538</v>
      </c>
      <c r="D739" s="2" t="s">
        <v>45</v>
      </c>
      <c r="E739" s="4" t="s">
        <v>46</v>
      </c>
      <c r="F739" t="s">
        <v>56</v>
      </c>
      <c r="G739">
        <v>4217</v>
      </c>
      <c r="H739">
        <v>50555</v>
      </c>
      <c r="I739">
        <v>50</v>
      </c>
      <c r="J739">
        <v>7185</v>
      </c>
      <c r="K739">
        <v>2606</v>
      </c>
      <c r="L739">
        <v>16</v>
      </c>
      <c r="M739">
        <v>3</v>
      </c>
      <c r="N739" t="s">
        <v>38</v>
      </c>
      <c r="O739" t="s">
        <v>81</v>
      </c>
    </row>
    <row r="740" spans="1:15" x14ac:dyDescent="0.3">
      <c r="A740" s="7">
        <v>18027</v>
      </c>
      <c r="B740" s="6" t="s">
        <v>1539</v>
      </c>
      <c r="C740" t="s">
        <v>1540</v>
      </c>
      <c r="D740" s="2" t="s">
        <v>50</v>
      </c>
      <c r="E740" s="4" t="s">
        <v>55</v>
      </c>
      <c r="F740" t="s">
        <v>51</v>
      </c>
      <c r="G740">
        <v>204</v>
      </c>
      <c r="H740">
        <v>35916</v>
      </c>
      <c r="I740">
        <v>7</v>
      </c>
      <c r="J740">
        <v>408</v>
      </c>
      <c r="K740">
        <v>19678</v>
      </c>
      <c r="L740">
        <v>96</v>
      </c>
      <c r="M740">
        <v>2</v>
      </c>
      <c r="N740" t="s">
        <v>65</v>
      </c>
      <c r="O740" t="s">
        <v>51</v>
      </c>
    </row>
    <row r="741" spans="1:15" x14ac:dyDescent="0.3">
      <c r="A741" s="7">
        <v>18028</v>
      </c>
      <c r="B741" s="6" t="s">
        <v>1541</v>
      </c>
      <c r="C741" t="s">
        <v>1542</v>
      </c>
      <c r="D741" s="2" t="s">
        <v>50</v>
      </c>
      <c r="E741" s="4" t="s">
        <v>55</v>
      </c>
      <c r="F741" t="s">
        <v>51</v>
      </c>
      <c r="G741">
        <v>143</v>
      </c>
      <c r="H741">
        <v>39049</v>
      </c>
      <c r="I741">
        <v>10</v>
      </c>
      <c r="J741">
        <v>995</v>
      </c>
      <c r="K741">
        <v>25592</v>
      </c>
      <c r="L741">
        <v>86</v>
      </c>
      <c r="M741">
        <v>2</v>
      </c>
      <c r="N741" t="s">
        <v>65</v>
      </c>
      <c r="O741" t="s">
        <v>51</v>
      </c>
    </row>
    <row r="742" spans="1:15" x14ac:dyDescent="0.3">
      <c r="A742" s="7">
        <v>18029</v>
      </c>
      <c r="B742" s="6" t="s">
        <v>1543</v>
      </c>
      <c r="C742" t="s">
        <v>1544</v>
      </c>
      <c r="D742" s="2" t="s">
        <v>45</v>
      </c>
      <c r="E742" s="4" t="s">
        <v>55</v>
      </c>
      <c r="F742" t="s">
        <v>56</v>
      </c>
      <c r="G742">
        <v>4390</v>
      </c>
      <c r="H742">
        <v>43900</v>
      </c>
      <c r="I742">
        <v>48</v>
      </c>
      <c r="J742">
        <v>30174</v>
      </c>
      <c r="K742">
        <v>3989</v>
      </c>
      <c r="L742">
        <v>19</v>
      </c>
      <c r="M742">
        <v>4</v>
      </c>
      <c r="N742" t="s">
        <v>52</v>
      </c>
      <c r="O742" t="s">
        <v>56</v>
      </c>
    </row>
    <row r="743" spans="1:15" x14ac:dyDescent="0.3">
      <c r="A743" s="7">
        <v>18030</v>
      </c>
      <c r="B743" s="6" t="s">
        <v>1545</v>
      </c>
      <c r="C743" t="s">
        <v>1546</v>
      </c>
      <c r="D743" s="2" t="s">
        <v>88</v>
      </c>
      <c r="E743" s="4" t="s">
        <v>46</v>
      </c>
      <c r="F743" t="s">
        <v>75</v>
      </c>
      <c r="G743">
        <v>216</v>
      </c>
      <c r="H743">
        <v>67001</v>
      </c>
      <c r="I743">
        <v>2</v>
      </c>
      <c r="J743">
        <v>2395</v>
      </c>
      <c r="K743">
        <v>16743</v>
      </c>
      <c r="L743">
        <v>54</v>
      </c>
      <c r="M743">
        <v>2</v>
      </c>
      <c r="N743" t="s">
        <v>52</v>
      </c>
      <c r="O743" t="s">
        <v>76</v>
      </c>
    </row>
    <row r="744" spans="1:15" x14ac:dyDescent="0.3">
      <c r="A744" s="7">
        <v>18031</v>
      </c>
      <c r="B744" s="6" t="s">
        <v>1547</v>
      </c>
      <c r="C744" t="s">
        <v>1548</v>
      </c>
      <c r="D744" s="2" t="s">
        <v>50</v>
      </c>
      <c r="E744" s="4" t="s">
        <v>55</v>
      </c>
      <c r="F744" t="s">
        <v>51</v>
      </c>
      <c r="G744">
        <v>121</v>
      </c>
      <c r="H744">
        <v>51950</v>
      </c>
      <c r="I744">
        <v>10</v>
      </c>
      <c r="J744">
        <v>1561</v>
      </c>
      <c r="K744">
        <v>18263</v>
      </c>
      <c r="L744">
        <v>89</v>
      </c>
      <c r="M744">
        <v>1</v>
      </c>
      <c r="N744" t="s">
        <v>65</v>
      </c>
      <c r="O744" t="s">
        <v>51</v>
      </c>
    </row>
    <row r="745" spans="1:15" x14ac:dyDescent="0.3">
      <c r="A745" s="7">
        <v>18032</v>
      </c>
      <c r="B745" s="6" t="s">
        <v>1549</v>
      </c>
      <c r="C745" t="s">
        <v>1550</v>
      </c>
      <c r="D745" s="2" t="s">
        <v>45</v>
      </c>
      <c r="E745" s="4" t="s">
        <v>46</v>
      </c>
      <c r="F745" t="s">
        <v>56</v>
      </c>
      <c r="G745">
        <v>2758</v>
      </c>
      <c r="H745">
        <v>85223</v>
      </c>
      <c r="I745">
        <v>58</v>
      </c>
      <c r="J745">
        <v>22554</v>
      </c>
      <c r="K745">
        <v>4143</v>
      </c>
      <c r="L745">
        <v>11</v>
      </c>
      <c r="M745">
        <v>5</v>
      </c>
      <c r="N745" t="s">
        <v>38</v>
      </c>
      <c r="O745" t="s">
        <v>56</v>
      </c>
    </row>
    <row r="746" spans="1:15" x14ac:dyDescent="0.3">
      <c r="A746" s="7">
        <v>18033</v>
      </c>
      <c r="B746" s="6" t="s">
        <v>1551</v>
      </c>
      <c r="C746" t="s">
        <v>1552</v>
      </c>
      <c r="D746" s="2" t="s">
        <v>220</v>
      </c>
      <c r="E746" s="4" t="s">
        <v>55</v>
      </c>
      <c r="F746" t="s">
        <v>56</v>
      </c>
      <c r="G746">
        <v>1108</v>
      </c>
      <c r="H746">
        <v>25242</v>
      </c>
      <c r="I746">
        <v>49</v>
      </c>
      <c r="J746">
        <v>10420</v>
      </c>
      <c r="K746">
        <v>3491</v>
      </c>
      <c r="L746">
        <v>22</v>
      </c>
      <c r="M746">
        <v>5</v>
      </c>
      <c r="N746" t="s">
        <v>52</v>
      </c>
      <c r="O746" t="s">
        <v>60</v>
      </c>
    </row>
    <row r="747" spans="1:15" x14ac:dyDescent="0.3">
      <c r="A747" s="7">
        <v>18034</v>
      </c>
      <c r="B747" s="6" t="s">
        <v>1553</v>
      </c>
      <c r="C747" t="s">
        <v>1554</v>
      </c>
      <c r="D747" s="2" t="s">
        <v>45</v>
      </c>
      <c r="E747" s="4" t="s">
        <v>46</v>
      </c>
      <c r="F747" t="s">
        <v>60</v>
      </c>
      <c r="G747">
        <v>1179</v>
      </c>
      <c r="H747">
        <v>33299</v>
      </c>
      <c r="I747">
        <v>21</v>
      </c>
      <c r="J747">
        <v>26543</v>
      </c>
      <c r="K747">
        <v>2528</v>
      </c>
      <c r="L747">
        <v>5</v>
      </c>
      <c r="M747">
        <v>4</v>
      </c>
      <c r="N747" t="s">
        <v>35</v>
      </c>
      <c r="O747" t="s">
        <v>56</v>
      </c>
    </row>
    <row r="748" spans="1:15" x14ac:dyDescent="0.3">
      <c r="A748" s="7">
        <v>18035</v>
      </c>
      <c r="B748" s="6" t="s">
        <v>1555</v>
      </c>
      <c r="C748" t="s">
        <v>1556</v>
      </c>
      <c r="D748" s="2" t="s">
        <v>50</v>
      </c>
      <c r="E748" s="4" t="s">
        <v>55</v>
      </c>
      <c r="F748" t="s">
        <v>51</v>
      </c>
      <c r="G748">
        <v>127</v>
      </c>
      <c r="H748">
        <v>79164</v>
      </c>
      <c r="I748">
        <v>3</v>
      </c>
      <c r="J748">
        <v>1758</v>
      </c>
      <c r="K748">
        <v>17114</v>
      </c>
      <c r="L748">
        <v>82</v>
      </c>
      <c r="M748">
        <v>2</v>
      </c>
      <c r="N748" t="s">
        <v>52</v>
      </c>
      <c r="O748" t="s">
        <v>51</v>
      </c>
    </row>
    <row r="749" spans="1:15" x14ac:dyDescent="0.3">
      <c r="A749" s="7">
        <v>18036</v>
      </c>
      <c r="B749" s="6" t="s">
        <v>1557</v>
      </c>
      <c r="C749" t="s">
        <v>1558</v>
      </c>
      <c r="D749" s="2" t="s">
        <v>45</v>
      </c>
      <c r="E749" s="4" t="s">
        <v>46</v>
      </c>
      <c r="F749" t="s">
        <v>47</v>
      </c>
      <c r="G749">
        <v>1613</v>
      </c>
      <c r="H749">
        <v>88650</v>
      </c>
      <c r="I749">
        <v>23</v>
      </c>
      <c r="J749">
        <v>1874</v>
      </c>
      <c r="K749">
        <v>20553</v>
      </c>
      <c r="L749">
        <v>57</v>
      </c>
      <c r="M749">
        <v>1</v>
      </c>
      <c r="N749" t="s">
        <v>52</v>
      </c>
      <c r="O749" t="s">
        <v>47</v>
      </c>
    </row>
    <row r="750" spans="1:15" x14ac:dyDescent="0.3">
      <c r="A750" s="7">
        <v>18037</v>
      </c>
      <c r="B750" s="6" t="s">
        <v>1559</v>
      </c>
      <c r="C750" t="s">
        <v>1560</v>
      </c>
      <c r="D750" s="2" t="s">
        <v>45</v>
      </c>
      <c r="E750" s="4" t="s">
        <v>55</v>
      </c>
      <c r="F750" t="s">
        <v>56</v>
      </c>
      <c r="G750">
        <v>2231</v>
      </c>
      <c r="H750">
        <v>81684</v>
      </c>
      <c r="I750">
        <v>33</v>
      </c>
      <c r="J750">
        <v>18845</v>
      </c>
      <c r="K750">
        <v>3259</v>
      </c>
      <c r="L750">
        <v>20</v>
      </c>
      <c r="M750">
        <v>5</v>
      </c>
      <c r="N750" t="s">
        <v>38</v>
      </c>
      <c r="O750" t="s">
        <v>81</v>
      </c>
    </row>
    <row r="751" spans="1:15" x14ac:dyDescent="0.3">
      <c r="A751" s="7">
        <v>18038</v>
      </c>
      <c r="B751" s="6" t="s">
        <v>1561</v>
      </c>
      <c r="C751" t="s">
        <v>1562</v>
      </c>
      <c r="D751" s="2" t="s">
        <v>45</v>
      </c>
      <c r="E751" s="4" t="s">
        <v>46</v>
      </c>
      <c r="F751" t="s">
        <v>47</v>
      </c>
      <c r="G751">
        <v>2616</v>
      </c>
      <c r="H751">
        <v>38622</v>
      </c>
      <c r="I751">
        <v>12</v>
      </c>
      <c r="J751">
        <v>2302</v>
      </c>
      <c r="K751">
        <v>19664</v>
      </c>
      <c r="L751">
        <v>68</v>
      </c>
      <c r="M751">
        <v>1</v>
      </c>
      <c r="N751" t="s">
        <v>38</v>
      </c>
      <c r="O751" t="s">
        <v>47</v>
      </c>
    </row>
    <row r="752" spans="1:15" x14ac:dyDescent="0.3">
      <c r="A752" s="7">
        <v>18039</v>
      </c>
      <c r="B752" s="6" t="s">
        <v>1563</v>
      </c>
      <c r="C752" t="s">
        <v>1564</v>
      </c>
      <c r="D752" s="2" t="s">
        <v>45</v>
      </c>
      <c r="E752" s="4" t="s">
        <v>68</v>
      </c>
      <c r="F752" t="s">
        <v>60</v>
      </c>
      <c r="G752">
        <v>2022</v>
      </c>
      <c r="H752">
        <v>43162</v>
      </c>
      <c r="I752">
        <v>39</v>
      </c>
      <c r="J752">
        <v>32065</v>
      </c>
      <c r="K752">
        <v>1893</v>
      </c>
      <c r="L752">
        <v>25</v>
      </c>
      <c r="M752">
        <v>8</v>
      </c>
      <c r="N752" t="s">
        <v>52</v>
      </c>
      <c r="O752" t="s">
        <v>69</v>
      </c>
    </row>
    <row r="753" spans="1:15" x14ac:dyDescent="0.3">
      <c r="A753" s="7">
        <v>18040</v>
      </c>
      <c r="B753" s="6" t="s">
        <v>1565</v>
      </c>
      <c r="C753" t="s">
        <v>1566</v>
      </c>
      <c r="D753" s="2" t="s">
        <v>50</v>
      </c>
      <c r="E753" s="4" t="s">
        <v>46</v>
      </c>
      <c r="F753" t="s">
        <v>51</v>
      </c>
      <c r="G753">
        <v>159</v>
      </c>
      <c r="H753">
        <v>89818</v>
      </c>
      <c r="I753">
        <v>2</v>
      </c>
      <c r="J753">
        <v>611</v>
      </c>
      <c r="K753">
        <v>19692</v>
      </c>
      <c r="L753">
        <v>90</v>
      </c>
      <c r="M753">
        <v>2</v>
      </c>
      <c r="N753" t="s">
        <v>52</v>
      </c>
      <c r="O753" t="s">
        <v>47</v>
      </c>
    </row>
    <row r="754" spans="1:15" x14ac:dyDescent="0.3">
      <c r="A754" s="7">
        <v>18041</v>
      </c>
      <c r="B754" s="6" t="s">
        <v>1567</v>
      </c>
      <c r="C754" t="s">
        <v>1568</v>
      </c>
      <c r="D754" s="2" t="s">
        <v>45</v>
      </c>
      <c r="E754" s="4" t="s">
        <v>55</v>
      </c>
      <c r="F754" t="s">
        <v>56</v>
      </c>
      <c r="G754">
        <v>2327</v>
      </c>
      <c r="H754">
        <v>50719</v>
      </c>
      <c r="I754">
        <v>57</v>
      </c>
      <c r="J754">
        <v>41026</v>
      </c>
      <c r="K754">
        <v>1922</v>
      </c>
      <c r="L754">
        <v>17</v>
      </c>
      <c r="M754">
        <v>6</v>
      </c>
      <c r="N754" t="s">
        <v>38</v>
      </c>
      <c r="O754" t="s">
        <v>60</v>
      </c>
    </row>
    <row r="755" spans="1:15" x14ac:dyDescent="0.3">
      <c r="A755" s="7">
        <v>18042</v>
      </c>
      <c r="B755" s="6" t="s">
        <v>1569</v>
      </c>
      <c r="C755" t="s">
        <v>1570</v>
      </c>
      <c r="D755" s="2" t="s">
        <v>72</v>
      </c>
      <c r="E755" s="4" t="s">
        <v>55</v>
      </c>
      <c r="F755" t="s">
        <v>51</v>
      </c>
      <c r="G755">
        <v>199</v>
      </c>
      <c r="H755">
        <v>73943</v>
      </c>
      <c r="I755">
        <v>6</v>
      </c>
      <c r="J755">
        <v>1084</v>
      </c>
      <c r="K755">
        <v>26187</v>
      </c>
      <c r="L755">
        <v>93</v>
      </c>
      <c r="M755">
        <v>2</v>
      </c>
      <c r="N755" t="s">
        <v>65</v>
      </c>
      <c r="O755" t="s">
        <v>51</v>
      </c>
    </row>
    <row r="756" spans="1:15" x14ac:dyDescent="0.3">
      <c r="A756" s="7">
        <v>18043</v>
      </c>
      <c r="B756" s="6" t="s">
        <v>1571</v>
      </c>
      <c r="C756" t="s">
        <v>1572</v>
      </c>
      <c r="D756" s="2" t="s">
        <v>72</v>
      </c>
      <c r="E756" s="4" t="s">
        <v>46</v>
      </c>
      <c r="F756" t="s">
        <v>75</v>
      </c>
      <c r="G756">
        <v>220</v>
      </c>
      <c r="H756">
        <v>46144</v>
      </c>
      <c r="I756">
        <v>9</v>
      </c>
      <c r="J756">
        <v>3234</v>
      </c>
      <c r="K756">
        <v>12608</v>
      </c>
      <c r="L756">
        <v>62</v>
      </c>
      <c r="M756">
        <v>1</v>
      </c>
      <c r="N756" t="s">
        <v>52</v>
      </c>
      <c r="O756" t="s">
        <v>95</v>
      </c>
    </row>
    <row r="757" spans="1:15" x14ac:dyDescent="0.3">
      <c r="A757" s="7">
        <v>18044</v>
      </c>
      <c r="B757" s="6" t="s">
        <v>1573</v>
      </c>
      <c r="C757" t="s">
        <v>1574</v>
      </c>
      <c r="D757" s="2" t="s">
        <v>72</v>
      </c>
      <c r="E757" s="4" t="s">
        <v>46</v>
      </c>
      <c r="F757" t="s">
        <v>75</v>
      </c>
      <c r="G757">
        <v>243</v>
      </c>
      <c r="H757">
        <v>38898</v>
      </c>
      <c r="I757">
        <v>11</v>
      </c>
      <c r="J757">
        <v>5091</v>
      </c>
      <c r="K757">
        <v>9591</v>
      </c>
      <c r="L757">
        <v>65</v>
      </c>
      <c r="M757">
        <v>1</v>
      </c>
      <c r="N757" t="s">
        <v>65</v>
      </c>
      <c r="O757" t="s">
        <v>81</v>
      </c>
    </row>
    <row r="758" spans="1:15" x14ac:dyDescent="0.3">
      <c r="A758" s="7">
        <v>18045</v>
      </c>
      <c r="B758" s="6" t="s">
        <v>1575</v>
      </c>
      <c r="C758" t="s">
        <v>1576</v>
      </c>
      <c r="D758" s="2" t="s">
        <v>45</v>
      </c>
      <c r="E758" s="4" t="s">
        <v>68</v>
      </c>
      <c r="F758" t="s">
        <v>60</v>
      </c>
      <c r="G758">
        <v>1575</v>
      </c>
      <c r="H758">
        <v>36308</v>
      </c>
      <c r="I758">
        <v>19</v>
      </c>
      <c r="J758">
        <v>9131</v>
      </c>
      <c r="K758">
        <v>3119</v>
      </c>
      <c r="L758">
        <v>15</v>
      </c>
      <c r="M758">
        <v>6</v>
      </c>
      <c r="N758" t="s">
        <v>65</v>
      </c>
      <c r="O758" t="s">
        <v>69</v>
      </c>
    </row>
    <row r="759" spans="1:15" x14ac:dyDescent="0.3">
      <c r="A759" s="7">
        <v>18046</v>
      </c>
      <c r="B759" s="6" t="s">
        <v>1577</v>
      </c>
      <c r="C759" t="s">
        <v>1578</v>
      </c>
      <c r="D759" s="2" t="s">
        <v>50</v>
      </c>
      <c r="E759" s="4" t="s">
        <v>55</v>
      </c>
      <c r="F759" t="s">
        <v>51</v>
      </c>
      <c r="G759">
        <v>148</v>
      </c>
      <c r="H759">
        <v>79010</v>
      </c>
      <c r="I759">
        <v>9</v>
      </c>
      <c r="J759">
        <v>1141</v>
      </c>
      <c r="K759">
        <v>27791</v>
      </c>
      <c r="L759">
        <v>93</v>
      </c>
      <c r="M759">
        <v>2</v>
      </c>
      <c r="N759" t="s">
        <v>35</v>
      </c>
      <c r="O759" t="s">
        <v>51</v>
      </c>
    </row>
    <row r="760" spans="1:15" x14ac:dyDescent="0.3">
      <c r="A760" s="7">
        <v>18047</v>
      </c>
      <c r="B760" s="6" t="s">
        <v>1579</v>
      </c>
      <c r="C760" t="s">
        <v>1580</v>
      </c>
      <c r="D760" s="2" t="s">
        <v>59</v>
      </c>
      <c r="E760" s="4" t="s">
        <v>46</v>
      </c>
      <c r="F760" t="s">
        <v>75</v>
      </c>
      <c r="G760">
        <v>380</v>
      </c>
      <c r="H760">
        <v>31925</v>
      </c>
      <c r="I760">
        <v>2</v>
      </c>
      <c r="J760">
        <v>4046</v>
      </c>
      <c r="K760">
        <v>19111</v>
      </c>
      <c r="L760">
        <v>46</v>
      </c>
      <c r="M760">
        <v>3</v>
      </c>
      <c r="N760" t="s">
        <v>65</v>
      </c>
      <c r="O760" t="s">
        <v>47</v>
      </c>
    </row>
    <row r="761" spans="1:15" x14ac:dyDescent="0.3">
      <c r="A761" s="7">
        <v>18048</v>
      </c>
      <c r="B761" s="6" t="s">
        <v>1581</v>
      </c>
      <c r="C761" t="s">
        <v>1582</v>
      </c>
      <c r="D761" s="2" t="s">
        <v>50</v>
      </c>
      <c r="E761" s="4" t="s">
        <v>55</v>
      </c>
      <c r="F761" t="s">
        <v>51</v>
      </c>
      <c r="G761">
        <v>155</v>
      </c>
      <c r="H761">
        <v>73257</v>
      </c>
      <c r="I761">
        <v>19</v>
      </c>
      <c r="J761">
        <v>743</v>
      </c>
      <c r="K761">
        <v>23391</v>
      </c>
      <c r="L761">
        <v>94</v>
      </c>
      <c r="M761">
        <v>1</v>
      </c>
      <c r="N761" t="s">
        <v>35</v>
      </c>
      <c r="O761" t="s">
        <v>51</v>
      </c>
    </row>
    <row r="762" spans="1:15" x14ac:dyDescent="0.3">
      <c r="A762" s="7">
        <v>18049</v>
      </c>
      <c r="B762" s="6" t="s">
        <v>1583</v>
      </c>
      <c r="C762" t="s">
        <v>1584</v>
      </c>
      <c r="D762" s="2" t="s">
        <v>72</v>
      </c>
      <c r="E762" s="4" t="s">
        <v>46</v>
      </c>
      <c r="F762" t="s">
        <v>47</v>
      </c>
      <c r="G762">
        <v>811</v>
      </c>
      <c r="H762">
        <v>15450</v>
      </c>
      <c r="I762">
        <v>19</v>
      </c>
      <c r="J762">
        <v>1882</v>
      </c>
      <c r="K762">
        <v>23979</v>
      </c>
      <c r="L762">
        <v>67</v>
      </c>
      <c r="M762">
        <v>2</v>
      </c>
      <c r="N762" t="s">
        <v>52</v>
      </c>
      <c r="O762" t="s">
        <v>47</v>
      </c>
    </row>
    <row r="763" spans="1:15" x14ac:dyDescent="0.3">
      <c r="A763" s="7">
        <v>18050</v>
      </c>
      <c r="B763" s="6" t="s">
        <v>1585</v>
      </c>
      <c r="C763" t="s">
        <v>1586</v>
      </c>
      <c r="D763" s="2" t="s">
        <v>45</v>
      </c>
      <c r="E763" s="4" t="s">
        <v>55</v>
      </c>
      <c r="F763" t="s">
        <v>60</v>
      </c>
      <c r="G763">
        <v>2287</v>
      </c>
      <c r="H763">
        <v>81176</v>
      </c>
      <c r="I763">
        <v>27</v>
      </c>
      <c r="J763">
        <v>8782</v>
      </c>
      <c r="K763">
        <v>2067</v>
      </c>
      <c r="L763">
        <v>24</v>
      </c>
      <c r="M763">
        <v>4</v>
      </c>
      <c r="N763" t="s">
        <v>35</v>
      </c>
      <c r="O763" t="s">
        <v>76</v>
      </c>
    </row>
    <row r="764" spans="1:15" x14ac:dyDescent="0.3">
      <c r="A764" s="7">
        <v>18051</v>
      </c>
      <c r="B764" s="6" t="s">
        <v>1587</v>
      </c>
      <c r="C764" t="s">
        <v>1588</v>
      </c>
      <c r="D764" s="2" t="s">
        <v>45</v>
      </c>
      <c r="E764" s="4" t="s">
        <v>55</v>
      </c>
      <c r="F764" t="s">
        <v>47</v>
      </c>
      <c r="G764">
        <v>1550</v>
      </c>
      <c r="H764">
        <v>40694</v>
      </c>
      <c r="I764">
        <v>15</v>
      </c>
      <c r="J764">
        <v>1378</v>
      </c>
      <c r="K764">
        <v>20255</v>
      </c>
      <c r="L764">
        <v>52</v>
      </c>
      <c r="M764">
        <v>3</v>
      </c>
      <c r="N764" t="s">
        <v>38</v>
      </c>
      <c r="O764" t="s">
        <v>47</v>
      </c>
    </row>
    <row r="765" spans="1:15" x14ac:dyDescent="0.3">
      <c r="A765" s="7">
        <v>18052</v>
      </c>
      <c r="B765" s="6" t="s">
        <v>1589</v>
      </c>
      <c r="C765" t="s">
        <v>1590</v>
      </c>
      <c r="D765" s="2" t="s">
        <v>72</v>
      </c>
      <c r="E765" s="4" t="s">
        <v>46</v>
      </c>
      <c r="F765" t="s">
        <v>81</v>
      </c>
      <c r="G765">
        <v>474</v>
      </c>
      <c r="H765">
        <v>83898</v>
      </c>
      <c r="I765">
        <v>15</v>
      </c>
      <c r="J765">
        <v>5063</v>
      </c>
      <c r="K765">
        <v>10547</v>
      </c>
      <c r="L765">
        <v>69</v>
      </c>
      <c r="M765">
        <v>0</v>
      </c>
      <c r="N765" t="s">
        <v>38</v>
      </c>
      <c r="O765" t="s">
        <v>81</v>
      </c>
    </row>
    <row r="766" spans="1:15" x14ac:dyDescent="0.3">
      <c r="A766" s="7">
        <v>18053</v>
      </c>
      <c r="B766" s="6" t="s">
        <v>1591</v>
      </c>
      <c r="C766" t="s">
        <v>1592</v>
      </c>
      <c r="D766" s="2" t="s">
        <v>50</v>
      </c>
      <c r="E766" s="4" t="s">
        <v>55</v>
      </c>
      <c r="F766" t="s">
        <v>51</v>
      </c>
      <c r="G766">
        <v>55</v>
      </c>
      <c r="H766">
        <v>20812</v>
      </c>
      <c r="I766">
        <v>20</v>
      </c>
      <c r="J766">
        <v>1206</v>
      </c>
      <c r="K766">
        <v>14778</v>
      </c>
      <c r="L766">
        <v>82</v>
      </c>
      <c r="M766">
        <v>1</v>
      </c>
      <c r="N766" t="s">
        <v>52</v>
      </c>
      <c r="O766" t="s">
        <v>51</v>
      </c>
    </row>
    <row r="767" spans="1:15" x14ac:dyDescent="0.3">
      <c r="A767" s="7">
        <v>18054</v>
      </c>
      <c r="B767" s="6" t="s">
        <v>1593</v>
      </c>
      <c r="C767" t="s">
        <v>1594</v>
      </c>
      <c r="D767" s="2" t="s">
        <v>50</v>
      </c>
      <c r="E767" s="4" t="s">
        <v>55</v>
      </c>
      <c r="F767" t="s">
        <v>51</v>
      </c>
      <c r="G767">
        <v>100</v>
      </c>
      <c r="H767">
        <v>87343</v>
      </c>
      <c r="I767">
        <v>12</v>
      </c>
      <c r="J767">
        <v>1452</v>
      </c>
      <c r="K767">
        <v>24235</v>
      </c>
      <c r="L767">
        <v>85</v>
      </c>
      <c r="M767">
        <v>1</v>
      </c>
      <c r="N767" t="s">
        <v>35</v>
      </c>
      <c r="O767" t="s">
        <v>51</v>
      </c>
    </row>
    <row r="768" spans="1:15" x14ac:dyDescent="0.3">
      <c r="A768" s="7">
        <v>18055</v>
      </c>
      <c r="B768" s="6" t="s">
        <v>1595</v>
      </c>
      <c r="C768" t="s">
        <v>1596</v>
      </c>
      <c r="D768" s="2" t="s">
        <v>45</v>
      </c>
      <c r="E768" s="4" t="s">
        <v>46</v>
      </c>
      <c r="F768" t="s">
        <v>47</v>
      </c>
      <c r="G768">
        <v>2387</v>
      </c>
      <c r="H768">
        <v>26612</v>
      </c>
      <c r="I768">
        <v>12</v>
      </c>
      <c r="J768">
        <v>1431</v>
      </c>
      <c r="K768">
        <v>14377</v>
      </c>
      <c r="L768">
        <v>75</v>
      </c>
      <c r="M768">
        <v>3</v>
      </c>
      <c r="N768" t="s">
        <v>35</v>
      </c>
      <c r="O768" t="s">
        <v>47</v>
      </c>
    </row>
    <row r="769" spans="1:15" x14ac:dyDescent="0.3">
      <c r="A769" s="7">
        <v>18056</v>
      </c>
      <c r="B769" s="6" t="s">
        <v>1597</v>
      </c>
      <c r="C769" t="s">
        <v>1598</v>
      </c>
      <c r="D769" s="2" t="s">
        <v>72</v>
      </c>
      <c r="E769" s="4" t="s">
        <v>46</v>
      </c>
      <c r="F769" t="s">
        <v>75</v>
      </c>
      <c r="G769">
        <v>719</v>
      </c>
      <c r="H769">
        <v>39117</v>
      </c>
      <c r="I769">
        <v>4</v>
      </c>
      <c r="J769">
        <v>1666</v>
      </c>
      <c r="K769">
        <v>11944</v>
      </c>
      <c r="L769">
        <v>54</v>
      </c>
      <c r="M769">
        <v>2</v>
      </c>
      <c r="N769" t="s">
        <v>52</v>
      </c>
      <c r="O769" t="s">
        <v>47</v>
      </c>
    </row>
    <row r="770" spans="1:15" x14ac:dyDescent="0.3">
      <c r="A770" s="7">
        <v>18057</v>
      </c>
      <c r="B770" s="6" t="s">
        <v>1599</v>
      </c>
      <c r="C770" t="s">
        <v>1600</v>
      </c>
      <c r="D770" s="2" t="s">
        <v>59</v>
      </c>
      <c r="E770" s="4" t="s">
        <v>68</v>
      </c>
      <c r="F770" t="s">
        <v>60</v>
      </c>
      <c r="G770">
        <v>1002</v>
      </c>
      <c r="H770">
        <v>26129</v>
      </c>
      <c r="I770">
        <v>35</v>
      </c>
      <c r="J770">
        <v>25276</v>
      </c>
      <c r="K770">
        <v>2740</v>
      </c>
      <c r="L770">
        <v>12</v>
      </c>
      <c r="M770">
        <v>6</v>
      </c>
      <c r="N770" t="s">
        <v>35</v>
      </c>
      <c r="O770" t="s">
        <v>56</v>
      </c>
    </row>
    <row r="771" spans="1:15" x14ac:dyDescent="0.3">
      <c r="A771" s="7">
        <v>18058</v>
      </c>
      <c r="B771" s="6" t="s">
        <v>1601</v>
      </c>
      <c r="C771" t="s">
        <v>1602</v>
      </c>
      <c r="D771" s="2" t="s">
        <v>45</v>
      </c>
      <c r="E771" s="4" t="s">
        <v>55</v>
      </c>
      <c r="F771" t="s">
        <v>47</v>
      </c>
      <c r="G771">
        <v>1766</v>
      </c>
      <c r="H771">
        <v>72859</v>
      </c>
      <c r="I771">
        <v>15</v>
      </c>
      <c r="J771">
        <v>1788</v>
      </c>
      <c r="K771">
        <v>12856</v>
      </c>
      <c r="L771">
        <v>85</v>
      </c>
      <c r="M771">
        <v>1</v>
      </c>
      <c r="N771" t="s">
        <v>65</v>
      </c>
      <c r="O771" t="s">
        <v>47</v>
      </c>
    </row>
    <row r="772" spans="1:15" x14ac:dyDescent="0.3">
      <c r="A772" s="7">
        <v>18059</v>
      </c>
      <c r="B772" s="6" t="s">
        <v>1603</v>
      </c>
      <c r="C772" t="s">
        <v>1604</v>
      </c>
      <c r="D772" s="2" t="s">
        <v>50</v>
      </c>
      <c r="E772" s="4" t="s">
        <v>55</v>
      </c>
      <c r="F772" t="s">
        <v>51</v>
      </c>
      <c r="G772">
        <v>76</v>
      </c>
      <c r="H772">
        <v>54638</v>
      </c>
      <c r="I772">
        <v>19</v>
      </c>
      <c r="J772">
        <v>1422</v>
      </c>
      <c r="K772">
        <v>20157</v>
      </c>
      <c r="L772">
        <v>77</v>
      </c>
      <c r="M772">
        <v>2</v>
      </c>
      <c r="N772" t="s">
        <v>65</v>
      </c>
      <c r="O772" t="s">
        <v>51</v>
      </c>
    </row>
    <row r="773" spans="1:15" x14ac:dyDescent="0.3">
      <c r="A773" s="7">
        <v>18060</v>
      </c>
      <c r="B773" s="6" t="s">
        <v>1605</v>
      </c>
      <c r="C773" t="s">
        <v>1606</v>
      </c>
      <c r="D773" s="2" t="s">
        <v>45</v>
      </c>
      <c r="E773" s="4" t="s">
        <v>46</v>
      </c>
      <c r="F773" t="s">
        <v>47</v>
      </c>
      <c r="G773">
        <v>1183</v>
      </c>
      <c r="H773">
        <v>47556</v>
      </c>
      <c r="I773">
        <v>13</v>
      </c>
      <c r="J773">
        <v>2278</v>
      </c>
      <c r="K773">
        <v>17853</v>
      </c>
      <c r="L773">
        <v>60</v>
      </c>
      <c r="M773">
        <v>1</v>
      </c>
      <c r="N773" t="s">
        <v>52</v>
      </c>
      <c r="O773" t="s">
        <v>47</v>
      </c>
    </row>
    <row r="774" spans="1:15" x14ac:dyDescent="0.3">
      <c r="A774" s="7">
        <v>18061</v>
      </c>
      <c r="B774" s="6" t="s">
        <v>1607</v>
      </c>
      <c r="C774" t="s">
        <v>1608</v>
      </c>
      <c r="D774" s="2" t="s">
        <v>72</v>
      </c>
      <c r="E774" s="4" t="s">
        <v>46</v>
      </c>
      <c r="F774" t="s">
        <v>47</v>
      </c>
      <c r="G774">
        <v>515</v>
      </c>
      <c r="H774">
        <v>15486</v>
      </c>
      <c r="I774">
        <v>10</v>
      </c>
      <c r="J774">
        <v>1799</v>
      </c>
      <c r="K774">
        <v>18795</v>
      </c>
      <c r="L774">
        <v>74</v>
      </c>
      <c r="M774">
        <v>1</v>
      </c>
      <c r="N774" t="s">
        <v>52</v>
      </c>
      <c r="O774" t="s">
        <v>47</v>
      </c>
    </row>
    <row r="775" spans="1:15" x14ac:dyDescent="0.3">
      <c r="A775" s="7">
        <v>18062</v>
      </c>
      <c r="B775" s="6" t="s">
        <v>1609</v>
      </c>
      <c r="C775" t="s">
        <v>1610</v>
      </c>
      <c r="D775" s="2" t="s">
        <v>50</v>
      </c>
      <c r="E775" s="4" t="s">
        <v>46</v>
      </c>
      <c r="F775" t="s">
        <v>51</v>
      </c>
      <c r="G775">
        <v>95</v>
      </c>
      <c r="H775">
        <v>30446</v>
      </c>
      <c r="I775">
        <v>17</v>
      </c>
      <c r="J775">
        <v>629</v>
      </c>
      <c r="K775">
        <v>26990</v>
      </c>
      <c r="L775">
        <v>91</v>
      </c>
      <c r="M775">
        <v>2</v>
      </c>
      <c r="N775" t="s">
        <v>52</v>
      </c>
      <c r="O775" t="s">
        <v>47</v>
      </c>
    </row>
    <row r="776" spans="1:15" x14ac:dyDescent="0.3">
      <c r="A776" s="7">
        <v>18063</v>
      </c>
      <c r="B776" s="6" t="s">
        <v>1611</v>
      </c>
      <c r="C776" t="s">
        <v>1612</v>
      </c>
      <c r="D776" s="2" t="s">
        <v>45</v>
      </c>
      <c r="E776" s="4" t="s">
        <v>55</v>
      </c>
      <c r="F776" t="s">
        <v>56</v>
      </c>
      <c r="G776">
        <v>4905</v>
      </c>
      <c r="H776">
        <v>57285</v>
      </c>
      <c r="I776">
        <v>54</v>
      </c>
      <c r="J776">
        <v>36226</v>
      </c>
      <c r="K776">
        <v>2395</v>
      </c>
      <c r="L776">
        <v>11</v>
      </c>
      <c r="M776">
        <v>3</v>
      </c>
      <c r="N776" t="s">
        <v>52</v>
      </c>
      <c r="O776" t="s">
        <v>56</v>
      </c>
    </row>
    <row r="777" spans="1:15" x14ac:dyDescent="0.3">
      <c r="A777" s="7">
        <v>18064</v>
      </c>
      <c r="B777" s="6" t="s">
        <v>1613</v>
      </c>
      <c r="C777" t="s">
        <v>1614</v>
      </c>
      <c r="D777" s="2" t="s">
        <v>45</v>
      </c>
      <c r="E777" s="4" t="s">
        <v>46</v>
      </c>
      <c r="F777" t="s">
        <v>56</v>
      </c>
      <c r="G777">
        <v>4634</v>
      </c>
      <c r="H777">
        <v>57442</v>
      </c>
      <c r="I777">
        <v>48</v>
      </c>
      <c r="J777">
        <v>23145</v>
      </c>
      <c r="K777">
        <v>2410</v>
      </c>
      <c r="L777">
        <v>11</v>
      </c>
      <c r="M777">
        <v>5</v>
      </c>
      <c r="N777" t="s">
        <v>52</v>
      </c>
      <c r="O777" t="s">
        <v>56</v>
      </c>
    </row>
    <row r="778" spans="1:15" x14ac:dyDescent="0.3">
      <c r="A778" s="7">
        <v>18065</v>
      </c>
      <c r="B778" s="6" t="s">
        <v>1615</v>
      </c>
      <c r="C778" t="s">
        <v>1616</v>
      </c>
      <c r="D778" s="2" t="s">
        <v>50</v>
      </c>
      <c r="E778" s="4" t="s">
        <v>55</v>
      </c>
      <c r="F778" t="s">
        <v>51</v>
      </c>
      <c r="G778">
        <v>166</v>
      </c>
      <c r="H778">
        <v>15520</v>
      </c>
      <c r="I778">
        <v>7</v>
      </c>
      <c r="J778">
        <v>1653</v>
      </c>
      <c r="K778">
        <v>26392</v>
      </c>
      <c r="L778">
        <v>90</v>
      </c>
      <c r="M778">
        <v>1</v>
      </c>
      <c r="N778" t="s">
        <v>35</v>
      </c>
      <c r="O778" t="s">
        <v>51</v>
      </c>
    </row>
    <row r="779" spans="1:15" x14ac:dyDescent="0.3">
      <c r="A779" s="7">
        <v>18066</v>
      </c>
      <c r="B779" s="6" t="s">
        <v>1617</v>
      </c>
      <c r="C779" t="s">
        <v>1618</v>
      </c>
      <c r="D779" s="2" t="s">
        <v>50</v>
      </c>
      <c r="E779" s="4" t="s">
        <v>46</v>
      </c>
      <c r="F779" t="s">
        <v>81</v>
      </c>
      <c r="G779">
        <v>240</v>
      </c>
      <c r="H779">
        <v>56127</v>
      </c>
      <c r="I779">
        <v>9</v>
      </c>
      <c r="J779">
        <v>3637</v>
      </c>
      <c r="K779">
        <v>11664</v>
      </c>
      <c r="L779">
        <v>63</v>
      </c>
      <c r="M779">
        <v>0</v>
      </c>
      <c r="N779" t="s">
        <v>65</v>
      </c>
      <c r="O779" t="s">
        <v>47</v>
      </c>
    </row>
    <row r="780" spans="1:15" x14ac:dyDescent="0.3">
      <c r="A780" s="7">
        <v>18067</v>
      </c>
      <c r="B780" s="6" t="s">
        <v>1619</v>
      </c>
      <c r="C780" t="s">
        <v>1620</v>
      </c>
      <c r="D780" s="2" t="s">
        <v>72</v>
      </c>
      <c r="E780" s="4" t="s">
        <v>46</v>
      </c>
      <c r="F780" t="s">
        <v>47</v>
      </c>
      <c r="G780">
        <v>668</v>
      </c>
      <c r="H780">
        <v>30380</v>
      </c>
      <c r="I780">
        <v>19</v>
      </c>
      <c r="J780">
        <v>1652</v>
      </c>
      <c r="K780">
        <v>22946</v>
      </c>
      <c r="L780">
        <v>78</v>
      </c>
      <c r="M780">
        <v>3</v>
      </c>
      <c r="N780" t="s">
        <v>38</v>
      </c>
      <c r="O780" t="s">
        <v>76</v>
      </c>
    </row>
    <row r="781" spans="1:15" x14ac:dyDescent="0.3">
      <c r="A781" s="7">
        <v>18068</v>
      </c>
      <c r="B781" s="6" t="s">
        <v>1621</v>
      </c>
      <c r="C781" t="s">
        <v>1622</v>
      </c>
      <c r="D781" s="2" t="s">
        <v>45</v>
      </c>
      <c r="E781" s="4" t="s">
        <v>46</v>
      </c>
      <c r="F781" t="s">
        <v>56</v>
      </c>
      <c r="G781">
        <v>4309</v>
      </c>
      <c r="H781">
        <v>69626</v>
      </c>
      <c r="I781">
        <v>42</v>
      </c>
      <c r="J781">
        <v>17234</v>
      </c>
      <c r="K781">
        <v>1761</v>
      </c>
      <c r="L781">
        <v>12</v>
      </c>
      <c r="M781">
        <v>6</v>
      </c>
      <c r="N781" t="s">
        <v>38</v>
      </c>
      <c r="O781" t="s">
        <v>56</v>
      </c>
    </row>
    <row r="782" spans="1:15" x14ac:dyDescent="0.3">
      <c r="A782" s="7">
        <v>18069</v>
      </c>
      <c r="B782" s="6" t="s">
        <v>1623</v>
      </c>
      <c r="C782" t="s">
        <v>1624</v>
      </c>
      <c r="D782" s="2" t="s">
        <v>59</v>
      </c>
      <c r="E782" s="4" t="s">
        <v>46</v>
      </c>
      <c r="F782" t="s">
        <v>47</v>
      </c>
      <c r="G782">
        <v>828</v>
      </c>
      <c r="H782">
        <v>63987</v>
      </c>
      <c r="I782">
        <v>16</v>
      </c>
      <c r="J782">
        <v>2259</v>
      </c>
      <c r="K782">
        <v>19538</v>
      </c>
      <c r="L782">
        <v>76</v>
      </c>
      <c r="M782">
        <v>2</v>
      </c>
      <c r="N782" t="s">
        <v>35</v>
      </c>
      <c r="O782" t="s">
        <v>81</v>
      </c>
    </row>
    <row r="783" spans="1:15" x14ac:dyDescent="0.3">
      <c r="A783" s="7">
        <v>18070</v>
      </c>
      <c r="B783" s="6" t="s">
        <v>1625</v>
      </c>
      <c r="C783" t="s">
        <v>1626</v>
      </c>
      <c r="D783" s="2" t="s">
        <v>50</v>
      </c>
      <c r="E783" s="4" t="s">
        <v>46</v>
      </c>
      <c r="F783" t="s">
        <v>51</v>
      </c>
      <c r="G783">
        <v>150</v>
      </c>
      <c r="H783">
        <v>52622</v>
      </c>
      <c r="I783">
        <v>9</v>
      </c>
      <c r="J783">
        <v>1606</v>
      </c>
      <c r="K783">
        <v>26166</v>
      </c>
      <c r="L783">
        <v>99</v>
      </c>
      <c r="M783">
        <v>2</v>
      </c>
      <c r="N783" t="s">
        <v>35</v>
      </c>
      <c r="O783" t="s">
        <v>47</v>
      </c>
    </row>
    <row r="784" spans="1:15" x14ac:dyDescent="0.3">
      <c r="A784" s="7">
        <v>18071</v>
      </c>
      <c r="B784" s="6" t="s">
        <v>1627</v>
      </c>
      <c r="C784" t="s">
        <v>1628</v>
      </c>
      <c r="D784" s="2" t="s">
        <v>45</v>
      </c>
      <c r="E784" s="4" t="s">
        <v>46</v>
      </c>
      <c r="F784" t="s">
        <v>47</v>
      </c>
      <c r="G784">
        <v>1813</v>
      </c>
      <c r="H784">
        <v>38680</v>
      </c>
      <c r="I784">
        <v>3</v>
      </c>
      <c r="J784">
        <v>1619</v>
      </c>
      <c r="K784">
        <v>13721</v>
      </c>
      <c r="L784">
        <v>52</v>
      </c>
      <c r="M784">
        <v>1</v>
      </c>
      <c r="N784" t="s">
        <v>52</v>
      </c>
      <c r="O784" t="s">
        <v>47</v>
      </c>
    </row>
    <row r="785" spans="1:15" x14ac:dyDescent="0.3">
      <c r="A785" s="7">
        <v>18072</v>
      </c>
      <c r="B785" s="6" t="s">
        <v>1629</v>
      </c>
      <c r="C785" t="s">
        <v>1630</v>
      </c>
      <c r="D785" s="2" t="s">
        <v>220</v>
      </c>
      <c r="E785" s="4" t="s">
        <v>68</v>
      </c>
      <c r="F785" t="s">
        <v>60</v>
      </c>
      <c r="G785">
        <v>2764</v>
      </c>
      <c r="H785">
        <v>61040</v>
      </c>
      <c r="I785">
        <v>31</v>
      </c>
      <c r="J785">
        <v>4646</v>
      </c>
      <c r="K785">
        <v>2714</v>
      </c>
      <c r="L785">
        <v>14</v>
      </c>
      <c r="M785">
        <v>5</v>
      </c>
      <c r="N785" t="s">
        <v>52</v>
      </c>
      <c r="O785" t="s">
        <v>69</v>
      </c>
    </row>
    <row r="786" spans="1:15" x14ac:dyDescent="0.3">
      <c r="A786" s="7">
        <v>18073</v>
      </c>
      <c r="B786" s="6" t="s">
        <v>1631</v>
      </c>
      <c r="C786" t="s">
        <v>1632</v>
      </c>
      <c r="D786" s="2" t="s">
        <v>59</v>
      </c>
      <c r="E786" s="4" t="s">
        <v>46</v>
      </c>
      <c r="F786" t="s">
        <v>75</v>
      </c>
      <c r="G786">
        <v>625</v>
      </c>
      <c r="H786">
        <v>12718</v>
      </c>
      <c r="I786">
        <v>6</v>
      </c>
      <c r="J786">
        <v>4230</v>
      </c>
      <c r="K786">
        <v>17980</v>
      </c>
      <c r="L786">
        <v>40</v>
      </c>
      <c r="M786">
        <v>2</v>
      </c>
      <c r="N786" t="s">
        <v>52</v>
      </c>
      <c r="O786" t="s">
        <v>47</v>
      </c>
    </row>
    <row r="787" spans="1:15" x14ac:dyDescent="0.3">
      <c r="A787" s="7">
        <v>18074</v>
      </c>
      <c r="B787" s="6" t="s">
        <v>1633</v>
      </c>
      <c r="C787" t="s">
        <v>1634</v>
      </c>
      <c r="D787" s="2" t="s">
        <v>88</v>
      </c>
      <c r="E787" s="4" t="s">
        <v>55</v>
      </c>
      <c r="F787" t="s">
        <v>51</v>
      </c>
      <c r="G787">
        <v>196</v>
      </c>
      <c r="H787">
        <v>36995</v>
      </c>
      <c r="I787">
        <v>18</v>
      </c>
      <c r="J787">
        <v>543</v>
      </c>
      <c r="K787">
        <v>15390</v>
      </c>
      <c r="L787">
        <v>93</v>
      </c>
      <c r="M787">
        <v>1</v>
      </c>
      <c r="N787" t="s">
        <v>52</v>
      </c>
      <c r="O787" t="s">
        <v>51</v>
      </c>
    </row>
    <row r="788" spans="1:15" x14ac:dyDescent="0.3">
      <c r="A788" s="7">
        <v>18075</v>
      </c>
      <c r="B788" s="6" t="s">
        <v>1635</v>
      </c>
      <c r="C788" t="s">
        <v>1636</v>
      </c>
      <c r="D788" s="2" t="s">
        <v>45</v>
      </c>
      <c r="E788" s="4" t="s">
        <v>46</v>
      </c>
      <c r="F788" t="s">
        <v>47</v>
      </c>
      <c r="G788">
        <v>1906</v>
      </c>
      <c r="H788">
        <v>20188</v>
      </c>
      <c r="I788">
        <v>7</v>
      </c>
      <c r="J788">
        <v>1035</v>
      </c>
      <c r="K788">
        <v>22342</v>
      </c>
      <c r="L788">
        <v>85</v>
      </c>
      <c r="M788">
        <v>2</v>
      </c>
      <c r="N788" t="s">
        <v>52</v>
      </c>
      <c r="O788" t="s">
        <v>47</v>
      </c>
    </row>
    <row r="789" spans="1:15" x14ac:dyDescent="0.3">
      <c r="A789" s="7">
        <v>18076</v>
      </c>
      <c r="B789" s="6" t="s">
        <v>1637</v>
      </c>
      <c r="C789" t="s">
        <v>1638</v>
      </c>
      <c r="D789" s="2" t="s">
        <v>50</v>
      </c>
      <c r="E789" s="4" t="s">
        <v>46</v>
      </c>
      <c r="F789" t="s">
        <v>51</v>
      </c>
      <c r="G789">
        <v>228</v>
      </c>
      <c r="H789">
        <v>62880</v>
      </c>
      <c r="I789">
        <v>5</v>
      </c>
      <c r="J789">
        <v>1037</v>
      </c>
      <c r="K789">
        <v>29629</v>
      </c>
      <c r="L789">
        <v>92</v>
      </c>
      <c r="M789">
        <v>2</v>
      </c>
      <c r="N789" t="s">
        <v>65</v>
      </c>
      <c r="O789" t="s">
        <v>51</v>
      </c>
    </row>
    <row r="790" spans="1:15" x14ac:dyDescent="0.3">
      <c r="A790" s="7">
        <v>18077</v>
      </c>
      <c r="B790" s="6" t="s">
        <v>1639</v>
      </c>
      <c r="C790" t="s">
        <v>1640</v>
      </c>
      <c r="D790" s="2" t="s">
        <v>45</v>
      </c>
      <c r="E790" s="4" t="s">
        <v>46</v>
      </c>
      <c r="F790" t="s">
        <v>47</v>
      </c>
      <c r="G790">
        <v>1615</v>
      </c>
      <c r="H790">
        <v>62880</v>
      </c>
      <c r="I790">
        <v>17</v>
      </c>
      <c r="J790">
        <v>1682</v>
      </c>
      <c r="K790">
        <v>13569</v>
      </c>
      <c r="L790">
        <v>69</v>
      </c>
      <c r="M790">
        <v>3</v>
      </c>
      <c r="N790" t="s">
        <v>52</v>
      </c>
      <c r="O790" t="s">
        <v>81</v>
      </c>
    </row>
    <row r="791" spans="1:15" x14ac:dyDescent="0.3">
      <c r="A791" s="7">
        <v>18078</v>
      </c>
      <c r="B791" s="6" t="s">
        <v>1641</v>
      </c>
      <c r="C791" t="s">
        <v>1642</v>
      </c>
      <c r="D791" s="2" t="s">
        <v>45</v>
      </c>
      <c r="E791" s="4" t="s">
        <v>55</v>
      </c>
      <c r="F791" t="s">
        <v>56</v>
      </c>
      <c r="G791">
        <v>4247</v>
      </c>
      <c r="H791">
        <v>89818</v>
      </c>
      <c r="I791">
        <v>44</v>
      </c>
      <c r="J791">
        <v>39579</v>
      </c>
      <c r="K791">
        <v>1703</v>
      </c>
      <c r="L791">
        <v>18</v>
      </c>
      <c r="M791">
        <v>3</v>
      </c>
      <c r="N791" t="s">
        <v>38</v>
      </c>
      <c r="O791" t="s">
        <v>81</v>
      </c>
    </row>
    <row r="792" spans="1:15" x14ac:dyDescent="0.3">
      <c r="A792" s="7">
        <v>18079</v>
      </c>
      <c r="B792" s="6" t="s">
        <v>1643</v>
      </c>
      <c r="C792" t="s">
        <v>1644</v>
      </c>
      <c r="D792" s="2" t="s">
        <v>45</v>
      </c>
      <c r="E792" s="4" t="s">
        <v>55</v>
      </c>
      <c r="F792" t="s">
        <v>51</v>
      </c>
      <c r="G792">
        <v>830</v>
      </c>
      <c r="H792">
        <v>32150</v>
      </c>
      <c r="I792">
        <v>13</v>
      </c>
      <c r="J792">
        <v>1372</v>
      </c>
      <c r="K792">
        <v>16452</v>
      </c>
      <c r="L792">
        <v>80</v>
      </c>
      <c r="M792">
        <v>1</v>
      </c>
      <c r="N792" t="s">
        <v>52</v>
      </c>
      <c r="O792" t="s">
        <v>51</v>
      </c>
    </row>
    <row r="793" spans="1:15" x14ac:dyDescent="0.3">
      <c r="A793" s="7">
        <v>18080</v>
      </c>
      <c r="B793" s="6" t="s">
        <v>1645</v>
      </c>
      <c r="C793" t="s">
        <v>1646</v>
      </c>
      <c r="D793" s="2" t="s">
        <v>45</v>
      </c>
      <c r="E793" s="4" t="s">
        <v>46</v>
      </c>
      <c r="F793" t="s">
        <v>75</v>
      </c>
      <c r="G793">
        <v>1408</v>
      </c>
      <c r="H793">
        <v>47892</v>
      </c>
      <c r="I793">
        <v>15</v>
      </c>
      <c r="J793">
        <v>4296</v>
      </c>
      <c r="K793">
        <v>16631</v>
      </c>
      <c r="L793">
        <v>53</v>
      </c>
      <c r="M793">
        <v>2</v>
      </c>
      <c r="N793" t="s">
        <v>35</v>
      </c>
      <c r="O793" t="s">
        <v>95</v>
      </c>
    </row>
    <row r="794" spans="1:15" x14ac:dyDescent="0.3">
      <c r="A794" s="7">
        <v>18081</v>
      </c>
      <c r="B794" s="6" t="s">
        <v>1647</v>
      </c>
      <c r="C794" t="s">
        <v>1648</v>
      </c>
      <c r="D794" s="2" t="s">
        <v>45</v>
      </c>
      <c r="E794" s="4" t="s">
        <v>46</v>
      </c>
      <c r="F794" t="s">
        <v>47</v>
      </c>
      <c r="G794">
        <v>904</v>
      </c>
      <c r="H794">
        <v>87730</v>
      </c>
      <c r="I794">
        <v>17</v>
      </c>
      <c r="J794">
        <v>2107</v>
      </c>
      <c r="K794">
        <v>12932</v>
      </c>
      <c r="L794">
        <v>85</v>
      </c>
      <c r="M794">
        <v>1</v>
      </c>
      <c r="N794" t="s">
        <v>65</v>
      </c>
      <c r="O794" t="s">
        <v>76</v>
      </c>
    </row>
    <row r="795" spans="1:15" x14ac:dyDescent="0.3">
      <c r="A795" s="7">
        <v>18082</v>
      </c>
      <c r="B795" s="6" t="s">
        <v>1649</v>
      </c>
      <c r="C795" t="s">
        <v>1650</v>
      </c>
      <c r="D795" s="2" t="s">
        <v>72</v>
      </c>
      <c r="E795" s="4" t="s">
        <v>55</v>
      </c>
      <c r="F795" t="s">
        <v>75</v>
      </c>
      <c r="G795">
        <v>729</v>
      </c>
      <c r="H795">
        <v>23693</v>
      </c>
      <c r="I795">
        <v>15</v>
      </c>
      <c r="J795">
        <v>4462</v>
      </c>
      <c r="K795">
        <v>11652</v>
      </c>
      <c r="L795">
        <v>53</v>
      </c>
      <c r="M795">
        <v>1</v>
      </c>
      <c r="N795" t="s">
        <v>52</v>
      </c>
      <c r="O795" t="s">
        <v>81</v>
      </c>
    </row>
    <row r="796" spans="1:15" x14ac:dyDescent="0.3">
      <c r="A796" s="7">
        <v>18083</v>
      </c>
      <c r="B796" s="6" t="s">
        <v>1651</v>
      </c>
      <c r="C796" t="s">
        <v>1652</v>
      </c>
      <c r="D796" s="2" t="s">
        <v>50</v>
      </c>
      <c r="E796" s="4" t="s">
        <v>55</v>
      </c>
      <c r="F796" t="s">
        <v>51</v>
      </c>
      <c r="G796">
        <v>193</v>
      </c>
      <c r="H796">
        <v>83520</v>
      </c>
      <c r="I796">
        <v>2</v>
      </c>
      <c r="J796">
        <v>341</v>
      </c>
      <c r="K796">
        <v>13841</v>
      </c>
      <c r="L796">
        <v>79</v>
      </c>
      <c r="M796">
        <v>1</v>
      </c>
      <c r="N796" t="s">
        <v>52</v>
      </c>
      <c r="O796" t="s">
        <v>51</v>
      </c>
    </row>
    <row r="797" spans="1:15" x14ac:dyDescent="0.3">
      <c r="A797" s="7">
        <v>18084</v>
      </c>
      <c r="B797" s="6" t="s">
        <v>1653</v>
      </c>
      <c r="C797" t="s">
        <v>1654</v>
      </c>
      <c r="D797" s="2" t="s">
        <v>220</v>
      </c>
      <c r="E797" s="4" t="s">
        <v>46</v>
      </c>
      <c r="F797" t="s">
        <v>56</v>
      </c>
      <c r="G797">
        <v>3341</v>
      </c>
      <c r="H797">
        <v>69231</v>
      </c>
      <c r="I797">
        <v>42</v>
      </c>
      <c r="J797">
        <v>30167</v>
      </c>
      <c r="K797">
        <v>3979</v>
      </c>
      <c r="L797">
        <v>14</v>
      </c>
      <c r="M797">
        <v>4</v>
      </c>
      <c r="N797" t="s">
        <v>52</v>
      </c>
      <c r="O797" t="s">
        <v>56</v>
      </c>
    </row>
    <row r="798" spans="1:15" x14ac:dyDescent="0.3">
      <c r="A798" s="7">
        <v>18085</v>
      </c>
      <c r="B798" s="6" t="s">
        <v>1655</v>
      </c>
      <c r="C798" t="s">
        <v>1656</v>
      </c>
      <c r="D798" s="2" t="s">
        <v>50</v>
      </c>
      <c r="E798" s="4" t="s">
        <v>55</v>
      </c>
      <c r="F798" t="s">
        <v>51</v>
      </c>
      <c r="G798">
        <v>90</v>
      </c>
      <c r="H798">
        <v>33334</v>
      </c>
      <c r="I798">
        <v>14</v>
      </c>
      <c r="J798">
        <v>704</v>
      </c>
      <c r="K798">
        <v>23884</v>
      </c>
      <c r="L798">
        <v>100</v>
      </c>
      <c r="M798">
        <v>2</v>
      </c>
      <c r="N798" t="s">
        <v>52</v>
      </c>
      <c r="O798" t="s">
        <v>47</v>
      </c>
    </row>
    <row r="799" spans="1:15" x14ac:dyDescent="0.3">
      <c r="A799" s="7">
        <v>18086</v>
      </c>
      <c r="B799" s="6" t="s">
        <v>1657</v>
      </c>
      <c r="C799" t="s">
        <v>1658</v>
      </c>
      <c r="D799" s="2" t="s">
        <v>88</v>
      </c>
      <c r="E799" s="4" t="s">
        <v>55</v>
      </c>
      <c r="F799" t="s">
        <v>51</v>
      </c>
      <c r="G799">
        <v>253</v>
      </c>
      <c r="H799">
        <v>61615</v>
      </c>
      <c r="I799">
        <v>16</v>
      </c>
      <c r="J799">
        <v>326</v>
      </c>
      <c r="K799">
        <v>17145</v>
      </c>
      <c r="L799">
        <v>100</v>
      </c>
      <c r="M799">
        <v>2</v>
      </c>
      <c r="N799" t="s">
        <v>35</v>
      </c>
      <c r="O799" t="s">
        <v>51</v>
      </c>
    </row>
    <row r="800" spans="1:15" x14ac:dyDescent="0.3">
      <c r="A800" s="7">
        <v>18087</v>
      </c>
      <c r="B800" s="6" t="s">
        <v>1659</v>
      </c>
      <c r="C800" t="s">
        <v>1660</v>
      </c>
      <c r="D800" s="2" t="s">
        <v>45</v>
      </c>
      <c r="E800" s="4" t="s">
        <v>55</v>
      </c>
      <c r="F800" t="s">
        <v>56</v>
      </c>
      <c r="G800">
        <v>4055</v>
      </c>
      <c r="H800">
        <v>10012</v>
      </c>
      <c r="I800">
        <v>38</v>
      </c>
      <c r="J800">
        <v>20461</v>
      </c>
      <c r="K800">
        <v>3714</v>
      </c>
      <c r="L800">
        <v>14</v>
      </c>
      <c r="M800">
        <v>4</v>
      </c>
      <c r="N800" t="s">
        <v>52</v>
      </c>
      <c r="O800" t="s">
        <v>56</v>
      </c>
    </row>
    <row r="801" spans="1:15" x14ac:dyDescent="0.3">
      <c r="A801" s="7">
        <v>18088</v>
      </c>
      <c r="B801" s="6" t="s">
        <v>1661</v>
      </c>
      <c r="C801" t="s">
        <v>1662</v>
      </c>
      <c r="D801" s="2" t="s">
        <v>72</v>
      </c>
      <c r="E801" s="4" t="s">
        <v>46</v>
      </c>
      <c r="F801" t="s">
        <v>75</v>
      </c>
      <c r="G801">
        <v>478</v>
      </c>
      <c r="H801">
        <v>30019</v>
      </c>
      <c r="I801">
        <v>2</v>
      </c>
      <c r="J801">
        <v>5763</v>
      </c>
      <c r="K801">
        <v>16222</v>
      </c>
      <c r="L801">
        <v>46</v>
      </c>
      <c r="M801">
        <v>3</v>
      </c>
      <c r="N801" t="s">
        <v>52</v>
      </c>
      <c r="O801" t="s">
        <v>76</v>
      </c>
    </row>
    <row r="802" spans="1:15" x14ac:dyDescent="0.3">
      <c r="A802" s="7">
        <v>18089</v>
      </c>
      <c r="B802" s="6" t="s">
        <v>1663</v>
      </c>
      <c r="C802" t="s">
        <v>1664</v>
      </c>
      <c r="D802" s="2" t="s">
        <v>45</v>
      </c>
      <c r="E802" s="4" t="s">
        <v>55</v>
      </c>
      <c r="F802" t="s">
        <v>56</v>
      </c>
      <c r="G802">
        <v>4766</v>
      </c>
      <c r="H802">
        <v>80496</v>
      </c>
      <c r="I802">
        <v>55</v>
      </c>
      <c r="J802">
        <v>8848</v>
      </c>
      <c r="K802">
        <v>3753</v>
      </c>
      <c r="L802">
        <v>13</v>
      </c>
      <c r="M802">
        <v>3</v>
      </c>
      <c r="N802" t="s">
        <v>52</v>
      </c>
      <c r="O802" t="s">
        <v>56</v>
      </c>
    </row>
    <row r="803" spans="1:15" x14ac:dyDescent="0.3">
      <c r="A803" s="7">
        <v>18090</v>
      </c>
      <c r="B803" s="6" t="s">
        <v>1665</v>
      </c>
      <c r="C803" t="s">
        <v>1666</v>
      </c>
      <c r="D803" s="2" t="s">
        <v>45</v>
      </c>
      <c r="E803" s="4" t="s">
        <v>55</v>
      </c>
      <c r="F803" t="s">
        <v>60</v>
      </c>
      <c r="G803">
        <v>2628</v>
      </c>
      <c r="H803">
        <v>13881</v>
      </c>
      <c r="I803">
        <v>26</v>
      </c>
      <c r="J803">
        <v>23980</v>
      </c>
      <c r="K803">
        <v>2486</v>
      </c>
      <c r="L803">
        <v>15</v>
      </c>
      <c r="M803">
        <v>6</v>
      </c>
      <c r="N803" t="s">
        <v>52</v>
      </c>
      <c r="O803" t="s">
        <v>69</v>
      </c>
    </row>
    <row r="804" spans="1:15" x14ac:dyDescent="0.3">
      <c r="A804" s="7">
        <v>18091</v>
      </c>
      <c r="B804" s="6" t="s">
        <v>1667</v>
      </c>
      <c r="C804" t="s">
        <v>1668</v>
      </c>
      <c r="D804" s="2" t="s">
        <v>59</v>
      </c>
      <c r="E804" s="4" t="s">
        <v>55</v>
      </c>
      <c r="F804" t="s">
        <v>51</v>
      </c>
      <c r="G804">
        <v>226</v>
      </c>
      <c r="H804">
        <v>61735</v>
      </c>
      <c r="I804">
        <v>11</v>
      </c>
      <c r="J804">
        <v>1209</v>
      </c>
      <c r="K804">
        <v>23697</v>
      </c>
      <c r="L804">
        <v>98</v>
      </c>
      <c r="M804">
        <v>2</v>
      </c>
      <c r="N804" t="s">
        <v>65</v>
      </c>
      <c r="O804" t="s">
        <v>51</v>
      </c>
    </row>
    <row r="805" spans="1:15" x14ac:dyDescent="0.3">
      <c r="A805" s="7">
        <v>18092</v>
      </c>
      <c r="B805" s="6" t="s">
        <v>1669</v>
      </c>
      <c r="C805" t="s">
        <v>1670</v>
      </c>
      <c r="D805" s="2" t="s">
        <v>50</v>
      </c>
      <c r="E805" s="4" t="s">
        <v>55</v>
      </c>
      <c r="F805" t="s">
        <v>51</v>
      </c>
      <c r="G805">
        <v>192</v>
      </c>
      <c r="H805">
        <v>79010</v>
      </c>
      <c r="I805">
        <v>16</v>
      </c>
      <c r="J805">
        <v>943</v>
      </c>
      <c r="K805">
        <v>29535</v>
      </c>
      <c r="L805">
        <v>77</v>
      </c>
      <c r="M805">
        <v>1</v>
      </c>
      <c r="N805" t="s">
        <v>35</v>
      </c>
      <c r="O805" t="s">
        <v>51</v>
      </c>
    </row>
    <row r="806" spans="1:15" x14ac:dyDescent="0.3">
      <c r="A806" s="7">
        <v>18093</v>
      </c>
      <c r="B806" s="6" t="s">
        <v>1671</v>
      </c>
      <c r="C806" t="s">
        <v>1672</v>
      </c>
      <c r="D806" s="2" t="s">
        <v>88</v>
      </c>
      <c r="E806" s="4" t="s">
        <v>46</v>
      </c>
      <c r="F806" t="s">
        <v>51</v>
      </c>
      <c r="G806">
        <v>306</v>
      </c>
      <c r="H806">
        <v>73768</v>
      </c>
      <c r="I806">
        <v>8</v>
      </c>
      <c r="J806">
        <v>590</v>
      </c>
      <c r="K806">
        <v>28578</v>
      </c>
      <c r="L806">
        <v>99</v>
      </c>
      <c r="M806">
        <v>1</v>
      </c>
      <c r="N806" t="s">
        <v>35</v>
      </c>
      <c r="O806" t="s">
        <v>51</v>
      </c>
    </row>
    <row r="807" spans="1:15" x14ac:dyDescent="0.3">
      <c r="A807" s="7">
        <v>18094</v>
      </c>
      <c r="B807" s="6" t="s">
        <v>1673</v>
      </c>
      <c r="C807" t="s">
        <v>1674</v>
      </c>
      <c r="D807" s="2" t="s">
        <v>88</v>
      </c>
      <c r="E807" s="4" t="s">
        <v>55</v>
      </c>
      <c r="F807" t="s">
        <v>51</v>
      </c>
      <c r="G807">
        <v>300</v>
      </c>
      <c r="H807">
        <v>37002</v>
      </c>
      <c r="I807">
        <v>16</v>
      </c>
      <c r="J807">
        <v>929</v>
      </c>
      <c r="K807">
        <v>21312</v>
      </c>
      <c r="L807">
        <v>97</v>
      </c>
      <c r="M807">
        <v>1</v>
      </c>
      <c r="N807" t="s">
        <v>35</v>
      </c>
      <c r="O807" t="s">
        <v>51</v>
      </c>
    </row>
    <row r="808" spans="1:15" x14ac:dyDescent="0.3">
      <c r="A808" s="7">
        <v>18095</v>
      </c>
      <c r="B808" s="6" t="s">
        <v>1675</v>
      </c>
      <c r="C808" t="s">
        <v>1676</v>
      </c>
      <c r="D808" s="2" t="s">
        <v>45</v>
      </c>
      <c r="E808" s="4" t="s">
        <v>46</v>
      </c>
      <c r="F808" t="s">
        <v>47</v>
      </c>
      <c r="G808">
        <v>3074</v>
      </c>
      <c r="H808">
        <v>85437</v>
      </c>
      <c r="I808">
        <v>18</v>
      </c>
      <c r="J808">
        <v>1448</v>
      </c>
      <c r="K808">
        <v>15719</v>
      </c>
      <c r="L808">
        <v>54</v>
      </c>
      <c r="M808">
        <v>2</v>
      </c>
      <c r="N808" t="s">
        <v>35</v>
      </c>
      <c r="O808" t="s">
        <v>47</v>
      </c>
    </row>
    <row r="809" spans="1:15" x14ac:dyDescent="0.3">
      <c r="A809" s="7">
        <v>18096</v>
      </c>
      <c r="B809" s="6" t="s">
        <v>1677</v>
      </c>
      <c r="C809" t="s">
        <v>1678</v>
      </c>
      <c r="D809" s="2" t="s">
        <v>59</v>
      </c>
      <c r="E809" s="4" t="s">
        <v>55</v>
      </c>
      <c r="F809" t="s">
        <v>51</v>
      </c>
      <c r="G809">
        <v>87</v>
      </c>
      <c r="H809">
        <v>33299</v>
      </c>
      <c r="I809">
        <v>20</v>
      </c>
      <c r="J809">
        <v>458</v>
      </c>
      <c r="K809">
        <v>13519</v>
      </c>
      <c r="L809">
        <v>84</v>
      </c>
      <c r="M809">
        <v>1</v>
      </c>
      <c r="N809" t="s">
        <v>52</v>
      </c>
      <c r="O809" t="s">
        <v>51</v>
      </c>
    </row>
    <row r="810" spans="1:15" x14ac:dyDescent="0.3">
      <c r="A810" s="7">
        <v>18097</v>
      </c>
      <c r="B810" s="6" t="s">
        <v>1679</v>
      </c>
      <c r="C810" t="s">
        <v>1680</v>
      </c>
      <c r="D810" s="2" t="s">
        <v>50</v>
      </c>
      <c r="E810" s="4" t="s">
        <v>55</v>
      </c>
      <c r="F810" t="s">
        <v>51</v>
      </c>
      <c r="G810">
        <v>56</v>
      </c>
      <c r="H810">
        <v>18512</v>
      </c>
      <c r="I810">
        <v>19</v>
      </c>
      <c r="J810">
        <v>233</v>
      </c>
      <c r="K810">
        <v>26144</v>
      </c>
      <c r="L810">
        <v>79</v>
      </c>
      <c r="M810">
        <v>2</v>
      </c>
      <c r="N810" t="s">
        <v>52</v>
      </c>
      <c r="O810" t="s">
        <v>47</v>
      </c>
    </row>
    <row r="811" spans="1:15" x14ac:dyDescent="0.3">
      <c r="A811" s="7">
        <v>18098</v>
      </c>
      <c r="B811" s="6" t="s">
        <v>1681</v>
      </c>
      <c r="C811" t="s">
        <v>1682</v>
      </c>
      <c r="D811" s="2" t="s">
        <v>88</v>
      </c>
      <c r="E811" s="4" t="s">
        <v>46</v>
      </c>
      <c r="F811" t="s">
        <v>81</v>
      </c>
      <c r="G811">
        <v>250</v>
      </c>
      <c r="H811">
        <v>10616</v>
      </c>
      <c r="I811">
        <v>16</v>
      </c>
      <c r="J811">
        <v>7862</v>
      </c>
      <c r="K811">
        <v>11836</v>
      </c>
      <c r="L811">
        <v>54</v>
      </c>
      <c r="M811">
        <v>1</v>
      </c>
      <c r="N811" t="s">
        <v>52</v>
      </c>
      <c r="O811" t="s">
        <v>81</v>
      </c>
    </row>
    <row r="812" spans="1:15" x14ac:dyDescent="0.3">
      <c r="A812" s="7">
        <v>18099</v>
      </c>
      <c r="B812" s="6" t="s">
        <v>1683</v>
      </c>
      <c r="C812" t="s">
        <v>1684</v>
      </c>
      <c r="D812" s="2" t="s">
        <v>59</v>
      </c>
      <c r="E812" s="4" t="s">
        <v>46</v>
      </c>
      <c r="F812" t="s">
        <v>75</v>
      </c>
      <c r="G812">
        <v>558</v>
      </c>
      <c r="H812">
        <v>42492</v>
      </c>
      <c r="I812">
        <v>10</v>
      </c>
      <c r="J812">
        <v>5184</v>
      </c>
      <c r="K812">
        <v>19947</v>
      </c>
      <c r="L812">
        <v>45</v>
      </c>
      <c r="M812">
        <v>1</v>
      </c>
      <c r="N812" t="s">
        <v>38</v>
      </c>
      <c r="O812" t="s">
        <v>81</v>
      </c>
    </row>
    <row r="813" spans="1:15" x14ac:dyDescent="0.3">
      <c r="A813" s="7">
        <v>18100</v>
      </c>
      <c r="B813" s="6" t="s">
        <v>1685</v>
      </c>
      <c r="C813" t="s">
        <v>1686</v>
      </c>
      <c r="D813" s="2" t="s">
        <v>59</v>
      </c>
      <c r="E813" s="4" t="s">
        <v>46</v>
      </c>
      <c r="F813" t="s">
        <v>75</v>
      </c>
      <c r="G813">
        <v>340</v>
      </c>
      <c r="H813">
        <v>63962</v>
      </c>
      <c r="I813">
        <v>6</v>
      </c>
      <c r="J813">
        <v>4857</v>
      </c>
      <c r="K813">
        <v>16725</v>
      </c>
      <c r="L813">
        <v>54</v>
      </c>
      <c r="M813">
        <v>3</v>
      </c>
      <c r="N813" t="s">
        <v>65</v>
      </c>
      <c r="O813" t="s">
        <v>47</v>
      </c>
    </row>
    <row r="814" spans="1:15" x14ac:dyDescent="0.3">
      <c r="A814" s="7">
        <v>18101</v>
      </c>
      <c r="B814" s="6" t="s">
        <v>1687</v>
      </c>
      <c r="C814" t="s">
        <v>1688</v>
      </c>
      <c r="D814" s="2" t="s">
        <v>72</v>
      </c>
      <c r="E814" s="4" t="s">
        <v>55</v>
      </c>
      <c r="F814" t="s">
        <v>51</v>
      </c>
      <c r="G814">
        <v>102</v>
      </c>
      <c r="H814">
        <v>65116</v>
      </c>
      <c r="I814">
        <v>11</v>
      </c>
      <c r="J814">
        <v>219</v>
      </c>
      <c r="K814">
        <v>20909</v>
      </c>
      <c r="L814">
        <v>95</v>
      </c>
      <c r="M814">
        <v>1</v>
      </c>
      <c r="N814" t="s">
        <v>65</v>
      </c>
      <c r="O814" t="s">
        <v>51</v>
      </c>
    </row>
    <row r="815" spans="1:15" x14ac:dyDescent="0.3">
      <c r="A815" s="7">
        <v>18102</v>
      </c>
      <c r="B815" s="6" t="s">
        <v>1689</v>
      </c>
      <c r="C815" t="s">
        <v>1690</v>
      </c>
      <c r="D815" s="2" t="s">
        <v>50</v>
      </c>
      <c r="E815" s="4" t="s">
        <v>55</v>
      </c>
      <c r="F815" t="s">
        <v>51</v>
      </c>
      <c r="G815">
        <v>180</v>
      </c>
      <c r="H815">
        <v>32150</v>
      </c>
      <c r="I815">
        <v>13</v>
      </c>
      <c r="J815">
        <v>1699</v>
      </c>
      <c r="K815">
        <v>27202</v>
      </c>
      <c r="L815">
        <v>82</v>
      </c>
      <c r="M815">
        <v>2</v>
      </c>
      <c r="N815" t="s">
        <v>35</v>
      </c>
      <c r="O815" t="s">
        <v>51</v>
      </c>
    </row>
    <row r="816" spans="1:15" x14ac:dyDescent="0.3">
      <c r="A816" s="7">
        <v>18103</v>
      </c>
      <c r="B816" s="6" t="s">
        <v>1691</v>
      </c>
      <c r="C816" t="s">
        <v>1692</v>
      </c>
      <c r="D816" s="2" t="s">
        <v>50</v>
      </c>
      <c r="E816" s="4" t="s">
        <v>55</v>
      </c>
      <c r="F816" t="s">
        <v>51</v>
      </c>
      <c r="G816">
        <v>214</v>
      </c>
      <c r="H816">
        <v>23060</v>
      </c>
      <c r="I816">
        <v>7</v>
      </c>
      <c r="J816">
        <v>1180</v>
      </c>
      <c r="K816">
        <v>13362</v>
      </c>
      <c r="L816">
        <v>88</v>
      </c>
      <c r="M816">
        <v>1</v>
      </c>
      <c r="N816" t="s">
        <v>52</v>
      </c>
      <c r="O816" t="s">
        <v>51</v>
      </c>
    </row>
    <row r="817" spans="1:15" x14ac:dyDescent="0.3">
      <c r="A817" s="7">
        <v>18104</v>
      </c>
      <c r="B817" s="6" t="s">
        <v>1693</v>
      </c>
      <c r="C817" t="s">
        <v>1694</v>
      </c>
      <c r="D817" s="2" t="s">
        <v>72</v>
      </c>
      <c r="E817" s="4" t="s">
        <v>55</v>
      </c>
      <c r="F817" t="s">
        <v>51</v>
      </c>
      <c r="G817">
        <v>489</v>
      </c>
      <c r="H817">
        <v>12886</v>
      </c>
      <c r="I817">
        <v>10</v>
      </c>
      <c r="J817">
        <v>1311</v>
      </c>
      <c r="K817">
        <v>21230</v>
      </c>
      <c r="L817">
        <v>92</v>
      </c>
      <c r="M817">
        <v>1</v>
      </c>
      <c r="N817" t="s">
        <v>65</v>
      </c>
      <c r="O817" t="s">
        <v>51</v>
      </c>
    </row>
    <row r="818" spans="1:15" x14ac:dyDescent="0.3">
      <c r="A818" s="7">
        <v>18105</v>
      </c>
      <c r="B818" s="6" t="s">
        <v>1695</v>
      </c>
      <c r="C818" t="s">
        <v>1696</v>
      </c>
      <c r="D818" s="2" t="s">
        <v>88</v>
      </c>
      <c r="E818" s="4" t="s">
        <v>46</v>
      </c>
      <c r="F818" t="s">
        <v>81</v>
      </c>
      <c r="G818">
        <v>246</v>
      </c>
      <c r="H818">
        <v>13620</v>
      </c>
      <c r="I818">
        <v>14</v>
      </c>
      <c r="J818">
        <v>7358</v>
      </c>
      <c r="K818">
        <v>11458</v>
      </c>
      <c r="L818">
        <v>63</v>
      </c>
      <c r="M818">
        <v>0</v>
      </c>
      <c r="N818" t="s">
        <v>35</v>
      </c>
      <c r="O818" t="s">
        <v>81</v>
      </c>
    </row>
    <row r="819" spans="1:15" x14ac:dyDescent="0.3">
      <c r="A819" s="7">
        <v>18106</v>
      </c>
      <c r="B819" s="6" t="s">
        <v>1697</v>
      </c>
      <c r="C819" t="s">
        <v>1698</v>
      </c>
      <c r="D819" s="2" t="s">
        <v>50</v>
      </c>
      <c r="E819" s="4" t="s">
        <v>55</v>
      </c>
      <c r="F819" t="s">
        <v>51</v>
      </c>
      <c r="G819">
        <v>167</v>
      </c>
      <c r="H819">
        <v>89230</v>
      </c>
      <c r="I819">
        <v>8</v>
      </c>
      <c r="J819">
        <v>559</v>
      </c>
      <c r="K819">
        <v>24066</v>
      </c>
      <c r="L819">
        <v>97</v>
      </c>
      <c r="M819">
        <v>2</v>
      </c>
      <c r="N819" t="s">
        <v>35</v>
      </c>
      <c r="O819" t="s">
        <v>51</v>
      </c>
    </row>
    <row r="820" spans="1:15" x14ac:dyDescent="0.3">
      <c r="A820" s="7">
        <v>18107</v>
      </c>
      <c r="B820" s="6" t="s">
        <v>1699</v>
      </c>
      <c r="C820" t="s">
        <v>1700</v>
      </c>
      <c r="D820" s="2" t="s">
        <v>45</v>
      </c>
      <c r="E820" s="4" t="s">
        <v>46</v>
      </c>
      <c r="F820" t="s">
        <v>56</v>
      </c>
      <c r="G820">
        <v>1053</v>
      </c>
      <c r="H820">
        <v>19374</v>
      </c>
      <c r="I820">
        <v>38</v>
      </c>
      <c r="J820">
        <v>17060</v>
      </c>
      <c r="K820">
        <v>3633</v>
      </c>
      <c r="L820">
        <v>11</v>
      </c>
      <c r="M820">
        <v>4</v>
      </c>
      <c r="N820" t="s">
        <v>52</v>
      </c>
      <c r="O820" t="s">
        <v>60</v>
      </c>
    </row>
    <row r="821" spans="1:15" x14ac:dyDescent="0.3">
      <c r="A821" s="7">
        <v>18108</v>
      </c>
      <c r="B821" s="6" t="s">
        <v>1701</v>
      </c>
      <c r="C821" t="s">
        <v>1702</v>
      </c>
      <c r="D821" s="2" t="s">
        <v>88</v>
      </c>
      <c r="E821" s="4" t="s">
        <v>55</v>
      </c>
      <c r="F821" t="s">
        <v>75</v>
      </c>
      <c r="G821">
        <v>234</v>
      </c>
      <c r="H821">
        <v>35509</v>
      </c>
      <c r="I821">
        <v>12</v>
      </c>
      <c r="J821">
        <v>5477</v>
      </c>
      <c r="K821">
        <v>17326</v>
      </c>
      <c r="L821">
        <v>43</v>
      </c>
      <c r="M821">
        <v>2</v>
      </c>
      <c r="N821" t="s">
        <v>35</v>
      </c>
      <c r="O821" t="s">
        <v>81</v>
      </c>
    </row>
    <row r="822" spans="1:15" x14ac:dyDescent="0.3">
      <c r="A822" s="7">
        <v>18109</v>
      </c>
      <c r="B822" s="6" t="s">
        <v>1703</v>
      </c>
      <c r="C822" t="s">
        <v>1704</v>
      </c>
      <c r="D822" s="2" t="s">
        <v>50</v>
      </c>
      <c r="E822" s="4" t="s">
        <v>55</v>
      </c>
      <c r="F822" t="s">
        <v>51</v>
      </c>
      <c r="G822">
        <v>100</v>
      </c>
      <c r="H822">
        <v>89818</v>
      </c>
      <c r="I822">
        <v>14</v>
      </c>
      <c r="J822">
        <v>627</v>
      </c>
      <c r="K822">
        <v>26868</v>
      </c>
      <c r="L822">
        <v>92</v>
      </c>
      <c r="M822">
        <v>2</v>
      </c>
      <c r="N822" t="s">
        <v>52</v>
      </c>
      <c r="O822" t="s">
        <v>47</v>
      </c>
    </row>
    <row r="823" spans="1:15" x14ac:dyDescent="0.3">
      <c r="A823" s="7">
        <v>18110</v>
      </c>
      <c r="B823" s="6" t="s">
        <v>1705</v>
      </c>
      <c r="C823" t="s">
        <v>1706</v>
      </c>
      <c r="D823" s="2" t="s">
        <v>45</v>
      </c>
      <c r="E823" s="4" t="s">
        <v>46</v>
      </c>
      <c r="F823" t="s">
        <v>56</v>
      </c>
      <c r="G823">
        <v>1039</v>
      </c>
      <c r="H823">
        <v>39063</v>
      </c>
      <c r="I823">
        <v>32</v>
      </c>
      <c r="J823">
        <v>22866</v>
      </c>
      <c r="K823">
        <v>3661</v>
      </c>
      <c r="L823">
        <v>18</v>
      </c>
      <c r="M823">
        <v>3</v>
      </c>
      <c r="N823" t="s">
        <v>38</v>
      </c>
      <c r="O823" t="s">
        <v>56</v>
      </c>
    </row>
    <row r="824" spans="1:15" x14ac:dyDescent="0.3">
      <c r="A824" s="7">
        <v>18111</v>
      </c>
      <c r="B824" s="6" t="s">
        <v>1707</v>
      </c>
      <c r="C824" t="s">
        <v>1708</v>
      </c>
      <c r="D824" s="2" t="s">
        <v>72</v>
      </c>
      <c r="E824" s="4" t="s">
        <v>46</v>
      </c>
      <c r="F824" t="s">
        <v>47</v>
      </c>
      <c r="G824">
        <v>719</v>
      </c>
      <c r="H824">
        <v>67382</v>
      </c>
      <c r="I824">
        <v>9</v>
      </c>
      <c r="J824">
        <v>1824</v>
      </c>
      <c r="K824">
        <v>13544</v>
      </c>
      <c r="L824">
        <v>60</v>
      </c>
      <c r="M824">
        <v>3</v>
      </c>
      <c r="N824" t="s">
        <v>35</v>
      </c>
      <c r="O824" t="s">
        <v>47</v>
      </c>
    </row>
    <row r="825" spans="1:15" x14ac:dyDescent="0.3">
      <c r="A825" s="7">
        <v>18112</v>
      </c>
      <c r="B825" s="6" t="s">
        <v>1709</v>
      </c>
      <c r="C825" t="s">
        <v>1710</v>
      </c>
      <c r="D825" s="2" t="s">
        <v>72</v>
      </c>
      <c r="E825" s="4" t="s">
        <v>46</v>
      </c>
      <c r="F825" t="s">
        <v>81</v>
      </c>
      <c r="G825">
        <v>647</v>
      </c>
      <c r="H825">
        <v>30798</v>
      </c>
      <c r="I825">
        <v>15</v>
      </c>
      <c r="J825">
        <v>5417</v>
      </c>
      <c r="K825">
        <v>10307</v>
      </c>
      <c r="L825">
        <v>62</v>
      </c>
      <c r="M825">
        <v>1</v>
      </c>
      <c r="N825" t="s">
        <v>52</v>
      </c>
      <c r="O825" t="s">
        <v>76</v>
      </c>
    </row>
    <row r="826" spans="1:15" x14ac:dyDescent="0.3">
      <c r="A826" s="7">
        <v>18113</v>
      </c>
      <c r="B826" s="6" t="s">
        <v>1711</v>
      </c>
      <c r="C826" t="s">
        <v>1712</v>
      </c>
      <c r="D826" s="2" t="s">
        <v>45</v>
      </c>
      <c r="E826" s="4" t="s">
        <v>46</v>
      </c>
      <c r="F826" t="s">
        <v>56</v>
      </c>
      <c r="G826">
        <v>4304</v>
      </c>
      <c r="H826">
        <v>41464</v>
      </c>
      <c r="I826">
        <v>40</v>
      </c>
      <c r="J826">
        <v>17880</v>
      </c>
      <c r="K826">
        <v>3702</v>
      </c>
      <c r="L826">
        <v>22</v>
      </c>
      <c r="M826">
        <v>3</v>
      </c>
      <c r="N826" t="s">
        <v>52</v>
      </c>
      <c r="O826" t="s">
        <v>60</v>
      </c>
    </row>
    <row r="827" spans="1:15" x14ac:dyDescent="0.3">
      <c r="A827" s="7">
        <v>18114</v>
      </c>
      <c r="B827" s="6" t="s">
        <v>1713</v>
      </c>
      <c r="C827" t="s">
        <v>1714</v>
      </c>
      <c r="D827" s="2" t="s">
        <v>45</v>
      </c>
      <c r="E827" s="4" t="s">
        <v>55</v>
      </c>
      <c r="F827" t="s">
        <v>56</v>
      </c>
      <c r="G827">
        <v>3288</v>
      </c>
      <c r="H827">
        <v>36811</v>
      </c>
      <c r="I827">
        <v>51</v>
      </c>
      <c r="J827">
        <v>42326</v>
      </c>
      <c r="K827">
        <v>3467</v>
      </c>
      <c r="L827">
        <v>11</v>
      </c>
      <c r="M827">
        <v>6</v>
      </c>
      <c r="N827" t="s">
        <v>38</v>
      </c>
      <c r="O827" t="s">
        <v>56</v>
      </c>
    </row>
    <row r="828" spans="1:15" x14ac:dyDescent="0.3">
      <c r="A828" s="7">
        <v>18115</v>
      </c>
      <c r="B828" s="6" t="s">
        <v>1715</v>
      </c>
      <c r="C828" t="s">
        <v>1716</v>
      </c>
      <c r="D828" s="2" t="s">
        <v>45</v>
      </c>
      <c r="E828" s="4" t="s">
        <v>46</v>
      </c>
      <c r="F828" t="s">
        <v>75</v>
      </c>
      <c r="G828">
        <v>1612</v>
      </c>
      <c r="H828">
        <v>18249</v>
      </c>
      <c r="I828">
        <v>2</v>
      </c>
      <c r="J828">
        <v>5988</v>
      </c>
      <c r="K828">
        <v>10198</v>
      </c>
      <c r="L828">
        <v>47</v>
      </c>
      <c r="M828">
        <v>1</v>
      </c>
      <c r="N828" t="s">
        <v>65</v>
      </c>
      <c r="O828" t="s">
        <v>95</v>
      </c>
    </row>
    <row r="829" spans="1:15" x14ac:dyDescent="0.3">
      <c r="A829" s="7">
        <v>18116</v>
      </c>
      <c r="B829" s="6" t="s">
        <v>1717</v>
      </c>
      <c r="C829" t="s">
        <v>1718</v>
      </c>
      <c r="D829" s="2" t="s">
        <v>50</v>
      </c>
      <c r="E829" s="4" t="s">
        <v>55</v>
      </c>
      <c r="F829" t="s">
        <v>51</v>
      </c>
      <c r="G829">
        <v>135</v>
      </c>
      <c r="H829">
        <v>22821</v>
      </c>
      <c r="I829">
        <v>12</v>
      </c>
      <c r="J829">
        <v>750</v>
      </c>
      <c r="K829">
        <v>17213</v>
      </c>
      <c r="L829">
        <v>81</v>
      </c>
      <c r="M829">
        <v>2</v>
      </c>
      <c r="N829" t="s">
        <v>65</v>
      </c>
      <c r="O829" t="s">
        <v>51</v>
      </c>
    </row>
    <row r="830" spans="1:15" x14ac:dyDescent="0.3">
      <c r="A830" s="7">
        <v>18117</v>
      </c>
      <c r="B830" s="6" t="s">
        <v>1719</v>
      </c>
      <c r="C830" t="s">
        <v>1720</v>
      </c>
      <c r="D830" s="2" t="s">
        <v>45</v>
      </c>
      <c r="E830" s="4" t="s">
        <v>46</v>
      </c>
      <c r="F830" t="s">
        <v>56</v>
      </c>
      <c r="G830">
        <v>2711</v>
      </c>
      <c r="H830">
        <v>26015</v>
      </c>
      <c r="I830">
        <v>54</v>
      </c>
      <c r="J830">
        <v>18398</v>
      </c>
      <c r="K830">
        <v>1833</v>
      </c>
      <c r="L830">
        <v>13</v>
      </c>
      <c r="M830">
        <v>6</v>
      </c>
      <c r="N830" t="s">
        <v>38</v>
      </c>
      <c r="O830" t="s">
        <v>60</v>
      </c>
    </row>
    <row r="831" spans="1:15" x14ac:dyDescent="0.3">
      <c r="A831" s="7">
        <v>18118</v>
      </c>
      <c r="B831" s="6" t="s">
        <v>1721</v>
      </c>
      <c r="C831" t="s">
        <v>1722</v>
      </c>
      <c r="D831" s="2" t="s">
        <v>72</v>
      </c>
      <c r="E831" s="4" t="s">
        <v>55</v>
      </c>
      <c r="F831" t="s">
        <v>51</v>
      </c>
      <c r="G831">
        <v>136</v>
      </c>
      <c r="H831">
        <v>83033</v>
      </c>
      <c r="I831">
        <v>20</v>
      </c>
      <c r="J831">
        <v>208</v>
      </c>
      <c r="K831">
        <v>18055</v>
      </c>
      <c r="L831">
        <v>95</v>
      </c>
      <c r="M831">
        <v>1</v>
      </c>
      <c r="N831" t="s">
        <v>52</v>
      </c>
      <c r="O831" t="s">
        <v>51</v>
      </c>
    </row>
    <row r="832" spans="1:15" x14ac:dyDescent="0.3">
      <c r="A832" s="7">
        <v>18119</v>
      </c>
      <c r="B832" s="6" t="s">
        <v>1723</v>
      </c>
      <c r="C832" t="s">
        <v>1724</v>
      </c>
      <c r="D832" s="2" t="s">
        <v>45</v>
      </c>
      <c r="E832" s="4" t="s">
        <v>46</v>
      </c>
      <c r="F832" t="s">
        <v>60</v>
      </c>
      <c r="G832">
        <v>3760</v>
      </c>
      <c r="H832">
        <v>89883</v>
      </c>
      <c r="I832">
        <v>23</v>
      </c>
      <c r="J832">
        <v>28109</v>
      </c>
      <c r="K832">
        <v>2262</v>
      </c>
      <c r="L832">
        <v>14</v>
      </c>
      <c r="M832">
        <v>6</v>
      </c>
      <c r="N832" t="s">
        <v>38</v>
      </c>
      <c r="O832" t="s">
        <v>69</v>
      </c>
    </row>
    <row r="833" spans="1:15" x14ac:dyDescent="0.3">
      <c r="A833" s="7">
        <v>18120</v>
      </c>
      <c r="B833" s="6" t="s">
        <v>1725</v>
      </c>
      <c r="C833" t="s">
        <v>1726</v>
      </c>
      <c r="D833" s="2" t="s">
        <v>45</v>
      </c>
      <c r="E833" s="4" t="s">
        <v>55</v>
      </c>
      <c r="F833" t="s">
        <v>60</v>
      </c>
      <c r="G833">
        <v>3588</v>
      </c>
      <c r="H833">
        <v>43017</v>
      </c>
      <c r="I833">
        <v>40</v>
      </c>
      <c r="J833">
        <v>31451</v>
      </c>
      <c r="K833">
        <v>2314</v>
      </c>
      <c r="L833">
        <v>8</v>
      </c>
      <c r="M833">
        <v>4</v>
      </c>
      <c r="N833" t="s">
        <v>38</v>
      </c>
      <c r="O833" t="s">
        <v>69</v>
      </c>
    </row>
    <row r="834" spans="1:15" x14ac:dyDescent="0.3">
      <c r="A834" s="7">
        <v>18121</v>
      </c>
      <c r="B834" s="6" t="s">
        <v>1727</v>
      </c>
      <c r="C834" t="s">
        <v>1728</v>
      </c>
      <c r="D834" s="2" t="s">
        <v>59</v>
      </c>
      <c r="E834" s="4" t="s">
        <v>55</v>
      </c>
      <c r="F834" t="s">
        <v>51</v>
      </c>
      <c r="G834">
        <v>821</v>
      </c>
      <c r="H834">
        <v>38788</v>
      </c>
      <c r="I834">
        <v>16</v>
      </c>
      <c r="J834">
        <v>220</v>
      </c>
      <c r="K834">
        <v>13645</v>
      </c>
      <c r="L834">
        <v>100</v>
      </c>
      <c r="M834">
        <v>1</v>
      </c>
      <c r="N834" t="s">
        <v>52</v>
      </c>
      <c r="O834" t="s">
        <v>47</v>
      </c>
    </row>
    <row r="835" spans="1:15" x14ac:dyDescent="0.3">
      <c r="A835" s="7">
        <v>18122</v>
      </c>
      <c r="B835" s="6" t="s">
        <v>1729</v>
      </c>
      <c r="C835" t="s">
        <v>1730</v>
      </c>
      <c r="D835" s="2" t="s">
        <v>50</v>
      </c>
      <c r="E835" s="4" t="s">
        <v>55</v>
      </c>
      <c r="F835" t="s">
        <v>51</v>
      </c>
      <c r="G835">
        <v>203</v>
      </c>
      <c r="H835">
        <v>29343</v>
      </c>
      <c r="I835">
        <v>3</v>
      </c>
      <c r="J835">
        <v>1640</v>
      </c>
      <c r="K835">
        <v>22870</v>
      </c>
      <c r="L835">
        <v>100</v>
      </c>
      <c r="M835">
        <v>2</v>
      </c>
      <c r="N835" t="s">
        <v>52</v>
      </c>
      <c r="O835" t="s">
        <v>51</v>
      </c>
    </row>
    <row r="836" spans="1:15" x14ac:dyDescent="0.3">
      <c r="A836" s="7">
        <v>18123</v>
      </c>
      <c r="B836" s="6" t="s">
        <v>1731</v>
      </c>
      <c r="C836" t="s">
        <v>1732</v>
      </c>
      <c r="D836" s="2" t="s">
        <v>59</v>
      </c>
      <c r="E836" s="4" t="s">
        <v>46</v>
      </c>
      <c r="F836" t="s">
        <v>75</v>
      </c>
      <c r="G836">
        <v>492</v>
      </c>
      <c r="H836">
        <v>20514</v>
      </c>
      <c r="I836">
        <v>12</v>
      </c>
      <c r="J836">
        <v>5386</v>
      </c>
      <c r="K836">
        <v>18795</v>
      </c>
      <c r="L836">
        <v>59</v>
      </c>
      <c r="M836">
        <v>3</v>
      </c>
      <c r="N836" t="s">
        <v>35</v>
      </c>
      <c r="O836" t="s">
        <v>76</v>
      </c>
    </row>
    <row r="837" spans="1:15" x14ac:dyDescent="0.3">
      <c r="A837" s="7">
        <v>18124</v>
      </c>
      <c r="B837" s="6" t="s">
        <v>1733</v>
      </c>
      <c r="C837" t="s">
        <v>1734</v>
      </c>
      <c r="D837" s="2" t="s">
        <v>50</v>
      </c>
      <c r="E837" s="4" t="s">
        <v>46</v>
      </c>
      <c r="F837" t="s">
        <v>75</v>
      </c>
      <c r="G837">
        <v>217</v>
      </c>
      <c r="H837">
        <v>18512</v>
      </c>
      <c r="I837">
        <v>8</v>
      </c>
      <c r="J837">
        <v>1910</v>
      </c>
      <c r="K837">
        <v>16122</v>
      </c>
      <c r="L837">
        <v>54</v>
      </c>
      <c r="M837">
        <v>1</v>
      </c>
      <c r="N837" t="s">
        <v>65</v>
      </c>
      <c r="O837" t="s">
        <v>76</v>
      </c>
    </row>
    <row r="838" spans="1:15" x14ac:dyDescent="0.3">
      <c r="A838" s="7">
        <v>18125</v>
      </c>
      <c r="B838" s="6" t="s">
        <v>1735</v>
      </c>
      <c r="C838" t="s">
        <v>1736</v>
      </c>
      <c r="D838" s="2" t="s">
        <v>72</v>
      </c>
      <c r="E838" s="4" t="s">
        <v>46</v>
      </c>
      <c r="F838" t="s">
        <v>51</v>
      </c>
      <c r="G838">
        <v>155</v>
      </c>
      <c r="H838">
        <v>51665</v>
      </c>
      <c r="I838">
        <v>5</v>
      </c>
      <c r="J838">
        <v>902</v>
      </c>
      <c r="K838">
        <v>14732</v>
      </c>
      <c r="L838">
        <v>99</v>
      </c>
      <c r="M838">
        <v>1</v>
      </c>
      <c r="N838" t="s">
        <v>35</v>
      </c>
      <c r="O838" t="s">
        <v>51</v>
      </c>
    </row>
    <row r="839" spans="1:15" x14ac:dyDescent="0.3">
      <c r="A839" s="7">
        <v>18126</v>
      </c>
      <c r="B839" s="6" t="s">
        <v>1737</v>
      </c>
      <c r="C839" t="s">
        <v>1738</v>
      </c>
      <c r="D839" s="2" t="s">
        <v>50</v>
      </c>
      <c r="E839" s="4" t="s">
        <v>55</v>
      </c>
      <c r="F839" t="s">
        <v>51</v>
      </c>
      <c r="G839">
        <v>96</v>
      </c>
      <c r="H839">
        <v>73302</v>
      </c>
      <c r="I839">
        <v>2</v>
      </c>
      <c r="J839">
        <v>1010</v>
      </c>
      <c r="K839">
        <v>24963</v>
      </c>
      <c r="L839">
        <v>79</v>
      </c>
      <c r="M839">
        <v>1</v>
      </c>
      <c r="N839" t="s">
        <v>52</v>
      </c>
      <c r="O839" t="s">
        <v>51</v>
      </c>
    </row>
    <row r="840" spans="1:15" x14ac:dyDescent="0.3">
      <c r="A840" s="7">
        <v>18127</v>
      </c>
      <c r="B840" s="6" t="s">
        <v>1739</v>
      </c>
      <c r="C840" t="s">
        <v>1740</v>
      </c>
      <c r="D840" s="2" t="s">
        <v>72</v>
      </c>
      <c r="E840" s="4" t="s">
        <v>55</v>
      </c>
      <c r="F840" t="s">
        <v>47</v>
      </c>
      <c r="G840">
        <v>771</v>
      </c>
      <c r="H840">
        <v>48133</v>
      </c>
      <c r="I840">
        <v>12</v>
      </c>
      <c r="J840">
        <v>1309</v>
      </c>
      <c r="K840">
        <v>19470</v>
      </c>
      <c r="L840">
        <v>56</v>
      </c>
      <c r="M840">
        <v>2</v>
      </c>
      <c r="N840" t="s">
        <v>35</v>
      </c>
      <c r="O840" t="s">
        <v>47</v>
      </c>
    </row>
    <row r="841" spans="1:15" x14ac:dyDescent="0.3">
      <c r="A841" s="7">
        <v>18128</v>
      </c>
      <c r="B841" s="6" t="s">
        <v>1741</v>
      </c>
      <c r="C841" t="s">
        <v>1742</v>
      </c>
      <c r="D841" s="2" t="s">
        <v>72</v>
      </c>
      <c r="E841" s="4" t="s">
        <v>46</v>
      </c>
      <c r="F841" t="s">
        <v>75</v>
      </c>
      <c r="G841">
        <v>534</v>
      </c>
      <c r="H841">
        <v>16101</v>
      </c>
      <c r="I841">
        <v>11</v>
      </c>
      <c r="J841">
        <v>3712</v>
      </c>
      <c r="K841">
        <v>13792</v>
      </c>
      <c r="L841">
        <v>51</v>
      </c>
      <c r="M841">
        <v>1</v>
      </c>
      <c r="N841" t="s">
        <v>38</v>
      </c>
      <c r="O841" t="s">
        <v>81</v>
      </c>
    </row>
    <row r="842" spans="1:15" x14ac:dyDescent="0.3">
      <c r="A842" s="7">
        <v>18129</v>
      </c>
      <c r="B842" s="6" t="s">
        <v>1743</v>
      </c>
      <c r="C842" t="s">
        <v>1744</v>
      </c>
      <c r="D842" s="2" t="s">
        <v>50</v>
      </c>
      <c r="E842" s="4" t="s">
        <v>46</v>
      </c>
      <c r="F842" t="s">
        <v>51</v>
      </c>
      <c r="G842">
        <v>118</v>
      </c>
      <c r="H842">
        <v>46192</v>
      </c>
      <c r="I842">
        <v>17</v>
      </c>
      <c r="J842">
        <v>311</v>
      </c>
      <c r="K842">
        <v>29291</v>
      </c>
      <c r="L842">
        <v>96</v>
      </c>
      <c r="M842">
        <v>1</v>
      </c>
      <c r="N842" t="s">
        <v>35</v>
      </c>
      <c r="O842" t="s">
        <v>51</v>
      </c>
    </row>
    <row r="843" spans="1:15" x14ac:dyDescent="0.3">
      <c r="A843" s="7">
        <v>18130</v>
      </c>
      <c r="B843" s="6" t="s">
        <v>1745</v>
      </c>
      <c r="C843" t="s">
        <v>1746</v>
      </c>
      <c r="D843" s="2" t="s">
        <v>72</v>
      </c>
      <c r="E843" s="4" t="s">
        <v>46</v>
      </c>
      <c r="F843" t="s">
        <v>75</v>
      </c>
      <c r="G843">
        <v>932</v>
      </c>
      <c r="H843">
        <v>81176</v>
      </c>
      <c r="I843">
        <v>3</v>
      </c>
      <c r="J843">
        <v>4025</v>
      </c>
      <c r="K843">
        <v>9397</v>
      </c>
      <c r="L843">
        <v>63</v>
      </c>
      <c r="M843">
        <v>1</v>
      </c>
      <c r="N843" t="s">
        <v>35</v>
      </c>
      <c r="O843" t="s">
        <v>47</v>
      </c>
    </row>
    <row r="844" spans="1:15" x14ac:dyDescent="0.3">
      <c r="A844" s="7">
        <v>18131</v>
      </c>
      <c r="B844" s="6" t="s">
        <v>1747</v>
      </c>
      <c r="C844" t="s">
        <v>1748</v>
      </c>
      <c r="D844" s="2" t="s">
        <v>50</v>
      </c>
      <c r="E844" s="4" t="s">
        <v>55</v>
      </c>
      <c r="F844" t="s">
        <v>51</v>
      </c>
      <c r="G844">
        <v>196</v>
      </c>
      <c r="H844">
        <v>56829</v>
      </c>
      <c r="I844">
        <v>10</v>
      </c>
      <c r="J844">
        <v>1209</v>
      </c>
      <c r="K844">
        <v>21803</v>
      </c>
      <c r="L844">
        <v>96</v>
      </c>
      <c r="M844">
        <v>1</v>
      </c>
      <c r="N844" t="s">
        <v>52</v>
      </c>
      <c r="O844" t="s">
        <v>51</v>
      </c>
    </row>
    <row r="845" spans="1:15" x14ac:dyDescent="0.3">
      <c r="A845" s="7">
        <v>18132</v>
      </c>
      <c r="B845" s="6" t="s">
        <v>1749</v>
      </c>
      <c r="C845" t="s">
        <v>1750</v>
      </c>
      <c r="D845" s="2" t="s">
        <v>72</v>
      </c>
      <c r="E845" s="4" t="s">
        <v>46</v>
      </c>
      <c r="F845" t="s">
        <v>81</v>
      </c>
      <c r="G845">
        <v>502</v>
      </c>
      <c r="H845">
        <v>60378</v>
      </c>
      <c r="I845">
        <v>17</v>
      </c>
      <c r="J845">
        <v>7840</v>
      </c>
      <c r="K845">
        <v>9315</v>
      </c>
      <c r="L845">
        <v>66</v>
      </c>
      <c r="M845">
        <v>1</v>
      </c>
      <c r="N845" t="s">
        <v>52</v>
      </c>
      <c r="O845" t="s">
        <v>47</v>
      </c>
    </row>
    <row r="846" spans="1:15" x14ac:dyDescent="0.3">
      <c r="A846" s="7">
        <v>18133</v>
      </c>
      <c r="B846" s="6" t="s">
        <v>1751</v>
      </c>
      <c r="C846" t="s">
        <v>1752</v>
      </c>
      <c r="D846" s="2" t="s">
        <v>72</v>
      </c>
      <c r="E846" s="4" t="s">
        <v>55</v>
      </c>
      <c r="F846" t="s">
        <v>47</v>
      </c>
      <c r="G846">
        <v>812</v>
      </c>
      <c r="H846">
        <v>57408</v>
      </c>
      <c r="I846">
        <v>23</v>
      </c>
      <c r="J846">
        <v>1042</v>
      </c>
      <c r="K846">
        <v>23115</v>
      </c>
      <c r="L846">
        <v>81</v>
      </c>
      <c r="M846">
        <v>1</v>
      </c>
      <c r="N846" t="s">
        <v>52</v>
      </c>
      <c r="O846" t="s">
        <v>76</v>
      </c>
    </row>
    <row r="847" spans="1:15" x14ac:dyDescent="0.3">
      <c r="A847" s="7">
        <v>18134</v>
      </c>
      <c r="B847" s="6" t="s">
        <v>1753</v>
      </c>
      <c r="C847" t="s">
        <v>1754</v>
      </c>
      <c r="D847" s="2" t="s">
        <v>72</v>
      </c>
      <c r="E847" s="4" t="s">
        <v>55</v>
      </c>
      <c r="F847" t="s">
        <v>51</v>
      </c>
      <c r="G847">
        <v>822</v>
      </c>
      <c r="H847">
        <v>49945</v>
      </c>
      <c r="I847">
        <v>14</v>
      </c>
      <c r="J847">
        <v>304</v>
      </c>
      <c r="K847">
        <v>14843</v>
      </c>
      <c r="L847">
        <v>86</v>
      </c>
      <c r="M847">
        <v>1</v>
      </c>
      <c r="N847" t="s">
        <v>52</v>
      </c>
      <c r="O847" t="s">
        <v>51</v>
      </c>
    </row>
    <row r="848" spans="1:15" x14ac:dyDescent="0.3">
      <c r="A848" s="7">
        <v>18135</v>
      </c>
      <c r="B848" s="6" t="s">
        <v>1755</v>
      </c>
      <c r="C848" t="s">
        <v>1756</v>
      </c>
      <c r="D848" s="2" t="s">
        <v>45</v>
      </c>
      <c r="E848" s="4" t="s">
        <v>55</v>
      </c>
      <c r="F848" t="s">
        <v>47</v>
      </c>
      <c r="G848">
        <v>2868</v>
      </c>
      <c r="H848">
        <v>76127</v>
      </c>
      <c r="I848">
        <v>10</v>
      </c>
      <c r="J848">
        <v>1550</v>
      </c>
      <c r="K848">
        <v>22333</v>
      </c>
      <c r="L848">
        <v>71</v>
      </c>
      <c r="M848">
        <v>2</v>
      </c>
      <c r="N848" t="s">
        <v>38</v>
      </c>
      <c r="O848" t="s">
        <v>47</v>
      </c>
    </row>
    <row r="849" spans="1:15" x14ac:dyDescent="0.3">
      <c r="A849" s="7">
        <v>18136</v>
      </c>
      <c r="B849" s="6" t="s">
        <v>1757</v>
      </c>
      <c r="C849" t="s">
        <v>1758</v>
      </c>
      <c r="D849" s="2" t="s">
        <v>50</v>
      </c>
      <c r="E849" s="4" t="s">
        <v>55</v>
      </c>
      <c r="F849" t="s">
        <v>51</v>
      </c>
      <c r="G849">
        <v>119</v>
      </c>
      <c r="H849">
        <v>12559</v>
      </c>
      <c r="I849">
        <v>11</v>
      </c>
      <c r="J849">
        <v>283</v>
      </c>
      <c r="K849">
        <v>26603</v>
      </c>
      <c r="L849">
        <v>91</v>
      </c>
      <c r="M849">
        <v>2</v>
      </c>
      <c r="N849" t="s">
        <v>65</v>
      </c>
      <c r="O849" t="s">
        <v>47</v>
      </c>
    </row>
    <row r="850" spans="1:15" x14ac:dyDescent="0.3">
      <c r="A850" s="7">
        <v>18137</v>
      </c>
      <c r="B850" s="6" t="s">
        <v>1759</v>
      </c>
      <c r="C850" t="s">
        <v>1760</v>
      </c>
      <c r="D850" s="2" t="s">
        <v>72</v>
      </c>
      <c r="E850" s="4" t="s">
        <v>46</v>
      </c>
      <c r="F850" t="s">
        <v>81</v>
      </c>
      <c r="G850">
        <v>923</v>
      </c>
      <c r="H850">
        <v>41507</v>
      </c>
      <c r="I850">
        <v>18</v>
      </c>
      <c r="J850">
        <v>4931</v>
      </c>
      <c r="K850">
        <v>10371</v>
      </c>
      <c r="L850">
        <v>69</v>
      </c>
      <c r="M850">
        <v>0</v>
      </c>
      <c r="N850" t="s">
        <v>52</v>
      </c>
      <c r="O850" t="s">
        <v>47</v>
      </c>
    </row>
    <row r="851" spans="1:15" x14ac:dyDescent="0.3">
      <c r="A851" s="7">
        <v>18138</v>
      </c>
      <c r="B851" s="6" t="s">
        <v>1761</v>
      </c>
      <c r="C851" t="s">
        <v>1762</v>
      </c>
      <c r="D851" s="2" t="s">
        <v>72</v>
      </c>
      <c r="E851" s="4" t="s">
        <v>46</v>
      </c>
      <c r="F851" t="s">
        <v>81</v>
      </c>
      <c r="G851">
        <v>995</v>
      </c>
      <c r="H851">
        <v>45520</v>
      </c>
      <c r="I851">
        <v>15</v>
      </c>
      <c r="J851">
        <v>5400</v>
      </c>
      <c r="K851">
        <v>11768</v>
      </c>
      <c r="L851">
        <v>63</v>
      </c>
      <c r="M851">
        <v>0</v>
      </c>
      <c r="N851" t="s">
        <v>35</v>
      </c>
      <c r="O851" t="s">
        <v>76</v>
      </c>
    </row>
    <row r="852" spans="1:15" x14ac:dyDescent="0.3">
      <c r="A852" s="7">
        <v>18139</v>
      </c>
      <c r="B852" s="6" t="s">
        <v>1763</v>
      </c>
      <c r="C852" t="s">
        <v>1764</v>
      </c>
      <c r="D852" s="2" t="s">
        <v>45</v>
      </c>
      <c r="E852" s="4" t="s">
        <v>46</v>
      </c>
      <c r="F852" t="s">
        <v>47</v>
      </c>
      <c r="G852">
        <v>1520</v>
      </c>
      <c r="H852">
        <v>37445</v>
      </c>
      <c r="I852">
        <v>19</v>
      </c>
      <c r="J852">
        <v>1220</v>
      </c>
      <c r="K852">
        <v>15096</v>
      </c>
      <c r="L852">
        <v>52</v>
      </c>
      <c r="M852">
        <v>3</v>
      </c>
      <c r="N852" t="s">
        <v>52</v>
      </c>
      <c r="O852" t="s">
        <v>47</v>
      </c>
    </row>
    <row r="853" spans="1:15" x14ac:dyDescent="0.3">
      <c r="A853" s="7">
        <v>18140</v>
      </c>
      <c r="B853" s="6" t="s">
        <v>1765</v>
      </c>
      <c r="C853" t="s">
        <v>1766</v>
      </c>
      <c r="D853" s="2" t="s">
        <v>88</v>
      </c>
      <c r="E853" s="4" t="s">
        <v>46</v>
      </c>
      <c r="F853" t="s">
        <v>81</v>
      </c>
      <c r="G853">
        <v>399</v>
      </c>
      <c r="H853">
        <v>39049</v>
      </c>
      <c r="I853">
        <v>5</v>
      </c>
      <c r="J853">
        <v>7179</v>
      </c>
      <c r="K853">
        <v>9554</v>
      </c>
      <c r="L853">
        <v>50</v>
      </c>
      <c r="M853">
        <v>1</v>
      </c>
      <c r="N853" t="s">
        <v>52</v>
      </c>
      <c r="O853" t="s">
        <v>95</v>
      </c>
    </row>
    <row r="854" spans="1:15" x14ac:dyDescent="0.3">
      <c r="A854" s="7">
        <v>18141</v>
      </c>
      <c r="B854" s="6" t="s">
        <v>1767</v>
      </c>
      <c r="C854" t="s">
        <v>1768</v>
      </c>
      <c r="D854" s="2" t="s">
        <v>72</v>
      </c>
      <c r="E854" s="4" t="s">
        <v>46</v>
      </c>
      <c r="F854" t="s">
        <v>81</v>
      </c>
      <c r="G854">
        <v>304</v>
      </c>
      <c r="H854">
        <v>13865</v>
      </c>
      <c r="I854">
        <v>14</v>
      </c>
      <c r="J854">
        <v>1851</v>
      </c>
      <c r="K854">
        <v>9404</v>
      </c>
      <c r="L854">
        <v>57</v>
      </c>
      <c r="M854">
        <v>0</v>
      </c>
      <c r="N854" t="s">
        <v>38</v>
      </c>
      <c r="O854" t="s">
        <v>95</v>
      </c>
    </row>
    <row r="855" spans="1:15" x14ac:dyDescent="0.3">
      <c r="A855" s="7">
        <v>18142</v>
      </c>
      <c r="B855" s="6" t="s">
        <v>1769</v>
      </c>
      <c r="C855" t="s">
        <v>1770</v>
      </c>
      <c r="D855" s="2" t="s">
        <v>50</v>
      </c>
      <c r="E855" s="4" t="s">
        <v>55</v>
      </c>
      <c r="F855" t="s">
        <v>51</v>
      </c>
      <c r="G855">
        <v>87</v>
      </c>
      <c r="H855">
        <v>22777</v>
      </c>
      <c r="I855">
        <v>19</v>
      </c>
      <c r="J855">
        <v>874</v>
      </c>
      <c r="K855">
        <v>14155</v>
      </c>
      <c r="L855">
        <v>92</v>
      </c>
      <c r="M855">
        <v>2</v>
      </c>
      <c r="N855" t="s">
        <v>65</v>
      </c>
      <c r="O855" t="s">
        <v>51</v>
      </c>
    </row>
    <row r="856" spans="1:15" x14ac:dyDescent="0.3">
      <c r="A856" s="7">
        <v>18143</v>
      </c>
      <c r="B856" s="6" t="s">
        <v>1771</v>
      </c>
      <c r="C856" t="s">
        <v>1772</v>
      </c>
      <c r="D856" s="2" t="s">
        <v>72</v>
      </c>
      <c r="E856" s="4" t="s">
        <v>46</v>
      </c>
      <c r="F856" t="s">
        <v>81</v>
      </c>
      <c r="G856">
        <v>292</v>
      </c>
      <c r="H856">
        <v>66360</v>
      </c>
      <c r="I856">
        <v>8</v>
      </c>
      <c r="J856">
        <v>2648</v>
      </c>
      <c r="K856">
        <v>9710</v>
      </c>
      <c r="L856">
        <v>64</v>
      </c>
      <c r="M856">
        <v>1</v>
      </c>
      <c r="N856" t="s">
        <v>65</v>
      </c>
      <c r="O856" t="s">
        <v>81</v>
      </c>
    </row>
    <row r="857" spans="1:15" x14ac:dyDescent="0.3">
      <c r="A857" s="7">
        <v>18144</v>
      </c>
      <c r="B857" s="6" t="s">
        <v>1773</v>
      </c>
      <c r="C857" t="s">
        <v>1774</v>
      </c>
      <c r="D857" s="2" t="s">
        <v>50</v>
      </c>
      <c r="E857" s="4" t="s">
        <v>55</v>
      </c>
      <c r="F857" t="s">
        <v>51</v>
      </c>
      <c r="G857">
        <v>54</v>
      </c>
      <c r="H857">
        <v>36617</v>
      </c>
      <c r="I857">
        <v>10</v>
      </c>
      <c r="J857">
        <v>1118</v>
      </c>
      <c r="K857">
        <v>15440</v>
      </c>
      <c r="L857">
        <v>89</v>
      </c>
      <c r="M857">
        <v>1</v>
      </c>
      <c r="N857" t="s">
        <v>35</v>
      </c>
      <c r="O857" t="s">
        <v>51</v>
      </c>
    </row>
    <row r="858" spans="1:15" x14ac:dyDescent="0.3">
      <c r="A858" s="7">
        <v>18145</v>
      </c>
      <c r="B858" s="6" t="s">
        <v>1775</v>
      </c>
      <c r="C858" t="s">
        <v>1776</v>
      </c>
      <c r="D858" s="2" t="s">
        <v>72</v>
      </c>
      <c r="E858" s="4" t="s">
        <v>55</v>
      </c>
      <c r="F858" t="s">
        <v>51</v>
      </c>
      <c r="G858">
        <v>355</v>
      </c>
      <c r="H858">
        <v>64666</v>
      </c>
      <c r="I858">
        <v>12</v>
      </c>
      <c r="J858">
        <v>1690</v>
      </c>
      <c r="K858">
        <v>23432</v>
      </c>
      <c r="L858">
        <v>82</v>
      </c>
      <c r="M858">
        <v>2</v>
      </c>
      <c r="N858" t="s">
        <v>65</v>
      </c>
      <c r="O858" t="s">
        <v>51</v>
      </c>
    </row>
    <row r="859" spans="1:15" x14ac:dyDescent="0.3">
      <c r="A859" s="7">
        <v>18146</v>
      </c>
      <c r="B859" s="6" t="s">
        <v>1777</v>
      </c>
      <c r="C859" t="s">
        <v>1778</v>
      </c>
      <c r="D859" s="2" t="s">
        <v>45</v>
      </c>
      <c r="E859" s="4" t="s">
        <v>55</v>
      </c>
      <c r="F859" t="s">
        <v>60</v>
      </c>
      <c r="G859">
        <v>1553</v>
      </c>
      <c r="H859">
        <v>86910</v>
      </c>
      <c r="I859">
        <v>29</v>
      </c>
      <c r="J859">
        <v>14528</v>
      </c>
      <c r="K859">
        <v>3085</v>
      </c>
      <c r="L859">
        <v>10</v>
      </c>
      <c r="M859">
        <v>6</v>
      </c>
      <c r="N859" t="s">
        <v>52</v>
      </c>
      <c r="O859" t="s">
        <v>69</v>
      </c>
    </row>
    <row r="860" spans="1:15" x14ac:dyDescent="0.3">
      <c r="A860" s="7">
        <v>18147</v>
      </c>
      <c r="B860" s="6" t="s">
        <v>1779</v>
      </c>
      <c r="C860" t="s">
        <v>1780</v>
      </c>
      <c r="D860" s="2" t="s">
        <v>45</v>
      </c>
      <c r="E860" s="4" t="s">
        <v>46</v>
      </c>
      <c r="F860" t="s">
        <v>47</v>
      </c>
      <c r="G860">
        <v>2446</v>
      </c>
      <c r="H860">
        <v>44632</v>
      </c>
      <c r="I860">
        <v>13</v>
      </c>
      <c r="J860">
        <v>1277</v>
      </c>
      <c r="K860">
        <v>15670</v>
      </c>
      <c r="L860">
        <v>67</v>
      </c>
      <c r="M860">
        <v>2</v>
      </c>
      <c r="N860" t="s">
        <v>65</v>
      </c>
      <c r="O860" t="s">
        <v>47</v>
      </c>
    </row>
    <row r="861" spans="1:15" x14ac:dyDescent="0.3">
      <c r="A861" s="7">
        <v>18148</v>
      </c>
      <c r="B861" s="6" t="s">
        <v>1781</v>
      </c>
      <c r="C861" t="s">
        <v>1782</v>
      </c>
      <c r="D861" s="2" t="s">
        <v>72</v>
      </c>
      <c r="E861" s="4" t="s">
        <v>46</v>
      </c>
      <c r="F861" t="s">
        <v>75</v>
      </c>
      <c r="G861">
        <v>653</v>
      </c>
      <c r="H861">
        <v>38048</v>
      </c>
      <c r="I861">
        <v>14</v>
      </c>
      <c r="J861">
        <v>3411</v>
      </c>
      <c r="K861">
        <v>15389</v>
      </c>
      <c r="L861">
        <v>47</v>
      </c>
      <c r="M861">
        <v>1</v>
      </c>
      <c r="N861" t="s">
        <v>52</v>
      </c>
      <c r="O861" t="s">
        <v>81</v>
      </c>
    </row>
    <row r="862" spans="1:15" x14ac:dyDescent="0.3">
      <c r="A862" s="7">
        <v>18149</v>
      </c>
      <c r="B862" s="6" t="s">
        <v>1783</v>
      </c>
      <c r="C862" t="s">
        <v>1784</v>
      </c>
      <c r="D862" s="2" t="s">
        <v>45</v>
      </c>
      <c r="E862" s="4" t="s">
        <v>55</v>
      </c>
      <c r="F862" t="s">
        <v>47</v>
      </c>
      <c r="G862">
        <v>2488</v>
      </c>
      <c r="H862">
        <v>75041</v>
      </c>
      <c r="I862">
        <v>23</v>
      </c>
      <c r="J862">
        <v>1862</v>
      </c>
      <c r="K862">
        <v>20376</v>
      </c>
      <c r="L862">
        <v>62</v>
      </c>
      <c r="M862">
        <v>1</v>
      </c>
      <c r="N862" t="s">
        <v>52</v>
      </c>
      <c r="O862" t="s">
        <v>47</v>
      </c>
    </row>
    <row r="863" spans="1:15" x14ac:dyDescent="0.3">
      <c r="A863" s="7">
        <v>18150</v>
      </c>
      <c r="B863" s="6" t="s">
        <v>1785</v>
      </c>
      <c r="C863" t="s">
        <v>1786</v>
      </c>
      <c r="D863" s="2" t="s">
        <v>45</v>
      </c>
      <c r="E863" s="4" t="s">
        <v>68</v>
      </c>
      <c r="F863" t="s">
        <v>60</v>
      </c>
      <c r="G863">
        <v>1821</v>
      </c>
      <c r="H863">
        <v>46147</v>
      </c>
      <c r="I863">
        <v>21</v>
      </c>
      <c r="J863">
        <v>14843</v>
      </c>
      <c r="K863">
        <v>1812</v>
      </c>
      <c r="L863">
        <v>5</v>
      </c>
      <c r="M863">
        <v>4</v>
      </c>
      <c r="N863" t="s">
        <v>52</v>
      </c>
      <c r="O863" t="s">
        <v>69</v>
      </c>
    </row>
    <row r="864" spans="1:15" x14ac:dyDescent="0.3">
      <c r="A864" s="7">
        <v>18151</v>
      </c>
      <c r="B864" s="6" t="s">
        <v>1787</v>
      </c>
      <c r="C864" t="s">
        <v>1788</v>
      </c>
      <c r="D864" s="2" t="s">
        <v>45</v>
      </c>
      <c r="E864" s="4" t="s">
        <v>46</v>
      </c>
      <c r="F864" t="s">
        <v>56</v>
      </c>
      <c r="G864">
        <v>4220</v>
      </c>
      <c r="H864">
        <v>72375</v>
      </c>
      <c r="I864">
        <v>55</v>
      </c>
      <c r="J864">
        <v>21479</v>
      </c>
      <c r="K864">
        <v>2452</v>
      </c>
      <c r="L864">
        <v>12</v>
      </c>
      <c r="M864">
        <v>4</v>
      </c>
      <c r="N864" t="s">
        <v>38</v>
      </c>
      <c r="O864" t="s">
        <v>56</v>
      </c>
    </row>
    <row r="865" spans="1:15" x14ac:dyDescent="0.3">
      <c r="A865" s="7">
        <v>18152</v>
      </c>
      <c r="B865" s="6" t="s">
        <v>1789</v>
      </c>
      <c r="C865" t="s">
        <v>1790</v>
      </c>
      <c r="D865" s="2" t="s">
        <v>88</v>
      </c>
      <c r="E865" s="4" t="s">
        <v>55</v>
      </c>
      <c r="F865" t="s">
        <v>51</v>
      </c>
      <c r="G865">
        <v>180</v>
      </c>
      <c r="H865">
        <v>32150</v>
      </c>
      <c r="I865">
        <v>14</v>
      </c>
      <c r="J865">
        <v>1729</v>
      </c>
      <c r="K865">
        <v>22883</v>
      </c>
      <c r="L865">
        <v>84</v>
      </c>
      <c r="M865">
        <v>1</v>
      </c>
      <c r="N865" t="s">
        <v>52</v>
      </c>
      <c r="O865" t="s">
        <v>51</v>
      </c>
    </row>
    <row r="866" spans="1:15" x14ac:dyDescent="0.3">
      <c r="A866" s="7">
        <v>18153</v>
      </c>
      <c r="B866" s="6" t="s">
        <v>1791</v>
      </c>
      <c r="C866" t="s">
        <v>1792</v>
      </c>
      <c r="D866" s="2" t="s">
        <v>50</v>
      </c>
      <c r="E866" s="4" t="s">
        <v>55</v>
      </c>
      <c r="F866" t="s">
        <v>51</v>
      </c>
      <c r="G866">
        <v>131</v>
      </c>
      <c r="H866">
        <v>11405</v>
      </c>
      <c r="I866">
        <v>6</v>
      </c>
      <c r="J866">
        <v>1774</v>
      </c>
      <c r="K866">
        <v>27710</v>
      </c>
      <c r="L866">
        <v>85</v>
      </c>
      <c r="M866">
        <v>1</v>
      </c>
      <c r="N866" t="s">
        <v>35</v>
      </c>
      <c r="O866" t="s">
        <v>51</v>
      </c>
    </row>
    <row r="867" spans="1:15" x14ac:dyDescent="0.3">
      <c r="A867" s="7">
        <v>18154</v>
      </c>
      <c r="B867" s="6" t="s">
        <v>1793</v>
      </c>
      <c r="C867" t="s">
        <v>1794</v>
      </c>
      <c r="D867" s="2" t="s">
        <v>50</v>
      </c>
      <c r="E867" s="4" t="s">
        <v>46</v>
      </c>
      <c r="F867" t="s">
        <v>75</v>
      </c>
      <c r="G867">
        <v>244</v>
      </c>
      <c r="H867">
        <v>53320</v>
      </c>
      <c r="I867">
        <v>2</v>
      </c>
      <c r="J867">
        <v>4855</v>
      </c>
      <c r="K867">
        <v>17301</v>
      </c>
      <c r="L867">
        <v>46</v>
      </c>
      <c r="M867">
        <v>2</v>
      </c>
      <c r="N867" t="s">
        <v>52</v>
      </c>
      <c r="O867" t="s">
        <v>95</v>
      </c>
    </row>
    <row r="868" spans="1:15" x14ac:dyDescent="0.3">
      <c r="A868" s="7">
        <v>18155</v>
      </c>
      <c r="B868" s="6" t="s">
        <v>1795</v>
      </c>
      <c r="C868" t="s">
        <v>1796</v>
      </c>
      <c r="D868" s="2" t="s">
        <v>45</v>
      </c>
      <c r="E868" s="4" t="s">
        <v>55</v>
      </c>
      <c r="F868" t="s">
        <v>56</v>
      </c>
      <c r="G868">
        <v>2382</v>
      </c>
      <c r="H868">
        <v>38739</v>
      </c>
      <c r="I868">
        <v>49</v>
      </c>
      <c r="J868">
        <v>10580</v>
      </c>
      <c r="K868">
        <v>2013</v>
      </c>
      <c r="L868">
        <v>16</v>
      </c>
      <c r="M868">
        <v>3</v>
      </c>
      <c r="N868" t="s">
        <v>52</v>
      </c>
      <c r="O868" t="s">
        <v>56</v>
      </c>
    </row>
    <row r="869" spans="1:15" x14ac:dyDescent="0.3">
      <c r="A869" s="7">
        <v>18156</v>
      </c>
      <c r="B869" s="6" t="s">
        <v>1797</v>
      </c>
      <c r="C869" t="s">
        <v>1798</v>
      </c>
      <c r="D869" s="2" t="s">
        <v>50</v>
      </c>
      <c r="E869" s="4" t="s">
        <v>46</v>
      </c>
      <c r="F869" t="s">
        <v>51</v>
      </c>
      <c r="G869">
        <v>218</v>
      </c>
      <c r="H869">
        <v>10268</v>
      </c>
      <c r="I869">
        <v>10</v>
      </c>
      <c r="J869">
        <v>708</v>
      </c>
      <c r="K869">
        <v>15270</v>
      </c>
      <c r="L869">
        <v>98</v>
      </c>
      <c r="M869">
        <v>2</v>
      </c>
      <c r="N869" t="s">
        <v>35</v>
      </c>
      <c r="O869" t="s">
        <v>47</v>
      </c>
    </row>
    <row r="870" spans="1:15" x14ac:dyDescent="0.3">
      <c r="A870" s="7">
        <v>18157</v>
      </c>
      <c r="B870" s="6" t="s">
        <v>1799</v>
      </c>
      <c r="C870" t="s">
        <v>1800</v>
      </c>
      <c r="D870" s="2" t="s">
        <v>45</v>
      </c>
      <c r="E870" s="4" t="s">
        <v>46</v>
      </c>
      <c r="F870" t="s">
        <v>56</v>
      </c>
      <c r="G870">
        <v>1593</v>
      </c>
      <c r="H870">
        <v>41842</v>
      </c>
      <c r="I870">
        <v>39</v>
      </c>
      <c r="J870">
        <v>34008</v>
      </c>
      <c r="K870">
        <v>3952</v>
      </c>
      <c r="L870">
        <v>13</v>
      </c>
      <c r="M870">
        <v>3</v>
      </c>
      <c r="N870" t="s">
        <v>52</v>
      </c>
      <c r="O870" t="s">
        <v>56</v>
      </c>
    </row>
    <row r="871" spans="1:15" x14ac:dyDescent="0.3">
      <c r="A871" s="7">
        <v>18158</v>
      </c>
      <c r="B871" s="6" t="s">
        <v>1801</v>
      </c>
      <c r="C871" t="s">
        <v>1802</v>
      </c>
      <c r="D871" s="2" t="s">
        <v>45</v>
      </c>
      <c r="E871" s="4" t="s">
        <v>55</v>
      </c>
      <c r="F871" t="s">
        <v>56</v>
      </c>
      <c r="G871">
        <v>2360</v>
      </c>
      <c r="H871">
        <v>40532</v>
      </c>
      <c r="I871">
        <v>34</v>
      </c>
      <c r="J871">
        <v>31315</v>
      </c>
      <c r="K871">
        <v>1816</v>
      </c>
      <c r="L871">
        <v>22</v>
      </c>
      <c r="M871">
        <v>5</v>
      </c>
      <c r="N871" t="s">
        <v>52</v>
      </c>
      <c r="O871" t="s">
        <v>81</v>
      </c>
    </row>
    <row r="872" spans="1:15" x14ac:dyDescent="0.3">
      <c r="A872" s="7">
        <v>18159</v>
      </c>
      <c r="B872" s="6" t="s">
        <v>1803</v>
      </c>
      <c r="C872" t="s">
        <v>1804</v>
      </c>
      <c r="D872" s="2" t="s">
        <v>45</v>
      </c>
      <c r="E872" s="4" t="s">
        <v>55</v>
      </c>
      <c r="F872" t="s">
        <v>75</v>
      </c>
      <c r="G872">
        <v>1459</v>
      </c>
      <c r="H872">
        <v>44632</v>
      </c>
      <c r="I872">
        <v>3</v>
      </c>
      <c r="J872">
        <v>1800</v>
      </c>
      <c r="K872">
        <v>19850</v>
      </c>
      <c r="L872">
        <v>48</v>
      </c>
      <c r="M872">
        <v>2</v>
      </c>
      <c r="N872" t="s">
        <v>52</v>
      </c>
      <c r="O872" t="s">
        <v>81</v>
      </c>
    </row>
    <row r="873" spans="1:15" x14ac:dyDescent="0.3">
      <c r="A873" s="7">
        <v>18160</v>
      </c>
      <c r="B873" s="6" t="s">
        <v>1805</v>
      </c>
      <c r="C873" t="s">
        <v>1806</v>
      </c>
      <c r="D873" s="2" t="s">
        <v>45</v>
      </c>
      <c r="E873" s="4" t="s">
        <v>46</v>
      </c>
      <c r="F873" t="s">
        <v>56</v>
      </c>
      <c r="G873">
        <v>3240</v>
      </c>
      <c r="H873">
        <v>31394</v>
      </c>
      <c r="I873">
        <v>41</v>
      </c>
      <c r="J873">
        <v>30013</v>
      </c>
      <c r="K873">
        <v>2464</v>
      </c>
      <c r="L873">
        <v>20</v>
      </c>
      <c r="M873">
        <v>3</v>
      </c>
      <c r="N873" t="s">
        <v>38</v>
      </c>
      <c r="O873" t="s">
        <v>56</v>
      </c>
    </row>
    <row r="874" spans="1:15" x14ac:dyDescent="0.3">
      <c r="A874" s="7">
        <v>18161</v>
      </c>
      <c r="B874" s="6" t="s">
        <v>1807</v>
      </c>
      <c r="C874" t="s">
        <v>1808</v>
      </c>
      <c r="D874" s="2" t="s">
        <v>45</v>
      </c>
      <c r="E874" s="4" t="s">
        <v>46</v>
      </c>
      <c r="F874" t="s">
        <v>47</v>
      </c>
      <c r="G874">
        <v>1526</v>
      </c>
      <c r="H874">
        <v>26023</v>
      </c>
      <c r="I874">
        <v>1</v>
      </c>
      <c r="J874">
        <v>1481</v>
      </c>
      <c r="K874">
        <v>21816</v>
      </c>
      <c r="L874">
        <v>84</v>
      </c>
      <c r="M874">
        <v>3</v>
      </c>
      <c r="N874" t="s">
        <v>35</v>
      </c>
      <c r="O874" t="s">
        <v>81</v>
      </c>
    </row>
    <row r="875" spans="1:15" x14ac:dyDescent="0.3">
      <c r="A875" s="7">
        <v>18162</v>
      </c>
      <c r="B875" s="6" t="s">
        <v>1809</v>
      </c>
      <c r="C875" t="s">
        <v>1810</v>
      </c>
      <c r="D875" s="2" t="s">
        <v>72</v>
      </c>
      <c r="E875" s="4" t="s">
        <v>46</v>
      </c>
      <c r="F875" t="s">
        <v>75</v>
      </c>
      <c r="G875">
        <v>318</v>
      </c>
      <c r="H875">
        <v>62532</v>
      </c>
      <c r="I875">
        <v>9</v>
      </c>
      <c r="J875">
        <v>2605</v>
      </c>
      <c r="K875">
        <v>18861</v>
      </c>
      <c r="L875">
        <v>61</v>
      </c>
      <c r="M875">
        <v>1</v>
      </c>
      <c r="N875" t="s">
        <v>52</v>
      </c>
      <c r="O875" t="s">
        <v>76</v>
      </c>
    </row>
    <row r="876" spans="1:15" x14ac:dyDescent="0.3">
      <c r="A876" s="7">
        <v>18163</v>
      </c>
      <c r="B876" s="6" t="s">
        <v>1811</v>
      </c>
      <c r="C876" t="s">
        <v>1812</v>
      </c>
      <c r="D876" s="2" t="s">
        <v>88</v>
      </c>
      <c r="E876" s="4" t="s">
        <v>55</v>
      </c>
      <c r="F876" t="s">
        <v>51</v>
      </c>
      <c r="G876">
        <v>321</v>
      </c>
      <c r="H876">
        <v>39063</v>
      </c>
      <c r="I876">
        <v>13</v>
      </c>
      <c r="J876">
        <v>619</v>
      </c>
      <c r="K876">
        <v>24709</v>
      </c>
      <c r="L876">
        <v>79</v>
      </c>
      <c r="M876">
        <v>2</v>
      </c>
      <c r="N876" t="s">
        <v>52</v>
      </c>
      <c r="O876" t="s">
        <v>51</v>
      </c>
    </row>
    <row r="877" spans="1:15" x14ac:dyDescent="0.3">
      <c r="A877" s="7">
        <v>18164</v>
      </c>
      <c r="B877" s="6" t="s">
        <v>1813</v>
      </c>
      <c r="C877" t="s">
        <v>1814</v>
      </c>
      <c r="D877" s="2" t="s">
        <v>72</v>
      </c>
      <c r="E877" s="4" t="s">
        <v>46</v>
      </c>
      <c r="F877" t="s">
        <v>47</v>
      </c>
      <c r="G877">
        <v>941</v>
      </c>
      <c r="H877">
        <v>34264</v>
      </c>
      <c r="I877">
        <v>22</v>
      </c>
      <c r="J877">
        <v>1781</v>
      </c>
      <c r="K877">
        <v>14094</v>
      </c>
      <c r="L877">
        <v>81</v>
      </c>
      <c r="M877">
        <v>3</v>
      </c>
      <c r="N877" t="s">
        <v>52</v>
      </c>
      <c r="O877" t="s">
        <v>47</v>
      </c>
    </row>
    <row r="878" spans="1:15" x14ac:dyDescent="0.3">
      <c r="A878" s="7">
        <v>18165</v>
      </c>
      <c r="B878" s="6" t="s">
        <v>1815</v>
      </c>
      <c r="C878" t="s">
        <v>1816</v>
      </c>
      <c r="D878" s="2" t="s">
        <v>45</v>
      </c>
      <c r="E878" s="4" t="s">
        <v>55</v>
      </c>
      <c r="F878" t="s">
        <v>56</v>
      </c>
      <c r="G878">
        <v>3753</v>
      </c>
      <c r="H878">
        <v>51006</v>
      </c>
      <c r="I878">
        <v>59</v>
      </c>
      <c r="J878">
        <v>13451</v>
      </c>
      <c r="K878">
        <v>3276</v>
      </c>
      <c r="L878">
        <v>19</v>
      </c>
      <c r="M878">
        <v>6</v>
      </c>
      <c r="N878" t="s">
        <v>52</v>
      </c>
      <c r="O878" t="s">
        <v>81</v>
      </c>
    </row>
    <row r="879" spans="1:15" x14ac:dyDescent="0.3">
      <c r="A879" s="7">
        <v>18166</v>
      </c>
      <c r="B879" s="6" t="s">
        <v>1817</v>
      </c>
      <c r="C879" t="s">
        <v>1818</v>
      </c>
      <c r="D879" s="2" t="s">
        <v>50</v>
      </c>
      <c r="E879" s="4" t="s">
        <v>46</v>
      </c>
      <c r="F879" t="s">
        <v>51</v>
      </c>
      <c r="G879">
        <v>208</v>
      </c>
      <c r="H879">
        <v>41203</v>
      </c>
      <c r="I879">
        <v>7</v>
      </c>
      <c r="J879">
        <v>851</v>
      </c>
      <c r="K879">
        <v>25118</v>
      </c>
      <c r="L879">
        <v>98</v>
      </c>
      <c r="M879">
        <v>1</v>
      </c>
      <c r="N879" t="s">
        <v>35</v>
      </c>
      <c r="O879" t="s">
        <v>47</v>
      </c>
    </row>
    <row r="880" spans="1:15" x14ac:dyDescent="0.3">
      <c r="A880" s="7">
        <v>18167</v>
      </c>
      <c r="B880" s="6" t="s">
        <v>1819</v>
      </c>
      <c r="C880" t="s">
        <v>1820</v>
      </c>
      <c r="D880" s="2" t="s">
        <v>72</v>
      </c>
      <c r="E880" s="4" t="s">
        <v>46</v>
      </c>
      <c r="F880" t="s">
        <v>47</v>
      </c>
      <c r="G880">
        <v>655</v>
      </c>
      <c r="H880">
        <v>89818</v>
      </c>
      <c r="I880">
        <v>16</v>
      </c>
      <c r="J880">
        <v>1169</v>
      </c>
      <c r="K880">
        <v>22493</v>
      </c>
      <c r="L880">
        <v>56</v>
      </c>
      <c r="M880">
        <v>2</v>
      </c>
      <c r="N880" t="s">
        <v>52</v>
      </c>
      <c r="O880" t="s">
        <v>47</v>
      </c>
    </row>
    <row r="881" spans="1:15" x14ac:dyDescent="0.3">
      <c r="A881" s="7">
        <v>18168</v>
      </c>
      <c r="B881" s="6" t="s">
        <v>1821</v>
      </c>
      <c r="C881" t="s">
        <v>1822</v>
      </c>
      <c r="D881" s="2" t="s">
        <v>45</v>
      </c>
      <c r="E881" s="4" t="s">
        <v>55</v>
      </c>
      <c r="F881" t="s">
        <v>56</v>
      </c>
      <c r="G881">
        <v>1484</v>
      </c>
      <c r="H881">
        <v>33895</v>
      </c>
      <c r="I881">
        <v>58</v>
      </c>
      <c r="J881">
        <v>37417</v>
      </c>
      <c r="K881">
        <v>2335</v>
      </c>
      <c r="L881">
        <v>17</v>
      </c>
      <c r="M881">
        <v>6</v>
      </c>
      <c r="N881" t="s">
        <v>52</v>
      </c>
      <c r="O881" t="s">
        <v>56</v>
      </c>
    </row>
    <row r="882" spans="1:15" x14ac:dyDescent="0.3">
      <c r="A882" s="7">
        <v>18169</v>
      </c>
      <c r="B882" s="6" t="s">
        <v>1823</v>
      </c>
      <c r="C882" t="s">
        <v>1824</v>
      </c>
      <c r="D882" s="2" t="s">
        <v>88</v>
      </c>
      <c r="E882" s="4" t="s">
        <v>46</v>
      </c>
      <c r="F882" t="s">
        <v>75</v>
      </c>
      <c r="G882">
        <v>222</v>
      </c>
      <c r="H882">
        <v>57099</v>
      </c>
      <c r="I882">
        <v>11</v>
      </c>
      <c r="J882">
        <v>1812</v>
      </c>
      <c r="K882">
        <v>14658</v>
      </c>
      <c r="L882">
        <v>43</v>
      </c>
      <c r="M882">
        <v>1</v>
      </c>
      <c r="N882" t="s">
        <v>35</v>
      </c>
      <c r="O882" t="s">
        <v>76</v>
      </c>
    </row>
    <row r="883" spans="1:15" x14ac:dyDescent="0.3">
      <c r="A883" s="7">
        <v>18170</v>
      </c>
      <c r="B883" s="6" t="s">
        <v>1825</v>
      </c>
      <c r="C883" t="s">
        <v>1826</v>
      </c>
      <c r="D883" s="2" t="s">
        <v>72</v>
      </c>
      <c r="E883" s="4" t="s">
        <v>55</v>
      </c>
      <c r="F883" t="s">
        <v>51</v>
      </c>
      <c r="G883">
        <v>191</v>
      </c>
      <c r="H883">
        <v>70347</v>
      </c>
      <c r="I883">
        <v>6</v>
      </c>
      <c r="J883">
        <v>1131</v>
      </c>
      <c r="K883">
        <v>24324</v>
      </c>
      <c r="L883">
        <v>81</v>
      </c>
      <c r="M883">
        <v>2</v>
      </c>
      <c r="N883" t="s">
        <v>65</v>
      </c>
      <c r="O883" t="s">
        <v>51</v>
      </c>
    </row>
    <row r="884" spans="1:15" x14ac:dyDescent="0.3">
      <c r="A884" s="7">
        <v>18171</v>
      </c>
      <c r="B884" s="6" t="s">
        <v>1827</v>
      </c>
      <c r="C884" t="s">
        <v>1828</v>
      </c>
      <c r="D884" s="2" t="s">
        <v>88</v>
      </c>
      <c r="E884" s="4" t="s">
        <v>46</v>
      </c>
      <c r="F884" t="s">
        <v>51</v>
      </c>
      <c r="G884">
        <v>261</v>
      </c>
      <c r="H884">
        <v>56119</v>
      </c>
      <c r="I884">
        <v>9</v>
      </c>
      <c r="J884">
        <v>1257</v>
      </c>
      <c r="K884">
        <v>22124</v>
      </c>
      <c r="L884">
        <v>88</v>
      </c>
      <c r="M884">
        <v>1</v>
      </c>
      <c r="N884" t="s">
        <v>52</v>
      </c>
      <c r="O884" t="s">
        <v>51</v>
      </c>
    </row>
    <row r="885" spans="1:15" x14ac:dyDescent="0.3">
      <c r="A885" s="7">
        <v>18172</v>
      </c>
      <c r="B885" s="6" t="s">
        <v>1829</v>
      </c>
      <c r="C885" t="s">
        <v>1830</v>
      </c>
      <c r="D885" s="2" t="s">
        <v>72</v>
      </c>
      <c r="E885" s="4" t="s">
        <v>46</v>
      </c>
      <c r="F885" t="s">
        <v>81</v>
      </c>
      <c r="G885">
        <v>927</v>
      </c>
      <c r="H885">
        <v>23967</v>
      </c>
      <c r="I885">
        <v>12</v>
      </c>
      <c r="J885">
        <v>2952</v>
      </c>
      <c r="K885">
        <v>10837</v>
      </c>
      <c r="L885">
        <v>65</v>
      </c>
      <c r="M885">
        <v>1</v>
      </c>
      <c r="N885" t="s">
        <v>65</v>
      </c>
      <c r="O885" t="s">
        <v>76</v>
      </c>
    </row>
    <row r="886" spans="1:15" x14ac:dyDescent="0.3">
      <c r="A886" s="7">
        <v>18173</v>
      </c>
      <c r="B886" s="6" t="s">
        <v>1831</v>
      </c>
      <c r="C886" t="s">
        <v>1832</v>
      </c>
      <c r="D886" s="2" t="s">
        <v>72</v>
      </c>
      <c r="E886" s="4" t="s">
        <v>55</v>
      </c>
      <c r="F886" t="s">
        <v>51</v>
      </c>
      <c r="G886">
        <v>191</v>
      </c>
      <c r="H886">
        <v>30798</v>
      </c>
      <c r="I886">
        <v>20</v>
      </c>
      <c r="J886">
        <v>800</v>
      </c>
      <c r="K886">
        <v>16545</v>
      </c>
      <c r="L886">
        <v>87</v>
      </c>
      <c r="M886">
        <v>2</v>
      </c>
      <c r="N886" t="s">
        <v>65</v>
      </c>
      <c r="O886" t="s">
        <v>51</v>
      </c>
    </row>
    <row r="887" spans="1:15" x14ac:dyDescent="0.3">
      <c r="A887" s="7">
        <v>18174</v>
      </c>
      <c r="B887" s="6" t="s">
        <v>1833</v>
      </c>
      <c r="C887" t="s">
        <v>1834</v>
      </c>
      <c r="D887" s="2" t="s">
        <v>45</v>
      </c>
      <c r="E887" s="4" t="s">
        <v>46</v>
      </c>
      <c r="F887" t="s">
        <v>75</v>
      </c>
      <c r="G887">
        <v>2177</v>
      </c>
      <c r="H887">
        <v>38739</v>
      </c>
      <c r="I887">
        <v>10</v>
      </c>
      <c r="J887">
        <v>4448</v>
      </c>
      <c r="K887">
        <v>16482</v>
      </c>
      <c r="L887">
        <v>56</v>
      </c>
      <c r="M887">
        <v>2</v>
      </c>
      <c r="N887" t="s">
        <v>52</v>
      </c>
      <c r="O887" t="s">
        <v>47</v>
      </c>
    </row>
    <row r="888" spans="1:15" x14ac:dyDescent="0.3">
      <c r="A888" s="7">
        <v>18175</v>
      </c>
      <c r="B888" s="6" t="s">
        <v>1835</v>
      </c>
      <c r="C888" t="s">
        <v>1836</v>
      </c>
      <c r="D888" s="2" t="s">
        <v>45</v>
      </c>
      <c r="E888" s="4" t="s">
        <v>68</v>
      </c>
      <c r="F888" t="s">
        <v>60</v>
      </c>
      <c r="G888">
        <v>2857</v>
      </c>
      <c r="H888">
        <v>22777</v>
      </c>
      <c r="I888">
        <v>19</v>
      </c>
      <c r="J888">
        <v>8298</v>
      </c>
      <c r="K888">
        <v>2137</v>
      </c>
      <c r="L888">
        <v>16</v>
      </c>
      <c r="M888">
        <v>6</v>
      </c>
      <c r="N888" t="s">
        <v>38</v>
      </c>
      <c r="O888" t="s">
        <v>69</v>
      </c>
    </row>
    <row r="889" spans="1:15" x14ac:dyDescent="0.3">
      <c r="A889" s="7">
        <v>18176</v>
      </c>
      <c r="B889" s="6" t="s">
        <v>1837</v>
      </c>
      <c r="C889" t="s">
        <v>1838</v>
      </c>
      <c r="D889" s="2" t="s">
        <v>50</v>
      </c>
      <c r="E889" s="4" t="s">
        <v>55</v>
      </c>
      <c r="F889" t="s">
        <v>51</v>
      </c>
      <c r="G889">
        <v>149</v>
      </c>
      <c r="H889">
        <v>31925</v>
      </c>
      <c r="I889">
        <v>18</v>
      </c>
      <c r="J889">
        <v>1051</v>
      </c>
      <c r="K889">
        <v>16970</v>
      </c>
      <c r="L889">
        <v>82</v>
      </c>
      <c r="M889">
        <v>2</v>
      </c>
      <c r="N889" t="s">
        <v>52</v>
      </c>
      <c r="O889" t="s">
        <v>51</v>
      </c>
    </row>
    <row r="890" spans="1:15" x14ac:dyDescent="0.3">
      <c r="A890" s="7">
        <v>18177</v>
      </c>
      <c r="B890" s="6" t="s">
        <v>1839</v>
      </c>
      <c r="C890" t="s">
        <v>1840</v>
      </c>
      <c r="D890" s="2" t="s">
        <v>45</v>
      </c>
      <c r="E890" s="4" t="s">
        <v>55</v>
      </c>
      <c r="F890" t="s">
        <v>56</v>
      </c>
      <c r="G890">
        <v>4328</v>
      </c>
      <c r="H890">
        <v>57099</v>
      </c>
      <c r="I890">
        <v>33</v>
      </c>
      <c r="J890">
        <v>6476</v>
      </c>
      <c r="K890">
        <v>3429</v>
      </c>
      <c r="L890">
        <v>12</v>
      </c>
      <c r="M890">
        <v>5</v>
      </c>
      <c r="N890" t="s">
        <v>38</v>
      </c>
      <c r="O890" t="s">
        <v>81</v>
      </c>
    </row>
    <row r="891" spans="1:15" x14ac:dyDescent="0.3">
      <c r="A891" s="7">
        <v>18178</v>
      </c>
      <c r="B891" s="6" t="s">
        <v>1841</v>
      </c>
      <c r="C891" t="s">
        <v>1842</v>
      </c>
      <c r="D891" s="2" t="s">
        <v>50</v>
      </c>
      <c r="E891" s="4" t="s">
        <v>55</v>
      </c>
      <c r="F891" t="s">
        <v>51</v>
      </c>
      <c r="G891">
        <v>180</v>
      </c>
      <c r="H891">
        <v>40034</v>
      </c>
      <c r="I891">
        <v>16</v>
      </c>
      <c r="J891">
        <v>228</v>
      </c>
      <c r="K891">
        <v>18579</v>
      </c>
      <c r="L891">
        <v>91</v>
      </c>
      <c r="M891">
        <v>2</v>
      </c>
      <c r="N891" t="s">
        <v>65</v>
      </c>
      <c r="O891" t="s">
        <v>51</v>
      </c>
    </row>
    <row r="892" spans="1:15" x14ac:dyDescent="0.3">
      <c r="A892" s="7">
        <v>18179</v>
      </c>
      <c r="B892" s="6" t="s">
        <v>1843</v>
      </c>
      <c r="C892" t="s">
        <v>1844</v>
      </c>
      <c r="D892" s="2" t="s">
        <v>59</v>
      </c>
      <c r="E892" s="4" t="s">
        <v>55</v>
      </c>
      <c r="F892" t="s">
        <v>51</v>
      </c>
      <c r="G892">
        <v>161</v>
      </c>
      <c r="H892">
        <v>53874</v>
      </c>
      <c r="I892">
        <v>4</v>
      </c>
      <c r="J892">
        <v>446</v>
      </c>
      <c r="K892">
        <v>27593</v>
      </c>
      <c r="L892">
        <v>92</v>
      </c>
      <c r="M892">
        <v>2</v>
      </c>
      <c r="N892" t="s">
        <v>52</v>
      </c>
      <c r="O892" t="s">
        <v>51</v>
      </c>
    </row>
    <row r="893" spans="1:15" x14ac:dyDescent="0.3">
      <c r="A893" s="7">
        <v>18180</v>
      </c>
      <c r="B893" s="6" t="s">
        <v>1845</v>
      </c>
      <c r="C893" t="s">
        <v>1846</v>
      </c>
      <c r="D893" s="2" t="s">
        <v>45</v>
      </c>
      <c r="E893" s="4" t="s">
        <v>46</v>
      </c>
      <c r="F893" t="s">
        <v>75</v>
      </c>
      <c r="G893">
        <v>1250</v>
      </c>
      <c r="H893">
        <v>87237</v>
      </c>
      <c r="I893">
        <v>14</v>
      </c>
      <c r="J893">
        <v>5421</v>
      </c>
      <c r="K893">
        <v>18159</v>
      </c>
      <c r="L893">
        <v>55</v>
      </c>
      <c r="M893">
        <v>2</v>
      </c>
      <c r="N893" t="s">
        <v>52</v>
      </c>
      <c r="O893" t="s">
        <v>47</v>
      </c>
    </row>
    <row r="894" spans="1:15" x14ac:dyDescent="0.3">
      <c r="A894" s="7">
        <v>18181</v>
      </c>
      <c r="B894" s="6" t="s">
        <v>1847</v>
      </c>
      <c r="C894" t="s">
        <v>1848</v>
      </c>
      <c r="D894" s="2" t="s">
        <v>59</v>
      </c>
      <c r="E894" s="4" t="s">
        <v>46</v>
      </c>
      <c r="F894" t="s">
        <v>51</v>
      </c>
      <c r="G894">
        <v>411</v>
      </c>
      <c r="H894">
        <v>33334</v>
      </c>
      <c r="I894">
        <v>8</v>
      </c>
      <c r="J894">
        <v>779</v>
      </c>
      <c r="K894">
        <v>21051</v>
      </c>
      <c r="L894">
        <v>92</v>
      </c>
      <c r="M894">
        <v>2</v>
      </c>
      <c r="N894" t="s">
        <v>35</v>
      </c>
      <c r="O894" t="s">
        <v>51</v>
      </c>
    </row>
    <row r="895" spans="1:15" x14ac:dyDescent="0.3">
      <c r="A895" s="7">
        <v>18182</v>
      </c>
      <c r="B895" s="6" t="s">
        <v>1849</v>
      </c>
      <c r="C895" t="s">
        <v>1850</v>
      </c>
      <c r="D895" s="2" t="s">
        <v>50</v>
      </c>
      <c r="E895" s="4" t="s">
        <v>55</v>
      </c>
      <c r="F895" t="s">
        <v>51</v>
      </c>
      <c r="G895">
        <v>217</v>
      </c>
      <c r="H895">
        <v>31246</v>
      </c>
      <c r="I895">
        <v>8</v>
      </c>
      <c r="J895">
        <v>368</v>
      </c>
      <c r="K895">
        <v>17893</v>
      </c>
      <c r="L895">
        <v>92</v>
      </c>
      <c r="M895">
        <v>1</v>
      </c>
      <c r="N895" t="s">
        <v>52</v>
      </c>
      <c r="O895" t="s">
        <v>51</v>
      </c>
    </row>
    <row r="896" spans="1:15" x14ac:dyDescent="0.3">
      <c r="A896" s="7">
        <v>18183</v>
      </c>
      <c r="B896" s="6" t="s">
        <v>1851</v>
      </c>
      <c r="C896" t="s">
        <v>1852</v>
      </c>
      <c r="D896" s="2" t="s">
        <v>72</v>
      </c>
      <c r="E896" s="4" t="s">
        <v>46</v>
      </c>
      <c r="F896" t="s">
        <v>81</v>
      </c>
      <c r="G896">
        <v>372</v>
      </c>
      <c r="H896">
        <v>12430</v>
      </c>
      <c r="I896">
        <v>6</v>
      </c>
      <c r="J896">
        <v>3912</v>
      </c>
      <c r="K896">
        <v>11245</v>
      </c>
      <c r="L896">
        <v>57</v>
      </c>
      <c r="M896">
        <v>1</v>
      </c>
      <c r="N896" t="s">
        <v>52</v>
      </c>
      <c r="O896" t="s">
        <v>95</v>
      </c>
    </row>
    <row r="897" spans="1:15" x14ac:dyDescent="0.3">
      <c r="A897" s="7">
        <v>18184</v>
      </c>
      <c r="B897" s="6" t="s">
        <v>1853</v>
      </c>
      <c r="C897" t="s">
        <v>1854</v>
      </c>
      <c r="D897" s="2" t="s">
        <v>72</v>
      </c>
      <c r="E897" s="4" t="s">
        <v>55</v>
      </c>
      <c r="F897" t="s">
        <v>51</v>
      </c>
      <c r="G897">
        <v>986</v>
      </c>
      <c r="H897">
        <v>26129</v>
      </c>
      <c r="I897">
        <v>17</v>
      </c>
      <c r="J897">
        <v>703</v>
      </c>
      <c r="K897">
        <v>29889</v>
      </c>
      <c r="L897">
        <v>76</v>
      </c>
      <c r="M897">
        <v>1</v>
      </c>
      <c r="N897" t="s">
        <v>35</v>
      </c>
      <c r="O897" t="s">
        <v>51</v>
      </c>
    </row>
    <row r="898" spans="1:15" x14ac:dyDescent="0.3">
      <c r="A898" s="7">
        <v>18185</v>
      </c>
      <c r="B898" s="6" t="s">
        <v>1855</v>
      </c>
      <c r="C898" t="s">
        <v>1856</v>
      </c>
      <c r="D898" s="2" t="s">
        <v>59</v>
      </c>
      <c r="E898" s="4" t="s">
        <v>55</v>
      </c>
      <c r="F898" t="s">
        <v>60</v>
      </c>
      <c r="G898">
        <v>1071</v>
      </c>
      <c r="H898">
        <v>83898</v>
      </c>
      <c r="I898">
        <v>26</v>
      </c>
      <c r="J898">
        <v>15658</v>
      </c>
      <c r="K898">
        <v>2726</v>
      </c>
      <c r="L898">
        <v>18</v>
      </c>
      <c r="M898">
        <v>7</v>
      </c>
      <c r="N898" t="s">
        <v>35</v>
      </c>
      <c r="O898" t="s">
        <v>69</v>
      </c>
    </row>
    <row r="899" spans="1:15" x14ac:dyDescent="0.3">
      <c r="A899" s="7">
        <v>18186</v>
      </c>
      <c r="B899" s="6" t="s">
        <v>1857</v>
      </c>
      <c r="C899" t="s">
        <v>1858</v>
      </c>
      <c r="D899" s="2" t="s">
        <v>45</v>
      </c>
      <c r="E899" s="4" t="s">
        <v>46</v>
      </c>
      <c r="F899" t="s">
        <v>47</v>
      </c>
      <c r="G899">
        <v>2184</v>
      </c>
      <c r="H899">
        <v>19374</v>
      </c>
      <c r="I899">
        <v>12</v>
      </c>
      <c r="J899">
        <v>1183</v>
      </c>
      <c r="K899">
        <v>14706</v>
      </c>
      <c r="L899">
        <v>72</v>
      </c>
      <c r="M899">
        <v>2</v>
      </c>
      <c r="N899" t="s">
        <v>35</v>
      </c>
      <c r="O899" t="s">
        <v>76</v>
      </c>
    </row>
    <row r="900" spans="1:15" x14ac:dyDescent="0.3">
      <c r="A900" s="7">
        <v>18187</v>
      </c>
      <c r="B900" s="6" t="s">
        <v>1859</v>
      </c>
      <c r="C900" t="s">
        <v>1860</v>
      </c>
      <c r="D900" s="2" t="s">
        <v>50</v>
      </c>
      <c r="E900" s="4" t="s">
        <v>55</v>
      </c>
      <c r="F900" t="s">
        <v>51</v>
      </c>
      <c r="G900">
        <v>94</v>
      </c>
      <c r="H900">
        <v>77905</v>
      </c>
      <c r="I900">
        <v>10</v>
      </c>
      <c r="J900">
        <v>1275</v>
      </c>
      <c r="K900">
        <v>18728</v>
      </c>
      <c r="L900">
        <v>79</v>
      </c>
      <c r="M900">
        <v>2</v>
      </c>
      <c r="N900" t="s">
        <v>65</v>
      </c>
      <c r="O900" t="s">
        <v>51</v>
      </c>
    </row>
    <row r="901" spans="1:15" x14ac:dyDescent="0.3">
      <c r="A901" s="7">
        <v>18188</v>
      </c>
      <c r="B901" s="6" t="s">
        <v>1861</v>
      </c>
      <c r="C901" t="s">
        <v>1862</v>
      </c>
      <c r="D901" s="2" t="s">
        <v>72</v>
      </c>
      <c r="E901" s="4" t="s">
        <v>55</v>
      </c>
      <c r="F901" t="s">
        <v>51</v>
      </c>
      <c r="G901">
        <v>389</v>
      </c>
      <c r="H901">
        <v>89815</v>
      </c>
      <c r="I901">
        <v>3</v>
      </c>
      <c r="J901">
        <v>1374</v>
      </c>
      <c r="K901">
        <v>16210</v>
      </c>
      <c r="L901">
        <v>97</v>
      </c>
      <c r="M901">
        <v>2</v>
      </c>
      <c r="N901" t="s">
        <v>65</v>
      </c>
      <c r="O901" t="s">
        <v>51</v>
      </c>
    </row>
    <row r="902" spans="1:15" x14ac:dyDescent="0.3">
      <c r="A902" s="7">
        <v>18189</v>
      </c>
      <c r="B902" s="6" t="s">
        <v>1863</v>
      </c>
      <c r="C902" t="s">
        <v>1864</v>
      </c>
      <c r="D902" s="2" t="s">
        <v>59</v>
      </c>
      <c r="E902" s="4" t="s">
        <v>46</v>
      </c>
      <c r="F902" t="s">
        <v>51</v>
      </c>
      <c r="G902">
        <v>468</v>
      </c>
      <c r="H902">
        <v>19549</v>
      </c>
      <c r="I902">
        <v>7</v>
      </c>
      <c r="J902">
        <v>525</v>
      </c>
      <c r="K902">
        <v>19420</v>
      </c>
      <c r="L902">
        <v>76</v>
      </c>
      <c r="M902">
        <v>1</v>
      </c>
      <c r="N902" t="s">
        <v>65</v>
      </c>
      <c r="O902" t="s">
        <v>51</v>
      </c>
    </row>
    <row r="903" spans="1:15" x14ac:dyDescent="0.3">
      <c r="A903" s="7">
        <v>18190</v>
      </c>
      <c r="B903" s="6" t="s">
        <v>1865</v>
      </c>
      <c r="C903" t="s">
        <v>1866</v>
      </c>
      <c r="D903" s="2" t="s">
        <v>50</v>
      </c>
      <c r="E903" s="4" t="s">
        <v>46</v>
      </c>
      <c r="F903" t="s">
        <v>51</v>
      </c>
      <c r="G903">
        <v>80</v>
      </c>
      <c r="H903">
        <v>42492</v>
      </c>
      <c r="I903">
        <v>20</v>
      </c>
      <c r="J903">
        <v>504</v>
      </c>
      <c r="K903">
        <v>25025</v>
      </c>
      <c r="L903">
        <v>91</v>
      </c>
      <c r="M903">
        <v>1</v>
      </c>
      <c r="N903" t="s">
        <v>52</v>
      </c>
      <c r="O903" t="s">
        <v>51</v>
      </c>
    </row>
    <row r="904" spans="1:15" x14ac:dyDescent="0.3">
      <c r="A904" s="7">
        <v>18191</v>
      </c>
      <c r="B904" s="6" t="s">
        <v>1867</v>
      </c>
      <c r="C904" t="s">
        <v>1868</v>
      </c>
      <c r="D904" s="2" t="s">
        <v>50</v>
      </c>
      <c r="E904" s="4" t="s">
        <v>55</v>
      </c>
      <c r="F904" t="s">
        <v>51</v>
      </c>
      <c r="G904">
        <v>109</v>
      </c>
      <c r="H904">
        <v>84864</v>
      </c>
      <c r="I904">
        <v>20</v>
      </c>
      <c r="J904">
        <v>262</v>
      </c>
      <c r="K904">
        <v>20191</v>
      </c>
      <c r="L904">
        <v>95</v>
      </c>
      <c r="M904">
        <v>1</v>
      </c>
      <c r="N904" t="s">
        <v>65</v>
      </c>
      <c r="O904" t="s">
        <v>51</v>
      </c>
    </row>
    <row r="905" spans="1:15" x14ac:dyDescent="0.3">
      <c r="A905" s="7">
        <v>18192</v>
      </c>
      <c r="B905" s="6" t="s">
        <v>1869</v>
      </c>
      <c r="C905" t="s">
        <v>1870</v>
      </c>
      <c r="D905" s="2" t="s">
        <v>45</v>
      </c>
      <c r="E905" s="4" t="s">
        <v>46</v>
      </c>
      <c r="F905" t="s">
        <v>47</v>
      </c>
      <c r="G905">
        <v>2634</v>
      </c>
      <c r="H905">
        <v>86910</v>
      </c>
      <c r="I905">
        <v>16</v>
      </c>
      <c r="J905">
        <v>1457</v>
      </c>
      <c r="K905">
        <v>13636</v>
      </c>
      <c r="L905">
        <v>61</v>
      </c>
      <c r="M905">
        <v>3</v>
      </c>
      <c r="N905" t="s">
        <v>52</v>
      </c>
      <c r="O905" t="s">
        <v>47</v>
      </c>
    </row>
    <row r="906" spans="1:15" x14ac:dyDescent="0.3">
      <c r="A906" s="7">
        <v>18193</v>
      </c>
      <c r="B906" s="6" t="s">
        <v>1871</v>
      </c>
      <c r="C906" t="s">
        <v>1872</v>
      </c>
      <c r="D906" s="2" t="s">
        <v>59</v>
      </c>
      <c r="E906" s="4" t="s">
        <v>46</v>
      </c>
      <c r="F906" t="s">
        <v>75</v>
      </c>
      <c r="G906">
        <v>946</v>
      </c>
      <c r="H906">
        <v>63192</v>
      </c>
      <c r="I906">
        <v>11</v>
      </c>
      <c r="J906">
        <v>2696</v>
      </c>
      <c r="K906">
        <v>10949</v>
      </c>
      <c r="L906">
        <v>62</v>
      </c>
      <c r="M906">
        <v>1</v>
      </c>
      <c r="N906" t="s">
        <v>52</v>
      </c>
      <c r="O906" t="s">
        <v>76</v>
      </c>
    </row>
    <row r="907" spans="1:15" x14ac:dyDescent="0.3">
      <c r="A907" s="7">
        <v>18194</v>
      </c>
      <c r="B907" s="6" t="s">
        <v>1873</v>
      </c>
      <c r="C907" t="s">
        <v>1874</v>
      </c>
      <c r="D907" s="2" t="s">
        <v>59</v>
      </c>
      <c r="E907" s="4" t="s">
        <v>46</v>
      </c>
      <c r="F907" t="s">
        <v>81</v>
      </c>
      <c r="G907">
        <v>783</v>
      </c>
      <c r="H907">
        <v>62850</v>
      </c>
      <c r="I907">
        <v>14</v>
      </c>
      <c r="J907">
        <v>3658</v>
      </c>
      <c r="K907">
        <v>11298</v>
      </c>
      <c r="L907">
        <v>50</v>
      </c>
      <c r="M907">
        <v>1</v>
      </c>
      <c r="N907" t="s">
        <v>52</v>
      </c>
      <c r="O907" t="s">
        <v>81</v>
      </c>
    </row>
    <row r="908" spans="1:15" x14ac:dyDescent="0.3">
      <c r="A908" s="7">
        <v>18195</v>
      </c>
      <c r="B908" s="6" t="s">
        <v>1875</v>
      </c>
      <c r="C908" t="s">
        <v>1876</v>
      </c>
      <c r="D908" s="2" t="s">
        <v>72</v>
      </c>
      <c r="E908" s="4" t="s">
        <v>55</v>
      </c>
      <c r="F908" t="s">
        <v>75</v>
      </c>
      <c r="G908">
        <v>413</v>
      </c>
      <c r="H908">
        <v>84748</v>
      </c>
      <c r="I908">
        <v>3</v>
      </c>
      <c r="J908">
        <v>5612</v>
      </c>
      <c r="K908">
        <v>13139</v>
      </c>
      <c r="L908">
        <v>40</v>
      </c>
      <c r="M908">
        <v>1</v>
      </c>
      <c r="N908" t="s">
        <v>52</v>
      </c>
      <c r="O908" t="s">
        <v>47</v>
      </c>
    </row>
    <row r="909" spans="1:15" x14ac:dyDescent="0.3">
      <c r="A909" s="7">
        <v>18196</v>
      </c>
      <c r="B909" s="6" t="s">
        <v>1877</v>
      </c>
      <c r="C909" t="s">
        <v>1878</v>
      </c>
      <c r="D909" s="2" t="s">
        <v>72</v>
      </c>
      <c r="E909" s="4" t="s">
        <v>46</v>
      </c>
      <c r="F909" t="s">
        <v>51</v>
      </c>
      <c r="G909">
        <v>161</v>
      </c>
      <c r="H909">
        <v>81176</v>
      </c>
      <c r="I909">
        <v>19</v>
      </c>
      <c r="J909">
        <v>1209</v>
      </c>
      <c r="K909">
        <v>24377</v>
      </c>
      <c r="L909">
        <v>90</v>
      </c>
      <c r="M909">
        <v>1</v>
      </c>
      <c r="N909" t="s">
        <v>52</v>
      </c>
      <c r="O909" t="s">
        <v>47</v>
      </c>
    </row>
    <row r="910" spans="1:15" x14ac:dyDescent="0.3">
      <c r="A910" s="7">
        <v>18197</v>
      </c>
      <c r="B910" s="6" t="s">
        <v>1879</v>
      </c>
      <c r="C910" t="s">
        <v>1880</v>
      </c>
      <c r="D910" s="2" t="s">
        <v>45</v>
      </c>
      <c r="E910" s="4" t="s">
        <v>46</v>
      </c>
      <c r="F910" t="s">
        <v>56</v>
      </c>
      <c r="G910">
        <v>4965</v>
      </c>
      <c r="H910">
        <v>64673</v>
      </c>
      <c r="I910">
        <v>55</v>
      </c>
      <c r="J910">
        <v>4373</v>
      </c>
      <c r="K910">
        <v>3036</v>
      </c>
      <c r="L910">
        <v>15</v>
      </c>
      <c r="M910">
        <v>6</v>
      </c>
      <c r="N910" t="s">
        <v>38</v>
      </c>
      <c r="O910" t="s">
        <v>56</v>
      </c>
    </row>
    <row r="911" spans="1:15" x14ac:dyDescent="0.3">
      <c r="A911" s="7">
        <v>18198</v>
      </c>
      <c r="B911" s="6" t="s">
        <v>1881</v>
      </c>
      <c r="C911" t="s">
        <v>1882</v>
      </c>
      <c r="D911" s="2" t="s">
        <v>50</v>
      </c>
      <c r="E911" s="4" t="s">
        <v>46</v>
      </c>
      <c r="F911" t="s">
        <v>75</v>
      </c>
      <c r="G911">
        <v>225</v>
      </c>
      <c r="H911">
        <v>21662</v>
      </c>
      <c r="I911">
        <v>8</v>
      </c>
      <c r="J911">
        <v>2710</v>
      </c>
      <c r="K911">
        <v>17338</v>
      </c>
      <c r="L911">
        <v>51</v>
      </c>
      <c r="M911">
        <v>3</v>
      </c>
      <c r="N911" t="s">
        <v>35</v>
      </c>
      <c r="O911" t="s">
        <v>95</v>
      </c>
    </row>
    <row r="912" spans="1:15" x14ac:dyDescent="0.3">
      <c r="A912" s="7">
        <v>18199</v>
      </c>
      <c r="B912" s="6" t="s">
        <v>1883</v>
      </c>
      <c r="C912" t="s">
        <v>1884</v>
      </c>
      <c r="D912" s="2" t="s">
        <v>88</v>
      </c>
      <c r="E912" s="4" t="s">
        <v>46</v>
      </c>
      <c r="F912" t="s">
        <v>51</v>
      </c>
      <c r="G912">
        <v>38</v>
      </c>
      <c r="H912">
        <v>70503</v>
      </c>
      <c r="I912">
        <v>6</v>
      </c>
      <c r="J912">
        <v>1559</v>
      </c>
      <c r="K912">
        <v>27273</v>
      </c>
      <c r="L912">
        <v>88</v>
      </c>
      <c r="M912">
        <v>2</v>
      </c>
      <c r="N912" t="s">
        <v>52</v>
      </c>
      <c r="O912" t="s">
        <v>51</v>
      </c>
    </row>
    <row r="913" spans="1:15" x14ac:dyDescent="0.3">
      <c r="A913" s="7">
        <v>18200</v>
      </c>
      <c r="B913" s="6" t="s">
        <v>1885</v>
      </c>
      <c r="C913" t="s">
        <v>1886</v>
      </c>
      <c r="D913" s="2" t="s">
        <v>50</v>
      </c>
      <c r="E913" s="4" t="s">
        <v>55</v>
      </c>
      <c r="F913" t="s">
        <v>51</v>
      </c>
      <c r="G913">
        <v>133</v>
      </c>
      <c r="H913">
        <v>31246</v>
      </c>
      <c r="I913">
        <v>4</v>
      </c>
      <c r="J913">
        <v>763</v>
      </c>
      <c r="K913">
        <v>26711</v>
      </c>
      <c r="L913">
        <v>86</v>
      </c>
      <c r="M913">
        <v>1</v>
      </c>
      <c r="N913" t="s">
        <v>35</v>
      </c>
      <c r="O913" t="s">
        <v>51</v>
      </c>
    </row>
    <row r="914" spans="1:15" x14ac:dyDescent="0.3">
      <c r="A914" s="7">
        <v>18201</v>
      </c>
      <c r="B914" s="6" t="s">
        <v>1887</v>
      </c>
      <c r="C914" t="s">
        <v>1888</v>
      </c>
      <c r="D914" s="2" t="s">
        <v>45</v>
      </c>
      <c r="E914" s="4" t="s">
        <v>46</v>
      </c>
      <c r="F914" t="s">
        <v>56</v>
      </c>
      <c r="G914">
        <v>1455</v>
      </c>
      <c r="H914">
        <v>38680</v>
      </c>
      <c r="I914">
        <v>40</v>
      </c>
      <c r="J914">
        <v>17770</v>
      </c>
      <c r="K914">
        <v>1496</v>
      </c>
      <c r="L914">
        <v>22</v>
      </c>
      <c r="M914">
        <v>3</v>
      </c>
      <c r="N914" t="s">
        <v>38</v>
      </c>
      <c r="O914" t="s">
        <v>60</v>
      </c>
    </row>
    <row r="915" spans="1:15" x14ac:dyDescent="0.3">
      <c r="A915" s="7">
        <v>18202</v>
      </c>
      <c r="B915" s="6" t="s">
        <v>1889</v>
      </c>
      <c r="C915" t="s">
        <v>1890</v>
      </c>
      <c r="D915" s="2" t="s">
        <v>45</v>
      </c>
      <c r="E915" s="4" t="s">
        <v>55</v>
      </c>
      <c r="F915" t="s">
        <v>56</v>
      </c>
      <c r="G915">
        <v>1671</v>
      </c>
      <c r="H915">
        <v>29184</v>
      </c>
      <c r="I915">
        <v>40</v>
      </c>
      <c r="J915">
        <v>5257</v>
      </c>
      <c r="K915">
        <v>1560</v>
      </c>
      <c r="L915">
        <v>11</v>
      </c>
      <c r="M915">
        <v>6</v>
      </c>
      <c r="N915" t="s">
        <v>38</v>
      </c>
      <c r="O915" t="s">
        <v>56</v>
      </c>
    </row>
    <row r="916" spans="1:15" x14ac:dyDescent="0.3">
      <c r="A916" s="7">
        <v>18203</v>
      </c>
      <c r="B916" s="6" t="s">
        <v>1891</v>
      </c>
      <c r="C916" t="s">
        <v>1892</v>
      </c>
      <c r="D916" s="2" t="s">
        <v>45</v>
      </c>
      <c r="E916" s="4" t="s">
        <v>46</v>
      </c>
      <c r="F916" t="s">
        <v>56</v>
      </c>
      <c r="G916">
        <v>4214</v>
      </c>
      <c r="H916">
        <v>24040</v>
      </c>
      <c r="I916">
        <v>44</v>
      </c>
      <c r="J916">
        <v>3560</v>
      </c>
      <c r="K916">
        <v>2513</v>
      </c>
      <c r="L916">
        <v>21</v>
      </c>
      <c r="M916">
        <v>4</v>
      </c>
      <c r="N916" t="s">
        <v>52</v>
      </c>
      <c r="O916" t="s">
        <v>60</v>
      </c>
    </row>
    <row r="917" spans="1:15" x14ac:dyDescent="0.3">
      <c r="A917" s="7">
        <v>18204</v>
      </c>
      <c r="B917" s="6" t="s">
        <v>1893</v>
      </c>
      <c r="C917" t="s">
        <v>1894</v>
      </c>
      <c r="D917" s="2" t="s">
        <v>50</v>
      </c>
      <c r="E917" s="4" t="s">
        <v>55</v>
      </c>
      <c r="F917" t="s">
        <v>51</v>
      </c>
      <c r="G917">
        <v>176</v>
      </c>
      <c r="H917">
        <v>65270</v>
      </c>
      <c r="I917">
        <v>3</v>
      </c>
      <c r="J917">
        <v>1428</v>
      </c>
      <c r="K917">
        <v>21419</v>
      </c>
      <c r="L917">
        <v>81</v>
      </c>
      <c r="M917">
        <v>2</v>
      </c>
      <c r="N917" t="s">
        <v>52</v>
      </c>
      <c r="O917" t="s">
        <v>51</v>
      </c>
    </row>
    <row r="918" spans="1:15" x14ac:dyDescent="0.3">
      <c r="A918" s="7">
        <v>18205</v>
      </c>
      <c r="B918" s="6" t="s">
        <v>1895</v>
      </c>
      <c r="C918" t="s">
        <v>1896</v>
      </c>
      <c r="D918" s="2" t="s">
        <v>50</v>
      </c>
      <c r="E918" s="4" t="s">
        <v>55</v>
      </c>
      <c r="F918" t="s">
        <v>51</v>
      </c>
      <c r="G918">
        <v>63</v>
      </c>
      <c r="H918">
        <v>60325</v>
      </c>
      <c r="I918">
        <v>3</v>
      </c>
      <c r="J918">
        <v>1115</v>
      </c>
      <c r="K918">
        <v>17217</v>
      </c>
      <c r="L918">
        <v>84</v>
      </c>
      <c r="M918">
        <v>1</v>
      </c>
      <c r="N918" t="s">
        <v>35</v>
      </c>
      <c r="O918" t="s">
        <v>47</v>
      </c>
    </row>
    <row r="919" spans="1:15" x14ac:dyDescent="0.3">
      <c r="A919" s="7">
        <v>18206</v>
      </c>
      <c r="B919" s="6" t="s">
        <v>1897</v>
      </c>
      <c r="C919" t="s">
        <v>1898</v>
      </c>
      <c r="D919" s="2" t="s">
        <v>45</v>
      </c>
      <c r="E919" s="4" t="s">
        <v>46</v>
      </c>
      <c r="F919" t="s">
        <v>56</v>
      </c>
      <c r="G919">
        <v>4483</v>
      </c>
      <c r="H919">
        <v>80196</v>
      </c>
      <c r="I919">
        <v>60</v>
      </c>
      <c r="J919">
        <v>9499</v>
      </c>
      <c r="K919">
        <v>2106</v>
      </c>
      <c r="L919">
        <v>20</v>
      </c>
      <c r="M919">
        <v>5</v>
      </c>
      <c r="N919" t="s">
        <v>38</v>
      </c>
      <c r="O919" t="s">
        <v>56</v>
      </c>
    </row>
    <row r="920" spans="1:15" x14ac:dyDescent="0.3">
      <c r="A920" s="7">
        <v>18207</v>
      </c>
      <c r="B920" s="6" t="s">
        <v>1899</v>
      </c>
      <c r="C920" t="s">
        <v>1900</v>
      </c>
      <c r="D920" s="2" t="s">
        <v>59</v>
      </c>
      <c r="E920" s="4" t="s">
        <v>46</v>
      </c>
      <c r="F920" t="s">
        <v>81</v>
      </c>
      <c r="G920">
        <v>752</v>
      </c>
      <c r="H920">
        <v>38048</v>
      </c>
      <c r="I920">
        <v>15</v>
      </c>
      <c r="J920">
        <v>2677</v>
      </c>
      <c r="K920">
        <v>10000</v>
      </c>
      <c r="L920">
        <v>55</v>
      </c>
      <c r="M920">
        <v>0</v>
      </c>
      <c r="N920" t="s">
        <v>52</v>
      </c>
      <c r="O920" t="s">
        <v>95</v>
      </c>
    </row>
    <row r="921" spans="1:15" x14ac:dyDescent="0.3">
      <c r="A921" s="7">
        <v>18208</v>
      </c>
      <c r="B921" s="6" t="s">
        <v>1901</v>
      </c>
      <c r="C921" t="s">
        <v>1902</v>
      </c>
      <c r="D921" s="2" t="s">
        <v>72</v>
      </c>
      <c r="E921" s="4" t="s">
        <v>46</v>
      </c>
      <c r="F921" t="s">
        <v>47</v>
      </c>
      <c r="G921">
        <v>650</v>
      </c>
      <c r="H921">
        <v>84748</v>
      </c>
      <c r="I921">
        <v>15</v>
      </c>
      <c r="J921">
        <v>1537</v>
      </c>
      <c r="K921">
        <v>12780</v>
      </c>
      <c r="L921">
        <v>66</v>
      </c>
      <c r="M921">
        <v>3</v>
      </c>
      <c r="N921" t="s">
        <v>52</v>
      </c>
      <c r="O921" t="s">
        <v>47</v>
      </c>
    </row>
    <row r="922" spans="1:15" x14ac:dyDescent="0.3">
      <c r="A922" s="7">
        <v>18209</v>
      </c>
      <c r="B922" s="6" t="s">
        <v>1903</v>
      </c>
      <c r="C922" t="s">
        <v>1904</v>
      </c>
      <c r="D922" s="2" t="s">
        <v>45</v>
      </c>
      <c r="E922" s="4" t="s">
        <v>55</v>
      </c>
      <c r="F922" t="s">
        <v>60</v>
      </c>
      <c r="G922">
        <v>2526</v>
      </c>
      <c r="H922">
        <v>67430</v>
      </c>
      <c r="I922">
        <v>31</v>
      </c>
      <c r="J922">
        <v>5542</v>
      </c>
      <c r="K922">
        <v>2227</v>
      </c>
      <c r="L922">
        <v>9</v>
      </c>
      <c r="M922">
        <v>5</v>
      </c>
      <c r="N922" t="s">
        <v>35</v>
      </c>
      <c r="O922" t="s">
        <v>69</v>
      </c>
    </row>
    <row r="923" spans="1:15" x14ac:dyDescent="0.3">
      <c r="A923" s="7">
        <v>18210</v>
      </c>
      <c r="B923" s="6" t="s">
        <v>1905</v>
      </c>
      <c r="C923" t="s">
        <v>1906</v>
      </c>
      <c r="D923" s="2" t="s">
        <v>50</v>
      </c>
      <c r="E923" s="4" t="s">
        <v>55</v>
      </c>
      <c r="F923" t="s">
        <v>51</v>
      </c>
      <c r="G923">
        <v>163</v>
      </c>
      <c r="H923">
        <v>16579</v>
      </c>
      <c r="I923">
        <v>6</v>
      </c>
      <c r="J923">
        <v>515</v>
      </c>
      <c r="K923">
        <v>25559</v>
      </c>
      <c r="L923">
        <v>100</v>
      </c>
      <c r="M923">
        <v>2</v>
      </c>
      <c r="N923" t="s">
        <v>65</v>
      </c>
      <c r="O923" t="s">
        <v>51</v>
      </c>
    </row>
    <row r="924" spans="1:15" x14ac:dyDescent="0.3">
      <c r="A924" s="7">
        <v>18211</v>
      </c>
      <c r="B924" s="6" t="s">
        <v>1907</v>
      </c>
      <c r="C924" t="s">
        <v>1908</v>
      </c>
      <c r="D924" s="2" t="s">
        <v>45</v>
      </c>
      <c r="E924" s="4" t="s">
        <v>55</v>
      </c>
      <c r="F924" t="s">
        <v>47</v>
      </c>
      <c r="G924">
        <v>3357</v>
      </c>
      <c r="H924">
        <v>55469</v>
      </c>
      <c r="I924">
        <v>13</v>
      </c>
      <c r="J924">
        <v>1832</v>
      </c>
      <c r="K924">
        <v>13618</v>
      </c>
      <c r="L924">
        <v>50</v>
      </c>
      <c r="M924">
        <v>3</v>
      </c>
      <c r="N924" t="s">
        <v>52</v>
      </c>
      <c r="O924" t="s">
        <v>47</v>
      </c>
    </row>
    <row r="925" spans="1:15" x14ac:dyDescent="0.3">
      <c r="A925" s="7">
        <v>18212</v>
      </c>
      <c r="B925" s="6" t="s">
        <v>1909</v>
      </c>
      <c r="C925" t="s">
        <v>1910</v>
      </c>
      <c r="D925" s="2" t="s">
        <v>45</v>
      </c>
      <c r="E925" s="4" t="s">
        <v>68</v>
      </c>
      <c r="F925" t="s">
        <v>60</v>
      </c>
      <c r="G925">
        <v>3886</v>
      </c>
      <c r="H925">
        <v>12559</v>
      </c>
      <c r="I925">
        <v>23</v>
      </c>
      <c r="J925">
        <v>24194</v>
      </c>
      <c r="K925">
        <v>3048</v>
      </c>
      <c r="L925">
        <v>5</v>
      </c>
      <c r="M925">
        <v>7</v>
      </c>
      <c r="N925" t="s">
        <v>35</v>
      </c>
      <c r="O925" t="s">
        <v>69</v>
      </c>
    </row>
    <row r="926" spans="1:15" x14ac:dyDescent="0.3">
      <c r="A926" s="7">
        <v>18213</v>
      </c>
      <c r="B926" s="6" t="s">
        <v>1911</v>
      </c>
      <c r="C926" t="s">
        <v>1912</v>
      </c>
      <c r="D926" s="2" t="s">
        <v>88</v>
      </c>
      <c r="E926" s="4" t="s">
        <v>55</v>
      </c>
      <c r="F926" t="s">
        <v>51</v>
      </c>
      <c r="G926">
        <v>92</v>
      </c>
      <c r="H926">
        <v>62789</v>
      </c>
      <c r="I926">
        <v>14</v>
      </c>
      <c r="J926">
        <v>395</v>
      </c>
      <c r="K926">
        <v>26734</v>
      </c>
      <c r="L926">
        <v>99</v>
      </c>
      <c r="M926">
        <v>2</v>
      </c>
      <c r="N926" t="s">
        <v>35</v>
      </c>
      <c r="O926" t="s">
        <v>51</v>
      </c>
    </row>
    <row r="927" spans="1:15" x14ac:dyDescent="0.3">
      <c r="A927" s="7">
        <v>18214</v>
      </c>
      <c r="B927" s="6" t="s">
        <v>1913</v>
      </c>
      <c r="C927" t="s">
        <v>1914</v>
      </c>
      <c r="D927" s="2" t="s">
        <v>72</v>
      </c>
      <c r="E927" s="4" t="s">
        <v>55</v>
      </c>
      <c r="F927" t="s">
        <v>51</v>
      </c>
      <c r="G927">
        <v>905</v>
      </c>
      <c r="H927">
        <v>37051</v>
      </c>
      <c r="I927">
        <v>16</v>
      </c>
      <c r="J927">
        <v>1086</v>
      </c>
      <c r="K927">
        <v>17063</v>
      </c>
      <c r="L927">
        <v>85</v>
      </c>
      <c r="M927">
        <v>2</v>
      </c>
      <c r="N927" t="s">
        <v>65</v>
      </c>
      <c r="O927" t="s">
        <v>51</v>
      </c>
    </row>
    <row r="928" spans="1:15" x14ac:dyDescent="0.3">
      <c r="A928" s="7">
        <v>18215</v>
      </c>
      <c r="B928" s="6" t="s">
        <v>1915</v>
      </c>
      <c r="C928" t="s">
        <v>1916</v>
      </c>
      <c r="D928" s="2" t="s">
        <v>50</v>
      </c>
      <c r="E928" s="4" t="s">
        <v>55</v>
      </c>
      <c r="F928" t="s">
        <v>51</v>
      </c>
      <c r="G928">
        <v>103</v>
      </c>
      <c r="H928">
        <v>89924</v>
      </c>
      <c r="I928">
        <v>16</v>
      </c>
      <c r="J928">
        <v>1036</v>
      </c>
      <c r="K928">
        <v>18525</v>
      </c>
      <c r="L928">
        <v>91</v>
      </c>
      <c r="M928">
        <v>2</v>
      </c>
      <c r="N928" t="s">
        <v>52</v>
      </c>
      <c r="O928" t="s">
        <v>51</v>
      </c>
    </row>
    <row r="929" spans="1:15" x14ac:dyDescent="0.3">
      <c r="A929" s="7">
        <v>18216</v>
      </c>
      <c r="B929" s="6" t="s">
        <v>1917</v>
      </c>
      <c r="C929" t="s">
        <v>1918</v>
      </c>
      <c r="D929" s="2" t="s">
        <v>50</v>
      </c>
      <c r="E929" s="4" t="s">
        <v>55</v>
      </c>
      <c r="F929" t="s">
        <v>51</v>
      </c>
      <c r="G929">
        <v>178</v>
      </c>
      <c r="H929">
        <v>84787</v>
      </c>
      <c r="I929">
        <v>4</v>
      </c>
      <c r="J929">
        <v>1064</v>
      </c>
      <c r="K929">
        <v>29062</v>
      </c>
      <c r="L929">
        <v>82</v>
      </c>
      <c r="M929">
        <v>1</v>
      </c>
      <c r="N929" t="s">
        <v>65</v>
      </c>
      <c r="O929" t="s">
        <v>51</v>
      </c>
    </row>
    <row r="930" spans="1:15" x14ac:dyDescent="0.3">
      <c r="A930" s="7">
        <v>18217</v>
      </c>
      <c r="B930" s="6" t="s">
        <v>1919</v>
      </c>
      <c r="C930" t="s">
        <v>1920</v>
      </c>
      <c r="D930" s="2" t="s">
        <v>59</v>
      </c>
      <c r="E930" s="4" t="s">
        <v>46</v>
      </c>
      <c r="F930" t="s">
        <v>51</v>
      </c>
      <c r="G930">
        <v>150</v>
      </c>
      <c r="H930">
        <v>21122</v>
      </c>
      <c r="I930">
        <v>2</v>
      </c>
      <c r="J930">
        <v>1718</v>
      </c>
      <c r="K930">
        <v>22239</v>
      </c>
      <c r="L930">
        <v>96</v>
      </c>
      <c r="M930">
        <v>1</v>
      </c>
      <c r="N930" t="s">
        <v>65</v>
      </c>
      <c r="O930" t="s">
        <v>51</v>
      </c>
    </row>
    <row r="931" spans="1:15" x14ac:dyDescent="0.3">
      <c r="A931" s="7">
        <v>18218</v>
      </c>
      <c r="B931" s="6" t="s">
        <v>1921</v>
      </c>
      <c r="C931" t="s">
        <v>1922</v>
      </c>
      <c r="D931" s="2" t="s">
        <v>45</v>
      </c>
      <c r="E931" s="4" t="s">
        <v>46</v>
      </c>
      <c r="F931" t="s">
        <v>47</v>
      </c>
      <c r="G931">
        <v>2539</v>
      </c>
      <c r="H931">
        <v>79359</v>
      </c>
      <c r="I931">
        <v>14</v>
      </c>
      <c r="J931">
        <v>1783</v>
      </c>
      <c r="K931">
        <v>21562</v>
      </c>
      <c r="L931">
        <v>64</v>
      </c>
      <c r="M931">
        <v>2</v>
      </c>
      <c r="N931" t="s">
        <v>35</v>
      </c>
      <c r="O931" t="s">
        <v>47</v>
      </c>
    </row>
    <row r="932" spans="1:15" x14ac:dyDescent="0.3">
      <c r="A932" s="7">
        <v>18219</v>
      </c>
      <c r="B932" s="6" t="s">
        <v>1923</v>
      </c>
      <c r="C932" t="s">
        <v>1924</v>
      </c>
      <c r="D932" s="2" t="s">
        <v>72</v>
      </c>
      <c r="E932" s="4" t="s">
        <v>46</v>
      </c>
      <c r="F932" t="s">
        <v>51</v>
      </c>
      <c r="G932">
        <v>590</v>
      </c>
      <c r="H932">
        <v>67627</v>
      </c>
      <c r="I932">
        <v>8</v>
      </c>
      <c r="J932">
        <v>1651</v>
      </c>
      <c r="K932">
        <v>15204</v>
      </c>
      <c r="L932">
        <v>91</v>
      </c>
      <c r="M932">
        <v>2</v>
      </c>
      <c r="N932" t="s">
        <v>65</v>
      </c>
      <c r="O932" t="s">
        <v>51</v>
      </c>
    </row>
    <row r="933" spans="1:15" x14ac:dyDescent="0.3">
      <c r="A933" s="7">
        <v>18220</v>
      </c>
      <c r="B933" s="6" t="s">
        <v>1925</v>
      </c>
      <c r="C933" t="s">
        <v>1926</v>
      </c>
      <c r="D933" s="2" t="s">
        <v>50</v>
      </c>
      <c r="E933" s="4" t="s">
        <v>55</v>
      </c>
      <c r="F933" t="s">
        <v>51</v>
      </c>
      <c r="G933">
        <v>73</v>
      </c>
      <c r="H933">
        <v>37622</v>
      </c>
      <c r="I933">
        <v>5</v>
      </c>
      <c r="J933">
        <v>1158</v>
      </c>
      <c r="K933">
        <v>17582</v>
      </c>
      <c r="L933">
        <v>83</v>
      </c>
      <c r="M933">
        <v>1</v>
      </c>
      <c r="N933" t="s">
        <v>35</v>
      </c>
      <c r="O933" t="s">
        <v>51</v>
      </c>
    </row>
    <row r="934" spans="1:15" x14ac:dyDescent="0.3">
      <c r="A934" s="7">
        <v>18221</v>
      </c>
      <c r="B934" s="6" t="s">
        <v>1927</v>
      </c>
      <c r="C934" t="s">
        <v>1928</v>
      </c>
      <c r="D934" s="2" t="s">
        <v>88</v>
      </c>
      <c r="E934" s="4" t="s">
        <v>46</v>
      </c>
      <c r="F934" t="s">
        <v>51</v>
      </c>
      <c r="G934">
        <v>122</v>
      </c>
      <c r="H934">
        <v>60292</v>
      </c>
      <c r="I934">
        <v>7</v>
      </c>
      <c r="J934">
        <v>299</v>
      </c>
      <c r="K934">
        <v>13342</v>
      </c>
      <c r="L934">
        <v>83</v>
      </c>
      <c r="M934">
        <v>1</v>
      </c>
      <c r="N934" t="s">
        <v>35</v>
      </c>
      <c r="O934" t="s">
        <v>47</v>
      </c>
    </row>
    <row r="935" spans="1:15" x14ac:dyDescent="0.3">
      <c r="A935" s="7">
        <v>18222</v>
      </c>
      <c r="B935" s="6" t="s">
        <v>1929</v>
      </c>
      <c r="C935" t="s">
        <v>1930</v>
      </c>
      <c r="D935" s="2" t="s">
        <v>50</v>
      </c>
      <c r="E935" s="4" t="s">
        <v>55</v>
      </c>
      <c r="F935" t="s">
        <v>51</v>
      </c>
      <c r="G935">
        <v>182</v>
      </c>
      <c r="H935">
        <v>21055</v>
      </c>
      <c r="I935">
        <v>19</v>
      </c>
      <c r="J935">
        <v>1130</v>
      </c>
      <c r="K935">
        <v>23065</v>
      </c>
      <c r="L935">
        <v>80</v>
      </c>
      <c r="M935">
        <v>2</v>
      </c>
      <c r="N935" t="s">
        <v>52</v>
      </c>
      <c r="O935" t="s">
        <v>51</v>
      </c>
    </row>
    <row r="936" spans="1:15" x14ac:dyDescent="0.3">
      <c r="A936" s="7">
        <v>18223</v>
      </c>
      <c r="B936" s="6" t="s">
        <v>1931</v>
      </c>
      <c r="C936" t="s">
        <v>1932</v>
      </c>
      <c r="D936" s="2" t="s">
        <v>45</v>
      </c>
      <c r="E936" s="4" t="s">
        <v>55</v>
      </c>
      <c r="F936" t="s">
        <v>47</v>
      </c>
      <c r="G936">
        <v>3821</v>
      </c>
      <c r="H936">
        <v>34175</v>
      </c>
      <c r="I936">
        <v>21</v>
      </c>
      <c r="J936">
        <v>1822</v>
      </c>
      <c r="K936">
        <v>17999</v>
      </c>
      <c r="L936">
        <v>78</v>
      </c>
      <c r="M936">
        <v>2</v>
      </c>
      <c r="N936" t="s">
        <v>65</v>
      </c>
      <c r="O936" t="s">
        <v>47</v>
      </c>
    </row>
    <row r="937" spans="1:15" x14ac:dyDescent="0.3">
      <c r="A937" s="7">
        <v>18224</v>
      </c>
      <c r="B937" s="6" t="s">
        <v>1933</v>
      </c>
      <c r="C937" t="s">
        <v>1934</v>
      </c>
      <c r="D937" s="2" t="s">
        <v>72</v>
      </c>
      <c r="E937" s="4" t="s">
        <v>55</v>
      </c>
      <c r="F937" t="s">
        <v>47</v>
      </c>
      <c r="G937">
        <v>814</v>
      </c>
      <c r="H937">
        <v>86990</v>
      </c>
      <c r="I937">
        <v>14</v>
      </c>
      <c r="J937">
        <v>2331</v>
      </c>
      <c r="K937">
        <v>17915</v>
      </c>
      <c r="L937">
        <v>62</v>
      </c>
      <c r="M937">
        <v>2</v>
      </c>
      <c r="N937" t="s">
        <v>35</v>
      </c>
      <c r="O937" t="s">
        <v>47</v>
      </c>
    </row>
    <row r="938" spans="1:15" x14ac:dyDescent="0.3">
      <c r="A938" s="7">
        <v>18225</v>
      </c>
      <c r="B938" s="6" t="s">
        <v>1935</v>
      </c>
      <c r="C938" t="s">
        <v>1936</v>
      </c>
      <c r="D938" s="2" t="s">
        <v>50</v>
      </c>
      <c r="E938" s="4" t="s">
        <v>46</v>
      </c>
      <c r="F938" t="s">
        <v>75</v>
      </c>
      <c r="G938">
        <v>241</v>
      </c>
      <c r="H938">
        <v>36477</v>
      </c>
      <c r="I938">
        <v>13</v>
      </c>
      <c r="J938">
        <v>2165</v>
      </c>
      <c r="K938">
        <v>9709</v>
      </c>
      <c r="L938">
        <v>65</v>
      </c>
      <c r="M938">
        <v>1</v>
      </c>
      <c r="N938" t="s">
        <v>38</v>
      </c>
      <c r="O938" t="s">
        <v>76</v>
      </c>
    </row>
    <row r="939" spans="1:15" x14ac:dyDescent="0.3">
      <c r="A939" s="7">
        <v>18226</v>
      </c>
      <c r="B939" s="6" t="s">
        <v>1937</v>
      </c>
      <c r="C939" t="s">
        <v>1938</v>
      </c>
      <c r="D939" s="2" t="s">
        <v>72</v>
      </c>
      <c r="E939" s="4" t="s">
        <v>46</v>
      </c>
      <c r="F939" t="s">
        <v>51</v>
      </c>
      <c r="G939">
        <v>862</v>
      </c>
      <c r="H939">
        <v>56486</v>
      </c>
      <c r="I939">
        <v>9</v>
      </c>
      <c r="J939">
        <v>1231</v>
      </c>
      <c r="K939">
        <v>20635</v>
      </c>
      <c r="L939">
        <v>82</v>
      </c>
      <c r="M939">
        <v>2</v>
      </c>
      <c r="N939" t="s">
        <v>35</v>
      </c>
      <c r="O939" t="s">
        <v>47</v>
      </c>
    </row>
    <row r="940" spans="1:15" x14ac:dyDescent="0.3">
      <c r="A940" s="7">
        <v>18227</v>
      </c>
      <c r="B940" s="6" t="s">
        <v>1939</v>
      </c>
      <c r="C940" t="s">
        <v>1940</v>
      </c>
      <c r="D940" s="2" t="s">
        <v>220</v>
      </c>
      <c r="E940" s="4" t="s">
        <v>46</v>
      </c>
      <c r="F940" t="s">
        <v>56</v>
      </c>
      <c r="G940">
        <v>1822</v>
      </c>
      <c r="H940">
        <v>78170</v>
      </c>
      <c r="I940">
        <v>44</v>
      </c>
      <c r="J940">
        <v>23601</v>
      </c>
      <c r="K940">
        <v>1830</v>
      </c>
      <c r="L940">
        <v>21</v>
      </c>
      <c r="M940">
        <v>4</v>
      </c>
      <c r="N940" t="s">
        <v>38</v>
      </c>
      <c r="O940" t="s">
        <v>56</v>
      </c>
    </row>
    <row r="941" spans="1:15" x14ac:dyDescent="0.3">
      <c r="A941" s="7">
        <v>18228</v>
      </c>
      <c r="B941" s="6" t="s">
        <v>1941</v>
      </c>
      <c r="C941" t="s">
        <v>1942</v>
      </c>
      <c r="D941" s="2" t="s">
        <v>45</v>
      </c>
      <c r="E941" s="4" t="s">
        <v>46</v>
      </c>
      <c r="F941" t="s">
        <v>47</v>
      </c>
      <c r="G941">
        <v>1321</v>
      </c>
      <c r="H941">
        <v>39777</v>
      </c>
      <c r="I941">
        <v>12</v>
      </c>
      <c r="J941">
        <v>2246</v>
      </c>
      <c r="K941">
        <v>16656</v>
      </c>
      <c r="L941">
        <v>61</v>
      </c>
      <c r="M941">
        <v>2</v>
      </c>
      <c r="N941" t="s">
        <v>65</v>
      </c>
      <c r="O941" t="s">
        <v>76</v>
      </c>
    </row>
    <row r="942" spans="1:15" x14ac:dyDescent="0.3">
      <c r="A942" s="7">
        <v>18229</v>
      </c>
      <c r="B942" s="6" t="s">
        <v>1943</v>
      </c>
      <c r="C942" t="s">
        <v>1944</v>
      </c>
      <c r="D942" s="2" t="s">
        <v>220</v>
      </c>
      <c r="E942" s="4" t="s">
        <v>46</v>
      </c>
      <c r="F942" t="s">
        <v>47</v>
      </c>
      <c r="G942">
        <v>3997</v>
      </c>
      <c r="H942">
        <v>72859</v>
      </c>
      <c r="I942">
        <v>6</v>
      </c>
      <c r="J942">
        <v>1042</v>
      </c>
      <c r="K942">
        <v>16557</v>
      </c>
      <c r="L942">
        <v>62</v>
      </c>
      <c r="M942">
        <v>1</v>
      </c>
      <c r="N942" t="s">
        <v>52</v>
      </c>
      <c r="O942" t="s">
        <v>81</v>
      </c>
    </row>
    <row r="943" spans="1:15" x14ac:dyDescent="0.3">
      <c r="A943" s="7">
        <v>18230</v>
      </c>
      <c r="B943" s="6" t="s">
        <v>1945</v>
      </c>
      <c r="C943" t="s">
        <v>1946</v>
      </c>
      <c r="D943" s="2" t="s">
        <v>72</v>
      </c>
      <c r="E943" s="4" t="s">
        <v>46</v>
      </c>
      <c r="F943" t="s">
        <v>47</v>
      </c>
      <c r="G943">
        <v>656</v>
      </c>
      <c r="H943">
        <v>13226</v>
      </c>
      <c r="I943">
        <v>4</v>
      </c>
      <c r="J943">
        <v>2239</v>
      </c>
      <c r="K943">
        <v>13157</v>
      </c>
      <c r="L943">
        <v>73</v>
      </c>
      <c r="M943">
        <v>3</v>
      </c>
      <c r="N943" t="s">
        <v>35</v>
      </c>
      <c r="O943" t="s">
        <v>81</v>
      </c>
    </row>
    <row r="944" spans="1:15" x14ac:dyDescent="0.3">
      <c r="A944" s="7">
        <v>18231</v>
      </c>
      <c r="B944" s="6" t="s">
        <v>1947</v>
      </c>
      <c r="C944" t="s">
        <v>1948</v>
      </c>
      <c r="D944" s="2" t="s">
        <v>45</v>
      </c>
      <c r="E944" s="4" t="s">
        <v>46</v>
      </c>
      <c r="F944" t="s">
        <v>56</v>
      </c>
      <c r="G944">
        <v>4677</v>
      </c>
      <c r="H944">
        <v>18419</v>
      </c>
      <c r="I944">
        <v>56</v>
      </c>
      <c r="J944">
        <v>11754</v>
      </c>
      <c r="K944">
        <v>2096</v>
      </c>
      <c r="L944">
        <v>19</v>
      </c>
      <c r="M944">
        <v>6</v>
      </c>
      <c r="N944" t="s">
        <v>38</v>
      </c>
      <c r="O944" t="s">
        <v>60</v>
      </c>
    </row>
    <row r="945" spans="1:15" x14ac:dyDescent="0.3">
      <c r="A945" s="7">
        <v>18232</v>
      </c>
      <c r="B945" s="6" t="s">
        <v>1949</v>
      </c>
      <c r="C945" t="s">
        <v>1950</v>
      </c>
      <c r="D945" s="2" t="s">
        <v>59</v>
      </c>
      <c r="E945" s="4" t="s">
        <v>46</v>
      </c>
      <c r="F945" t="s">
        <v>47</v>
      </c>
      <c r="G945">
        <v>800</v>
      </c>
      <c r="H945">
        <v>87602</v>
      </c>
      <c r="I945">
        <v>22</v>
      </c>
      <c r="J945">
        <v>2007</v>
      </c>
      <c r="K945">
        <v>14265</v>
      </c>
      <c r="L945">
        <v>77</v>
      </c>
      <c r="M945">
        <v>1</v>
      </c>
      <c r="N945" t="s">
        <v>52</v>
      </c>
      <c r="O945" t="s">
        <v>47</v>
      </c>
    </row>
    <row r="946" spans="1:15" x14ac:dyDescent="0.3">
      <c r="A946" s="7">
        <v>18233</v>
      </c>
      <c r="B946" s="6" t="s">
        <v>1951</v>
      </c>
      <c r="C946" t="s">
        <v>1952</v>
      </c>
      <c r="D946" s="2" t="s">
        <v>45</v>
      </c>
      <c r="E946" s="4" t="s">
        <v>46</v>
      </c>
      <c r="F946" t="s">
        <v>56</v>
      </c>
      <c r="G946">
        <v>1883</v>
      </c>
      <c r="H946">
        <v>88650</v>
      </c>
      <c r="I946">
        <v>32</v>
      </c>
      <c r="J946">
        <v>6685</v>
      </c>
      <c r="K946">
        <v>2287</v>
      </c>
      <c r="L946">
        <v>16</v>
      </c>
      <c r="M946">
        <v>5</v>
      </c>
      <c r="N946" t="s">
        <v>52</v>
      </c>
      <c r="O946" t="s">
        <v>56</v>
      </c>
    </row>
    <row r="947" spans="1:15" x14ac:dyDescent="0.3">
      <c r="A947" s="7">
        <v>18234</v>
      </c>
      <c r="B947" s="6" t="s">
        <v>1953</v>
      </c>
      <c r="C947" t="s">
        <v>1954</v>
      </c>
      <c r="D947" s="2" t="s">
        <v>220</v>
      </c>
      <c r="E947" s="4" t="s">
        <v>46</v>
      </c>
      <c r="F947" t="s">
        <v>47</v>
      </c>
      <c r="G947">
        <v>3533</v>
      </c>
      <c r="H947">
        <v>62880</v>
      </c>
      <c r="I947">
        <v>2</v>
      </c>
      <c r="J947">
        <v>1227</v>
      </c>
      <c r="K947">
        <v>10079</v>
      </c>
      <c r="L947">
        <v>56</v>
      </c>
      <c r="M947">
        <v>2</v>
      </c>
      <c r="N947" t="s">
        <v>52</v>
      </c>
      <c r="O947" t="s">
        <v>47</v>
      </c>
    </row>
    <row r="948" spans="1:15" x14ac:dyDescent="0.3">
      <c r="A948" s="7">
        <v>18235</v>
      </c>
      <c r="B948" s="6" t="s">
        <v>1955</v>
      </c>
      <c r="C948" t="s">
        <v>1956</v>
      </c>
      <c r="D948" s="2" t="s">
        <v>88</v>
      </c>
      <c r="E948" s="4" t="s">
        <v>46</v>
      </c>
      <c r="F948" t="s">
        <v>51</v>
      </c>
      <c r="G948">
        <v>372</v>
      </c>
      <c r="H948">
        <v>74534</v>
      </c>
      <c r="I948">
        <v>11</v>
      </c>
      <c r="J948">
        <v>246</v>
      </c>
      <c r="K948">
        <v>24414</v>
      </c>
      <c r="L948">
        <v>96</v>
      </c>
      <c r="M948">
        <v>1</v>
      </c>
      <c r="N948" t="s">
        <v>65</v>
      </c>
      <c r="O948" t="s">
        <v>51</v>
      </c>
    </row>
    <row r="949" spans="1:15" x14ac:dyDescent="0.3">
      <c r="A949" s="7">
        <v>18236</v>
      </c>
      <c r="B949" s="6" t="s">
        <v>1957</v>
      </c>
      <c r="C949" t="s">
        <v>1958</v>
      </c>
      <c r="D949" s="2" t="s">
        <v>45</v>
      </c>
      <c r="E949" s="4" t="s">
        <v>55</v>
      </c>
      <c r="F949" t="s">
        <v>56</v>
      </c>
      <c r="G949">
        <v>1783</v>
      </c>
      <c r="H949">
        <v>75748</v>
      </c>
      <c r="I949">
        <v>42</v>
      </c>
      <c r="J949">
        <v>4478</v>
      </c>
      <c r="K949">
        <v>2738</v>
      </c>
      <c r="L949">
        <v>19</v>
      </c>
      <c r="M949">
        <v>5</v>
      </c>
      <c r="N949" t="s">
        <v>38</v>
      </c>
      <c r="O949" t="s">
        <v>60</v>
      </c>
    </row>
    <row r="950" spans="1:15" x14ac:dyDescent="0.3">
      <c r="A950" s="7">
        <v>18237</v>
      </c>
      <c r="B950" s="6" t="s">
        <v>1959</v>
      </c>
      <c r="C950" t="s">
        <v>1960</v>
      </c>
      <c r="D950" s="2" t="s">
        <v>50</v>
      </c>
      <c r="E950" s="4" t="s">
        <v>46</v>
      </c>
      <c r="F950" t="s">
        <v>51</v>
      </c>
      <c r="G950">
        <v>179</v>
      </c>
      <c r="H950">
        <v>61040</v>
      </c>
      <c r="I950">
        <v>18</v>
      </c>
      <c r="J950">
        <v>727</v>
      </c>
      <c r="K950">
        <v>15930</v>
      </c>
      <c r="L950">
        <v>96</v>
      </c>
      <c r="M950">
        <v>1</v>
      </c>
      <c r="N950" t="s">
        <v>35</v>
      </c>
      <c r="O950" t="s">
        <v>51</v>
      </c>
    </row>
    <row r="951" spans="1:15" x14ac:dyDescent="0.3">
      <c r="A951" s="7">
        <v>18238</v>
      </c>
      <c r="B951" s="6" t="s">
        <v>1961</v>
      </c>
      <c r="C951" t="s">
        <v>1962</v>
      </c>
      <c r="D951" s="2" t="s">
        <v>50</v>
      </c>
      <c r="E951" s="4" t="s">
        <v>55</v>
      </c>
      <c r="F951" t="s">
        <v>51</v>
      </c>
      <c r="G951">
        <v>156</v>
      </c>
      <c r="H951">
        <v>47147</v>
      </c>
      <c r="I951">
        <v>20</v>
      </c>
      <c r="J951">
        <v>785</v>
      </c>
      <c r="K951">
        <v>18192</v>
      </c>
      <c r="L951">
        <v>83</v>
      </c>
      <c r="M951">
        <v>2</v>
      </c>
      <c r="N951" t="s">
        <v>35</v>
      </c>
      <c r="O951" t="s">
        <v>51</v>
      </c>
    </row>
    <row r="952" spans="1:15" x14ac:dyDescent="0.3">
      <c r="A952" s="7">
        <v>18239</v>
      </c>
      <c r="B952" s="6" t="s">
        <v>1963</v>
      </c>
      <c r="C952" t="s">
        <v>1964</v>
      </c>
      <c r="D952" s="2" t="s">
        <v>45</v>
      </c>
      <c r="E952" s="4" t="s">
        <v>46</v>
      </c>
      <c r="F952" t="s">
        <v>56</v>
      </c>
      <c r="G952">
        <v>1197</v>
      </c>
      <c r="H952">
        <v>66675</v>
      </c>
      <c r="I952">
        <v>58</v>
      </c>
      <c r="J952">
        <v>19766</v>
      </c>
      <c r="K952">
        <v>4139</v>
      </c>
      <c r="L952">
        <v>22</v>
      </c>
      <c r="M952">
        <v>3</v>
      </c>
      <c r="N952" t="s">
        <v>52</v>
      </c>
      <c r="O952" t="s">
        <v>56</v>
      </c>
    </row>
    <row r="953" spans="1:15" x14ac:dyDescent="0.3">
      <c r="A953" s="7">
        <v>18240</v>
      </c>
      <c r="B953" s="6" t="s">
        <v>1965</v>
      </c>
      <c r="C953" t="s">
        <v>1966</v>
      </c>
      <c r="D953" s="2" t="s">
        <v>45</v>
      </c>
      <c r="E953" s="4" t="s">
        <v>55</v>
      </c>
      <c r="F953" t="s">
        <v>56</v>
      </c>
      <c r="G953">
        <v>4799</v>
      </c>
      <c r="H953">
        <v>87593</v>
      </c>
      <c r="I953">
        <v>56</v>
      </c>
      <c r="J953">
        <v>20334</v>
      </c>
      <c r="K953">
        <v>1354</v>
      </c>
      <c r="L953">
        <v>16</v>
      </c>
      <c r="M953">
        <v>4</v>
      </c>
      <c r="N953" t="s">
        <v>38</v>
      </c>
      <c r="O953" t="s">
        <v>56</v>
      </c>
    </row>
    <row r="954" spans="1:15" x14ac:dyDescent="0.3">
      <c r="A954" s="7">
        <v>18241</v>
      </c>
      <c r="B954" s="6" t="s">
        <v>1967</v>
      </c>
      <c r="C954" t="s">
        <v>1968</v>
      </c>
      <c r="D954" s="2" t="s">
        <v>50</v>
      </c>
      <c r="E954" s="4" t="s">
        <v>55</v>
      </c>
      <c r="F954" t="s">
        <v>51</v>
      </c>
      <c r="G954">
        <v>156</v>
      </c>
      <c r="H954">
        <v>64666</v>
      </c>
      <c r="I954">
        <v>10</v>
      </c>
      <c r="J954">
        <v>1066</v>
      </c>
      <c r="K954">
        <v>21784</v>
      </c>
      <c r="L954">
        <v>78</v>
      </c>
      <c r="M954">
        <v>1</v>
      </c>
      <c r="N954" t="s">
        <v>52</v>
      </c>
      <c r="O954" t="s">
        <v>51</v>
      </c>
    </row>
    <row r="955" spans="1:15" x14ac:dyDescent="0.3">
      <c r="A955" s="7">
        <v>18242</v>
      </c>
      <c r="B955" s="6" t="s">
        <v>1969</v>
      </c>
      <c r="C955" t="s">
        <v>1970</v>
      </c>
      <c r="D955" s="2" t="s">
        <v>88</v>
      </c>
      <c r="E955" s="4" t="s">
        <v>55</v>
      </c>
      <c r="F955" t="s">
        <v>51</v>
      </c>
      <c r="G955">
        <v>178</v>
      </c>
      <c r="H955">
        <v>30763</v>
      </c>
      <c r="I955">
        <v>5</v>
      </c>
      <c r="J955">
        <v>816</v>
      </c>
      <c r="K955">
        <v>29419</v>
      </c>
      <c r="L955">
        <v>92</v>
      </c>
      <c r="M955">
        <v>2</v>
      </c>
      <c r="N955" t="s">
        <v>52</v>
      </c>
      <c r="O955" t="s">
        <v>51</v>
      </c>
    </row>
    <row r="956" spans="1:15" x14ac:dyDescent="0.3">
      <c r="A956" s="7">
        <v>18243</v>
      </c>
      <c r="B956" s="6" t="s">
        <v>1971</v>
      </c>
      <c r="C956" t="s">
        <v>1972</v>
      </c>
      <c r="D956" s="2" t="s">
        <v>50</v>
      </c>
      <c r="E956" s="4" t="s">
        <v>55</v>
      </c>
      <c r="F956" t="s">
        <v>51</v>
      </c>
      <c r="G956">
        <v>216</v>
      </c>
      <c r="H956">
        <v>50719</v>
      </c>
      <c r="I956">
        <v>13</v>
      </c>
      <c r="J956">
        <v>1532</v>
      </c>
      <c r="K956">
        <v>20628</v>
      </c>
      <c r="L956">
        <v>89</v>
      </c>
      <c r="M956">
        <v>2</v>
      </c>
      <c r="N956" t="s">
        <v>65</v>
      </c>
      <c r="O956" t="s">
        <v>51</v>
      </c>
    </row>
    <row r="957" spans="1:15" x14ac:dyDescent="0.3">
      <c r="A957" s="7">
        <v>18244</v>
      </c>
      <c r="B957" s="6" t="s">
        <v>1973</v>
      </c>
      <c r="C957" t="s">
        <v>1974</v>
      </c>
      <c r="D957" s="2" t="s">
        <v>50</v>
      </c>
      <c r="E957" s="4" t="s">
        <v>46</v>
      </c>
      <c r="F957" t="s">
        <v>81</v>
      </c>
      <c r="G957">
        <v>247</v>
      </c>
      <c r="H957">
        <v>35509</v>
      </c>
      <c r="I957">
        <v>16</v>
      </c>
      <c r="J957">
        <v>6593</v>
      </c>
      <c r="K957">
        <v>10662</v>
      </c>
      <c r="L957">
        <v>70</v>
      </c>
      <c r="M957">
        <v>0</v>
      </c>
      <c r="N957" t="s">
        <v>65</v>
      </c>
      <c r="O957" t="s">
        <v>47</v>
      </c>
    </row>
    <row r="958" spans="1:15" x14ac:dyDescent="0.3">
      <c r="A958" s="7">
        <v>18245</v>
      </c>
      <c r="B958" s="6" t="s">
        <v>1975</v>
      </c>
      <c r="C958" t="s">
        <v>1976</v>
      </c>
      <c r="D958" s="2" t="s">
        <v>59</v>
      </c>
      <c r="E958" s="4" t="s">
        <v>46</v>
      </c>
      <c r="F958" t="s">
        <v>51</v>
      </c>
      <c r="G958">
        <v>975</v>
      </c>
      <c r="H958">
        <v>78374</v>
      </c>
      <c r="I958">
        <v>4</v>
      </c>
      <c r="J958">
        <v>994</v>
      </c>
      <c r="K958">
        <v>15018</v>
      </c>
      <c r="L958">
        <v>89</v>
      </c>
      <c r="M958">
        <v>1</v>
      </c>
      <c r="N958" t="s">
        <v>52</v>
      </c>
      <c r="O958" t="s">
        <v>51</v>
      </c>
    </row>
    <row r="959" spans="1:15" x14ac:dyDescent="0.3">
      <c r="A959" s="7">
        <v>18246</v>
      </c>
      <c r="B959" s="6" t="s">
        <v>1977</v>
      </c>
      <c r="C959" t="s">
        <v>1978</v>
      </c>
      <c r="D959" s="2" t="s">
        <v>72</v>
      </c>
      <c r="E959" s="4" t="s">
        <v>46</v>
      </c>
      <c r="F959" t="s">
        <v>81</v>
      </c>
      <c r="G959">
        <v>653</v>
      </c>
      <c r="H959">
        <v>38898</v>
      </c>
      <c r="I959">
        <v>17</v>
      </c>
      <c r="J959">
        <v>6153</v>
      </c>
      <c r="K959">
        <v>10270</v>
      </c>
      <c r="L959">
        <v>50</v>
      </c>
      <c r="M959">
        <v>1</v>
      </c>
      <c r="N959" t="s">
        <v>52</v>
      </c>
      <c r="O959" t="s">
        <v>76</v>
      </c>
    </row>
    <row r="960" spans="1:15" x14ac:dyDescent="0.3">
      <c r="A960" s="7">
        <v>18247</v>
      </c>
      <c r="B960" s="6" t="s">
        <v>1979</v>
      </c>
      <c r="C960" t="s">
        <v>1980</v>
      </c>
      <c r="D960" s="2" t="s">
        <v>50</v>
      </c>
      <c r="E960" s="4" t="s">
        <v>46</v>
      </c>
      <c r="F960" t="s">
        <v>75</v>
      </c>
      <c r="G960">
        <v>218</v>
      </c>
      <c r="H960">
        <v>35916</v>
      </c>
      <c r="I960">
        <v>4</v>
      </c>
      <c r="J960">
        <v>2079</v>
      </c>
      <c r="K960">
        <v>11236</v>
      </c>
      <c r="L960">
        <v>51</v>
      </c>
      <c r="M960">
        <v>1</v>
      </c>
      <c r="N960" t="s">
        <v>52</v>
      </c>
      <c r="O960" t="s">
        <v>95</v>
      </c>
    </row>
    <row r="961" spans="1:15" x14ac:dyDescent="0.3">
      <c r="A961" s="7">
        <v>18248</v>
      </c>
      <c r="B961" s="6" t="s">
        <v>1981</v>
      </c>
      <c r="C961" t="s">
        <v>1982</v>
      </c>
      <c r="D961" s="2" t="s">
        <v>45</v>
      </c>
      <c r="E961" s="4" t="s">
        <v>68</v>
      </c>
      <c r="F961" t="s">
        <v>60</v>
      </c>
      <c r="G961">
        <v>2656</v>
      </c>
      <c r="H961">
        <v>67504</v>
      </c>
      <c r="I961">
        <v>40</v>
      </c>
      <c r="J961">
        <v>27454</v>
      </c>
      <c r="K961">
        <v>2522</v>
      </c>
      <c r="L961">
        <v>7</v>
      </c>
      <c r="M961">
        <v>4</v>
      </c>
      <c r="N961" t="s">
        <v>52</v>
      </c>
      <c r="O961" t="s">
        <v>69</v>
      </c>
    </row>
    <row r="962" spans="1:15" x14ac:dyDescent="0.3">
      <c r="A962" s="7">
        <v>18249</v>
      </c>
      <c r="B962" s="6" t="s">
        <v>1983</v>
      </c>
      <c r="C962" t="s">
        <v>1984</v>
      </c>
      <c r="D962" s="2" t="s">
        <v>45</v>
      </c>
      <c r="E962" s="4" t="s">
        <v>46</v>
      </c>
      <c r="F962" t="s">
        <v>81</v>
      </c>
      <c r="G962">
        <v>999</v>
      </c>
      <c r="H962">
        <v>78991</v>
      </c>
      <c r="I962">
        <v>15</v>
      </c>
      <c r="J962">
        <v>7523</v>
      </c>
      <c r="K962">
        <v>9287</v>
      </c>
      <c r="L962">
        <v>61</v>
      </c>
      <c r="M962">
        <v>1</v>
      </c>
      <c r="N962" t="s">
        <v>35</v>
      </c>
      <c r="O962" t="s">
        <v>81</v>
      </c>
    </row>
    <row r="963" spans="1:15" x14ac:dyDescent="0.3">
      <c r="A963" s="7">
        <v>18250</v>
      </c>
      <c r="B963" s="6" t="s">
        <v>1985</v>
      </c>
      <c r="C963" t="s">
        <v>1986</v>
      </c>
      <c r="D963" s="2" t="s">
        <v>45</v>
      </c>
      <c r="E963" s="4" t="s">
        <v>68</v>
      </c>
      <c r="F963" t="s">
        <v>60</v>
      </c>
      <c r="G963">
        <v>2987</v>
      </c>
      <c r="H963">
        <v>30798</v>
      </c>
      <c r="I963">
        <v>20</v>
      </c>
      <c r="J963">
        <v>23054</v>
      </c>
      <c r="K963">
        <v>3130</v>
      </c>
      <c r="L963">
        <v>8</v>
      </c>
      <c r="M963">
        <v>4</v>
      </c>
      <c r="N963" t="s">
        <v>52</v>
      </c>
      <c r="O963" t="s">
        <v>56</v>
      </c>
    </row>
    <row r="964" spans="1:15" x14ac:dyDescent="0.3">
      <c r="A964" s="7">
        <v>18251</v>
      </c>
      <c r="B964" s="6" t="s">
        <v>1987</v>
      </c>
      <c r="C964" t="s">
        <v>1988</v>
      </c>
      <c r="D964" s="2" t="s">
        <v>72</v>
      </c>
      <c r="E964" s="4" t="s">
        <v>46</v>
      </c>
      <c r="F964" t="s">
        <v>81</v>
      </c>
      <c r="G964">
        <v>729</v>
      </c>
      <c r="H964">
        <v>33259</v>
      </c>
      <c r="I964">
        <v>17</v>
      </c>
      <c r="J964">
        <v>7039</v>
      </c>
      <c r="K964">
        <v>11383</v>
      </c>
      <c r="L964">
        <v>51</v>
      </c>
      <c r="M964">
        <v>0</v>
      </c>
      <c r="N964" t="s">
        <v>65</v>
      </c>
      <c r="O964" t="s">
        <v>47</v>
      </c>
    </row>
    <row r="965" spans="1:15" x14ac:dyDescent="0.3">
      <c r="A965" s="7">
        <v>18252</v>
      </c>
      <c r="B965" s="6" t="s">
        <v>1989</v>
      </c>
      <c r="C965" t="s">
        <v>1990</v>
      </c>
      <c r="D965" s="2" t="s">
        <v>59</v>
      </c>
      <c r="E965" s="4" t="s">
        <v>46</v>
      </c>
      <c r="F965" t="s">
        <v>47</v>
      </c>
      <c r="G965">
        <v>944</v>
      </c>
      <c r="H965">
        <v>48768</v>
      </c>
      <c r="I965">
        <v>18</v>
      </c>
      <c r="J965">
        <v>2114</v>
      </c>
      <c r="K965">
        <v>13196</v>
      </c>
      <c r="L965">
        <v>51</v>
      </c>
      <c r="M965">
        <v>2</v>
      </c>
      <c r="N965" t="s">
        <v>35</v>
      </c>
      <c r="O965" t="s">
        <v>47</v>
      </c>
    </row>
    <row r="966" spans="1:15" x14ac:dyDescent="0.3">
      <c r="A966" s="7">
        <v>18253</v>
      </c>
      <c r="B966" s="6" t="s">
        <v>1991</v>
      </c>
      <c r="C966" t="s">
        <v>1992</v>
      </c>
      <c r="D966" s="2" t="s">
        <v>45</v>
      </c>
      <c r="E966" s="4" t="s">
        <v>55</v>
      </c>
      <c r="F966" t="s">
        <v>56</v>
      </c>
      <c r="G966">
        <v>4268</v>
      </c>
      <c r="H966">
        <v>23967</v>
      </c>
      <c r="I966">
        <v>53</v>
      </c>
      <c r="J966">
        <v>17771</v>
      </c>
      <c r="K966">
        <v>2248</v>
      </c>
      <c r="L966">
        <v>20</v>
      </c>
      <c r="M966">
        <v>5</v>
      </c>
      <c r="N966" t="s">
        <v>52</v>
      </c>
      <c r="O966" t="s">
        <v>60</v>
      </c>
    </row>
    <row r="967" spans="1:15" x14ac:dyDescent="0.3">
      <c r="A967" s="7">
        <v>18254</v>
      </c>
      <c r="B967" s="6" t="s">
        <v>1993</v>
      </c>
      <c r="C967" t="s">
        <v>1994</v>
      </c>
      <c r="D967" s="2" t="s">
        <v>45</v>
      </c>
      <c r="E967" s="4" t="s">
        <v>68</v>
      </c>
      <c r="F967" t="s">
        <v>60</v>
      </c>
      <c r="G967">
        <v>3378</v>
      </c>
      <c r="H967">
        <v>40532</v>
      </c>
      <c r="I967">
        <v>32</v>
      </c>
      <c r="J967">
        <v>21792</v>
      </c>
      <c r="K967">
        <v>2322</v>
      </c>
      <c r="L967">
        <v>5</v>
      </c>
      <c r="M967">
        <v>4</v>
      </c>
      <c r="N967" t="s">
        <v>52</v>
      </c>
      <c r="O967" t="s">
        <v>69</v>
      </c>
    </row>
    <row r="968" spans="1:15" x14ac:dyDescent="0.3">
      <c r="A968" s="7">
        <v>18255</v>
      </c>
      <c r="B968" s="6" t="s">
        <v>1995</v>
      </c>
      <c r="C968" t="s">
        <v>1996</v>
      </c>
      <c r="D968" s="2" t="s">
        <v>45</v>
      </c>
      <c r="E968" s="4" t="s">
        <v>46</v>
      </c>
      <c r="F968" t="s">
        <v>75</v>
      </c>
      <c r="G968">
        <v>2090</v>
      </c>
      <c r="H968">
        <v>62862</v>
      </c>
      <c r="I968">
        <v>6</v>
      </c>
      <c r="J968">
        <v>5311</v>
      </c>
      <c r="K968">
        <v>19752</v>
      </c>
      <c r="L968">
        <v>50</v>
      </c>
      <c r="M968">
        <v>1</v>
      </c>
      <c r="N968" t="s">
        <v>52</v>
      </c>
      <c r="O968" t="s">
        <v>81</v>
      </c>
    </row>
    <row r="969" spans="1:15" x14ac:dyDescent="0.3">
      <c r="A969" s="7">
        <v>18256</v>
      </c>
      <c r="B969" s="6" t="s">
        <v>1997</v>
      </c>
      <c r="C969" t="s">
        <v>1998</v>
      </c>
      <c r="D969" s="2" t="s">
        <v>45</v>
      </c>
      <c r="E969" s="4" t="s">
        <v>55</v>
      </c>
      <c r="F969" t="s">
        <v>56</v>
      </c>
      <c r="G969">
        <v>4589</v>
      </c>
      <c r="H969">
        <v>29536</v>
      </c>
      <c r="I969">
        <v>55</v>
      </c>
      <c r="J969">
        <v>37791</v>
      </c>
      <c r="K969">
        <v>1781</v>
      </c>
      <c r="L969">
        <v>13</v>
      </c>
      <c r="M969">
        <v>5</v>
      </c>
      <c r="N969" t="s">
        <v>38</v>
      </c>
      <c r="O969" t="s">
        <v>81</v>
      </c>
    </row>
    <row r="970" spans="1:15" x14ac:dyDescent="0.3">
      <c r="A970" s="7">
        <v>18257</v>
      </c>
      <c r="B970" s="6" t="s">
        <v>1999</v>
      </c>
      <c r="C970" t="s">
        <v>2000</v>
      </c>
      <c r="D970" s="2" t="s">
        <v>45</v>
      </c>
      <c r="E970" s="4" t="s">
        <v>55</v>
      </c>
      <c r="F970" t="s">
        <v>56</v>
      </c>
      <c r="G970">
        <v>2699</v>
      </c>
      <c r="H970">
        <v>48437</v>
      </c>
      <c r="I970">
        <v>32</v>
      </c>
      <c r="J970">
        <v>11148</v>
      </c>
      <c r="K970">
        <v>2329</v>
      </c>
      <c r="L970">
        <v>15</v>
      </c>
      <c r="M970">
        <v>4</v>
      </c>
      <c r="N970" t="s">
        <v>38</v>
      </c>
      <c r="O970" t="s">
        <v>81</v>
      </c>
    </row>
    <row r="971" spans="1:15" x14ac:dyDescent="0.3">
      <c r="A971" s="7">
        <v>18258</v>
      </c>
      <c r="B971" s="6" t="s">
        <v>2001</v>
      </c>
      <c r="C971" t="s">
        <v>2002</v>
      </c>
      <c r="D971" s="2" t="s">
        <v>50</v>
      </c>
      <c r="E971" s="4" t="s">
        <v>55</v>
      </c>
      <c r="F971" t="s">
        <v>51</v>
      </c>
      <c r="G971">
        <v>178</v>
      </c>
      <c r="H971">
        <v>79378</v>
      </c>
      <c r="I971">
        <v>4</v>
      </c>
      <c r="J971">
        <v>1085</v>
      </c>
      <c r="K971">
        <v>15606</v>
      </c>
      <c r="L971">
        <v>83</v>
      </c>
      <c r="M971">
        <v>1</v>
      </c>
      <c r="N971" t="s">
        <v>35</v>
      </c>
      <c r="O971" t="s">
        <v>51</v>
      </c>
    </row>
    <row r="972" spans="1:15" x14ac:dyDescent="0.3">
      <c r="A972" s="7">
        <v>18259</v>
      </c>
      <c r="B972" s="6" t="s">
        <v>2003</v>
      </c>
      <c r="C972" t="s">
        <v>2004</v>
      </c>
      <c r="D972" s="2" t="s">
        <v>45</v>
      </c>
      <c r="E972" s="4" t="s">
        <v>46</v>
      </c>
      <c r="F972" t="s">
        <v>47</v>
      </c>
      <c r="G972">
        <v>2950</v>
      </c>
      <c r="H972">
        <v>36051</v>
      </c>
      <c r="I972">
        <v>21</v>
      </c>
      <c r="J972">
        <v>1821</v>
      </c>
      <c r="K972">
        <v>17428</v>
      </c>
      <c r="L972">
        <v>74</v>
      </c>
      <c r="M972">
        <v>3</v>
      </c>
      <c r="N972" t="s">
        <v>52</v>
      </c>
      <c r="O972" t="s">
        <v>47</v>
      </c>
    </row>
    <row r="973" spans="1:15" x14ac:dyDescent="0.3">
      <c r="A973" s="7">
        <v>18260</v>
      </c>
      <c r="B973" s="6" t="s">
        <v>2005</v>
      </c>
      <c r="C973" t="s">
        <v>2006</v>
      </c>
      <c r="D973" s="2" t="s">
        <v>50</v>
      </c>
      <c r="E973" s="4" t="s">
        <v>55</v>
      </c>
      <c r="F973" t="s">
        <v>51</v>
      </c>
      <c r="G973">
        <v>101</v>
      </c>
      <c r="H973">
        <v>79779</v>
      </c>
      <c r="I973">
        <v>15</v>
      </c>
      <c r="J973">
        <v>1793</v>
      </c>
      <c r="K973">
        <v>13914</v>
      </c>
      <c r="L973">
        <v>99</v>
      </c>
      <c r="M973">
        <v>1</v>
      </c>
      <c r="N973" t="s">
        <v>35</v>
      </c>
      <c r="O973" t="s">
        <v>51</v>
      </c>
    </row>
    <row r="974" spans="1:15" x14ac:dyDescent="0.3">
      <c r="A974" s="7">
        <v>18261</v>
      </c>
      <c r="B974" s="6" t="s">
        <v>2007</v>
      </c>
      <c r="C974" t="s">
        <v>2008</v>
      </c>
      <c r="D974" s="2" t="s">
        <v>59</v>
      </c>
      <c r="E974" s="4" t="s">
        <v>46</v>
      </c>
      <c r="F974" t="s">
        <v>81</v>
      </c>
      <c r="G974">
        <v>858</v>
      </c>
      <c r="H974">
        <v>63539</v>
      </c>
      <c r="I974">
        <v>9</v>
      </c>
      <c r="J974">
        <v>3019</v>
      </c>
      <c r="K974">
        <v>9145</v>
      </c>
      <c r="L974">
        <v>57</v>
      </c>
      <c r="M974">
        <v>0</v>
      </c>
      <c r="N974" t="s">
        <v>38</v>
      </c>
      <c r="O974" t="s">
        <v>81</v>
      </c>
    </row>
    <row r="975" spans="1:15" x14ac:dyDescent="0.3">
      <c r="A975" s="7">
        <v>18262</v>
      </c>
      <c r="B975" s="6" t="s">
        <v>2009</v>
      </c>
      <c r="C975" t="s">
        <v>2010</v>
      </c>
      <c r="D975" s="2" t="s">
        <v>45</v>
      </c>
      <c r="E975" s="4" t="s">
        <v>46</v>
      </c>
      <c r="F975" t="s">
        <v>56</v>
      </c>
      <c r="G975">
        <v>4506</v>
      </c>
      <c r="H975">
        <v>37021</v>
      </c>
      <c r="I975">
        <v>60</v>
      </c>
      <c r="J975">
        <v>33663</v>
      </c>
      <c r="K975">
        <v>3105</v>
      </c>
      <c r="L975">
        <v>20</v>
      </c>
      <c r="M975">
        <v>6</v>
      </c>
      <c r="N975" t="s">
        <v>52</v>
      </c>
      <c r="O975" t="s">
        <v>60</v>
      </c>
    </row>
    <row r="976" spans="1:15" x14ac:dyDescent="0.3">
      <c r="A976" s="7">
        <v>18263</v>
      </c>
      <c r="B976" s="6" t="s">
        <v>2011</v>
      </c>
      <c r="C976" t="s">
        <v>2012</v>
      </c>
      <c r="D976" s="2" t="s">
        <v>72</v>
      </c>
      <c r="E976" s="4" t="s">
        <v>46</v>
      </c>
      <c r="F976" t="s">
        <v>81</v>
      </c>
      <c r="G976">
        <v>378</v>
      </c>
      <c r="H976">
        <v>89230</v>
      </c>
      <c r="I976">
        <v>10</v>
      </c>
      <c r="J976">
        <v>6874</v>
      </c>
      <c r="K976">
        <v>11490</v>
      </c>
      <c r="L976">
        <v>53</v>
      </c>
      <c r="M976">
        <v>0</v>
      </c>
      <c r="N976" t="s">
        <v>38</v>
      </c>
      <c r="O976" t="s">
        <v>76</v>
      </c>
    </row>
    <row r="977" spans="1:15" x14ac:dyDescent="0.3">
      <c r="A977" s="7">
        <v>18264</v>
      </c>
      <c r="B977" s="6" t="s">
        <v>2013</v>
      </c>
      <c r="C977" t="s">
        <v>2014</v>
      </c>
      <c r="D977" s="2" t="s">
        <v>45</v>
      </c>
      <c r="E977" s="4" t="s">
        <v>46</v>
      </c>
      <c r="F977" t="s">
        <v>47</v>
      </c>
      <c r="G977">
        <v>3257</v>
      </c>
      <c r="H977">
        <v>22691</v>
      </c>
      <c r="I977">
        <v>18</v>
      </c>
      <c r="J977">
        <v>1404</v>
      </c>
      <c r="K977">
        <v>20359</v>
      </c>
      <c r="L977">
        <v>57</v>
      </c>
      <c r="M977">
        <v>2</v>
      </c>
      <c r="N977" t="s">
        <v>52</v>
      </c>
      <c r="O977" t="s">
        <v>47</v>
      </c>
    </row>
    <row r="978" spans="1:15" x14ac:dyDescent="0.3">
      <c r="A978" s="7">
        <v>18265</v>
      </c>
      <c r="B978" s="6" t="s">
        <v>2015</v>
      </c>
      <c r="C978" t="s">
        <v>2016</v>
      </c>
      <c r="D978" s="2" t="s">
        <v>88</v>
      </c>
      <c r="E978" s="4" t="s">
        <v>55</v>
      </c>
      <c r="F978" t="s">
        <v>51</v>
      </c>
      <c r="G978">
        <v>171</v>
      </c>
      <c r="H978">
        <v>39016</v>
      </c>
      <c r="I978">
        <v>12</v>
      </c>
      <c r="J978">
        <v>1345</v>
      </c>
      <c r="K978">
        <v>12074</v>
      </c>
      <c r="L978">
        <v>82</v>
      </c>
      <c r="M978">
        <v>1</v>
      </c>
      <c r="N978" t="s">
        <v>35</v>
      </c>
      <c r="O978" t="s">
        <v>51</v>
      </c>
    </row>
    <row r="979" spans="1:15" x14ac:dyDescent="0.3">
      <c r="A979" s="7">
        <v>18266</v>
      </c>
      <c r="B979" s="6" t="s">
        <v>2017</v>
      </c>
      <c r="C979" t="s">
        <v>2018</v>
      </c>
      <c r="D979" s="2" t="s">
        <v>45</v>
      </c>
      <c r="E979" s="4" t="s">
        <v>46</v>
      </c>
      <c r="F979" t="s">
        <v>56</v>
      </c>
      <c r="G979">
        <v>2954</v>
      </c>
      <c r="H979">
        <v>31394</v>
      </c>
      <c r="I979">
        <v>35</v>
      </c>
      <c r="J979">
        <v>28984</v>
      </c>
      <c r="K979">
        <v>2298</v>
      </c>
      <c r="L979">
        <v>17</v>
      </c>
      <c r="M979">
        <v>5</v>
      </c>
      <c r="N979" t="s">
        <v>38</v>
      </c>
      <c r="O979" t="s">
        <v>60</v>
      </c>
    </row>
    <row r="980" spans="1:15" x14ac:dyDescent="0.3">
      <c r="A980" s="7">
        <v>18267</v>
      </c>
      <c r="B980" s="6" t="s">
        <v>2019</v>
      </c>
      <c r="C980" t="s">
        <v>2020</v>
      </c>
      <c r="D980" s="2" t="s">
        <v>72</v>
      </c>
      <c r="E980" s="4" t="s">
        <v>46</v>
      </c>
      <c r="F980" t="s">
        <v>75</v>
      </c>
      <c r="G980">
        <v>833</v>
      </c>
      <c r="H980">
        <v>85319</v>
      </c>
      <c r="I980">
        <v>7</v>
      </c>
      <c r="J980">
        <v>5130</v>
      </c>
      <c r="K980">
        <v>16172</v>
      </c>
      <c r="L980">
        <v>58</v>
      </c>
      <c r="M980">
        <v>3</v>
      </c>
      <c r="N980" t="s">
        <v>52</v>
      </c>
      <c r="O980" t="s">
        <v>47</v>
      </c>
    </row>
    <row r="981" spans="1:15" x14ac:dyDescent="0.3">
      <c r="A981" s="7">
        <v>18268</v>
      </c>
      <c r="B981" s="6" t="s">
        <v>2021</v>
      </c>
      <c r="C981" t="s">
        <v>2022</v>
      </c>
      <c r="D981" s="2" t="s">
        <v>45</v>
      </c>
      <c r="E981" s="4" t="s">
        <v>46</v>
      </c>
      <c r="F981" t="s">
        <v>47</v>
      </c>
      <c r="G981">
        <v>2666</v>
      </c>
      <c r="H981">
        <v>47892</v>
      </c>
      <c r="I981">
        <v>6</v>
      </c>
      <c r="J981">
        <v>1769</v>
      </c>
      <c r="K981">
        <v>15193</v>
      </c>
      <c r="L981">
        <v>69</v>
      </c>
      <c r="M981">
        <v>2</v>
      </c>
      <c r="N981" t="s">
        <v>52</v>
      </c>
      <c r="O981" t="s">
        <v>47</v>
      </c>
    </row>
    <row r="982" spans="1:15" x14ac:dyDescent="0.3">
      <c r="A982" s="7">
        <v>18269</v>
      </c>
      <c r="B982" s="6" t="s">
        <v>2023</v>
      </c>
      <c r="C982" t="s">
        <v>2024</v>
      </c>
      <c r="D982" s="2" t="s">
        <v>45</v>
      </c>
      <c r="E982" s="4" t="s">
        <v>46</v>
      </c>
      <c r="F982" t="s">
        <v>81</v>
      </c>
      <c r="G982">
        <v>852</v>
      </c>
      <c r="H982">
        <v>76127</v>
      </c>
      <c r="I982">
        <v>10</v>
      </c>
      <c r="J982">
        <v>4435</v>
      </c>
      <c r="K982">
        <v>11855</v>
      </c>
      <c r="L982">
        <v>56</v>
      </c>
      <c r="M982">
        <v>0</v>
      </c>
      <c r="N982" t="s">
        <v>65</v>
      </c>
      <c r="O982" t="s">
        <v>76</v>
      </c>
    </row>
    <row r="983" spans="1:15" x14ac:dyDescent="0.3">
      <c r="A983" s="7">
        <v>18270</v>
      </c>
      <c r="B983" s="6" t="s">
        <v>2025</v>
      </c>
      <c r="C983" t="s">
        <v>2026</v>
      </c>
      <c r="D983" s="2" t="s">
        <v>45</v>
      </c>
      <c r="E983" s="4" t="s">
        <v>55</v>
      </c>
      <c r="F983" t="s">
        <v>56</v>
      </c>
      <c r="G983">
        <v>4545</v>
      </c>
      <c r="H983">
        <v>82121</v>
      </c>
      <c r="I983">
        <v>52</v>
      </c>
      <c r="J983">
        <v>19333</v>
      </c>
      <c r="K983">
        <v>3343</v>
      </c>
      <c r="L983">
        <v>19</v>
      </c>
      <c r="M983">
        <v>5</v>
      </c>
      <c r="N983" t="s">
        <v>38</v>
      </c>
      <c r="O983" t="s">
        <v>56</v>
      </c>
    </row>
    <row r="984" spans="1:15" x14ac:dyDescent="0.3">
      <c r="A984" s="7">
        <v>18271</v>
      </c>
      <c r="B984" s="6" t="s">
        <v>2027</v>
      </c>
      <c r="C984" t="s">
        <v>2028</v>
      </c>
      <c r="D984" s="2" t="s">
        <v>59</v>
      </c>
      <c r="E984" s="4" t="s">
        <v>46</v>
      </c>
      <c r="F984" t="s">
        <v>75</v>
      </c>
      <c r="G984">
        <v>280</v>
      </c>
      <c r="H984">
        <v>30019</v>
      </c>
      <c r="I984">
        <v>4</v>
      </c>
      <c r="J984">
        <v>4796</v>
      </c>
      <c r="K984">
        <v>18727</v>
      </c>
      <c r="L984">
        <v>60</v>
      </c>
      <c r="M984">
        <v>3</v>
      </c>
      <c r="N984" t="s">
        <v>52</v>
      </c>
      <c r="O984" t="s">
        <v>81</v>
      </c>
    </row>
    <row r="985" spans="1:15" x14ac:dyDescent="0.3">
      <c r="A985" s="7">
        <v>18272</v>
      </c>
      <c r="B985" s="6" t="s">
        <v>2029</v>
      </c>
      <c r="C985" t="s">
        <v>2030</v>
      </c>
      <c r="D985" s="2" t="s">
        <v>45</v>
      </c>
      <c r="E985" s="4" t="s">
        <v>46</v>
      </c>
      <c r="F985" t="s">
        <v>56</v>
      </c>
      <c r="G985">
        <v>3189</v>
      </c>
      <c r="H985">
        <v>58375</v>
      </c>
      <c r="I985">
        <v>59</v>
      </c>
      <c r="J985">
        <v>24430</v>
      </c>
      <c r="K985">
        <v>2584</v>
      </c>
      <c r="L985">
        <v>22</v>
      </c>
      <c r="M985">
        <v>5</v>
      </c>
      <c r="N985" t="s">
        <v>52</v>
      </c>
      <c r="O985" t="s">
        <v>60</v>
      </c>
    </row>
    <row r="986" spans="1:15" x14ac:dyDescent="0.3">
      <c r="A986" s="7">
        <v>18273</v>
      </c>
      <c r="B986" s="6" t="s">
        <v>2031</v>
      </c>
      <c r="C986" t="s">
        <v>2032</v>
      </c>
      <c r="D986" s="2" t="s">
        <v>45</v>
      </c>
      <c r="E986" s="4" t="s">
        <v>55</v>
      </c>
      <c r="F986" t="s">
        <v>60</v>
      </c>
      <c r="G986">
        <v>1304</v>
      </c>
      <c r="H986">
        <v>25867</v>
      </c>
      <c r="I986">
        <v>26</v>
      </c>
      <c r="J986">
        <v>2656</v>
      </c>
      <c r="K986">
        <v>2226</v>
      </c>
      <c r="L986">
        <v>25</v>
      </c>
      <c r="M986">
        <v>6</v>
      </c>
      <c r="N986" t="s">
        <v>52</v>
      </c>
      <c r="O986" t="s">
        <v>69</v>
      </c>
    </row>
    <row r="987" spans="1:15" x14ac:dyDescent="0.3">
      <c r="A987" s="7">
        <v>18274</v>
      </c>
      <c r="B987" s="6" t="s">
        <v>2033</v>
      </c>
      <c r="C987" t="s">
        <v>2034</v>
      </c>
      <c r="D987" s="2" t="s">
        <v>50</v>
      </c>
      <c r="E987" s="4" t="s">
        <v>55</v>
      </c>
      <c r="F987" t="s">
        <v>51</v>
      </c>
      <c r="G987">
        <v>224</v>
      </c>
      <c r="H987">
        <v>24627</v>
      </c>
      <c r="I987">
        <v>19</v>
      </c>
      <c r="J987">
        <v>1382</v>
      </c>
      <c r="K987">
        <v>28302</v>
      </c>
      <c r="L987">
        <v>89</v>
      </c>
      <c r="M987">
        <v>1</v>
      </c>
      <c r="N987" t="s">
        <v>35</v>
      </c>
      <c r="O987" t="s">
        <v>47</v>
      </c>
    </row>
    <row r="988" spans="1:15" x14ac:dyDescent="0.3">
      <c r="A988" s="7">
        <v>18275</v>
      </c>
      <c r="B988" s="6" t="s">
        <v>2035</v>
      </c>
      <c r="C988" t="s">
        <v>2036</v>
      </c>
      <c r="D988" s="2" t="s">
        <v>72</v>
      </c>
      <c r="E988" s="4" t="s">
        <v>55</v>
      </c>
      <c r="F988" t="s">
        <v>51</v>
      </c>
      <c r="G988">
        <v>752</v>
      </c>
      <c r="H988">
        <v>62532</v>
      </c>
      <c r="I988">
        <v>16</v>
      </c>
      <c r="J988">
        <v>714</v>
      </c>
      <c r="K988">
        <v>24476</v>
      </c>
      <c r="L988">
        <v>76</v>
      </c>
      <c r="M988">
        <v>2</v>
      </c>
      <c r="N988" t="s">
        <v>52</v>
      </c>
      <c r="O988" t="s">
        <v>51</v>
      </c>
    </row>
    <row r="989" spans="1:15" x14ac:dyDescent="0.3">
      <c r="A989" s="7">
        <v>18276</v>
      </c>
      <c r="B989" s="6" t="s">
        <v>2037</v>
      </c>
      <c r="C989" t="s">
        <v>2038</v>
      </c>
      <c r="D989" s="2" t="s">
        <v>50</v>
      </c>
      <c r="E989" s="4" t="s">
        <v>55</v>
      </c>
      <c r="F989" t="s">
        <v>51</v>
      </c>
      <c r="G989">
        <v>242</v>
      </c>
      <c r="H989">
        <v>48826</v>
      </c>
      <c r="I989">
        <v>3</v>
      </c>
      <c r="J989">
        <v>1651</v>
      </c>
      <c r="K989">
        <v>15885</v>
      </c>
      <c r="L989">
        <v>91</v>
      </c>
      <c r="M989">
        <v>2</v>
      </c>
      <c r="N989" t="s">
        <v>65</v>
      </c>
      <c r="O989" t="s">
        <v>47</v>
      </c>
    </row>
    <row r="990" spans="1:15" x14ac:dyDescent="0.3">
      <c r="A990" s="7">
        <v>18277</v>
      </c>
      <c r="B990" s="6" t="s">
        <v>2039</v>
      </c>
      <c r="C990" t="s">
        <v>2040</v>
      </c>
      <c r="D990" s="2" t="s">
        <v>220</v>
      </c>
      <c r="E990" s="4" t="s">
        <v>46</v>
      </c>
      <c r="F990" t="s">
        <v>56</v>
      </c>
      <c r="G990">
        <v>4685</v>
      </c>
      <c r="H990">
        <v>52418</v>
      </c>
      <c r="I990">
        <v>49</v>
      </c>
      <c r="J990">
        <v>17697</v>
      </c>
      <c r="K990">
        <v>3208</v>
      </c>
      <c r="L990">
        <v>22</v>
      </c>
      <c r="M990">
        <v>5</v>
      </c>
      <c r="N990" t="s">
        <v>52</v>
      </c>
      <c r="O990" t="s">
        <v>60</v>
      </c>
    </row>
    <row r="991" spans="1:15" x14ac:dyDescent="0.3">
      <c r="A991" s="7">
        <v>18278</v>
      </c>
      <c r="B991" s="6" t="s">
        <v>2041</v>
      </c>
      <c r="C991" t="s">
        <v>2042</v>
      </c>
      <c r="D991" s="2" t="s">
        <v>50</v>
      </c>
      <c r="E991" s="4" t="s">
        <v>46</v>
      </c>
      <c r="F991" t="s">
        <v>51</v>
      </c>
      <c r="G991">
        <v>232</v>
      </c>
      <c r="H991">
        <v>24029</v>
      </c>
      <c r="I991">
        <v>4</v>
      </c>
      <c r="J991">
        <v>307</v>
      </c>
      <c r="K991">
        <v>29271</v>
      </c>
      <c r="L991">
        <v>76</v>
      </c>
      <c r="M991">
        <v>2</v>
      </c>
      <c r="N991" t="s">
        <v>65</v>
      </c>
      <c r="O991" t="s">
        <v>51</v>
      </c>
    </row>
    <row r="992" spans="1:15" x14ac:dyDescent="0.3">
      <c r="A992" s="7">
        <v>18279</v>
      </c>
      <c r="B992" s="6" t="s">
        <v>2043</v>
      </c>
      <c r="C992" t="s">
        <v>2044</v>
      </c>
      <c r="D992" s="2" t="s">
        <v>45</v>
      </c>
      <c r="E992" s="4" t="s">
        <v>46</v>
      </c>
      <c r="F992" t="s">
        <v>47</v>
      </c>
      <c r="G992">
        <v>1248</v>
      </c>
      <c r="H992">
        <v>86457</v>
      </c>
      <c r="I992">
        <v>4</v>
      </c>
      <c r="J992">
        <v>1194</v>
      </c>
      <c r="K992">
        <v>17238</v>
      </c>
      <c r="L992">
        <v>70</v>
      </c>
      <c r="M992">
        <v>3</v>
      </c>
      <c r="N992" t="s">
        <v>52</v>
      </c>
      <c r="O992" t="s">
        <v>47</v>
      </c>
    </row>
    <row r="993" spans="1:15" x14ac:dyDescent="0.3">
      <c r="A993" s="7">
        <v>18280</v>
      </c>
      <c r="B993" s="6" t="s">
        <v>2045</v>
      </c>
      <c r="C993" t="s">
        <v>2046</v>
      </c>
      <c r="D993" s="2" t="s">
        <v>72</v>
      </c>
      <c r="E993" s="4" t="s">
        <v>55</v>
      </c>
      <c r="F993" t="s">
        <v>51</v>
      </c>
      <c r="G993">
        <v>887</v>
      </c>
      <c r="H993">
        <v>35917</v>
      </c>
      <c r="I993">
        <v>8</v>
      </c>
      <c r="J993">
        <v>929</v>
      </c>
      <c r="K993">
        <v>23315</v>
      </c>
      <c r="L993">
        <v>99</v>
      </c>
      <c r="M993">
        <v>2</v>
      </c>
      <c r="N993" t="s">
        <v>65</v>
      </c>
      <c r="O993" t="s">
        <v>51</v>
      </c>
    </row>
    <row r="994" spans="1:15" x14ac:dyDescent="0.3">
      <c r="A994" s="7">
        <v>18281</v>
      </c>
      <c r="B994" s="6" t="s">
        <v>2047</v>
      </c>
      <c r="C994" t="s">
        <v>2048</v>
      </c>
      <c r="D994" s="2" t="s">
        <v>50</v>
      </c>
      <c r="E994" s="4" t="s">
        <v>55</v>
      </c>
      <c r="F994" t="s">
        <v>51</v>
      </c>
      <c r="G994">
        <v>155</v>
      </c>
      <c r="H994">
        <v>19549</v>
      </c>
      <c r="I994">
        <v>18</v>
      </c>
      <c r="J994">
        <v>1382</v>
      </c>
      <c r="K994">
        <v>15187</v>
      </c>
      <c r="L994">
        <v>100</v>
      </c>
      <c r="M994">
        <v>1</v>
      </c>
      <c r="N994" t="s">
        <v>52</v>
      </c>
      <c r="O994" t="s">
        <v>51</v>
      </c>
    </row>
    <row r="995" spans="1:15" x14ac:dyDescent="0.3">
      <c r="A995" s="7">
        <v>18282</v>
      </c>
      <c r="B995" s="6" t="s">
        <v>2049</v>
      </c>
      <c r="C995" t="s">
        <v>2050</v>
      </c>
      <c r="D995" s="2" t="s">
        <v>45</v>
      </c>
      <c r="E995" s="4" t="s">
        <v>46</v>
      </c>
      <c r="F995" t="s">
        <v>56</v>
      </c>
      <c r="G995">
        <v>2667</v>
      </c>
      <c r="H995">
        <v>22777</v>
      </c>
      <c r="I995">
        <v>56</v>
      </c>
      <c r="J995">
        <v>22113</v>
      </c>
      <c r="K995">
        <v>2203</v>
      </c>
      <c r="L995">
        <v>20</v>
      </c>
      <c r="M995">
        <v>6</v>
      </c>
      <c r="N995" t="s">
        <v>52</v>
      </c>
      <c r="O995" t="s">
        <v>56</v>
      </c>
    </row>
    <row r="996" spans="1:15" x14ac:dyDescent="0.3">
      <c r="A996" s="7">
        <v>18283</v>
      </c>
      <c r="B996" s="6" t="s">
        <v>2051</v>
      </c>
      <c r="C996" t="s">
        <v>2052</v>
      </c>
      <c r="D996" s="2" t="s">
        <v>72</v>
      </c>
      <c r="E996" s="4" t="s">
        <v>55</v>
      </c>
      <c r="F996" t="s">
        <v>51</v>
      </c>
      <c r="G996">
        <v>452</v>
      </c>
      <c r="H996">
        <v>31868</v>
      </c>
      <c r="I996">
        <v>2</v>
      </c>
      <c r="J996">
        <v>744</v>
      </c>
      <c r="K996">
        <v>23480</v>
      </c>
      <c r="L996">
        <v>87</v>
      </c>
      <c r="M996">
        <v>2</v>
      </c>
      <c r="N996" t="s">
        <v>65</v>
      </c>
      <c r="O996" t="s">
        <v>51</v>
      </c>
    </row>
    <row r="997" spans="1:15" x14ac:dyDescent="0.3">
      <c r="A997" s="7">
        <v>18284</v>
      </c>
      <c r="B997" s="6" t="s">
        <v>2053</v>
      </c>
      <c r="C997" t="s">
        <v>2054</v>
      </c>
      <c r="D997" s="2" t="s">
        <v>72</v>
      </c>
      <c r="E997" s="4" t="s">
        <v>46</v>
      </c>
      <c r="F997" t="s">
        <v>75</v>
      </c>
      <c r="G997">
        <v>497</v>
      </c>
      <c r="H997">
        <v>78626</v>
      </c>
      <c r="I997">
        <v>13</v>
      </c>
      <c r="J997">
        <v>3108</v>
      </c>
      <c r="K997">
        <v>11667</v>
      </c>
      <c r="L997">
        <v>57</v>
      </c>
      <c r="M997">
        <v>2</v>
      </c>
      <c r="N997" t="s">
        <v>35</v>
      </c>
      <c r="O997" t="s">
        <v>76</v>
      </c>
    </row>
    <row r="998" spans="1:15" x14ac:dyDescent="0.3">
      <c r="A998" s="7">
        <v>18285</v>
      </c>
      <c r="B998" s="6" t="s">
        <v>2055</v>
      </c>
      <c r="C998" t="s">
        <v>2056</v>
      </c>
      <c r="D998" s="2" t="s">
        <v>50</v>
      </c>
      <c r="E998" s="4" t="s">
        <v>55</v>
      </c>
      <c r="F998" t="s">
        <v>51</v>
      </c>
      <c r="G998">
        <v>121</v>
      </c>
      <c r="H998">
        <v>49751</v>
      </c>
      <c r="I998">
        <v>20</v>
      </c>
      <c r="J998">
        <v>1435</v>
      </c>
      <c r="K998">
        <v>25664</v>
      </c>
      <c r="L998">
        <v>80</v>
      </c>
      <c r="M998">
        <v>2</v>
      </c>
      <c r="N998" t="s">
        <v>65</v>
      </c>
      <c r="O998" t="s">
        <v>51</v>
      </c>
    </row>
    <row r="999" spans="1:15" x14ac:dyDescent="0.3">
      <c r="A999" s="7">
        <v>18286</v>
      </c>
      <c r="B999" s="6" t="s">
        <v>2057</v>
      </c>
      <c r="C999" t="s">
        <v>2058</v>
      </c>
      <c r="D999" s="2" t="s">
        <v>88</v>
      </c>
      <c r="E999" s="4" t="s">
        <v>46</v>
      </c>
      <c r="F999" t="s">
        <v>75</v>
      </c>
      <c r="G999">
        <v>344</v>
      </c>
      <c r="H999">
        <v>45147</v>
      </c>
      <c r="I999">
        <v>3</v>
      </c>
      <c r="J999">
        <v>3266</v>
      </c>
      <c r="K999">
        <v>13855</v>
      </c>
      <c r="L999">
        <v>48</v>
      </c>
      <c r="M999">
        <v>3</v>
      </c>
      <c r="N999" t="s">
        <v>35</v>
      </c>
      <c r="O999" t="s">
        <v>47</v>
      </c>
    </row>
    <row r="1000" spans="1:15" x14ac:dyDescent="0.3">
      <c r="A1000" s="7">
        <v>18287</v>
      </c>
      <c r="B1000" s="6" t="s">
        <v>2059</v>
      </c>
      <c r="C1000" t="s">
        <v>2060</v>
      </c>
      <c r="D1000" s="2" t="s">
        <v>50</v>
      </c>
      <c r="E1000" s="4" t="s">
        <v>46</v>
      </c>
      <c r="F1000" t="s">
        <v>75</v>
      </c>
      <c r="G1000">
        <v>229</v>
      </c>
      <c r="H1000">
        <v>46526</v>
      </c>
      <c r="I1000">
        <v>11</v>
      </c>
      <c r="J1000">
        <v>2953</v>
      </c>
      <c r="K1000">
        <v>16692</v>
      </c>
      <c r="L1000">
        <v>53</v>
      </c>
      <c r="M1000">
        <v>1</v>
      </c>
      <c r="N1000" t="s">
        <v>38</v>
      </c>
      <c r="O1000" t="s">
        <v>76</v>
      </c>
    </row>
    <row r="1001" spans="1:15" x14ac:dyDescent="0.3">
      <c r="A1001" s="7">
        <v>18288</v>
      </c>
      <c r="B1001" s="6" t="s">
        <v>2061</v>
      </c>
      <c r="C1001" t="s">
        <v>2062</v>
      </c>
      <c r="D1001" s="2" t="s">
        <v>45</v>
      </c>
      <c r="E1001" s="4" t="s">
        <v>46</v>
      </c>
      <c r="F1001" t="s">
        <v>56</v>
      </c>
      <c r="G1001">
        <v>2281</v>
      </c>
      <c r="H1001">
        <v>21122</v>
      </c>
      <c r="I1001">
        <v>54</v>
      </c>
      <c r="J1001">
        <v>43376</v>
      </c>
      <c r="K1001">
        <v>1028</v>
      </c>
      <c r="L1001">
        <v>19</v>
      </c>
      <c r="M1001">
        <v>6</v>
      </c>
      <c r="N1001" t="s">
        <v>52</v>
      </c>
      <c r="O1001" t="s">
        <v>56</v>
      </c>
    </row>
    <row r="1002" spans="1:15" x14ac:dyDescent="0.3">
      <c r="A1002" s="7">
        <v>18289</v>
      </c>
      <c r="B1002" s="6" t="s">
        <v>2063</v>
      </c>
      <c r="C1002" t="s">
        <v>2064</v>
      </c>
      <c r="D1002" s="2" t="s">
        <v>45</v>
      </c>
      <c r="E1002" s="4" t="s">
        <v>55</v>
      </c>
      <c r="F1002" t="s">
        <v>56</v>
      </c>
      <c r="G1002">
        <v>4366</v>
      </c>
      <c r="H1002">
        <v>67430</v>
      </c>
      <c r="I1002">
        <v>48</v>
      </c>
      <c r="J1002">
        <v>43777</v>
      </c>
      <c r="K1002">
        <v>1124</v>
      </c>
      <c r="L1002">
        <v>21</v>
      </c>
      <c r="M1002">
        <v>5</v>
      </c>
      <c r="N1002" t="s">
        <v>38</v>
      </c>
      <c r="O1002" t="s">
        <v>60</v>
      </c>
    </row>
    <row r="1003" spans="1:15" x14ac:dyDescent="0.3">
      <c r="A1003" s="7">
        <v>18290</v>
      </c>
      <c r="B1003" s="6" t="s">
        <v>2065</v>
      </c>
      <c r="C1003" t="s">
        <v>2066</v>
      </c>
      <c r="D1003" s="2" t="s">
        <v>45</v>
      </c>
      <c r="E1003" s="4" t="s">
        <v>55</v>
      </c>
      <c r="F1003" t="s">
        <v>47</v>
      </c>
      <c r="G1003">
        <v>2390</v>
      </c>
      <c r="H1003">
        <v>89359</v>
      </c>
      <c r="I1003">
        <v>5</v>
      </c>
      <c r="J1003">
        <v>2197</v>
      </c>
      <c r="K1003">
        <v>17999</v>
      </c>
      <c r="L1003">
        <v>72</v>
      </c>
      <c r="M1003">
        <v>2</v>
      </c>
      <c r="N1003" t="s">
        <v>52</v>
      </c>
      <c r="O1003" t="s">
        <v>76</v>
      </c>
    </row>
    <row r="1004" spans="1:15" x14ac:dyDescent="0.3">
      <c r="A1004" s="7">
        <v>18291</v>
      </c>
      <c r="B1004" s="6" t="s">
        <v>2067</v>
      </c>
      <c r="C1004" t="s">
        <v>2068</v>
      </c>
      <c r="D1004" s="2" t="s">
        <v>50</v>
      </c>
      <c r="E1004" s="4" t="s">
        <v>55</v>
      </c>
      <c r="F1004" t="s">
        <v>51</v>
      </c>
      <c r="G1004">
        <v>87</v>
      </c>
      <c r="H1004">
        <v>62460</v>
      </c>
      <c r="I1004">
        <v>3</v>
      </c>
      <c r="J1004">
        <v>974</v>
      </c>
      <c r="K1004">
        <v>23724</v>
      </c>
      <c r="L1004">
        <v>77</v>
      </c>
      <c r="M1004">
        <v>1</v>
      </c>
      <c r="N1004" t="s">
        <v>65</v>
      </c>
      <c r="O1004" t="s">
        <v>51</v>
      </c>
    </row>
    <row r="1005" spans="1:15" x14ac:dyDescent="0.3">
      <c r="A1005" s="7">
        <v>18292</v>
      </c>
      <c r="B1005" s="6" t="s">
        <v>2069</v>
      </c>
      <c r="C1005" t="s">
        <v>2070</v>
      </c>
      <c r="D1005" s="2" t="s">
        <v>72</v>
      </c>
      <c r="E1005" s="4" t="s">
        <v>46</v>
      </c>
      <c r="F1005" t="s">
        <v>81</v>
      </c>
      <c r="G1005">
        <v>773</v>
      </c>
      <c r="H1005">
        <v>41792</v>
      </c>
      <c r="I1005">
        <v>7</v>
      </c>
      <c r="J1005">
        <v>3215</v>
      </c>
      <c r="K1005">
        <v>11967</v>
      </c>
      <c r="L1005">
        <v>54</v>
      </c>
      <c r="M1005">
        <v>1</v>
      </c>
      <c r="N1005" t="s">
        <v>52</v>
      </c>
      <c r="O1005" t="s">
        <v>47</v>
      </c>
    </row>
    <row r="1006" spans="1:15" x14ac:dyDescent="0.3">
      <c r="A1006" s="7">
        <v>18293</v>
      </c>
      <c r="B1006" s="6" t="s">
        <v>2071</v>
      </c>
      <c r="C1006" t="s">
        <v>2072</v>
      </c>
      <c r="D1006" s="2" t="s">
        <v>45</v>
      </c>
      <c r="E1006" s="4" t="s">
        <v>46</v>
      </c>
      <c r="F1006" t="s">
        <v>56</v>
      </c>
      <c r="G1006">
        <v>2013</v>
      </c>
      <c r="H1006">
        <v>22691</v>
      </c>
      <c r="I1006">
        <v>48</v>
      </c>
      <c r="J1006">
        <v>29047</v>
      </c>
      <c r="K1006">
        <v>2580</v>
      </c>
      <c r="L1006">
        <v>17</v>
      </c>
      <c r="M1006">
        <v>4</v>
      </c>
      <c r="N1006" t="s">
        <v>38</v>
      </c>
      <c r="O1006" t="s">
        <v>56</v>
      </c>
    </row>
    <row r="1007" spans="1:15" x14ac:dyDescent="0.3">
      <c r="A1007" s="7">
        <v>18294</v>
      </c>
      <c r="B1007" s="6" t="s">
        <v>2073</v>
      </c>
      <c r="C1007" t="s">
        <v>2074</v>
      </c>
      <c r="D1007" s="2" t="s">
        <v>72</v>
      </c>
      <c r="E1007" s="4" t="s">
        <v>55</v>
      </c>
      <c r="F1007" t="s">
        <v>51</v>
      </c>
      <c r="G1007">
        <v>476</v>
      </c>
      <c r="H1007">
        <v>36725</v>
      </c>
      <c r="I1007">
        <v>16</v>
      </c>
      <c r="J1007">
        <v>1373</v>
      </c>
      <c r="K1007">
        <v>26036</v>
      </c>
      <c r="L1007">
        <v>95</v>
      </c>
      <c r="M1007">
        <v>1</v>
      </c>
      <c r="N1007" t="s">
        <v>52</v>
      </c>
      <c r="O1007" t="s">
        <v>51</v>
      </c>
    </row>
    <row r="1008" spans="1:15" x14ac:dyDescent="0.3">
      <c r="A1008" s="7">
        <v>18295</v>
      </c>
      <c r="B1008" s="6" t="s">
        <v>2075</v>
      </c>
      <c r="C1008" t="s">
        <v>2076</v>
      </c>
      <c r="D1008" s="2" t="s">
        <v>59</v>
      </c>
      <c r="E1008" s="4" t="s">
        <v>46</v>
      </c>
      <c r="F1008" t="s">
        <v>60</v>
      </c>
      <c r="G1008">
        <v>1048</v>
      </c>
      <c r="H1008">
        <v>27390</v>
      </c>
      <c r="I1008">
        <v>27</v>
      </c>
      <c r="J1008">
        <v>27775</v>
      </c>
      <c r="K1008">
        <v>3138</v>
      </c>
      <c r="L1008">
        <v>10</v>
      </c>
      <c r="M1008">
        <v>6</v>
      </c>
      <c r="N1008" t="s">
        <v>52</v>
      </c>
      <c r="O1008" t="s">
        <v>69</v>
      </c>
    </row>
    <row r="1009" spans="1:15" x14ac:dyDescent="0.3">
      <c r="A1009" s="7">
        <v>18296</v>
      </c>
      <c r="B1009" s="6" t="s">
        <v>2077</v>
      </c>
      <c r="C1009" t="s">
        <v>2078</v>
      </c>
      <c r="D1009" s="2" t="s">
        <v>59</v>
      </c>
      <c r="E1009" s="4" t="s">
        <v>55</v>
      </c>
      <c r="F1009" t="s">
        <v>51</v>
      </c>
      <c r="G1009">
        <v>830</v>
      </c>
      <c r="H1009">
        <v>47622</v>
      </c>
      <c r="I1009">
        <v>13</v>
      </c>
      <c r="J1009">
        <v>384</v>
      </c>
      <c r="K1009">
        <v>22480</v>
      </c>
      <c r="L1009">
        <v>90</v>
      </c>
      <c r="M1009">
        <v>2</v>
      </c>
      <c r="N1009" t="s">
        <v>52</v>
      </c>
      <c r="O1009" t="s">
        <v>51</v>
      </c>
    </row>
    <row r="1010" spans="1:15" x14ac:dyDescent="0.3">
      <c r="A1010" s="7">
        <v>18297</v>
      </c>
      <c r="B1010" s="6" t="s">
        <v>2079</v>
      </c>
      <c r="C1010" t="s">
        <v>2080</v>
      </c>
      <c r="D1010" s="2" t="s">
        <v>45</v>
      </c>
      <c r="E1010" s="4" t="s">
        <v>55</v>
      </c>
      <c r="F1010" t="s">
        <v>56</v>
      </c>
      <c r="G1010">
        <v>4319</v>
      </c>
      <c r="H1010">
        <v>72242</v>
      </c>
      <c r="I1010">
        <v>52</v>
      </c>
      <c r="J1010">
        <v>14144</v>
      </c>
      <c r="K1010">
        <v>3410</v>
      </c>
      <c r="L1010">
        <v>15</v>
      </c>
      <c r="M1010">
        <v>6</v>
      </c>
      <c r="N1010" t="s">
        <v>52</v>
      </c>
      <c r="O1010" t="s">
        <v>60</v>
      </c>
    </row>
    <row r="1011" spans="1:15" x14ac:dyDescent="0.3">
      <c r="A1011" s="7">
        <v>18298</v>
      </c>
      <c r="B1011" s="6" t="s">
        <v>2081</v>
      </c>
      <c r="C1011" t="s">
        <v>2082</v>
      </c>
      <c r="D1011" s="2" t="s">
        <v>50</v>
      </c>
      <c r="E1011" s="4" t="s">
        <v>55</v>
      </c>
      <c r="F1011" t="s">
        <v>51</v>
      </c>
      <c r="G1011">
        <v>59</v>
      </c>
      <c r="H1011">
        <v>66429</v>
      </c>
      <c r="I1011">
        <v>7</v>
      </c>
      <c r="J1011">
        <v>1630</v>
      </c>
      <c r="K1011">
        <v>17718</v>
      </c>
      <c r="L1011">
        <v>80</v>
      </c>
      <c r="M1011">
        <v>1</v>
      </c>
      <c r="N1011" t="s">
        <v>35</v>
      </c>
      <c r="O1011" t="s">
        <v>51</v>
      </c>
    </row>
    <row r="1012" spans="1:15" x14ac:dyDescent="0.3">
      <c r="A1012" s="7">
        <v>18299</v>
      </c>
      <c r="B1012" s="6" t="s">
        <v>2083</v>
      </c>
      <c r="C1012" t="s">
        <v>2084</v>
      </c>
      <c r="D1012" s="2" t="s">
        <v>72</v>
      </c>
      <c r="E1012" s="4" t="s">
        <v>46</v>
      </c>
      <c r="F1012" t="s">
        <v>75</v>
      </c>
      <c r="G1012">
        <v>878</v>
      </c>
      <c r="H1012">
        <v>55001</v>
      </c>
      <c r="I1012">
        <v>7</v>
      </c>
      <c r="J1012">
        <v>2787</v>
      </c>
      <c r="K1012">
        <v>10926</v>
      </c>
      <c r="L1012">
        <v>58</v>
      </c>
      <c r="M1012">
        <v>2</v>
      </c>
      <c r="N1012" t="s">
        <v>52</v>
      </c>
      <c r="O1012" t="s">
        <v>81</v>
      </c>
    </row>
    <row r="1013" spans="1:15" x14ac:dyDescent="0.3">
      <c r="A1013" s="7">
        <v>18300</v>
      </c>
      <c r="B1013" s="6" t="s">
        <v>2085</v>
      </c>
      <c r="C1013" t="s">
        <v>2086</v>
      </c>
      <c r="D1013" s="2" t="s">
        <v>72</v>
      </c>
      <c r="E1013" s="4" t="s">
        <v>46</v>
      </c>
      <c r="F1013" t="s">
        <v>81</v>
      </c>
      <c r="G1013">
        <v>420</v>
      </c>
      <c r="H1013">
        <v>10669</v>
      </c>
      <c r="I1013">
        <v>11</v>
      </c>
      <c r="J1013">
        <v>5602</v>
      </c>
      <c r="K1013">
        <v>9427</v>
      </c>
      <c r="L1013">
        <v>59</v>
      </c>
      <c r="M1013">
        <v>0</v>
      </c>
      <c r="N1013" t="s">
        <v>65</v>
      </c>
      <c r="O1013" t="s">
        <v>81</v>
      </c>
    </row>
    <row r="1014" spans="1:15" x14ac:dyDescent="0.3">
      <c r="A1014" s="7">
        <v>18301</v>
      </c>
      <c r="B1014" s="6" t="s">
        <v>2087</v>
      </c>
      <c r="C1014" t="s">
        <v>2088</v>
      </c>
      <c r="D1014" s="2" t="s">
        <v>72</v>
      </c>
      <c r="E1014" s="4" t="s">
        <v>46</v>
      </c>
      <c r="F1014" t="s">
        <v>75</v>
      </c>
      <c r="G1014">
        <v>401</v>
      </c>
      <c r="H1014">
        <v>18821</v>
      </c>
      <c r="I1014">
        <v>14</v>
      </c>
      <c r="J1014">
        <v>2164</v>
      </c>
      <c r="K1014">
        <v>12182</v>
      </c>
      <c r="L1014">
        <v>53</v>
      </c>
      <c r="M1014">
        <v>3</v>
      </c>
      <c r="N1014" t="s">
        <v>38</v>
      </c>
      <c r="O1014" t="s">
        <v>76</v>
      </c>
    </row>
    <row r="1015" spans="1:15" x14ac:dyDescent="0.3">
      <c r="A1015" s="7">
        <v>18302</v>
      </c>
      <c r="B1015" s="6" t="s">
        <v>2089</v>
      </c>
      <c r="C1015" t="s">
        <v>2090</v>
      </c>
      <c r="D1015" s="2" t="s">
        <v>72</v>
      </c>
      <c r="E1015" s="4" t="s">
        <v>55</v>
      </c>
      <c r="F1015" t="s">
        <v>75</v>
      </c>
      <c r="G1015">
        <v>480</v>
      </c>
      <c r="H1015">
        <v>58457</v>
      </c>
      <c r="I1015">
        <v>9</v>
      </c>
      <c r="J1015">
        <v>4790</v>
      </c>
      <c r="K1015">
        <v>12402</v>
      </c>
      <c r="L1015">
        <v>46</v>
      </c>
      <c r="M1015">
        <v>2</v>
      </c>
      <c r="N1015" t="s">
        <v>38</v>
      </c>
      <c r="O1015" t="s">
        <v>95</v>
      </c>
    </row>
    <row r="1016" spans="1:15" x14ac:dyDescent="0.3">
      <c r="A1016" s="7">
        <v>18303</v>
      </c>
      <c r="B1016" s="6" t="s">
        <v>2091</v>
      </c>
      <c r="C1016" t="s">
        <v>2092</v>
      </c>
      <c r="D1016" s="2" t="s">
        <v>72</v>
      </c>
      <c r="E1016" s="4" t="s">
        <v>46</v>
      </c>
      <c r="F1016" t="s">
        <v>51</v>
      </c>
      <c r="G1016">
        <v>131</v>
      </c>
      <c r="H1016">
        <v>86572</v>
      </c>
      <c r="I1016">
        <v>8</v>
      </c>
      <c r="J1016">
        <v>981</v>
      </c>
      <c r="K1016">
        <v>22322</v>
      </c>
      <c r="L1016">
        <v>79</v>
      </c>
      <c r="M1016">
        <v>2</v>
      </c>
      <c r="N1016" t="s">
        <v>65</v>
      </c>
      <c r="O1016" t="s">
        <v>51</v>
      </c>
    </row>
    <row r="1017" spans="1:15" x14ac:dyDescent="0.3">
      <c r="A1017" s="7">
        <v>18304</v>
      </c>
      <c r="B1017" s="6" t="s">
        <v>2093</v>
      </c>
      <c r="C1017" t="s">
        <v>2094</v>
      </c>
      <c r="D1017" s="2" t="s">
        <v>45</v>
      </c>
      <c r="E1017" s="4" t="s">
        <v>46</v>
      </c>
      <c r="F1017" t="s">
        <v>75</v>
      </c>
      <c r="G1017">
        <v>1306</v>
      </c>
      <c r="H1017">
        <v>17018</v>
      </c>
      <c r="I1017">
        <v>2</v>
      </c>
      <c r="J1017">
        <v>3353</v>
      </c>
      <c r="K1017">
        <v>10821</v>
      </c>
      <c r="L1017">
        <v>54</v>
      </c>
      <c r="M1017">
        <v>3</v>
      </c>
      <c r="N1017" t="s">
        <v>52</v>
      </c>
      <c r="O1017" t="s">
        <v>81</v>
      </c>
    </row>
    <row r="1018" spans="1:15" x14ac:dyDescent="0.3">
      <c r="A1018" s="7">
        <v>18305</v>
      </c>
      <c r="B1018" s="6" t="s">
        <v>2095</v>
      </c>
      <c r="C1018" t="s">
        <v>2096</v>
      </c>
      <c r="D1018" s="2" t="s">
        <v>72</v>
      </c>
      <c r="E1018" s="4" t="s">
        <v>46</v>
      </c>
      <c r="F1018" t="s">
        <v>75</v>
      </c>
      <c r="G1018">
        <v>629</v>
      </c>
      <c r="H1018">
        <v>36725</v>
      </c>
      <c r="I1018">
        <v>12</v>
      </c>
      <c r="J1018">
        <v>4254</v>
      </c>
      <c r="K1018">
        <v>18244</v>
      </c>
      <c r="L1018">
        <v>56</v>
      </c>
      <c r="M1018">
        <v>2</v>
      </c>
      <c r="N1018" t="s">
        <v>65</v>
      </c>
      <c r="O1018" t="s">
        <v>81</v>
      </c>
    </row>
    <row r="1019" spans="1:15" x14ac:dyDescent="0.3">
      <c r="A1019" s="7">
        <v>18306</v>
      </c>
      <c r="B1019" s="6" t="s">
        <v>2097</v>
      </c>
      <c r="C1019" t="s">
        <v>2098</v>
      </c>
      <c r="D1019" s="2" t="s">
        <v>72</v>
      </c>
      <c r="E1019" s="4" t="s">
        <v>46</v>
      </c>
      <c r="F1019" t="s">
        <v>81</v>
      </c>
      <c r="G1019">
        <v>657</v>
      </c>
      <c r="H1019">
        <v>32269</v>
      </c>
      <c r="I1019">
        <v>6</v>
      </c>
      <c r="J1019">
        <v>2371</v>
      </c>
      <c r="K1019">
        <v>11362</v>
      </c>
      <c r="L1019">
        <v>69</v>
      </c>
      <c r="M1019">
        <v>1</v>
      </c>
      <c r="N1019" t="s">
        <v>35</v>
      </c>
      <c r="O1019" t="s">
        <v>95</v>
      </c>
    </row>
    <row r="1020" spans="1:15" x14ac:dyDescent="0.3">
      <c r="A1020" s="7">
        <v>18307</v>
      </c>
      <c r="B1020" s="6" t="s">
        <v>2099</v>
      </c>
      <c r="C1020" t="s">
        <v>2100</v>
      </c>
      <c r="D1020" s="2" t="s">
        <v>72</v>
      </c>
      <c r="E1020" s="4" t="s">
        <v>55</v>
      </c>
      <c r="F1020" t="s">
        <v>51</v>
      </c>
      <c r="G1020">
        <v>879</v>
      </c>
      <c r="H1020">
        <v>11787</v>
      </c>
      <c r="I1020">
        <v>19</v>
      </c>
      <c r="J1020">
        <v>1269</v>
      </c>
      <c r="K1020">
        <v>29849</v>
      </c>
      <c r="L1020">
        <v>93</v>
      </c>
      <c r="M1020">
        <v>1</v>
      </c>
      <c r="N1020" t="s">
        <v>35</v>
      </c>
      <c r="O1020" t="s">
        <v>51</v>
      </c>
    </row>
    <row r="1021" spans="1:15" x14ac:dyDescent="0.3">
      <c r="A1021" s="7">
        <v>18308</v>
      </c>
      <c r="B1021" s="6" t="s">
        <v>2101</v>
      </c>
      <c r="C1021" t="s">
        <v>2102</v>
      </c>
      <c r="D1021" s="2" t="s">
        <v>72</v>
      </c>
      <c r="E1021" s="4" t="s">
        <v>46</v>
      </c>
      <c r="F1021" t="s">
        <v>81</v>
      </c>
      <c r="G1021">
        <v>512</v>
      </c>
      <c r="H1021">
        <v>72516</v>
      </c>
      <c r="I1021">
        <v>7</v>
      </c>
      <c r="J1021">
        <v>2530</v>
      </c>
      <c r="K1021">
        <v>11950</v>
      </c>
      <c r="L1021">
        <v>68</v>
      </c>
      <c r="M1021">
        <v>0</v>
      </c>
      <c r="N1021" t="s">
        <v>52</v>
      </c>
      <c r="O1021" t="s">
        <v>76</v>
      </c>
    </row>
    <row r="1022" spans="1:15" x14ac:dyDescent="0.3">
      <c r="A1022" s="7">
        <v>18309</v>
      </c>
      <c r="B1022" s="6" t="s">
        <v>2103</v>
      </c>
      <c r="C1022" t="s">
        <v>2104</v>
      </c>
      <c r="D1022" s="2" t="s">
        <v>45</v>
      </c>
      <c r="E1022" s="4" t="s">
        <v>46</v>
      </c>
      <c r="F1022" t="s">
        <v>47</v>
      </c>
      <c r="G1022">
        <v>1724</v>
      </c>
      <c r="H1022">
        <v>45838</v>
      </c>
      <c r="I1022">
        <v>20</v>
      </c>
      <c r="J1022">
        <v>2067</v>
      </c>
      <c r="K1022">
        <v>11029</v>
      </c>
      <c r="L1022">
        <v>81</v>
      </c>
      <c r="M1022">
        <v>3</v>
      </c>
      <c r="N1022" t="s">
        <v>35</v>
      </c>
      <c r="O1022" t="s">
        <v>76</v>
      </c>
    </row>
    <row r="1023" spans="1:15" x14ac:dyDescent="0.3">
      <c r="A1023" s="7">
        <v>18310</v>
      </c>
      <c r="B1023" s="6" t="s">
        <v>2105</v>
      </c>
      <c r="C1023" t="s">
        <v>2106</v>
      </c>
      <c r="D1023" s="2" t="s">
        <v>50</v>
      </c>
      <c r="E1023" s="4" t="s">
        <v>55</v>
      </c>
      <c r="F1023" t="s">
        <v>51</v>
      </c>
      <c r="G1023">
        <v>170</v>
      </c>
      <c r="H1023">
        <v>46104</v>
      </c>
      <c r="I1023">
        <v>11</v>
      </c>
      <c r="J1023">
        <v>1348</v>
      </c>
      <c r="K1023">
        <v>19779</v>
      </c>
      <c r="L1023">
        <v>79</v>
      </c>
      <c r="M1023">
        <v>1</v>
      </c>
      <c r="N1023" t="s">
        <v>65</v>
      </c>
      <c r="O1023" t="s">
        <v>51</v>
      </c>
    </row>
    <row r="1024" spans="1:15" x14ac:dyDescent="0.3">
      <c r="A1024" s="7">
        <v>18311</v>
      </c>
      <c r="B1024" s="6" t="s">
        <v>2107</v>
      </c>
      <c r="C1024" t="s">
        <v>2108</v>
      </c>
      <c r="D1024" s="2" t="s">
        <v>45</v>
      </c>
      <c r="E1024" s="4" t="s">
        <v>55</v>
      </c>
      <c r="F1024" t="s">
        <v>47</v>
      </c>
      <c r="G1024">
        <v>3656</v>
      </c>
      <c r="H1024">
        <v>64515</v>
      </c>
      <c r="I1024">
        <v>1</v>
      </c>
      <c r="J1024">
        <v>2032</v>
      </c>
      <c r="K1024">
        <v>10802</v>
      </c>
      <c r="L1024">
        <v>84</v>
      </c>
      <c r="M1024">
        <v>2</v>
      </c>
      <c r="N1024" t="s">
        <v>38</v>
      </c>
      <c r="O1024" t="s">
        <v>76</v>
      </c>
    </row>
    <row r="1025" spans="1:15" x14ac:dyDescent="0.3">
      <c r="A1025" s="7">
        <v>18312</v>
      </c>
      <c r="B1025" s="6" t="s">
        <v>2109</v>
      </c>
      <c r="C1025" t="s">
        <v>2110</v>
      </c>
      <c r="D1025" s="2" t="s">
        <v>50</v>
      </c>
      <c r="E1025" s="4" t="s">
        <v>55</v>
      </c>
      <c r="F1025" t="s">
        <v>51</v>
      </c>
      <c r="G1025">
        <v>148</v>
      </c>
      <c r="H1025">
        <v>64515</v>
      </c>
      <c r="I1025">
        <v>6</v>
      </c>
      <c r="J1025">
        <v>1241</v>
      </c>
      <c r="K1025">
        <v>24777</v>
      </c>
      <c r="L1025">
        <v>84</v>
      </c>
      <c r="M1025">
        <v>2</v>
      </c>
      <c r="N1025" t="s">
        <v>52</v>
      </c>
      <c r="O1025" t="s">
        <v>51</v>
      </c>
    </row>
    <row r="1026" spans="1:15" x14ac:dyDescent="0.3">
      <c r="A1026" s="7">
        <v>18313</v>
      </c>
      <c r="B1026" s="6" t="s">
        <v>2111</v>
      </c>
      <c r="C1026" t="s">
        <v>2112</v>
      </c>
      <c r="D1026" s="2" t="s">
        <v>45</v>
      </c>
      <c r="E1026" s="4" t="s">
        <v>55</v>
      </c>
      <c r="F1026" t="s">
        <v>56</v>
      </c>
      <c r="G1026">
        <v>3621</v>
      </c>
      <c r="H1026">
        <v>63481</v>
      </c>
      <c r="I1026">
        <v>55</v>
      </c>
      <c r="J1026">
        <v>23962</v>
      </c>
      <c r="K1026">
        <v>1075</v>
      </c>
      <c r="L1026">
        <v>14</v>
      </c>
      <c r="M1026">
        <v>5</v>
      </c>
      <c r="N1026" t="s">
        <v>52</v>
      </c>
      <c r="O1026" t="s">
        <v>60</v>
      </c>
    </row>
    <row r="1027" spans="1:15" x14ac:dyDescent="0.3">
      <c r="A1027" s="7">
        <v>18314</v>
      </c>
      <c r="B1027" s="6" t="s">
        <v>2113</v>
      </c>
      <c r="C1027" t="s">
        <v>2114</v>
      </c>
      <c r="D1027" s="2" t="s">
        <v>88</v>
      </c>
      <c r="E1027" s="4" t="s">
        <v>55</v>
      </c>
      <c r="F1027" t="s">
        <v>51</v>
      </c>
      <c r="G1027">
        <v>85</v>
      </c>
      <c r="H1027">
        <v>73302</v>
      </c>
      <c r="I1027">
        <v>15</v>
      </c>
      <c r="J1027">
        <v>1274</v>
      </c>
      <c r="K1027">
        <v>15216</v>
      </c>
      <c r="L1027">
        <v>87</v>
      </c>
      <c r="M1027">
        <v>2</v>
      </c>
      <c r="N1027" t="s">
        <v>35</v>
      </c>
      <c r="O1027" t="s">
        <v>51</v>
      </c>
    </row>
    <row r="1028" spans="1:15" x14ac:dyDescent="0.3">
      <c r="A1028" s="7">
        <v>18315</v>
      </c>
      <c r="B1028" s="6" t="s">
        <v>2115</v>
      </c>
      <c r="C1028" t="s">
        <v>2116</v>
      </c>
      <c r="D1028" s="2" t="s">
        <v>45</v>
      </c>
      <c r="E1028" s="4" t="s">
        <v>55</v>
      </c>
      <c r="F1028" t="s">
        <v>56</v>
      </c>
      <c r="G1028">
        <v>3592</v>
      </c>
      <c r="H1028">
        <v>24029</v>
      </c>
      <c r="I1028">
        <v>44</v>
      </c>
      <c r="J1028">
        <v>30000</v>
      </c>
      <c r="K1028">
        <v>3271</v>
      </c>
      <c r="L1028">
        <v>19</v>
      </c>
      <c r="M1028">
        <v>5</v>
      </c>
      <c r="N1028" t="s">
        <v>38</v>
      </c>
      <c r="O1028" t="s">
        <v>56</v>
      </c>
    </row>
    <row r="1029" spans="1:15" x14ac:dyDescent="0.3">
      <c r="A1029" s="7">
        <v>18316</v>
      </c>
      <c r="B1029" s="6" t="s">
        <v>2117</v>
      </c>
      <c r="C1029" t="s">
        <v>2118</v>
      </c>
      <c r="D1029" s="2" t="s">
        <v>88</v>
      </c>
      <c r="E1029" s="4" t="s">
        <v>46</v>
      </c>
      <c r="F1029" t="s">
        <v>75</v>
      </c>
      <c r="G1029">
        <v>314</v>
      </c>
      <c r="H1029">
        <v>83520</v>
      </c>
      <c r="I1029">
        <v>14</v>
      </c>
      <c r="J1029">
        <v>5723</v>
      </c>
      <c r="K1029">
        <v>9014</v>
      </c>
      <c r="L1029">
        <v>40</v>
      </c>
      <c r="M1029">
        <v>3</v>
      </c>
      <c r="N1029" t="s">
        <v>52</v>
      </c>
      <c r="O1029" t="s">
        <v>81</v>
      </c>
    </row>
    <row r="1030" spans="1:15" x14ac:dyDescent="0.3">
      <c r="A1030" s="7">
        <v>18317</v>
      </c>
      <c r="B1030" s="6" t="s">
        <v>2119</v>
      </c>
      <c r="C1030" t="s">
        <v>2120</v>
      </c>
      <c r="D1030" s="2" t="s">
        <v>50</v>
      </c>
      <c r="E1030" s="4" t="s">
        <v>55</v>
      </c>
      <c r="F1030" t="s">
        <v>51</v>
      </c>
      <c r="G1030">
        <v>139</v>
      </c>
      <c r="H1030">
        <v>80496</v>
      </c>
      <c r="I1030">
        <v>15</v>
      </c>
      <c r="J1030">
        <v>1674</v>
      </c>
      <c r="K1030">
        <v>28960</v>
      </c>
      <c r="L1030">
        <v>84</v>
      </c>
      <c r="M1030">
        <v>1</v>
      </c>
      <c r="N1030" t="s">
        <v>52</v>
      </c>
      <c r="O1030" t="s">
        <v>51</v>
      </c>
    </row>
    <row r="1031" spans="1:15" x14ac:dyDescent="0.3">
      <c r="A1031" s="7">
        <v>18318</v>
      </c>
      <c r="B1031" s="6" t="s">
        <v>2121</v>
      </c>
      <c r="C1031" t="s">
        <v>2122</v>
      </c>
      <c r="D1031" s="2" t="s">
        <v>45</v>
      </c>
      <c r="E1031" s="4" t="s">
        <v>55</v>
      </c>
      <c r="F1031" t="s">
        <v>60</v>
      </c>
      <c r="G1031">
        <v>3967</v>
      </c>
      <c r="H1031">
        <v>46990</v>
      </c>
      <c r="I1031">
        <v>33</v>
      </c>
      <c r="J1031">
        <v>29695</v>
      </c>
      <c r="K1031">
        <v>2212</v>
      </c>
      <c r="L1031">
        <v>18</v>
      </c>
      <c r="M1031">
        <v>7</v>
      </c>
      <c r="N1031" t="s">
        <v>35</v>
      </c>
      <c r="O1031" t="s">
        <v>69</v>
      </c>
    </row>
    <row r="1032" spans="1:15" x14ac:dyDescent="0.3">
      <c r="A1032" s="7">
        <v>18319</v>
      </c>
      <c r="B1032" s="6" t="s">
        <v>2123</v>
      </c>
      <c r="C1032" t="s">
        <v>2124</v>
      </c>
      <c r="D1032" s="2" t="s">
        <v>72</v>
      </c>
      <c r="E1032" s="4" t="s">
        <v>46</v>
      </c>
      <c r="F1032" t="s">
        <v>75</v>
      </c>
      <c r="G1032">
        <v>857</v>
      </c>
      <c r="H1032">
        <v>52622</v>
      </c>
      <c r="I1032">
        <v>11</v>
      </c>
      <c r="J1032">
        <v>2885</v>
      </c>
      <c r="K1032">
        <v>10989</v>
      </c>
      <c r="L1032">
        <v>60</v>
      </c>
      <c r="M1032">
        <v>3</v>
      </c>
      <c r="N1032" t="s">
        <v>52</v>
      </c>
      <c r="O1032" t="s">
        <v>81</v>
      </c>
    </row>
    <row r="1033" spans="1:15" x14ac:dyDescent="0.3">
      <c r="A1033" s="7">
        <v>18320</v>
      </c>
      <c r="B1033" s="6" t="s">
        <v>2125</v>
      </c>
      <c r="C1033" t="s">
        <v>2126</v>
      </c>
      <c r="D1033" s="2" t="s">
        <v>72</v>
      </c>
      <c r="E1033" s="4" t="s">
        <v>46</v>
      </c>
      <c r="F1033" t="s">
        <v>81</v>
      </c>
      <c r="G1033">
        <v>642</v>
      </c>
      <c r="H1033">
        <v>86457</v>
      </c>
      <c r="I1033">
        <v>9</v>
      </c>
      <c r="J1033">
        <v>4434</v>
      </c>
      <c r="K1033">
        <v>11758</v>
      </c>
      <c r="L1033">
        <v>59</v>
      </c>
      <c r="M1033">
        <v>0</v>
      </c>
      <c r="N1033" t="s">
        <v>35</v>
      </c>
      <c r="O1033" t="s">
        <v>81</v>
      </c>
    </row>
    <row r="1034" spans="1:15" x14ac:dyDescent="0.3">
      <c r="A1034" s="7">
        <v>18321</v>
      </c>
      <c r="B1034" s="6" t="s">
        <v>2127</v>
      </c>
      <c r="C1034" t="s">
        <v>2128</v>
      </c>
      <c r="D1034" s="2" t="s">
        <v>45</v>
      </c>
      <c r="E1034" s="4" t="s">
        <v>55</v>
      </c>
      <c r="F1034" t="s">
        <v>56</v>
      </c>
      <c r="G1034">
        <v>1399</v>
      </c>
      <c r="H1034">
        <v>41304</v>
      </c>
      <c r="I1034">
        <v>33</v>
      </c>
      <c r="J1034">
        <v>41029</v>
      </c>
      <c r="K1034">
        <v>4427</v>
      </c>
      <c r="L1034">
        <v>20</v>
      </c>
      <c r="M1034">
        <v>5</v>
      </c>
      <c r="N1034" t="s">
        <v>38</v>
      </c>
      <c r="O1034" t="s">
        <v>56</v>
      </c>
    </row>
    <row r="1035" spans="1:15" x14ac:dyDescent="0.3">
      <c r="A1035" s="7">
        <v>18322</v>
      </c>
      <c r="B1035" s="6" t="s">
        <v>2129</v>
      </c>
      <c r="C1035" t="s">
        <v>2130</v>
      </c>
      <c r="D1035" s="2" t="s">
        <v>45</v>
      </c>
      <c r="E1035" s="4" t="s">
        <v>46</v>
      </c>
      <c r="F1035" t="s">
        <v>75</v>
      </c>
      <c r="G1035">
        <v>1665</v>
      </c>
      <c r="H1035">
        <v>67025</v>
      </c>
      <c r="I1035">
        <v>2</v>
      </c>
      <c r="J1035">
        <v>2129</v>
      </c>
      <c r="K1035">
        <v>10834</v>
      </c>
      <c r="L1035">
        <v>56</v>
      </c>
      <c r="M1035">
        <v>2</v>
      </c>
      <c r="N1035" t="s">
        <v>52</v>
      </c>
      <c r="O1035" t="s">
        <v>47</v>
      </c>
    </row>
    <row r="1036" spans="1:15" x14ac:dyDescent="0.3">
      <c r="A1036" s="7">
        <v>18323</v>
      </c>
      <c r="B1036" s="6" t="s">
        <v>2131</v>
      </c>
      <c r="C1036" t="s">
        <v>2132</v>
      </c>
      <c r="D1036" s="2" t="s">
        <v>72</v>
      </c>
      <c r="E1036" s="4" t="s">
        <v>46</v>
      </c>
      <c r="F1036" t="s">
        <v>51</v>
      </c>
      <c r="G1036">
        <v>375</v>
      </c>
      <c r="H1036">
        <v>43688</v>
      </c>
      <c r="I1036">
        <v>19</v>
      </c>
      <c r="J1036">
        <v>1284</v>
      </c>
      <c r="K1036">
        <v>15812</v>
      </c>
      <c r="L1036">
        <v>96</v>
      </c>
      <c r="M1036">
        <v>2</v>
      </c>
      <c r="N1036" t="s">
        <v>52</v>
      </c>
      <c r="O1036" t="s">
        <v>47</v>
      </c>
    </row>
    <row r="1037" spans="1:15" x14ac:dyDescent="0.3">
      <c r="A1037" s="7">
        <v>18324</v>
      </c>
      <c r="B1037" s="6" t="s">
        <v>2133</v>
      </c>
      <c r="C1037" t="s">
        <v>2134</v>
      </c>
      <c r="D1037" s="2" t="s">
        <v>88</v>
      </c>
      <c r="E1037" s="4" t="s">
        <v>46</v>
      </c>
      <c r="F1037" t="s">
        <v>51</v>
      </c>
      <c r="G1037">
        <v>125</v>
      </c>
      <c r="H1037">
        <v>55559</v>
      </c>
      <c r="I1037">
        <v>11</v>
      </c>
      <c r="J1037">
        <v>1666</v>
      </c>
      <c r="K1037">
        <v>29007</v>
      </c>
      <c r="L1037">
        <v>82</v>
      </c>
      <c r="M1037">
        <v>2</v>
      </c>
      <c r="N1037" t="s">
        <v>52</v>
      </c>
      <c r="O1037" t="s">
        <v>51</v>
      </c>
    </row>
    <row r="1038" spans="1:15" x14ac:dyDescent="0.3">
      <c r="A1038" s="7">
        <v>18325</v>
      </c>
      <c r="B1038" s="6" t="s">
        <v>2135</v>
      </c>
      <c r="C1038" t="s">
        <v>2136</v>
      </c>
      <c r="D1038" s="2" t="s">
        <v>45</v>
      </c>
      <c r="E1038" s="4" t="s">
        <v>46</v>
      </c>
      <c r="F1038" t="s">
        <v>75</v>
      </c>
      <c r="G1038">
        <v>916</v>
      </c>
      <c r="H1038">
        <v>78374</v>
      </c>
      <c r="I1038">
        <v>13</v>
      </c>
      <c r="J1038">
        <v>4494</v>
      </c>
      <c r="K1038">
        <v>18477</v>
      </c>
      <c r="L1038">
        <v>61</v>
      </c>
      <c r="M1038">
        <v>3</v>
      </c>
      <c r="N1038" t="s">
        <v>35</v>
      </c>
      <c r="O1038" t="s">
        <v>95</v>
      </c>
    </row>
    <row r="1039" spans="1:15" x14ac:dyDescent="0.3">
      <c r="A1039" s="7">
        <v>18326</v>
      </c>
      <c r="B1039" s="6" t="s">
        <v>2137</v>
      </c>
      <c r="C1039" t="s">
        <v>2138</v>
      </c>
      <c r="D1039" s="2" t="s">
        <v>88</v>
      </c>
      <c r="E1039" s="4" t="s">
        <v>55</v>
      </c>
      <c r="F1039" t="s">
        <v>51</v>
      </c>
      <c r="G1039">
        <v>103</v>
      </c>
      <c r="H1039">
        <v>34264</v>
      </c>
      <c r="I1039">
        <v>18</v>
      </c>
      <c r="J1039">
        <v>1000</v>
      </c>
      <c r="K1039">
        <v>16888</v>
      </c>
      <c r="L1039">
        <v>90</v>
      </c>
      <c r="M1039">
        <v>1</v>
      </c>
      <c r="N1039" t="s">
        <v>52</v>
      </c>
      <c r="O1039" t="s">
        <v>51</v>
      </c>
    </row>
    <row r="1040" spans="1:15" x14ac:dyDescent="0.3">
      <c r="A1040" s="7">
        <v>18327</v>
      </c>
      <c r="B1040" s="6" t="s">
        <v>2139</v>
      </c>
      <c r="C1040" t="s">
        <v>2140</v>
      </c>
      <c r="D1040" s="2" t="s">
        <v>45</v>
      </c>
      <c r="E1040" s="4" t="s">
        <v>68</v>
      </c>
      <c r="F1040" t="s">
        <v>60</v>
      </c>
      <c r="G1040">
        <v>1529</v>
      </c>
      <c r="H1040">
        <v>50677</v>
      </c>
      <c r="I1040">
        <v>30</v>
      </c>
      <c r="J1040">
        <v>8430</v>
      </c>
      <c r="K1040">
        <v>2811</v>
      </c>
      <c r="L1040">
        <v>19</v>
      </c>
      <c r="M1040">
        <v>6</v>
      </c>
      <c r="N1040" t="s">
        <v>38</v>
      </c>
      <c r="O1040" t="s">
        <v>69</v>
      </c>
    </row>
    <row r="1041" spans="1:15" x14ac:dyDescent="0.3">
      <c r="A1041" s="7">
        <v>18328</v>
      </c>
      <c r="B1041" s="6" t="s">
        <v>2141</v>
      </c>
      <c r="C1041" t="s">
        <v>2142</v>
      </c>
      <c r="D1041" s="2" t="s">
        <v>88</v>
      </c>
      <c r="E1041" s="4" t="s">
        <v>55</v>
      </c>
      <c r="F1041" t="s">
        <v>51</v>
      </c>
      <c r="G1041">
        <v>181</v>
      </c>
      <c r="H1041">
        <v>79359</v>
      </c>
      <c r="I1041">
        <v>5</v>
      </c>
      <c r="J1041">
        <v>1707</v>
      </c>
      <c r="K1041">
        <v>25631</v>
      </c>
      <c r="L1041">
        <v>100</v>
      </c>
      <c r="M1041">
        <v>1</v>
      </c>
      <c r="N1041" t="s">
        <v>35</v>
      </c>
      <c r="O1041" t="s">
        <v>51</v>
      </c>
    </row>
    <row r="1042" spans="1:15" x14ac:dyDescent="0.3">
      <c r="A1042" s="7">
        <v>18329</v>
      </c>
      <c r="B1042" s="6" t="s">
        <v>2143</v>
      </c>
      <c r="C1042" t="s">
        <v>2144</v>
      </c>
      <c r="D1042" s="2" t="s">
        <v>59</v>
      </c>
      <c r="E1042" s="4" t="s">
        <v>46</v>
      </c>
      <c r="F1042" t="s">
        <v>75</v>
      </c>
      <c r="G1042">
        <v>1036</v>
      </c>
      <c r="H1042">
        <v>85223</v>
      </c>
      <c r="I1042">
        <v>9</v>
      </c>
      <c r="J1042">
        <v>3278</v>
      </c>
      <c r="K1042">
        <v>12618</v>
      </c>
      <c r="L1042">
        <v>48</v>
      </c>
      <c r="M1042">
        <v>2</v>
      </c>
      <c r="N1042" t="s">
        <v>38</v>
      </c>
      <c r="O1042" t="s">
        <v>76</v>
      </c>
    </row>
    <row r="1043" spans="1:15" x14ac:dyDescent="0.3">
      <c r="A1043" s="7">
        <v>18330</v>
      </c>
      <c r="B1043" s="6" t="s">
        <v>2145</v>
      </c>
      <c r="C1043" t="s">
        <v>2146</v>
      </c>
      <c r="D1043" s="2" t="s">
        <v>45</v>
      </c>
      <c r="E1043" s="4" t="s">
        <v>46</v>
      </c>
      <c r="F1043" t="s">
        <v>60</v>
      </c>
      <c r="G1043">
        <v>2280</v>
      </c>
      <c r="H1043">
        <v>26301</v>
      </c>
      <c r="I1043">
        <v>29</v>
      </c>
      <c r="J1043">
        <v>8655</v>
      </c>
      <c r="K1043">
        <v>2939</v>
      </c>
      <c r="L1043">
        <v>25</v>
      </c>
      <c r="M1043">
        <v>7</v>
      </c>
      <c r="N1043" t="s">
        <v>38</v>
      </c>
      <c r="O1043" t="s">
        <v>69</v>
      </c>
    </row>
    <row r="1044" spans="1:15" x14ac:dyDescent="0.3">
      <c r="A1044" s="7">
        <v>18331</v>
      </c>
      <c r="B1044" s="6" t="s">
        <v>2147</v>
      </c>
      <c r="C1044" t="s">
        <v>2148</v>
      </c>
      <c r="D1044" s="2" t="s">
        <v>45</v>
      </c>
      <c r="E1044" s="4" t="s">
        <v>46</v>
      </c>
      <c r="F1044" t="s">
        <v>56</v>
      </c>
      <c r="G1044">
        <v>4303</v>
      </c>
      <c r="H1044">
        <v>66675</v>
      </c>
      <c r="I1044">
        <v>48</v>
      </c>
      <c r="J1044">
        <v>41215</v>
      </c>
      <c r="K1044">
        <v>1135</v>
      </c>
      <c r="L1044">
        <v>14</v>
      </c>
      <c r="M1044">
        <v>4</v>
      </c>
      <c r="N1044" t="s">
        <v>38</v>
      </c>
      <c r="O1044" t="s">
        <v>60</v>
      </c>
    </row>
    <row r="1045" spans="1:15" x14ac:dyDescent="0.3">
      <c r="A1045" s="7">
        <v>18332</v>
      </c>
      <c r="B1045" s="6" t="s">
        <v>2149</v>
      </c>
      <c r="C1045" t="s">
        <v>2150</v>
      </c>
      <c r="D1045" s="2" t="s">
        <v>72</v>
      </c>
      <c r="E1045" s="4" t="s">
        <v>46</v>
      </c>
      <c r="F1045" t="s">
        <v>81</v>
      </c>
      <c r="G1045">
        <v>497</v>
      </c>
      <c r="H1045">
        <v>56486</v>
      </c>
      <c r="I1045">
        <v>8</v>
      </c>
      <c r="J1045">
        <v>7298</v>
      </c>
      <c r="K1045">
        <v>9368</v>
      </c>
      <c r="L1045">
        <v>70</v>
      </c>
      <c r="M1045">
        <v>0</v>
      </c>
      <c r="N1045" t="s">
        <v>35</v>
      </c>
      <c r="O1045" t="s">
        <v>76</v>
      </c>
    </row>
    <row r="1046" spans="1:15" x14ac:dyDescent="0.3">
      <c r="A1046" s="7">
        <v>18333</v>
      </c>
      <c r="B1046" s="6" t="s">
        <v>2151</v>
      </c>
      <c r="C1046" t="s">
        <v>2152</v>
      </c>
      <c r="D1046" s="2" t="s">
        <v>45</v>
      </c>
      <c r="E1046" s="4" t="s">
        <v>55</v>
      </c>
      <c r="F1046" t="s">
        <v>56</v>
      </c>
      <c r="G1046">
        <v>4822</v>
      </c>
      <c r="H1046">
        <v>86990</v>
      </c>
      <c r="I1046">
        <v>55</v>
      </c>
      <c r="J1046">
        <v>27903</v>
      </c>
      <c r="K1046">
        <v>3367</v>
      </c>
      <c r="L1046">
        <v>20</v>
      </c>
      <c r="M1046">
        <v>5</v>
      </c>
      <c r="N1046" t="s">
        <v>52</v>
      </c>
      <c r="O1046" t="s">
        <v>56</v>
      </c>
    </row>
    <row r="1047" spans="1:15" x14ac:dyDescent="0.3">
      <c r="A1047" s="7">
        <v>18334</v>
      </c>
      <c r="B1047" s="6" t="s">
        <v>2153</v>
      </c>
      <c r="C1047" t="s">
        <v>2154</v>
      </c>
      <c r="D1047" s="2" t="s">
        <v>59</v>
      </c>
      <c r="E1047" s="4" t="s">
        <v>55</v>
      </c>
      <c r="F1047" t="s">
        <v>51</v>
      </c>
      <c r="G1047">
        <v>163</v>
      </c>
      <c r="H1047">
        <v>41203</v>
      </c>
      <c r="I1047">
        <v>8</v>
      </c>
      <c r="J1047">
        <v>1358</v>
      </c>
      <c r="K1047">
        <v>24318</v>
      </c>
      <c r="L1047">
        <v>94</v>
      </c>
      <c r="M1047">
        <v>2</v>
      </c>
      <c r="N1047" t="s">
        <v>52</v>
      </c>
      <c r="O1047" t="s">
        <v>51</v>
      </c>
    </row>
    <row r="1048" spans="1:15" x14ac:dyDescent="0.3">
      <c r="A1048" s="7">
        <v>18335</v>
      </c>
      <c r="B1048" s="6" t="s">
        <v>2155</v>
      </c>
      <c r="C1048" t="s">
        <v>2156</v>
      </c>
      <c r="D1048" s="2" t="s">
        <v>72</v>
      </c>
      <c r="E1048" s="4" t="s">
        <v>46</v>
      </c>
      <c r="F1048" t="s">
        <v>81</v>
      </c>
      <c r="G1048">
        <v>893</v>
      </c>
      <c r="H1048">
        <v>26377</v>
      </c>
      <c r="I1048">
        <v>18</v>
      </c>
      <c r="J1048">
        <v>525</v>
      </c>
      <c r="K1048">
        <v>11151</v>
      </c>
      <c r="L1048">
        <v>64</v>
      </c>
      <c r="M1048">
        <v>1</v>
      </c>
      <c r="N1048" t="s">
        <v>38</v>
      </c>
      <c r="O1048" t="s">
        <v>81</v>
      </c>
    </row>
    <row r="1049" spans="1:15" x14ac:dyDescent="0.3">
      <c r="A1049" s="7">
        <v>18336</v>
      </c>
      <c r="B1049" s="6" t="s">
        <v>2157</v>
      </c>
      <c r="C1049" t="s">
        <v>2158</v>
      </c>
      <c r="D1049" s="2" t="s">
        <v>45</v>
      </c>
      <c r="E1049" s="4" t="s">
        <v>46</v>
      </c>
      <c r="F1049" t="s">
        <v>60</v>
      </c>
      <c r="G1049">
        <v>3671</v>
      </c>
      <c r="H1049">
        <v>32839</v>
      </c>
      <c r="I1049">
        <v>34</v>
      </c>
      <c r="J1049">
        <v>2859</v>
      </c>
      <c r="K1049">
        <v>2940</v>
      </c>
      <c r="L1049">
        <v>8</v>
      </c>
      <c r="M1049">
        <v>4</v>
      </c>
      <c r="N1049" t="s">
        <v>35</v>
      </c>
      <c r="O1049" t="s">
        <v>76</v>
      </c>
    </row>
    <row r="1050" spans="1:15" x14ac:dyDescent="0.3">
      <c r="A1050" s="7">
        <v>18337</v>
      </c>
      <c r="B1050" s="6" t="s">
        <v>2159</v>
      </c>
      <c r="C1050" t="s">
        <v>2160</v>
      </c>
      <c r="D1050" s="2" t="s">
        <v>50</v>
      </c>
      <c r="E1050" s="4" t="s">
        <v>55</v>
      </c>
      <c r="F1050" t="s">
        <v>51</v>
      </c>
      <c r="G1050">
        <v>95</v>
      </c>
      <c r="H1050">
        <v>44519</v>
      </c>
      <c r="I1050">
        <v>16</v>
      </c>
      <c r="J1050">
        <v>1292</v>
      </c>
      <c r="K1050">
        <v>24217</v>
      </c>
      <c r="L1050">
        <v>98</v>
      </c>
      <c r="M1050">
        <v>1</v>
      </c>
      <c r="N1050" t="s">
        <v>65</v>
      </c>
      <c r="O1050" t="s">
        <v>51</v>
      </c>
    </row>
    <row r="1051" spans="1:15" x14ac:dyDescent="0.3">
      <c r="A1051" s="7">
        <v>18338</v>
      </c>
      <c r="B1051" s="6" t="s">
        <v>2161</v>
      </c>
      <c r="C1051" t="s">
        <v>2162</v>
      </c>
      <c r="D1051" s="2" t="s">
        <v>72</v>
      </c>
      <c r="E1051" s="4" t="s">
        <v>55</v>
      </c>
      <c r="F1051" t="s">
        <v>51</v>
      </c>
      <c r="G1051">
        <v>150</v>
      </c>
      <c r="H1051">
        <v>83520</v>
      </c>
      <c r="I1051">
        <v>2</v>
      </c>
      <c r="J1051">
        <v>498</v>
      </c>
      <c r="K1051">
        <v>24118</v>
      </c>
      <c r="L1051">
        <v>94</v>
      </c>
      <c r="M1051">
        <v>2</v>
      </c>
      <c r="N1051" t="s">
        <v>52</v>
      </c>
      <c r="O1051" t="s">
        <v>51</v>
      </c>
    </row>
    <row r="1052" spans="1:15" x14ac:dyDescent="0.3">
      <c r="A1052" s="7">
        <v>18339</v>
      </c>
      <c r="B1052" s="6" t="s">
        <v>2163</v>
      </c>
      <c r="C1052" t="s">
        <v>2164</v>
      </c>
      <c r="D1052" s="2" t="s">
        <v>45</v>
      </c>
      <c r="E1052" s="4" t="s">
        <v>46</v>
      </c>
      <c r="F1052" t="s">
        <v>47</v>
      </c>
      <c r="G1052">
        <v>1375</v>
      </c>
      <c r="H1052">
        <v>13865</v>
      </c>
      <c r="I1052">
        <v>11</v>
      </c>
      <c r="J1052">
        <v>1280</v>
      </c>
      <c r="K1052">
        <v>12328</v>
      </c>
      <c r="L1052">
        <v>51</v>
      </c>
      <c r="M1052">
        <v>3</v>
      </c>
      <c r="N1052" t="s">
        <v>52</v>
      </c>
      <c r="O1052" t="s">
        <v>47</v>
      </c>
    </row>
    <row r="1053" spans="1:15" x14ac:dyDescent="0.3">
      <c r="A1053" s="7">
        <v>18340</v>
      </c>
      <c r="B1053" s="6" t="s">
        <v>2165</v>
      </c>
      <c r="C1053" t="s">
        <v>2166</v>
      </c>
      <c r="D1053" s="2" t="s">
        <v>50</v>
      </c>
      <c r="E1053" s="4" t="s">
        <v>46</v>
      </c>
      <c r="F1053" t="s">
        <v>51</v>
      </c>
      <c r="G1053">
        <v>89</v>
      </c>
      <c r="H1053">
        <v>39117</v>
      </c>
      <c r="I1053">
        <v>19</v>
      </c>
      <c r="J1053">
        <v>985</v>
      </c>
      <c r="K1053">
        <v>12449</v>
      </c>
      <c r="L1053">
        <v>93</v>
      </c>
      <c r="M1053">
        <v>2</v>
      </c>
      <c r="N1053" t="s">
        <v>65</v>
      </c>
      <c r="O1053" t="s">
        <v>47</v>
      </c>
    </row>
    <row r="1054" spans="1:15" x14ac:dyDescent="0.3">
      <c r="A1054" s="7">
        <v>18341</v>
      </c>
      <c r="B1054" s="6" t="s">
        <v>2167</v>
      </c>
      <c r="C1054" t="s">
        <v>2168</v>
      </c>
      <c r="D1054" s="2" t="s">
        <v>72</v>
      </c>
      <c r="E1054" s="4" t="s">
        <v>46</v>
      </c>
      <c r="F1054" t="s">
        <v>81</v>
      </c>
      <c r="G1054">
        <v>959</v>
      </c>
      <c r="H1054">
        <v>26129</v>
      </c>
      <c r="I1054">
        <v>15</v>
      </c>
      <c r="J1054">
        <v>1733</v>
      </c>
      <c r="K1054">
        <v>9878</v>
      </c>
      <c r="L1054">
        <v>64</v>
      </c>
      <c r="M1054">
        <v>0</v>
      </c>
      <c r="N1054" t="s">
        <v>52</v>
      </c>
      <c r="O1054" t="s">
        <v>76</v>
      </c>
    </row>
    <row r="1055" spans="1:15" x14ac:dyDescent="0.3">
      <c r="A1055" s="7">
        <v>18342</v>
      </c>
      <c r="B1055" s="6" t="s">
        <v>2169</v>
      </c>
      <c r="C1055" t="s">
        <v>2170</v>
      </c>
      <c r="D1055" s="2" t="s">
        <v>45</v>
      </c>
      <c r="E1055" s="4" t="s">
        <v>46</v>
      </c>
      <c r="F1055" t="s">
        <v>47</v>
      </c>
      <c r="G1055">
        <v>3265</v>
      </c>
      <c r="H1055">
        <v>33259</v>
      </c>
      <c r="I1055">
        <v>6</v>
      </c>
      <c r="J1055">
        <v>2321</v>
      </c>
      <c r="K1055">
        <v>20418</v>
      </c>
      <c r="L1055">
        <v>73</v>
      </c>
      <c r="M1055">
        <v>2</v>
      </c>
      <c r="N1055" t="s">
        <v>65</v>
      </c>
      <c r="O1055" t="s">
        <v>81</v>
      </c>
    </row>
    <row r="1056" spans="1:15" x14ac:dyDescent="0.3">
      <c r="A1056" s="7">
        <v>18343</v>
      </c>
      <c r="B1056" s="6" t="s">
        <v>2171</v>
      </c>
      <c r="C1056" t="s">
        <v>2172</v>
      </c>
      <c r="D1056" s="2" t="s">
        <v>45</v>
      </c>
      <c r="E1056" s="4" t="s">
        <v>46</v>
      </c>
      <c r="F1056" t="s">
        <v>56</v>
      </c>
      <c r="G1056">
        <v>1398</v>
      </c>
      <c r="H1056">
        <v>62038</v>
      </c>
      <c r="I1056">
        <v>48</v>
      </c>
      <c r="J1056">
        <v>11465</v>
      </c>
      <c r="K1056">
        <v>1863</v>
      </c>
      <c r="L1056">
        <v>14</v>
      </c>
      <c r="M1056">
        <v>5</v>
      </c>
      <c r="N1056" t="s">
        <v>38</v>
      </c>
      <c r="O1056" t="s">
        <v>56</v>
      </c>
    </row>
    <row r="1057" spans="1:15" x14ac:dyDescent="0.3">
      <c r="A1057" s="7">
        <v>18344</v>
      </c>
      <c r="B1057" s="6" t="s">
        <v>2173</v>
      </c>
      <c r="C1057" t="s">
        <v>2174</v>
      </c>
      <c r="D1057" s="2" t="s">
        <v>72</v>
      </c>
      <c r="E1057" s="4" t="s">
        <v>46</v>
      </c>
      <c r="F1057" t="s">
        <v>75</v>
      </c>
      <c r="G1057">
        <v>394</v>
      </c>
      <c r="H1057">
        <v>18821</v>
      </c>
      <c r="I1057">
        <v>1</v>
      </c>
      <c r="J1057">
        <v>4847</v>
      </c>
      <c r="K1057">
        <v>9629</v>
      </c>
      <c r="L1057">
        <v>51</v>
      </c>
      <c r="M1057">
        <v>3</v>
      </c>
      <c r="N1057" t="s">
        <v>52</v>
      </c>
      <c r="O1057" t="s">
        <v>76</v>
      </c>
    </row>
    <row r="1058" spans="1:15" x14ac:dyDescent="0.3">
      <c r="A1058" s="7">
        <v>18345</v>
      </c>
      <c r="B1058" s="6" t="s">
        <v>2175</v>
      </c>
      <c r="C1058" t="s">
        <v>2176</v>
      </c>
      <c r="D1058" s="2" t="s">
        <v>59</v>
      </c>
      <c r="E1058" s="4" t="s">
        <v>46</v>
      </c>
      <c r="F1058" t="s">
        <v>75</v>
      </c>
      <c r="G1058">
        <v>310</v>
      </c>
      <c r="H1058">
        <v>84864</v>
      </c>
      <c r="I1058">
        <v>12</v>
      </c>
      <c r="J1058">
        <v>5101</v>
      </c>
      <c r="K1058">
        <v>19341</v>
      </c>
      <c r="L1058">
        <v>50</v>
      </c>
      <c r="M1058">
        <v>2</v>
      </c>
      <c r="N1058" t="s">
        <v>65</v>
      </c>
      <c r="O1058" t="s">
        <v>95</v>
      </c>
    </row>
    <row r="1059" spans="1:15" x14ac:dyDescent="0.3">
      <c r="A1059" s="7">
        <v>18346</v>
      </c>
      <c r="B1059" s="6" t="s">
        <v>2177</v>
      </c>
      <c r="C1059" t="s">
        <v>2178</v>
      </c>
      <c r="D1059" s="2" t="s">
        <v>45</v>
      </c>
      <c r="E1059" s="4" t="s">
        <v>46</v>
      </c>
      <c r="F1059" t="s">
        <v>47</v>
      </c>
      <c r="G1059">
        <v>3411</v>
      </c>
      <c r="H1059">
        <v>80488</v>
      </c>
      <c r="I1059">
        <v>19</v>
      </c>
      <c r="J1059">
        <v>2222</v>
      </c>
      <c r="K1059">
        <v>15752</v>
      </c>
      <c r="L1059">
        <v>60</v>
      </c>
      <c r="M1059">
        <v>1</v>
      </c>
      <c r="N1059" t="s">
        <v>52</v>
      </c>
      <c r="O1059" t="s">
        <v>76</v>
      </c>
    </row>
    <row r="1060" spans="1:15" x14ac:dyDescent="0.3">
      <c r="A1060" s="7">
        <v>18347</v>
      </c>
      <c r="B1060" s="6" t="s">
        <v>2179</v>
      </c>
      <c r="C1060" t="s">
        <v>2180</v>
      </c>
      <c r="D1060" s="2" t="s">
        <v>45</v>
      </c>
      <c r="E1060" s="4" t="s">
        <v>68</v>
      </c>
      <c r="F1060" t="s">
        <v>60</v>
      </c>
      <c r="G1060">
        <v>1721</v>
      </c>
      <c r="H1060">
        <v>43688</v>
      </c>
      <c r="I1060">
        <v>19</v>
      </c>
      <c r="J1060">
        <v>31063</v>
      </c>
      <c r="K1060">
        <v>2875</v>
      </c>
      <c r="L1060">
        <v>8</v>
      </c>
      <c r="M1060">
        <v>8</v>
      </c>
      <c r="N1060" t="s">
        <v>65</v>
      </c>
      <c r="O1060" t="s">
        <v>69</v>
      </c>
    </row>
    <row r="1061" spans="1:15" x14ac:dyDescent="0.3">
      <c r="A1061" s="7">
        <v>18348</v>
      </c>
      <c r="B1061" s="6" t="s">
        <v>2181</v>
      </c>
      <c r="C1061" t="s">
        <v>2182</v>
      </c>
      <c r="D1061" s="2" t="s">
        <v>45</v>
      </c>
      <c r="E1061" s="4" t="s">
        <v>68</v>
      </c>
      <c r="F1061" t="s">
        <v>60</v>
      </c>
      <c r="G1061">
        <v>2540</v>
      </c>
      <c r="H1061">
        <v>21122</v>
      </c>
      <c r="I1061">
        <v>30</v>
      </c>
      <c r="J1061">
        <v>30485</v>
      </c>
      <c r="K1061">
        <v>2076</v>
      </c>
      <c r="L1061">
        <v>8</v>
      </c>
      <c r="M1061">
        <v>6</v>
      </c>
      <c r="N1061" t="s">
        <v>52</v>
      </c>
      <c r="O1061" t="s">
        <v>69</v>
      </c>
    </row>
    <row r="1062" spans="1:15" x14ac:dyDescent="0.3">
      <c r="A1062" s="7">
        <v>18349</v>
      </c>
      <c r="B1062" s="6" t="s">
        <v>2183</v>
      </c>
      <c r="C1062" t="s">
        <v>2184</v>
      </c>
      <c r="D1062" s="2" t="s">
        <v>45</v>
      </c>
      <c r="E1062" s="4" t="s">
        <v>46</v>
      </c>
      <c r="F1062" t="s">
        <v>60</v>
      </c>
      <c r="G1062">
        <v>2287</v>
      </c>
      <c r="H1062">
        <v>51560</v>
      </c>
      <c r="I1062">
        <v>38</v>
      </c>
      <c r="J1062">
        <v>22326</v>
      </c>
      <c r="K1062">
        <v>2055</v>
      </c>
      <c r="L1062">
        <v>20</v>
      </c>
      <c r="M1062">
        <v>8</v>
      </c>
      <c r="N1062" t="s">
        <v>38</v>
      </c>
      <c r="O1062" t="s">
        <v>76</v>
      </c>
    </row>
    <row r="1063" spans="1:15" x14ac:dyDescent="0.3">
      <c r="A1063" s="7">
        <v>18350</v>
      </c>
      <c r="B1063" s="6" t="s">
        <v>2185</v>
      </c>
      <c r="C1063" t="s">
        <v>2186</v>
      </c>
      <c r="D1063" s="2" t="s">
        <v>72</v>
      </c>
      <c r="E1063" s="4" t="s">
        <v>46</v>
      </c>
      <c r="F1063" t="s">
        <v>75</v>
      </c>
      <c r="G1063">
        <v>457</v>
      </c>
      <c r="H1063">
        <v>19374</v>
      </c>
      <c r="I1063">
        <v>4</v>
      </c>
      <c r="J1063">
        <v>5002</v>
      </c>
      <c r="K1063">
        <v>18818</v>
      </c>
      <c r="L1063">
        <v>43</v>
      </c>
      <c r="M1063">
        <v>1</v>
      </c>
      <c r="N1063" t="s">
        <v>38</v>
      </c>
      <c r="O1063" t="s">
        <v>76</v>
      </c>
    </row>
    <row r="1064" spans="1:15" x14ac:dyDescent="0.3">
      <c r="A1064" s="7">
        <v>18351</v>
      </c>
      <c r="B1064" s="6" t="s">
        <v>2187</v>
      </c>
      <c r="C1064" t="s">
        <v>2188</v>
      </c>
      <c r="D1064" s="2" t="s">
        <v>45</v>
      </c>
      <c r="E1064" s="4" t="s">
        <v>68</v>
      </c>
      <c r="F1064" t="s">
        <v>60</v>
      </c>
      <c r="G1064">
        <v>3388</v>
      </c>
      <c r="H1064">
        <v>36811</v>
      </c>
      <c r="I1064">
        <v>27</v>
      </c>
      <c r="J1064">
        <v>2681</v>
      </c>
      <c r="K1064">
        <v>3119</v>
      </c>
      <c r="L1064">
        <v>18</v>
      </c>
      <c r="M1064">
        <v>4</v>
      </c>
      <c r="N1064" t="s">
        <v>52</v>
      </c>
      <c r="O1064" t="s">
        <v>69</v>
      </c>
    </row>
    <row r="1065" spans="1:15" x14ac:dyDescent="0.3">
      <c r="A1065" s="7">
        <v>18352</v>
      </c>
      <c r="B1065" s="6" t="s">
        <v>2189</v>
      </c>
      <c r="C1065" t="s">
        <v>2190</v>
      </c>
      <c r="D1065" s="2" t="s">
        <v>45</v>
      </c>
      <c r="E1065" s="4" t="s">
        <v>46</v>
      </c>
      <c r="F1065" t="s">
        <v>56</v>
      </c>
      <c r="G1065">
        <v>3465</v>
      </c>
      <c r="H1065">
        <v>30763</v>
      </c>
      <c r="I1065">
        <v>45</v>
      </c>
      <c r="J1065">
        <v>10979</v>
      </c>
      <c r="K1065">
        <v>2171</v>
      </c>
      <c r="L1065">
        <v>18</v>
      </c>
      <c r="M1065">
        <v>3</v>
      </c>
      <c r="N1065" t="s">
        <v>38</v>
      </c>
      <c r="O1065" t="s">
        <v>60</v>
      </c>
    </row>
    <row r="1066" spans="1:15" x14ac:dyDescent="0.3">
      <c r="A1066" s="7">
        <v>18353</v>
      </c>
      <c r="B1066" s="6" t="s">
        <v>2191</v>
      </c>
      <c r="C1066" t="s">
        <v>2192</v>
      </c>
      <c r="D1066" s="2" t="s">
        <v>45</v>
      </c>
      <c r="E1066" s="4" t="s">
        <v>55</v>
      </c>
      <c r="F1066" t="s">
        <v>47</v>
      </c>
      <c r="G1066">
        <v>1812</v>
      </c>
      <c r="H1066">
        <v>37644</v>
      </c>
      <c r="I1066">
        <v>4</v>
      </c>
      <c r="J1066">
        <v>1816</v>
      </c>
      <c r="K1066">
        <v>17573</v>
      </c>
      <c r="L1066">
        <v>54</v>
      </c>
      <c r="M1066">
        <v>3</v>
      </c>
      <c r="N1066" t="s">
        <v>65</v>
      </c>
      <c r="O1066" t="s">
        <v>81</v>
      </c>
    </row>
    <row r="1067" spans="1:15" x14ac:dyDescent="0.3">
      <c r="A1067" s="7">
        <v>18354</v>
      </c>
      <c r="B1067" s="6" t="s">
        <v>2193</v>
      </c>
      <c r="C1067" t="s">
        <v>2194</v>
      </c>
      <c r="D1067" s="2" t="s">
        <v>50</v>
      </c>
      <c r="E1067" s="4" t="s">
        <v>46</v>
      </c>
      <c r="F1067" t="s">
        <v>51</v>
      </c>
      <c r="G1067">
        <v>143</v>
      </c>
      <c r="H1067">
        <v>78170</v>
      </c>
      <c r="I1067">
        <v>14</v>
      </c>
      <c r="J1067">
        <v>1428</v>
      </c>
      <c r="K1067">
        <v>15742</v>
      </c>
      <c r="L1067">
        <v>80</v>
      </c>
      <c r="M1067">
        <v>2</v>
      </c>
      <c r="N1067" t="s">
        <v>52</v>
      </c>
      <c r="O1067" t="s">
        <v>51</v>
      </c>
    </row>
    <row r="1068" spans="1:15" x14ac:dyDescent="0.3">
      <c r="A1068" s="7">
        <v>18355</v>
      </c>
      <c r="B1068" s="6" t="s">
        <v>2195</v>
      </c>
      <c r="C1068" t="s">
        <v>2196</v>
      </c>
      <c r="D1068" s="2" t="s">
        <v>72</v>
      </c>
      <c r="E1068" s="4" t="s">
        <v>55</v>
      </c>
      <c r="F1068" t="s">
        <v>51</v>
      </c>
      <c r="G1068">
        <v>162</v>
      </c>
      <c r="H1068">
        <v>23693</v>
      </c>
      <c r="I1068">
        <v>15</v>
      </c>
      <c r="J1068">
        <v>1686</v>
      </c>
      <c r="K1068">
        <v>20100</v>
      </c>
      <c r="L1068">
        <v>93</v>
      </c>
      <c r="M1068">
        <v>1</v>
      </c>
      <c r="N1068" t="s">
        <v>65</v>
      </c>
      <c r="O1068" t="s">
        <v>51</v>
      </c>
    </row>
    <row r="1069" spans="1:15" x14ac:dyDescent="0.3">
      <c r="A1069" s="7">
        <v>18356</v>
      </c>
      <c r="B1069" s="6" t="s">
        <v>2197</v>
      </c>
      <c r="C1069" t="s">
        <v>2198</v>
      </c>
      <c r="D1069" s="2" t="s">
        <v>45</v>
      </c>
      <c r="E1069" s="4" t="s">
        <v>55</v>
      </c>
      <c r="F1069" t="s">
        <v>56</v>
      </c>
      <c r="G1069">
        <v>2536</v>
      </c>
      <c r="H1069">
        <v>61735</v>
      </c>
      <c r="I1069">
        <v>36</v>
      </c>
      <c r="J1069">
        <v>5329</v>
      </c>
      <c r="K1069">
        <v>2880</v>
      </c>
      <c r="L1069">
        <v>22</v>
      </c>
      <c r="M1069">
        <v>6</v>
      </c>
      <c r="N1069" t="s">
        <v>52</v>
      </c>
      <c r="O1069" t="s">
        <v>60</v>
      </c>
    </row>
    <row r="1070" spans="1:15" x14ac:dyDescent="0.3">
      <c r="A1070" s="7">
        <v>18357</v>
      </c>
      <c r="B1070" s="6" t="s">
        <v>2199</v>
      </c>
      <c r="C1070" t="s">
        <v>2200</v>
      </c>
      <c r="D1070" s="2" t="s">
        <v>50</v>
      </c>
      <c r="E1070" s="4" t="s">
        <v>55</v>
      </c>
      <c r="F1070" t="s">
        <v>51</v>
      </c>
      <c r="G1070">
        <v>225</v>
      </c>
      <c r="H1070">
        <v>50574</v>
      </c>
      <c r="I1070">
        <v>15</v>
      </c>
      <c r="J1070">
        <v>1719</v>
      </c>
      <c r="K1070">
        <v>14659</v>
      </c>
      <c r="L1070">
        <v>89</v>
      </c>
      <c r="M1070">
        <v>1</v>
      </c>
      <c r="N1070" t="s">
        <v>52</v>
      </c>
      <c r="O1070" t="s">
        <v>51</v>
      </c>
    </row>
    <row r="1071" spans="1:15" x14ac:dyDescent="0.3">
      <c r="A1071" s="7">
        <v>18358</v>
      </c>
      <c r="B1071" s="6" t="s">
        <v>2201</v>
      </c>
      <c r="C1071" t="s">
        <v>2202</v>
      </c>
      <c r="D1071" s="2" t="s">
        <v>50</v>
      </c>
      <c r="E1071" s="4" t="s">
        <v>46</v>
      </c>
      <c r="F1071" t="s">
        <v>81</v>
      </c>
      <c r="G1071">
        <v>237</v>
      </c>
      <c r="H1071">
        <v>87593</v>
      </c>
      <c r="I1071">
        <v>7</v>
      </c>
      <c r="J1071">
        <v>2651</v>
      </c>
      <c r="K1071">
        <v>11824</v>
      </c>
      <c r="L1071">
        <v>66</v>
      </c>
      <c r="M1071">
        <v>1</v>
      </c>
      <c r="N1071" t="s">
        <v>52</v>
      </c>
      <c r="O1071" t="s">
        <v>76</v>
      </c>
    </row>
    <row r="1072" spans="1:15" x14ac:dyDescent="0.3">
      <c r="A1072" s="7">
        <v>18359</v>
      </c>
      <c r="B1072" s="6" t="s">
        <v>2203</v>
      </c>
      <c r="C1072" t="s">
        <v>2204</v>
      </c>
      <c r="D1072" s="2" t="s">
        <v>50</v>
      </c>
      <c r="E1072" s="4" t="s">
        <v>55</v>
      </c>
      <c r="F1072" t="s">
        <v>51</v>
      </c>
      <c r="G1072">
        <v>171</v>
      </c>
      <c r="H1072">
        <v>36408</v>
      </c>
      <c r="I1072">
        <v>14</v>
      </c>
      <c r="J1072">
        <v>1269</v>
      </c>
      <c r="K1072">
        <v>21214</v>
      </c>
      <c r="L1072">
        <v>95</v>
      </c>
      <c r="M1072">
        <v>2</v>
      </c>
      <c r="N1072" t="s">
        <v>52</v>
      </c>
      <c r="O1072" t="s">
        <v>51</v>
      </c>
    </row>
    <row r="1073" spans="1:15" x14ac:dyDescent="0.3">
      <c r="A1073" s="7">
        <v>18360</v>
      </c>
      <c r="B1073" s="6" t="s">
        <v>2205</v>
      </c>
      <c r="C1073" t="s">
        <v>2206</v>
      </c>
      <c r="D1073" s="2" t="s">
        <v>72</v>
      </c>
      <c r="E1073" s="4" t="s">
        <v>46</v>
      </c>
      <c r="F1073" t="s">
        <v>81</v>
      </c>
      <c r="G1073">
        <v>372</v>
      </c>
      <c r="H1073">
        <v>66061</v>
      </c>
      <c r="I1073">
        <v>7</v>
      </c>
      <c r="J1073">
        <v>7811</v>
      </c>
      <c r="K1073">
        <v>11528</v>
      </c>
      <c r="L1073">
        <v>63</v>
      </c>
      <c r="M1073">
        <v>1</v>
      </c>
      <c r="N1073" t="s">
        <v>52</v>
      </c>
      <c r="O1073" t="s">
        <v>76</v>
      </c>
    </row>
    <row r="1074" spans="1:15" x14ac:dyDescent="0.3">
      <c r="A1074" s="7">
        <v>18361</v>
      </c>
      <c r="B1074" s="6" t="s">
        <v>2207</v>
      </c>
      <c r="C1074" t="s">
        <v>2208</v>
      </c>
      <c r="D1074" s="2" t="s">
        <v>220</v>
      </c>
      <c r="E1074" s="4" t="s">
        <v>55</v>
      </c>
      <c r="F1074" t="s">
        <v>60</v>
      </c>
      <c r="G1074">
        <v>1463</v>
      </c>
      <c r="H1074">
        <v>69231</v>
      </c>
      <c r="I1074">
        <v>36</v>
      </c>
      <c r="J1074">
        <v>12269</v>
      </c>
      <c r="K1074">
        <v>1905</v>
      </c>
      <c r="L1074">
        <v>24</v>
      </c>
      <c r="M1074">
        <v>8</v>
      </c>
      <c r="N1074" t="s">
        <v>35</v>
      </c>
      <c r="O1074" t="s">
        <v>69</v>
      </c>
    </row>
    <row r="1075" spans="1:15" x14ac:dyDescent="0.3">
      <c r="A1075" s="7">
        <v>18362</v>
      </c>
      <c r="B1075" s="6" t="s">
        <v>2209</v>
      </c>
      <c r="C1075" t="s">
        <v>2210</v>
      </c>
      <c r="D1075" s="2" t="s">
        <v>50</v>
      </c>
      <c r="E1075" s="4" t="s">
        <v>55</v>
      </c>
      <c r="F1075" t="s">
        <v>51</v>
      </c>
      <c r="G1075">
        <v>176</v>
      </c>
      <c r="H1075">
        <v>49691</v>
      </c>
      <c r="I1075">
        <v>9</v>
      </c>
      <c r="J1075">
        <v>1164</v>
      </c>
      <c r="K1075">
        <v>20783</v>
      </c>
      <c r="L1075">
        <v>88</v>
      </c>
      <c r="M1075">
        <v>1</v>
      </c>
      <c r="N1075" t="s">
        <v>52</v>
      </c>
      <c r="O1075" t="s">
        <v>51</v>
      </c>
    </row>
    <row r="1076" spans="1:15" x14ac:dyDescent="0.3">
      <c r="A1076" s="7">
        <v>18363</v>
      </c>
      <c r="B1076" s="6" t="s">
        <v>2211</v>
      </c>
      <c r="C1076" t="s">
        <v>2212</v>
      </c>
      <c r="D1076" s="2" t="s">
        <v>59</v>
      </c>
      <c r="E1076" s="4" t="s">
        <v>46</v>
      </c>
      <c r="F1076" t="s">
        <v>81</v>
      </c>
      <c r="G1076">
        <v>330</v>
      </c>
      <c r="H1076">
        <v>89911</v>
      </c>
      <c r="I1076">
        <v>11</v>
      </c>
      <c r="J1076">
        <v>2576</v>
      </c>
      <c r="K1076">
        <v>10498</v>
      </c>
      <c r="L1076">
        <v>54</v>
      </c>
      <c r="M1076">
        <v>1</v>
      </c>
      <c r="N1076" t="s">
        <v>35</v>
      </c>
      <c r="O1076" t="s">
        <v>47</v>
      </c>
    </row>
    <row r="1077" spans="1:15" x14ac:dyDescent="0.3">
      <c r="A1077" s="7">
        <v>18364</v>
      </c>
      <c r="B1077" s="6" t="s">
        <v>2213</v>
      </c>
      <c r="C1077" t="s">
        <v>2214</v>
      </c>
      <c r="D1077" s="2" t="s">
        <v>50</v>
      </c>
      <c r="E1077" s="4" t="s">
        <v>46</v>
      </c>
      <c r="F1077" t="s">
        <v>75</v>
      </c>
      <c r="G1077">
        <v>235</v>
      </c>
      <c r="H1077">
        <v>33299</v>
      </c>
      <c r="I1077">
        <v>10</v>
      </c>
      <c r="J1077">
        <v>5383</v>
      </c>
      <c r="K1077">
        <v>15896</v>
      </c>
      <c r="L1077">
        <v>46</v>
      </c>
      <c r="M1077">
        <v>1</v>
      </c>
      <c r="N1077" t="s">
        <v>38</v>
      </c>
      <c r="O1077" t="s">
        <v>81</v>
      </c>
    </row>
    <row r="1078" spans="1:15" x14ac:dyDescent="0.3">
      <c r="A1078" s="7">
        <v>18365</v>
      </c>
      <c r="B1078" s="6" t="s">
        <v>2215</v>
      </c>
      <c r="C1078" t="s">
        <v>2216</v>
      </c>
      <c r="D1078" s="2" t="s">
        <v>45</v>
      </c>
      <c r="E1078" s="4" t="s">
        <v>46</v>
      </c>
      <c r="F1078" t="s">
        <v>56</v>
      </c>
      <c r="G1078">
        <v>1361</v>
      </c>
      <c r="H1078">
        <v>22894</v>
      </c>
      <c r="I1078">
        <v>49</v>
      </c>
      <c r="J1078">
        <v>21405</v>
      </c>
      <c r="K1078">
        <v>2751</v>
      </c>
      <c r="L1078">
        <v>22</v>
      </c>
      <c r="M1078">
        <v>5</v>
      </c>
      <c r="N1078" t="s">
        <v>38</v>
      </c>
      <c r="O1078" t="s">
        <v>60</v>
      </c>
    </row>
    <row r="1079" spans="1:15" x14ac:dyDescent="0.3">
      <c r="A1079" s="7">
        <v>18366</v>
      </c>
      <c r="B1079" s="6" t="s">
        <v>2217</v>
      </c>
      <c r="C1079" t="s">
        <v>2218</v>
      </c>
      <c r="D1079" s="2" t="s">
        <v>45</v>
      </c>
      <c r="E1079" s="4" t="s">
        <v>55</v>
      </c>
      <c r="F1079" t="s">
        <v>56</v>
      </c>
      <c r="G1079">
        <v>4689</v>
      </c>
      <c r="H1079">
        <v>29184</v>
      </c>
      <c r="I1079">
        <v>56</v>
      </c>
      <c r="J1079">
        <v>8241</v>
      </c>
      <c r="K1079">
        <v>4404</v>
      </c>
      <c r="L1079">
        <v>14</v>
      </c>
      <c r="M1079">
        <v>3</v>
      </c>
      <c r="N1079" t="s">
        <v>52</v>
      </c>
      <c r="O1079" t="s">
        <v>81</v>
      </c>
    </row>
    <row r="1080" spans="1:15" x14ac:dyDescent="0.3">
      <c r="A1080" s="7">
        <v>18367</v>
      </c>
      <c r="B1080" s="6" t="s">
        <v>2219</v>
      </c>
      <c r="C1080" t="s">
        <v>2220</v>
      </c>
      <c r="D1080" s="2" t="s">
        <v>50</v>
      </c>
      <c r="E1080" s="4" t="s">
        <v>55</v>
      </c>
      <c r="F1080" t="s">
        <v>51</v>
      </c>
      <c r="G1080">
        <v>57</v>
      </c>
      <c r="H1080">
        <v>62038</v>
      </c>
      <c r="I1080">
        <v>19</v>
      </c>
      <c r="J1080">
        <v>1302</v>
      </c>
      <c r="K1080">
        <v>26553</v>
      </c>
      <c r="L1080">
        <v>99</v>
      </c>
      <c r="M1080">
        <v>1</v>
      </c>
      <c r="N1080" t="s">
        <v>65</v>
      </c>
      <c r="O1080" t="s">
        <v>51</v>
      </c>
    </row>
    <row r="1081" spans="1:15" x14ac:dyDescent="0.3">
      <c r="A1081" s="7">
        <v>18368</v>
      </c>
      <c r="B1081" s="6" t="s">
        <v>2221</v>
      </c>
      <c r="C1081" t="s">
        <v>2222</v>
      </c>
      <c r="D1081" s="2" t="s">
        <v>59</v>
      </c>
      <c r="E1081" s="4" t="s">
        <v>46</v>
      </c>
      <c r="F1081" t="s">
        <v>47</v>
      </c>
      <c r="G1081">
        <v>977</v>
      </c>
      <c r="H1081">
        <v>30019</v>
      </c>
      <c r="I1081">
        <v>9</v>
      </c>
      <c r="J1081">
        <v>1827</v>
      </c>
      <c r="K1081">
        <v>20698</v>
      </c>
      <c r="L1081">
        <v>82</v>
      </c>
      <c r="M1081">
        <v>3</v>
      </c>
      <c r="N1081" t="s">
        <v>35</v>
      </c>
      <c r="O1081" t="s">
        <v>47</v>
      </c>
    </row>
    <row r="1082" spans="1:15" x14ac:dyDescent="0.3">
      <c r="A1082" s="7">
        <v>18369</v>
      </c>
      <c r="B1082" s="6" t="s">
        <v>2223</v>
      </c>
      <c r="C1082" t="s">
        <v>2224</v>
      </c>
      <c r="D1082" s="2" t="s">
        <v>59</v>
      </c>
      <c r="E1082" s="4" t="s">
        <v>46</v>
      </c>
      <c r="F1082" t="s">
        <v>81</v>
      </c>
      <c r="G1082">
        <v>766</v>
      </c>
      <c r="H1082">
        <v>74173</v>
      </c>
      <c r="I1082">
        <v>7</v>
      </c>
      <c r="J1082">
        <v>3471</v>
      </c>
      <c r="K1082">
        <v>10607</v>
      </c>
      <c r="L1082">
        <v>54</v>
      </c>
      <c r="M1082">
        <v>1</v>
      </c>
      <c r="N1082" t="s">
        <v>65</v>
      </c>
      <c r="O1082" t="s">
        <v>81</v>
      </c>
    </row>
    <row r="1083" spans="1:15" x14ac:dyDescent="0.3">
      <c r="A1083" s="7">
        <v>18370</v>
      </c>
      <c r="B1083" s="6" t="s">
        <v>2225</v>
      </c>
      <c r="C1083" t="s">
        <v>2226</v>
      </c>
      <c r="D1083" s="2" t="s">
        <v>88</v>
      </c>
      <c r="E1083" s="4" t="s">
        <v>46</v>
      </c>
      <c r="F1083" t="s">
        <v>81</v>
      </c>
      <c r="G1083">
        <v>393</v>
      </c>
      <c r="H1083">
        <v>13478</v>
      </c>
      <c r="I1083">
        <v>16</v>
      </c>
      <c r="J1083">
        <v>3678</v>
      </c>
      <c r="K1083">
        <v>10401</v>
      </c>
      <c r="L1083">
        <v>63</v>
      </c>
      <c r="M1083">
        <v>1</v>
      </c>
      <c r="N1083" t="s">
        <v>38</v>
      </c>
      <c r="O1083" t="s">
        <v>81</v>
      </c>
    </row>
    <row r="1084" spans="1:15" x14ac:dyDescent="0.3">
      <c r="A1084" s="7">
        <v>18371</v>
      </c>
      <c r="B1084" s="6" t="s">
        <v>2227</v>
      </c>
      <c r="C1084" t="s">
        <v>2228</v>
      </c>
      <c r="D1084" s="2" t="s">
        <v>50</v>
      </c>
      <c r="E1084" s="4" t="s">
        <v>46</v>
      </c>
      <c r="F1084" t="s">
        <v>75</v>
      </c>
      <c r="G1084">
        <v>220</v>
      </c>
      <c r="H1084">
        <v>24040</v>
      </c>
      <c r="I1084">
        <v>9</v>
      </c>
      <c r="J1084">
        <v>3530</v>
      </c>
      <c r="K1084">
        <v>13750</v>
      </c>
      <c r="L1084">
        <v>46</v>
      </c>
      <c r="M1084">
        <v>1</v>
      </c>
      <c r="N1084" t="s">
        <v>38</v>
      </c>
      <c r="O1084" t="s">
        <v>95</v>
      </c>
    </row>
    <row r="1085" spans="1:15" x14ac:dyDescent="0.3">
      <c r="A1085" s="7">
        <v>18372</v>
      </c>
      <c r="B1085" s="6" t="s">
        <v>2229</v>
      </c>
      <c r="C1085" t="s">
        <v>2230</v>
      </c>
      <c r="D1085" s="2" t="s">
        <v>50</v>
      </c>
      <c r="E1085" s="4" t="s">
        <v>46</v>
      </c>
      <c r="F1085" t="s">
        <v>51</v>
      </c>
      <c r="G1085">
        <v>95</v>
      </c>
      <c r="H1085">
        <v>50555</v>
      </c>
      <c r="I1085">
        <v>3</v>
      </c>
      <c r="J1085">
        <v>1777</v>
      </c>
      <c r="K1085">
        <v>27098</v>
      </c>
      <c r="L1085">
        <v>94</v>
      </c>
      <c r="M1085">
        <v>2</v>
      </c>
      <c r="N1085" t="s">
        <v>52</v>
      </c>
      <c r="O1085" t="s">
        <v>51</v>
      </c>
    </row>
    <row r="1086" spans="1:15" x14ac:dyDescent="0.3">
      <c r="A1086" s="7">
        <v>18373</v>
      </c>
      <c r="B1086" s="6" t="s">
        <v>2231</v>
      </c>
      <c r="C1086" t="s">
        <v>2232</v>
      </c>
      <c r="D1086" s="2" t="s">
        <v>72</v>
      </c>
      <c r="E1086" s="4" t="s">
        <v>46</v>
      </c>
      <c r="F1086" t="s">
        <v>81</v>
      </c>
      <c r="G1086">
        <v>530</v>
      </c>
      <c r="H1086">
        <v>39163</v>
      </c>
      <c r="I1086">
        <v>12</v>
      </c>
      <c r="J1086">
        <v>2911</v>
      </c>
      <c r="K1086">
        <v>11242</v>
      </c>
      <c r="L1086">
        <v>68</v>
      </c>
      <c r="M1086">
        <v>0</v>
      </c>
      <c r="N1086" t="s">
        <v>52</v>
      </c>
      <c r="O1086" t="s">
        <v>76</v>
      </c>
    </row>
    <row r="1087" spans="1:15" x14ac:dyDescent="0.3">
      <c r="A1087" s="7">
        <v>18374</v>
      </c>
      <c r="B1087" s="6" t="s">
        <v>2233</v>
      </c>
      <c r="C1087" t="s">
        <v>2234</v>
      </c>
      <c r="D1087" s="2" t="s">
        <v>50</v>
      </c>
      <c r="E1087" s="4" t="s">
        <v>55</v>
      </c>
      <c r="F1087" t="s">
        <v>51</v>
      </c>
      <c r="G1087">
        <v>224</v>
      </c>
      <c r="H1087">
        <v>63192</v>
      </c>
      <c r="I1087">
        <v>17</v>
      </c>
      <c r="J1087">
        <v>712</v>
      </c>
      <c r="K1087">
        <v>16636</v>
      </c>
      <c r="L1087">
        <v>90</v>
      </c>
      <c r="M1087">
        <v>2</v>
      </c>
      <c r="N1087" t="s">
        <v>52</v>
      </c>
      <c r="O1087" t="s">
        <v>47</v>
      </c>
    </row>
    <row r="1088" spans="1:15" x14ac:dyDescent="0.3">
      <c r="A1088" s="7">
        <v>18375</v>
      </c>
      <c r="B1088" s="6" t="s">
        <v>2235</v>
      </c>
      <c r="C1088" t="s">
        <v>2236</v>
      </c>
      <c r="D1088" s="2" t="s">
        <v>45</v>
      </c>
      <c r="E1088" s="4" t="s">
        <v>68</v>
      </c>
      <c r="F1088" t="s">
        <v>60</v>
      </c>
      <c r="G1088">
        <v>1224</v>
      </c>
      <c r="H1088">
        <v>16686</v>
      </c>
      <c r="I1088">
        <v>33</v>
      </c>
      <c r="J1088">
        <v>6556</v>
      </c>
      <c r="K1088">
        <v>2649</v>
      </c>
      <c r="L1088">
        <v>12</v>
      </c>
      <c r="M1088">
        <v>6</v>
      </c>
      <c r="N1088" t="s">
        <v>52</v>
      </c>
      <c r="O1088" t="s">
        <v>56</v>
      </c>
    </row>
    <row r="1089" spans="1:15" x14ac:dyDescent="0.3">
      <c r="A1089" s="7">
        <v>18376</v>
      </c>
      <c r="B1089" s="6" t="s">
        <v>2237</v>
      </c>
      <c r="C1089" t="s">
        <v>2238</v>
      </c>
      <c r="D1089" s="2" t="s">
        <v>50</v>
      </c>
      <c r="E1089" s="4" t="s">
        <v>55</v>
      </c>
      <c r="F1089" t="s">
        <v>51</v>
      </c>
      <c r="G1089">
        <v>138</v>
      </c>
      <c r="H1089">
        <v>38048</v>
      </c>
      <c r="I1089">
        <v>20</v>
      </c>
      <c r="J1089">
        <v>1762</v>
      </c>
      <c r="K1089">
        <v>27207</v>
      </c>
      <c r="L1089">
        <v>98</v>
      </c>
      <c r="M1089">
        <v>1</v>
      </c>
      <c r="N1089" t="s">
        <v>52</v>
      </c>
      <c r="O1089" t="s">
        <v>51</v>
      </c>
    </row>
    <row r="1090" spans="1:15" x14ac:dyDescent="0.3">
      <c r="A1090" s="7">
        <v>18377</v>
      </c>
      <c r="B1090" s="6" t="s">
        <v>2239</v>
      </c>
      <c r="C1090" t="s">
        <v>2240</v>
      </c>
      <c r="D1090" s="2" t="s">
        <v>50</v>
      </c>
      <c r="E1090" s="4" t="s">
        <v>55</v>
      </c>
      <c r="F1090" t="s">
        <v>51</v>
      </c>
      <c r="G1090">
        <v>183</v>
      </c>
      <c r="H1090">
        <v>13411</v>
      </c>
      <c r="I1090">
        <v>14</v>
      </c>
      <c r="J1090">
        <v>1775</v>
      </c>
      <c r="K1090">
        <v>26559</v>
      </c>
      <c r="L1090">
        <v>77</v>
      </c>
      <c r="M1090">
        <v>1</v>
      </c>
      <c r="N1090" t="s">
        <v>35</v>
      </c>
      <c r="O1090" t="s">
        <v>51</v>
      </c>
    </row>
    <row r="1091" spans="1:15" x14ac:dyDescent="0.3">
      <c r="A1091" s="7">
        <v>18378</v>
      </c>
      <c r="B1091" s="6" t="s">
        <v>2241</v>
      </c>
      <c r="C1091" t="s">
        <v>2242</v>
      </c>
      <c r="D1091" s="2" t="s">
        <v>45</v>
      </c>
      <c r="E1091" s="4" t="s">
        <v>55</v>
      </c>
      <c r="F1091" t="s">
        <v>56</v>
      </c>
      <c r="G1091">
        <v>4230</v>
      </c>
      <c r="H1091">
        <v>72922</v>
      </c>
      <c r="I1091">
        <v>56</v>
      </c>
      <c r="J1091">
        <v>10891</v>
      </c>
      <c r="K1091">
        <v>1450</v>
      </c>
      <c r="L1091">
        <v>14</v>
      </c>
      <c r="M1091">
        <v>4</v>
      </c>
      <c r="N1091" t="s">
        <v>52</v>
      </c>
      <c r="O1091" t="s">
        <v>56</v>
      </c>
    </row>
    <row r="1092" spans="1:15" x14ac:dyDescent="0.3">
      <c r="A1092" s="7">
        <v>18379</v>
      </c>
      <c r="B1092" s="6" t="s">
        <v>2243</v>
      </c>
      <c r="C1092" t="s">
        <v>2244</v>
      </c>
      <c r="D1092" s="2" t="s">
        <v>59</v>
      </c>
      <c r="E1092" s="4" t="s">
        <v>46</v>
      </c>
      <c r="F1092" t="s">
        <v>51</v>
      </c>
      <c r="G1092">
        <v>402</v>
      </c>
      <c r="H1092">
        <v>37830</v>
      </c>
      <c r="I1092">
        <v>8</v>
      </c>
      <c r="J1092">
        <v>1058</v>
      </c>
      <c r="K1092">
        <v>22203</v>
      </c>
      <c r="L1092">
        <v>93</v>
      </c>
      <c r="M1092">
        <v>2</v>
      </c>
      <c r="N1092" t="s">
        <v>35</v>
      </c>
      <c r="O1092" t="s">
        <v>51</v>
      </c>
    </row>
    <row r="1093" spans="1:15" x14ac:dyDescent="0.3">
      <c r="A1093" s="7">
        <v>18380</v>
      </c>
      <c r="B1093" s="6" t="s">
        <v>2245</v>
      </c>
      <c r="C1093" t="s">
        <v>2246</v>
      </c>
      <c r="D1093" s="2" t="s">
        <v>72</v>
      </c>
      <c r="E1093" s="4" t="s">
        <v>55</v>
      </c>
      <c r="F1093" t="s">
        <v>51</v>
      </c>
      <c r="G1093">
        <v>938</v>
      </c>
      <c r="H1093">
        <v>22231</v>
      </c>
      <c r="I1093">
        <v>7</v>
      </c>
      <c r="J1093">
        <v>882</v>
      </c>
      <c r="K1093">
        <v>23970</v>
      </c>
      <c r="L1093">
        <v>81</v>
      </c>
      <c r="M1093">
        <v>2</v>
      </c>
      <c r="N1093" t="s">
        <v>35</v>
      </c>
      <c r="O1093" t="s">
        <v>51</v>
      </c>
    </row>
    <row r="1094" spans="1:15" x14ac:dyDescent="0.3">
      <c r="A1094" s="7">
        <v>18381</v>
      </c>
      <c r="B1094" s="6" t="s">
        <v>2247</v>
      </c>
      <c r="C1094" t="s">
        <v>2248</v>
      </c>
      <c r="D1094" s="2" t="s">
        <v>72</v>
      </c>
      <c r="E1094" s="4" t="s">
        <v>55</v>
      </c>
      <c r="F1094" t="s">
        <v>51</v>
      </c>
      <c r="G1094">
        <v>197</v>
      </c>
      <c r="H1094">
        <v>13226</v>
      </c>
      <c r="I1094">
        <v>5</v>
      </c>
      <c r="J1094">
        <v>1029</v>
      </c>
      <c r="K1094">
        <v>15192</v>
      </c>
      <c r="L1094">
        <v>91</v>
      </c>
      <c r="M1094">
        <v>2</v>
      </c>
      <c r="N1094" t="s">
        <v>35</v>
      </c>
      <c r="O1094" t="s">
        <v>51</v>
      </c>
    </row>
    <row r="1095" spans="1:15" x14ac:dyDescent="0.3">
      <c r="A1095" s="7">
        <v>18382</v>
      </c>
      <c r="B1095" s="6" t="s">
        <v>2249</v>
      </c>
      <c r="C1095" t="s">
        <v>2250</v>
      </c>
      <c r="D1095" s="2" t="s">
        <v>59</v>
      </c>
      <c r="E1095" s="4" t="s">
        <v>46</v>
      </c>
      <c r="F1095" t="s">
        <v>47</v>
      </c>
      <c r="G1095">
        <v>501</v>
      </c>
      <c r="H1095">
        <v>52414</v>
      </c>
      <c r="I1095">
        <v>10</v>
      </c>
      <c r="J1095">
        <v>1320</v>
      </c>
      <c r="K1095">
        <v>21583</v>
      </c>
      <c r="L1095">
        <v>61</v>
      </c>
      <c r="M1095">
        <v>3</v>
      </c>
      <c r="N1095" t="s">
        <v>52</v>
      </c>
      <c r="O1095" t="s">
        <v>47</v>
      </c>
    </row>
    <row r="1096" spans="1:15" x14ac:dyDescent="0.3">
      <c r="A1096" s="7">
        <v>18383</v>
      </c>
      <c r="B1096" s="6" t="s">
        <v>2251</v>
      </c>
      <c r="C1096" t="s">
        <v>2252</v>
      </c>
      <c r="D1096" s="2" t="s">
        <v>59</v>
      </c>
      <c r="E1096" s="4" t="s">
        <v>55</v>
      </c>
      <c r="F1096" t="s">
        <v>51</v>
      </c>
      <c r="G1096">
        <v>225</v>
      </c>
      <c r="H1096">
        <v>74534</v>
      </c>
      <c r="I1096">
        <v>17</v>
      </c>
      <c r="J1096">
        <v>1564</v>
      </c>
      <c r="K1096">
        <v>12810</v>
      </c>
      <c r="L1096">
        <v>97</v>
      </c>
      <c r="M1096">
        <v>1</v>
      </c>
      <c r="N1096" t="s">
        <v>35</v>
      </c>
      <c r="O1096" t="s">
        <v>51</v>
      </c>
    </row>
    <row r="1097" spans="1:15" x14ac:dyDescent="0.3">
      <c r="A1097" s="7">
        <v>18384</v>
      </c>
      <c r="B1097" s="6" t="s">
        <v>2253</v>
      </c>
      <c r="C1097" t="s">
        <v>2254</v>
      </c>
      <c r="D1097" s="2" t="s">
        <v>59</v>
      </c>
      <c r="E1097" s="4" t="s">
        <v>55</v>
      </c>
      <c r="F1097" t="s">
        <v>51</v>
      </c>
      <c r="G1097">
        <v>534</v>
      </c>
      <c r="H1097">
        <v>33942</v>
      </c>
      <c r="I1097">
        <v>12</v>
      </c>
      <c r="J1097">
        <v>813</v>
      </c>
      <c r="K1097">
        <v>15268</v>
      </c>
      <c r="L1097">
        <v>99</v>
      </c>
      <c r="M1097">
        <v>2</v>
      </c>
      <c r="N1097" t="s">
        <v>52</v>
      </c>
      <c r="O1097" t="s">
        <v>51</v>
      </c>
    </row>
    <row r="1098" spans="1:15" x14ac:dyDescent="0.3">
      <c r="A1098" s="7">
        <v>18385</v>
      </c>
      <c r="B1098" s="6" t="s">
        <v>2255</v>
      </c>
      <c r="C1098" t="s">
        <v>2256</v>
      </c>
      <c r="D1098" s="2" t="s">
        <v>72</v>
      </c>
      <c r="E1098" s="4" t="s">
        <v>55</v>
      </c>
      <c r="F1098" t="s">
        <v>51</v>
      </c>
      <c r="G1098">
        <v>129</v>
      </c>
      <c r="H1098">
        <v>70347</v>
      </c>
      <c r="I1098">
        <v>7</v>
      </c>
      <c r="J1098">
        <v>670</v>
      </c>
      <c r="K1098">
        <v>15355</v>
      </c>
      <c r="L1098">
        <v>94</v>
      </c>
      <c r="M1098">
        <v>1</v>
      </c>
      <c r="N1098" t="s">
        <v>65</v>
      </c>
      <c r="O1098" t="s">
        <v>51</v>
      </c>
    </row>
    <row r="1099" spans="1:15" x14ac:dyDescent="0.3">
      <c r="A1099" s="7">
        <v>18386</v>
      </c>
      <c r="B1099" s="6" t="s">
        <v>2257</v>
      </c>
      <c r="C1099" t="s">
        <v>2258</v>
      </c>
      <c r="D1099" s="2" t="s">
        <v>88</v>
      </c>
      <c r="E1099" s="4" t="s">
        <v>46</v>
      </c>
      <c r="F1099" t="s">
        <v>51</v>
      </c>
      <c r="G1099">
        <v>49</v>
      </c>
      <c r="H1099">
        <v>43303</v>
      </c>
      <c r="I1099">
        <v>14</v>
      </c>
      <c r="J1099">
        <v>645</v>
      </c>
      <c r="K1099">
        <v>25408</v>
      </c>
      <c r="L1099">
        <v>89</v>
      </c>
      <c r="M1099">
        <v>1</v>
      </c>
      <c r="N1099" t="s">
        <v>35</v>
      </c>
      <c r="O1099" t="s">
        <v>51</v>
      </c>
    </row>
    <row r="1100" spans="1:15" x14ac:dyDescent="0.3">
      <c r="A1100" s="7">
        <v>18387</v>
      </c>
      <c r="B1100" s="6" t="s">
        <v>2259</v>
      </c>
      <c r="C1100" t="s">
        <v>2260</v>
      </c>
      <c r="D1100" s="2" t="s">
        <v>50</v>
      </c>
      <c r="E1100" s="4" t="s">
        <v>55</v>
      </c>
      <c r="F1100" t="s">
        <v>51</v>
      </c>
      <c r="G1100">
        <v>130</v>
      </c>
      <c r="H1100">
        <v>31067</v>
      </c>
      <c r="I1100">
        <v>15</v>
      </c>
      <c r="J1100">
        <v>1719</v>
      </c>
      <c r="K1100">
        <v>29129</v>
      </c>
      <c r="L1100">
        <v>97</v>
      </c>
      <c r="M1100">
        <v>1</v>
      </c>
      <c r="N1100" t="s">
        <v>52</v>
      </c>
      <c r="O1100" t="s">
        <v>51</v>
      </c>
    </row>
    <row r="1101" spans="1:15" x14ac:dyDescent="0.3">
      <c r="A1101" s="7">
        <v>18388</v>
      </c>
      <c r="B1101" s="6" t="s">
        <v>2261</v>
      </c>
      <c r="C1101" t="s">
        <v>2262</v>
      </c>
      <c r="D1101" s="2" t="s">
        <v>45</v>
      </c>
      <c r="E1101" s="4" t="s">
        <v>46</v>
      </c>
      <c r="F1101" t="s">
        <v>47</v>
      </c>
      <c r="G1101">
        <v>2424</v>
      </c>
      <c r="H1101">
        <v>36725</v>
      </c>
      <c r="I1101">
        <v>1</v>
      </c>
      <c r="J1101">
        <v>2061</v>
      </c>
      <c r="K1101">
        <v>12506</v>
      </c>
      <c r="L1101">
        <v>66</v>
      </c>
      <c r="M1101">
        <v>2</v>
      </c>
      <c r="N1101" t="s">
        <v>35</v>
      </c>
      <c r="O1101" t="s">
        <v>47</v>
      </c>
    </row>
    <row r="1102" spans="1:15" x14ac:dyDescent="0.3">
      <c r="A1102" s="7">
        <v>18389</v>
      </c>
      <c r="B1102" s="6" t="s">
        <v>2263</v>
      </c>
      <c r="C1102" t="s">
        <v>2264</v>
      </c>
      <c r="D1102" s="2" t="s">
        <v>50</v>
      </c>
      <c r="E1102" s="4" t="s">
        <v>55</v>
      </c>
      <c r="F1102" t="s">
        <v>51</v>
      </c>
      <c r="G1102">
        <v>193</v>
      </c>
      <c r="H1102">
        <v>27390</v>
      </c>
      <c r="I1102">
        <v>2</v>
      </c>
      <c r="J1102">
        <v>1013</v>
      </c>
      <c r="K1102">
        <v>20614</v>
      </c>
      <c r="L1102">
        <v>89</v>
      </c>
      <c r="M1102">
        <v>1</v>
      </c>
      <c r="N1102" t="s">
        <v>65</v>
      </c>
      <c r="O1102" t="s">
        <v>47</v>
      </c>
    </row>
    <row r="1103" spans="1:15" x14ac:dyDescent="0.3">
      <c r="A1103" s="7">
        <v>18390</v>
      </c>
      <c r="B1103" s="6" t="s">
        <v>2265</v>
      </c>
      <c r="C1103" t="s">
        <v>2266</v>
      </c>
      <c r="D1103" s="2" t="s">
        <v>72</v>
      </c>
      <c r="E1103" s="4" t="s">
        <v>55</v>
      </c>
      <c r="F1103" t="s">
        <v>51</v>
      </c>
      <c r="G1103">
        <v>807</v>
      </c>
      <c r="H1103">
        <v>15486</v>
      </c>
      <c r="I1103">
        <v>4</v>
      </c>
      <c r="J1103">
        <v>535</v>
      </c>
      <c r="K1103">
        <v>27211</v>
      </c>
      <c r="L1103">
        <v>80</v>
      </c>
      <c r="M1103">
        <v>1</v>
      </c>
      <c r="N1103" t="s">
        <v>35</v>
      </c>
      <c r="O1103" t="s">
        <v>51</v>
      </c>
    </row>
    <row r="1104" spans="1:15" x14ac:dyDescent="0.3">
      <c r="A1104" s="7">
        <v>18391</v>
      </c>
      <c r="B1104" s="6" t="s">
        <v>2267</v>
      </c>
      <c r="C1104" t="s">
        <v>2268</v>
      </c>
      <c r="D1104" s="2" t="s">
        <v>220</v>
      </c>
      <c r="E1104" s="4" t="s">
        <v>68</v>
      </c>
      <c r="F1104" t="s">
        <v>60</v>
      </c>
      <c r="G1104">
        <v>1783</v>
      </c>
      <c r="H1104">
        <v>81628</v>
      </c>
      <c r="I1104">
        <v>20</v>
      </c>
      <c r="J1104">
        <v>10247</v>
      </c>
      <c r="K1104">
        <v>3307</v>
      </c>
      <c r="L1104">
        <v>24</v>
      </c>
      <c r="M1104">
        <v>4</v>
      </c>
      <c r="N1104" t="s">
        <v>52</v>
      </c>
      <c r="O1104" t="s">
        <v>56</v>
      </c>
    </row>
    <row r="1105" spans="1:15" x14ac:dyDescent="0.3">
      <c r="A1105" s="7">
        <v>18392</v>
      </c>
      <c r="B1105" s="6" t="s">
        <v>2269</v>
      </c>
      <c r="C1105" t="s">
        <v>2270</v>
      </c>
      <c r="D1105" s="2" t="s">
        <v>50</v>
      </c>
      <c r="E1105" s="4" t="s">
        <v>46</v>
      </c>
      <c r="F1105" t="s">
        <v>81</v>
      </c>
      <c r="G1105">
        <v>204</v>
      </c>
      <c r="H1105">
        <v>60673</v>
      </c>
      <c r="I1105">
        <v>11</v>
      </c>
      <c r="J1105">
        <v>6362</v>
      </c>
      <c r="K1105">
        <v>11458</v>
      </c>
      <c r="L1105">
        <v>57</v>
      </c>
      <c r="M1105">
        <v>1</v>
      </c>
      <c r="N1105" t="s">
        <v>52</v>
      </c>
      <c r="O1105" t="s">
        <v>76</v>
      </c>
    </row>
    <row r="1106" spans="1:15" x14ac:dyDescent="0.3">
      <c r="A1106" s="7">
        <v>18393</v>
      </c>
      <c r="B1106" s="6" t="s">
        <v>2271</v>
      </c>
      <c r="C1106" t="s">
        <v>2272</v>
      </c>
      <c r="D1106" s="2" t="s">
        <v>72</v>
      </c>
      <c r="E1106" s="4" t="s">
        <v>46</v>
      </c>
      <c r="F1106" t="s">
        <v>51</v>
      </c>
      <c r="G1106">
        <v>655</v>
      </c>
      <c r="H1106">
        <v>48768</v>
      </c>
      <c r="I1106">
        <v>19</v>
      </c>
      <c r="J1106">
        <v>1203</v>
      </c>
      <c r="K1106">
        <v>13991</v>
      </c>
      <c r="L1106">
        <v>94</v>
      </c>
      <c r="M1106">
        <v>2</v>
      </c>
      <c r="N1106" t="s">
        <v>65</v>
      </c>
      <c r="O1106" t="s">
        <v>51</v>
      </c>
    </row>
    <row r="1107" spans="1:15" x14ac:dyDescent="0.3">
      <c r="A1107" s="7">
        <v>18394</v>
      </c>
      <c r="B1107" s="6" t="s">
        <v>2273</v>
      </c>
      <c r="C1107" t="s">
        <v>2274</v>
      </c>
      <c r="D1107" s="2" t="s">
        <v>45</v>
      </c>
      <c r="E1107" s="4" t="s">
        <v>55</v>
      </c>
      <c r="F1107" t="s">
        <v>60</v>
      </c>
      <c r="G1107">
        <v>1246</v>
      </c>
      <c r="H1107">
        <v>46104</v>
      </c>
      <c r="I1107">
        <v>19</v>
      </c>
      <c r="J1107">
        <v>31046</v>
      </c>
      <c r="K1107">
        <v>2705</v>
      </c>
      <c r="L1107">
        <v>7</v>
      </c>
      <c r="M1107">
        <v>6</v>
      </c>
      <c r="N1107" t="s">
        <v>52</v>
      </c>
      <c r="O1107" t="s">
        <v>69</v>
      </c>
    </row>
    <row r="1108" spans="1:15" x14ac:dyDescent="0.3">
      <c r="A1108" s="7">
        <v>18395</v>
      </c>
      <c r="B1108" s="6" t="s">
        <v>2275</v>
      </c>
      <c r="C1108" t="s">
        <v>2276</v>
      </c>
      <c r="D1108" s="2" t="s">
        <v>45</v>
      </c>
      <c r="E1108" s="4" t="s">
        <v>46</v>
      </c>
      <c r="F1108" t="s">
        <v>47</v>
      </c>
      <c r="G1108">
        <v>3262</v>
      </c>
      <c r="H1108">
        <v>12006</v>
      </c>
      <c r="I1108">
        <v>16</v>
      </c>
      <c r="J1108">
        <v>1462</v>
      </c>
      <c r="K1108">
        <v>21916</v>
      </c>
      <c r="L1108">
        <v>80</v>
      </c>
      <c r="M1108">
        <v>2</v>
      </c>
      <c r="N1108" t="s">
        <v>38</v>
      </c>
      <c r="O1108" t="s">
        <v>47</v>
      </c>
    </row>
    <row r="1109" spans="1:15" x14ac:dyDescent="0.3">
      <c r="A1109" s="7">
        <v>18396</v>
      </c>
      <c r="B1109" s="6" t="s">
        <v>2277</v>
      </c>
      <c r="C1109" t="s">
        <v>2278</v>
      </c>
      <c r="D1109" s="2" t="s">
        <v>50</v>
      </c>
      <c r="E1109" s="4" t="s">
        <v>55</v>
      </c>
      <c r="F1109" t="s">
        <v>51</v>
      </c>
      <c r="G1109">
        <v>124</v>
      </c>
      <c r="H1109">
        <v>25132</v>
      </c>
      <c r="I1109">
        <v>7</v>
      </c>
      <c r="J1109">
        <v>496</v>
      </c>
      <c r="K1109">
        <v>29129</v>
      </c>
      <c r="L1109">
        <v>93</v>
      </c>
      <c r="M1109">
        <v>1</v>
      </c>
      <c r="N1109" t="s">
        <v>65</v>
      </c>
      <c r="O1109" t="s">
        <v>47</v>
      </c>
    </row>
    <row r="1110" spans="1:15" x14ac:dyDescent="0.3">
      <c r="A1110" s="7">
        <v>18397</v>
      </c>
      <c r="B1110" s="6" t="s">
        <v>2279</v>
      </c>
      <c r="C1110" t="s">
        <v>2280</v>
      </c>
      <c r="D1110" s="2" t="s">
        <v>45</v>
      </c>
      <c r="E1110" s="4" t="s">
        <v>46</v>
      </c>
      <c r="F1110" t="s">
        <v>56</v>
      </c>
      <c r="G1110">
        <v>3115</v>
      </c>
      <c r="H1110">
        <v>72386</v>
      </c>
      <c r="I1110">
        <v>37</v>
      </c>
      <c r="J1110">
        <v>36250</v>
      </c>
      <c r="K1110">
        <v>3705</v>
      </c>
      <c r="L1110">
        <v>22</v>
      </c>
      <c r="M1110">
        <v>5</v>
      </c>
      <c r="N1110" t="s">
        <v>52</v>
      </c>
      <c r="O1110" t="s">
        <v>60</v>
      </c>
    </row>
    <row r="1111" spans="1:15" x14ac:dyDescent="0.3">
      <c r="A1111" s="7">
        <v>18398</v>
      </c>
      <c r="B1111" s="6" t="s">
        <v>2281</v>
      </c>
      <c r="C1111" t="s">
        <v>2282</v>
      </c>
      <c r="D1111" s="2" t="s">
        <v>50</v>
      </c>
      <c r="E1111" s="4" t="s">
        <v>55</v>
      </c>
      <c r="F1111" t="s">
        <v>51</v>
      </c>
      <c r="G1111">
        <v>60</v>
      </c>
      <c r="H1111">
        <v>83033</v>
      </c>
      <c r="I1111">
        <v>7</v>
      </c>
      <c r="J1111">
        <v>1019</v>
      </c>
      <c r="K1111">
        <v>28889</v>
      </c>
      <c r="L1111">
        <v>83</v>
      </c>
      <c r="M1111">
        <v>2</v>
      </c>
      <c r="N1111" t="s">
        <v>52</v>
      </c>
      <c r="O1111" t="s">
        <v>51</v>
      </c>
    </row>
    <row r="1112" spans="1:15" x14ac:dyDescent="0.3">
      <c r="A1112" s="7">
        <v>18399</v>
      </c>
      <c r="B1112" s="6" t="s">
        <v>2283</v>
      </c>
      <c r="C1112" t="s">
        <v>2284</v>
      </c>
      <c r="D1112" s="2" t="s">
        <v>59</v>
      </c>
      <c r="E1112" s="4" t="s">
        <v>55</v>
      </c>
      <c r="F1112" t="s">
        <v>47</v>
      </c>
      <c r="G1112">
        <v>523</v>
      </c>
      <c r="H1112">
        <v>61040</v>
      </c>
      <c r="I1112">
        <v>13</v>
      </c>
      <c r="J1112">
        <v>1209</v>
      </c>
      <c r="K1112">
        <v>10012</v>
      </c>
      <c r="L1112">
        <v>83</v>
      </c>
      <c r="M1112">
        <v>1</v>
      </c>
      <c r="N1112" t="s">
        <v>52</v>
      </c>
      <c r="O1112" t="s">
        <v>47</v>
      </c>
    </row>
    <row r="1113" spans="1:15" x14ac:dyDescent="0.3">
      <c r="A1113" s="7">
        <v>18400</v>
      </c>
      <c r="B1113" s="6" t="s">
        <v>2285</v>
      </c>
      <c r="C1113" t="s">
        <v>2286</v>
      </c>
      <c r="D1113" s="2" t="s">
        <v>88</v>
      </c>
      <c r="E1113" s="4" t="s">
        <v>55</v>
      </c>
      <c r="F1113" t="s">
        <v>51</v>
      </c>
      <c r="G1113">
        <v>157</v>
      </c>
      <c r="H1113">
        <v>27149</v>
      </c>
      <c r="I1113">
        <v>4</v>
      </c>
      <c r="J1113">
        <v>445</v>
      </c>
      <c r="K1113">
        <v>13672</v>
      </c>
      <c r="L1113">
        <v>77</v>
      </c>
      <c r="M1113">
        <v>2</v>
      </c>
      <c r="N1113" t="s">
        <v>65</v>
      </c>
      <c r="O1113" t="s">
        <v>51</v>
      </c>
    </row>
    <row r="1114" spans="1:15" x14ac:dyDescent="0.3">
      <c r="A1114" s="7">
        <v>18401</v>
      </c>
      <c r="B1114" s="6" t="s">
        <v>2287</v>
      </c>
      <c r="C1114" t="s">
        <v>2288</v>
      </c>
      <c r="D1114" s="2" t="s">
        <v>45</v>
      </c>
      <c r="E1114" s="4" t="s">
        <v>46</v>
      </c>
      <c r="F1114" t="s">
        <v>75</v>
      </c>
      <c r="G1114">
        <v>1766</v>
      </c>
      <c r="H1114">
        <v>50719</v>
      </c>
      <c r="I1114">
        <v>5</v>
      </c>
      <c r="J1114">
        <v>4094</v>
      </c>
      <c r="K1114">
        <v>10485</v>
      </c>
      <c r="L1114">
        <v>64</v>
      </c>
      <c r="M1114">
        <v>3</v>
      </c>
      <c r="N1114" t="s">
        <v>52</v>
      </c>
      <c r="O1114" t="s">
        <v>76</v>
      </c>
    </row>
    <row r="1115" spans="1:15" x14ac:dyDescent="0.3">
      <c r="A1115" s="7">
        <v>18402</v>
      </c>
      <c r="B1115" s="6" t="s">
        <v>2289</v>
      </c>
      <c r="C1115" t="s">
        <v>2290</v>
      </c>
      <c r="D1115" s="2" t="s">
        <v>59</v>
      </c>
      <c r="E1115" s="4" t="s">
        <v>55</v>
      </c>
      <c r="F1115" t="s">
        <v>60</v>
      </c>
      <c r="G1115">
        <v>1067</v>
      </c>
      <c r="H1115">
        <v>18051</v>
      </c>
      <c r="I1115">
        <v>30</v>
      </c>
      <c r="J1115">
        <v>14103</v>
      </c>
      <c r="K1115">
        <v>2651</v>
      </c>
      <c r="L1115">
        <v>16</v>
      </c>
      <c r="M1115">
        <v>4</v>
      </c>
      <c r="N1115" t="s">
        <v>52</v>
      </c>
      <c r="O1115" t="s">
        <v>56</v>
      </c>
    </row>
    <row r="1116" spans="1:15" x14ac:dyDescent="0.3">
      <c r="A1116" s="7">
        <v>18403</v>
      </c>
      <c r="B1116" s="6" t="s">
        <v>2291</v>
      </c>
      <c r="C1116" t="s">
        <v>2292</v>
      </c>
      <c r="D1116" s="2" t="s">
        <v>72</v>
      </c>
      <c r="E1116" s="4" t="s">
        <v>55</v>
      </c>
      <c r="F1116" t="s">
        <v>51</v>
      </c>
      <c r="G1116">
        <v>540</v>
      </c>
      <c r="H1116">
        <v>83033</v>
      </c>
      <c r="I1116">
        <v>5</v>
      </c>
      <c r="J1116">
        <v>1153</v>
      </c>
      <c r="K1116">
        <v>24493</v>
      </c>
      <c r="L1116">
        <v>93</v>
      </c>
      <c r="M1116">
        <v>1</v>
      </c>
      <c r="N1116" t="s">
        <v>35</v>
      </c>
      <c r="O1116" t="s">
        <v>47</v>
      </c>
    </row>
    <row r="1117" spans="1:15" x14ac:dyDescent="0.3">
      <c r="A1117" s="7">
        <v>18404</v>
      </c>
      <c r="B1117" s="6" t="s">
        <v>2293</v>
      </c>
      <c r="C1117" t="s">
        <v>2294</v>
      </c>
      <c r="D1117" s="2" t="s">
        <v>59</v>
      </c>
      <c r="E1117" s="4" t="s">
        <v>46</v>
      </c>
      <c r="F1117" t="s">
        <v>75</v>
      </c>
      <c r="G1117">
        <v>609</v>
      </c>
      <c r="H1117">
        <v>63446</v>
      </c>
      <c r="I1117">
        <v>7</v>
      </c>
      <c r="J1117">
        <v>2317</v>
      </c>
      <c r="K1117">
        <v>16538</v>
      </c>
      <c r="L1117">
        <v>56</v>
      </c>
      <c r="M1117">
        <v>3</v>
      </c>
      <c r="N1117" t="s">
        <v>52</v>
      </c>
      <c r="O1117" t="s">
        <v>81</v>
      </c>
    </row>
    <row r="1118" spans="1:15" x14ac:dyDescent="0.3">
      <c r="A1118" s="7">
        <v>18405</v>
      </c>
      <c r="B1118" s="6" t="s">
        <v>2295</v>
      </c>
      <c r="C1118" t="s">
        <v>2296</v>
      </c>
      <c r="D1118" s="2" t="s">
        <v>45</v>
      </c>
      <c r="E1118" s="4" t="s">
        <v>68</v>
      </c>
      <c r="F1118" t="s">
        <v>60</v>
      </c>
      <c r="G1118">
        <v>3808</v>
      </c>
      <c r="H1118">
        <v>36811</v>
      </c>
      <c r="I1118">
        <v>19</v>
      </c>
      <c r="J1118">
        <v>16466</v>
      </c>
      <c r="K1118">
        <v>1922</v>
      </c>
      <c r="L1118">
        <v>7</v>
      </c>
      <c r="M1118">
        <v>7</v>
      </c>
      <c r="N1118" t="s">
        <v>38</v>
      </c>
      <c r="O1118" t="s">
        <v>69</v>
      </c>
    </row>
    <row r="1119" spans="1:15" x14ac:dyDescent="0.3">
      <c r="A1119" s="7">
        <v>18406</v>
      </c>
      <c r="B1119" s="6" t="s">
        <v>2297</v>
      </c>
      <c r="C1119" t="s">
        <v>2298</v>
      </c>
      <c r="D1119" s="2" t="s">
        <v>45</v>
      </c>
      <c r="E1119" s="4" t="s">
        <v>46</v>
      </c>
      <c r="F1119" t="s">
        <v>56</v>
      </c>
      <c r="G1119">
        <v>2931</v>
      </c>
      <c r="H1119">
        <v>67449</v>
      </c>
      <c r="I1119">
        <v>42</v>
      </c>
      <c r="J1119">
        <v>6879</v>
      </c>
      <c r="K1119">
        <v>3684</v>
      </c>
      <c r="L1119">
        <v>11</v>
      </c>
      <c r="M1119">
        <v>3</v>
      </c>
      <c r="N1119" t="s">
        <v>38</v>
      </c>
      <c r="O1119" t="s">
        <v>81</v>
      </c>
    </row>
    <row r="1120" spans="1:15" x14ac:dyDescent="0.3">
      <c r="A1120" s="7">
        <v>18407</v>
      </c>
      <c r="B1120" s="6" t="s">
        <v>2299</v>
      </c>
      <c r="C1120" t="s">
        <v>2300</v>
      </c>
      <c r="D1120" s="2" t="s">
        <v>45</v>
      </c>
      <c r="E1120" s="4" t="s">
        <v>46</v>
      </c>
      <c r="F1120" t="s">
        <v>56</v>
      </c>
      <c r="G1120">
        <v>4808</v>
      </c>
      <c r="H1120">
        <v>57099</v>
      </c>
      <c r="I1120">
        <v>47</v>
      </c>
      <c r="J1120">
        <v>41955</v>
      </c>
      <c r="K1120">
        <v>2577</v>
      </c>
      <c r="L1120">
        <v>19</v>
      </c>
      <c r="M1120">
        <v>3</v>
      </c>
      <c r="N1120" t="s">
        <v>38</v>
      </c>
      <c r="O1120" t="s">
        <v>56</v>
      </c>
    </row>
    <row r="1121" spans="1:15" x14ac:dyDescent="0.3">
      <c r="A1121" s="7">
        <v>18408</v>
      </c>
      <c r="B1121" s="6" t="s">
        <v>2301</v>
      </c>
      <c r="C1121" t="s">
        <v>2302</v>
      </c>
      <c r="D1121" s="2" t="s">
        <v>72</v>
      </c>
      <c r="E1121" s="4" t="s">
        <v>55</v>
      </c>
      <c r="F1121" t="s">
        <v>51</v>
      </c>
      <c r="G1121">
        <v>639</v>
      </c>
      <c r="H1121">
        <v>38739</v>
      </c>
      <c r="I1121">
        <v>17</v>
      </c>
      <c r="J1121">
        <v>1560</v>
      </c>
      <c r="K1121">
        <v>23728</v>
      </c>
      <c r="L1121">
        <v>76</v>
      </c>
      <c r="M1121">
        <v>1</v>
      </c>
      <c r="N1121" t="s">
        <v>65</v>
      </c>
      <c r="O1121" t="s">
        <v>51</v>
      </c>
    </row>
    <row r="1122" spans="1:15" x14ac:dyDescent="0.3">
      <c r="A1122" s="7">
        <v>18409</v>
      </c>
      <c r="B1122" s="6" t="s">
        <v>2303</v>
      </c>
      <c r="C1122" t="s">
        <v>2304</v>
      </c>
      <c r="D1122" s="2" t="s">
        <v>72</v>
      </c>
      <c r="E1122" s="4" t="s">
        <v>46</v>
      </c>
      <c r="F1122" t="s">
        <v>81</v>
      </c>
      <c r="G1122">
        <v>715</v>
      </c>
      <c r="H1122">
        <v>43303</v>
      </c>
      <c r="I1122">
        <v>17</v>
      </c>
      <c r="J1122">
        <v>1701</v>
      </c>
      <c r="K1122">
        <v>9227</v>
      </c>
      <c r="L1122">
        <v>63</v>
      </c>
      <c r="M1122">
        <v>1</v>
      </c>
      <c r="N1122" t="s">
        <v>52</v>
      </c>
      <c r="O1122" t="s">
        <v>95</v>
      </c>
    </row>
    <row r="1123" spans="1:15" x14ac:dyDescent="0.3">
      <c r="A1123" s="7">
        <v>18410</v>
      </c>
      <c r="B1123" s="6" t="s">
        <v>2305</v>
      </c>
      <c r="C1123" t="s">
        <v>2306</v>
      </c>
      <c r="D1123" s="2" t="s">
        <v>45</v>
      </c>
      <c r="E1123" s="4" t="s">
        <v>46</v>
      </c>
      <c r="F1123" t="s">
        <v>47</v>
      </c>
      <c r="G1123">
        <v>3220</v>
      </c>
      <c r="H1123">
        <v>47823</v>
      </c>
      <c r="I1123">
        <v>12</v>
      </c>
      <c r="J1123">
        <v>1933</v>
      </c>
      <c r="K1123">
        <v>10927</v>
      </c>
      <c r="L1123">
        <v>74</v>
      </c>
      <c r="M1123">
        <v>2</v>
      </c>
      <c r="N1123" t="s">
        <v>65</v>
      </c>
      <c r="O1123" t="s">
        <v>47</v>
      </c>
    </row>
    <row r="1124" spans="1:15" x14ac:dyDescent="0.3">
      <c r="A1124" s="7">
        <v>18411</v>
      </c>
      <c r="B1124" s="6" t="s">
        <v>2307</v>
      </c>
      <c r="C1124" t="s">
        <v>2308</v>
      </c>
      <c r="D1124" s="2" t="s">
        <v>45</v>
      </c>
      <c r="E1124" s="4" t="s">
        <v>46</v>
      </c>
      <c r="F1124" t="s">
        <v>56</v>
      </c>
      <c r="G1124">
        <v>4930</v>
      </c>
      <c r="H1124">
        <v>17720</v>
      </c>
      <c r="I1124">
        <v>49</v>
      </c>
      <c r="J1124">
        <v>37744</v>
      </c>
      <c r="K1124">
        <v>3503</v>
      </c>
      <c r="L1124">
        <v>21</v>
      </c>
      <c r="M1124">
        <v>4</v>
      </c>
      <c r="N1124" t="s">
        <v>52</v>
      </c>
      <c r="O1124" t="s">
        <v>60</v>
      </c>
    </row>
    <row r="1125" spans="1:15" x14ac:dyDescent="0.3">
      <c r="A1125" s="7">
        <v>18412</v>
      </c>
      <c r="B1125" s="6" t="s">
        <v>2309</v>
      </c>
      <c r="C1125" t="s">
        <v>2310</v>
      </c>
      <c r="D1125" s="2" t="s">
        <v>45</v>
      </c>
      <c r="E1125" s="4" t="s">
        <v>46</v>
      </c>
      <c r="F1125" t="s">
        <v>47</v>
      </c>
      <c r="G1125">
        <v>751</v>
      </c>
      <c r="H1125">
        <v>43900</v>
      </c>
      <c r="I1125">
        <v>24</v>
      </c>
      <c r="J1125">
        <v>2352</v>
      </c>
      <c r="K1125">
        <v>18046</v>
      </c>
      <c r="L1125">
        <v>53</v>
      </c>
      <c r="M1125">
        <v>2</v>
      </c>
      <c r="N1125" t="s">
        <v>65</v>
      </c>
      <c r="O1125" t="s">
        <v>81</v>
      </c>
    </row>
    <row r="1126" spans="1:15" x14ac:dyDescent="0.3">
      <c r="A1126" s="7">
        <v>18413</v>
      </c>
      <c r="B1126" s="6" t="s">
        <v>2311</v>
      </c>
      <c r="C1126" t="s">
        <v>2312</v>
      </c>
      <c r="D1126" s="2" t="s">
        <v>72</v>
      </c>
      <c r="E1126" s="4" t="s">
        <v>55</v>
      </c>
      <c r="F1126" t="s">
        <v>75</v>
      </c>
      <c r="G1126">
        <v>762</v>
      </c>
      <c r="H1126">
        <v>55559</v>
      </c>
      <c r="I1126">
        <v>6</v>
      </c>
      <c r="J1126">
        <v>3349</v>
      </c>
      <c r="K1126">
        <v>8144</v>
      </c>
      <c r="L1126">
        <v>47</v>
      </c>
      <c r="M1126">
        <v>1</v>
      </c>
      <c r="N1126" t="s">
        <v>35</v>
      </c>
      <c r="O1126" t="s">
        <v>95</v>
      </c>
    </row>
    <row r="1127" spans="1:15" x14ac:dyDescent="0.3">
      <c r="A1127" s="7">
        <v>18414</v>
      </c>
      <c r="B1127" s="6" t="s">
        <v>2313</v>
      </c>
      <c r="C1127" t="s">
        <v>2314</v>
      </c>
      <c r="D1127" s="2" t="s">
        <v>50</v>
      </c>
      <c r="E1127" s="4" t="s">
        <v>46</v>
      </c>
      <c r="F1127" t="s">
        <v>51</v>
      </c>
      <c r="G1127">
        <v>169</v>
      </c>
      <c r="H1127">
        <v>75041</v>
      </c>
      <c r="I1127">
        <v>15</v>
      </c>
      <c r="J1127">
        <v>1051</v>
      </c>
      <c r="K1127">
        <v>18754</v>
      </c>
      <c r="L1127">
        <v>91</v>
      </c>
      <c r="M1127">
        <v>2</v>
      </c>
      <c r="N1127" t="s">
        <v>52</v>
      </c>
      <c r="O1127" t="s">
        <v>51</v>
      </c>
    </row>
    <row r="1128" spans="1:15" x14ac:dyDescent="0.3">
      <c r="A1128" s="7">
        <v>18415</v>
      </c>
      <c r="B1128" s="6" t="s">
        <v>2315</v>
      </c>
      <c r="C1128" t="s">
        <v>2316</v>
      </c>
      <c r="D1128" s="2" t="s">
        <v>50</v>
      </c>
      <c r="E1128" s="4" t="s">
        <v>55</v>
      </c>
      <c r="F1128" t="s">
        <v>51</v>
      </c>
      <c r="G1128">
        <v>180</v>
      </c>
      <c r="H1128">
        <v>11321</v>
      </c>
      <c r="I1128">
        <v>8</v>
      </c>
      <c r="J1128">
        <v>947</v>
      </c>
      <c r="K1128">
        <v>21141</v>
      </c>
      <c r="L1128">
        <v>100</v>
      </c>
      <c r="M1128">
        <v>2</v>
      </c>
      <c r="N1128" t="s">
        <v>65</v>
      </c>
      <c r="O1128" t="s">
        <v>51</v>
      </c>
    </row>
    <row r="1129" spans="1:15" x14ac:dyDescent="0.3">
      <c r="A1129" s="7">
        <v>18416</v>
      </c>
      <c r="B1129" s="6" t="s">
        <v>2317</v>
      </c>
      <c r="C1129" t="s">
        <v>2318</v>
      </c>
      <c r="D1129" s="2" t="s">
        <v>72</v>
      </c>
      <c r="E1129" s="4" t="s">
        <v>46</v>
      </c>
      <c r="F1129" t="s">
        <v>47</v>
      </c>
      <c r="G1129">
        <v>526</v>
      </c>
      <c r="H1129">
        <v>38788</v>
      </c>
      <c r="I1129">
        <v>20</v>
      </c>
      <c r="J1129">
        <v>2144</v>
      </c>
      <c r="K1129">
        <v>14808</v>
      </c>
      <c r="L1129">
        <v>68</v>
      </c>
      <c r="M1129">
        <v>2</v>
      </c>
      <c r="N1129" t="s">
        <v>52</v>
      </c>
      <c r="O1129" t="s">
        <v>47</v>
      </c>
    </row>
    <row r="1130" spans="1:15" x14ac:dyDescent="0.3">
      <c r="A1130" s="7">
        <v>18417</v>
      </c>
      <c r="B1130" s="6" t="s">
        <v>2319</v>
      </c>
      <c r="C1130" t="s">
        <v>2320</v>
      </c>
      <c r="D1130" s="2" t="s">
        <v>59</v>
      </c>
      <c r="E1130" s="4" t="s">
        <v>46</v>
      </c>
      <c r="F1130" t="s">
        <v>81</v>
      </c>
      <c r="G1130">
        <v>738</v>
      </c>
      <c r="H1130">
        <v>45147</v>
      </c>
      <c r="I1130">
        <v>12</v>
      </c>
      <c r="J1130">
        <v>7683</v>
      </c>
      <c r="K1130">
        <v>9978</v>
      </c>
      <c r="L1130">
        <v>63</v>
      </c>
      <c r="M1130">
        <v>0</v>
      </c>
      <c r="N1130" t="s">
        <v>65</v>
      </c>
      <c r="O1130" t="s">
        <v>81</v>
      </c>
    </row>
    <row r="1131" spans="1:15" x14ac:dyDescent="0.3">
      <c r="A1131" s="7">
        <v>18418</v>
      </c>
      <c r="B1131" s="6" t="s">
        <v>2321</v>
      </c>
      <c r="C1131" t="s">
        <v>2322</v>
      </c>
      <c r="D1131" s="2" t="s">
        <v>59</v>
      </c>
      <c r="E1131" s="4" t="s">
        <v>46</v>
      </c>
      <c r="F1131" t="s">
        <v>47</v>
      </c>
      <c r="G1131">
        <v>619</v>
      </c>
      <c r="H1131">
        <v>22106</v>
      </c>
      <c r="I1131">
        <v>11</v>
      </c>
      <c r="J1131">
        <v>1128</v>
      </c>
      <c r="K1131">
        <v>15222</v>
      </c>
      <c r="L1131">
        <v>83</v>
      </c>
      <c r="M1131">
        <v>3</v>
      </c>
      <c r="N1131" t="s">
        <v>52</v>
      </c>
      <c r="O1131" t="s">
        <v>81</v>
      </c>
    </row>
    <row r="1132" spans="1:15" x14ac:dyDescent="0.3">
      <c r="A1132" s="7">
        <v>18419</v>
      </c>
      <c r="B1132" s="6" t="s">
        <v>2323</v>
      </c>
      <c r="C1132" t="s">
        <v>2324</v>
      </c>
      <c r="D1132" s="2" t="s">
        <v>72</v>
      </c>
      <c r="E1132" s="4" t="s">
        <v>46</v>
      </c>
      <c r="F1132" t="s">
        <v>81</v>
      </c>
      <c r="G1132">
        <v>990</v>
      </c>
      <c r="H1132">
        <v>30019</v>
      </c>
      <c r="I1132">
        <v>5</v>
      </c>
      <c r="J1132">
        <v>1553</v>
      </c>
      <c r="K1132">
        <v>10312</v>
      </c>
      <c r="L1132">
        <v>50</v>
      </c>
      <c r="M1132">
        <v>1</v>
      </c>
      <c r="N1132" t="s">
        <v>52</v>
      </c>
      <c r="O1132" t="s">
        <v>47</v>
      </c>
    </row>
    <row r="1133" spans="1:15" x14ac:dyDescent="0.3">
      <c r="A1133" s="7">
        <v>18420</v>
      </c>
      <c r="B1133" s="6" t="s">
        <v>2325</v>
      </c>
      <c r="C1133" t="s">
        <v>2326</v>
      </c>
      <c r="D1133" s="2" t="s">
        <v>72</v>
      </c>
      <c r="E1133" s="4" t="s">
        <v>46</v>
      </c>
      <c r="F1133" t="s">
        <v>47</v>
      </c>
      <c r="G1133">
        <v>619</v>
      </c>
      <c r="H1133">
        <v>49483</v>
      </c>
      <c r="I1133">
        <v>3</v>
      </c>
      <c r="J1133">
        <v>1929</v>
      </c>
      <c r="K1133">
        <v>19700</v>
      </c>
      <c r="L1133">
        <v>66</v>
      </c>
      <c r="M1133">
        <v>2</v>
      </c>
      <c r="N1133" t="s">
        <v>65</v>
      </c>
      <c r="O1133" t="s">
        <v>76</v>
      </c>
    </row>
    <row r="1134" spans="1:15" x14ac:dyDescent="0.3">
      <c r="A1134" s="7">
        <v>18421</v>
      </c>
      <c r="B1134" s="6" t="s">
        <v>2327</v>
      </c>
      <c r="C1134" t="s">
        <v>2328</v>
      </c>
      <c r="D1134" s="2" t="s">
        <v>59</v>
      </c>
      <c r="E1134" s="4" t="s">
        <v>46</v>
      </c>
      <c r="F1134" t="s">
        <v>51</v>
      </c>
      <c r="G1134">
        <v>900</v>
      </c>
      <c r="H1134">
        <v>72311</v>
      </c>
      <c r="I1134">
        <v>18</v>
      </c>
      <c r="J1134">
        <v>621</v>
      </c>
      <c r="K1134">
        <v>23580</v>
      </c>
      <c r="L1134">
        <v>86</v>
      </c>
      <c r="M1134">
        <v>1</v>
      </c>
      <c r="N1134" t="s">
        <v>65</v>
      </c>
      <c r="O1134" t="s">
        <v>51</v>
      </c>
    </row>
    <row r="1135" spans="1:15" x14ac:dyDescent="0.3">
      <c r="A1135" s="7">
        <v>18422</v>
      </c>
      <c r="B1135" s="6" t="s">
        <v>2329</v>
      </c>
      <c r="C1135" t="s">
        <v>2330</v>
      </c>
      <c r="D1135" s="2" t="s">
        <v>88</v>
      </c>
      <c r="E1135" s="4" t="s">
        <v>46</v>
      </c>
      <c r="F1135" t="s">
        <v>81</v>
      </c>
      <c r="G1135">
        <v>248</v>
      </c>
      <c r="H1135">
        <v>53406</v>
      </c>
      <c r="I1135">
        <v>15</v>
      </c>
      <c r="J1135">
        <v>6887</v>
      </c>
      <c r="K1135">
        <v>10764</v>
      </c>
      <c r="L1135">
        <v>62</v>
      </c>
      <c r="M1135">
        <v>0</v>
      </c>
      <c r="N1135" t="s">
        <v>35</v>
      </c>
      <c r="O1135" t="s">
        <v>76</v>
      </c>
    </row>
    <row r="1136" spans="1:15" x14ac:dyDescent="0.3">
      <c r="A1136" s="7">
        <v>18423</v>
      </c>
      <c r="B1136" s="6" t="s">
        <v>2331</v>
      </c>
      <c r="C1136" t="s">
        <v>2332</v>
      </c>
      <c r="D1136" s="2" t="s">
        <v>72</v>
      </c>
      <c r="E1136" s="4" t="s">
        <v>46</v>
      </c>
      <c r="F1136" t="s">
        <v>75</v>
      </c>
      <c r="G1136">
        <v>605</v>
      </c>
      <c r="H1136">
        <v>84748</v>
      </c>
      <c r="I1136">
        <v>14</v>
      </c>
      <c r="J1136">
        <v>2302</v>
      </c>
      <c r="K1136">
        <v>8025</v>
      </c>
      <c r="L1136">
        <v>60</v>
      </c>
      <c r="M1136">
        <v>2</v>
      </c>
      <c r="N1136" t="s">
        <v>52</v>
      </c>
      <c r="O1136" t="s">
        <v>76</v>
      </c>
    </row>
    <row r="1137" spans="1:15" x14ac:dyDescent="0.3">
      <c r="A1137" s="7">
        <v>18424</v>
      </c>
      <c r="B1137" s="6" t="s">
        <v>2333</v>
      </c>
      <c r="C1137" t="s">
        <v>2334</v>
      </c>
      <c r="D1137" s="2" t="s">
        <v>72</v>
      </c>
      <c r="E1137" s="4" t="s">
        <v>55</v>
      </c>
      <c r="F1137" t="s">
        <v>51</v>
      </c>
      <c r="G1137">
        <v>209</v>
      </c>
      <c r="H1137">
        <v>20514</v>
      </c>
      <c r="I1137">
        <v>11</v>
      </c>
      <c r="J1137">
        <v>1047</v>
      </c>
      <c r="K1137">
        <v>29454</v>
      </c>
      <c r="L1137">
        <v>100</v>
      </c>
      <c r="M1137">
        <v>1</v>
      </c>
      <c r="N1137" t="s">
        <v>35</v>
      </c>
      <c r="O1137" t="s">
        <v>51</v>
      </c>
    </row>
    <row r="1138" spans="1:15" x14ac:dyDescent="0.3">
      <c r="A1138" s="7">
        <v>18425</v>
      </c>
      <c r="B1138" s="6" t="s">
        <v>2335</v>
      </c>
      <c r="C1138" t="s">
        <v>2336</v>
      </c>
      <c r="D1138" s="2" t="s">
        <v>59</v>
      </c>
      <c r="E1138" s="4" t="s">
        <v>46</v>
      </c>
      <c r="F1138" t="s">
        <v>47</v>
      </c>
      <c r="G1138">
        <v>651</v>
      </c>
      <c r="H1138">
        <v>20188</v>
      </c>
      <c r="I1138">
        <v>2</v>
      </c>
      <c r="J1138">
        <v>2319</v>
      </c>
      <c r="K1138">
        <v>19755</v>
      </c>
      <c r="L1138">
        <v>62</v>
      </c>
      <c r="M1138">
        <v>2</v>
      </c>
      <c r="N1138" t="s">
        <v>38</v>
      </c>
      <c r="O1138" t="s">
        <v>47</v>
      </c>
    </row>
    <row r="1139" spans="1:15" x14ac:dyDescent="0.3">
      <c r="A1139" s="7">
        <v>18426</v>
      </c>
      <c r="B1139" s="6" t="s">
        <v>2337</v>
      </c>
      <c r="C1139" t="s">
        <v>2338</v>
      </c>
      <c r="D1139" s="2" t="s">
        <v>72</v>
      </c>
      <c r="E1139" s="4" t="s">
        <v>55</v>
      </c>
      <c r="F1139" t="s">
        <v>51</v>
      </c>
      <c r="G1139">
        <v>802</v>
      </c>
      <c r="H1139">
        <v>59753</v>
      </c>
      <c r="I1139">
        <v>17</v>
      </c>
      <c r="J1139">
        <v>1674</v>
      </c>
      <c r="K1139">
        <v>19313</v>
      </c>
      <c r="L1139">
        <v>79</v>
      </c>
      <c r="M1139">
        <v>2</v>
      </c>
      <c r="N1139" t="s">
        <v>65</v>
      </c>
      <c r="O1139" t="s">
        <v>51</v>
      </c>
    </row>
    <row r="1140" spans="1:15" x14ac:dyDescent="0.3">
      <c r="A1140" s="7">
        <v>18427</v>
      </c>
      <c r="B1140" s="6" t="s">
        <v>2339</v>
      </c>
      <c r="C1140" t="s">
        <v>2340</v>
      </c>
      <c r="D1140" s="2" t="s">
        <v>45</v>
      </c>
      <c r="E1140" s="4" t="s">
        <v>46</v>
      </c>
      <c r="F1140" t="s">
        <v>56</v>
      </c>
      <c r="G1140">
        <v>4025</v>
      </c>
      <c r="H1140">
        <v>41987</v>
      </c>
      <c r="I1140">
        <v>39</v>
      </c>
      <c r="J1140">
        <v>35953</v>
      </c>
      <c r="K1140">
        <v>2454</v>
      </c>
      <c r="L1140">
        <v>18</v>
      </c>
      <c r="M1140">
        <v>4</v>
      </c>
      <c r="N1140" t="s">
        <v>38</v>
      </c>
      <c r="O1140" t="s">
        <v>81</v>
      </c>
    </row>
    <row r="1141" spans="1:15" x14ac:dyDescent="0.3">
      <c r="A1141" s="7">
        <v>18428</v>
      </c>
      <c r="B1141" s="6" t="s">
        <v>2341</v>
      </c>
      <c r="C1141" t="s">
        <v>2342</v>
      </c>
      <c r="D1141" s="2" t="s">
        <v>88</v>
      </c>
      <c r="E1141" s="4" t="s">
        <v>55</v>
      </c>
      <c r="F1141" t="s">
        <v>51</v>
      </c>
      <c r="G1141">
        <v>168</v>
      </c>
      <c r="H1141">
        <v>14154</v>
      </c>
      <c r="I1141">
        <v>14</v>
      </c>
      <c r="J1141">
        <v>691</v>
      </c>
      <c r="K1141">
        <v>13154</v>
      </c>
      <c r="L1141">
        <v>85</v>
      </c>
      <c r="M1141">
        <v>2</v>
      </c>
      <c r="N1141" t="s">
        <v>65</v>
      </c>
      <c r="O1141" t="s">
        <v>51</v>
      </c>
    </row>
    <row r="1142" spans="1:15" x14ac:dyDescent="0.3">
      <c r="A1142" s="7">
        <v>18429</v>
      </c>
      <c r="B1142" s="6" t="s">
        <v>2343</v>
      </c>
      <c r="C1142" t="s">
        <v>2344</v>
      </c>
      <c r="D1142" s="2" t="s">
        <v>88</v>
      </c>
      <c r="E1142" s="4" t="s">
        <v>46</v>
      </c>
      <c r="F1142" t="s">
        <v>51</v>
      </c>
      <c r="G1142">
        <v>84</v>
      </c>
      <c r="H1142">
        <v>89815</v>
      </c>
      <c r="I1142">
        <v>7</v>
      </c>
      <c r="J1142">
        <v>490</v>
      </c>
      <c r="K1142">
        <v>24331</v>
      </c>
      <c r="L1142">
        <v>83</v>
      </c>
      <c r="M1142">
        <v>1</v>
      </c>
      <c r="N1142" t="s">
        <v>65</v>
      </c>
      <c r="O1142" t="s">
        <v>51</v>
      </c>
    </row>
    <row r="1143" spans="1:15" x14ac:dyDescent="0.3">
      <c r="A1143" s="7">
        <v>18430</v>
      </c>
      <c r="B1143" s="6" t="s">
        <v>2345</v>
      </c>
      <c r="C1143" t="s">
        <v>2346</v>
      </c>
      <c r="D1143" s="2" t="s">
        <v>50</v>
      </c>
      <c r="E1143" s="4" t="s">
        <v>55</v>
      </c>
      <c r="F1143" t="s">
        <v>51</v>
      </c>
      <c r="G1143">
        <v>93</v>
      </c>
      <c r="H1143">
        <v>55559</v>
      </c>
      <c r="I1143">
        <v>2</v>
      </c>
      <c r="J1143">
        <v>427</v>
      </c>
      <c r="K1143">
        <v>21002</v>
      </c>
      <c r="L1143">
        <v>94</v>
      </c>
      <c r="M1143">
        <v>2</v>
      </c>
      <c r="N1143" t="s">
        <v>52</v>
      </c>
      <c r="O1143" t="s">
        <v>51</v>
      </c>
    </row>
    <row r="1144" spans="1:15" x14ac:dyDescent="0.3">
      <c r="A1144" s="7">
        <v>18431</v>
      </c>
      <c r="B1144" s="6" t="s">
        <v>2347</v>
      </c>
      <c r="C1144" t="s">
        <v>2348</v>
      </c>
      <c r="D1144" s="2" t="s">
        <v>59</v>
      </c>
      <c r="E1144" s="4" t="s">
        <v>55</v>
      </c>
      <c r="F1144" t="s">
        <v>47</v>
      </c>
      <c r="G1144">
        <v>735</v>
      </c>
      <c r="H1144">
        <v>37524</v>
      </c>
      <c r="I1144">
        <v>15</v>
      </c>
      <c r="J1144">
        <v>2358</v>
      </c>
      <c r="K1144">
        <v>15796</v>
      </c>
      <c r="L1144">
        <v>68</v>
      </c>
      <c r="M1144">
        <v>3</v>
      </c>
      <c r="N1144" t="s">
        <v>52</v>
      </c>
      <c r="O1144" t="s">
        <v>81</v>
      </c>
    </row>
    <row r="1145" spans="1:15" x14ac:dyDescent="0.3">
      <c r="A1145" s="7">
        <v>18432</v>
      </c>
      <c r="B1145" s="6" t="s">
        <v>2349</v>
      </c>
      <c r="C1145" t="s">
        <v>2350</v>
      </c>
      <c r="D1145" s="2" t="s">
        <v>45</v>
      </c>
      <c r="E1145" s="4" t="s">
        <v>46</v>
      </c>
      <c r="F1145" t="s">
        <v>56</v>
      </c>
      <c r="G1145">
        <v>2857</v>
      </c>
      <c r="H1145">
        <v>19146</v>
      </c>
      <c r="I1145">
        <v>44</v>
      </c>
      <c r="J1145">
        <v>15591</v>
      </c>
      <c r="K1145">
        <v>3721</v>
      </c>
      <c r="L1145">
        <v>15</v>
      </c>
      <c r="M1145">
        <v>4</v>
      </c>
      <c r="N1145" t="s">
        <v>38</v>
      </c>
      <c r="O1145" t="s">
        <v>56</v>
      </c>
    </row>
    <row r="1146" spans="1:15" x14ac:dyDescent="0.3">
      <c r="A1146" s="7">
        <v>18433</v>
      </c>
      <c r="B1146" s="6" t="s">
        <v>2351</v>
      </c>
      <c r="C1146" t="s">
        <v>2352</v>
      </c>
      <c r="D1146" s="2" t="s">
        <v>45</v>
      </c>
      <c r="E1146" s="4" t="s">
        <v>68</v>
      </c>
      <c r="F1146" t="s">
        <v>60</v>
      </c>
      <c r="G1146">
        <v>1751</v>
      </c>
      <c r="H1146">
        <v>67025</v>
      </c>
      <c r="I1146">
        <v>29</v>
      </c>
      <c r="J1146">
        <v>10685</v>
      </c>
      <c r="K1146">
        <v>2430</v>
      </c>
      <c r="L1146">
        <v>24</v>
      </c>
      <c r="M1146">
        <v>8</v>
      </c>
      <c r="N1146" t="s">
        <v>52</v>
      </c>
      <c r="O1146" t="s">
        <v>76</v>
      </c>
    </row>
    <row r="1147" spans="1:15" x14ac:dyDescent="0.3">
      <c r="A1147" s="7">
        <v>18434</v>
      </c>
      <c r="B1147" s="6" t="s">
        <v>2353</v>
      </c>
      <c r="C1147" t="s">
        <v>2354</v>
      </c>
      <c r="D1147" s="2" t="s">
        <v>88</v>
      </c>
      <c r="E1147" s="4" t="s">
        <v>55</v>
      </c>
      <c r="F1147" t="s">
        <v>51</v>
      </c>
      <c r="G1147">
        <v>66</v>
      </c>
      <c r="H1147">
        <v>54107</v>
      </c>
      <c r="I1147">
        <v>20</v>
      </c>
      <c r="J1147">
        <v>901</v>
      </c>
      <c r="K1147">
        <v>29896</v>
      </c>
      <c r="L1147">
        <v>90</v>
      </c>
      <c r="M1147">
        <v>1</v>
      </c>
      <c r="N1147" t="s">
        <v>65</v>
      </c>
      <c r="O1147" t="s">
        <v>51</v>
      </c>
    </row>
    <row r="1148" spans="1:15" x14ac:dyDescent="0.3">
      <c r="A1148" s="7">
        <v>18435</v>
      </c>
      <c r="B1148" s="6" t="s">
        <v>2355</v>
      </c>
      <c r="C1148" t="s">
        <v>2356</v>
      </c>
      <c r="D1148" s="2" t="s">
        <v>59</v>
      </c>
      <c r="E1148" s="4" t="s">
        <v>46</v>
      </c>
      <c r="F1148" t="s">
        <v>81</v>
      </c>
      <c r="G1148">
        <v>563</v>
      </c>
      <c r="H1148">
        <v>63192</v>
      </c>
      <c r="I1148">
        <v>14</v>
      </c>
      <c r="J1148">
        <v>3302</v>
      </c>
      <c r="K1148">
        <v>11313</v>
      </c>
      <c r="L1148">
        <v>50</v>
      </c>
      <c r="M1148">
        <v>0</v>
      </c>
      <c r="N1148" t="s">
        <v>65</v>
      </c>
      <c r="O1148" t="s">
        <v>47</v>
      </c>
    </row>
    <row r="1149" spans="1:15" x14ac:dyDescent="0.3">
      <c r="A1149" s="7">
        <v>18436</v>
      </c>
      <c r="B1149" s="6" t="s">
        <v>2357</v>
      </c>
      <c r="C1149" t="s">
        <v>2358</v>
      </c>
      <c r="D1149" s="2" t="s">
        <v>45</v>
      </c>
      <c r="E1149" s="4" t="s">
        <v>55</v>
      </c>
      <c r="F1149" t="s">
        <v>47</v>
      </c>
      <c r="G1149">
        <v>3582</v>
      </c>
      <c r="H1149">
        <v>30798</v>
      </c>
      <c r="I1149">
        <v>4</v>
      </c>
      <c r="J1149">
        <v>1289</v>
      </c>
      <c r="K1149">
        <v>19254</v>
      </c>
      <c r="L1149">
        <v>65</v>
      </c>
      <c r="M1149">
        <v>1</v>
      </c>
      <c r="N1149" t="s">
        <v>65</v>
      </c>
      <c r="O1149" t="s">
        <v>81</v>
      </c>
    </row>
    <row r="1150" spans="1:15" x14ac:dyDescent="0.3">
      <c r="A1150" s="7">
        <v>18437</v>
      </c>
      <c r="B1150" s="6" t="s">
        <v>2359</v>
      </c>
      <c r="C1150" t="s">
        <v>2360</v>
      </c>
      <c r="D1150" s="2" t="s">
        <v>45</v>
      </c>
      <c r="E1150" s="4" t="s">
        <v>55</v>
      </c>
      <c r="F1150" t="s">
        <v>47</v>
      </c>
      <c r="G1150">
        <v>3136</v>
      </c>
      <c r="H1150">
        <v>72551</v>
      </c>
      <c r="I1150">
        <v>5</v>
      </c>
      <c r="J1150">
        <v>1231</v>
      </c>
      <c r="K1150">
        <v>15549</v>
      </c>
      <c r="L1150">
        <v>61</v>
      </c>
      <c r="M1150">
        <v>3</v>
      </c>
      <c r="N1150" t="s">
        <v>35</v>
      </c>
      <c r="O1150" t="s">
        <v>47</v>
      </c>
    </row>
    <row r="1151" spans="1:15" x14ac:dyDescent="0.3">
      <c r="A1151" s="7">
        <v>18438</v>
      </c>
      <c r="B1151" s="6" t="s">
        <v>2361</v>
      </c>
      <c r="C1151" t="s">
        <v>2362</v>
      </c>
      <c r="D1151" s="2" t="s">
        <v>45</v>
      </c>
      <c r="E1151" s="4" t="s">
        <v>46</v>
      </c>
      <c r="F1151" t="s">
        <v>75</v>
      </c>
      <c r="G1151">
        <v>1030</v>
      </c>
      <c r="H1151">
        <v>15450</v>
      </c>
      <c r="I1151">
        <v>8</v>
      </c>
      <c r="J1151">
        <v>4068</v>
      </c>
      <c r="K1151">
        <v>15622</v>
      </c>
      <c r="L1151">
        <v>52</v>
      </c>
      <c r="M1151">
        <v>1</v>
      </c>
      <c r="N1151" t="s">
        <v>38</v>
      </c>
      <c r="O1151" t="s">
        <v>81</v>
      </c>
    </row>
    <row r="1152" spans="1:15" x14ac:dyDescent="0.3">
      <c r="A1152" s="7">
        <v>18439</v>
      </c>
      <c r="B1152" s="6" t="s">
        <v>2363</v>
      </c>
      <c r="C1152" t="s">
        <v>2364</v>
      </c>
      <c r="D1152" s="2" t="s">
        <v>45</v>
      </c>
      <c r="E1152" s="4" t="s">
        <v>55</v>
      </c>
      <c r="F1152" t="s">
        <v>56</v>
      </c>
      <c r="G1152">
        <v>4729</v>
      </c>
      <c r="H1152">
        <v>41203</v>
      </c>
      <c r="I1152">
        <v>48</v>
      </c>
      <c r="J1152">
        <v>22513</v>
      </c>
      <c r="K1152">
        <v>1110</v>
      </c>
      <c r="L1152">
        <v>20</v>
      </c>
      <c r="M1152">
        <v>4</v>
      </c>
      <c r="N1152" t="s">
        <v>38</v>
      </c>
      <c r="O1152" t="s">
        <v>81</v>
      </c>
    </row>
    <row r="1153" spans="1:15" x14ac:dyDescent="0.3">
      <c r="A1153" s="7">
        <v>18440</v>
      </c>
      <c r="B1153" s="6" t="s">
        <v>2365</v>
      </c>
      <c r="C1153" t="s">
        <v>2366</v>
      </c>
      <c r="D1153" s="2" t="s">
        <v>50</v>
      </c>
      <c r="E1153" s="4" t="s">
        <v>55</v>
      </c>
      <c r="F1153" t="s">
        <v>51</v>
      </c>
      <c r="G1153">
        <v>141</v>
      </c>
      <c r="H1153">
        <v>56829</v>
      </c>
      <c r="I1153">
        <v>15</v>
      </c>
      <c r="J1153">
        <v>1570</v>
      </c>
      <c r="K1153">
        <v>25078</v>
      </c>
      <c r="L1153">
        <v>98</v>
      </c>
      <c r="M1153">
        <v>1</v>
      </c>
      <c r="N1153" t="s">
        <v>52</v>
      </c>
      <c r="O1153" t="s">
        <v>51</v>
      </c>
    </row>
    <row r="1154" spans="1:15" x14ac:dyDescent="0.3">
      <c r="A1154" s="7">
        <v>18441</v>
      </c>
      <c r="B1154" s="6" t="s">
        <v>2367</v>
      </c>
      <c r="C1154" t="s">
        <v>2368</v>
      </c>
      <c r="D1154" s="2" t="s">
        <v>45</v>
      </c>
      <c r="E1154" s="4" t="s">
        <v>68</v>
      </c>
      <c r="F1154" t="s">
        <v>60</v>
      </c>
      <c r="G1154">
        <v>3111</v>
      </c>
      <c r="H1154">
        <v>46954</v>
      </c>
      <c r="I1154">
        <v>24</v>
      </c>
      <c r="J1154">
        <v>27071</v>
      </c>
      <c r="K1154">
        <v>3052</v>
      </c>
      <c r="L1154">
        <v>21</v>
      </c>
      <c r="M1154">
        <v>8</v>
      </c>
      <c r="N1154" t="s">
        <v>52</v>
      </c>
      <c r="O1154" t="s">
        <v>69</v>
      </c>
    </row>
    <row r="1155" spans="1:15" x14ac:dyDescent="0.3">
      <c r="A1155" s="7">
        <v>18442</v>
      </c>
      <c r="B1155" s="6" t="s">
        <v>2369</v>
      </c>
      <c r="C1155" t="s">
        <v>2370</v>
      </c>
      <c r="D1155" s="2" t="s">
        <v>72</v>
      </c>
      <c r="E1155" s="4" t="s">
        <v>55</v>
      </c>
      <c r="F1155" t="s">
        <v>51</v>
      </c>
      <c r="G1155">
        <v>704</v>
      </c>
      <c r="H1155">
        <v>48826</v>
      </c>
      <c r="I1155">
        <v>3</v>
      </c>
      <c r="J1155">
        <v>1678</v>
      </c>
      <c r="K1155">
        <v>21299</v>
      </c>
      <c r="L1155">
        <v>89</v>
      </c>
      <c r="M1155">
        <v>2</v>
      </c>
      <c r="N1155" t="s">
        <v>65</v>
      </c>
      <c r="O1155" t="s">
        <v>51</v>
      </c>
    </row>
    <row r="1156" spans="1:15" x14ac:dyDescent="0.3">
      <c r="A1156" s="7">
        <v>18443</v>
      </c>
      <c r="B1156" s="6" t="s">
        <v>2371</v>
      </c>
      <c r="C1156" t="s">
        <v>2372</v>
      </c>
      <c r="D1156" s="2" t="s">
        <v>45</v>
      </c>
      <c r="E1156" s="4" t="s">
        <v>46</v>
      </c>
      <c r="F1156" t="s">
        <v>47</v>
      </c>
      <c r="G1156">
        <v>914</v>
      </c>
      <c r="H1156">
        <v>78378</v>
      </c>
      <c r="I1156">
        <v>16</v>
      </c>
      <c r="J1156">
        <v>1668</v>
      </c>
      <c r="K1156">
        <v>15423</v>
      </c>
      <c r="L1156">
        <v>76</v>
      </c>
      <c r="M1156">
        <v>3</v>
      </c>
      <c r="N1156" t="s">
        <v>65</v>
      </c>
      <c r="O1156" t="s">
        <v>47</v>
      </c>
    </row>
    <row r="1157" spans="1:15" x14ac:dyDescent="0.3">
      <c r="A1157" s="7">
        <v>18444</v>
      </c>
      <c r="B1157" s="6" t="s">
        <v>2373</v>
      </c>
      <c r="C1157" t="s">
        <v>2374</v>
      </c>
      <c r="D1157" s="2" t="s">
        <v>88</v>
      </c>
      <c r="E1157" s="4" t="s">
        <v>55</v>
      </c>
      <c r="F1157" t="s">
        <v>51</v>
      </c>
      <c r="G1157">
        <v>86</v>
      </c>
      <c r="H1157">
        <v>48640</v>
      </c>
      <c r="I1157">
        <v>19</v>
      </c>
      <c r="J1157">
        <v>1767</v>
      </c>
      <c r="K1157">
        <v>15703</v>
      </c>
      <c r="L1157">
        <v>98</v>
      </c>
      <c r="M1157">
        <v>1</v>
      </c>
      <c r="N1157" t="s">
        <v>65</v>
      </c>
      <c r="O1157" t="s">
        <v>51</v>
      </c>
    </row>
    <row r="1158" spans="1:15" x14ac:dyDescent="0.3">
      <c r="A1158" s="7">
        <v>18445</v>
      </c>
      <c r="B1158" s="6" t="s">
        <v>2375</v>
      </c>
      <c r="C1158" t="s">
        <v>2376</v>
      </c>
      <c r="D1158" s="2" t="s">
        <v>72</v>
      </c>
      <c r="E1158" s="4" t="s">
        <v>55</v>
      </c>
      <c r="F1158" t="s">
        <v>51</v>
      </c>
      <c r="G1158">
        <v>757</v>
      </c>
      <c r="H1158">
        <v>74173</v>
      </c>
      <c r="I1158">
        <v>20</v>
      </c>
      <c r="J1158">
        <v>311</v>
      </c>
      <c r="K1158">
        <v>29713</v>
      </c>
      <c r="L1158">
        <v>84</v>
      </c>
      <c r="M1158">
        <v>1</v>
      </c>
      <c r="N1158" t="s">
        <v>52</v>
      </c>
      <c r="O1158" t="s">
        <v>47</v>
      </c>
    </row>
    <row r="1159" spans="1:15" x14ac:dyDescent="0.3">
      <c r="A1159" s="7">
        <v>18446</v>
      </c>
      <c r="B1159" s="6" t="s">
        <v>2377</v>
      </c>
      <c r="C1159" t="s">
        <v>2378</v>
      </c>
      <c r="D1159" s="2" t="s">
        <v>72</v>
      </c>
      <c r="E1159" s="4" t="s">
        <v>46</v>
      </c>
      <c r="F1159" t="s">
        <v>51</v>
      </c>
      <c r="G1159">
        <v>776</v>
      </c>
      <c r="H1159">
        <v>46526</v>
      </c>
      <c r="I1159">
        <v>19</v>
      </c>
      <c r="J1159">
        <v>1512</v>
      </c>
      <c r="K1159">
        <v>24915</v>
      </c>
      <c r="L1159">
        <v>79</v>
      </c>
      <c r="M1159">
        <v>1</v>
      </c>
      <c r="N1159" t="s">
        <v>65</v>
      </c>
      <c r="O1159" t="s">
        <v>51</v>
      </c>
    </row>
    <row r="1160" spans="1:15" x14ac:dyDescent="0.3">
      <c r="A1160" s="7">
        <v>18447</v>
      </c>
      <c r="B1160" s="6" t="s">
        <v>2379</v>
      </c>
      <c r="C1160" t="s">
        <v>2380</v>
      </c>
      <c r="D1160" s="2" t="s">
        <v>59</v>
      </c>
      <c r="E1160" s="4" t="s">
        <v>55</v>
      </c>
      <c r="F1160" t="s">
        <v>51</v>
      </c>
      <c r="G1160">
        <v>290</v>
      </c>
      <c r="H1160">
        <v>53874</v>
      </c>
      <c r="I1160">
        <v>7</v>
      </c>
      <c r="J1160">
        <v>1686</v>
      </c>
      <c r="K1160">
        <v>28098</v>
      </c>
      <c r="L1160">
        <v>96</v>
      </c>
      <c r="M1160">
        <v>2</v>
      </c>
      <c r="N1160" t="s">
        <v>35</v>
      </c>
      <c r="O1160" t="s">
        <v>51</v>
      </c>
    </row>
    <row r="1161" spans="1:15" x14ac:dyDescent="0.3">
      <c r="A1161" s="7">
        <v>18448</v>
      </c>
      <c r="B1161" s="6" t="s">
        <v>2381</v>
      </c>
      <c r="C1161" t="s">
        <v>2382</v>
      </c>
      <c r="D1161" s="2" t="s">
        <v>50</v>
      </c>
      <c r="E1161" s="4" t="s">
        <v>46</v>
      </c>
      <c r="F1161" t="s">
        <v>81</v>
      </c>
      <c r="G1161">
        <v>238</v>
      </c>
      <c r="H1161">
        <v>31041</v>
      </c>
      <c r="I1161">
        <v>15</v>
      </c>
      <c r="J1161">
        <v>2378</v>
      </c>
      <c r="K1161">
        <v>10904</v>
      </c>
      <c r="L1161">
        <v>54</v>
      </c>
      <c r="M1161">
        <v>0</v>
      </c>
      <c r="N1161" t="s">
        <v>38</v>
      </c>
      <c r="O1161" t="s">
        <v>76</v>
      </c>
    </row>
    <row r="1162" spans="1:15" x14ac:dyDescent="0.3">
      <c r="A1162" s="7">
        <v>18449</v>
      </c>
      <c r="B1162" s="6" t="s">
        <v>2383</v>
      </c>
      <c r="C1162" t="s">
        <v>2384</v>
      </c>
      <c r="D1162" s="2" t="s">
        <v>72</v>
      </c>
      <c r="E1162" s="4" t="s">
        <v>55</v>
      </c>
      <c r="F1162" t="s">
        <v>51</v>
      </c>
      <c r="G1162">
        <v>421</v>
      </c>
      <c r="H1162">
        <v>38048</v>
      </c>
      <c r="I1162">
        <v>13</v>
      </c>
      <c r="J1162">
        <v>976</v>
      </c>
      <c r="K1162">
        <v>24615</v>
      </c>
      <c r="L1162">
        <v>100</v>
      </c>
      <c r="M1162">
        <v>1</v>
      </c>
      <c r="N1162" t="s">
        <v>35</v>
      </c>
      <c r="O1162" t="s">
        <v>47</v>
      </c>
    </row>
    <row r="1163" spans="1:15" x14ac:dyDescent="0.3">
      <c r="A1163" s="7">
        <v>18450</v>
      </c>
      <c r="B1163" s="6" t="s">
        <v>2385</v>
      </c>
      <c r="C1163" t="s">
        <v>2386</v>
      </c>
      <c r="D1163" s="2" t="s">
        <v>45</v>
      </c>
      <c r="E1163" s="4" t="s">
        <v>55</v>
      </c>
      <c r="F1163" t="s">
        <v>56</v>
      </c>
      <c r="G1163">
        <v>4165</v>
      </c>
      <c r="H1163">
        <v>42127</v>
      </c>
      <c r="I1163">
        <v>37</v>
      </c>
      <c r="J1163">
        <v>35237</v>
      </c>
      <c r="K1163">
        <v>4059</v>
      </c>
      <c r="L1163">
        <v>13</v>
      </c>
      <c r="M1163">
        <v>4</v>
      </c>
      <c r="N1163" t="s">
        <v>38</v>
      </c>
      <c r="O1163" t="s">
        <v>56</v>
      </c>
    </row>
    <row r="1164" spans="1:15" x14ac:dyDescent="0.3">
      <c r="A1164" s="7">
        <v>18451</v>
      </c>
      <c r="B1164" s="6" t="s">
        <v>2387</v>
      </c>
      <c r="C1164" t="s">
        <v>2388</v>
      </c>
      <c r="D1164" s="2" t="s">
        <v>50</v>
      </c>
      <c r="E1164" s="4" t="s">
        <v>55</v>
      </c>
      <c r="F1164" t="s">
        <v>51</v>
      </c>
      <c r="G1164">
        <v>77</v>
      </c>
      <c r="H1164">
        <v>67025</v>
      </c>
      <c r="I1164">
        <v>14</v>
      </c>
      <c r="J1164">
        <v>375</v>
      </c>
      <c r="K1164">
        <v>15576</v>
      </c>
      <c r="L1164">
        <v>85</v>
      </c>
      <c r="M1164">
        <v>2</v>
      </c>
      <c r="N1164" t="s">
        <v>52</v>
      </c>
      <c r="O1164" t="s">
        <v>51</v>
      </c>
    </row>
    <row r="1165" spans="1:15" x14ac:dyDescent="0.3">
      <c r="A1165" s="7">
        <v>18452</v>
      </c>
      <c r="B1165" s="6" t="s">
        <v>2389</v>
      </c>
      <c r="C1165" t="s">
        <v>2390</v>
      </c>
      <c r="D1165" s="2" t="s">
        <v>72</v>
      </c>
      <c r="E1165" s="4" t="s">
        <v>55</v>
      </c>
      <c r="F1165" t="s">
        <v>51</v>
      </c>
      <c r="G1165">
        <v>709</v>
      </c>
      <c r="H1165">
        <v>41842</v>
      </c>
      <c r="I1165">
        <v>16</v>
      </c>
      <c r="J1165">
        <v>1738</v>
      </c>
      <c r="K1165">
        <v>27122</v>
      </c>
      <c r="L1165">
        <v>89</v>
      </c>
      <c r="M1165">
        <v>1</v>
      </c>
      <c r="N1165" t="s">
        <v>52</v>
      </c>
      <c r="O1165" t="s">
        <v>47</v>
      </c>
    </row>
    <row r="1166" spans="1:15" x14ac:dyDescent="0.3">
      <c r="A1166" s="7">
        <v>18453</v>
      </c>
      <c r="B1166" s="6" t="s">
        <v>2391</v>
      </c>
      <c r="C1166" t="s">
        <v>2392</v>
      </c>
      <c r="D1166" s="2" t="s">
        <v>45</v>
      </c>
      <c r="E1166" s="4" t="s">
        <v>68</v>
      </c>
      <c r="F1166" t="s">
        <v>60</v>
      </c>
      <c r="G1166">
        <v>2140</v>
      </c>
      <c r="H1166">
        <v>41783</v>
      </c>
      <c r="I1166">
        <v>18</v>
      </c>
      <c r="J1166">
        <v>27370</v>
      </c>
      <c r="K1166">
        <v>3321</v>
      </c>
      <c r="L1166">
        <v>25</v>
      </c>
      <c r="M1166">
        <v>5</v>
      </c>
      <c r="N1166" t="s">
        <v>52</v>
      </c>
      <c r="O1166" t="s">
        <v>69</v>
      </c>
    </row>
    <row r="1167" spans="1:15" x14ac:dyDescent="0.3">
      <c r="A1167" s="7">
        <v>18454</v>
      </c>
      <c r="B1167" s="6" t="s">
        <v>2393</v>
      </c>
      <c r="C1167" t="s">
        <v>2394</v>
      </c>
      <c r="D1167" s="2" t="s">
        <v>72</v>
      </c>
      <c r="E1167" s="4" t="s">
        <v>46</v>
      </c>
      <c r="F1167" t="s">
        <v>75</v>
      </c>
      <c r="G1167">
        <v>311</v>
      </c>
      <c r="H1167">
        <v>18832</v>
      </c>
      <c r="I1167">
        <v>7</v>
      </c>
      <c r="J1167">
        <v>2341</v>
      </c>
      <c r="K1167">
        <v>16384</v>
      </c>
      <c r="L1167">
        <v>49</v>
      </c>
      <c r="M1167">
        <v>3</v>
      </c>
      <c r="N1167" t="s">
        <v>52</v>
      </c>
      <c r="O1167" t="s">
        <v>95</v>
      </c>
    </row>
    <row r="1168" spans="1:15" x14ac:dyDescent="0.3">
      <c r="A1168" s="7">
        <v>18455</v>
      </c>
      <c r="B1168" s="6" t="s">
        <v>2395</v>
      </c>
      <c r="C1168" t="s">
        <v>2396</v>
      </c>
      <c r="D1168" s="2" t="s">
        <v>72</v>
      </c>
      <c r="E1168" s="4" t="s">
        <v>46</v>
      </c>
      <c r="F1168" t="s">
        <v>51</v>
      </c>
      <c r="G1168">
        <v>181</v>
      </c>
      <c r="H1168">
        <v>18739</v>
      </c>
      <c r="I1168">
        <v>14</v>
      </c>
      <c r="J1168">
        <v>1256</v>
      </c>
      <c r="K1168">
        <v>27787</v>
      </c>
      <c r="L1168">
        <v>99</v>
      </c>
      <c r="M1168">
        <v>2</v>
      </c>
      <c r="N1168" t="s">
        <v>52</v>
      </c>
      <c r="O1168" t="s">
        <v>51</v>
      </c>
    </row>
    <row r="1169" spans="1:15" x14ac:dyDescent="0.3">
      <c r="A1169" s="7">
        <v>18456</v>
      </c>
      <c r="B1169" s="6" t="s">
        <v>2397</v>
      </c>
      <c r="C1169" t="s">
        <v>2398</v>
      </c>
      <c r="D1169" s="2" t="s">
        <v>59</v>
      </c>
      <c r="E1169" s="4" t="s">
        <v>46</v>
      </c>
      <c r="F1169" t="s">
        <v>47</v>
      </c>
      <c r="G1169">
        <v>608</v>
      </c>
      <c r="H1169">
        <v>68593</v>
      </c>
      <c r="I1169">
        <v>12</v>
      </c>
      <c r="J1169">
        <v>1857</v>
      </c>
      <c r="K1169">
        <v>19664</v>
      </c>
      <c r="L1169">
        <v>74</v>
      </c>
      <c r="M1169">
        <v>1</v>
      </c>
      <c r="N1169" t="s">
        <v>52</v>
      </c>
      <c r="O1169" t="s">
        <v>81</v>
      </c>
    </row>
    <row r="1170" spans="1:15" x14ac:dyDescent="0.3">
      <c r="A1170" s="7">
        <v>18457</v>
      </c>
      <c r="B1170" s="6" t="s">
        <v>2399</v>
      </c>
      <c r="C1170" t="s">
        <v>2400</v>
      </c>
      <c r="D1170" s="2" t="s">
        <v>50</v>
      </c>
      <c r="E1170" s="4" t="s">
        <v>55</v>
      </c>
      <c r="F1170" t="s">
        <v>51</v>
      </c>
      <c r="G1170">
        <v>172</v>
      </c>
      <c r="H1170">
        <v>73422</v>
      </c>
      <c r="I1170">
        <v>6</v>
      </c>
      <c r="J1170">
        <v>1689</v>
      </c>
      <c r="K1170">
        <v>24971</v>
      </c>
      <c r="L1170">
        <v>77</v>
      </c>
      <c r="M1170">
        <v>2</v>
      </c>
      <c r="N1170" t="s">
        <v>52</v>
      </c>
      <c r="O1170" t="s">
        <v>51</v>
      </c>
    </row>
    <row r="1171" spans="1:15" x14ac:dyDescent="0.3">
      <c r="A1171" s="7">
        <v>18458</v>
      </c>
      <c r="B1171" s="6" t="s">
        <v>2401</v>
      </c>
      <c r="C1171" t="s">
        <v>2402</v>
      </c>
      <c r="D1171" s="2" t="s">
        <v>59</v>
      </c>
      <c r="E1171" s="4" t="s">
        <v>55</v>
      </c>
      <c r="F1171" t="s">
        <v>51</v>
      </c>
      <c r="G1171">
        <v>168</v>
      </c>
      <c r="H1171">
        <v>85901</v>
      </c>
      <c r="I1171">
        <v>9</v>
      </c>
      <c r="J1171">
        <v>1667</v>
      </c>
      <c r="K1171">
        <v>22042</v>
      </c>
      <c r="L1171">
        <v>91</v>
      </c>
      <c r="M1171">
        <v>2</v>
      </c>
      <c r="N1171" t="s">
        <v>35</v>
      </c>
      <c r="O1171" t="s">
        <v>47</v>
      </c>
    </row>
    <row r="1172" spans="1:15" x14ac:dyDescent="0.3">
      <c r="A1172" s="7">
        <v>18459</v>
      </c>
      <c r="B1172" s="6" t="s">
        <v>2403</v>
      </c>
      <c r="C1172" t="s">
        <v>2404</v>
      </c>
      <c r="D1172" s="2" t="s">
        <v>45</v>
      </c>
      <c r="E1172" s="4" t="s">
        <v>55</v>
      </c>
      <c r="F1172" t="s">
        <v>51</v>
      </c>
      <c r="G1172">
        <v>925</v>
      </c>
      <c r="H1172">
        <v>22777</v>
      </c>
      <c r="I1172">
        <v>15</v>
      </c>
      <c r="J1172">
        <v>1206</v>
      </c>
      <c r="K1172">
        <v>17492</v>
      </c>
      <c r="L1172">
        <v>100</v>
      </c>
      <c r="M1172">
        <v>2</v>
      </c>
      <c r="N1172" t="s">
        <v>52</v>
      </c>
      <c r="O1172" t="s">
        <v>47</v>
      </c>
    </row>
    <row r="1173" spans="1:15" x14ac:dyDescent="0.3">
      <c r="A1173" s="7">
        <v>18460</v>
      </c>
      <c r="B1173" s="6" t="s">
        <v>2405</v>
      </c>
      <c r="C1173" t="s">
        <v>2406</v>
      </c>
      <c r="D1173" s="2" t="s">
        <v>50</v>
      </c>
      <c r="E1173" s="4" t="s">
        <v>55</v>
      </c>
      <c r="F1173" t="s">
        <v>51</v>
      </c>
      <c r="G1173">
        <v>146</v>
      </c>
      <c r="H1173">
        <v>44066</v>
      </c>
      <c r="I1173">
        <v>2</v>
      </c>
      <c r="J1173">
        <v>960</v>
      </c>
      <c r="K1173">
        <v>16240</v>
      </c>
      <c r="L1173">
        <v>78</v>
      </c>
      <c r="M1173">
        <v>2</v>
      </c>
      <c r="N1173" t="s">
        <v>35</v>
      </c>
      <c r="O1173" t="s">
        <v>47</v>
      </c>
    </row>
    <row r="1174" spans="1:15" x14ac:dyDescent="0.3">
      <c r="A1174" s="7">
        <v>18461</v>
      </c>
      <c r="B1174" s="6" t="s">
        <v>2407</v>
      </c>
      <c r="C1174" t="s">
        <v>2408</v>
      </c>
      <c r="D1174" s="2" t="s">
        <v>45</v>
      </c>
      <c r="E1174" s="4" t="s">
        <v>46</v>
      </c>
      <c r="F1174" t="s">
        <v>56</v>
      </c>
      <c r="G1174">
        <v>4779</v>
      </c>
      <c r="H1174">
        <v>57711</v>
      </c>
      <c r="I1174">
        <v>39</v>
      </c>
      <c r="J1174">
        <v>5234</v>
      </c>
      <c r="K1174">
        <v>1122</v>
      </c>
      <c r="L1174">
        <v>15</v>
      </c>
      <c r="M1174">
        <v>3</v>
      </c>
      <c r="N1174" t="s">
        <v>38</v>
      </c>
      <c r="O1174" t="s">
        <v>56</v>
      </c>
    </row>
    <row r="1175" spans="1:15" x14ac:dyDescent="0.3">
      <c r="A1175" s="7">
        <v>18462</v>
      </c>
      <c r="B1175" s="6" t="s">
        <v>2409</v>
      </c>
      <c r="C1175" t="s">
        <v>2410</v>
      </c>
      <c r="D1175" s="2" t="s">
        <v>45</v>
      </c>
      <c r="E1175" s="4" t="s">
        <v>68</v>
      </c>
      <c r="F1175" t="s">
        <v>60</v>
      </c>
      <c r="G1175">
        <v>1107</v>
      </c>
      <c r="H1175">
        <v>66675</v>
      </c>
      <c r="I1175">
        <v>28</v>
      </c>
      <c r="J1175">
        <v>18085</v>
      </c>
      <c r="K1175">
        <v>1866</v>
      </c>
      <c r="L1175">
        <v>11</v>
      </c>
      <c r="M1175">
        <v>6</v>
      </c>
      <c r="N1175" t="s">
        <v>52</v>
      </c>
      <c r="O1175" t="s">
        <v>69</v>
      </c>
    </row>
    <row r="1176" spans="1:15" x14ac:dyDescent="0.3">
      <c r="A1176" s="7">
        <v>18463</v>
      </c>
      <c r="B1176" s="6" t="s">
        <v>2411</v>
      </c>
      <c r="C1176" t="s">
        <v>2412</v>
      </c>
      <c r="D1176" s="2" t="s">
        <v>45</v>
      </c>
      <c r="E1176" s="4" t="s">
        <v>46</v>
      </c>
      <c r="F1176" t="s">
        <v>60</v>
      </c>
      <c r="G1176">
        <v>3435</v>
      </c>
      <c r="H1176">
        <v>67681</v>
      </c>
      <c r="I1176">
        <v>26</v>
      </c>
      <c r="J1176">
        <v>9101</v>
      </c>
      <c r="K1176">
        <v>2326</v>
      </c>
      <c r="L1176">
        <v>23</v>
      </c>
      <c r="M1176">
        <v>7</v>
      </c>
      <c r="N1176" t="s">
        <v>52</v>
      </c>
      <c r="O1176" t="s">
        <v>69</v>
      </c>
    </row>
    <row r="1177" spans="1:15" x14ac:dyDescent="0.3">
      <c r="A1177" s="7">
        <v>18464</v>
      </c>
      <c r="B1177" s="6" t="s">
        <v>2413</v>
      </c>
      <c r="C1177" t="s">
        <v>2414</v>
      </c>
      <c r="D1177" s="2" t="s">
        <v>72</v>
      </c>
      <c r="E1177" s="4" t="s">
        <v>46</v>
      </c>
      <c r="F1177" t="s">
        <v>51</v>
      </c>
      <c r="G1177">
        <v>253</v>
      </c>
      <c r="H1177">
        <v>62381</v>
      </c>
      <c r="I1177">
        <v>6</v>
      </c>
      <c r="J1177">
        <v>834</v>
      </c>
      <c r="K1177">
        <v>15372</v>
      </c>
      <c r="L1177">
        <v>91</v>
      </c>
      <c r="M1177">
        <v>1</v>
      </c>
      <c r="N1177" t="s">
        <v>65</v>
      </c>
      <c r="O1177" t="s">
        <v>47</v>
      </c>
    </row>
    <row r="1178" spans="1:15" x14ac:dyDescent="0.3">
      <c r="A1178" s="7">
        <v>18465</v>
      </c>
      <c r="B1178" s="6" t="s">
        <v>2415</v>
      </c>
      <c r="C1178" t="s">
        <v>2416</v>
      </c>
      <c r="D1178" s="2" t="s">
        <v>59</v>
      </c>
      <c r="E1178" s="4" t="s">
        <v>46</v>
      </c>
      <c r="F1178" t="s">
        <v>47</v>
      </c>
      <c r="G1178">
        <v>867</v>
      </c>
      <c r="H1178">
        <v>22894</v>
      </c>
      <c r="I1178">
        <v>2</v>
      </c>
      <c r="J1178">
        <v>1656</v>
      </c>
      <c r="K1178">
        <v>16762</v>
      </c>
      <c r="L1178">
        <v>56</v>
      </c>
      <c r="M1178">
        <v>3</v>
      </c>
      <c r="N1178" t="s">
        <v>52</v>
      </c>
      <c r="O1178" t="s">
        <v>47</v>
      </c>
    </row>
    <row r="1179" spans="1:15" x14ac:dyDescent="0.3">
      <c r="A1179" s="7">
        <v>18466</v>
      </c>
      <c r="B1179" s="6" t="s">
        <v>2417</v>
      </c>
      <c r="C1179" t="s">
        <v>2418</v>
      </c>
      <c r="D1179" s="2" t="s">
        <v>88</v>
      </c>
      <c r="E1179" s="4" t="s">
        <v>46</v>
      </c>
      <c r="F1179" t="s">
        <v>51</v>
      </c>
      <c r="G1179">
        <v>116</v>
      </c>
      <c r="H1179">
        <v>56127</v>
      </c>
      <c r="I1179">
        <v>15</v>
      </c>
      <c r="J1179">
        <v>1081</v>
      </c>
      <c r="K1179">
        <v>18358</v>
      </c>
      <c r="L1179">
        <v>84</v>
      </c>
      <c r="M1179">
        <v>2</v>
      </c>
      <c r="N1179" t="s">
        <v>65</v>
      </c>
      <c r="O1179" t="s">
        <v>47</v>
      </c>
    </row>
    <row r="1180" spans="1:15" x14ac:dyDescent="0.3">
      <c r="A1180" s="7">
        <v>18467</v>
      </c>
      <c r="B1180" s="6" t="s">
        <v>2419</v>
      </c>
      <c r="C1180" t="s">
        <v>2420</v>
      </c>
      <c r="D1180" s="2" t="s">
        <v>72</v>
      </c>
      <c r="E1180" s="4" t="s">
        <v>55</v>
      </c>
      <c r="F1180" t="s">
        <v>51</v>
      </c>
      <c r="G1180">
        <v>805</v>
      </c>
      <c r="H1180">
        <v>60673</v>
      </c>
      <c r="I1180">
        <v>3</v>
      </c>
      <c r="J1180">
        <v>1040</v>
      </c>
      <c r="K1180">
        <v>24216</v>
      </c>
      <c r="L1180">
        <v>88</v>
      </c>
      <c r="M1180">
        <v>2</v>
      </c>
      <c r="N1180" t="s">
        <v>52</v>
      </c>
      <c r="O1180" t="s">
        <v>51</v>
      </c>
    </row>
    <row r="1181" spans="1:15" x14ac:dyDescent="0.3">
      <c r="A1181" s="7">
        <v>18468</v>
      </c>
      <c r="B1181" s="6" t="s">
        <v>2421</v>
      </c>
      <c r="C1181" t="s">
        <v>2422</v>
      </c>
      <c r="D1181" s="2" t="s">
        <v>88</v>
      </c>
      <c r="E1181" s="4" t="s">
        <v>46</v>
      </c>
      <c r="F1181" t="s">
        <v>51</v>
      </c>
      <c r="G1181">
        <v>198</v>
      </c>
      <c r="H1181">
        <v>62871</v>
      </c>
      <c r="I1181">
        <v>8</v>
      </c>
      <c r="J1181">
        <v>338</v>
      </c>
      <c r="K1181">
        <v>17741</v>
      </c>
      <c r="L1181">
        <v>75</v>
      </c>
      <c r="M1181">
        <v>1</v>
      </c>
      <c r="N1181" t="s">
        <v>35</v>
      </c>
      <c r="O1181" t="s">
        <v>51</v>
      </c>
    </row>
    <row r="1182" spans="1:15" x14ac:dyDescent="0.3">
      <c r="A1182" s="7">
        <v>18469</v>
      </c>
      <c r="B1182" s="6" t="s">
        <v>2423</v>
      </c>
      <c r="C1182" t="s">
        <v>2424</v>
      </c>
      <c r="D1182" s="2" t="s">
        <v>50</v>
      </c>
      <c r="E1182" s="4" t="s">
        <v>46</v>
      </c>
      <c r="F1182" t="s">
        <v>51</v>
      </c>
      <c r="G1182">
        <v>58</v>
      </c>
      <c r="H1182">
        <v>37051</v>
      </c>
      <c r="I1182">
        <v>19</v>
      </c>
      <c r="J1182">
        <v>236</v>
      </c>
      <c r="K1182">
        <v>13241</v>
      </c>
      <c r="L1182">
        <v>90</v>
      </c>
      <c r="M1182">
        <v>2</v>
      </c>
      <c r="N1182" t="s">
        <v>35</v>
      </c>
      <c r="O1182" t="s">
        <v>47</v>
      </c>
    </row>
    <row r="1183" spans="1:15" x14ac:dyDescent="0.3">
      <c r="A1183" s="7">
        <v>18470</v>
      </c>
      <c r="B1183" s="6" t="s">
        <v>2425</v>
      </c>
      <c r="C1183" t="s">
        <v>2426</v>
      </c>
      <c r="D1183" s="2" t="s">
        <v>50</v>
      </c>
      <c r="E1183" s="4" t="s">
        <v>46</v>
      </c>
      <c r="F1183" t="s">
        <v>51</v>
      </c>
      <c r="G1183">
        <v>168</v>
      </c>
      <c r="H1183">
        <v>53573</v>
      </c>
      <c r="I1183">
        <v>17</v>
      </c>
      <c r="J1183">
        <v>1778</v>
      </c>
      <c r="K1183">
        <v>16235</v>
      </c>
      <c r="L1183">
        <v>86</v>
      </c>
      <c r="M1183">
        <v>1</v>
      </c>
      <c r="N1183" t="s">
        <v>52</v>
      </c>
      <c r="O1183" t="s">
        <v>51</v>
      </c>
    </row>
    <row r="1184" spans="1:15" x14ac:dyDescent="0.3">
      <c r="A1184" s="7">
        <v>18471</v>
      </c>
      <c r="B1184" s="6" t="s">
        <v>2427</v>
      </c>
      <c r="C1184" t="s">
        <v>2428</v>
      </c>
      <c r="D1184" s="2" t="s">
        <v>72</v>
      </c>
      <c r="E1184" s="4" t="s">
        <v>55</v>
      </c>
      <c r="F1184" t="s">
        <v>75</v>
      </c>
      <c r="G1184">
        <v>817</v>
      </c>
      <c r="H1184">
        <v>18832</v>
      </c>
      <c r="I1184">
        <v>3</v>
      </c>
      <c r="J1184">
        <v>2253</v>
      </c>
      <c r="K1184">
        <v>10435</v>
      </c>
      <c r="L1184">
        <v>48</v>
      </c>
      <c r="M1184">
        <v>1</v>
      </c>
      <c r="N1184" t="s">
        <v>52</v>
      </c>
      <c r="O1184" t="s">
        <v>81</v>
      </c>
    </row>
    <row r="1185" spans="1:15" x14ac:dyDescent="0.3">
      <c r="A1185" s="7">
        <v>18472</v>
      </c>
      <c r="B1185" s="6" t="s">
        <v>2429</v>
      </c>
      <c r="C1185" t="s">
        <v>2430</v>
      </c>
      <c r="D1185" s="2" t="s">
        <v>45</v>
      </c>
      <c r="E1185" s="4" t="s">
        <v>46</v>
      </c>
      <c r="F1185" t="s">
        <v>47</v>
      </c>
      <c r="G1185">
        <v>1940</v>
      </c>
      <c r="H1185">
        <v>77456</v>
      </c>
      <c r="I1185">
        <v>1</v>
      </c>
      <c r="J1185">
        <v>1498</v>
      </c>
      <c r="K1185">
        <v>12135</v>
      </c>
      <c r="L1185">
        <v>54</v>
      </c>
      <c r="M1185">
        <v>1</v>
      </c>
      <c r="N1185" t="s">
        <v>52</v>
      </c>
      <c r="O1185" t="s">
        <v>47</v>
      </c>
    </row>
    <row r="1186" spans="1:15" x14ac:dyDescent="0.3">
      <c r="A1186" s="7">
        <v>18473</v>
      </c>
      <c r="B1186" s="6" t="s">
        <v>2431</v>
      </c>
      <c r="C1186" t="s">
        <v>2432</v>
      </c>
      <c r="D1186" s="2" t="s">
        <v>50</v>
      </c>
      <c r="E1186" s="4" t="s">
        <v>55</v>
      </c>
      <c r="F1186" t="s">
        <v>51</v>
      </c>
      <c r="G1186">
        <v>118</v>
      </c>
      <c r="H1186">
        <v>24029</v>
      </c>
      <c r="I1186">
        <v>20</v>
      </c>
      <c r="J1186">
        <v>1699</v>
      </c>
      <c r="K1186">
        <v>20984</v>
      </c>
      <c r="L1186">
        <v>95</v>
      </c>
      <c r="M1186">
        <v>2</v>
      </c>
      <c r="N1186" t="s">
        <v>35</v>
      </c>
      <c r="O1186" t="s">
        <v>51</v>
      </c>
    </row>
    <row r="1187" spans="1:15" x14ac:dyDescent="0.3">
      <c r="A1187" s="7">
        <v>18474</v>
      </c>
      <c r="B1187" s="6" t="s">
        <v>2433</v>
      </c>
      <c r="C1187" t="s">
        <v>2434</v>
      </c>
      <c r="D1187" s="2" t="s">
        <v>50</v>
      </c>
      <c r="E1187" s="4" t="s">
        <v>55</v>
      </c>
      <c r="F1187" t="s">
        <v>51</v>
      </c>
      <c r="G1187">
        <v>217</v>
      </c>
      <c r="H1187">
        <v>84864</v>
      </c>
      <c r="I1187">
        <v>16</v>
      </c>
      <c r="J1187">
        <v>638</v>
      </c>
      <c r="K1187">
        <v>22048</v>
      </c>
      <c r="L1187">
        <v>79</v>
      </c>
      <c r="M1187">
        <v>1</v>
      </c>
      <c r="N1187" t="s">
        <v>35</v>
      </c>
      <c r="O1187" t="s">
        <v>51</v>
      </c>
    </row>
    <row r="1188" spans="1:15" x14ac:dyDescent="0.3">
      <c r="A1188" s="7">
        <v>18475</v>
      </c>
      <c r="B1188" s="6" t="s">
        <v>2435</v>
      </c>
      <c r="C1188" t="s">
        <v>2436</v>
      </c>
      <c r="D1188" s="2" t="s">
        <v>72</v>
      </c>
      <c r="E1188" s="4" t="s">
        <v>46</v>
      </c>
      <c r="F1188" t="s">
        <v>81</v>
      </c>
      <c r="G1188">
        <v>401</v>
      </c>
      <c r="H1188">
        <v>74173</v>
      </c>
      <c r="I1188">
        <v>16</v>
      </c>
      <c r="J1188">
        <v>5858</v>
      </c>
      <c r="K1188">
        <v>11822</v>
      </c>
      <c r="L1188">
        <v>54</v>
      </c>
      <c r="M1188">
        <v>1</v>
      </c>
      <c r="N1188" t="s">
        <v>65</v>
      </c>
      <c r="O1188" t="s">
        <v>95</v>
      </c>
    </row>
    <row r="1189" spans="1:15" x14ac:dyDescent="0.3">
      <c r="A1189" s="7">
        <v>18476</v>
      </c>
      <c r="B1189" s="6" t="s">
        <v>2437</v>
      </c>
      <c r="C1189" t="s">
        <v>2438</v>
      </c>
      <c r="D1189" s="2" t="s">
        <v>45</v>
      </c>
      <c r="E1189" s="4" t="s">
        <v>55</v>
      </c>
      <c r="F1189" t="s">
        <v>47</v>
      </c>
      <c r="G1189">
        <v>3215</v>
      </c>
      <c r="H1189">
        <v>37445</v>
      </c>
      <c r="I1189">
        <v>1</v>
      </c>
      <c r="J1189">
        <v>1577</v>
      </c>
      <c r="K1189">
        <v>12585</v>
      </c>
      <c r="L1189">
        <v>56</v>
      </c>
      <c r="M1189">
        <v>1</v>
      </c>
      <c r="N1189" t="s">
        <v>52</v>
      </c>
      <c r="O1189" t="s">
        <v>47</v>
      </c>
    </row>
    <row r="1190" spans="1:15" x14ac:dyDescent="0.3">
      <c r="A1190" s="7">
        <v>18477</v>
      </c>
      <c r="B1190" s="6" t="s">
        <v>2439</v>
      </c>
      <c r="C1190" t="s">
        <v>2440</v>
      </c>
      <c r="D1190" s="2" t="s">
        <v>45</v>
      </c>
      <c r="E1190" s="4" t="s">
        <v>55</v>
      </c>
      <c r="F1190" t="s">
        <v>47</v>
      </c>
      <c r="G1190">
        <v>3383</v>
      </c>
      <c r="H1190">
        <v>66048</v>
      </c>
      <c r="I1190">
        <v>11</v>
      </c>
      <c r="J1190">
        <v>1776</v>
      </c>
      <c r="K1190">
        <v>12851</v>
      </c>
      <c r="L1190">
        <v>64</v>
      </c>
      <c r="M1190">
        <v>3</v>
      </c>
      <c r="N1190" t="s">
        <v>52</v>
      </c>
      <c r="O1190" t="s">
        <v>47</v>
      </c>
    </row>
    <row r="1191" spans="1:15" x14ac:dyDescent="0.3">
      <c r="A1191" s="7">
        <v>18478</v>
      </c>
      <c r="B1191" s="6" t="s">
        <v>2441</v>
      </c>
      <c r="C1191" t="s">
        <v>2442</v>
      </c>
      <c r="D1191" s="2" t="s">
        <v>45</v>
      </c>
      <c r="E1191" s="4" t="s">
        <v>46</v>
      </c>
      <c r="F1191" t="s">
        <v>47</v>
      </c>
      <c r="G1191">
        <v>1759</v>
      </c>
      <c r="H1191">
        <v>66061</v>
      </c>
      <c r="I1191">
        <v>12</v>
      </c>
      <c r="J1191">
        <v>2081</v>
      </c>
      <c r="K1191">
        <v>13849</v>
      </c>
      <c r="L1191">
        <v>66</v>
      </c>
      <c r="M1191">
        <v>1</v>
      </c>
      <c r="N1191" t="s">
        <v>52</v>
      </c>
      <c r="O1191" t="s">
        <v>76</v>
      </c>
    </row>
    <row r="1192" spans="1:15" x14ac:dyDescent="0.3">
      <c r="A1192" s="7">
        <v>18479</v>
      </c>
      <c r="B1192" s="6" t="s">
        <v>2443</v>
      </c>
      <c r="C1192" t="s">
        <v>2444</v>
      </c>
      <c r="D1192" s="2" t="s">
        <v>45</v>
      </c>
      <c r="E1192" s="4" t="s">
        <v>46</v>
      </c>
      <c r="F1192" t="s">
        <v>56</v>
      </c>
      <c r="G1192">
        <v>3244</v>
      </c>
      <c r="H1192">
        <v>12559</v>
      </c>
      <c r="I1192">
        <v>34</v>
      </c>
      <c r="J1192">
        <v>38483</v>
      </c>
      <c r="K1192">
        <v>2521</v>
      </c>
      <c r="L1192">
        <v>14</v>
      </c>
      <c r="M1192">
        <v>5</v>
      </c>
      <c r="N1192" t="s">
        <v>52</v>
      </c>
      <c r="O1192" t="s">
        <v>81</v>
      </c>
    </row>
    <row r="1193" spans="1:15" x14ac:dyDescent="0.3">
      <c r="A1193" s="7">
        <v>18480</v>
      </c>
      <c r="B1193" s="6" t="s">
        <v>2445</v>
      </c>
      <c r="C1193" t="s">
        <v>2446</v>
      </c>
      <c r="D1193" s="2" t="s">
        <v>45</v>
      </c>
      <c r="E1193" s="4" t="s">
        <v>46</v>
      </c>
      <c r="F1193" t="s">
        <v>56</v>
      </c>
      <c r="G1193">
        <v>4265</v>
      </c>
      <c r="H1193">
        <v>25102</v>
      </c>
      <c r="I1193">
        <v>33</v>
      </c>
      <c r="J1193">
        <v>41321</v>
      </c>
      <c r="K1193">
        <v>4394</v>
      </c>
      <c r="L1193">
        <v>17</v>
      </c>
      <c r="M1193">
        <v>6</v>
      </c>
      <c r="N1193" t="s">
        <v>38</v>
      </c>
      <c r="O1193" t="s">
        <v>60</v>
      </c>
    </row>
    <row r="1194" spans="1:15" x14ac:dyDescent="0.3">
      <c r="A1194" s="7">
        <v>18481</v>
      </c>
      <c r="B1194" s="6" t="s">
        <v>2447</v>
      </c>
      <c r="C1194" t="s">
        <v>2448</v>
      </c>
      <c r="D1194" s="2" t="s">
        <v>88</v>
      </c>
      <c r="E1194" s="4" t="s">
        <v>46</v>
      </c>
      <c r="F1194" t="s">
        <v>81</v>
      </c>
      <c r="G1194">
        <v>243</v>
      </c>
      <c r="H1194">
        <v>89924</v>
      </c>
      <c r="I1194">
        <v>9</v>
      </c>
      <c r="J1194">
        <v>1196</v>
      </c>
      <c r="K1194">
        <v>11643</v>
      </c>
      <c r="L1194">
        <v>61</v>
      </c>
      <c r="M1194">
        <v>1</v>
      </c>
      <c r="N1194" t="s">
        <v>52</v>
      </c>
      <c r="O1194" t="s">
        <v>47</v>
      </c>
    </row>
    <row r="1195" spans="1:15" x14ac:dyDescent="0.3">
      <c r="A1195" s="7">
        <v>18482</v>
      </c>
      <c r="B1195" s="6" t="s">
        <v>2449</v>
      </c>
      <c r="C1195" t="s">
        <v>2450</v>
      </c>
      <c r="D1195" s="2" t="s">
        <v>72</v>
      </c>
      <c r="E1195" s="4" t="s">
        <v>46</v>
      </c>
      <c r="F1195" t="s">
        <v>51</v>
      </c>
      <c r="G1195">
        <v>139</v>
      </c>
      <c r="H1195">
        <v>17720</v>
      </c>
      <c r="I1195">
        <v>18</v>
      </c>
      <c r="J1195">
        <v>1415</v>
      </c>
      <c r="K1195">
        <v>16046</v>
      </c>
      <c r="L1195">
        <v>85</v>
      </c>
      <c r="M1195">
        <v>1</v>
      </c>
      <c r="N1195" t="s">
        <v>35</v>
      </c>
      <c r="O1195" t="s">
        <v>51</v>
      </c>
    </row>
    <row r="1196" spans="1:15" x14ac:dyDescent="0.3">
      <c r="A1196" s="7">
        <v>18483</v>
      </c>
      <c r="B1196" s="6" t="s">
        <v>2451</v>
      </c>
      <c r="C1196" t="s">
        <v>2452</v>
      </c>
      <c r="D1196" s="2" t="s">
        <v>45</v>
      </c>
      <c r="E1196" s="4" t="s">
        <v>46</v>
      </c>
      <c r="F1196" t="s">
        <v>47</v>
      </c>
      <c r="G1196">
        <v>3858</v>
      </c>
      <c r="H1196">
        <v>25790</v>
      </c>
      <c r="I1196">
        <v>12</v>
      </c>
      <c r="J1196">
        <v>2161</v>
      </c>
      <c r="K1196">
        <v>16310</v>
      </c>
      <c r="L1196">
        <v>77</v>
      </c>
      <c r="M1196">
        <v>1</v>
      </c>
      <c r="N1196" t="s">
        <v>52</v>
      </c>
      <c r="O1196" t="s">
        <v>81</v>
      </c>
    </row>
    <row r="1197" spans="1:15" x14ac:dyDescent="0.3">
      <c r="A1197" s="7">
        <v>18484</v>
      </c>
      <c r="B1197" s="6" t="s">
        <v>2453</v>
      </c>
      <c r="C1197" t="s">
        <v>2454</v>
      </c>
      <c r="D1197" s="2" t="s">
        <v>220</v>
      </c>
      <c r="E1197" s="4" t="s">
        <v>46</v>
      </c>
      <c r="F1197" t="s">
        <v>56</v>
      </c>
      <c r="G1197">
        <v>1517</v>
      </c>
      <c r="H1197">
        <v>48133</v>
      </c>
      <c r="I1197">
        <v>46</v>
      </c>
      <c r="J1197">
        <v>40037</v>
      </c>
      <c r="K1197">
        <v>1188</v>
      </c>
      <c r="L1197">
        <v>18</v>
      </c>
      <c r="M1197">
        <v>4</v>
      </c>
      <c r="N1197" t="s">
        <v>52</v>
      </c>
      <c r="O1197" t="s">
        <v>56</v>
      </c>
    </row>
    <row r="1198" spans="1:15" x14ac:dyDescent="0.3">
      <c r="A1198" s="7">
        <v>18485</v>
      </c>
      <c r="B1198" s="6" t="s">
        <v>2455</v>
      </c>
      <c r="C1198" t="s">
        <v>2456</v>
      </c>
      <c r="D1198" s="2" t="s">
        <v>45</v>
      </c>
      <c r="E1198" s="4" t="s">
        <v>55</v>
      </c>
      <c r="F1198" t="s">
        <v>60</v>
      </c>
      <c r="G1198">
        <v>1712</v>
      </c>
      <c r="H1198">
        <v>56127</v>
      </c>
      <c r="I1198">
        <v>36</v>
      </c>
      <c r="J1198">
        <v>14187</v>
      </c>
      <c r="K1198">
        <v>2700</v>
      </c>
      <c r="L1198">
        <v>18</v>
      </c>
      <c r="M1198">
        <v>8</v>
      </c>
      <c r="N1198" t="s">
        <v>35</v>
      </c>
      <c r="O1198" t="s">
        <v>76</v>
      </c>
    </row>
    <row r="1199" spans="1:15" x14ac:dyDescent="0.3">
      <c r="A1199" s="7">
        <v>18486</v>
      </c>
      <c r="B1199" s="6" t="s">
        <v>2457</v>
      </c>
      <c r="C1199" t="s">
        <v>2458</v>
      </c>
      <c r="D1199" s="2" t="s">
        <v>45</v>
      </c>
      <c r="E1199" s="4" t="s">
        <v>55</v>
      </c>
      <c r="F1199" t="s">
        <v>56</v>
      </c>
      <c r="G1199">
        <v>1905</v>
      </c>
      <c r="H1199">
        <v>11449</v>
      </c>
      <c r="I1199">
        <v>39</v>
      </c>
      <c r="J1199">
        <v>19385</v>
      </c>
      <c r="K1199">
        <v>3923</v>
      </c>
      <c r="L1199">
        <v>13</v>
      </c>
      <c r="M1199">
        <v>5</v>
      </c>
      <c r="N1199" t="s">
        <v>52</v>
      </c>
      <c r="O1199" t="s">
        <v>81</v>
      </c>
    </row>
    <row r="1200" spans="1:15" x14ac:dyDescent="0.3">
      <c r="A1200" s="7">
        <v>18487</v>
      </c>
      <c r="B1200" s="6" t="s">
        <v>2459</v>
      </c>
      <c r="C1200" t="s">
        <v>2460</v>
      </c>
      <c r="D1200" s="2" t="s">
        <v>45</v>
      </c>
      <c r="E1200" s="4" t="s">
        <v>55</v>
      </c>
      <c r="F1200" t="s">
        <v>47</v>
      </c>
      <c r="G1200">
        <v>3515</v>
      </c>
      <c r="H1200">
        <v>23956</v>
      </c>
      <c r="I1200">
        <v>9</v>
      </c>
      <c r="J1200">
        <v>2152</v>
      </c>
      <c r="K1200">
        <v>18568</v>
      </c>
      <c r="L1200">
        <v>62</v>
      </c>
      <c r="M1200">
        <v>1</v>
      </c>
      <c r="N1200" t="s">
        <v>65</v>
      </c>
      <c r="O1200" t="s">
        <v>47</v>
      </c>
    </row>
    <row r="1201" spans="1:15" x14ac:dyDescent="0.3">
      <c r="A1201" s="7">
        <v>18488</v>
      </c>
      <c r="B1201" s="6" t="s">
        <v>2461</v>
      </c>
      <c r="C1201" t="s">
        <v>2462</v>
      </c>
      <c r="D1201" s="2" t="s">
        <v>50</v>
      </c>
      <c r="E1201" s="4" t="s">
        <v>46</v>
      </c>
      <c r="F1201" t="s">
        <v>51</v>
      </c>
      <c r="G1201">
        <v>103</v>
      </c>
      <c r="H1201">
        <v>21600</v>
      </c>
      <c r="I1201">
        <v>16</v>
      </c>
      <c r="J1201">
        <v>276</v>
      </c>
      <c r="K1201">
        <v>22842</v>
      </c>
      <c r="L1201">
        <v>85</v>
      </c>
      <c r="M1201">
        <v>1</v>
      </c>
      <c r="N1201" t="s">
        <v>65</v>
      </c>
      <c r="O1201" t="s">
        <v>51</v>
      </c>
    </row>
    <row r="1202" spans="1:15" x14ac:dyDescent="0.3">
      <c r="A1202" s="7">
        <v>18489</v>
      </c>
      <c r="B1202" s="6" t="s">
        <v>2463</v>
      </c>
      <c r="C1202" t="s">
        <v>2464</v>
      </c>
      <c r="D1202" s="2" t="s">
        <v>50</v>
      </c>
      <c r="E1202" s="4" t="s">
        <v>55</v>
      </c>
      <c r="F1202" t="s">
        <v>51</v>
      </c>
      <c r="G1202">
        <v>51</v>
      </c>
      <c r="H1202">
        <v>51496</v>
      </c>
      <c r="I1202">
        <v>15</v>
      </c>
      <c r="J1202">
        <v>1732</v>
      </c>
      <c r="K1202">
        <v>20569</v>
      </c>
      <c r="L1202">
        <v>81</v>
      </c>
      <c r="M1202">
        <v>2</v>
      </c>
      <c r="N1202" t="s">
        <v>35</v>
      </c>
      <c r="O1202" t="s">
        <v>51</v>
      </c>
    </row>
    <row r="1203" spans="1:15" x14ac:dyDescent="0.3">
      <c r="A1203" s="7">
        <v>18490</v>
      </c>
      <c r="B1203" s="6" t="s">
        <v>2465</v>
      </c>
      <c r="C1203" t="s">
        <v>2466</v>
      </c>
      <c r="D1203" s="2" t="s">
        <v>88</v>
      </c>
      <c r="E1203" s="4" t="s">
        <v>46</v>
      </c>
      <c r="F1203" t="s">
        <v>81</v>
      </c>
      <c r="G1203">
        <v>318</v>
      </c>
      <c r="H1203">
        <v>80592</v>
      </c>
      <c r="I1203">
        <v>12</v>
      </c>
      <c r="J1203">
        <v>827</v>
      </c>
      <c r="K1203">
        <v>10660</v>
      </c>
      <c r="L1203">
        <v>70</v>
      </c>
      <c r="M1203">
        <v>1</v>
      </c>
      <c r="N1203" t="s">
        <v>65</v>
      </c>
      <c r="O1203" t="s">
        <v>47</v>
      </c>
    </row>
    <row r="1204" spans="1:15" x14ac:dyDescent="0.3">
      <c r="A1204" s="7">
        <v>18491</v>
      </c>
      <c r="B1204" s="6" t="s">
        <v>2467</v>
      </c>
      <c r="C1204" t="s">
        <v>2468</v>
      </c>
      <c r="D1204" s="2" t="s">
        <v>72</v>
      </c>
      <c r="E1204" s="4" t="s">
        <v>55</v>
      </c>
      <c r="F1204" t="s">
        <v>75</v>
      </c>
      <c r="G1204">
        <v>810</v>
      </c>
      <c r="H1204">
        <v>73943</v>
      </c>
      <c r="I1204">
        <v>3</v>
      </c>
      <c r="J1204">
        <v>4473</v>
      </c>
      <c r="K1204">
        <v>15725</v>
      </c>
      <c r="L1204">
        <v>44</v>
      </c>
      <c r="M1204">
        <v>3</v>
      </c>
      <c r="N1204" t="s">
        <v>52</v>
      </c>
      <c r="O1204" t="s">
        <v>81</v>
      </c>
    </row>
    <row r="1205" spans="1:15" x14ac:dyDescent="0.3">
      <c r="A1205" s="7">
        <v>18492</v>
      </c>
      <c r="B1205" s="6" t="s">
        <v>2469</v>
      </c>
      <c r="C1205" t="s">
        <v>2470</v>
      </c>
      <c r="D1205" s="2" t="s">
        <v>59</v>
      </c>
      <c r="E1205" s="4" t="s">
        <v>55</v>
      </c>
      <c r="F1205" t="s">
        <v>51</v>
      </c>
      <c r="G1205">
        <v>145</v>
      </c>
      <c r="H1205">
        <v>75041</v>
      </c>
      <c r="I1205">
        <v>13</v>
      </c>
      <c r="J1205">
        <v>1186</v>
      </c>
      <c r="K1205">
        <v>15517</v>
      </c>
      <c r="L1205">
        <v>97</v>
      </c>
      <c r="M1205">
        <v>1</v>
      </c>
      <c r="N1205" t="s">
        <v>65</v>
      </c>
      <c r="O1205" t="s">
        <v>51</v>
      </c>
    </row>
    <row r="1206" spans="1:15" x14ac:dyDescent="0.3">
      <c r="A1206" s="7">
        <v>18493</v>
      </c>
      <c r="B1206" s="6" t="s">
        <v>2471</v>
      </c>
      <c r="C1206" t="s">
        <v>2472</v>
      </c>
      <c r="D1206" s="2" t="s">
        <v>59</v>
      </c>
      <c r="E1206" s="4" t="s">
        <v>46</v>
      </c>
      <c r="F1206" t="s">
        <v>47</v>
      </c>
      <c r="G1206">
        <v>572</v>
      </c>
      <c r="H1206">
        <v>55163</v>
      </c>
      <c r="I1206">
        <v>15</v>
      </c>
      <c r="J1206">
        <v>2267</v>
      </c>
      <c r="K1206">
        <v>12629</v>
      </c>
      <c r="L1206">
        <v>76</v>
      </c>
      <c r="M1206">
        <v>2</v>
      </c>
      <c r="N1206" t="s">
        <v>65</v>
      </c>
      <c r="O1206" t="s">
        <v>47</v>
      </c>
    </row>
    <row r="1207" spans="1:15" x14ac:dyDescent="0.3">
      <c r="A1207" s="7">
        <v>18494</v>
      </c>
      <c r="B1207" s="6" t="s">
        <v>2473</v>
      </c>
      <c r="C1207" t="s">
        <v>2474</v>
      </c>
      <c r="D1207" s="2" t="s">
        <v>72</v>
      </c>
      <c r="E1207" s="4" t="s">
        <v>46</v>
      </c>
      <c r="F1207" t="s">
        <v>81</v>
      </c>
      <c r="G1207">
        <v>893</v>
      </c>
      <c r="H1207">
        <v>66048</v>
      </c>
      <c r="I1207">
        <v>15</v>
      </c>
      <c r="J1207">
        <v>4502</v>
      </c>
      <c r="K1207">
        <v>9310</v>
      </c>
      <c r="L1207">
        <v>57</v>
      </c>
      <c r="M1207">
        <v>0</v>
      </c>
      <c r="N1207" t="s">
        <v>52</v>
      </c>
      <c r="O1207" t="s">
        <v>81</v>
      </c>
    </row>
    <row r="1208" spans="1:15" x14ac:dyDescent="0.3">
      <c r="A1208" s="7">
        <v>18495</v>
      </c>
      <c r="B1208" s="6" t="s">
        <v>2475</v>
      </c>
      <c r="C1208" t="s">
        <v>2476</v>
      </c>
      <c r="D1208" s="2" t="s">
        <v>50</v>
      </c>
      <c r="E1208" s="4" t="s">
        <v>55</v>
      </c>
      <c r="F1208" t="s">
        <v>51</v>
      </c>
      <c r="G1208">
        <v>122</v>
      </c>
      <c r="H1208">
        <v>26015</v>
      </c>
      <c r="I1208">
        <v>20</v>
      </c>
      <c r="J1208">
        <v>809</v>
      </c>
      <c r="K1208">
        <v>18823</v>
      </c>
      <c r="L1208">
        <v>82</v>
      </c>
      <c r="M1208">
        <v>2</v>
      </c>
      <c r="N1208" t="s">
        <v>52</v>
      </c>
      <c r="O1208" t="s">
        <v>51</v>
      </c>
    </row>
    <row r="1209" spans="1:15" x14ac:dyDescent="0.3">
      <c r="A1209" s="7">
        <v>18496</v>
      </c>
      <c r="B1209" s="6" t="s">
        <v>2477</v>
      </c>
      <c r="C1209" t="s">
        <v>2478</v>
      </c>
      <c r="D1209" s="2" t="s">
        <v>45</v>
      </c>
      <c r="E1209" s="4" t="s">
        <v>55</v>
      </c>
      <c r="F1209" t="s">
        <v>60</v>
      </c>
      <c r="G1209">
        <v>1990</v>
      </c>
      <c r="H1209">
        <v>37308</v>
      </c>
      <c r="I1209">
        <v>37</v>
      </c>
      <c r="J1209">
        <v>29688</v>
      </c>
      <c r="K1209">
        <v>2891</v>
      </c>
      <c r="L1209">
        <v>20</v>
      </c>
      <c r="M1209">
        <v>5</v>
      </c>
      <c r="N1209" t="s">
        <v>52</v>
      </c>
      <c r="O1209" t="s">
        <v>69</v>
      </c>
    </row>
    <row r="1210" spans="1:15" x14ac:dyDescent="0.3">
      <c r="A1210" s="7">
        <v>18497</v>
      </c>
      <c r="B1210" s="6" t="s">
        <v>2479</v>
      </c>
      <c r="C1210" t="s">
        <v>2480</v>
      </c>
      <c r="D1210" s="2" t="s">
        <v>45</v>
      </c>
      <c r="E1210" s="4" t="s">
        <v>68</v>
      </c>
      <c r="F1210" t="s">
        <v>60</v>
      </c>
      <c r="G1210">
        <v>3431</v>
      </c>
      <c r="H1210">
        <v>40848</v>
      </c>
      <c r="I1210">
        <v>20</v>
      </c>
      <c r="J1210">
        <v>14311</v>
      </c>
      <c r="K1210">
        <v>2819</v>
      </c>
      <c r="L1210">
        <v>22</v>
      </c>
      <c r="M1210">
        <v>8</v>
      </c>
      <c r="N1210" t="s">
        <v>52</v>
      </c>
      <c r="O1210" t="s">
        <v>76</v>
      </c>
    </row>
    <row r="1211" spans="1:15" x14ac:dyDescent="0.3">
      <c r="A1211" s="7">
        <v>18498</v>
      </c>
      <c r="B1211" s="6" t="s">
        <v>2481</v>
      </c>
      <c r="C1211" t="s">
        <v>2482</v>
      </c>
      <c r="D1211" s="2" t="s">
        <v>50</v>
      </c>
      <c r="E1211" s="4" t="s">
        <v>46</v>
      </c>
      <c r="F1211" t="s">
        <v>51</v>
      </c>
      <c r="G1211">
        <v>56</v>
      </c>
      <c r="H1211">
        <v>72859</v>
      </c>
      <c r="I1211">
        <v>20</v>
      </c>
      <c r="J1211">
        <v>273</v>
      </c>
      <c r="K1211">
        <v>22851</v>
      </c>
      <c r="L1211">
        <v>100</v>
      </c>
      <c r="M1211">
        <v>1</v>
      </c>
      <c r="N1211" t="s">
        <v>65</v>
      </c>
      <c r="O1211" t="s">
        <v>51</v>
      </c>
    </row>
    <row r="1212" spans="1:15" x14ac:dyDescent="0.3">
      <c r="A1212" s="7">
        <v>18499</v>
      </c>
      <c r="B1212" s="6" t="s">
        <v>2483</v>
      </c>
      <c r="C1212" t="s">
        <v>2484</v>
      </c>
      <c r="D1212" s="2" t="s">
        <v>59</v>
      </c>
      <c r="E1212" s="4" t="s">
        <v>55</v>
      </c>
      <c r="F1212" t="s">
        <v>51</v>
      </c>
      <c r="G1212">
        <v>333</v>
      </c>
      <c r="H1212">
        <v>32740</v>
      </c>
      <c r="I1212">
        <v>9</v>
      </c>
      <c r="J1212">
        <v>1742</v>
      </c>
      <c r="K1212">
        <v>15751</v>
      </c>
      <c r="L1212">
        <v>81</v>
      </c>
      <c r="M1212">
        <v>1</v>
      </c>
      <c r="N1212" t="s">
        <v>65</v>
      </c>
      <c r="O1212" t="s">
        <v>51</v>
      </c>
    </row>
    <row r="1213" spans="1:15" x14ac:dyDescent="0.3">
      <c r="A1213" s="7">
        <v>18500</v>
      </c>
      <c r="B1213" s="6" t="s">
        <v>2485</v>
      </c>
      <c r="C1213" t="s">
        <v>2486</v>
      </c>
      <c r="D1213" s="2" t="s">
        <v>88</v>
      </c>
      <c r="E1213" s="4" t="s">
        <v>55</v>
      </c>
      <c r="F1213" t="s">
        <v>51</v>
      </c>
      <c r="G1213">
        <v>186</v>
      </c>
      <c r="H1213">
        <v>41773</v>
      </c>
      <c r="I1213">
        <v>5</v>
      </c>
      <c r="J1213">
        <v>1067</v>
      </c>
      <c r="K1213">
        <v>14029</v>
      </c>
      <c r="L1213">
        <v>91</v>
      </c>
      <c r="M1213">
        <v>1</v>
      </c>
      <c r="N1213" t="s">
        <v>65</v>
      </c>
      <c r="O1213" t="s">
        <v>51</v>
      </c>
    </row>
    <row r="1214" spans="1:15" x14ac:dyDescent="0.3">
      <c r="A1214" s="7">
        <v>18501</v>
      </c>
      <c r="B1214" s="6" t="s">
        <v>2487</v>
      </c>
      <c r="C1214" t="s">
        <v>2488</v>
      </c>
      <c r="D1214" s="2" t="s">
        <v>72</v>
      </c>
      <c r="E1214" s="4" t="s">
        <v>46</v>
      </c>
      <c r="F1214" t="s">
        <v>81</v>
      </c>
      <c r="G1214">
        <v>393</v>
      </c>
      <c r="H1214">
        <v>65180</v>
      </c>
      <c r="I1214">
        <v>13</v>
      </c>
      <c r="J1214">
        <v>5820</v>
      </c>
      <c r="K1214">
        <v>9829</v>
      </c>
      <c r="L1214">
        <v>53</v>
      </c>
      <c r="M1214">
        <v>1</v>
      </c>
      <c r="N1214" t="s">
        <v>52</v>
      </c>
      <c r="O1214" t="s">
        <v>47</v>
      </c>
    </row>
    <row r="1215" spans="1:15" x14ac:dyDescent="0.3">
      <c r="A1215" s="7">
        <v>18502</v>
      </c>
      <c r="B1215" s="6" t="s">
        <v>2489</v>
      </c>
      <c r="C1215" t="s">
        <v>2490</v>
      </c>
      <c r="D1215" s="2" t="s">
        <v>50</v>
      </c>
      <c r="E1215" s="4" t="s">
        <v>55</v>
      </c>
      <c r="F1215" t="s">
        <v>51</v>
      </c>
      <c r="G1215">
        <v>166</v>
      </c>
      <c r="H1215">
        <v>14904</v>
      </c>
      <c r="I1215">
        <v>4</v>
      </c>
      <c r="J1215">
        <v>484</v>
      </c>
      <c r="K1215">
        <v>24707</v>
      </c>
      <c r="L1215">
        <v>96</v>
      </c>
      <c r="M1215">
        <v>2</v>
      </c>
      <c r="N1215" t="s">
        <v>65</v>
      </c>
      <c r="O1215" t="s">
        <v>51</v>
      </c>
    </row>
    <row r="1216" spans="1:15" x14ac:dyDescent="0.3">
      <c r="A1216" s="7">
        <v>18503</v>
      </c>
      <c r="B1216" s="6" t="s">
        <v>2491</v>
      </c>
      <c r="C1216" t="s">
        <v>2492</v>
      </c>
      <c r="D1216" s="2" t="s">
        <v>88</v>
      </c>
      <c r="E1216" s="4" t="s">
        <v>55</v>
      </c>
      <c r="F1216" t="s">
        <v>51</v>
      </c>
      <c r="G1216">
        <v>324</v>
      </c>
      <c r="H1216">
        <v>38788</v>
      </c>
      <c r="I1216">
        <v>2</v>
      </c>
      <c r="J1216">
        <v>1689</v>
      </c>
      <c r="K1216">
        <v>21154</v>
      </c>
      <c r="L1216">
        <v>88</v>
      </c>
      <c r="M1216">
        <v>2</v>
      </c>
      <c r="N1216" t="s">
        <v>52</v>
      </c>
      <c r="O1216" t="s">
        <v>51</v>
      </c>
    </row>
    <row r="1217" spans="1:15" x14ac:dyDescent="0.3">
      <c r="A1217" s="7">
        <v>18504</v>
      </c>
      <c r="B1217" s="6" t="s">
        <v>2493</v>
      </c>
      <c r="C1217" t="s">
        <v>2494</v>
      </c>
      <c r="D1217" s="2" t="s">
        <v>45</v>
      </c>
      <c r="E1217" s="4" t="s">
        <v>55</v>
      </c>
      <c r="F1217" t="s">
        <v>56</v>
      </c>
      <c r="G1217">
        <v>4618</v>
      </c>
      <c r="H1217">
        <v>10653</v>
      </c>
      <c r="I1217">
        <v>50</v>
      </c>
      <c r="J1217">
        <v>32322</v>
      </c>
      <c r="K1217">
        <v>3707</v>
      </c>
      <c r="L1217">
        <v>15</v>
      </c>
      <c r="M1217">
        <v>3</v>
      </c>
      <c r="N1217" t="s">
        <v>52</v>
      </c>
      <c r="O1217" t="s">
        <v>60</v>
      </c>
    </row>
    <row r="1218" spans="1:15" x14ac:dyDescent="0.3">
      <c r="A1218" s="7">
        <v>18505</v>
      </c>
      <c r="B1218" s="6" t="s">
        <v>2495</v>
      </c>
      <c r="C1218" t="s">
        <v>2496</v>
      </c>
      <c r="D1218" s="2" t="s">
        <v>45</v>
      </c>
      <c r="E1218" s="4" t="s">
        <v>55</v>
      </c>
      <c r="F1218" t="s">
        <v>56</v>
      </c>
      <c r="G1218">
        <v>1031</v>
      </c>
      <c r="H1218">
        <v>81868</v>
      </c>
      <c r="I1218">
        <v>44</v>
      </c>
      <c r="J1218">
        <v>7550</v>
      </c>
      <c r="K1218">
        <v>1062</v>
      </c>
      <c r="L1218">
        <v>22</v>
      </c>
      <c r="M1218">
        <v>4</v>
      </c>
      <c r="N1218" t="s">
        <v>52</v>
      </c>
      <c r="O1218" t="s">
        <v>81</v>
      </c>
    </row>
    <row r="1219" spans="1:15" x14ac:dyDescent="0.3">
      <c r="A1219" s="7">
        <v>18506</v>
      </c>
      <c r="B1219" s="6" t="s">
        <v>2497</v>
      </c>
      <c r="C1219" t="s">
        <v>2498</v>
      </c>
      <c r="D1219" s="2" t="s">
        <v>45</v>
      </c>
      <c r="E1219" s="4" t="s">
        <v>46</v>
      </c>
      <c r="F1219" t="s">
        <v>47</v>
      </c>
      <c r="G1219">
        <v>3953</v>
      </c>
      <c r="H1219">
        <v>78142</v>
      </c>
      <c r="I1219">
        <v>3</v>
      </c>
      <c r="J1219">
        <v>1268</v>
      </c>
      <c r="K1219">
        <v>17596</v>
      </c>
      <c r="L1219">
        <v>52</v>
      </c>
      <c r="M1219">
        <v>2</v>
      </c>
      <c r="N1219" t="s">
        <v>52</v>
      </c>
      <c r="O1219" t="s">
        <v>47</v>
      </c>
    </row>
    <row r="1220" spans="1:15" x14ac:dyDescent="0.3">
      <c r="A1220" s="7">
        <v>18507</v>
      </c>
      <c r="B1220" s="6" t="s">
        <v>2499</v>
      </c>
      <c r="C1220" t="s">
        <v>2500</v>
      </c>
      <c r="D1220" s="2" t="s">
        <v>72</v>
      </c>
      <c r="E1220" s="4" t="s">
        <v>55</v>
      </c>
      <c r="F1220" t="s">
        <v>51</v>
      </c>
      <c r="G1220">
        <v>378</v>
      </c>
      <c r="H1220">
        <v>67681</v>
      </c>
      <c r="I1220">
        <v>10</v>
      </c>
      <c r="J1220">
        <v>1237</v>
      </c>
      <c r="K1220">
        <v>21557</v>
      </c>
      <c r="L1220">
        <v>88</v>
      </c>
      <c r="M1220">
        <v>1</v>
      </c>
      <c r="N1220" t="s">
        <v>35</v>
      </c>
      <c r="O1220" t="s">
        <v>47</v>
      </c>
    </row>
    <row r="1221" spans="1:15" x14ac:dyDescent="0.3">
      <c r="A1221" s="7">
        <v>18508</v>
      </c>
      <c r="B1221" s="6" t="s">
        <v>2501</v>
      </c>
      <c r="C1221" t="s">
        <v>2502</v>
      </c>
      <c r="D1221" s="2" t="s">
        <v>59</v>
      </c>
      <c r="E1221" s="4" t="s">
        <v>46</v>
      </c>
      <c r="F1221" t="s">
        <v>56</v>
      </c>
      <c r="G1221">
        <v>1019</v>
      </c>
      <c r="H1221">
        <v>26114</v>
      </c>
      <c r="I1221">
        <v>38</v>
      </c>
      <c r="J1221">
        <v>5109</v>
      </c>
      <c r="K1221">
        <v>4285</v>
      </c>
      <c r="L1221">
        <v>20</v>
      </c>
      <c r="M1221">
        <v>5</v>
      </c>
      <c r="N1221" t="s">
        <v>38</v>
      </c>
      <c r="O1221" t="s">
        <v>60</v>
      </c>
    </row>
    <row r="1222" spans="1:15" x14ac:dyDescent="0.3">
      <c r="A1222" s="7">
        <v>18509</v>
      </c>
      <c r="B1222" s="6" t="s">
        <v>2503</v>
      </c>
      <c r="C1222" t="s">
        <v>2504</v>
      </c>
      <c r="D1222" s="2" t="s">
        <v>50</v>
      </c>
      <c r="E1222" s="4" t="s">
        <v>46</v>
      </c>
      <c r="F1222" t="s">
        <v>75</v>
      </c>
      <c r="G1222">
        <v>213</v>
      </c>
      <c r="H1222">
        <v>36725</v>
      </c>
      <c r="I1222">
        <v>11</v>
      </c>
      <c r="J1222">
        <v>1530</v>
      </c>
      <c r="K1222">
        <v>8350</v>
      </c>
      <c r="L1222">
        <v>47</v>
      </c>
      <c r="M1222">
        <v>2</v>
      </c>
      <c r="N1222" t="s">
        <v>52</v>
      </c>
      <c r="O1222" t="s">
        <v>81</v>
      </c>
    </row>
    <row r="1223" spans="1:15" x14ac:dyDescent="0.3">
      <c r="A1223" s="7">
        <v>18510</v>
      </c>
      <c r="B1223" s="6" t="s">
        <v>2505</v>
      </c>
      <c r="C1223" t="s">
        <v>2506</v>
      </c>
      <c r="D1223" s="2" t="s">
        <v>59</v>
      </c>
      <c r="E1223" s="4" t="s">
        <v>46</v>
      </c>
      <c r="F1223" t="s">
        <v>47</v>
      </c>
      <c r="G1223">
        <v>638</v>
      </c>
      <c r="H1223">
        <v>36068</v>
      </c>
      <c r="I1223">
        <v>12</v>
      </c>
      <c r="J1223">
        <v>1797</v>
      </c>
      <c r="K1223">
        <v>23424</v>
      </c>
      <c r="L1223">
        <v>62</v>
      </c>
      <c r="M1223">
        <v>1</v>
      </c>
      <c r="N1223" t="s">
        <v>65</v>
      </c>
      <c r="O1223" t="s">
        <v>47</v>
      </c>
    </row>
    <row r="1224" spans="1:15" x14ac:dyDescent="0.3">
      <c r="A1224" s="7">
        <v>18511</v>
      </c>
      <c r="B1224" s="6" t="s">
        <v>2507</v>
      </c>
      <c r="C1224" t="s">
        <v>2508</v>
      </c>
      <c r="D1224" s="2" t="s">
        <v>59</v>
      </c>
      <c r="E1224" s="4" t="s">
        <v>46</v>
      </c>
      <c r="F1224" t="s">
        <v>81</v>
      </c>
      <c r="G1224">
        <v>299</v>
      </c>
      <c r="H1224">
        <v>52418</v>
      </c>
      <c r="I1224">
        <v>11</v>
      </c>
      <c r="J1224">
        <v>2049</v>
      </c>
      <c r="K1224">
        <v>10126</v>
      </c>
      <c r="L1224">
        <v>54</v>
      </c>
      <c r="M1224">
        <v>0</v>
      </c>
      <c r="N1224" t="s">
        <v>65</v>
      </c>
      <c r="O1224" t="s">
        <v>47</v>
      </c>
    </row>
    <row r="1225" spans="1:15" x14ac:dyDescent="0.3">
      <c r="A1225" s="7">
        <v>18512</v>
      </c>
      <c r="B1225" s="6" t="s">
        <v>2509</v>
      </c>
      <c r="C1225" t="s">
        <v>2510</v>
      </c>
      <c r="D1225" s="2" t="s">
        <v>45</v>
      </c>
      <c r="E1225" s="4" t="s">
        <v>55</v>
      </c>
      <c r="F1225" t="s">
        <v>56</v>
      </c>
      <c r="G1225">
        <v>4859</v>
      </c>
      <c r="H1225">
        <v>44519</v>
      </c>
      <c r="I1225">
        <v>54</v>
      </c>
      <c r="J1225">
        <v>38604</v>
      </c>
      <c r="K1225">
        <v>2092</v>
      </c>
      <c r="L1225">
        <v>13</v>
      </c>
      <c r="M1225">
        <v>4</v>
      </c>
      <c r="N1225" t="s">
        <v>52</v>
      </c>
      <c r="O1225" t="s">
        <v>56</v>
      </c>
    </row>
    <row r="1226" spans="1:15" x14ac:dyDescent="0.3">
      <c r="A1226" s="7">
        <v>18513</v>
      </c>
      <c r="B1226" s="6" t="s">
        <v>2511</v>
      </c>
      <c r="C1226" t="s">
        <v>2512</v>
      </c>
      <c r="D1226" s="2" t="s">
        <v>45</v>
      </c>
      <c r="E1226" s="4" t="s">
        <v>55</v>
      </c>
      <c r="F1226" t="s">
        <v>47</v>
      </c>
      <c r="G1226">
        <v>2114</v>
      </c>
      <c r="H1226">
        <v>35780</v>
      </c>
      <c r="I1226">
        <v>4</v>
      </c>
      <c r="J1226">
        <v>1118</v>
      </c>
      <c r="K1226">
        <v>20740</v>
      </c>
      <c r="L1226">
        <v>70</v>
      </c>
      <c r="M1226">
        <v>2</v>
      </c>
      <c r="N1226" t="s">
        <v>52</v>
      </c>
      <c r="O1226" t="s">
        <v>81</v>
      </c>
    </row>
    <row r="1227" spans="1:15" x14ac:dyDescent="0.3">
      <c r="A1227" s="7">
        <v>18514</v>
      </c>
      <c r="B1227" s="6" t="s">
        <v>2513</v>
      </c>
      <c r="C1227" t="s">
        <v>2514</v>
      </c>
      <c r="D1227" s="2" t="s">
        <v>45</v>
      </c>
      <c r="E1227" s="4" t="s">
        <v>46</v>
      </c>
      <c r="F1227" t="s">
        <v>56</v>
      </c>
      <c r="G1227">
        <v>3663</v>
      </c>
      <c r="H1227">
        <v>39016</v>
      </c>
      <c r="I1227">
        <v>46</v>
      </c>
      <c r="J1227">
        <v>8440</v>
      </c>
      <c r="K1227">
        <v>2574</v>
      </c>
      <c r="L1227">
        <v>18</v>
      </c>
      <c r="M1227">
        <v>4</v>
      </c>
      <c r="N1227" t="s">
        <v>52</v>
      </c>
      <c r="O1227" t="s">
        <v>81</v>
      </c>
    </row>
    <row r="1228" spans="1:15" x14ac:dyDescent="0.3">
      <c r="A1228" s="7">
        <v>18515</v>
      </c>
      <c r="B1228" s="6" t="s">
        <v>2515</v>
      </c>
      <c r="C1228" t="s">
        <v>2516</v>
      </c>
      <c r="D1228" s="2" t="s">
        <v>50</v>
      </c>
      <c r="E1228" s="4" t="s">
        <v>55</v>
      </c>
      <c r="F1228" t="s">
        <v>51</v>
      </c>
      <c r="G1228">
        <v>202</v>
      </c>
      <c r="H1228">
        <v>79164</v>
      </c>
      <c r="I1228">
        <v>18</v>
      </c>
      <c r="J1228">
        <v>650</v>
      </c>
      <c r="K1228">
        <v>15908</v>
      </c>
      <c r="L1228">
        <v>90</v>
      </c>
      <c r="M1228">
        <v>1</v>
      </c>
      <c r="N1228" t="s">
        <v>52</v>
      </c>
      <c r="O1228" t="s">
        <v>51</v>
      </c>
    </row>
    <row r="1229" spans="1:15" x14ac:dyDescent="0.3">
      <c r="A1229" s="7">
        <v>18516</v>
      </c>
      <c r="B1229" s="6" t="s">
        <v>2517</v>
      </c>
      <c r="C1229" t="s">
        <v>2518</v>
      </c>
      <c r="D1229" s="2" t="s">
        <v>45</v>
      </c>
      <c r="E1229" s="4" t="s">
        <v>55</v>
      </c>
      <c r="F1229" t="s">
        <v>75</v>
      </c>
      <c r="G1229">
        <v>934</v>
      </c>
      <c r="H1229">
        <v>13865</v>
      </c>
      <c r="I1229">
        <v>14</v>
      </c>
      <c r="J1229">
        <v>1631</v>
      </c>
      <c r="K1229">
        <v>10646</v>
      </c>
      <c r="L1229">
        <v>50</v>
      </c>
      <c r="M1229">
        <v>3</v>
      </c>
      <c r="N1229" t="s">
        <v>65</v>
      </c>
      <c r="O1229" t="s">
        <v>81</v>
      </c>
    </row>
    <row r="1230" spans="1:15" x14ac:dyDescent="0.3">
      <c r="A1230" s="7">
        <v>18517</v>
      </c>
      <c r="B1230" s="6" t="s">
        <v>2519</v>
      </c>
      <c r="C1230" t="s">
        <v>2520</v>
      </c>
      <c r="D1230" s="2" t="s">
        <v>45</v>
      </c>
      <c r="E1230" s="4" t="s">
        <v>46</v>
      </c>
      <c r="F1230" t="s">
        <v>47</v>
      </c>
      <c r="G1230">
        <v>3024</v>
      </c>
      <c r="H1230">
        <v>34175</v>
      </c>
      <c r="I1230">
        <v>19</v>
      </c>
      <c r="J1230">
        <v>1789</v>
      </c>
      <c r="K1230">
        <v>14856</v>
      </c>
      <c r="L1230">
        <v>74</v>
      </c>
      <c r="M1230">
        <v>2</v>
      </c>
      <c r="N1230" t="s">
        <v>52</v>
      </c>
      <c r="O1230" t="s">
        <v>76</v>
      </c>
    </row>
    <row r="1231" spans="1:15" x14ac:dyDescent="0.3">
      <c r="A1231" s="7">
        <v>18518</v>
      </c>
      <c r="B1231" s="6" t="s">
        <v>2521</v>
      </c>
      <c r="C1231" t="s">
        <v>2522</v>
      </c>
      <c r="D1231" s="2" t="s">
        <v>50</v>
      </c>
      <c r="E1231" s="4" t="s">
        <v>46</v>
      </c>
      <c r="F1231" t="s">
        <v>51</v>
      </c>
      <c r="G1231">
        <v>146</v>
      </c>
      <c r="H1231">
        <v>89568</v>
      </c>
      <c r="I1231">
        <v>18</v>
      </c>
      <c r="J1231">
        <v>656</v>
      </c>
      <c r="K1231">
        <v>23562</v>
      </c>
      <c r="L1231">
        <v>83</v>
      </c>
      <c r="M1231">
        <v>1</v>
      </c>
      <c r="N1231" t="s">
        <v>65</v>
      </c>
      <c r="O1231" t="s">
        <v>51</v>
      </c>
    </row>
    <row r="1232" spans="1:15" x14ac:dyDescent="0.3">
      <c r="A1232" s="7">
        <v>18519</v>
      </c>
      <c r="B1232" s="6" t="s">
        <v>2523</v>
      </c>
      <c r="C1232" t="s">
        <v>2524</v>
      </c>
      <c r="D1232" s="2" t="s">
        <v>50</v>
      </c>
      <c r="E1232" s="4" t="s">
        <v>55</v>
      </c>
      <c r="F1232" t="s">
        <v>51</v>
      </c>
      <c r="G1232">
        <v>193</v>
      </c>
      <c r="H1232">
        <v>12718</v>
      </c>
      <c r="I1232">
        <v>15</v>
      </c>
      <c r="J1232">
        <v>674</v>
      </c>
      <c r="K1232">
        <v>24805</v>
      </c>
      <c r="L1232">
        <v>84</v>
      </c>
      <c r="M1232">
        <v>2</v>
      </c>
      <c r="N1232" t="s">
        <v>35</v>
      </c>
      <c r="O1232" t="s">
        <v>51</v>
      </c>
    </row>
    <row r="1233" spans="1:15" x14ac:dyDescent="0.3">
      <c r="A1233" s="7">
        <v>18520</v>
      </c>
      <c r="B1233" s="6" t="s">
        <v>2525</v>
      </c>
      <c r="C1233" t="s">
        <v>2526</v>
      </c>
      <c r="D1233" s="2" t="s">
        <v>72</v>
      </c>
      <c r="E1233" s="4" t="s">
        <v>46</v>
      </c>
      <c r="F1233" t="s">
        <v>75</v>
      </c>
      <c r="G1233">
        <v>375</v>
      </c>
      <c r="H1233">
        <v>43894</v>
      </c>
      <c r="I1233">
        <v>14</v>
      </c>
      <c r="J1233">
        <v>4875</v>
      </c>
      <c r="K1233">
        <v>17000</v>
      </c>
      <c r="L1233">
        <v>48</v>
      </c>
      <c r="M1233">
        <v>1</v>
      </c>
      <c r="N1233" t="s">
        <v>52</v>
      </c>
      <c r="O1233" t="s">
        <v>81</v>
      </c>
    </row>
    <row r="1234" spans="1:15" x14ac:dyDescent="0.3">
      <c r="A1234" s="7">
        <v>18521</v>
      </c>
      <c r="B1234" s="6" t="s">
        <v>2527</v>
      </c>
      <c r="C1234" t="s">
        <v>2528</v>
      </c>
      <c r="D1234" s="2" t="s">
        <v>50</v>
      </c>
      <c r="E1234" s="4" t="s">
        <v>55</v>
      </c>
      <c r="F1234" t="s">
        <v>51</v>
      </c>
      <c r="G1234">
        <v>152</v>
      </c>
      <c r="H1234">
        <v>59385</v>
      </c>
      <c r="I1234">
        <v>17</v>
      </c>
      <c r="J1234">
        <v>1629</v>
      </c>
      <c r="K1234">
        <v>15264</v>
      </c>
      <c r="L1234">
        <v>90</v>
      </c>
      <c r="M1234">
        <v>1</v>
      </c>
      <c r="N1234" t="s">
        <v>52</v>
      </c>
      <c r="O1234" t="s">
        <v>51</v>
      </c>
    </row>
    <row r="1235" spans="1:15" x14ac:dyDescent="0.3">
      <c r="A1235" s="7">
        <v>18522</v>
      </c>
      <c r="B1235" s="6" t="s">
        <v>2529</v>
      </c>
      <c r="C1235" t="s">
        <v>2530</v>
      </c>
      <c r="D1235" s="2" t="s">
        <v>45</v>
      </c>
      <c r="E1235" s="4" t="s">
        <v>46</v>
      </c>
      <c r="F1235" t="s">
        <v>81</v>
      </c>
      <c r="G1235">
        <v>813</v>
      </c>
      <c r="H1235">
        <v>62532</v>
      </c>
      <c r="I1235">
        <v>9</v>
      </c>
      <c r="J1235">
        <v>6536</v>
      </c>
      <c r="K1235">
        <v>10920</v>
      </c>
      <c r="L1235">
        <v>57</v>
      </c>
      <c r="M1235">
        <v>1</v>
      </c>
      <c r="N1235" t="s">
        <v>52</v>
      </c>
      <c r="O1235" t="s">
        <v>76</v>
      </c>
    </row>
    <row r="1236" spans="1:15" x14ac:dyDescent="0.3">
      <c r="A1236" s="7">
        <v>18523</v>
      </c>
      <c r="B1236" s="6" t="s">
        <v>2531</v>
      </c>
      <c r="C1236" t="s">
        <v>2532</v>
      </c>
      <c r="D1236" s="2" t="s">
        <v>72</v>
      </c>
      <c r="E1236" s="4" t="s">
        <v>55</v>
      </c>
      <c r="F1236" t="s">
        <v>51</v>
      </c>
      <c r="G1236">
        <v>198</v>
      </c>
      <c r="H1236">
        <v>33942</v>
      </c>
      <c r="I1236">
        <v>19</v>
      </c>
      <c r="J1236">
        <v>1188</v>
      </c>
      <c r="K1236">
        <v>15912</v>
      </c>
      <c r="L1236">
        <v>95</v>
      </c>
      <c r="M1236">
        <v>2</v>
      </c>
      <c r="N1236" t="s">
        <v>35</v>
      </c>
      <c r="O1236" t="s">
        <v>51</v>
      </c>
    </row>
    <row r="1237" spans="1:15" x14ac:dyDescent="0.3">
      <c r="A1237" s="7">
        <v>18524</v>
      </c>
      <c r="B1237" s="6" t="s">
        <v>2533</v>
      </c>
      <c r="C1237" t="s">
        <v>2534</v>
      </c>
      <c r="D1237" s="2" t="s">
        <v>45</v>
      </c>
      <c r="E1237" s="4" t="s">
        <v>55</v>
      </c>
      <c r="F1237" t="s">
        <v>56</v>
      </c>
      <c r="G1237">
        <v>3460</v>
      </c>
      <c r="H1237">
        <v>32839</v>
      </c>
      <c r="I1237">
        <v>56</v>
      </c>
      <c r="J1237">
        <v>40444</v>
      </c>
      <c r="K1237">
        <v>4430</v>
      </c>
      <c r="L1237">
        <v>12</v>
      </c>
      <c r="M1237">
        <v>3</v>
      </c>
      <c r="N1237" t="s">
        <v>38</v>
      </c>
      <c r="O1237" t="s">
        <v>81</v>
      </c>
    </row>
    <row r="1238" spans="1:15" x14ac:dyDescent="0.3">
      <c r="A1238" s="7">
        <v>18525</v>
      </c>
      <c r="B1238" s="6" t="s">
        <v>2535</v>
      </c>
      <c r="C1238" t="s">
        <v>2536</v>
      </c>
      <c r="D1238" s="2" t="s">
        <v>72</v>
      </c>
      <c r="E1238" s="4" t="s">
        <v>46</v>
      </c>
      <c r="F1238" t="s">
        <v>47</v>
      </c>
      <c r="G1238">
        <v>718</v>
      </c>
      <c r="H1238">
        <v>30300</v>
      </c>
      <c r="I1238">
        <v>24</v>
      </c>
      <c r="J1238">
        <v>1896</v>
      </c>
      <c r="K1238">
        <v>23591</v>
      </c>
      <c r="L1238">
        <v>84</v>
      </c>
      <c r="M1238">
        <v>3</v>
      </c>
      <c r="N1238" t="s">
        <v>52</v>
      </c>
      <c r="O1238" t="s">
        <v>47</v>
      </c>
    </row>
    <row r="1239" spans="1:15" x14ac:dyDescent="0.3">
      <c r="A1239" s="7">
        <v>18526</v>
      </c>
      <c r="B1239" s="6" t="s">
        <v>2537</v>
      </c>
      <c r="C1239" t="s">
        <v>2538</v>
      </c>
      <c r="D1239" s="2" t="s">
        <v>72</v>
      </c>
      <c r="E1239" s="4" t="s">
        <v>46</v>
      </c>
      <c r="F1239" t="s">
        <v>75</v>
      </c>
      <c r="G1239">
        <v>589</v>
      </c>
      <c r="H1239">
        <v>30019</v>
      </c>
      <c r="I1239">
        <v>2</v>
      </c>
      <c r="J1239">
        <v>3692</v>
      </c>
      <c r="K1239">
        <v>13214</v>
      </c>
      <c r="L1239">
        <v>59</v>
      </c>
      <c r="M1239">
        <v>3</v>
      </c>
      <c r="N1239" t="s">
        <v>52</v>
      </c>
      <c r="O1239" t="s">
        <v>76</v>
      </c>
    </row>
    <row r="1240" spans="1:15" x14ac:dyDescent="0.3">
      <c r="A1240" s="7">
        <v>18527</v>
      </c>
      <c r="B1240" s="6" t="s">
        <v>2539</v>
      </c>
      <c r="C1240" t="s">
        <v>2540</v>
      </c>
      <c r="D1240" s="2" t="s">
        <v>45</v>
      </c>
      <c r="E1240" s="4" t="s">
        <v>46</v>
      </c>
      <c r="F1240" t="s">
        <v>75</v>
      </c>
      <c r="G1240">
        <v>1621</v>
      </c>
      <c r="H1240">
        <v>33895</v>
      </c>
      <c r="I1240">
        <v>2</v>
      </c>
      <c r="J1240">
        <v>2997</v>
      </c>
      <c r="K1240">
        <v>12411</v>
      </c>
      <c r="L1240">
        <v>61</v>
      </c>
      <c r="M1240">
        <v>3</v>
      </c>
      <c r="N1240" t="s">
        <v>52</v>
      </c>
      <c r="O1240" t="s">
        <v>95</v>
      </c>
    </row>
    <row r="1241" spans="1:15" x14ac:dyDescent="0.3">
      <c r="A1241" s="7">
        <v>18528</v>
      </c>
      <c r="B1241" s="6" t="s">
        <v>2541</v>
      </c>
      <c r="C1241" t="s">
        <v>2542</v>
      </c>
      <c r="D1241" s="2" t="s">
        <v>50</v>
      </c>
      <c r="E1241" s="4" t="s">
        <v>55</v>
      </c>
      <c r="F1241" t="s">
        <v>51</v>
      </c>
      <c r="G1241">
        <v>236</v>
      </c>
      <c r="H1241">
        <v>37802</v>
      </c>
      <c r="I1241">
        <v>19</v>
      </c>
      <c r="J1241">
        <v>1095</v>
      </c>
      <c r="K1241">
        <v>25177</v>
      </c>
      <c r="L1241">
        <v>79</v>
      </c>
      <c r="M1241">
        <v>2</v>
      </c>
      <c r="N1241" t="s">
        <v>65</v>
      </c>
      <c r="O1241" t="s">
        <v>51</v>
      </c>
    </row>
    <row r="1242" spans="1:15" x14ac:dyDescent="0.3">
      <c r="A1242" s="7">
        <v>18529</v>
      </c>
      <c r="B1242" s="6" t="s">
        <v>2543</v>
      </c>
      <c r="C1242" t="s">
        <v>2544</v>
      </c>
      <c r="D1242" s="2" t="s">
        <v>72</v>
      </c>
      <c r="E1242" s="4" t="s">
        <v>46</v>
      </c>
      <c r="F1242" t="s">
        <v>81</v>
      </c>
      <c r="G1242">
        <v>463</v>
      </c>
      <c r="H1242">
        <v>14821</v>
      </c>
      <c r="I1242">
        <v>11</v>
      </c>
      <c r="J1242">
        <v>4578</v>
      </c>
      <c r="K1242">
        <v>9474</v>
      </c>
      <c r="L1242">
        <v>70</v>
      </c>
      <c r="M1242">
        <v>0</v>
      </c>
      <c r="N1242" t="s">
        <v>52</v>
      </c>
      <c r="O1242" t="s">
        <v>81</v>
      </c>
    </row>
    <row r="1243" spans="1:15" x14ac:dyDescent="0.3">
      <c r="A1243" s="7">
        <v>18530</v>
      </c>
      <c r="B1243" s="6" t="s">
        <v>2545</v>
      </c>
      <c r="C1243" t="s">
        <v>2546</v>
      </c>
      <c r="D1243" s="2" t="s">
        <v>50</v>
      </c>
      <c r="E1243" s="4" t="s">
        <v>55</v>
      </c>
      <c r="F1243" t="s">
        <v>51</v>
      </c>
      <c r="G1243">
        <v>92</v>
      </c>
      <c r="H1243">
        <v>72311</v>
      </c>
      <c r="I1243">
        <v>8</v>
      </c>
      <c r="J1243">
        <v>1182</v>
      </c>
      <c r="K1243">
        <v>13249</v>
      </c>
      <c r="L1243">
        <v>90</v>
      </c>
      <c r="M1243">
        <v>2</v>
      </c>
      <c r="N1243" t="s">
        <v>52</v>
      </c>
      <c r="O1243" t="s">
        <v>51</v>
      </c>
    </row>
    <row r="1244" spans="1:15" x14ac:dyDescent="0.3">
      <c r="A1244" s="7">
        <v>18531</v>
      </c>
      <c r="B1244" s="6" t="s">
        <v>2547</v>
      </c>
      <c r="C1244" t="s">
        <v>2548</v>
      </c>
      <c r="D1244" s="2" t="s">
        <v>45</v>
      </c>
      <c r="E1244" s="4" t="s">
        <v>46</v>
      </c>
      <c r="F1244" t="s">
        <v>47</v>
      </c>
      <c r="G1244">
        <v>1901</v>
      </c>
      <c r="H1244">
        <v>66363</v>
      </c>
      <c r="I1244">
        <v>9</v>
      </c>
      <c r="J1244">
        <v>1244</v>
      </c>
      <c r="K1244">
        <v>23866</v>
      </c>
      <c r="L1244">
        <v>64</v>
      </c>
      <c r="M1244">
        <v>3</v>
      </c>
      <c r="N1244" t="s">
        <v>52</v>
      </c>
      <c r="O1244" t="s">
        <v>47</v>
      </c>
    </row>
    <row r="1245" spans="1:15" x14ac:dyDescent="0.3">
      <c r="A1245" s="7">
        <v>18532</v>
      </c>
      <c r="B1245" s="6" t="s">
        <v>2549</v>
      </c>
      <c r="C1245" t="s">
        <v>2550</v>
      </c>
      <c r="D1245" s="2" t="s">
        <v>45</v>
      </c>
      <c r="E1245" s="4" t="s">
        <v>55</v>
      </c>
      <c r="F1245" t="s">
        <v>56</v>
      </c>
      <c r="G1245">
        <v>4840</v>
      </c>
      <c r="H1245">
        <v>53522</v>
      </c>
      <c r="I1245">
        <v>35</v>
      </c>
      <c r="J1245">
        <v>17533</v>
      </c>
      <c r="K1245">
        <v>3240</v>
      </c>
      <c r="L1245">
        <v>11</v>
      </c>
      <c r="M1245">
        <v>6</v>
      </c>
      <c r="N1245" t="s">
        <v>38</v>
      </c>
      <c r="O1245" t="s">
        <v>56</v>
      </c>
    </row>
    <row r="1246" spans="1:15" x14ac:dyDescent="0.3">
      <c r="A1246" s="7">
        <v>18533</v>
      </c>
      <c r="B1246" s="6" t="s">
        <v>2551</v>
      </c>
      <c r="C1246" t="s">
        <v>2552</v>
      </c>
      <c r="D1246" s="2" t="s">
        <v>45</v>
      </c>
      <c r="E1246" s="4" t="s">
        <v>55</v>
      </c>
      <c r="F1246" t="s">
        <v>56</v>
      </c>
      <c r="G1246">
        <v>1808</v>
      </c>
      <c r="H1246">
        <v>75940</v>
      </c>
      <c r="I1246">
        <v>39</v>
      </c>
      <c r="J1246">
        <v>18536</v>
      </c>
      <c r="K1246">
        <v>2346</v>
      </c>
      <c r="L1246">
        <v>15</v>
      </c>
      <c r="M1246">
        <v>3</v>
      </c>
      <c r="N1246" t="s">
        <v>38</v>
      </c>
      <c r="O1246" t="s">
        <v>56</v>
      </c>
    </row>
    <row r="1247" spans="1:15" x14ac:dyDescent="0.3">
      <c r="A1247" s="7">
        <v>18534</v>
      </c>
      <c r="B1247" s="6" t="s">
        <v>2553</v>
      </c>
      <c r="C1247" t="s">
        <v>2554</v>
      </c>
      <c r="D1247" s="2" t="s">
        <v>72</v>
      </c>
      <c r="E1247" s="4" t="s">
        <v>46</v>
      </c>
      <c r="F1247" t="s">
        <v>75</v>
      </c>
      <c r="G1247">
        <v>459</v>
      </c>
      <c r="H1247">
        <v>88919</v>
      </c>
      <c r="I1247">
        <v>3</v>
      </c>
      <c r="J1247">
        <v>2467</v>
      </c>
      <c r="K1247">
        <v>19906</v>
      </c>
      <c r="L1247">
        <v>54</v>
      </c>
      <c r="M1247">
        <v>2</v>
      </c>
      <c r="N1247" t="s">
        <v>52</v>
      </c>
      <c r="O1247" t="s">
        <v>76</v>
      </c>
    </row>
    <row r="1248" spans="1:15" x14ac:dyDescent="0.3">
      <c r="A1248" s="7">
        <v>18535</v>
      </c>
      <c r="B1248" s="6" t="s">
        <v>2555</v>
      </c>
      <c r="C1248" t="s">
        <v>2556</v>
      </c>
      <c r="D1248" s="2" t="s">
        <v>50</v>
      </c>
      <c r="E1248" s="4" t="s">
        <v>55</v>
      </c>
      <c r="F1248" t="s">
        <v>51</v>
      </c>
      <c r="G1248">
        <v>77</v>
      </c>
      <c r="H1248">
        <v>22777</v>
      </c>
      <c r="I1248">
        <v>19</v>
      </c>
      <c r="J1248">
        <v>687</v>
      </c>
      <c r="K1248">
        <v>25214</v>
      </c>
      <c r="L1248">
        <v>86</v>
      </c>
      <c r="M1248">
        <v>2</v>
      </c>
      <c r="N1248" t="s">
        <v>52</v>
      </c>
      <c r="O1248" t="s">
        <v>51</v>
      </c>
    </row>
    <row r="1249" spans="1:15" x14ac:dyDescent="0.3">
      <c r="A1249" s="7">
        <v>18536</v>
      </c>
      <c r="B1249" s="6" t="s">
        <v>2557</v>
      </c>
      <c r="C1249" t="s">
        <v>2558</v>
      </c>
      <c r="D1249" s="2" t="s">
        <v>72</v>
      </c>
      <c r="E1249" s="4" t="s">
        <v>46</v>
      </c>
      <c r="F1249" t="s">
        <v>75</v>
      </c>
      <c r="G1249">
        <v>556</v>
      </c>
      <c r="H1249">
        <v>80428</v>
      </c>
      <c r="I1249">
        <v>10</v>
      </c>
      <c r="J1249">
        <v>5783</v>
      </c>
      <c r="K1249">
        <v>11935</v>
      </c>
      <c r="L1249">
        <v>65</v>
      </c>
      <c r="M1249">
        <v>2</v>
      </c>
      <c r="N1249" t="s">
        <v>52</v>
      </c>
      <c r="O1249" t="s">
        <v>81</v>
      </c>
    </row>
    <row r="1250" spans="1:15" x14ac:dyDescent="0.3">
      <c r="A1250" s="7">
        <v>18537</v>
      </c>
      <c r="B1250" s="6" t="s">
        <v>2559</v>
      </c>
      <c r="C1250" t="s">
        <v>2560</v>
      </c>
      <c r="D1250" s="2" t="s">
        <v>50</v>
      </c>
      <c r="E1250" s="4" t="s">
        <v>46</v>
      </c>
      <c r="F1250" t="s">
        <v>51</v>
      </c>
      <c r="G1250">
        <v>170</v>
      </c>
      <c r="H1250">
        <v>62532</v>
      </c>
      <c r="I1250">
        <v>19</v>
      </c>
      <c r="J1250">
        <v>243</v>
      </c>
      <c r="K1250">
        <v>27707</v>
      </c>
      <c r="L1250">
        <v>80</v>
      </c>
      <c r="M1250">
        <v>1</v>
      </c>
      <c r="N1250" t="s">
        <v>65</v>
      </c>
      <c r="O1250" t="s">
        <v>51</v>
      </c>
    </row>
    <row r="1251" spans="1:15" x14ac:dyDescent="0.3">
      <c r="A1251" s="7">
        <v>18538</v>
      </c>
      <c r="B1251" s="6" t="s">
        <v>2561</v>
      </c>
      <c r="C1251" t="s">
        <v>2562</v>
      </c>
      <c r="D1251" s="2" t="s">
        <v>88</v>
      </c>
      <c r="E1251" s="4" t="s">
        <v>46</v>
      </c>
      <c r="F1251" t="s">
        <v>51</v>
      </c>
      <c r="G1251">
        <v>328</v>
      </c>
      <c r="H1251">
        <v>72195</v>
      </c>
      <c r="I1251">
        <v>2</v>
      </c>
      <c r="J1251">
        <v>1297</v>
      </c>
      <c r="K1251">
        <v>23927</v>
      </c>
      <c r="L1251">
        <v>84</v>
      </c>
      <c r="M1251">
        <v>1</v>
      </c>
      <c r="N1251" t="s">
        <v>65</v>
      </c>
      <c r="O1251" t="s">
        <v>51</v>
      </c>
    </row>
    <row r="1252" spans="1:15" x14ac:dyDescent="0.3">
      <c r="A1252" s="7">
        <v>18539</v>
      </c>
      <c r="B1252" s="6" t="s">
        <v>2563</v>
      </c>
      <c r="C1252" t="s">
        <v>2564</v>
      </c>
      <c r="D1252" s="2" t="s">
        <v>72</v>
      </c>
      <c r="E1252" s="4" t="s">
        <v>46</v>
      </c>
      <c r="F1252" t="s">
        <v>75</v>
      </c>
      <c r="G1252">
        <v>424</v>
      </c>
      <c r="H1252">
        <v>48826</v>
      </c>
      <c r="I1252">
        <v>14</v>
      </c>
      <c r="J1252">
        <v>3313</v>
      </c>
      <c r="K1252">
        <v>19766</v>
      </c>
      <c r="L1252">
        <v>64</v>
      </c>
      <c r="M1252">
        <v>1</v>
      </c>
      <c r="N1252" t="s">
        <v>52</v>
      </c>
      <c r="O1252" t="s">
        <v>76</v>
      </c>
    </row>
    <row r="1253" spans="1:15" x14ac:dyDescent="0.3">
      <c r="A1253" s="7">
        <v>18540</v>
      </c>
      <c r="B1253" s="6" t="s">
        <v>2565</v>
      </c>
      <c r="C1253" t="s">
        <v>2566</v>
      </c>
      <c r="D1253" s="2" t="s">
        <v>45</v>
      </c>
      <c r="E1253" s="4" t="s">
        <v>55</v>
      </c>
      <c r="F1253" t="s">
        <v>56</v>
      </c>
      <c r="G1253">
        <v>2692</v>
      </c>
      <c r="H1253">
        <v>89359</v>
      </c>
      <c r="I1253">
        <v>55</v>
      </c>
      <c r="J1253">
        <v>31309</v>
      </c>
      <c r="K1253">
        <v>4267</v>
      </c>
      <c r="L1253">
        <v>13</v>
      </c>
      <c r="M1253">
        <v>6</v>
      </c>
      <c r="N1253" t="s">
        <v>52</v>
      </c>
      <c r="O1253" t="s">
        <v>56</v>
      </c>
    </row>
    <row r="1254" spans="1:15" x14ac:dyDescent="0.3">
      <c r="A1254" s="7">
        <v>18541</v>
      </c>
      <c r="B1254" s="6" t="s">
        <v>2567</v>
      </c>
      <c r="C1254" t="s">
        <v>2568</v>
      </c>
      <c r="D1254" s="2" t="s">
        <v>88</v>
      </c>
      <c r="E1254" s="4" t="s">
        <v>55</v>
      </c>
      <c r="F1254" t="s">
        <v>51</v>
      </c>
      <c r="G1254">
        <v>76</v>
      </c>
      <c r="H1254">
        <v>24040</v>
      </c>
      <c r="I1254">
        <v>4</v>
      </c>
      <c r="J1254">
        <v>316</v>
      </c>
      <c r="K1254">
        <v>25436</v>
      </c>
      <c r="L1254">
        <v>79</v>
      </c>
      <c r="M1254">
        <v>2</v>
      </c>
      <c r="N1254" t="s">
        <v>35</v>
      </c>
      <c r="O1254" t="s">
        <v>51</v>
      </c>
    </row>
    <row r="1255" spans="1:15" x14ac:dyDescent="0.3">
      <c r="A1255" s="7">
        <v>18542</v>
      </c>
      <c r="B1255" s="6" t="s">
        <v>2569</v>
      </c>
      <c r="C1255" t="s">
        <v>2570</v>
      </c>
      <c r="D1255" s="2" t="s">
        <v>45</v>
      </c>
      <c r="E1255" s="4" t="s">
        <v>55</v>
      </c>
      <c r="F1255" t="s">
        <v>56</v>
      </c>
      <c r="G1255">
        <v>1042</v>
      </c>
      <c r="H1255">
        <v>65570</v>
      </c>
      <c r="I1255">
        <v>44</v>
      </c>
      <c r="J1255">
        <v>4046</v>
      </c>
      <c r="K1255">
        <v>1715</v>
      </c>
      <c r="L1255">
        <v>12</v>
      </c>
      <c r="M1255">
        <v>5</v>
      </c>
      <c r="N1255" t="s">
        <v>38</v>
      </c>
      <c r="O1255" t="s">
        <v>60</v>
      </c>
    </row>
    <row r="1256" spans="1:15" x14ac:dyDescent="0.3">
      <c r="A1256" s="7">
        <v>18543</v>
      </c>
      <c r="B1256" s="6" t="s">
        <v>2571</v>
      </c>
      <c r="C1256" t="s">
        <v>2572</v>
      </c>
      <c r="D1256" s="2" t="s">
        <v>50</v>
      </c>
      <c r="E1256" s="4" t="s">
        <v>46</v>
      </c>
      <c r="F1256" t="s">
        <v>51</v>
      </c>
      <c r="G1256">
        <v>59</v>
      </c>
      <c r="H1256">
        <v>63094</v>
      </c>
      <c r="I1256">
        <v>19</v>
      </c>
      <c r="J1256">
        <v>686</v>
      </c>
      <c r="K1256">
        <v>17910</v>
      </c>
      <c r="L1256">
        <v>87</v>
      </c>
      <c r="M1256">
        <v>2</v>
      </c>
      <c r="N1256" t="s">
        <v>52</v>
      </c>
      <c r="O1256" t="s">
        <v>51</v>
      </c>
    </row>
    <row r="1257" spans="1:15" x14ac:dyDescent="0.3">
      <c r="A1257" s="7">
        <v>18544</v>
      </c>
      <c r="B1257" s="6" t="s">
        <v>2573</v>
      </c>
      <c r="C1257" t="s">
        <v>2574</v>
      </c>
      <c r="D1257" s="2" t="s">
        <v>50</v>
      </c>
      <c r="E1257" s="4" t="s">
        <v>46</v>
      </c>
      <c r="F1257" t="s">
        <v>75</v>
      </c>
      <c r="G1257">
        <v>241</v>
      </c>
      <c r="H1257">
        <v>10669</v>
      </c>
      <c r="I1257">
        <v>10</v>
      </c>
      <c r="J1257">
        <v>5594</v>
      </c>
      <c r="K1257">
        <v>12890</v>
      </c>
      <c r="L1257">
        <v>57</v>
      </c>
      <c r="M1257">
        <v>1</v>
      </c>
      <c r="N1257" t="s">
        <v>65</v>
      </c>
      <c r="O1257" t="s">
        <v>81</v>
      </c>
    </row>
    <row r="1258" spans="1:15" x14ac:dyDescent="0.3">
      <c r="A1258" s="7">
        <v>18545</v>
      </c>
      <c r="B1258" s="6" t="s">
        <v>2575</v>
      </c>
      <c r="C1258" t="s">
        <v>2576</v>
      </c>
      <c r="D1258" s="2" t="s">
        <v>72</v>
      </c>
      <c r="E1258" s="4" t="s">
        <v>55</v>
      </c>
      <c r="F1258" t="s">
        <v>51</v>
      </c>
      <c r="G1258">
        <v>584</v>
      </c>
      <c r="H1258">
        <v>62209</v>
      </c>
      <c r="I1258">
        <v>20</v>
      </c>
      <c r="J1258">
        <v>282</v>
      </c>
      <c r="K1258">
        <v>21720</v>
      </c>
      <c r="L1258">
        <v>79</v>
      </c>
      <c r="M1258">
        <v>2</v>
      </c>
      <c r="N1258" t="s">
        <v>52</v>
      </c>
      <c r="O1258" t="s">
        <v>51</v>
      </c>
    </row>
    <row r="1259" spans="1:15" x14ac:dyDescent="0.3">
      <c r="A1259" s="7">
        <v>18546</v>
      </c>
      <c r="B1259" s="6" t="s">
        <v>2577</v>
      </c>
      <c r="C1259" t="s">
        <v>2578</v>
      </c>
      <c r="D1259" s="2" t="s">
        <v>72</v>
      </c>
      <c r="E1259" s="4" t="s">
        <v>46</v>
      </c>
      <c r="F1259" t="s">
        <v>81</v>
      </c>
      <c r="G1259">
        <v>694</v>
      </c>
      <c r="H1259">
        <v>78170</v>
      </c>
      <c r="I1259">
        <v>18</v>
      </c>
      <c r="J1259">
        <v>7033</v>
      </c>
      <c r="K1259">
        <v>9165</v>
      </c>
      <c r="L1259">
        <v>58</v>
      </c>
      <c r="M1259">
        <v>1</v>
      </c>
      <c r="N1259" t="s">
        <v>35</v>
      </c>
      <c r="O1259" t="s">
        <v>76</v>
      </c>
    </row>
    <row r="1260" spans="1:15" x14ac:dyDescent="0.3">
      <c r="A1260" s="7">
        <v>18547</v>
      </c>
      <c r="B1260" s="6" t="s">
        <v>2579</v>
      </c>
      <c r="C1260" t="s">
        <v>2580</v>
      </c>
      <c r="D1260" s="2" t="s">
        <v>50</v>
      </c>
      <c r="E1260" s="4" t="s">
        <v>55</v>
      </c>
      <c r="F1260" t="s">
        <v>51</v>
      </c>
      <c r="G1260">
        <v>57</v>
      </c>
      <c r="H1260">
        <v>36068</v>
      </c>
      <c r="I1260">
        <v>13</v>
      </c>
      <c r="J1260">
        <v>1695</v>
      </c>
      <c r="K1260">
        <v>15898</v>
      </c>
      <c r="L1260">
        <v>79</v>
      </c>
      <c r="M1260">
        <v>2</v>
      </c>
      <c r="N1260" t="s">
        <v>52</v>
      </c>
      <c r="O1260" t="s">
        <v>51</v>
      </c>
    </row>
    <row r="1261" spans="1:15" x14ac:dyDescent="0.3">
      <c r="A1261" s="7">
        <v>18548</v>
      </c>
      <c r="B1261" s="6" t="s">
        <v>2581</v>
      </c>
      <c r="C1261" t="s">
        <v>2582</v>
      </c>
      <c r="D1261" s="2" t="s">
        <v>59</v>
      </c>
      <c r="E1261" s="4" t="s">
        <v>55</v>
      </c>
      <c r="F1261" t="s">
        <v>75</v>
      </c>
      <c r="G1261">
        <v>381</v>
      </c>
      <c r="H1261">
        <v>53083</v>
      </c>
      <c r="I1261">
        <v>6</v>
      </c>
      <c r="J1261">
        <v>4864</v>
      </c>
      <c r="K1261">
        <v>9458</v>
      </c>
      <c r="L1261">
        <v>51</v>
      </c>
      <c r="M1261">
        <v>3</v>
      </c>
      <c r="N1261" t="s">
        <v>38</v>
      </c>
      <c r="O1261" t="s">
        <v>76</v>
      </c>
    </row>
    <row r="1262" spans="1:15" x14ac:dyDescent="0.3">
      <c r="A1262" s="7">
        <v>18549</v>
      </c>
      <c r="B1262" s="6" t="s">
        <v>2583</v>
      </c>
      <c r="C1262" t="s">
        <v>2584</v>
      </c>
      <c r="D1262" s="2" t="s">
        <v>50</v>
      </c>
      <c r="E1262" s="4" t="s">
        <v>55</v>
      </c>
      <c r="F1262" t="s">
        <v>51</v>
      </c>
      <c r="G1262">
        <v>97</v>
      </c>
      <c r="H1262">
        <v>25790</v>
      </c>
      <c r="I1262">
        <v>19</v>
      </c>
      <c r="J1262">
        <v>402</v>
      </c>
      <c r="K1262">
        <v>27544</v>
      </c>
      <c r="L1262">
        <v>83</v>
      </c>
      <c r="M1262">
        <v>2</v>
      </c>
      <c r="N1262" t="s">
        <v>65</v>
      </c>
      <c r="O1262" t="s">
        <v>51</v>
      </c>
    </row>
    <row r="1263" spans="1:15" x14ac:dyDescent="0.3">
      <c r="A1263" s="7">
        <v>18550</v>
      </c>
      <c r="B1263" s="6" t="s">
        <v>2585</v>
      </c>
      <c r="C1263" t="s">
        <v>2586</v>
      </c>
      <c r="D1263" s="2" t="s">
        <v>45</v>
      </c>
      <c r="E1263" s="4" t="s">
        <v>46</v>
      </c>
      <c r="F1263" t="s">
        <v>75</v>
      </c>
      <c r="G1263">
        <v>927</v>
      </c>
      <c r="H1263">
        <v>42766</v>
      </c>
      <c r="I1263">
        <v>9</v>
      </c>
      <c r="J1263">
        <v>5354</v>
      </c>
      <c r="K1263">
        <v>19838</v>
      </c>
      <c r="L1263">
        <v>54</v>
      </c>
      <c r="M1263">
        <v>2</v>
      </c>
      <c r="N1263" t="s">
        <v>38</v>
      </c>
      <c r="O1263" t="s">
        <v>47</v>
      </c>
    </row>
    <row r="1264" spans="1:15" x14ac:dyDescent="0.3">
      <c r="A1264" s="7">
        <v>18551</v>
      </c>
      <c r="B1264" s="6" t="s">
        <v>2587</v>
      </c>
      <c r="C1264" t="s">
        <v>2588</v>
      </c>
      <c r="D1264" s="2" t="s">
        <v>72</v>
      </c>
      <c r="E1264" s="4" t="s">
        <v>46</v>
      </c>
      <c r="F1264" t="s">
        <v>81</v>
      </c>
      <c r="G1264">
        <v>436</v>
      </c>
      <c r="H1264">
        <v>78170</v>
      </c>
      <c r="I1264">
        <v>8</v>
      </c>
      <c r="J1264">
        <v>2748</v>
      </c>
      <c r="K1264">
        <v>10244</v>
      </c>
      <c r="L1264">
        <v>54</v>
      </c>
      <c r="M1264">
        <v>0</v>
      </c>
      <c r="N1264" t="s">
        <v>52</v>
      </c>
      <c r="O1264" t="s">
        <v>76</v>
      </c>
    </row>
    <row r="1265" spans="1:15" x14ac:dyDescent="0.3">
      <c r="A1265" s="7">
        <v>18552</v>
      </c>
      <c r="B1265" s="6" t="s">
        <v>2589</v>
      </c>
      <c r="C1265" t="s">
        <v>2590</v>
      </c>
      <c r="D1265" s="2" t="s">
        <v>50</v>
      </c>
      <c r="E1265" s="4" t="s">
        <v>46</v>
      </c>
      <c r="F1265" t="s">
        <v>75</v>
      </c>
      <c r="G1265">
        <v>226</v>
      </c>
      <c r="H1265">
        <v>56119</v>
      </c>
      <c r="I1265">
        <v>15</v>
      </c>
      <c r="J1265">
        <v>2814</v>
      </c>
      <c r="K1265">
        <v>13826</v>
      </c>
      <c r="L1265">
        <v>65</v>
      </c>
      <c r="M1265">
        <v>3</v>
      </c>
      <c r="N1265" t="s">
        <v>65</v>
      </c>
      <c r="O1265" t="s">
        <v>76</v>
      </c>
    </row>
    <row r="1266" spans="1:15" x14ac:dyDescent="0.3">
      <c r="A1266" s="7">
        <v>18553</v>
      </c>
      <c r="B1266" s="6" t="s">
        <v>2591</v>
      </c>
      <c r="C1266" t="s">
        <v>2592</v>
      </c>
      <c r="D1266" s="2" t="s">
        <v>45</v>
      </c>
      <c r="E1266" s="4" t="s">
        <v>46</v>
      </c>
      <c r="F1266" t="s">
        <v>56</v>
      </c>
      <c r="G1266">
        <v>4860</v>
      </c>
      <c r="H1266">
        <v>62095</v>
      </c>
      <c r="I1266">
        <v>52</v>
      </c>
      <c r="J1266">
        <v>14550</v>
      </c>
      <c r="K1266">
        <v>1919</v>
      </c>
      <c r="L1266">
        <v>14</v>
      </c>
      <c r="M1266">
        <v>6</v>
      </c>
      <c r="N1266" t="s">
        <v>52</v>
      </c>
      <c r="O1266" t="s">
        <v>81</v>
      </c>
    </row>
    <row r="1267" spans="1:15" x14ac:dyDescent="0.3">
      <c r="A1267" s="7">
        <v>18554</v>
      </c>
      <c r="B1267" s="6" t="s">
        <v>2593</v>
      </c>
      <c r="C1267" t="s">
        <v>2594</v>
      </c>
      <c r="D1267" s="2" t="s">
        <v>72</v>
      </c>
      <c r="E1267" s="4" t="s">
        <v>46</v>
      </c>
      <c r="F1267" t="s">
        <v>47</v>
      </c>
      <c r="G1267">
        <v>588</v>
      </c>
      <c r="H1267">
        <v>44066</v>
      </c>
      <c r="I1267">
        <v>5</v>
      </c>
      <c r="J1267">
        <v>1836</v>
      </c>
      <c r="K1267">
        <v>20517</v>
      </c>
      <c r="L1267">
        <v>85</v>
      </c>
      <c r="M1267">
        <v>2</v>
      </c>
      <c r="N1267" t="s">
        <v>65</v>
      </c>
      <c r="O1267" t="s">
        <v>47</v>
      </c>
    </row>
    <row r="1268" spans="1:15" x14ac:dyDescent="0.3">
      <c r="A1268" s="7">
        <v>18555</v>
      </c>
      <c r="B1268" s="6" t="s">
        <v>2595</v>
      </c>
      <c r="C1268" t="s">
        <v>2596</v>
      </c>
      <c r="D1268" s="2" t="s">
        <v>220</v>
      </c>
      <c r="E1268" s="4" t="s">
        <v>55</v>
      </c>
      <c r="F1268" t="s">
        <v>47</v>
      </c>
      <c r="G1268">
        <v>3282</v>
      </c>
      <c r="H1268">
        <v>63660</v>
      </c>
      <c r="I1268">
        <v>10</v>
      </c>
      <c r="J1268">
        <v>1258</v>
      </c>
      <c r="K1268">
        <v>23286</v>
      </c>
      <c r="L1268">
        <v>80</v>
      </c>
      <c r="M1268">
        <v>3</v>
      </c>
      <c r="N1268" t="s">
        <v>65</v>
      </c>
      <c r="O1268" t="s">
        <v>76</v>
      </c>
    </row>
    <row r="1269" spans="1:15" x14ac:dyDescent="0.3">
      <c r="A1269" s="7">
        <v>18556</v>
      </c>
      <c r="B1269" s="6" t="s">
        <v>2597</v>
      </c>
      <c r="C1269" t="s">
        <v>2598</v>
      </c>
      <c r="D1269" s="2" t="s">
        <v>72</v>
      </c>
      <c r="E1269" s="4" t="s">
        <v>46</v>
      </c>
      <c r="F1269" t="s">
        <v>51</v>
      </c>
      <c r="G1269">
        <v>150</v>
      </c>
      <c r="H1269">
        <v>78378</v>
      </c>
      <c r="I1269">
        <v>14</v>
      </c>
      <c r="J1269">
        <v>649</v>
      </c>
      <c r="K1269">
        <v>25593</v>
      </c>
      <c r="L1269">
        <v>89</v>
      </c>
      <c r="M1269">
        <v>2</v>
      </c>
      <c r="N1269" t="s">
        <v>52</v>
      </c>
      <c r="O1269" t="s">
        <v>51</v>
      </c>
    </row>
    <row r="1270" spans="1:15" x14ac:dyDescent="0.3">
      <c r="A1270" s="7">
        <v>18557</v>
      </c>
      <c r="B1270" s="6" t="s">
        <v>2599</v>
      </c>
      <c r="C1270" t="s">
        <v>2600</v>
      </c>
      <c r="D1270" s="2" t="s">
        <v>45</v>
      </c>
      <c r="E1270" s="4" t="s">
        <v>55</v>
      </c>
      <c r="F1270" t="s">
        <v>56</v>
      </c>
      <c r="G1270">
        <v>4048</v>
      </c>
      <c r="H1270">
        <v>80294</v>
      </c>
      <c r="I1270">
        <v>40</v>
      </c>
      <c r="J1270">
        <v>15709</v>
      </c>
      <c r="K1270">
        <v>2340</v>
      </c>
      <c r="L1270">
        <v>21</v>
      </c>
      <c r="M1270">
        <v>5</v>
      </c>
      <c r="N1270" t="s">
        <v>38</v>
      </c>
      <c r="O1270" t="s">
        <v>56</v>
      </c>
    </row>
    <row r="1271" spans="1:15" x14ac:dyDescent="0.3">
      <c r="A1271" s="7">
        <v>18558</v>
      </c>
      <c r="B1271" s="6" t="s">
        <v>2601</v>
      </c>
      <c r="C1271" t="s">
        <v>2602</v>
      </c>
      <c r="D1271" s="2" t="s">
        <v>50</v>
      </c>
      <c r="E1271" s="4" t="s">
        <v>46</v>
      </c>
      <c r="F1271" t="s">
        <v>75</v>
      </c>
      <c r="G1271">
        <v>236</v>
      </c>
      <c r="H1271">
        <v>65270</v>
      </c>
      <c r="I1271">
        <v>9</v>
      </c>
      <c r="J1271">
        <v>2591</v>
      </c>
      <c r="K1271">
        <v>10071</v>
      </c>
      <c r="L1271">
        <v>45</v>
      </c>
      <c r="M1271">
        <v>3</v>
      </c>
      <c r="N1271" t="s">
        <v>38</v>
      </c>
      <c r="O1271" t="s">
        <v>81</v>
      </c>
    </row>
    <row r="1272" spans="1:15" x14ac:dyDescent="0.3">
      <c r="A1272" s="7">
        <v>18559</v>
      </c>
      <c r="B1272" s="6" t="s">
        <v>2603</v>
      </c>
      <c r="C1272" t="s">
        <v>2604</v>
      </c>
      <c r="D1272" s="2" t="s">
        <v>45</v>
      </c>
      <c r="E1272" s="4" t="s">
        <v>46</v>
      </c>
      <c r="F1272" t="s">
        <v>56</v>
      </c>
      <c r="G1272">
        <v>4625</v>
      </c>
      <c r="H1272">
        <v>70170</v>
      </c>
      <c r="I1272">
        <v>42</v>
      </c>
      <c r="J1272">
        <v>30465</v>
      </c>
      <c r="K1272">
        <v>2437</v>
      </c>
      <c r="L1272">
        <v>21</v>
      </c>
      <c r="M1272">
        <v>3</v>
      </c>
      <c r="N1272" t="s">
        <v>52</v>
      </c>
      <c r="O1272" t="s">
        <v>56</v>
      </c>
    </row>
    <row r="1273" spans="1:15" x14ac:dyDescent="0.3">
      <c r="A1273" s="7">
        <v>18560</v>
      </c>
      <c r="B1273" s="6" t="s">
        <v>2605</v>
      </c>
      <c r="C1273" t="s">
        <v>2606</v>
      </c>
      <c r="D1273" s="2" t="s">
        <v>72</v>
      </c>
      <c r="E1273" s="4" t="s">
        <v>55</v>
      </c>
      <c r="F1273" t="s">
        <v>47</v>
      </c>
      <c r="G1273">
        <v>922</v>
      </c>
      <c r="H1273">
        <v>68593</v>
      </c>
      <c r="I1273">
        <v>7</v>
      </c>
      <c r="J1273">
        <v>2222</v>
      </c>
      <c r="K1273">
        <v>23600</v>
      </c>
      <c r="L1273">
        <v>76</v>
      </c>
      <c r="M1273">
        <v>1</v>
      </c>
      <c r="N1273" t="s">
        <v>38</v>
      </c>
      <c r="O1273" t="s">
        <v>47</v>
      </c>
    </row>
    <row r="1274" spans="1:15" x14ac:dyDescent="0.3">
      <c r="A1274" s="7">
        <v>18561</v>
      </c>
      <c r="B1274" s="6" t="s">
        <v>2607</v>
      </c>
      <c r="C1274" t="s">
        <v>2608</v>
      </c>
      <c r="D1274" s="2" t="s">
        <v>88</v>
      </c>
      <c r="E1274" s="4" t="s">
        <v>46</v>
      </c>
      <c r="F1274" t="s">
        <v>75</v>
      </c>
      <c r="G1274">
        <v>341</v>
      </c>
      <c r="H1274">
        <v>13226</v>
      </c>
      <c r="I1274">
        <v>4</v>
      </c>
      <c r="J1274">
        <v>3907</v>
      </c>
      <c r="K1274">
        <v>11780</v>
      </c>
      <c r="L1274">
        <v>61</v>
      </c>
      <c r="M1274">
        <v>2</v>
      </c>
      <c r="N1274" t="s">
        <v>38</v>
      </c>
      <c r="O1274" t="s">
        <v>76</v>
      </c>
    </row>
    <row r="1275" spans="1:15" x14ac:dyDescent="0.3">
      <c r="A1275" s="7">
        <v>18562</v>
      </c>
      <c r="B1275" s="6" t="s">
        <v>2609</v>
      </c>
      <c r="C1275" t="s">
        <v>2610</v>
      </c>
      <c r="D1275" s="2" t="s">
        <v>45</v>
      </c>
      <c r="E1275" s="4" t="s">
        <v>46</v>
      </c>
      <c r="F1275" t="s">
        <v>56</v>
      </c>
      <c r="G1275">
        <v>4122</v>
      </c>
      <c r="H1275">
        <v>31925</v>
      </c>
      <c r="I1275">
        <v>47</v>
      </c>
      <c r="J1275">
        <v>35896</v>
      </c>
      <c r="K1275">
        <v>1190</v>
      </c>
      <c r="L1275">
        <v>18</v>
      </c>
      <c r="M1275">
        <v>4</v>
      </c>
      <c r="N1275" t="s">
        <v>52</v>
      </c>
      <c r="O1275" t="s">
        <v>81</v>
      </c>
    </row>
    <row r="1276" spans="1:15" x14ac:dyDescent="0.3">
      <c r="A1276" s="7">
        <v>18563</v>
      </c>
      <c r="B1276" s="6" t="s">
        <v>2611</v>
      </c>
      <c r="C1276" t="s">
        <v>2612</v>
      </c>
      <c r="D1276" s="2" t="s">
        <v>72</v>
      </c>
      <c r="E1276" s="4" t="s">
        <v>55</v>
      </c>
      <c r="F1276" t="s">
        <v>51</v>
      </c>
      <c r="G1276">
        <v>506</v>
      </c>
      <c r="H1276">
        <v>50677</v>
      </c>
      <c r="I1276">
        <v>13</v>
      </c>
      <c r="J1276">
        <v>756</v>
      </c>
      <c r="K1276">
        <v>24180</v>
      </c>
      <c r="L1276">
        <v>92</v>
      </c>
      <c r="M1276">
        <v>1</v>
      </c>
      <c r="N1276" t="s">
        <v>65</v>
      </c>
      <c r="O1276" t="s">
        <v>51</v>
      </c>
    </row>
    <row r="1277" spans="1:15" x14ac:dyDescent="0.3">
      <c r="A1277" s="7">
        <v>18564</v>
      </c>
      <c r="B1277" s="6" t="s">
        <v>2613</v>
      </c>
      <c r="C1277" t="s">
        <v>2614</v>
      </c>
      <c r="D1277" s="2" t="s">
        <v>72</v>
      </c>
      <c r="E1277" s="4" t="s">
        <v>46</v>
      </c>
      <c r="F1277" t="s">
        <v>81</v>
      </c>
      <c r="G1277">
        <v>224</v>
      </c>
      <c r="H1277">
        <v>23693</v>
      </c>
      <c r="I1277">
        <v>16</v>
      </c>
      <c r="J1277">
        <v>6983</v>
      </c>
      <c r="K1277">
        <v>10815</v>
      </c>
      <c r="L1277">
        <v>67</v>
      </c>
      <c r="M1277">
        <v>1</v>
      </c>
      <c r="N1277" t="s">
        <v>65</v>
      </c>
      <c r="O1277" t="s">
        <v>76</v>
      </c>
    </row>
    <row r="1278" spans="1:15" x14ac:dyDescent="0.3">
      <c r="A1278" s="7">
        <v>18565</v>
      </c>
      <c r="B1278" s="6" t="s">
        <v>2615</v>
      </c>
      <c r="C1278" t="s">
        <v>2616</v>
      </c>
      <c r="D1278" s="2" t="s">
        <v>45</v>
      </c>
      <c r="E1278" s="4" t="s">
        <v>46</v>
      </c>
      <c r="F1278" t="s">
        <v>75</v>
      </c>
      <c r="G1278">
        <v>1248</v>
      </c>
      <c r="H1278">
        <v>28582</v>
      </c>
      <c r="I1278">
        <v>3</v>
      </c>
      <c r="J1278">
        <v>5211</v>
      </c>
      <c r="K1278">
        <v>16040</v>
      </c>
      <c r="L1278">
        <v>58</v>
      </c>
      <c r="M1278">
        <v>1</v>
      </c>
      <c r="N1278" t="s">
        <v>35</v>
      </c>
      <c r="O1278" t="s">
        <v>76</v>
      </c>
    </row>
    <row r="1279" spans="1:15" x14ac:dyDescent="0.3">
      <c r="A1279" s="7">
        <v>18566</v>
      </c>
      <c r="B1279" s="6" t="s">
        <v>2617</v>
      </c>
      <c r="C1279" t="s">
        <v>2618</v>
      </c>
      <c r="D1279" s="2" t="s">
        <v>72</v>
      </c>
      <c r="E1279" s="4" t="s">
        <v>46</v>
      </c>
      <c r="F1279" t="s">
        <v>75</v>
      </c>
      <c r="G1279">
        <v>606</v>
      </c>
      <c r="H1279">
        <v>72611</v>
      </c>
      <c r="I1279">
        <v>1</v>
      </c>
      <c r="J1279">
        <v>2037</v>
      </c>
      <c r="K1279">
        <v>14262</v>
      </c>
      <c r="L1279">
        <v>53</v>
      </c>
      <c r="M1279">
        <v>2</v>
      </c>
      <c r="N1279" t="s">
        <v>52</v>
      </c>
      <c r="O1279" t="s">
        <v>76</v>
      </c>
    </row>
    <row r="1280" spans="1:15" x14ac:dyDescent="0.3">
      <c r="A1280" s="7">
        <v>18567</v>
      </c>
      <c r="B1280" s="6" t="s">
        <v>2619</v>
      </c>
      <c r="C1280" t="s">
        <v>2620</v>
      </c>
      <c r="D1280" s="2" t="s">
        <v>88</v>
      </c>
      <c r="E1280" s="4" t="s">
        <v>55</v>
      </c>
      <c r="F1280" t="s">
        <v>51</v>
      </c>
      <c r="G1280">
        <v>332</v>
      </c>
      <c r="H1280">
        <v>33334</v>
      </c>
      <c r="I1280">
        <v>10</v>
      </c>
      <c r="J1280">
        <v>1061</v>
      </c>
      <c r="K1280">
        <v>22426</v>
      </c>
      <c r="L1280">
        <v>75</v>
      </c>
      <c r="M1280">
        <v>1</v>
      </c>
      <c r="N1280" t="s">
        <v>52</v>
      </c>
      <c r="O1280" t="s">
        <v>47</v>
      </c>
    </row>
    <row r="1281" spans="1:15" x14ac:dyDescent="0.3">
      <c r="A1281" s="7">
        <v>18568</v>
      </c>
      <c r="B1281" s="6" t="s">
        <v>2621</v>
      </c>
      <c r="C1281" t="s">
        <v>2622</v>
      </c>
      <c r="D1281" s="2" t="s">
        <v>50</v>
      </c>
      <c r="E1281" s="4" t="s">
        <v>46</v>
      </c>
      <c r="F1281" t="s">
        <v>75</v>
      </c>
      <c r="G1281">
        <v>228</v>
      </c>
      <c r="H1281">
        <v>27390</v>
      </c>
      <c r="I1281">
        <v>11</v>
      </c>
      <c r="J1281">
        <v>2765</v>
      </c>
      <c r="K1281">
        <v>16748</v>
      </c>
      <c r="L1281">
        <v>53</v>
      </c>
      <c r="M1281">
        <v>2</v>
      </c>
      <c r="N1281" t="s">
        <v>65</v>
      </c>
      <c r="O1281" t="s">
        <v>95</v>
      </c>
    </row>
    <row r="1282" spans="1:15" x14ac:dyDescent="0.3">
      <c r="A1282" s="7">
        <v>18569</v>
      </c>
      <c r="B1282" s="6" t="s">
        <v>2623</v>
      </c>
      <c r="C1282" t="s">
        <v>2624</v>
      </c>
      <c r="D1282" s="2" t="s">
        <v>72</v>
      </c>
      <c r="E1282" s="4" t="s">
        <v>46</v>
      </c>
      <c r="F1282" t="s">
        <v>81</v>
      </c>
      <c r="G1282">
        <v>527</v>
      </c>
      <c r="H1282">
        <v>86717</v>
      </c>
      <c r="I1282">
        <v>13</v>
      </c>
      <c r="J1282">
        <v>7776</v>
      </c>
      <c r="K1282">
        <v>11652</v>
      </c>
      <c r="L1282">
        <v>64</v>
      </c>
      <c r="M1282">
        <v>0</v>
      </c>
      <c r="N1282" t="s">
        <v>38</v>
      </c>
      <c r="O1282" t="s">
        <v>95</v>
      </c>
    </row>
    <row r="1283" spans="1:15" x14ac:dyDescent="0.3">
      <c r="A1283" s="7">
        <v>18570</v>
      </c>
      <c r="B1283" s="6" t="s">
        <v>2625</v>
      </c>
      <c r="C1283" t="s">
        <v>2626</v>
      </c>
      <c r="D1283" s="2" t="s">
        <v>50</v>
      </c>
      <c r="E1283" s="4" t="s">
        <v>55</v>
      </c>
      <c r="F1283" t="s">
        <v>51</v>
      </c>
      <c r="G1283">
        <v>137</v>
      </c>
      <c r="H1283">
        <v>87343</v>
      </c>
      <c r="I1283">
        <v>8</v>
      </c>
      <c r="J1283">
        <v>332</v>
      </c>
      <c r="K1283">
        <v>24129</v>
      </c>
      <c r="L1283">
        <v>91</v>
      </c>
      <c r="M1283">
        <v>1</v>
      </c>
      <c r="N1283" t="s">
        <v>65</v>
      </c>
      <c r="O1283" t="s">
        <v>51</v>
      </c>
    </row>
    <row r="1284" spans="1:15" x14ac:dyDescent="0.3">
      <c r="A1284" s="7">
        <v>18571</v>
      </c>
      <c r="B1284" s="6" t="s">
        <v>2627</v>
      </c>
      <c r="C1284" t="s">
        <v>2628</v>
      </c>
      <c r="D1284" s="2" t="s">
        <v>50</v>
      </c>
      <c r="E1284" s="4" t="s">
        <v>46</v>
      </c>
      <c r="F1284" t="s">
        <v>75</v>
      </c>
      <c r="G1284">
        <v>207</v>
      </c>
      <c r="H1284">
        <v>17709</v>
      </c>
      <c r="I1284">
        <v>10</v>
      </c>
      <c r="J1284">
        <v>5615</v>
      </c>
      <c r="K1284">
        <v>9343</v>
      </c>
      <c r="L1284">
        <v>48</v>
      </c>
      <c r="M1284">
        <v>1</v>
      </c>
      <c r="N1284" t="s">
        <v>52</v>
      </c>
      <c r="O1284" t="s">
        <v>81</v>
      </c>
    </row>
    <row r="1285" spans="1:15" x14ac:dyDescent="0.3">
      <c r="A1285" s="7">
        <v>18572</v>
      </c>
      <c r="B1285" s="6" t="s">
        <v>2629</v>
      </c>
      <c r="C1285" t="s">
        <v>2630</v>
      </c>
      <c r="D1285" s="2" t="s">
        <v>72</v>
      </c>
      <c r="E1285" s="4" t="s">
        <v>55</v>
      </c>
      <c r="F1285" t="s">
        <v>51</v>
      </c>
      <c r="G1285">
        <v>196</v>
      </c>
      <c r="H1285">
        <v>41773</v>
      </c>
      <c r="I1285">
        <v>6</v>
      </c>
      <c r="J1285">
        <v>640</v>
      </c>
      <c r="K1285">
        <v>24320</v>
      </c>
      <c r="L1285">
        <v>75</v>
      </c>
      <c r="M1285">
        <v>2</v>
      </c>
      <c r="N1285" t="s">
        <v>52</v>
      </c>
      <c r="O1285" t="s">
        <v>47</v>
      </c>
    </row>
    <row r="1286" spans="1:15" x14ac:dyDescent="0.3">
      <c r="A1286" s="7">
        <v>18573</v>
      </c>
      <c r="B1286" s="6" t="s">
        <v>2631</v>
      </c>
      <c r="C1286" t="s">
        <v>2632</v>
      </c>
      <c r="D1286" s="2" t="s">
        <v>50</v>
      </c>
      <c r="E1286" s="4" t="s">
        <v>46</v>
      </c>
      <c r="F1286" t="s">
        <v>75</v>
      </c>
      <c r="G1286">
        <v>204</v>
      </c>
      <c r="H1286">
        <v>75729</v>
      </c>
      <c r="I1286">
        <v>8</v>
      </c>
      <c r="J1286">
        <v>5097</v>
      </c>
      <c r="K1286">
        <v>14834</v>
      </c>
      <c r="L1286">
        <v>48</v>
      </c>
      <c r="M1286">
        <v>2</v>
      </c>
      <c r="N1286" t="s">
        <v>65</v>
      </c>
      <c r="O1286" t="s">
        <v>95</v>
      </c>
    </row>
    <row r="1287" spans="1:15" x14ac:dyDescent="0.3">
      <c r="A1287" s="7">
        <v>18574</v>
      </c>
      <c r="B1287" s="6" t="s">
        <v>2633</v>
      </c>
      <c r="C1287" t="s">
        <v>2634</v>
      </c>
      <c r="D1287" s="2" t="s">
        <v>72</v>
      </c>
      <c r="E1287" s="4" t="s">
        <v>46</v>
      </c>
      <c r="F1287" t="s">
        <v>51</v>
      </c>
      <c r="G1287">
        <v>785</v>
      </c>
      <c r="H1287">
        <v>26428</v>
      </c>
      <c r="I1287">
        <v>14</v>
      </c>
      <c r="J1287">
        <v>819</v>
      </c>
      <c r="K1287">
        <v>29731</v>
      </c>
      <c r="L1287">
        <v>80</v>
      </c>
      <c r="M1287">
        <v>2</v>
      </c>
      <c r="N1287" t="s">
        <v>52</v>
      </c>
      <c r="O1287" t="s">
        <v>47</v>
      </c>
    </row>
    <row r="1288" spans="1:15" x14ac:dyDescent="0.3">
      <c r="A1288" s="7">
        <v>18575</v>
      </c>
      <c r="B1288" s="6" t="s">
        <v>2635</v>
      </c>
      <c r="C1288" t="s">
        <v>2636</v>
      </c>
      <c r="D1288" s="2" t="s">
        <v>50</v>
      </c>
      <c r="E1288" s="4" t="s">
        <v>55</v>
      </c>
      <c r="F1288" t="s">
        <v>51</v>
      </c>
      <c r="G1288">
        <v>159</v>
      </c>
      <c r="H1288">
        <v>67681</v>
      </c>
      <c r="I1288">
        <v>8</v>
      </c>
      <c r="J1288">
        <v>1266</v>
      </c>
      <c r="K1288">
        <v>21007</v>
      </c>
      <c r="L1288">
        <v>86</v>
      </c>
      <c r="M1288">
        <v>1</v>
      </c>
      <c r="N1288" t="s">
        <v>65</v>
      </c>
      <c r="O1288" t="s">
        <v>51</v>
      </c>
    </row>
    <row r="1289" spans="1:15" x14ac:dyDescent="0.3">
      <c r="A1289" s="7">
        <v>18576</v>
      </c>
      <c r="B1289" s="6" t="s">
        <v>2637</v>
      </c>
      <c r="C1289" t="s">
        <v>2638</v>
      </c>
      <c r="D1289" s="2" t="s">
        <v>45</v>
      </c>
      <c r="E1289" s="4" t="s">
        <v>55</v>
      </c>
      <c r="F1289" t="s">
        <v>47</v>
      </c>
      <c r="G1289">
        <v>3292</v>
      </c>
      <c r="H1289">
        <v>27015</v>
      </c>
      <c r="I1289">
        <v>13</v>
      </c>
      <c r="J1289">
        <v>1701</v>
      </c>
      <c r="K1289">
        <v>19512</v>
      </c>
      <c r="L1289">
        <v>60</v>
      </c>
      <c r="M1289">
        <v>3</v>
      </c>
      <c r="N1289" t="s">
        <v>65</v>
      </c>
      <c r="O1289" t="s">
        <v>76</v>
      </c>
    </row>
    <row r="1290" spans="1:15" x14ac:dyDescent="0.3">
      <c r="A1290" s="7">
        <v>18577</v>
      </c>
      <c r="B1290" s="6" t="s">
        <v>2639</v>
      </c>
      <c r="C1290" t="s">
        <v>2640</v>
      </c>
      <c r="D1290" s="2" t="s">
        <v>88</v>
      </c>
      <c r="E1290" s="4" t="s">
        <v>55</v>
      </c>
      <c r="F1290" t="s">
        <v>75</v>
      </c>
      <c r="G1290">
        <v>312</v>
      </c>
      <c r="H1290">
        <v>61615</v>
      </c>
      <c r="I1290">
        <v>7</v>
      </c>
      <c r="J1290">
        <v>5237</v>
      </c>
      <c r="K1290">
        <v>11871</v>
      </c>
      <c r="L1290">
        <v>45</v>
      </c>
      <c r="M1290">
        <v>2</v>
      </c>
      <c r="N1290" t="s">
        <v>52</v>
      </c>
      <c r="O1290" t="s">
        <v>76</v>
      </c>
    </row>
    <row r="1291" spans="1:15" x14ac:dyDescent="0.3">
      <c r="A1291" s="7">
        <v>18578</v>
      </c>
      <c r="B1291" s="6" t="s">
        <v>2641</v>
      </c>
      <c r="C1291" t="s">
        <v>2642</v>
      </c>
      <c r="D1291" s="2" t="s">
        <v>88</v>
      </c>
      <c r="E1291" s="4" t="s">
        <v>55</v>
      </c>
      <c r="F1291" t="s">
        <v>51</v>
      </c>
      <c r="G1291">
        <v>157</v>
      </c>
      <c r="H1291">
        <v>67627</v>
      </c>
      <c r="I1291">
        <v>7</v>
      </c>
      <c r="J1291">
        <v>680</v>
      </c>
      <c r="K1291">
        <v>25119</v>
      </c>
      <c r="L1291">
        <v>81</v>
      </c>
      <c r="M1291">
        <v>1</v>
      </c>
      <c r="N1291" t="s">
        <v>52</v>
      </c>
      <c r="O1291" t="s">
        <v>51</v>
      </c>
    </row>
    <row r="1292" spans="1:15" x14ac:dyDescent="0.3">
      <c r="A1292" s="7">
        <v>18579</v>
      </c>
      <c r="B1292" s="6" t="s">
        <v>2643</v>
      </c>
      <c r="C1292" t="s">
        <v>2644</v>
      </c>
      <c r="D1292" s="2" t="s">
        <v>59</v>
      </c>
      <c r="E1292" s="4" t="s">
        <v>46</v>
      </c>
      <c r="F1292" t="s">
        <v>47</v>
      </c>
      <c r="G1292">
        <v>844</v>
      </c>
      <c r="H1292">
        <v>89568</v>
      </c>
      <c r="I1292">
        <v>15</v>
      </c>
      <c r="J1292">
        <v>2202</v>
      </c>
      <c r="K1292">
        <v>14463</v>
      </c>
      <c r="L1292">
        <v>85</v>
      </c>
      <c r="M1292">
        <v>3</v>
      </c>
      <c r="N1292" t="s">
        <v>52</v>
      </c>
      <c r="O1292" t="s">
        <v>76</v>
      </c>
    </row>
    <row r="1293" spans="1:15" x14ac:dyDescent="0.3">
      <c r="A1293" s="7">
        <v>18580</v>
      </c>
      <c r="B1293" s="6" t="s">
        <v>2645</v>
      </c>
      <c r="C1293" t="s">
        <v>2646</v>
      </c>
      <c r="D1293" s="2" t="s">
        <v>45</v>
      </c>
      <c r="E1293" s="4" t="s">
        <v>46</v>
      </c>
      <c r="F1293" t="s">
        <v>47</v>
      </c>
      <c r="G1293">
        <v>1855</v>
      </c>
      <c r="H1293">
        <v>49626</v>
      </c>
      <c r="I1293">
        <v>20</v>
      </c>
      <c r="J1293">
        <v>2315</v>
      </c>
      <c r="K1293">
        <v>17939</v>
      </c>
      <c r="L1293">
        <v>80</v>
      </c>
      <c r="M1293">
        <v>1</v>
      </c>
      <c r="N1293" t="s">
        <v>52</v>
      </c>
      <c r="O1293" t="s">
        <v>76</v>
      </c>
    </row>
    <row r="1294" spans="1:15" x14ac:dyDescent="0.3">
      <c r="A1294" s="7">
        <v>18581</v>
      </c>
      <c r="B1294" s="6" t="s">
        <v>2647</v>
      </c>
      <c r="C1294" t="s">
        <v>2648</v>
      </c>
      <c r="D1294" s="2" t="s">
        <v>50</v>
      </c>
      <c r="E1294" s="4" t="s">
        <v>55</v>
      </c>
      <c r="F1294" t="s">
        <v>51</v>
      </c>
      <c r="G1294">
        <v>75</v>
      </c>
      <c r="H1294">
        <v>68504</v>
      </c>
      <c r="I1294">
        <v>20</v>
      </c>
      <c r="J1294">
        <v>1117</v>
      </c>
      <c r="K1294">
        <v>27976</v>
      </c>
      <c r="L1294">
        <v>99</v>
      </c>
      <c r="M1294">
        <v>1</v>
      </c>
      <c r="N1294" t="s">
        <v>65</v>
      </c>
      <c r="O1294" t="s">
        <v>51</v>
      </c>
    </row>
    <row r="1295" spans="1:15" x14ac:dyDescent="0.3">
      <c r="A1295" s="7">
        <v>18582</v>
      </c>
      <c r="B1295" s="6" t="s">
        <v>2649</v>
      </c>
      <c r="C1295" t="s">
        <v>2650</v>
      </c>
      <c r="D1295" s="2" t="s">
        <v>45</v>
      </c>
      <c r="E1295" s="4" t="s">
        <v>68</v>
      </c>
      <c r="F1295" t="s">
        <v>60</v>
      </c>
      <c r="G1295">
        <v>2463</v>
      </c>
      <c r="H1295">
        <v>69538</v>
      </c>
      <c r="I1295">
        <v>18</v>
      </c>
      <c r="J1295">
        <v>23310</v>
      </c>
      <c r="K1295">
        <v>2927</v>
      </c>
      <c r="L1295">
        <v>7</v>
      </c>
      <c r="M1295">
        <v>8</v>
      </c>
      <c r="N1295" t="s">
        <v>52</v>
      </c>
      <c r="O1295" t="s">
        <v>69</v>
      </c>
    </row>
    <row r="1296" spans="1:15" x14ac:dyDescent="0.3">
      <c r="A1296" s="7">
        <v>18583</v>
      </c>
      <c r="B1296" s="6" t="s">
        <v>2651</v>
      </c>
      <c r="C1296" t="s">
        <v>2652</v>
      </c>
      <c r="D1296" s="2" t="s">
        <v>72</v>
      </c>
      <c r="E1296" s="4" t="s">
        <v>55</v>
      </c>
      <c r="F1296" t="s">
        <v>47</v>
      </c>
      <c r="G1296">
        <v>879</v>
      </c>
      <c r="H1296">
        <v>73169</v>
      </c>
      <c r="I1296">
        <v>9</v>
      </c>
      <c r="J1296">
        <v>1254</v>
      </c>
      <c r="K1296">
        <v>10034</v>
      </c>
      <c r="L1296">
        <v>56</v>
      </c>
      <c r="M1296">
        <v>3</v>
      </c>
      <c r="N1296" t="s">
        <v>35</v>
      </c>
      <c r="O1296" t="s">
        <v>47</v>
      </c>
    </row>
    <row r="1297" spans="1:15" x14ac:dyDescent="0.3">
      <c r="A1297" s="7">
        <v>18584</v>
      </c>
      <c r="B1297" s="6" t="s">
        <v>2653</v>
      </c>
      <c r="C1297" t="s">
        <v>2654</v>
      </c>
      <c r="D1297" s="2" t="s">
        <v>45</v>
      </c>
      <c r="E1297" s="4" t="s">
        <v>68</v>
      </c>
      <c r="F1297" t="s">
        <v>60</v>
      </c>
      <c r="G1297">
        <v>2516</v>
      </c>
      <c r="H1297">
        <v>82212</v>
      </c>
      <c r="I1297">
        <v>23</v>
      </c>
      <c r="J1297">
        <v>29225</v>
      </c>
      <c r="K1297">
        <v>3116</v>
      </c>
      <c r="L1297">
        <v>21</v>
      </c>
      <c r="M1297">
        <v>6</v>
      </c>
      <c r="N1297" t="s">
        <v>52</v>
      </c>
      <c r="O1297" t="s">
        <v>56</v>
      </c>
    </row>
    <row r="1298" spans="1:15" x14ac:dyDescent="0.3">
      <c r="A1298" s="7">
        <v>18585</v>
      </c>
      <c r="B1298" s="6" t="s">
        <v>2655</v>
      </c>
      <c r="C1298" t="s">
        <v>2656</v>
      </c>
      <c r="D1298" s="2" t="s">
        <v>88</v>
      </c>
      <c r="E1298" s="4" t="s">
        <v>55</v>
      </c>
      <c r="F1298" t="s">
        <v>51</v>
      </c>
      <c r="G1298">
        <v>175</v>
      </c>
      <c r="H1298">
        <v>67025</v>
      </c>
      <c r="I1298">
        <v>10</v>
      </c>
      <c r="J1298">
        <v>471</v>
      </c>
      <c r="K1298">
        <v>22298</v>
      </c>
      <c r="L1298">
        <v>87</v>
      </c>
      <c r="M1298">
        <v>1</v>
      </c>
      <c r="N1298" t="s">
        <v>52</v>
      </c>
      <c r="O1298" t="s">
        <v>51</v>
      </c>
    </row>
    <row r="1299" spans="1:15" x14ac:dyDescent="0.3">
      <c r="A1299" s="7">
        <v>18586</v>
      </c>
      <c r="B1299" s="6" t="s">
        <v>2657</v>
      </c>
      <c r="C1299" t="s">
        <v>2658</v>
      </c>
      <c r="D1299" s="2" t="s">
        <v>59</v>
      </c>
      <c r="E1299" s="4" t="s">
        <v>46</v>
      </c>
      <c r="F1299" t="s">
        <v>81</v>
      </c>
      <c r="G1299">
        <v>453</v>
      </c>
      <c r="H1299">
        <v>78170</v>
      </c>
      <c r="I1299">
        <v>12</v>
      </c>
      <c r="J1299">
        <v>4315</v>
      </c>
      <c r="K1299">
        <v>9074</v>
      </c>
      <c r="L1299">
        <v>62</v>
      </c>
      <c r="M1299">
        <v>1</v>
      </c>
      <c r="N1299" t="s">
        <v>52</v>
      </c>
      <c r="O1299" t="s">
        <v>81</v>
      </c>
    </row>
    <row r="1300" spans="1:15" x14ac:dyDescent="0.3">
      <c r="A1300" s="7">
        <v>18587</v>
      </c>
      <c r="B1300" s="6" t="s">
        <v>2659</v>
      </c>
      <c r="C1300" t="s">
        <v>2660</v>
      </c>
      <c r="D1300" s="2" t="s">
        <v>59</v>
      </c>
      <c r="E1300" s="4" t="s">
        <v>46</v>
      </c>
      <c r="F1300" t="s">
        <v>81</v>
      </c>
      <c r="G1300">
        <v>354</v>
      </c>
      <c r="H1300">
        <v>89861</v>
      </c>
      <c r="I1300">
        <v>12</v>
      </c>
      <c r="J1300">
        <v>4613</v>
      </c>
      <c r="K1300">
        <v>10781</v>
      </c>
      <c r="L1300">
        <v>50</v>
      </c>
      <c r="M1300">
        <v>0</v>
      </c>
      <c r="N1300" t="s">
        <v>52</v>
      </c>
      <c r="O1300" t="s">
        <v>47</v>
      </c>
    </row>
    <row r="1301" spans="1:15" x14ac:dyDescent="0.3">
      <c r="A1301" s="7">
        <v>18588</v>
      </c>
      <c r="B1301" s="6" t="s">
        <v>2661</v>
      </c>
      <c r="C1301" t="s">
        <v>2662</v>
      </c>
      <c r="D1301" s="2" t="s">
        <v>59</v>
      </c>
      <c r="E1301" s="4" t="s">
        <v>46</v>
      </c>
      <c r="F1301" t="s">
        <v>47</v>
      </c>
      <c r="G1301">
        <v>1108</v>
      </c>
      <c r="H1301">
        <v>42700</v>
      </c>
      <c r="I1301">
        <v>2</v>
      </c>
      <c r="J1301">
        <v>1942</v>
      </c>
      <c r="K1301">
        <v>12280</v>
      </c>
      <c r="L1301">
        <v>59</v>
      </c>
      <c r="M1301">
        <v>1</v>
      </c>
      <c r="N1301" t="s">
        <v>52</v>
      </c>
      <c r="O1301" t="s">
        <v>47</v>
      </c>
    </row>
    <row r="1302" spans="1:15" x14ac:dyDescent="0.3">
      <c r="A1302" s="7">
        <v>18589</v>
      </c>
      <c r="B1302" s="6" t="s">
        <v>2663</v>
      </c>
      <c r="C1302" t="s">
        <v>2664</v>
      </c>
      <c r="D1302" s="2" t="s">
        <v>45</v>
      </c>
      <c r="E1302" s="4" t="s">
        <v>55</v>
      </c>
      <c r="F1302" t="s">
        <v>75</v>
      </c>
      <c r="G1302">
        <v>1818</v>
      </c>
      <c r="H1302">
        <v>33895</v>
      </c>
      <c r="I1302">
        <v>9</v>
      </c>
      <c r="J1302">
        <v>3307</v>
      </c>
      <c r="K1302">
        <v>18616</v>
      </c>
      <c r="L1302">
        <v>57</v>
      </c>
      <c r="M1302">
        <v>1</v>
      </c>
      <c r="N1302" t="s">
        <v>35</v>
      </c>
      <c r="O1302" t="s">
        <v>81</v>
      </c>
    </row>
    <row r="1303" spans="1:15" x14ac:dyDescent="0.3">
      <c r="A1303" s="7">
        <v>18590</v>
      </c>
      <c r="B1303" s="6" t="s">
        <v>2665</v>
      </c>
      <c r="C1303" t="s">
        <v>2666</v>
      </c>
      <c r="D1303" s="2" t="s">
        <v>88</v>
      </c>
      <c r="E1303" s="4" t="s">
        <v>46</v>
      </c>
      <c r="F1303" t="s">
        <v>51</v>
      </c>
      <c r="G1303">
        <v>335</v>
      </c>
      <c r="H1303">
        <v>65270</v>
      </c>
      <c r="I1303">
        <v>7</v>
      </c>
      <c r="J1303">
        <v>462</v>
      </c>
      <c r="K1303">
        <v>26188</v>
      </c>
      <c r="L1303">
        <v>76</v>
      </c>
      <c r="M1303">
        <v>2</v>
      </c>
      <c r="N1303" t="s">
        <v>52</v>
      </c>
      <c r="O1303" t="s">
        <v>51</v>
      </c>
    </row>
    <row r="1304" spans="1:15" x14ac:dyDescent="0.3">
      <c r="A1304" s="7">
        <v>18591</v>
      </c>
      <c r="B1304" s="6" t="s">
        <v>2667</v>
      </c>
      <c r="C1304" t="s">
        <v>2668</v>
      </c>
      <c r="D1304" s="2" t="s">
        <v>45</v>
      </c>
      <c r="E1304" s="4" t="s">
        <v>46</v>
      </c>
      <c r="F1304" t="s">
        <v>47</v>
      </c>
      <c r="G1304">
        <v>3169</v>
      </c>
      <c r="H1304">
        <v>31868</v>
      </c>
      <c r="I1304">
        <v>8</v>
      </c>
      <c r="J1304">
        <v>1495</v>
      </c>
      <c r="K1304">
        <v>17472</v>
      </c>
      <c r="L1304">
        <v>73</v>
      </c>
      <c r="M1304">
        <v>1</v>
      </c>
      <c r="N1304" t="s">
        <v>52</v>
      </c>
      <c r="O1304" t="s">
        <v>47</v>
      </c>
    </row>
    <row r="1305" spans="1:15" x14ac:dyDescent="0.3">
      <c r="A1305" s="7">
        <v>18592</v>
      </c>
      <c r="B1305" s="6" t="s">
        <v>2669</v>
      </c>
      <c r="C1305" t="s">
        <v>2670</v>
      </c>
      <c r="D1305" s="2" t="s">
        <v>45</v>
      </c>
      <c r="E1305" s="4" t="s">
        <v>46</v>
      </c>
      <c r="F1305" t="s">
        <v>56</v>
      </c>
      <c r="G1305">
        <v>4416</v>
      </c>
      <c r="H1305">
        <v>36995</v>
      </c>
      <c r="I1305">
        <v>44</v>
      </c>
      <c r="J1305">
        <v>19398</v>
      </c>
      <c r="K1305">
        <v>1102</v>
      </c>
      <c r="L1305">
        <v>17</v>
      </c>
      <c r="M1305">
        <v>5</v>
      </c>
      <c r="N1305" t="s">
        <v>38</v>
      </c>
      <c r="O1305" t="s">
        <v>81</v>
      </c>
    </row>
    <row r="1306" spans="1:15" x14ac:dyDescent="0.3">
      <c r="A1306" s="7">
        <v>18593</v>
      </c>
      <c r="B1306" s="6" t="s">
        <v>2671</v>
      </c>
      <c r="C1306" t="s">
        <v>2672</v>
      </c>
      <c r="D1306" s="2" t="s">
        <v>45</v>
      </c>
      <c r="E1306" s="4" t="s">
        <v>46</v>
      </c>
      <c r="F1306" t="s">
        <v>56</v>
      </c>
      <c r="G1306">
        <v>4603</v>
      </c>
      <c r="H1306">
        <v>62038</v>
      </c>
      <c r="I1306">
        <v>58</v>
      </c>
      <c r="J1306">
        <v>4676</v>
      </c>
      <c r="K1306">
        <v>2954</v>
      </c>
      <c r="L1306">
        <v>22</v>
      </c>
      <c r="M1306">
        <v>6</v>
      </c>
      <c r="N1306" t="s">
        <v>52</v>
      </c>
      <c r="O1306" t="s">
        <v>81</v>
      </c>
    </row>
    <row r="1307" spans="1:15" x14ac:dyDescent="0.3">
      <c r="A1307" s="7">
        <v>18594</v>
      </c>
      <c r="B1307" s="6" t="s">
        <v>2673</v>
      </c>
      <c r="C1307" t="s">
        <v>2674</v>
      </c>
      <c r="D1307" s="2" t="s">
        <v>45</v>
      </c>
      <c r="E1307" s="4" t="s">
        <v>46</v>
      </c>
      <c r="F1307" t="s">
        <v>47</v>
      </c>
      <c r="G1307">
        <v>2221</v>
      </c>
      <c r="H1307">
        <v>38739</v>
      </c>
      <c r="I1307">
        <v>24</v>
      </c>
      <c r="J1307">
        <v>1407</v>
      </c>
      <c r="K1307">
        <v>18908</v>
      </c>
      <c r="L1307">
        <v>61</v>
      </c>
      <c r="M1307">
        <v>3</v>
      </c>
      <c r="N1307" t="s">
        <v>52</v>
      </c>
      <c r="O1307" t="s">
        <v>47</v>
      </c>
    </row>
    <row r="1308" spans="1:15" x14ac:dyDescent="0.3">
      <c r="A1308" s="7">
        <v>18595</v>
      </c>
      <c r="B1308" s="6" t="s">
        <v>2675</v>
      </c>
      <c r="C1308" t="s">
        <v>2676</v>
      </c>
      <c r="D1308" s="2" t="s">
        <v>50</v>
      </c>
      <c r="E1308" s="4" t="s">
        <v>46</v>
      </c>
      <c r="F1308" t="s">
        <v>81</v>
      </c>
      <c r="G1308">
        <v>249</v>
      </c>
      <c r="H1308">
        <v>21600</v>
      </c>
      <c r="I1308">
        <v>13</v>
      </c>
      <c r="J1308">
        <v>4793</v>
      </c>
      <c r="K1308">
        <v>11112</v>
      </c>
      <c r="L1308">
        <v>65</v>
      </c>
      <c r="M1308">
        <v>0</v>
      </c>
      <c r="N1308" t="s">
        <v>38</v>
      </c>
      <c r="O1308" t="s">
        <v>47</v>
      </c>
    </row>
    <row r="1309" spans="1:15" x14ac:dyDescent="0.3">
      <c r="A1309" s="7">
        <v>18596</v>
      </c>
      <c r="B1309" s="6" t="s">
        <v>2677</v>
      </c>
      <c r="C1309" t="s">
        <v>2678</v>
      </c>
      <c r="D1309" s="2" t="s">
        <v>88</v>
      </c>
      <c r="E1309" s="4" t="s">
        <v>55</v>
      </c>
      <c r="F1309" t="s">
        <v>51</v>
      </c>
      <c r="G1309">
        <v>242</v>
      </c>
      <c r="H1309">
        <v>51006</v>
      </c>
      <c r="I1309">
        <v>4</v>
      </c>
      <c r="J1309">
        <v>1401</v>
      </c>
      <c r="K1309">
        <v>17140</v>
      </c>
      <c r="L1309">
        <v>83</v>
      </c>
      <c r="M1309">
        <v>2</v>
      </c>
      <c r="N1309" t="s">
        <v>52</v>
      </c>
      <c r="O1309" t="s">
        <v>51</v>
      </c>
    </row>
    <row r="1310" spans="1:15" x14ac:dyDescent="0.3">
      <c r="A1310" s="7">
        <v>18597</v>
      </c>
      <c r="B1310" s="6" t="s">
        <v>2679</v>
      </c>
      <c r="C1310" t="s">
        <v>2680</v>
      </c>
      <c r="D1310" s="2" t="s">
        <v>59</v>
      </c>
      <c r="E1310" s="4" t="s">
        <v>46</v>
      </c>
      <c r="F1310" t="s">
        <v>47</v>
      </c>
      <c r="G1310">
        <v>984</v>
      </c>
      <c r="H1310">
        <v>73604</v>
      </c>
      <c r="I1310">
        <v>6</v>
      </c>
      <c r="J1310">
        <v>1056</v>
      </c>
      <c r="K1310">
        <v>20635</v>
      </c>
      <c r="L1310">
        <v>65</v>
      </c>
      <c r="M1310">
        <v>2</v>
      </c>
      <c r="N1310" t="s">
        <v>38</v>
      </c>
      <c r="O1310" t="s">
        <v>81</v>
      </c>
    </row>
    <row r="1311" spans="1:15" x14ac:dyDescent="0.3">
      <c r="A1311" s="7">
        <v>18598</v>
      </c>
      <c r="B1311" s="6" t="s">
        <v>2681</v>
      </c>
      <c r="C1311" t="s">
        <v>2682</v>
      </c>
      <c r="D1311" s="2" t="s">
        <v>59</v>
      </c>
      <c r="E1311" s="4" t="s">
        <v>46</v>
      </c>
      <c r="F1311" t="s">
        <v>75</v>
      </c>
      <c r="G1311">
        <v>477</v>
      </c>
      <c r="H1311">
        <v>18739</v>
      </c>
      <c r="I1311">
        <v>5</v>
      </c>
      <c r="J1311">
        <v>1575</v>
      </c>
      <c r="K1311">
        <v>17609</v>
      </c>
      <c r="L1311">
        <v>60</v>
      </c>
      <c r="M1311">
        <v>2</v>
      </c>
      <c r="N1311" t="s">
        <v>52</v>
      </c>
      <c r="O1311" t="s">
        <v>81</v>
      </c>
    </row>
    <row r="1312" spans="1:15" x14ac:dyDescent="0.3">
      <c r="A1312" s="7">
        <v>18599</v>
      </c>
      <c r="B1312" s="6" t="s">
        <v>2683</v>
      </c>
      <c r="C1312" t="s">
        <v>2684</v>
      </c>
      <c r="D1312" s="2" t="s">
        <v>72</v>
      </c>
      <c r="E1312" s="4" t="s">
        <v>46</v>
      </c>
      <c r="F1312" t="s">
        <v>51</v>
      </c>
      <c r="G1312">
        <v>313</v>
      </c>
      <c r="H1312">
        <v>77456</v>
      </c>
      <c r="I1312">
        <v>4</v>
      </c>
      <c r="J1312">
        <v>1201</v>
      </c>
      <c r="K1312">
        <v>19520</v>
      </c>
      <c r="L1312">
        <v>77</v>
      </c>
      <c r="M1312">
        <v>2</v>
      </c>
      <c r="N1312" t="s">
        <v>35</v>
      </c>
      <c r="O1312" t="s">
        <v>51</v>
      </c>
    </row>
    <row r="1313" spans="1:15" x14ac:dyDescent="0.3">
      <c r="A1313" s="7">
        <v>18600</v>
      </c>
      <c r="B1313" s="6" t="s">
        <v>2685</v>
      </c>
      <c r="C1313" t="s">
        <v>2686</v>
      </c>
      <c r="D1313" s="2" t="s">
        <v>50</v>
      </c>
      <c r="E1313" s="4" t="s">
        <v>55</v>
      </c>
      <c r="F1313" t="s">
        <v>51</v>
      </c>
      <c r="G1313">
        <v>165</v>
      </c>
      <c r="H1313">
        <v>74228</v>
      </c>
      <c r="I1313">
        <v>7</v>
      </c>
      <c r="J1313">
        <v>1668</v>
      </c>
      <c r="K1313">
        <v>12923</v>
      </c>
      <c r="L1313">
        <v>98</v>
      </c>
      <c r="M1313">
        <v>1</v>
      </c>
      <c r="N1313" t="s">
        <v>35</v>
      </c>
      <c r="O1313" t="s">
        <v>51</v>
      </c>
    </row>
    <row r="1314" spans="1:15" x14ac:dyDescent="0.3">
      <c r="A1314" s="7">
        <v>18601</v>
      </c>
      <c r="B1314" s="6" t="s">
        <v>2687</v>
      </c>
      <c r="C1314" t="s">
        <v>2688</v>
      </c>
      <c r="D1314" s="2" t="s">
        <v>45</v>
      </c>
      <c r="E1314" s="4" t="s">
        <v>46</v>
      </c>
      <c r="F1314" t="s">
        <v>56</v>
      </c>
      <c r="G1314">
        <v>2565</v>
      </c>
      <c r="H1314">
        <v>14154</v>
      </c>
      <c r="I1314">
        <v>49</v>
      </c>
      <c r="J1314">
        <v>15915</v>
      </c>
      <c r="K1314">
        <v>3200</v>
      </c>
      <c r="L1314">
        <v>18</v>
      </c>
      <c r="M1314">
        <v>5</v>
      </c>
      <c r="N1314" t="s">
        <v>52</v>
      </c>
      <c r="O1314" t="s">
        <v>81</v>
      </c>
    </row>
    <row r="1315" spans="1:15" x14ac:dyDescent="0.3">
      <c r="A1315" s="7">
        <v>18602</v>
      </c>
      <c r="B1315" s="6" t="s">
        <v>2689</v>
      </c>
      <c r="C1315" t="s">
        <v>2690</v>
      </c>
      <c r="D1315" s="2" t="s">
        <v>50</v>
      </c>
      <c r="E1315" s="4" t="s">
        <v>55</v>
      </c>
      <c r="F1315" t="s">
        <v>51</v>
      </c>
      <c r="G1315">
        <v>110</v>
      </c>
      <c r="H1315">
        <v>29271</v>
      </c>
      <c r="I1315">
        <v>8</v>
      </c>
      <c r="J1315">
        <v>742</v>
      </c>
      <c r="K1315">
        <v>29366</v>
      </c>
      <c r="L1315">
        <v>85</v>
      </c>
      <c r="M1315">
        <v>1</v>
      </c>
      <c r="N1315" t="s">
        <v>65</v>
      </c>
      <c r="O1315" t="s">
        <v>51</v>
      </c>
    </row>
    <row r="1316" spans="1:15" x14ac:dyDescent="0.3">
      <c r="A1316" s="7">
        <v>18603</v>
      </c>
      <c r="B1316" s="6" t="s">
        <v>2691</v>
      </c>
      <c r="C1316" t="s">
        <v>2692</v>
      </c>
      <c r="D1316" s="2" t="s">
        <v>50</v>
      </c>
      <c r="E1316" s="4" t="s">
        <v>55</v>
      </c>
      <c r="F1316" t="s">
        <v>51</v>
      </c>
      <c r="G1316">
        <v>188</v>
      </c>
      <c r="H1316">
        <v>52418</v>
      </c>
      <c r="I1316">
        <v>5</v>
      </c>
      <c r="J1316">
        <v>887</v>
      </c>
      <c r="K1316">
        <v>21601</v>
      </c>
      <c r="L1316">
        <v>78</v>
      </c>
      <c r="M1316">
        <v>2</v>
      </c>
      <c r="N1316" t="s">
        <v>65</v>
      </c>
      <c r="O1316" t="s">
        <v>47</v>
      </c>
    </row>
    <row r="1317" spans="1:15" x14ac:dyDescent="0.3">
      <c r="A1317" s="7">
        <v>18604</v>
      </c>
      <c r="B1317" s="6" t="s">
        <v>2693</v>
      </c>
      <c r="C1317" t="s">
        <v>2694</v>
      </c>
      <c r="D1317" s="2" t="s">
        <v>88</v>
      </c>
      <c r="E1317" s="4" t="s">
        <v>55</v>
      </c>
      <c r="F1317" t="s">
        <v>51</v>
      </c>
      <c r="G1317">
        <v>255</v>
      </c>
      <c r="H1317">
        <v>66363</v>
      </c>
      <c r="I1317">
        <v>2</v>
      </c>
      <c r="J1317">
        <v>210</v>
      </c>
      <c r="K1317">
        <v>26145</v>
      </c>
      <c r="L1317">
        <v>90</v>
      </c>
      <c r="M1317">
        <v>1</v>
      </c>
      <c r="N1317" t="s">
        <v>35</v>
      </c>
      <c r="O1317" t="s">
        <v>51</v>
      </c>
    </row>
    <row r="1318" spans="1:15" x14ac:dyDescent="0.3">
      <c r="A1318" s="7">
        <v>18605</v>
      </c>
      <c r="B1318" s="6" t="s">
        <v>2695</v>
      </c>
      <c r="C1318" t="s">
        <v>2696</v>
      </c>
      <c r="D1318" s="2" t="s">
        <v>50</v>
      </c>
      <c r="E1318" s="4" t="s">
        <v>55</v>
      </c>
      <c r="F1318" t="s">
        <v>51</v>
      </c>
      <c r="G1318">
        <v>108</v>
      </c>
      <c r="H1318">
        <v>88416</v>
      </c>
      <c r="I1318">
        <v>9</v>
      </c>
      <c r="J1318">
        <v>1637</v>
      </c>
      <c r="K1318">
        <v>12267</v>
      </c>
      <c r="L1318">
        <v>83</v>
      </c>
      <c r="M1318">
        <v>2</v>
      </c>
      <c r="N1318" t="s">
        <v>35</v>
      </c>
      <c r="O1318" t="s">
        <v>47</v>
      </c>
    </row>
    <row r="1319" spans="1:15" x14ac:dyDescent="0.3">
      <c r="A1319" s="7">
        <v>18606</v>
      </c>
      <c r="B1319" s="6" t="s">
        <v>2697</v>
      </c>
      <c r="C1319" t="s">
        <v>2698</v>
      </c>
      <c r="D1319" s="2" t="s">
        <v>72</v>
      </c>
      <c r="E1319" s="4" t="s">
        <v>55</v>
      </c>
      <c r="F1319" t="s">
        <v>75</v>
      </c>
      <c r="G1319">
        <v>561</v>
      </c>
      <c r="H1319">
        <v>86457</v>
      </c>
      <c r="I1319">
        <v>2</v>
      </c>
      <c r="J1319">
        <v>2112</v>
      </c>
      <c r="K1319">
        <v>8677</v>
      </c>
      <c r="L1319">
        <v>43</v>
      </c>
      <c r="M1319">
        <v>3</v>
      </c>
      <c r="N1319" t="s">
        <v>52</v>
      </c>
      <c r="O1319" t="s">
        <v>81</v>
      </c>
    </row>
    <row r="1320" spans="1:15" x14ac:dyDescent="0.3">
      <c r="A1320" s="7">
        <v>18607</v>
      </c>
      <c r="B1320" s="6" t="s">
        <v>2699</v>
      </c>
      <c r="C1320" t="s">
        <v>2700</v>
      </c>
      <c r="D1320" s="2" t="s">
        <v>45</v>
      </c>
      <c r="E1320" s="4" t="s">
        <v>55</v>
      </c>
      <c r="F1320" t="s">
        <v>60</v>
      </c>
      <c r="G1320">
        <v>3354</v>
      </c>
      <c r="H1320">
        <v>38680</v>
      </c>
      <c r="I1320">
        <v>31</v>
      </c>
      <c r="J1320">
        <v>11422</v>
      </c>
      <c r="K1320">
        <v>2885</v>
      </c>
      <c r="L1320">
        <v>25</v>
      </c>
      <c r="M1320">
        <v>8</v>
      </c>
      <c r="N1320" t="s">
        <v>35</v>
      </c>
      <c r="O1320" t="s">
        <v>69</v>
      </c>
    </row>
    <row r="1321" spans="1:15" x14ac:dyDescent="0.3">
      <c r="A1321" s="7">
        <v>18608</v>
      </c>
      <c r="B1321" s="6" t="s">
        <v>2701</v>
      </c>
      <c r="C1321" t="s">
        <v>2702</v>
      </c>
      <c r="D1321" s="2" t="s">
        <v>72</v>
      </c>
      <c r="E1321" s="4" t="s">
        <v>46</v>
      </c>
      <c r="F1321" t="s">
        <v>75</v>
      </c>
      <c r="G1321">
        <v>532</v>
      </c>
      <c r="H1321">
        <v>47892</v>
      </c>
      <c r="I1321">
        <v>8</v>
      </c>
      <c r="J1321">
        <v>5112</v>
      </c>
      <c r="K1321">
        <v>15821</v>
      </c>
      <c r="L1321">
        <v>44</v>
      </c>
      <c r="M1321">
        <v>2</v>
      </c>
      <c r="N1321" t="s">
        <v>52</v>
      </c>
      <c r="O1321" t="s">
        <v>76</v>
      </c>
    </row>
    <row r="1322" spans="1:15" x14ac:dyDescent="0.3">
      <c r="A1322" s="7">
        <v>18609</v>
      </c>
      <c r="B1322" s="6" t="s">
        <v>2703</v>
      </c>
      <c r="C1322" t="s">
        <v>2704</v>
      </c>
      <c r="D1322" s="2" t="s">
        <v>72</v>
      </c>
      <c r="E1322" s="4" t="s">
        <v>55</v>
      </c>
      <c r="F1322" t="s">
        <v>51</v>
      </c>
      <c r="G1322">
        <v>580</v>
      </c>
      <c r="H1322">
        <v>20824</v>
      </c>
      <c r="I1322">
        <v>9</v>
      </c>
      <c r="J1322">
        <v>1655</v>
      </c>
      <c r="K1322">
        <v>15131</v>
      </c>
      <c r="L1322">
        <v>94</v>
      </c>
      <c r="M1322">
        <v>2</v>
      </c>
      <c r="N1322" t="s">
        <v>35</v>
      </c>
      <c r="O1322" t="s">
        <v>51</v>
      </c>
    </row>
    <row r="1323" spans="1:15" x14ac:dyDescent="0.3">
      <c r="A1323" s="7">
        <v>18610</v>
      </c>
      <c r="B1323" s="6" t="s">
        <v>2705</v>
      </c>
      <c r="C1323" t="s">
        <v>2706</v>
      </c>
      <c r="D1323" s="2" t="s">
        <v>45</v>
      </c>
      <c r="E1323" s="4" t="s">
        <v>55</v>
      </c>
      <c r="F1323" t="s">
        <v>75</v>
      </c>
      <c r="G1323">
        <v>1864</v>
      </c>
      <c r="H1323">
        <v>72859</v>
      </c>
      <c r="I1323">
        <v>10</v>
      </c>
      <c r="J1323">
        <v>3106</v>
      </c>
      <c r="K1323">
        <v>14476</v>
      </c>
      <c r="L1323">
        <v>65</v>
      </c>
      <c r="M1323">
        <v>1</v>
      </c>
      <c r="N1323" t="s">
        <v>52</v>
      </c>
      <c r="O1323" t="s">
        <v>81</v>
      </c>
    </row>
    <row r="1324" spans="1:15" x14ac:dyDescent="0.3">
      <c r="A1324" s="7">
        <v>18611</v>
      </c>
      <c r="B1324" s="6" t="s">
        <v>2707</v>
      </c>
      <c r="C1324" t="s">
        <v>2708</v>
      </c>
      <c r="D1324" s="2" t="s">
        <v>50</v>
      </c>
      <c r="E1324" s="4" t="s">
        <v>46</v>
      </c>
      <c r="F1324" t="s">
        <v>51</v>
      </c>
      <c r="G1324">
        <v>230</v>
      </c>
      <c r="H1324">
        <v>17289</v>
      </c>
      <c r="I1324">
        <v>7</v>
      </c>
      <c r="J1324">
        <v>1577</v>
      </c>
      <c r="K1324">
        <v>18783</v>
      </c>
      <c r="L1324">
        <v>78</v>
      </c>
      <c r="M1324">
        <v>1</v>
      </c>
      <c r="N1324" t="s">
        <v>52</v>
      </c>
      <c r="O1324" t="s">
        <v>51</v>
      </c>
    </row>
    <row r="1325" spans="1:15" x14ac:dyDescent="0.3">
      <c r="A1325" s="7">
        <v>18612</v>
      </c>
      <c r="B1325" s="6" t="s">
        <v>2709</v>
      </c>
      <c r="C1325" t="s">
        <v>2710</v>
      </c>
      <c r="D1325" s="2" t="s">
        <v>72</v>
      </c>
      <c r="E1325" s="4" t="s">
        <v>55</v>
      </c>
      <c r="F1325" t="s">
        <v>51</v>
      </c>
      <c r="G1325">
        <v>159</v>
      </c>
      <c r="H1325">
        <v>66048</v>
      </c>
      <c r="I1325">
        <v>12</v>
      </c>
      <c r="J1325">
        <v>1008</v>
      </c>
      <c r="K1325">
        <v>26359</v>
      </c>
      <c r="L1325">
        <v>90</v>
      </c>
      <c r="M1325">
        <v>2</v>
      </c>
      <c r="N1325" t="s">
        <v>65</v>
      </c>
      <c r="O1325" t="s">
        <v>51</v>
      </c>
    </row>
    <row r="1326" spans="1:15" x14ac:dyDescent="0.3">
      <c r="A1326" s="7">
        <v>18613</v>
      </c>
      <c r="B1326" s="6" t="s">
        <v>2711</v>
      </c>
      <c r="C1326" t="s">
        <v>2712</v>
      </c>
      <c r="D1326" s="2" t="s">
        <v>45</v>
      </c>
      <c r="E1326" s="4" t="s">
        <v>55</v>
      </c>
      <c r="F1326" t="s">
        <v>56</v>
      </c>
      <c r="G1326">
        <v>1482</v>
      </c>
      <c r="H1326">
        <v>31877</v>
      </c>
      <c r="I1326">
        <v>34</v>
      </c>
      <c r="J1326">
        <v>42260</v>
      </c>
      <c r="K1326">
        <v>2223</v>
      </c>
      <c r="L1326">
        <v>15</v>
      </c>
      <c r="M1326">
        <v>4</v>
      </c>
      <c r="N1326" t="s">
        <v>38</v>
      </c>
      <c r="O1326" t="s">
        <v>81</v>
      </c>
    </row>
    <row r="1327" spans="1:15" x14ac:dyDescent="0.3">
      <c r="A1327" s="7">
        <v>18614</v>
      </c>
      <c r="B1327" s="6" t="s">
        <v>2713</v>
      </c>
      <c r="C1327" t="s">
        <v>2714</v>
      </c>
      <c r="D1327" s="2" t="s">
        <v>72</v>
      </c>
      <c r="E1327" s="4" t="s">
        <v>55</v>
      </c>
      <c r="F1327" t="s">
        <v>51</v>
      </c>
      <c r="G1327">
        <v>532</v>
      </c>
      <c r="H1327">
        <v>89911</v>
      </c>
      <c r="I1327">
        <v>11</v>
      </c>
      <c r="J1327">
        <v>385</v>
      </c>
      <c r="K1327">
        <v>28597</v>
      </c>
      <c r="L1327">
        <v>87</v>
      </c>
      <c r="M1327">
        <v>2</v>
      </c>
      <c r="N1327" t="s">
        <v>65</v>
      </c>
      <c r="O1327" t="s">
        <v>51</v>
      </c>
    </row>
    <row r="1328" spans="1:15" x14ac:dyDescent="0.3">
      <c r="A1328" s="7">
        <v>18615</v>
      </c>
      <c r="B1328" s="6" t="s">
        <v>2715</v>
      </c>
      <c r="C1328" t="s">
        <v>2716</v>
      </c>
      <c r="D1328" s="2" t="s">
        <v>50</v>
      </c>
      <c r="E1328" s="4" t="s">
        <v>55</v>
      </c>
      <c r="F1328" t="s">
        <v>51</v>
      </c>
      <c r="G1328">
        <v>195</v>
      </c>
      <c r="H1328">
        <v>73943</v>
      </c>
      <c r="I1328">
        <v>18</v>
      </c>
      <c r="J1328">
        <v>1642</v>
      </c>
      <c r="K1328">
        <v>15157</v>
      </c>
      <c r="L1328">
        <v>79</v>
      </c>
      <c r="M1328">
        <v>2</v>
      </c>
      <c r="N1328" t="s">
        <v>52</v>
      </c>
      <c r="O1328" t="s">
        <v>51</v>
      </c>
    </row>
    <row r="1329" spans="1:15" x14ac:dyDescent="0.3">
      <c r="A1329" s="7">
        <v>18616</v>
      </c>
      <c r="B1329" s="6" t="s">
        <v>2717</v>
      </c>
      <c r="C1329" t="s">
        <v>2718</v>
      </c>
      <c r="D1329" s="2" t="s">
        <v>45</v>
      </c>
      <c r="E1329" s="4" t="s">
        <v>55</v>
      </c>
      <c r="F1329" t="s">
        <v>56</v>
      </c>
      <c r="G1329">
        <v>2395</v>
      </c>
      <c r="H1329">
        <v>79010</v>
      </c>
      <c r="I1329">
        <v>50</v>
      </c>
      <c r="J1329">
        <v>31087</v>
      </c>
      <c r="K1329">
        <v>2746</v>
      </c>
      <c r="L1329">
        <v>13</v>
      </c>
      <c r="M1329">
        <v>4</v>
      </c>
      <c r="N1329" t="s">
        <v>52</v>
      </c>
      <c r="O1329" t="s">
        <v>56</v>
      </c>
    </row>
    <row r="1330" spans="1:15" x14ac:dyDescent="0.3">
      <c r="A1330" s="7">
        <v>18617</v>
      </c>
      <c r="B1330" s="6" t="s">
        <v>2719</v>
      </c>
      <c r="C1330" t="s">
        <v>2720</v>
      </c>
      <c r="D1330" s="2" t="s">
        <v>45</v>
      </c>
      <c r="E1330" s="4" t="s">
        <v>55</v>
      </c>
      <c r="F1330" t="s">
        <v>56</v>
      </c>
      <c r="G1330">
        <v>4113</v>
      </c>
      <c r="H1330">
        <v>48640</v>
      </c>
      <c r="I1330">
        <v>32</v>
      </c>
      <c r="J1330">
        <v>24660</v>
      </c>
      <c r="K1330">
        <v>3320</v>
      </c>
      <c r="L1330">
        <v>15</v>
      </c>
      <c r="M1330">
        <v>3</v>
      </c>
      <c r="N1330" t="s">
        <v>38</v>
      </c>
      <c r="O1330" t="s">
        <v>81</v>
      </c>
    </row>
    <row r="1331" spans="1:15" x14ac:dyDescent="0.3">
      <c r="A1331" s="7">
        <v>18618</v>
      </c>
      <c r="B1331" s="6" t="s">
        <v>2721</v>
      </c>
      <c r="C1331" t="s">
        <v>2722</v>
      </c>
      <c r="D1331" s="2" t="s">
        <v>50</v>
      </c>
      <c r="E1331" s="4" t="s">
        <v>55</v>
      </c>
      <c r="F1331" t="s">
        <v>51</v>
      </c>
      <c r="G1331">
        <v>188</v>
      </c>
      <c r="H1331">
        <v>83033</v>
      </c>
      <c r="I1331">
        <v>4</v>
      </c>
      <c r="J1331">
        <v>874</v>
      </c>
      <c r="K1331">
        <v>16939</v>
      </c>
      <c r="L1331">
        <v>96</v>
      </c>
      <c r="M1331">
        <v>1</v>
      </c>
      <c r="N1331" t="s">
        <v>65</v>
      </c>
      <c r="O1331" t="s">
        <v>51</v>
      </c>
    </row>
    <row r="1332" spans="1:15" x14ac:dyDescent="0.3">
      <c r="A1332" s="7">
        <v>18619</v>
      </c>
      <c r="B1332" s="6" t="s">
        <v>2723</v>
      </c>
      <c r="C1332" t="s">
        <v>2724</v>
      </c>
      <c r="D1332" s="2" t="s">
        <v>50</v>
      </c>
      <c r="E1332" s="4" t="s">
        <v>46</v>
      </c>
      <c r="F1332" t="s">
        <v>75</v>
      </c>
      <c r="G1332">
        <v>209</v>
      </c>
      <c r="H1332">
        <v>68504</v>
      </c>
      <c r="I1332">
        <v>10</v>
      </c>
      <c r="J1332">
        <v>5884</v>
      </c>
      <c r="K1332">
        <v>8924</v>
      </c>
      <c r="L1332">
        <v>57</v>
      </c>
      <c r="M1332">
        <v>1</v>
      </c>
      <c r="N1332" t="s">
        <v>65</v>
      </c>
      <c r="O1332" t="s">
        <v>95</v>
      </c>
    </row>
    <row r="1333" spans="1:15" x14ac:dyDescent="0.3">
      <c r="A1333" s="7">
        <v>18620</v>
      </c>
      <c r="B1333" s="6" t="s">
        <v>2725</v>
      </c>
      <c r="C1333" t="s">
        <v>2726</v>
      </c>
      <c r="D1333" s="2" t="s">
        <v>50</v>
      </c>
      <c r="E1333" s="4" t="s">
        <v>55</v>
      </c>
      <c r="F1333" t="s">
        <v>51</v>
      </c>
      <c r="G1333">
        <v>77</v>
      </c>
      <c r="H1333">
        <v>74732</v>
      </c>
      <c r="I1333">
        <v>9</v>
      </c>
      <c r="J1333">
        <v>316</v>
      </c>
      <c r="K1333">
        <v>14560</v>
      </c>
      <c r="L1333">
        <v>89</v>
      </c>
      <c r="M1333">
        <v>1</v>
      </c>
      <c r="N1333" t="s">
        <v>52</v>
      </c>
      <c r="O1333" t="s">
        <v>51</v>
      </c>
    </row>
    <row r="1334" spans="1:15" x14ac:dyDescent="0.3">
      <c r="A1334" s="7">
        <v>18621</v>
      </c>
      <c r="B1334" s="6" t="s">
        <v>2727</v>
      </c>
      <c r="C1334" t="s">
        <v>2728</v>
      </c>
      <c r="D1334" s="2" t="s">
        <v>45</v>
      </c>
      <c r="E1334" s="4" t="s">
        <v>68</v>
      </c>
      <c r="F1334" t="s">
        <v>60</v>
      </c>
      <c r="G1334">
        <v>3679</v>
      </c>
      <c r="H1334">
        <v>27149</v>
      </c>
      <c r="I1334">
        <v>29</v>
      </c>
      <c r="J1334">
        <v>27126</v>
      </c>
      <c r="K1334">
        <v>2172</v>
      </c>
      <c r="L1334">
        <v>9</v>
      </c>
      <c r="M1334">
        <v>4</v>
      </c>
      <c r="N1334" t="s">
        <v>38</v>
      </c>
      <c r="O1334" t="s">
        <v>69</v>
      </c>
    </row>
    <row r="1335" spans="1:15" x14ac:dyDescent="0.3">
      <c r="A1335" s="7">
        <v>18622</v>
      </c>
      <c r="B1335" s="6" t="s">
        <v>2729</v>
      </c>
      <c r="C1335" t="s">
        <v>2730</v>
      </c>
      <c r="D1335" s="2" t="s">
        <v>45</v>
      </c>
      <c r="E1335" s="4" t="s">
        <v>46</v>
      </c>
      <c r="F1335" t="s">
        <v>47</v>
      </c>
      <c r="G1335">
        <v>3605</v>
      </c>
      <c r="H1335">
        <v>89883</v>
      </c>
      <c r="I1335">
        <v>16</v>
      </c>
      <c r="J1335">
        <v>2309</v>
      </c>
      <c r="K1335">
        <v>16153</v>
      </c>
      <c r="L1335">
        <v>72</v>
      </c>
      <c r="M1335">
        <v>2</v>
      </c>
      <c r="N1335" t="s">
        <v>38</v>
      </c>
      <c r="O1335" t="s">
        <v>47</v>
      </c>
    </row>
    <row r="1336" spans="1:15" x14ac:dyDescent="0.3">
      <c r="A1336" s="7">
        <v>18623</v>
      </c>
      <c r="B1336" s="6" t="s">
        <v>2731</v>
      </c>
      <c r="C1336" t="s">
        <v>2732</v>
      </c>
      <c r="D1336" s="2" t="s">
        <v>59</v>
      </c>
      <c r="E1336" s="4" t="s">
        <v>46</v>
      </c>
      <c r="F1336" t="s">
        <v>81</v>
      </c>
      <c r="G1336">
        <v>477</v>
      </c>
      <c r="H1336">
        <v>55739</v>
      </c>
      <c r="I1336">
        <v>5</v>
      </c>
      <c r="J1336">
        <v>1749</v>
      </c>
      <c r="K1336">
        <v>11509</v>
      </c>
      <c r="L1336">
        <v>50</v>
      </c>
      <c r="M1336">
        <v>0</v>
      </c>
      <c r="N1336" t="s">
        <v>52</v>
      </c>
      <c r="O1336" t="s">
        <v>81</v>
      </c>
    </row>
    <row r="1337" spans="1:15" x14ac:dyDescent="0.3">
      <c r="A1337" s="7">
        <v>18624</v>
      </c>
      <c r="B1337" s="6" t="s">
        <v>2733</v>
      </c>
      <c r="C1337" t="s">
        <v>2734</v>
      </c>
      <c r="D1337" s="2" t="s">
        <v>59</v>
      </c>
      <c r="E1337" s="4" t="s">
        <v>55</v>
      </c>
      <c r="F1337" t="s">
        <v>56</v>
      </c>
      <c r="G1337">
        <v>1125</v>
      </c>
      <c r="H1337">
        <v>38622</v>
      </c>
      <c r="I1337">
        <v>38</v>
      </c>
      <c r="J1337">
        <v>7730</v>
      </c>
      <c r="K1337">
        <v>4266</v>
      </c>
      <c r="L1337">
        <v>21</v>
      </c>
      <c r="M1337">
        <v>3</v>
      </c>
      <c r="N1337" t="s">
        <v>38</v>
      </c>
      <c r="O1337" t="s">
        <v>56</v>
      </c>
    </row>
    <row r="1338" spans="1:15" x14ac:dyDescent="0.3">
      <c r="A1338" s="7">
        <v>18625</v>
      </c>
      <c r="B1338" s="6" t="s">
        <v>2735</v>
      </c>
      <c r="C1338" t="s">
        <v>2736</v>
      </c>
      <c r="D1338" s="2" t="s">
        <v>45</v>
      </c>
      <c r="E1338" s="4" t="s">
        <v>46</v>
      </c>
      <c r="F1338" t="s">
        <v>47</v>
      </c>
      <c r="G1338">
        <v>3533</v>
      </c>
      <c r="H1338">
        <v>35220</v>
      </c>
      <c r="I1338">
        <v>9</v>
      </c>
      <c r="J1338">
        <v>1728</v>
      </c>
      <c r="K1338">
        <v>17140</v>
      </c>
      <c r="L1338">
        <v>83</v>
      </c>
      <c r="M1338">
        <v>2</v>
      </c>
      <c r="N1338" t="s">
        <v>65</v>
      </c>
      <c r="O1338" t="s">
        <v>47</v>
      </c>
    </row>
    <row r="1339" spans="1:15" x14ac:dyDescent="0.3">
      <c r="A1339" s="7">
        <v>18626</v>
      </c>
      <c r="B1339" s="6" t="s">
        <v>2737</v>
      </c>
      <c r="C1339" t="s">
        <v>2738</v>
      </c>
      <c r="D1339" s="2" t="s">
        <v>45</v>
      </c>
      <c r="E1339" s="4" t="s">
        <v>46</v>
      </c>
      <c r="F1339" t="s">
        <v>47</v>
      </c>
      <c r="G1339">
        <v>3790</v>
      </c>
      <c r="H1339">
        <v>30918</v>
      </c>
      <c r="I1339">
        <v>17</v>
      </c>
      <c r="J1339">
        <v>2090</v>
      </c>
      <c r="K1339">
        <v>22456</v>
      </c>
      <c r="L1339">
        <v>79</v>
      </c>
      <c r="M1339">
        <v>3</v>
      </c>
      <c r="N1339" t="s">
        <v>38</v>
      </c>
      <c r="O1339" t="s">
        <v>47</v>
      </c>
    </row>
    <row r="1340" spans="1:15" x14ac:dyDescent="0.3">
      <c r="A1340" s="7">
        <v>18627</v>
      </c>
      <c r="B1340" s="6" t="s">
        <v>2739</v>
      </c>
      <c r="C1340" t="s">
        <v>2740</v>
      </c>
      <c r="D1340" s="2" t="s">
        <v>59</v>
      </c>
      <c r="E1340" s="4" t="s">
        <v>46</v>
      </c>
      <c r="F1340" t="s">
        <v>81</v>
      </c>
      <c r="G1340">
        <v>315</v>
      </c>
      <c r="H1340">
        <v>79359</v>
      </c>
      <c r="I1340">
        <v>6</v>
      </c>
      <c r="J1340">
        <v>4807</v>
      </c>
      <c r="K1340">
        <v>11239</v>
      </c>
      <c r="L1340">
        <v>67</v>
      </c>
      <c r="M1340">
        <v>1</v>
      </c>
      <c r="N1340" t="s">
        <v>52</v>
      </c>
      <c r="O1340" t="s">
        <v>95</v>
      </c>
    </row>
    <row r="1341" spans="1:15" x14ac:dyDescent="0.3">
      <c r="A1341" s="7">
        <v>18628</v>
      </c>
      <c r="B1341" s="6" t="s">
        <v>2741</v>
      </c>
      <c r="C1341" t="s">
        <v>2742</v>
      </c>
      <c r="D1341" s="2" t="s">
        <v>45</v>
      </c>
      <c r="E1341" s="4" t="s">
        <v>46</v>
      </c>
      <c r="F1341" t="s">
        <v>56</v>
      </c>
      <c r="G1341">
        <v>3492</v>
      </c>
      <c r="H1341">
        <v>87593</v>
      </c>
      <c r="I1341">
        <v>52</v>
      </c>
      <c r="J1341">
        <v>17038</v>
      </c>
      <c r="K1341">
        <v>3758</v>
      </c>
      <c r="L1341">
        <v>16</v>
      </c>
      <c r="M1341">
        <v>5</v>
      </c>
      <c r="N1341" t="s">
        <v>38</v>
      </c>
      <c r="O1341" t="s">
        <v>60</v>
      </c>
    </row>
    <row r="1342" spans="1:15" x14ac:dyDescent="0.3">
      <c r="A1342" s="7">
        <v>18629</v>
      </c>
      <c r="B1342" s="6" t="s">
        <v>2743</v>
      </c>
      <c r="C1342" t="s">
        <v>2744</v>
      </c>
      <c r="D1342" s="2" t="s">
        <v>72</v>
      </c>
      <c r="E1342" s="4" t="s">
        <v>46</v>
      </c>
      <c r="F1342" t="s">
        <v>81</v>
      </c>
      <c r="G1342">
        <v>424</v>
      </c>
      <c r="H1342">
        <v>45023</v>
      </c>
      <c r="I1342">
        <v>9</v>
      </c>
      <c r="J1342">
        <v>3117</v>
      </c>
      <c r="K1342">
        <v>10067</v>
      </c>
      <c r="L1342">
        <v>68</v>
      </c>
      <c r="M1342">
        <v>1</v>
      </c>
      <c r="N1342" t="s">
        <v>38</v>
      </c>
      <c r="O1342" t="s">
        <v>76</v>
      </c>
    </row>
    <row r="1343" spans="1:15" x14ac:dyDescent="0.3">
      <c r="A1343" s="7">
        <v>18630</v>
      </c>
      <c r="B1343" s="6" t="s">
        <v>2745</v>
      </c>
      <c r="C1343" t="s">
        <v>2746</v>
      </c>
      <c r="D1343" s="2" t="s">
        <v>72</v>
      </c>
      <c r="E1343" s="4" t="s">
        <v>46</v>
      </c>
      <c r="F1343" t="s">
        <v>81</v>
      </c>
      <c r="G1343">
        <v>866</v>
      </c>
      <c r="H1343">
        <v>43212</v>
      </c>
      <c r="I1343">
        <v>14</v>
      </c>
      <c r="J1343">
        <v>7608</v>
      </c>
      <c r="K1343">
        <v>11013</v>
      </c>
      <c r="L1343">
        <v>51</v>
      </c>
      <c r="M1343">
        <v>1</v>
      </c>
      <c r="N1343" t="s">
        <v>38</v>
      </c>
      <c r="O1343" t="s">
        <v>81</v>
      </c>
    </row>
    <row r="1344" spans="1:15" x14ac:dyDescent="0.3">
      <c r="A1344" s="7">
        <v>18631</v>
      </c>
      <c r="B1344" s="6" t="s">
        <v>2747</v>
      </c>
      <c r="C1344" t="s">
        <v>2748</v>
      </c>
      <c r="D1344" s="2" t="s">
        <v>45</v>
      </c>
      <c r="E1344" s="4" t="s">
        <v>55</v>
      </c>
      <c r="F1344" t="s">
        <v>60</v>
      </c>
      <c r="G1344">
        <v>2135</v>
      </c>
      <c r="H1344">
        <v>57485</v>
      </c>
      <c r="I1344">
        <v>27</v>
      </c>
      <c r="J1344">
        <v>3392</v>
      </c>
      <c r="K1344">
        <v>2428</v>
      </c>
      <c r="L1344">
        <v>25</v>
      </c>
      <c r="M1344">
        <v>4</v>
      </c>
      <c r="N1344" t="s">
        <v>38</v>
      </c>
      <c r="O1344" t="s">
        <v>69</v>
      </c>
    </row>
    <row r="1345" spans="1:15" x14ac:dyDescent="0.3">
      <c r="A1345" s="7">
        <v>18632</v>
      </c>
      <c r="B1345" s="6" t="s">
        <v>2749</v>
      </c>
      <c r="C1345" t="s">
        <v>2750</v>
      </c>
      <c r="D1345" s="2" t="s">
        <v>45</v>
      </c>
      <c r="E1345" s="4" t="s">
        <v>46</v>
      </c>
      <c r="F1345" t="s">
        <v>56</v>
      </c>
      <c r="G1345">
        <v>4126</v>
      </c>
      <c r="H1345">
        <v>16814</v>
      </c>
      <c r="I1345">
        <v>48</v>
      </c>
      <c r="J1345">
        <v>29296</v>
      </c>
      <c r="K1345">
        <v>4080</v>
      </c>
      <c r="L1345">
        <v>20</v>
      </c>
      <c r="M1345">
        <v>4</v>
      </c>
      <c r="N1345" t="s">
        <v>52</v>
      </c>
      <c r="O1345" t="s">
        <v>81</v>
      </c>
    </row>
    <row r="1346" spans="1:15" x14ac:dyDescent="0.3">
      <c r="A1346" s="7">
        <v>18633</v>
      </c>
      <c r="B1346" s="6" t="s">
        <v>2751</v>
      </c>
      <c r="C1346" t="s">
        <v>2752</v>
      </c>
      <c r="D1346" s="2" t="s">
        <v>72</v>
      </c>
      <c r="E1346" s="4" t="s">
        <v>55</v>
      </c>
      <c r="F1346" t="s">
        <v>51</v>
      </c>
      <c r="G1346">
        <v>104</v>
      </c>
      <c r="H1346">
        <v>18739</v>
      </c>
      <c r="I1346">
        <v>16</v>
      </c>
      <c r="J1346">
        <v>1426</v>
      </c>
      <c r="K1346">
        <v>17800</v>
      </c>
      <c r="L1346">
        <v>76</v>
      </c>
      <c r="M1346">
        <v>2</v>
      </c>
      <c r="N1346" t="s">
        <v>65</v>
      </c>
      <c r="O1346" t="s">
        <v>51</v>
      </c>
    </row>
    <row r="1347" spans="1:15" x14ac:dyDescent="0.3">
      <c r="A1347" s="7">
        <v>18634</v>
      </c>
      <c r="B1347" s="6" t="s">
        <v>2753</v>
      </c>
      <c r="C1347" t="s">
        <v>2754</v>
      </c>
      <c r="D1347" s="2" t="s">
        <v>45</v>
      </c>
      <c r="E1347" s="4" t="s">
        <v>46</v>
      </c>
      <c r="F1347" t="s">
        <v>47</v>
      </c>
      <c r="G1347">
        <v>3822</v>
      </c>
      <c r="H1347">
        <v>39030</v>
      </c>
      <c r="I1347">
        <v>6</v>
      </c>
      <c r="J1347">
        <v>1029</v>
      </c>
      <c r="K1347">
        <v>22924</v>
      </c>
      <c r="L1347">
        <v>56</v>
      </c>
      <c r="M1347">
        <v>1</v>
      </c>
      <c r="N1347" t="s">
        <v>65</v>
      </c>
      <c r="O1347" t="s">
        <v>47</v>
      </c>
    </row>
    <row r="1348" spans="1:15" x14ac:dyDescent="0.3">
      <c r="A1348" s="7">
        <v>18635</v>
      </c>
      <c r="B1348" s="6" t="s">
        <v>2755</v>
      </c>
      <c r="C1348" t="s">
        <v>2756</v>
      </c>
      <c r="D1348" s="2" t="s">
        <v>45</v>
      </c>
      <c r="E1348" s="4" t="s">
        <v>46</v>
      </c>
      <c r="F1348" t="s">
        <v>56</v>
      </c>
      <c r="G1348">
        <v>2098</v>
      </c>
      <c r="H1348">
        <v>88919</v>
      </c>
      <c r="I1348">
        <v>41</v>
      </c>
      <c r="J1348">
        <v>25417</v>
      </c>
      <c r="K1348">
        <v>1664</v>
      </c>
      <c r="L1348">
        <v>13</v>
      </c>
      <c r="M1348">
        <v>5</v>
      </c>
      <c r="N1348" t="s">
        <v>52</v>
      </c>
      <c r="O1348" t="s">
        <v>56</v>
      </c>
    </row>
    <row r="1349" spans="1:15" x14ac:dyDescent="0.3">
      <c r="A1349" s="7">
        <v>18636</v>
      </c>
      <c r="B1349" s="6" t="s">
        <v>2757</v>
      </c>
      <c r="C1349" t="s">
        <v>2758</v>
      </c>
      <c r="D1349" s="2" t="s">
        <v>45</v>
      </c>
      <c r="E1349" s="4" t="s">
        <v>46</v>
      </c>
      <c r="F1349" t="s">
        <v>56</v>
      </c>
      <c r="G1349">
        <v>1299</v>
      </c>
      <c r="H1349">
        <v>66675</v>
      </c>
      <c r="I1349">
        <v>34</v>
      </c>
      <c r="J1349">
        <v>37565</v>
      </c>
      <c r="K1349">
        <v>2748</v>
      </c>
      <c r="L1349">
        <v>18</v>
      </c>
      <c r="M1349">
        <v>3</v>
      </c>
      <c r="N1349" t="s">
        <v>52</v>
      </c>
      <c r="O1349" t="s">
        <v>56</v>
      </c>
    </row>
    <row r="1350" spans="1:15" x14ac:dyDescent="0.3">
      <c r="A1350" s="7">
        <v>18637</v>
      </c>
      <c r="B1350" s="6" t="s">
        <v>2759</v>
      </c>
      <c r="C1350" t="s">
        <v>2760</v>
      </c>
      <c r="D1350" s="2" t="s">
        <v>45</v>
      </c>
      <c r="E1350" s="4" t="s">
        <v>46</v>
      </c>
      <c r="F1350" t="s">
        <v>56</v>
      </c>
      <c r="G1350">
        <v>2288</v>
      </c>
      <c r="H1350">
        <v>55621</v>
      </c>
      <c r="I1350">
        <v>45</v>
      </c>
      <c r="J1350">
        <v>25717</v>
      </c>
      <c r="K1350">
        <v>3680</v>
      </c>
      <c r="L1350">
        <v>16</v>
      </c>
      <c r="M1350">
        <v>5</v>
      </c>
      <c r="N1350" t="s">
        <v>52</v>
      </c>
      <c r="O1350" t="s">
        <v>81</v>
      </c>
    </row>
    <row r="1351" spans="1:15" x14ac:dyDescent="0.3">
      <c r="A1351" s="7">
        <v>18638</v>
      </c>
      <c r="B1351" s="6" t="s">
        <v>2761</v>
      </c>
      <c r="C1351" t="s">
        <v>2762</v>
      </c>
      <c r="D1351" s="2" t="s">
        <v>88</v>
      </c>
      <c r="E1351" s="4" t="s">
        <v>46</v>
      </c>
      <c r="F1351" t="s">
        <v>81</v>
      </c>
      <c r="G1351">
        <v>363</v>
      </c>
      <c r="H1351">
        <v>48010</v>
      </c>
      <c r="I1351">
        <v>17</v>
      </c>
      <c r="J1351">
        <v>2953</v>
      </c>
      <c r="K1351">
        <v>10128</v>
      </c>
      <c r="L1351">
        <v>57</v>
      </c>
      <c r="M1351">
        <v>0</v>
      </c>
      <c r="N1351" t="s">
        <v>52</v>
      </c>
      <c r="O1351" t="s">
        <v>81</v>
      </c>
    </row>
    <row r="1352" spans="1:15" x14ac:dyDescent="0.3">
      <c r="A1352" s="7">
        <v>18639</v>
      </c>
      <c r="B1352" s="6" t="s">
        <v>2763</v>
      </c>
      <c r="C1352" t="s">
        <v>2764</v>
      </c>
      <c r="D1352" s="2" t="s">
        <v>45</v>
      </c>
      <c r="E1352" s="4" t="s">
        <v>46</v>
      </c>
      <c r="F1352" t="s">
        <v>56</v>
      </c>
      <c r="G1352">
        <v>4784</v>
      </c>
      <c r="H1352">
        <v>69498</v>
      </c>
      <c r="I1352">
        <v>42</v>
      </c>
      <c r="J1352">
        <v>36459</v>
      </c>
      <c r="K1352">
        <v>2600</v>
      </c>
      <c r="L1352">
        <v>11</v>
      </c>
      <c r="M1352">
        <v>5</v>
      </c>
      <c r="N1352" t="s">
        <v>38</v>
      </c>
      <c r="O1352" t="s">
        <v>81</v>
      </c>
    </row>
    <row r="1353" spans="1:15" x14ac:dyDescent="0.3">
      <c r="A1353" s="7">
        <v>18640</v>
      </c>
      <c r="B1353" s="6" t="s">
        <v>2765</v>
      </c>
      <c r="C1353" t="s">
        <v>2766</v>
      </c>
      <c r="D1353" s="2" t="s">
        <v>72</v>
      </c>
      <c r="E1353" s="4" t="s">
        <v>46</v>
      </c>
      <c r="F1353" t="s">
        <v>47</v>
      </c>
      <c r="G1353">
        <v>955</v>
      </c>
      <c r="H1353">
        <v>84864</v>
      </c>
      <c r="I1353">
        <v>17</v>
      </c>
      <c r="J1353">
        <v>1727</v>
      </c>
      <c r="K1353">
        <v>18286</v>
      </c>
      <c r="L1353">
        <v>78</v>
      </c>
      <c r="M1353">
        <v>2</v>
      </c>
      <c r="N1353" t="s">
        <v>65</v>
      </c>
      <c r="O1353" t="s">
        <v>47</v>
      </c>
    </row>
    <row r="1354" spans="1:15" x14ac:dyDescent="0.3">
      <c r="A1354" s="7">
        <v>18641</v>
      </c>
      <c r="B1354" s="6" t="s">
        <v>2767</v>
      </c>
      <c r="C1354" t="s">
        <v>2768</v>
      </c>
      <c r="D1354" s="2" t="s">
        <v>72</v>
      </c>
      <c r="E1354" s="4" t="s">
        <v>55</v>
      </c>
      <c r="F1354" t="s">
        <v>51</v>
      </c>
      <c r="G1354">
        <v>282</v>
      </c>
      <c r="H1354">
        <v>31394</v>
      </c>
      <c r="I1354">
        <v>3</v>
      </c>
      <c r="J1354">
        <v>954</v>
      </c>
      <c r="K1354">
        <v>25669</v>
      </c>
      <c r="L1354">
        <v>96</v>
      </c>
      <c r="M1354">
        <v>1</v>
      </c>
      <c r="N1354" t="s">
        <v>35</v>
      </c>
      <c r="O1354" t="s">
        <v>51</v>
      </c>
    </row>
    <row r="1355" spans="1:15" x14ac:dyDescent="0.3">
      <c r="A1355" s="7">
        <v>18642</v>
      </c>
      <c r="B1355" s="6" t="s">
        <v>2769</v>
      </c>
      <c r="C1355" t="s">
        <v>2770</v>
      </c>
      <c r="D1355" s="2" t="s">
        <v>50</v>
      </c>
      <c r="E1355" s="4" t="s">
        <v>55</v>
      </c>
      <c r="F1355" t="s">
        <v>51</v>
      </c>
      <c r="G1355">
        <v>107</v>
      </c>
      <c r="H1355">
        <v>85901</v>
      </c>
      <c r="I1355">
        <v>9</v>
      </c>
      <c r="J1355">
        <v>509</v>
      </c>
      <c r="K1355">
        <v>18068</v>
      </c>
      <c r="L1355">
        <v>100</v>
      </c>
      <c r="M1355">
        <v>2</v>
      </c>
      <c r="N1355" t="s">
        <v>52</v>
      </c>
      <c r="O1355" t="s">
        <v>51</v>
      </c>
    </row>
    <row r="1356" spans="1:15" x14ac:dyDescent="0.3">
      <c r="A1356" s="7">
        <v>18643</v>
      </c>
      <c r="B1356" s="6" t="s">
        <v>2771</v>
      </c>
      <c r="C1356" t="s">
        <v>2772</v>
      </c>
      <c r="D1356" s="2" t="s">
        <v>50</v>
      </c>
      <c r="E1356" s="4" t="s">
        <v>55</v>
      </c>
      <c r="F1356" t="s">
        <v>51</v>
      </c>
      <c r="G1356">
        <v>243</v>
      </c>
      <c r="H1356">
        <v>85437</v>
      </c>
      <c r="I1356">
        <v>15</v>
      </c>
      <c r="J1356">
        <v>1296</v>
      </c>
      <c r="K1356">
        <v>15471</v>
      </c>
      <c r="L1356">
        <v>86</v>
      </c>
      <c r="M1356">
        <v>2</v>
      </c>
      <c r="N1356" t="s">
        <v>65</v>
      </c>
      <c r="O1356" t="s">
        <v>51</v>
      </c>
    </row>
    <row r="1357" spans="1:15" x14ac:dyDescent="0.3">
      <c r="A1357" s="7">
        <v>18644</v>
      </c>
      <c r="B1357" s="6" t="s">
        <v>2773</v>
      </c>
      <c r="C1357" t="s">
        <v>2774</v>
      </c>
      <c r="D1357" s="2" t="s">
        <v>45</v>
      </c>
      <c r="E1357" s="4" t="s">
        <v>55</v>
      </c>
      <c r="F1357" t="s">
        <v>56</v>
      </c>
      <c r="G1357">
        <v>4990</v>
      </c>
      <c r="H1357">
        <v>64959</v>
      </c>
      <c r="I1357">
        <v>41</v>
      </c>
      <c r="J1357">
        <v>42771</v>
      </c>
      <c r="K1357">
        <v>2988</v>
      </c>
      <c r="L1357">
        <v>12</v>
      </c>
      <c r="M1357">
        <v>4</v>
      </c>
      <c r="N1357" t="s">
        <v>52</v>
      </c>
      <c r="O1357" t="s">
        <v>60</v>
      </c>
    </row>
    <row r="1358" spans="1:15" x14ac:dyDescent="0.3">
      <c r="A1358" s="7">
        <v>18645</v>
      </c>
      <c r="B1358" s="6" t="s">
        <v>2775</v>
      </c>
      <c r="C1358" t="s">
        <v>2776</v>
      </c>
      <c r="D1358" s="2" t="s">
        <v>72</v>
      </c>
      <c r="E1358" s="4" t="s">
        <v>46</v>
      </c>
      <c r="F1358" t="s">
        <v>51</v>
      </c>
      <c r="G1358">
        <v>145</v>
      </c>
      <c r="H1358">
        <v>64018</v>
      </c>
      <c r="I1358">
        <v>6</v>
      </c>
      <c r="J1358">
        <v>1002</v>
      </c>
      <c r="K1358">
        <v>28069</v>
      </c>
      <c r="L1358">
        <v>94</v>
      </c>
      <c r="M1358">
        <v>1</v>
      </c>
      <c r="N1358" t="s">
        <v>35</v>
      </c>
      <c r="O1358" t="s">
        <v>47</v>
      </c>
    </row>
    <row r="1359" spans="1:15" x14ac:dyDescent="0.3">
      <c r="A1359" s="7">
        <v>18646</v>
      </c>
      <c r="B1359" s="6" t="s">
        <v>2777</v>
      </c>
      <c r="C1359" t="s">
        <v>2778</v>
      </c>
      <c r="D1359" s="2" t="s">
        <v>88</v>
      </c>
      <c r="E1359" s="4" t="s">
        <v>46</v>
      </c>
      <c r="F1359" t="s">
        <v>51</v>
      </c>
      <c r="G1359">
        <v>337</v>
      </c>
      <c r="H1359">
        <v>58457</v>
      </c>
      <c r="I1359">
        <v>14</v>
      </c>
      <c r="J1359">
        <v>977</v>
      </c>
      <c r="K1359">
        <v>23099</v>
      </c>
      <c r="L1359">
        <v>83</v>
      </c>
      <c r="M1359">
        <v>2</v>
      </c>
      <c r="N1359" t="s">
        <v>65</v>
      </c>
      <c r="O1359" t="s">
        <v>51</v>
      </c>
    </row>
    <row r="1360" spans="1:15" x14ac:dyDescent="0.3">
      <c r="A1360" s="7">
        <v>18647</v>
      </c>
      <c r="B1360" s="6" t="s">
        <v>2779</v>
      </c>
      <c r="C1360" t="s">
        <v>2780</v>
      </c>
      <c r="D1360" s="2" t="s">
        <v>45</v>
      </c>
      <c r="E1360" s="4" t="s">
        <v>46</v>
      </c>
      <c r="F1360" t="s">
        <v>56</v>
      </c>
      <c r="G1360">
        <v>4539</v>
      </c>
      <c r="H1360">
        <v>33942</v>
      </c>
      <c r="I1360">
        <v>44</v>
      </c>
      <c r="J1360">
        <v>33109</v>
      </c>
      <c r="K1360">
        <v>1933</v>
      </c>
      <c r="L1360">
        <v>18</v>
      </c>
      <c r="M1360">
        <v>3</v>
      </c>
      <c r="N1360" t="s">
        <v>52</v>
      </c>
      <c r="O1360" t="s">
        <v>56</v>
      </c>
    </row>
    <row r="1361" spans="1:15" x14ac:dyDescent="0.3">
      <c r="A1361" s="7">
        <v>18648</v>
      </c>
      <c r="B1361" s="6" t="s">
        <v>2781</v>
      </c>
      <c r="C1361" t="s">
        <v>2782</v>
      </c>
      <c r="D1361" s="2" t="s">
        <v>72</v>
      </c>
      <c r="E1361" s="4" t="s">
        <v>46</v>
      </c>
      <c r="F1361" t="s">
        <v>75</v>
      </c>
      <c r="G1361">
        <v>675</v>
      </c>
      <c r="H1361">
        <v>11449</v>
      </c>
      <c r="I1361">
        <v>10</v>
      </c>
      <c r="J1361">
        <v>2756</v>
      </c>
      <c r="K1361">
        <v>10865</v>
      </c>
      <c r="L1361">
        <v>41</v>
      </c>
      <c r="M1361">
        <v>3</v>
      </c>
      <c r="N1361" t="s">
        <v>52</v>
      </c>
      <c r="O1361" t="s">
        <v>81</v>
      </c>
    </row>
    <row r="1362" spans="1:15" x14ac:dyDescent="0.3">
      <c r="A1362" s="7">
        <v>18649</v>
      </c>
      <c r="B1362" s="6" t="s">
        <v>2783</v>
      </c>
      <c r="C1362" t="s">
        <v>2784</v>
      </c>
      <c r="D1362" s="2" t="s">
        <v>50</v>
      </c>
      <c r="E1362" s="4" t="s">
        <v>46</v>
      </c>
      <c r="F1362" t="s">
        <v>75</v>
      </c>
      <c r="G1362">
        <v>219</v>
      </c>
      <c r="H1362">
        <v>52418</v>
      </c>
      <c r="I1362">
        <v>3</v>
      </c>
      <c r="J1362">
        <v>4169</v>
      </c>
      <c r="K1362">
        <v>7719</v>
      </c>
      <c r="L1362">
        <v>46</v>
      </c>
      <c r="M1362">
        <v>1</v>
      </c>
      <c r="N1362" t="s">
        <v>52</v>
      </c>
      <c r="O1362" t="s">
        <v>81</v>
      </c>
    </row>
    <row r="1363" spans="1:15" x14ac:dyDescent="0.3">
      <c r="A1363" s="7">
        <v>18650</v>
      </c>
      <c r="B1363" s="6" t="s">
        <v>2785</v>
      </c>
      <c r="C1363" t="s">
        <v>2786</v>
      </c>
      <c r="D1363" s="2" t="s">
        <v>50</v>
      </c>
      <c r="E1363" s="4" t="s">
        <v>55</v>
      </c>
      <c r="F1363" t="s">
        <v>51</v>
      </c>
      <c r="G1363">
        <v>164</v>
      </c>
      <c r="H1363">
        <v>73403</v>
      </c>
      <c r="I1363">
        <v>19</v>
      </c>
      <c r="J1363">
        <v>470</v>
      </c>
      <c r="K1363">
        <v>15221</v>
      </c>
      <c r="L1363">
        <v>95</v>
      </c>
      <c r="M1363">
        <v>2</v>
      </c>
      <c r="N1363" t="s">
        <v>52</v>
      </c>
      <c r="O1363" t="s">
        <v>51</v>
      </c>
    </row>
    <row r="1364" spans="1:15" x14ac:dyDescent="0.3">
      <c r="A1364" s="7">
        <v>18651</v>
      </c>
      <c r="B1364" s="6" t="s">
        <v>2787</v>
      </c>
      <c r="C1364" t="s">
        <v>2788</v>
      </c>
      <c r="D1364" s="2" t="s">
        <v>45</v>
      </c>
      <c r="E1364" s="4" t="s">
        <v>55</v>
      </c>
      <c r="F1364" t="s">
        <v>75</v>
      </c>
      <c r="G1364">
        <v>1668</v>
      </c>
      <c r="H1364">
        <v>80294</v>
      </c>
      <c r="I1364">
        <v>6</v>
      </c>
      <c r="J1364">
        <v>5068</v>
      </c>
      <c r="K1364">
        <v>17418</v>
      </c>
      <c r="L1364">
        <v>62</v>
      </c>
      <c r="M1364">
        <v>2</v>
      </c>
      <c r="N1364" t="s">
        <v>65</v>
      </c>
      <c r="O1364" t="s">
        <v>76</v>
      </c>
    </row>
    <row r="1365" spans="1:15" x14ac:dyDescent="0.3">
      <c r="A1365" s="7">
        <v>18652</v>
      </c>
      <c r="B1365" s="6" t="s">
        <v>2789</v>
      </c>
      <c r="C1365" t="s">
        <v>2790</v>
      </c>
      <c r="D1365" s="2" t="s">
        <v>50</v>
      </c>
      <c r="E1365" s="4" t="s">
        <v>46</v>
      </c>
      <c r="F1365" t="s">
        <v>51</v>
      </c>
      <c r="G1365">
        <v>139</v>
      </c>
      <c r="H1365">
        <v>52414</v>
      </c>
      <c r="I1365">
        <v>6</v>
      </c>
      <c r="J1365">
        <v>1311</v>
      </c>
      <c r="K1365">
        <v>23934</v>
      </c>
      <c r="L1365">
        <v>95</v>
      </c>
      <c r="M1365">
        <v>1</v>
      </c>
      <c r="N1365" t="s">
        <v>35</v>
      </c>
      <c r="O1365" t="s">
        <v>51</v>
      </c>
    </row>
    <row r="1366" spans="1:15" x14ac:dyDescent="0.3">
      <c r="A1366" s="7">
        <v>18653</v>
      </c>
      <c r="B1366" s="6" t="s">
        <v>2791</v>
      </c>
      <c r="C1366" t="s">
        <v>2792</v>
      </c>
      <c r="D1366" s="2" t="s">
        <v>45</v>
      </c>
      <c r="E1366" s="4" t="s">
        <v>68</v>
      </c>
      <c r="F1366" t="s">
        <v>60</v>
      </c>
      <c r="G1366">
        <v>3563</v>
      </c>
      <c r="H1366">
        <v>28582</v>
      </c>
      <c r="I1366">
        <v>24</v>
      </c>
      <c r="J1366">
        <v>13107</v>
      </c>
      <c r="K1366">
        <v>2574</v>
      </c>
      <c r="L1366">
        <v>9</v>
      </c>
      <c r="M1366">
        <v>6</v>
      </c>
      <c r="N1366" t="s">
        <v>38</v>
      </c>
      <c r="O1366" t="s">
        <v>76</v>
      </c>
    </row>
    <row r="1367" spans="1:15" x14ac:dyDescent="0.3">
      <c r="A1367" s="7">
        <v>18654</v>
      </c>
      <c r="B1367" s="6" t="s">
        <v>2793</v>
      </c>
      <c r="C1367" t="s">
        <v>2794</v>
      </c>
      <c r="D1367" s="2" t="s">
        <v>50</v>
      </c>
      <c r="E1367" s="4" t="s">
        <v>46</v>
      </c>
      <c r="F1367" t="s">
        <v>75</v>
      </c>
      <c r="G1367">
        <v>246</v>
      </c>
      <c r="H1367">
        <v>53880</v>
      </c>
      <c r="I1367">
        <v>5</v>
      </c>
      <c r="J1367">
        <v>2307</v>
      </c>
      <c r="K1367">
        <v>12295</v>
      </c>
      <c r="L1367">
        <v>42</v>
      </c>
      <c r="M1367">
        <v>2</v>
      </c>
      <c r="N1367" t="s">
        <v>52</v>
      </c>
      <c r="O1367" t="s">
        <v>76</v>
      </c>
    </row>
    <row r="1368" spans="1:15" x14ac:dyDescent="0.3">
      <c r="A1368" s="7">
        <v>18655</v>
      </c>
      <c r="B1368" s="6" t="s">
        <v>2795</v>
      </c>
      <c r="C1368" t="s">
        <v>2796</v>
      </c>
      <c r="D1368" s="2" t="s">
        <v>72</v>
      </c>
      <c r="E1368" s="4" t="s">
        <v>55</v>
      </c>
      <c r="F1368" t="s">
        <v>51</v>
      </c>
      <c r="G1368">
        <v>156</v>
      </c>
      <c r="H1368">
        <v>47426</v>
      </c>
      <c r="I1368">
        <v>3</v>
      </c>
      <c r="J1368">
        <v>647</v>
      </c>
      <c r="K1368">
        <v>26116</v>
      </c>
      <c r="L1368">
        <v>84</v>
      </c>
      <c r="M1368">
        <v>2</v>
      </c>
      <c r="N1368" t="s">
        <v>65</v>
      </c>
      <c r="O1368" t="s">
        <v>51</v>
      </c>
    </row>
    <row r="1369" spans="1:15" x14ac:dyDescent="0.3">
      <c r="A1369" s="7">
        <v>18656</v>
      </c>
      <c r="B1369" s="6" t="s">
        <v>2797</v>
      </c>
      <c r="C1369" t="s">
        <v>2798</v>
      </c>
      <c r="D1369" s="2" t="s">
        <v>72</v>
      </c>
      <c r="E1369" s="4" t="s">
        <v>55</v>
      </c>
      <c r="F1369" t="s">
        <v>51</v>
      </c>
      <c r="G1369">
        <v>420</v>
      </c>
      <c r="H1369">
        <v>38680</v>
      </c>
      <c r="I1369">
        <v>19</v>
      </c>
      <c r="J1369">
        <v>475</v>
      </c>
      <c r="K1369">
        <v>26708</v>
      </c>
      <c r="L1369">
        <v>100</v>
      </c>
      <c r="M1369">
        <v>1</v>
      </c>
      <c r="N1369" t="s">
        <v>65</v>
      </c>
      <c r="O1369" t="s">
        <v>51</v>
      </c>
    </row>
    <row r="1370" spans="1:15" x14ac:dyDescent="0.3">
      <c r="A1370" s="7">
        <v>18657</v>
      </c>
      <c r="B1370" s="6" t="s">
        <v>2799</v>
      </c>
      <c r="C1370" t="s">
        <v>2800</v>
      </c>
      <c r="D1370" s="2" t="s">
        <v>50</v>
      </c>
      <c r="E1370" s="4" t="s">
        <v>55</v>
      </c>
      <c r="F1370" t="s">
        <v>51</v>
      </c>
      <c r="G1370">
        <v>69</v>
      </c>
      <c r="H1370">
        <v>87730</v>
      </c>
      <c r="I1370">
        <v>5</v>
      </c>
      <c r="J1370">
        <v>772</v>
      </c>
      <c r="K1370">
        <v>22840</v>
      </c>
      <c r="L1370">
        <v>91</v>
      </c>
      <c r="M1370">
        <v>1</v>
      </c>
      <c r="N1370" t="s">
        <v>52</v>
      </c>
      <c r="O1370" t="s">
        <v>51</v>
      </c>
    </row>
    <row r="1371" spans="1:15" x14ac:dyDescent="0.3">
      <c r="A1371" s="7">
        <v>18658</v>
      </c>
      <c r="B1371" s="6" t="s">
        <v>2801</v>
      </c>
      <c r="C1371" t="s">
        <v>2802</v>
      </c>
      <c r="D1371" s="2" t="s">
        <v>72</v>
      </c>
      <c r="E1371" s="4" t="s">
        <v>55</v>
      </c>
      <c r="F1371" t="s">
        <v>51</v>
      </c>
      <c r="G1371">
        <v>493</v>
      </c>
      <c r="H1371">
        <v>25312</v>
      </c>
      <c r="I1371">
        <v>12</v>
      </c>
      <c r="J1371">
        <v>438</v>
      </c>
      <c r="K1371">
        <v>17278</v>
      </c>
      <c r="L1371">
        <v>79</v>
      </c>
      <c r="M1371">
        <v>2</v>
      </c>
      <c r="N1371" t="s">
        <v>52</v>
      </c>
      <c r="O1371" t="s">
        <v>51</v>
      </c>
    </row>
    <row r="1372" spans="1:15" x14ac:dyDescent="0.3">
      <c r="A1372" s="7">
        <v>18659</v>
      </c>
      <c r="B1372" s="6" t="s">
        <v>2803</v>
      </c>
      <c r="C1372" t="s">
        <v>2804</v>
      </c>
      <c r="D1372" s="2" t="s">
        <v>59</v>
      </c>
      <c r="E1372" s="4" t="s">
        <v>55</v>
      </c>
      <c r="F1372" t="s">
        <v>51</v>
      </c>
      <c r="G1372">
        <v>686</v>
      </c>
      <c r="H1372">
        <v>73302</v>
      </c>
      <c r="I1372">
        <v>3</v>
      </c>
      <c r="J1372">
        <v>954</v>
      </c>
      <c r="K1372">
        <v>13274</v>
      </c>
      <c r="L1372">
        <v>79</v>
      </c>
      <c r="M1372">
        <v>1</v>
      </c>
      <c r="N1372" t="s">
        <v>52</v>
      </c>
      <c r="O1372" t="s">
        <v>51</v>
      </c>
    </row>
    <row r="1373" spans="1:15" x14ac:dyDescent="0.3">
      <c r="A1373" s="7">
        <v>18660</v>
      </c>
      <c r="B1373" s="6" t="s">
        <v>2805</v>
      </c>
      <c r="C1373" t="s">
        <v>2806</v>
      </c>
      <c r="D1373" s="2" t="s">
        <v>50</v>
      </c>
      <c r="E1373" s="4" t="s">
        <v>55</v>
      </c>
      <c r="F1373" t="s">
        <v>51</v>
      </c>
      <c r="G1373">
        <v>162</v>
      </c>
      <c r="H1373">
        <v>66675</v>
      </c>
      <c r="I1373">
        <v>9</v>
      </c>
      <c r="J1373">
        <v>676</v>
      </c>
      <c r="K1373">
        <v>19021</v>
      </c>
      <c r="L1373">
        <v>88</v>
      </c>
      <c r="M1373">
        <v>2</v>
      </c>
      <c r="N1373" t="s">
        <v>35</v>
      </c>
      <c r="O1373" t="s">
        <v>47</v>
      </c>
    </row>
    <row r="1374" spans="1:15" x14ac:dyDescent="0.3">
      <c r="A1374" s="7">
        <v>18661</v>
      </c>
      <c r="B1374" s="6" t="s">
        <v>2807</v>
      </c>
      <c r="C1374" t="s">
        <v>2808</v>
      </c>
      <c r="D1374" s="2" t="s">
        <v>59</v>
      </c>
      <c r="E1374" s="4" t="s">
        <v>46</v>
      </c>
      <c r="F1374" t="s">
        <v>51</v>
      </c>
      <c r="G1374">
        <v>617</v>
      </c>
      <c r="H1374">
        <v>57285</v>
      </c>
      <c r="I1374">
        <v>10</v>
      </c>
      <c r="J1374">
        <v>1764</v>
      </c>
      <c r="K1374">
        <v>24461</v>
      </c>
      <c r="L1374">
        <v>92</v>
      </c>
      <c r="M1374">
        <v>2</v>
      </c>
      <c r="N1374" t="s">
        <v>65</v>
      </c>
      <c r="O1374" t="s">
        <v>51</v>
      </c>
    </row>
    <row r="1375" spans="1:15" x14ac:dyDescent="0.3">
      <c r="A1375" s="7">
        <v>18662</v>
      </c>
      <c r="B1375" s="6" t="s">
        <v>2809</v>
      </c>
      <c r="C1375" t="s">
        <v>2810</v>
      </c>
      <c r="D1375" s="2" t="s">
        <v>88</v>
      </c>
      <c r="E1375" s="4" t="s">
        <v>55</v>
      </c>
      <c r="F1375" t="s">
        <v>51</v>
      </c>
      <c r="G1375">
        <v>242</v>
      </c>
      <c r="H1375">
        <v>44400</v>
      </c>
      <c r="I1375">
        <v>7</v>
      </c>
      <c r="J1375">
        <v>343</v>
      </c>
      <c r="K1375">
        <v>28619</v>
      </c>
      <c r="L1375">
        <v>100</v>
      </c>
      <c r="M1375">
        <v>2</v>
      </c>
      <c r="N1375" t="s">
        <v>65</v>
      </c>
      <c r="O1375" t="s">
        <v>51</v>
      </c>
    </row>
    <row r="1376" spans="1:15" x14ac:dyDescent="0.3">
      <c r="A1376" s="7">
        <v>18663</v>
      </c>
      <c r="B1376" s="6" t="s">
        <v>2811</v>
      </c>
      <c r="C1376" t="s">
        <v>2812</v>
      </c>
      <c r="D1376" s="2" t="s">
        <v>88</v>
      </c>
      <c r="E1376" s="4" t="s">
        <v>55</v>
      </c>
      <c r="F1376" t="s">
        <v>75</v>
      </c>
      <c r="G1376">
        <v>291</v>
      </c>
      <c r="H1376">
        <v>26428</v>
      </c>
      <c r="I1376">
        <v>13</v>
      </c>
      <c r="J1376">
        <v>1784</v>
      </c>
      <c r="K1376">
        <v>18579</v>
      </c>
      <c r="L1376">
        <v>59</v>
      </c>
      <c r="M1376">
        <v>2</v>
      </c>
      <c r="N1376" t="s">
        <v>35</v>
      </c>
      <c r="O1376" t="s">
        <v>95</v>
      </c>
    </row>
    <row r="1377" spans="1:15" x14ac:dyDescent="0.3">
      <c r="A1377" s="7">
        <v>18664</v>
      </c>
      <c r="B1377" s="6" t="s">
        <v>2813</v>
      </c>
      <c r="C1377" t="s">
        <v>2814</v>
      </c>
      <c r="D1377" s="2" t="s">
        <v>59</v>
      </c>
      <c r="E1377" s="4" t="s">
        <v>55</v>
      </c>
      <c r="F1377" t="s">
        <v>60</v>
      </c>
      <c r="G1377">
        <v>1073</v>
      </c>
      <c r="H1377">
        <v>80428</v>
      </c>
      <c r="I1377">
        <v>38</v>
      </c>
      <c r="J1377">
        <v>19169</v>
      </c>
      <c r="K1377">
        <v>1941</v>
      </c>
      <c r="L1377">
        <v>20</v>
      </c>
      <c r="M1377">
        <v>4</v>
      </c>
      <c r="N1377" t="s">
        <v>52</v>
      </c>
      <c r="O1377" t="s">
        <v>69</v>
      </c>
    </row>
    <row r="1378" spans="1:15" x14ac:dyDescent="0.3">
      <c r="A1378" s="7">
        <v>18665</v>
      </c>
      <c r="B1378" s="6" t="s">
        <v>2815</v>
      </c>
      <c r="C1378" t="s">
        <v>2816</v>
      </c>
      <c r="D1378" s="2" t="s">
        <v>50</v>
      </c>
      <c r="E1378" s="4" t="s">
        <v>55</v>
      </c>
      <c r="F1378" t="s">
        <v>51</v>
      </c>
      <c r="G1378">
        <v>231</v>
      </c>
      <c r="H1378">
        <v>89359</v>
      </c>
      <c r="I1378">
        <v>3</v>
      </c>
      <c r="J1378">
        <v>1107</v>
      </c>
      <c r="K1378">
        <v>22308</v>
      </c>
      <c r="L1378">
        <v>76</v>
      </c>
      <c r="M1378">
        <v>2</v>
      </c>
      <c r="N1378" t="s">
        <v>35</v>
      </c>
      <c r="O1378" t="s">
        <v>47</v>
      </c>
    </row>
    <row r="1379" spans="1:15" x14ac:dyDescent="0.3">
      <c r="A1379" s="7">
        <v>18666</v>
      </c>
      <c r="B1379" s="6" t="s">
        <v>2817</v>
      </c>
      <c r="C1379" t="s">
        <v>2818</v>
      </c>
      <c r="D1379" s="2" t="s">
        <v>88</v>
      </c>
      <c r="E1379" s="4" t="s">
        <v>46</v>
      </c>
      <c r="F1379" t="s">
        <v>81</v>
      </c>
      <c r="G1379">
        <v>348</v>
      </c>
      <c r="H1379">
        <v>15520</v>
      </c>
      <c r="I1379">
        <v>7</v>
      </c>
      <c r="J1379">
        <v>2247</v>
      </c>
      <c r="K1379">
        <v>9708</v>
      </c>
      <c r="L1379">
        <v>67</v>
      </c>
      <c r="M1379">
        <v>1</v>
      </c>
      <c r="N1379" t="s">
        <v>52</v>
      </c>
      <c r="O1379" t="s">
        <v>76</v>
      </c>
    </row>
    <row r="1380" spans="1:15" x14ac:dyDescent="0.3">
      <c r="A1380" s="7">
        <v>18667</v>
      </c>
      <c r="B1380" s="6" t="s">
        <v>2819</v>
      </c>
      <c r="C1380" t="s">
        <v>2820</v>
      </c>
      <c r="D1380" s="2" t="s">
        <v>88</v>
      </c>
      <c r="E1380" s="4" t="s">
        <v>46</v>
      </c>
      <c r="F1380" t="s">
        <v>75</v>
      </c>
      <c r="G1380">
        <v>211</v>
      </c>
      <c r="H1380">
        <v>85223</v>
      </c>
      <c r="I1380">
        <v>4</v>
      </c>
      <c r="J1380">
        <v>2854</v>
      </c>
      <c r="K1380">
        <v>12279</v>
      </c>
      <c r="L1380">
        <v>54</v>
      </c>
      <c r="M1380">
        <v>2</v>
      </c>
      <c r="N1380" t="s">
        <v>38</v>
      </c>
      <c r="O1380" t="s">
        <v>47</v>
      </c>
    </row>
    <row r="1381" spans="1:15" x14ac:dyDescent="0.3">
      <c r="A1381" s="7">
        <v>18668</v>
      </c>
      <c r="B1381" s="6" t="s">
        <v>2821</v>
      </c>
      <c r="C1381" t="s">
        <v>2822</v>
      </c>
      <c r="D1381" s="2" t="s">
        <v>59</v>
      </c>
      <c r="E1381" s="4" t="s">
        <v>46</v>
      </c>
      <c r="F1381" t="s">
        <v>47</v>
      </c>
      <c r="G1381">
        <v>1165</v>
      </c>
      <c r="H1381">
        <v>35496</v>
      </c>
      <c r="I1381">
        <v>11</v>
      </c>
      <c r="J1381">
        <v>1188</v>
      </c>
      <c r="K1381">
        <v>10632</v>
      </c>
      <c r="L1381">
        <v>51</v>
      </c>
      <c r="M1381">
        <v>1</v>
      </c>
      <c r="N1381" t="s">
        <v>52</v>
      </c>
      <c r="O1381" t="s">
        <v>47</v>
      </c>
    </row>
    <row r="1382" spans="1:15" x14ac:dyDescent="0.3">
      <c r="A1382" s="7">
        <v>18669</v>
      </c>
      <c r="B1382" s="6" t="s">
        <v>2823</v>
      </c>
      <c r="C1382" t="s">
        <v>2824</v>
      </c>
      <c r="D1382" s="2" t="s">
        <v>50</v>
      </c>
      <c r="E1382" s="4" t="s">
        <v>55</v>
      </c>
      <c r="F1382" t="s">
        <v>51</v>
      </c>
      <c r="G1382">
        <v>60</v>
      </c>
      <c r="H1382">
        <v>12006</v>
      </c>
      <c r="I1382">
        <v>10</v>
      </c>
      <c r="J1382">
        <v>1043</v>
      </c>
      <c r="K1382">
        <v>28293</v>
      </c>
      <c r="L1382">
        <v>100</v>
      </c>
      <c r="M1382">
        <v>1</v>
      </c>
      <c r="N1382" t="s">
        <v>52</v>
      </c>
      <c r="O1382" t="s">
        <v>51</v>
      </c>
    </row>
    <row r="1383" spans="1:15" x14ac:dyDescent="0.3">
      <c r="A1383" s="7">
        <v>18670</v>
      </c>
      <c r="B1383" s="6" t="s">
        <v>2825</v>
      </c>
      <c r="C1383" t="s">
        <v>2826</v>
      </c>
      <c r="D1383" s="2" t="s">
        <v>72</v>
      </c>
      <c r="E1383" s="4" t="s">
        <v>46</v>
      </c>
      <c r="F1383" t="s">
        <v>51</v>
      </c>
      <c r="G1383">
        <v>492</v>
      </c>
      <c r="H1383">
        <v>15353</v>
      </c>
      <c r="I1383">
        <v>17</v>
      </c>
      <c r="J1383">
        <v>652</v>
      </c>
      <c r="K1383">
        <v>21354</v>
      </c>
      <c r="L1383">
        <v>93</v>
      </c>
      <c r="M1383">
        <v>1</v>
      </c>
      <c r="N1383" t="s">
        <v>65</v>
      </c>
      <c r="O1383" t="s">
        <v>47</v>
      </c>
    </row>
    <row r="1384" spans="1:15" x14ac:dyDescent="0.3">
      <c r="A1384" s="7">
        <v>18671</v>
      </c>
      <c r="B1384" s="6" t="s">
        <v>2827</v>
      </c>
      <c r="C1384" t="s">
        <v>2828</v>
      </c>
      <c r="D1384" s="2" t="s">
        <v>88</v>
      </c>
      <c r="E1384" s="4" t="s">
        <v>55</v>
      </c>
      <c r="F1384" t="s">
        <v>51</v>
      </c>
      <c r="G1384">
        <v>33</v>
      </c>
      <c r="H1384">
        <v>18051</v>
      </c>
      <c r="I1384">
        <v>5</v>
      </c>
      <c r="J1384">
        <v>976</v>
      </c>
      <c r="K1384">
        <v>28500</v>
      </c>
      <c r="L1384">
        <v>77</v>
      </c>
      <c r="M1384">
        <v>2</v>
      </c>
      <c r="N1384" t="s">
        <v>65</v>
      </c>
      <c r="O1384" t="s">
        <v>51</v>
      </c>
    </row>
    <row r="1385" spans="1:15" x14ac:dyDescent="0.3">
      <c r="A1385" s="7">
        <v>18672</v>
      </c>
      <c r="B1385" s="6" t="s">
        <v>2829</v>
      </c>
      <c r="C1385" t="s">
        <v>2830</v>
      </c>
      <c r="D1385" s="2" t="s">
        <v>72</v>
      </c>
      <c r="E1385" s="4" t="s">
        <v>46</v>
      </c>
      <c r="F1385" t="s">
        <v>81</v>
      </c>
      <c r="G1385">
        <v>541</v>
      </c>
      <c r="H1385">
        <v>55808</v>
      </c>
      <c r="I1385">
        <v>11</v>
      </c>
      <c r="J1385">
        <v>1940</v>
      </c>
      <c r="K1385">
        <v>11039</v>
      </c>
      <c r="L1385">
        <v>57</v>
      </c>
      <c r="M1385">
        <v>1</v>
      </c>
      <c r="N1385" t="s">
        <v>52</v>
      </c>
      <c r="O1385" t="s">
        <v>47</v>
      </c>
    </row>
    <row r="1386" spans="1:15" x14ac:dyDescent="0.3">
      <c r="A1386" s="7">
        <v>18673</v>
      </c>
      <c r="B1386" s="6" t="s">
        <v>2831</v>
      </c>
      <c r="C1386" t="s">
        <v>2832</v>
      </c>
      <c r="D1386" s="2" t="s">
        <v>45</v>
      </c>
      <c r="E1386" s="4" t="s">
        <v>46</v>
      </c>
      <c r="F1386" t="s">
        <v>56</v>
      </c>
      <c r="G1386">
        <v>4952</v>
      </c>
      <c r="H1386">
        <v>55483</v>
      </c>
      <c r="I1386">
        <v>50</v>
      </c>
      <c r="J1386">
        <v>38520</v>
      </c>
      <c r="K1386">
        <v>3639</v>
      </c>
      <c r="L1386">
        <v>19</v>
      </c>
      <c r="M1386">
        <v>6</v>
      </c>
      <c r="N1386" t="s">
        <v>52</v>
      </c>
      <c r="O1386" t="s">
        <v>81</v>
      </c>
    </row>
    <row r="1387" spans="1:15" x14ac:dyDescent="0.3">
      <c r="A1387" s="7">
        <v>18674</v>
      </c>
      <c r="B1387" s="6" t="s">
        <v>2833</v>
      </c>
      <c r="C1387" t="s">
        <v>2834</v>
      </c>
      <c r="D1387" s="2" t="s">
        <v>72</v>
      </c>
      <c r="E1387" s="4" t="s">
        <v>46</v>
      </c>
      <c r="F1387" t="s">
        <v>47</v>
      </c>
      <c r="G1387">
        <v>897</v>
      </c>
      <c r="H1387">
        <v>34440</v>
      </c>
      <c r="I1387">
        <v>11</v>
      </c>
      <c r="J1387">
        <v>1681</v>
      </c>
      <c r="K1387">
        <v>16641</v>
      </c>
      <c r="L1387">
        <v>63</v>
      </c>
      <c r="M1387">
        <v>3</v>
      </c>
      <c r="N1387" t="s">
        <v>52</v>
      </c>
      <c r="O1387" t="s">
        <v>76</v>
      </c>
    </row>
    <row r="1388" spans="1:15" x14ac:dyDescent="0.3">
      <c r="A1388" s="7">
        <v>18675</v>
      </c>
      <c r="B1388" s="6" t="s">
        <v>2835</v>
      </c>
      <c r="C1388" t="s">
        <v>2836</v>
      </c>
      <c r="D1388" s="2" t="s">
        <v>59</v>
      </c>
      <c r="E1388" s="4" t="s">
        <v>46</v>
      </c>
      <c r="F1388" t="s">
        <v>81</v>
      </c>
      <c r="G1388">
        <v>879</v>
      </c>
      <c r="H1388">
        <v>47892</v>
      </c>
      <c r="I1388">
        <v>16</v>
      </c>
      <c r="J1388">
        <v>5482</v>
      </c>
      <c r="K1388">
        <v>10264</v>
      </c>
      <c r="L1388">
        <v>70</v>
      </c>
      <c r="M1388">
        <v>0</v>
      </c>
      <c r="N1388" t="s">
        <v>35</v>
      </c>
      <c r="O1388" t="s">
        <v>47</v>
      </c>
    </row>
    <row r="1389" spans="1:15" x14ac:dyDescent="0.3">
      <c r="A1389" s="7">
        <v>18676</v>
      </c>
      <c r="B1389" s="6" t="s">
        <v>2837</v>
      </c>
      <c r="C1389" t="s">
        <v>2838</v>
      </c>
      <c r="D1389" s="2" t="s">
        <v>72</v>
      </c>
      <c r="E1389" s="4" t="s">
        <v>46</v>
      </c>
      <c r="F1389" t="s">
        <v>75</v>
      </c>
      <c r="G1389">
        <v>291</v>
      </c>
      <c r="H1389">
        <v>89185</v>
      </c>
      <c r="I1389">
        <v>7</v>
      </c>
      <c r="J1389">
        <v>3315</v>
      </c>
      <c r="K1389">
        <v>8360</v>
      </c>
      <c r="L1389">
        <v>45</v>
      </c>
      <c r="M1389">
        <v>2</v>
      </c>
      <c r="N1389" t="s">
        <v>52</v>
      </c>
      <c r="O1389" t="s">
        <v>47</v>
      </c>
    </row>
    <row r="1390" spans="1:15" x14ac:dyDescent="0.3">
      <c r="A1390" s="7">
        <v>18677</v>
      </c>
      <c r="B1390" s="6" t="s">
        <v>2839</v>
      </c>
      <c r="C1390" t="s">
        <v>2840</v>
      </c>
      <c r="D1390" s="2" t="s">
        <v>59</v>
      </c>
      <c r="E1390" s="4" t="s">
        <v>55</v>
      </c>
      <c r="F1390" t="s">
        <v>75</v>
      </c>
      <c r="G1390">
        <v>763</v>
      </c>
      <c r="H1390">
        <v>43212</v>
      </c>
      <c r="I1390">
        <v>6</v>
      </c>
      <c r="J1390">
        <v>3918</v>
      </c>
      <c r="K1390">
        <v>13698</v>
      </c>
      <c r="L1390">
        <v>49</v>
      </c>
      <c r="M1390">
        <v>2</v>
      </c>
      <c r="N1390" t="s">
        <v>35</v>
      </c>
      <c r="O1390" t="s">
        <v>95</v>
      </c>
    </row>
    <row r="1391" spans="1:15" x14ac:dyDescent="0.3">
      <c r="A1391" s="7">
        <v>18678</v>
      </c>
      <c r="B1391" s="6" t="s">
        <v>2841</v>
      </c>
      <c r="C1391" t="s">
        <v>2842</v>
      </c>
      <c r="D1391" s="2" t="s">
        <v>50</v>
      </c>
      <c r="E1391" s="4" t="s">
        <v>46</v>
      </c>
      <c r="F1391" t="s">
        <v>81</v>
      </c>
      <c r="G1391">
        <v>238</v>
      </c>
      <c r="H1391">
        <v>25472</v>
      </c>
      <c r="I1391">
        <v>16</v>
      </c>
      <c r="J1391">
        <v>3798</v>
      </c>
      <c r="K1391">
        <v>11252</v>
      </c>
      <c r="L1391">
        <v>58</v>
      </c>
      <c r="M1391">
        <v>0</v>
      </c>
      <c r="N1391" t="s">
        <v>52</v>
      </c>
      <c r="O1391" t="s">
        <v>47</v>
      </c>
    </row>
    <row r="1392" spans="1:15" x14ac:dyDescent="0.3">
      <c r="A1392" s="7">
        <v>18679</v>
      </c>
      <c r="B1392" s="6" t="s">
        <v>2843</v>
      </c>
      <c r="C1392" t="s">
        <v>2844</v>
      </c>
      <c r="D1392" s="2" t="s">
        <v>45</v>
      </c>
      <c r="E1392" s="4" t="s">
        <v>68</v>
      </c>
      <c r="F1392" t="s">
        <v>60</v>
      </c>
      <c r="G1392">
        <v>2863</v>
      </c>
      <c r="H1392">
        <v>79359</v>
      </c>
      <c r="I1392">
        <v>39</v>
      </c>
      <c r="J1392">
        <v>29622</v>
      </c>
      <c r="K1392">
        <v>3053</v>
      </c>
      <c r="L1392">
        <v>13</v>
      </c>
      <c r="M1392">
        <v>7</v>
      </c>
      <c r="N1392" t="s">
        <v>52</v>
      </c>
      <c r="O1392" t="s">
        <v>69</v>
      </c>
    </row>
    <row r="1393" spans="1:15" x14ac:dyDescent="0.3">
      <c r="A1393" s="7">
        <v>18680</v>
      </c>
      <c r="B1393" s="6" t="s">
        <v>2845</v>
      </c>
      <c r="C1393" t="s">
        <v>2846</v>
      </c>
      <c r="D1393" s="2" t="s">
        <v>45</v>
      </c>
      <c r="E1393" s="4" t="s">
        <v>68</v>
      </c>
      <c r="F1393" t="s">
        <v>60</v>
      </c>
      <c r="G1393">
        <v>2466</v>
      </c>
      <c r="H1393">
        <v>60292</v>
      </c>
      <c r="I1393">
        <v>34</v>
      </c>
      <c r="J1393">
        <v>8527</v>
      </c>
      <c r="K1393">
        <v>2288</v>
      </c>
      <c r="L1393">
        <v>22</v>
      </c>
      <c r="M1393">
        <v>8</v>
      </c>
      <c r="N1393" t="s">
        <v>35</v>
      </c>
      <c r="O1393" t="s">
        <v>69</v>
      </c>
    </row>
    <row r="1394" spans="1:15" x14ac:dyDescent="0.3">
      <c r="A1394" s="7">
        <v>18681</v>
      </c>
      <c r="B1394" s="6" t="s">
        <v>2847</v>
      </c>
      <c r="C1394" t="s">
        <v>2848</v>
      </c>
      <c r="D1394" s="2" t="s">
        <v>72</v>
      </c>
      <c r="E1394" s="4" t="s">
        <v>46</v>
      </c>
      <c r="F1394" t="s">
        <v>75</v>
      </c>
      <c r="G1394">
        <v>830</v>
      </c>
      <c r="H1394">
        <v>61735</v>
      </c>
      <c r="I1394">
        <v>6</v>
      </c>
      <c r="J1394">
        <v>5214</v>
      </c>
      <c r="K1394">
        <v>13264</v>
      </c>
      <c r="L1394">
        <v>53</v>
      </c>
      <c r="M1394">
        <v>1</v>
      </c>
      <c r="N1394" t="s">
        <v>38</v>
      </c>
      <c r="O1394" t="s">
        <v>81</v>
      </c>
    </row>
    <row r="1395" spans="1:15" x14ac:dyDescent="0.3">
      <c r="A1395" s="7">
        <v>18682</v>
      </c>
      <c r="B1395" s="6" t="s">
        <v>2849</v>
      </c>
      <c r="C1395" t="s">
        <v>2850</v>
      </c>
      <c r="D1395" s="2" t="s">
        <v>72</v>
      </c>
      <c r="E1395" s="4" t="s">
        <v>46</v>
      </c>
      <c r="F1395" t="s">
        <v>81</v>
      </c>
      <c r="G1395">
        <v>776</v>
      </c>
      <c r="H1395">
        <v>19572</v>
      </c>
      <c r="I1395">
        <v>10</v>
      </c>
      <c r="J1395">
        <v>801</v>
      </c>
      <c r="K1395">
        <v>10261</v>
      </c>
      <c r="L1395">
        <v>58</v>
      </c>
      <c r="M1395">
        <v>1</v>
      </c>
      <c r="N1395" t="s">
        <v>35</v>
      </c>
      <c r="O1395" t="s">
        <v>95</v>
      </c>
    </row>
    <row r="1396" spans="1:15" x14ac:dyDescent="0.3">
      <c r="A1396" s="7">
        <v>18683</v>
      </c>
      <c r="B1396" s="6" t="s">
        <v>2851</v>
      </c>
      <c r="C1396" t="s">
        <v>2852</v>
      </c>
      <c r="D1396" s="2" t="s">
        <v>45</v>
      </c>
      <c r="E1396" s="4" t="s">
        <v>46</v>
      </c>
      <c r="F1396" t="s">
        <v>60</v>
      </c>
      <c r="G1396">
        <v>2550</v>
      </c>
      <c r="H1396">
        <v>39063</v>
      </c>
      <c r="I1396">
        <v>31</v>
      </c>
      <c r="J1396">
        <v>15679</v>
      </c>
      <c r="K1396">
        <v>3212</v>
      </c>
      <c r="L1396">
        <v>16</v>
      </c>
      <c r="M1396">
        <v>5</v>
      </c>
      <c r="N1396" t="s">
        <v>65</v>
      </c>
      <c r="O1396" t="s">
        <v>69</v>
      </c>
    </row>
    <row r="1397" spans="1:15" x14ac:dyDescent="0.3">
      <c r="A1397" s="7">
        <v>18684</v>
      </c>
      <c r="B1397" s="6" t="s">
        <v>2853</v>
      </c>
      <c r="C1397" t="s">
        <v>2854</v>
      </c>
      <c r="D1397" s="2" t="s">
        <v>72</v>
      </c>
      <c r="E1397" s="4" t="s">
        <v>46</v>
      </c>
      <c r="F1397" t="s">
        <v>75</v>
      </c>
      <c r="G1397">
        <v>213</v>
      </c>
      <c r="H1397">
        <v>53880</v>
      </c>
      <c r="I1397">
        <v>11</v>
      </c>
      <c r="J1397">
        <v>5446</v>
      </c>
      <c r="K1397">
        <v>10975</v>
      </c>
      <c r="L1397">
        <v>47</v>
      </c>
      <c r="M1397">
        <v>3</v>
      </c>
      <c r="N1397" t="s">
        <v>65</v>
      </c>
      <c r="O1397" t="s">
        <v>76</v>
      </c>
    </row>
    <row r="1398" spans="1:15" x14ac:dyDescent="0.3">
      <c r="A1398" s="7">
        <v>18685</v>
      </c>
      <c r="B1398" s="6" t="s">
        <v>2855</v>
      </c>
      <c r="C1398" t="s">
        <v>2856</v>
      </c>
      <c r="D1398" s="2" t="s">
        <v>72</v>
      </c>
      <c r="E1398" s="4" t="s">
        <v>46</v>
      </c>
      <c r="F1398" t="s">
        <v>51</v>
      </c>
      <c r="G1398">
        <v>153</v>
      </c>
      <c r="H1398">
        <v>23693</v>
      </c>
      <c r="I1398">
        <v>9</v>
      </c>
      <c r="J1398">
        <v>967</v>
      </c>
      <c r="K1398">
        <v>19874</v>
      </c>
      <c r="L1398">
        <v>91</v>
      </c>
      <c r="M1398">
        <v>2</v>
      </c>
      <c r="N1398" t="s">
        <v>52</v>
      </c>
      <c r="O1398" t="s">
        <v>51</v>
      </c>
    </row>
    <row r="1399" spans="1:15" x14ac:dyDescent="0.3">
      <c r="A1399" s="7">
        <v>18686</v>
      </c>
      <c r="B1399" s="6" t="s">
        <v>2857</v>
      </c>
      <c r="C1399" t="s">
        <v>2858</v>
      </c>
      <c r="D1399" s="2" t="s">
        <v>59</v>
      </c>
      <c r="E1399" s="4" t="s">
        <v>46</v>
      </c>
      <c r="F1399" t="s">
        <v>56</v>
      </c>
      <c r="G1399">
        <v>1122</v>
      </c>
      <c r="H1399">
        <v>26114</v>
      </c>
      <c r="I1399">
        <v>33</v>
      </c>
      <c r="J1399">
        <v>21919</v>
      </c>
      <c r="K1399">
        <v>2760</v>
      </c>
      <c r="L1399">
        <v>13</v>
      </c>
      <c r="M1399">
        <v>3</v>
      </c>
      <c r="N1399" t="s">
        <v>38</v>
      </c>
      <c r="O1399" t="s">
        <v>56</v>
      </c>
    </row>
    <row r="1400" spans="1:15" x14ac:dyDescent="0.3">
      <c r="A1400" s="7">
        <v>18687</v>
      </c>
      <c r="B1400" s="6" t="s">
        <v>2859</v>
      </c>
      <c r="C1400" t="s">
        <v>2860</v>
      </c>
      <c r="D1400" s="2" t="s">
        <v>45</v>
      </c>
      <c r="E1400" s="4" t="s">
        <v>55</v>
      </c>
      <c r="F1400" t="s">
        <v>56</v>
      </c>
      <c r="G1400">
        <v>2059</v>
      </c>
      <c r="H1400">
        <v>41773</v>
      </c>
      <c r="I1400">
        <v>43</v>
      </c>
      <c r="J1400">
        <v>28296</v>
      </c>
      <c r="K1400">
        <v>3997</v>
      </c>
      <c r="L1400">
        <v>21</v>
      </c>
      <c r="M1400">
        <v>6</v>
      </c>
      <c r="N1400" t="s">
        <v>38</v>
      </c>
      <c r="O1400" t="s">
        <v>56</v>
      </c>
    </row>
    <row r="1401" spans="1:15" x14ac:dyDescent="0.3">
      <c r="A1401" s="7">
        <v>18688</v>
      </c>
      <c r="B1401" s="6" t="s">
        <v>2861</v>
      </c>
      <c r="C1401" t="s">
        <v>2862</v>
      </c>
      <c r="D1401" s="2" t="s">
        <v>59</v>
      </c>
      <c r="E1401" s="4" t="s">
        <v>46</v>
      </c>
      <c r="F1401" t="s">
        <v>75</v>
      </c>
      <c r="G1401">
        <v>666</v>
      </c>
      <c r="H1401">
        <v>11405</v>
      </c>
      <c r="I1401">
        <v>12</v>
      </c>
      <c r="J1401">
        <v>2908</v>
      </c>
      <c r="K1401">
        <v>7935</v>
      </c>
      <c r="L1401">
        <v>63</v>
      </c>
      <c r="M1401">
        <v>3</v>
      </c>
      <c r="N1401" t="s">
        <v>35</v>
      </c>
      <c r="O1401" t="s">
        <v>95</v>
      </c>
    </row>
    <row r="1402" spans="1:15" x14ac:dyDescent="0.3">
      <c r="A1402" s="7">
        <v>18689</v>
      </c>
      <c r="B1402" s="6" t="s">
        <v>2863</v>
      </c>
      <c r="C1402" t="s">
        <v>2864</v>
      </c>
      <c r="D1402" s="2" t="s">
        <v>72</v>
      </c>
      <c r="E1402" s="4" t="s">
        <v>46</v>
      </c>
      <c r="F1402" t="s">
        <v>75</v>
      </c>
      <c r="G1402">
        <v>372</v>
      </c>
      <c r="H1402">
        <v>89359</v>
      </c>
      <c r="I1402">
        <v>4</v>
      </c>
      <c r="J1402">
        <v>5467</v>
      </c>
      <c r="K1402">
        <v>9319</v>
      </c>
      <c r="L1402">
        <v>42</v>
      </c>
      <c r="M1402">
        <v>1</v>
      </c>
      <c r="N1402" t="s">
        <v>38</v>
      </c>
      <c r="O1402" t="s">
        <v>81</v>
      </c>
    </row>
    <row r="1403" spans="1:15" x14ac:dyDescent="0.3">
      <c r="A1403" s="7">
        <v>18690</v>
      </c>
      <c r="B1403" s="6" t="s">
        <v>2865</v>
      </c>
      <c r="C1403" t="s">
        <v>2866</v>
      </c>
      <c r="D1403" s="2" t="s">
        <v>50</v>
      </c>
      <c r="E1403" s="4" t="s">
        <v>55</v>
      </c>
      <c r="F1403" t="s">
        <v>51</v>
      </c>
      <c r="G1403">
        <v>160</v>
      </c>
      <c r="H1403">
        <v>12262</v>
      </c>
      <c r="I1403">
        <v>16</v>
      </c>
      <c r="J1403">
        <v>617</v>
      </c>
      <c r="K1403">
        <v>27030</v>
      </c>
      <c r="L1403">
        <v>81</v>
      </c>
      <c r="M1403">
        <v>2</v>
      </c>
      <c r="N1403" t="s">
        <v>35</v>
      </c>
      <c r="O1403" t="s">
        <v>51</v>
      </c>
    </row>
    <row r="1404" spans="1:15" x14ac:dyDescent="0.3">
      <c r="A1404" s="7">
        <v>18691</v>
      </c>
      <c r="B1404" s="6" t="s">
        <v>2867</v>
      </c>
      <c r="C1404" t="s">
        <v>2868</v>
      </c>
      <c r="D1404" s="2" t="s">
        <v>88</v>
      </c>
      <c r="E1404" s="4" t="s">
        <v>46</v>
      </c>
      <c r="F1404" t="s">
        <v>75</v>
      </c>
      <c r="G1404">
        <v>285</v>
      </c>
      <c r="H1404">
        <v>77456</v>
      </c>
      <c r="I1404">
        <v>2</v>
      </c>
      <c r="J1404">
        <v>3189</v>
      </c>
      <c r="K1404">
        <v>8353</v>
      </c>
      <c r="L1404">
        <v>47</v>
      </c>
      <c r="M1404">
        <v>2</v>
      </c>
      <c r="N1404" t="s">
        <v>52</v>
      </c>
      <c r="O1404" t="s">
        <v>81</v>
      </c>
    </row>
    <row r="1405" spans="1:15" x14ac:dyDescent="0.3">
      <c r="A1405" s="7">
        <v>18692</v>
      </c>
      <c r="B1405" s="6" t="s">
        <v>2869</v>
      </c>
      <c r="C1405" t="s">
        <v>2870</v>
      </c>
      <c r="D1405" s="2" t="s">
        <v>45</v>
      </c>
      <c r="E1405" s="4" t="s">
        <v>46</v>
      </c>
      <c r="F1405" t="s">
        <v>47</v>
      </c>
      <c r="G1405">
        <v>3449</v>
      </c>
      <c r="H1405">
        <v>51496</v>
      </c>
      <c r="I1405">
        <v>6</v>
      </c>
      <c r="J1405">
        <v>1220</v>
      </c>
      <c r="K1405">
        <v>13615</v>
      </c>
      <c r="L1405">
        <v>57</v>
      </c>
      <c r="M1405">
        <v>1</v>
      </c>
      <c r="N1405" t="s">
        <v>52</v>
      </c>
      <c r="O1405" t="s">
        <v>81</v>
      </c>
    </row>
    <row r="1406" spans="1:15" x14ac:dyDescent="0.3">
      <c r="A1406" s="7">
        <v>18693</v>
      </c>
      <c r="B1406" s="6" t="s">
        <v>2871</v>
      </c>
      <c r="C1406" t="s">
        <v>2872</v>
      </c>
      <c r="D1406" s="2" t="s">
        <v>72</v>
      </c>
      <c r="E1406" s="4" t="s">
        <v>46</v>
      </c>
      <c r="F1406" t="s">
        <v>81</v>
      </c>
      <c r="G1406">
        <v>627</v>
      </c>
      <c r="H1406">
        <v>27015</v>
      </c>
      <c r="I1406">
        <v>5</v>
      </c>
      <c r="J1406">
        <v>769</v>
      </c>
      <c r="K1406">
        <v>9590</v>
      </c>
      <c r="L1406">
        <v>69</v>
      </c>
      <c r="M1406">
        <v>1</v>
      </c>
      <c r="N1406" t="s">
        <v>52</v>
      </c>
      <c r="O1406" t="s">
        <v>95</v>
      </c>
    </row>
    <row r="1407" spans="1:15" x14ac:dyDescent="0.3">
      <c r="A1407" s="7">
        <v>18694</v>
      </c>
      <c r="B1407" s="6" t="s">
        <v>2873</v>
      </c>
      <c r="C1407" t="s">
        <v>2874</v>
      </c>
      <c r="D1407" s="2" t="s">
        <v>45</v>
      </c>
      <c r="E1407" s="4" t="s">
        <v>55</v>
      </c>
      <c r="F1407" t="s">
        <v>47</v>
      </c>
      <c r="G1407">
        <v>2236</v>
      </c>
      <c r="H1407">
        <v>63481</v>
      </c>
      <c r="I1407">
        <v>4</v>
      </c>
      <c r="J1407">
        <v>2346</v>
      </c>
      <c r="K1407">
        <v>10374</v>
      </c>
      <c r="L1407">
        <v>59</v>
      </c>
      <c r="M1407">
        <v>3</v>
      </c>
      <c r="N1407" t="s">
        <v>52</v>
      </c>
      <c r="O1407" t="s">
        <v>47</v>
      </c>
    </row>
    <row r="1408" spans="1:15" x14ac:dyDescent="0.3">
      <c r="A1408" s="7">
        <v>18695</v>
      </c>
      <c r="B1408" s="6" t="s">
        <v>2875</v>
      </c>
      <c r="C1408" t="s">
        <v>2876</v>
      </c>
      <c r="D1408" s="2" t="s">
        <v>59</v>
      </c>
      <c r="E1408" s="4" t="s">
        <v>46</v>
      </c>
      <c r="F1408" t="s">
        <v>51</v>
      </c>
      <c r="G1408">
        <v>483</v>
      </c>
      <c r="H1408">
        <v>50985</v>
      </c>
      <c r="I1408">
        <v>14</v>
      </c>
      <c r="J1408">
        <v>1573</v>
      </c>
      <c r="K1408">
        <v>26150</v>
      </c>
      <c r="L1408">
        <v>82</v>
      </c>
      <c r="M1408">
        <v>1</v>
      </c>
      <c r="N1408" t="s">
        <v>35</v>
      </c>
      <c r="O1408" t="s">
        <v>51</v>
      </c>
    </row>
    <row r="1409" spans="1:15" x14ac:dyDescent="0.3">
      <c r="A1409" s="7">
        <v>18696</v>
      </c>
      <c r="B1409" s="6" t="s">
        <v>2877</v>
      </c>
      <c r="C1409" t="s">
        <v>2878</v>
      </c>
      <c r="D1409" s="2" t="s">
        <v>45</v>
      </c>
      <c r="E1409" s="4" t="s">
        <v>55</v>
      </c>
      <c r="F1409" t="s">
        <v>56</v>
      </c>
      <c r="G1409">
        <v>4175</v>
      </c>
      <c r="H1409">
        <v>18512</v>
      </c>
      <c r="I1409">
        <v>38</v>
      </c>
      <c r="J1409">
        <v>19005</v>
      </c>
      <c r="K1409">
        <v>2892</v>
      </c>
      <c r="L1409">
        <v>20</v>
      </c>
      <c r="M1409">
        <v>3</v>
      </c>
      <c r="N1409" t="s">
        <v>38</v>
      </c>
      <c r="O1409" t="s">
        <v>60</v>
      </c>
    </row>
    <row r="1410" spans="1:15" x14ac:dyDescent="0.3">
      <c r="A1410" s="7">
        <v>18697</v>
      </c>
      <c r="B1410" s="6" t="s">
        <v>2879</v>
      </c>
      <c r="C1410" t="s">
        <v>2880</v>
      </c>
      <c r="D1410" s="2" t="s">
        <v>45</v>
      </c>
      <c r="E1410" s="4" t="s">
        <v>55</v>
      </c>
      <c r="F1410" t="s">
        <v>56</v>
      </c>
      <c r="G1410">
        <v>3233</v>
      </c>
      <c r="H1410">
        <v>66061</v>
      </c>
      <c r="I1410">
        <v>48</v>
      </c>
      <c r="J1410">
        <v>29931</v>
      </c>
      <c r="K1410">
        <v>2801</v>
      </c>
      <c r="L1410">
        <v>17</v>
      </c>
      <c r="M1410">
        <v>4</v>
      </c>
      <c r="N1410" t="s">
        <v>38</v>
      </c>
      <c r="O1410" t="s">
        <v>81</v>
      </c>
    </row>
    <row r="1411" spans="1:15" x14ac:dyDescent="0.3">
      <c r="A1411" s="7">
        <v>18698</v>
      </c>
      <c r="B1411" s="6" t="s">
        <v>2881</v>
      </c>
      <c r="C1411" t="s">
        <v>2882</v>
      </c>
      <c r="D1411" s="2" t="s">
        <v>59</v>
      </c>
      <c r="E1411" s="4" t="s">
        <v>46</v>
      </c>
      <c r="F1411" t="s">
        <v>51</v>
      </c>
      <c r="G1411">
        <v>442</v>
      </c>
      <c r="H1411">
        <v>87409</v>
      </c>
      <c r="I1411">
        <v>3</v>
      </c>
      <c r="J1411">
        <v>1036</v>
      </c>
      <c r="K1411">
        <v>25565</v>
      </c>
      <c r="L1411">
        <v>78</v>
      </c>
      <c r="M1411">
        <v>1</v>
      </c>
      <c r="N1411" t="s">
        <v>35</v>
      </c>
      <c r="O1411" t="s">
        <v>51</v>
      </c>
    </row>
    <row r="1412" spans="1:15" x14ac:dyDescent="0.3">
      <c r="A1412" s="7">
        <v>18699</v>
      </c>
      <c r="B1412" s="6" t="s">
        <v>2883</v>
      </c>
      <c r="C1412" t="s">
        <v>2884</v>
      </c>
      <c r="D1412" s="2" t="s">
        <v>45</v>
      </c>
      <c r="E1412" s="4" t="s">
        <v>46</v>
      </c>
      <c r="F1412" t="s">
        <v>60</v>
      </c>
      <c r="G1412">
        <v>3495</v>
      </c>
      <c r="H1412">
        <v>52622</v>
      </c>
      <c r="I1412">
        <v>18</v>
      </c>
      <c r="J1412">
        <v>14937</v>
      </c>
      <c r="K1412">
        <v>2956</v>
      </c>
      <c r="L1412">
        <v>6</v>
      </c>
      <c r="M1412">
        <v>4</v>
      </c>
      <c r="N1412" t="s">
        <v>38</v>
      </c>
      <c r="O1412" t="s">
        <v>69</v>
      </c>
    </row>
    <row r="1413" spans="1:15" x14ac:dyDescent="0.3">
      <c r="A1413" s="7">
        <v>18700</v>
      </c>
      <c r="B1413" s="6" t="s">
        <v>2885</v>
      </c>
      <c r="C1413" t="s">
        <v>2886</v>
      </c>
      <c r="D1413" s="2" t="s">
        <v>59</v>
      </c>
      <c r="E1413" s="4" t="s">
        <v>55</v>
      </c>
      <c r="F1413" t="s">
        <v>51</v>
      </c>
      <c r="G1413">
        <v>95</v>
      </c>
      <c r="H1413">
        <v>31067</v>
      </c>
      <c r="I1413">
        <v>14</v>
      </c>
      <c r="J1413">
        <v>1477</v>
      </c>
      <c r="K1413">
        <v>15191</v>
      </c>
      <c r="L1413">
        <v>76</v>
      </c>
      <c r="M1413">
        <v>2</v>
      </c>
      <c r="N1413" t="s">
        <v>35</v>
      </c>
      <c r="O1413" t="s">
        <v>51</v>
      </c>
    </row>
    <row r="1414" spans="1:15" x14ac:dyDescent="0.3">
      <c r="A1414" s="7">
        <v>18701</v>
      </c>
      <c r="B1414" s="6" t="s">
        <v>2887</v>
      </c>
      <c r="C1414" t="s">
        <v>2888</v>
      </c>
      <c r="D1414" s="2" t="s">
        <v>88</v>
      </c>
      <c r="E1414" s="4" t="s">
        <v>46</v>
      </c>
      <c r="F1414" t="s">
        <v>81</v>
      </c>
      <c r="G1414">
        <v>260</v>
      </c>
      <c r="H1414">
        <v>25790</v>
      </c>
      <c r="I1414">
        <v>14</v>
      </c>
      <c r="J1414">
        <v>5188</v>
      </c>
      <c r="K1414">
        <v>9646</v>
      </c>
      <c r="L1414">
        <v>65</v>
      </c>
      <c r="M1414">
        <v>0</v>
      </c>
      <c r="N1414" t="s">
        <v>52</v>
      </c>
      <c r="O1414" t="s">
        <v>95</v>
      </c>
    </row>
    <row r="1415" spans="1:15" x14ac:dyDescent="0.3">
      <c r="A1415" s="7">
        <v>18702</v>
      </c>
      <c r="B1415" s="6" t="s">
        <v>2889</v>
      </c>
      <c r="C1415" t="s">
        <v>2890</v>
      </c>
      <c r="D1415" s="2" t="s">
        <v>72</v>
      </c>
      <c r="E1415" s="4" t="s">
        <v>46</v>
      </c>
      <c r="F1415" t="s">
        <v>75</v>
      </c>
      <c r="G1415">
        <v>568</v>
      </c>
      <c r="H1415">
        <v>87593</v>
      </c>
      <c r="I1415">
        <v>13</v>
      </c>
      <c r="J1415">
        <v>4204</v>
      </c>
      <c r="K1415">
        <v>15772</v>
      </c>
      <c r="L1415">
        <v>57</v>
      </c>
      <c r="M1415">
        <v>3</v>
      </c>
      <c r="N1415" t="s">
        <v>52</v>
      </c>
      <c r="O1415" t="s">
        <v>95</v>
      </c>
    </row>
    <row r="1416" spans="1:15" x14ac:dyDescent="0.3">
      <c r="A1416" s="7">
        <v>18703</v>
      </c>
      <c r="B1416" s="6" t="s">
        <v>2891</v>
      </c>
      <c r="C1416" t="s">
        <v>2892</v>
      </c>
      <c r="D1416" s="2" t="s">
        <v>50</v>
      </c>
      <c r="E1416" s="4" t="s">
        <v>55</v>
      </c>
      <c r="F1416" t="s">
        <v>51</v>
      </c>
      <c r="G1416">
        <v>199</v>
      </c>
      <c r="H1416">
        <v>35916</v>
      </c>
      <c r="I1416">
        <v>7</v>
      </c>
      <c r="J1416">
        <v>1759</v>
      </c>
      <c r="K1416">
        <v>16921</v>
      </c>
      <c r="L1416">
        <v>97</v>
      </c>
      <c r="M1416">
        <v>2</v>
      </c>
      <c r="N1416" t="s">
        <v>35</v>
      </c>
      <c r="O1416" t="s">
        <v>51</v>
      </c>
    </row>
    <row r="1417" spans="1:15" x14ac:dyDescent="0.3">
      <c r="A1417" s="7">
        <v>18704</v>
      </c>
      <c r="B1417" s="6" t="s">
        <v>2893</v>
      </c>
      <c r="C1417" t="s">
        <v>2894</v>
      </c>
      <c r="D1417" s="2" t="s">
        <v>45</v>
      </c>
      <c r="E1417" s="4" t="s">
        <v>46</v>
      </c>
      <c r="F1417" t="s">
        <v>56</v>
      </c>
      <c r="G1417">
        <v>4153</v>
      </c>
      <c r="H1417">
        <v>22777</v>
      </c>
      <c r="I1417">
        <v>36</v>
      </c>
      <c r="J1417">
        <v>19912</v>
      </c>
      <c r="K1417">
        <v>4180</v>
      </c>
      <c r="L1417">
        <v>17</v>
      </c>
      <c r="M1417">
        <v>3</v>
      </c>
      <c r="N1417" t="s">
        <v>38</v>
      </c>
      <c r="O1417" t="s">
        <v>56</v>
      </c>
    </row>
    <row r="1418" spans="1:15" x14ac:dyDescent="0.3">
      <c r="A1418" s="7">
        <v>18705</v>
      </c>
      <c r="B1418" s="6" t="s">
        <v>2895</v>
      </c>
      <c r="C1418" t="s">
        <v>2896</v>
      </c>
      <c r="D1418" s="2" t="s">
        <v>45</v>
      </c>
      <c r="E1418" s="4" t="s">
        <v>46</v>
      </c>
      <c r="F1418" t="s">
        <v>56</v>
      </c>
      <c r="G1418">
        <v>4670</v>
      </c>
      <c r="H1418">
        <v>63862</v>
      </c>
      <c r="I1418">
        <v>51</v>
      </c>
      <c r="J1418">
        <v>38925</v>
      </c>
      <c r="K1418">
        <v>4394</v>
      </c>
      <c r="L1418">
        <v>21</v>
      </c>
      <c r="M1418">
        <v>5</v>
      </c>
      <c r="N1418" t="s">
        <v>38</v>
      </c>
      <c r="O1418" t="s">
        <v>56</v>
      </c>
    </row>
    <row r="1419" spans="1:15" x14ac:dyDescent="0.3">
      <c r="A1419" s="7">
        <v>18706</v>
      </c>
      <c r="B1419" s="6" t="s">
        <v>2897</v>
      </c>
      <c r="C1419" t="s">
        <v>2898</v>
      </c>
      <c r="D1419" s="2" t="s">
        <v>50</v>
      </c>
      <c r="E1419" s="4" t="s">
        <v>55</v>
      </c>
      <c r="F1419" t="s">
        <v>51</v>
      </c>
      <c r="G1419">
        <v>187</v>
      </c>
      <c r="H1419">
        <v>51560</v>
      </c>
      <c r="I1419">
        <v>15</v>
      </c>
      <c r="J1419">
        <v>264</v>
      </c>
      <c r="K1419">
        <v>18540</v>
      </c>
      <c r="L1419">
        <v>93</v>
      </c>
      <c r="M1419">
        <v>2</v>
      </c>
      <c r="N1419" t="s">
        <v>52</v>
      </c>
      <c r="O1419" t="s">
        <v>51</v>
      </c>
    </row>
    <row r="1420" spans="1:15" x14ac:dyDescent="0.3">
      <c r="A1420" s="7">
        <v>18707</v>
      </c>
      <c r="B1420" s="6" t="s">
        <v>2899</v>
      </c>
      <c r="C1420" t="s">
        <v>2900</v>
      </c>
      <c r="D1420" s="2" t="s">
        <v>72</v>
      </c>
      <c r="E1420" s="4" t="s">
        <v>55</v>
      </c>
      <c r="F1420" t="s">
        <v>51</v>
      </c>
      <c r="G1420">
        <v>876</v>
      </c>
      <c r="H1420">
        <v>35628</v>
      </c>
      <c r="I1420">
        <v>20</v>
      </c>
      <c r="J1420">
        <v>347</v>
      </c>
      <c r="K1420">
        <v>19591</v>
      </c>
      <c r="L1420">
        <v>93</v>
      </c>
      <c r="M1420">
        <v>2</v>
      </c>
      <c r="N1420" t="s">
        <v>65</v>
      </c>
      <c r="O1420" t="s">
        <v>51</v>
      </c>
    </row>
    <row r="1421" spans="1:15" x14ac:dyDescent="0.3">
      <c r="A1421" s="7">
        <v>18708</v>
      </c>
      <c r="B1421" s="6" t="s">
        <v>2901</v>
      </c>
      <c r="C1421" t="s">
        <v>2902</v>
      </c>
      <c r="D1421" s="2" t="s">
        <v>50</v>
      </c>
      <c r="E1421" s="4" t="s">
        <v>55</v>
      </c>
      <c r="F1421" t="s">
        <v>51</v>
      </c>
      <c r="G1421">
        <v>52</v>
      </c>
      <c r="H1421">
        <v>65270</v>
      </c>
      <c r="I1421">
        <v>19</v>
      </c>
      <c r="J1421">
        <v>792</v>
      </c>
      <c r="K1421">
        <v>16443</v>
      </c>
      <c r="L1421">
        <v>85</v>
      </c>
      <c r="M1421">
        <v>1</v>
      </c>
      <c r="N1421" t="s">
        <v>35</v>
      </c>
      <c r="O1421" t="s">
        <v>51</v>
      </c>
    </row>
    <row r="1422" spans="1:15" x14ac:dyDescent="0.3">
      <c r="A1422" s="7">
        <v>18709</v>
      </c>
      <c r="B1422" s="6" t="s">
        <v>2903</v>
      </c>
      <c r="C1422" t="s">
        <v>2904</v>
      </c>
      <c r="D1422" s="2" t="s">
        <v>72</v>
      </c>
      <c r="E1422" s="4" t="s">
        <v>46</v>
      </c>
      <c r="F1422" t="s">
        <v>75</v>
      </c>
      <c r="G1422">
        <v>882</v>
      </c>
      <c r="H1422">
        <v>37802</v>
      </c>
      <c r="I1422">
        <v>14</v>
      </c>
      <c r="J1422">
        <v>2073</v>
      </c>
      <c r="K1422">
        <v>17732</v>
      </c>
      <c r="L1422">
        <v>42</v>
      </c>
      <c r="M1422">
        <v>2</v>
      </c>
      <c r="N1422" t="s">
        <v>38</v>
      </c>
      <c r="O1422" t="s">
        <v>95</v>
      </c>
    </row>
    <row r="1423" spans="1:15" x14ac:dyDescent="0.3">
      <c r="A1423" s="7">
        <v>18710</v>
      </c>
      <c r="B1423" s="6" t="s">
        <v>2905</v>
      </c>
      <c r="C1423" t="s">
        <v>2906</v>
      </c>
      <c r="D1423" s="2" t="s">
        <v>72</v>
      </c>
      <c r="E1423" s="4" t="s">
        <v>46</v>
      </c>
      <c r="F1423" t="s">
        <v>81</v>
      </c>
      <c r="G1423">
        <v>460</v>
      </c>
      <c r="H1423">
        <v>53639</v>
      </c>
      <c r="I1423">
        <v>14</v>
      </c>
      <c r="J1423">
        <v>7503</v>
      </c>
      <c r="K1423">
        <v>10874</v>
      </c>
      <c r="L1423">
        <v>60</v>
      </c>
      <c r="M1423">
        <v>0</v>
      </c>
      <c r="N1423" t="s">
        <v>52</v>
      </c>
      <c r="O1423" t="s">
        <v>76</v>
      </c>
    </row>
    <row r="1424" spans="1:15" x14ac:dyDescent="0.3">
      <c r="A1424" s="7">
        <v>18711</v>
      </c>
      <c r="B1424" s="6" t="s">
        <v>2907</v>
      </c>
      <c r="C1424" t="s">
        <v>2908</v>
      </c>
      <c r="D1424" s="2" t="s">
        <v>72</v>
      </c>
      <c r="E1424" s="4" t="s">
        <v>55</v>
      </c>
      <c r="F1424" t="s">
        <v>51</v>
      </c>
      <c r="G1424">
        <v>142</v>
      </c>
      <c r="H1424">
        <v>57099</v>
      </c>
      <c r="I1424">
        <v>20</v>
      </c>
      <c r="J1424">
        <v>212</v>
      </c>
      <c r="K1424">
        <v>15248</v>
      </c>
      <c r="L1424">
        <v>96</v>
      </c>
      <c r="M1424">
        <v>2</v>
      </c>
      <c r="N1424" t="s">
        <v>65</v>
      </c>
      <c r="O1424" t="s">
        <v>51</v>
      </c>
    </row>
    <row r="1425" spans="1:15" x14ac:dyDescent="0.3">
      <c r="A1425" s="7">
        <v>18712</v>
      </c>
      <c r="B1425" s="6" t="s">
        <v>2909</v>
      </c>
      <c r="C1425" t="s">
        <v>2910</v>
      </c>
      <c r="D1425" s="2" t="s">
        <v>88</v>
      </c>
      <c r="E1425" s="4" t="s">
        <v>55</v>
      </c>
      <c r="F1425" t="s">
        <v>51</v>
      </c>
      <c r="G1425">
        <v>229</v>
      </c>
      <c r="H1425">
        <v>27528</v>
      </c>
      <c r="I1425">
        <v>8</v>
      </c>
      <c r="J1425">
        <v>1282</v>
      </c>
      <c r="K1425">
        <v>21750</v>
      </c>
      <c r="L1425">
        <v>93</v>
      </c>
      <c r="M1425">
        <v>1</v>
      </c>
      <c r="N1425" t="s">
        <v>52</v>
      </c>
      <c r="O1425" t="s">
        <v>51</v>
      </c>
    </row>
    <row r="1426" spans="1:15" x14ac:dyDescent="0.3">
      <c r="A1426" s="7">
        <v>18713</v>
      </c>
      <c r="B1426" s="6" t="s">
        <v>2911</v>
      </c>
      <c r="C1426" t="s">
        <v>2912</v>
      </c>
      <c r="D1426" s="2" t="s">
        <v>45</v>
      </c>
      <c r="E1426" s="4" t="s">
        <v>55</v>
      </c>
      <c r="F1426" t="s">
        <v>51</v>
      </c>
      <c r="G1426">
        <v>820</v>
      </c>
      <c r="H1426">
        <v>27015</v>
      </c>
      <c r="I1426">
        <v>12</v>
      </c>
      <c r="J1426">
        <v>1333</v>
      </c>
      <c r="K1426">
        <v>24074</v>
      </c>
      <c r="L1426">
        <v>100</v>
      </c>
      <c r="M1426">
        <v>1</v>
      </c>
      <c r="N1426" t="s">
        <v>52</v>
      </c>
      <c r="O1426" t="s">
        <v>51</v>
      </c>
    </row>
    <row r="1427" spans="1:15" x14ac:dyDescent="0.3">
      <c r="A1427" s="7">
        <v>18714</v>
      </c>
      <c r="B1427" s="6" t="s">
        <v>2913</v>
      </c>
      <c r="C1427" t="s">
        <v>2914</v>
      </c>
      <c r="D1427" s="2" t="s">
        <v>88</v>
      </c>
      <c r="E1427" s="4" t="s">
        <v>46</v>
      </c>
      <c r="F1427" t="s">
        <v>75</v>
      </c>
      <c r="G1427">
        <v>295</v>
      </c>
      <c r="H1427">
        <v>81176</v>
      </c>
      <c r="I1427">
        <v>9</v>
      </c>
      <c r="J1427">
        <v>2801</v>
      </c>
      <c r="K1427">
        <v>17571</v>
      </c>
      <c r="L1427">
        <v>59</v>
      </c>
      <c r="M1427">
        <v>2</v>
      </c>
      <c r="N1427" t="s">
        <v>35</v>
      </c>
      <c r="O1427" t="s">
        <v>76</v>
      </c>
    </row>
    <row r="1428" spans="1:15" x14ac:dyDescent="0.3">
      <c r="A1428" s="7">
        <v>18715</v>
      </c>
      <c r="B1428" s="6" t="s">
        <v>2915</v>
      </c>
      <c r="C1428" t="s">
        <v>2916</v>
      </c>
      <c r="D1428" s="2" t="s">
        <v>45</v>
      </c>
      <c r="E1428" s="4" t="s">
        <v>55</v>
      </c>
      <c r="F1428" t="s">
        <v>56</v>
      </c>
      <c r="G1428">
        <v>4801</v>
      </c>
      <c r="H1428">
        <v>33005</v>
      </c>
      <c r="I1428">
        <v>36</v>
      </c>
      <c r="J1428">
        <v>43648</v>
      </c>
      <c r="K1428">
        <v>2980</v>
      </c>
      <c r="L1428">
        <v>20</v>
      </c>
      <c r="M1428">
        <v>4</v>
      </c>
      <c r="N1428" t="s">
        <v>52</v>
      </c>
      <c r="O1428" t="s">
        <v>56</v>
      </c>
    </row>
    <row r="1429" spans="1:15" x14ac:dyDescent="0.3">
      <c r="A1429" s="7">
        <v>18716</v>
      </c>
      <c r="B1429" s="6" t="s">
        <v>2917</v>
      </c>
      <c r="C1429" t="s">
        <v>2918</v>
      </c>
      <c r="D1429" s="2" t="s">
        <v>59</v>
      </c>
      <c r="E1429" s="4" t="s">
        <v>55</v>
      </c>
      <c r="F1429" t="s">
        <v>47</v>
      </c>
      <c r="G1429">
        <v>666</v>
      </c>
      <c r="H1429">
        <v>20812</v>
      </c>
      <c r="I1429">
        <v>17</v>
      </c>
      <c r="J1429">
        <v>1966</v>
      </c>
      <c r="K1429">
        <v>19094</v>
      </c>
      <c r="L1429">
        <v>70</v>
      </c>
      <c r="M1429">
        <v>1</v>
      </c>
      <c r="N1429" t="s">
        <v>52</v>
      </c>
      <c r="O1429" t="s">
        <v>81</v>
      </c>
    </row>
    <row r="1430" spans="1:15" x14ac:dyDescent="0.3">
      <c r="A1430" s="7">
        <v>18717</v>
      </c>
      <c r="B1430" s="6" t="s">
        <v>2919</v>
      </c>
      <c r="C1430" t="s">
        <v>2920</v>
      </c>
      <c r="D1430" s="2" t="s">
        <v>45</v>
      </c>
      <c r="E1430" s="4" t="s">
        <v>46</v>
      </c>
      <c r="F1430" t="s">
        <v>56</v>
      </c>
      <c r="G1430">
        <v>2756</v>
      </c>
      <c r="H1430">
        <v>31877</v>
      </c>
      <c r="I1430">
        <v>42</v>
      </c>
      <c r="J1430">
        <v>20651</v>
      </c>
      <c r="K1430">
        <v>3992</v>
      </c>
      <c r="L1430">
        <v>22</v>
      </c>
      <c r="M1430">
        <v>6</v>
      </c>
      <c r="N1430" t="s">
        <v>52</v>
      </c>
      <c r="O1430" t="s">
        <v>56</v>
      </c>
    </row>
    <row r="1431" spans="1:15" x14ac:dyDescent="0.3">
      <c r="A1431" s="7">
        <v>18718</v>
      </c>
      <c r="B1431" s="6" t="s">
        <v>2921</v>
      </c>
      <c r="C1431" t="s">
        <v>2922</v>
      </c>
      <c r="D1431" s="2" t="s">
        <v>88</v>
      </c>
      <c r="E1431" s="4" t="s">
        <v>55</v>
      </c>
      <c r="F1431" t="s">
        <v>51</v>
      </c>
      <c r="G1431">
        <v>193</v>
      </c>
      <c r="H1431">
        <v>39163</v>
      </c>
      <c r="I1431">
        <v>5</v>
      </c>
      <c r="J1431">
        <v>1054</v>
      </c>
      <c r="K1431">
        <v>27254</v>
      </c>
      <c r="L1431">
        <v>81</v>
      </c>
      <c r="M1431">
        <v>1</v>
      </c>
      <c r="N1431" t="s">
        <v>52</v>
      </c>
      <c r="O1431" t="s">
        <v>51</v>
      </c>
    </row>
    <row r="1432" spans="1:15" x14ac:dyDescent="0.3">
      <c r="A1432" s="7">
        <v>18719</v>
      </c>
      <c r="B1432" s="6" t="s">
        <v>2923</v>
      </c>
      <c r="C1432" t="s">
        <v>2924</v>
      </c>
      <c r="D1432" s="2" t="s">
        <v>45</v>
      </c>
      <c r="E1432" s="4" t="s">
        <v>55</v>
      </c>
      <c r="F1432" t="s">
        <v>56</v>
      </c>
      <c r="G1432">
        <v>2532</v>
      </c>
      <c r="H1432">
        <v>16101</v>
      </c>
      <c r="I1432">
        <v>53</v>
      </c>
      <c r="J1432">
        <v>36546</v>
      </c>
      <c r="K1432">
        <v>3195</v>
      </c>
      <c r="L1432">
        <v>12</v>
      </c>
      <c r="M1432">
        <v>3</v>
      </c>
      <c r="N1432" t="s">
        <v>52</v>
      </c>
      <c r="O1432" t="s">
        <v>81</v>
      </c>
    </row>
    <row r="1433" spans="1:15" x14ac:dyDescent="0.3">
      <c r="A1433" s="7">
        <v>18720</v>
      </c>
      <c r="B1433" s="6" t="s">
        <v>2925</v>
      </c>
      <c r="C1433" t="s">
        <v>2926</v>
      </c>
      <c r="D1433" s="2" t="s">
        <v>59</v>
      </c>
      <c r="E1433" s="4" t="s">
        <v>46</v>
      </c>
      <c r="F1433" t="s">
        <v>81</v>
      </c>
      <c r="G1433">
        <v>834</v>
      </c>
      <c r="H1433">
        <v>23693</v>
      </c>
      <c r="I1433">
        <v>11</v>
      </c>
      <c r="J1433">
        <v>1073</v>
      </c>
      <c r="K1433">
        <v>11595</v>
      </c>
      <c r="L1433">
        <v>55</v>
      </c>
      <c r="M1433">
        <v>1</v>
      </c>
      <c r="N1433" t="s">
        <v>52</v>
      </c>
      <c r="O1433" t="s">
        <v>95</v>
      </c>
    </row>
    <row r="1434" spans="1:15" x14ac:dyDescent="0.3">
      <c r="A1434" s="7">
        <v>18721</v>
      </c>
      <c r="B1434" s="6" t="s">
        <v>2927</v>
      </c>
      <c r="C1434" t="s">
        <v>2928</v>
      </c>
      <c r="D1434" s="2" t="s">
        <v>45</v>
      </c>
      <c r="E1434" s="4" t="s">
        <v>46</v>
      </c>
      <c r="F1434" t="s">
        <v>56</v>
      </c>
      <c r="G1434">
        <v>1058</v>
      </c>
      <c r="H1434">
        <v>44400</v>
      </c>
      <c r="I1434">
        <v>52</v>
      </c>
      <c r="J1434">
        <v>7698</v>
      </c>
      <c r="K1434">
        <v>3693</v>
      </c>
      <c r="L1434">
        <v>18</v>
      </c>
      <c r="M1434">
        <v>4</v>
      </c>
      <c r="N1434" t="s">
        <v>52</v>
      </c>
      <c r="O1434" t="s">
        <v>56</v>
      </c>
    </row>
    <row r="1435" spans="1:15" x14ac:dyDescent="0.3">
      <c r="A1435" s="7">
        <v>18722</v>
      </c>
      <c r="B1435" s="6" t="s">
        <v>2929</v>
      </c>
      <c r="C1435" t="s">
        <v>2930</v>
      </c>
      <c r="D1435" s="2" t="s">
        <v>45</v>
      </c>
      <c r="E1435" s="4" t="s">
        <v>46</v>
      </c>
      <c r="F1435" t="s">
        <v>47</v>
      </c>
      <c r="G1435">
        <v>3110</v>
      </c>
      <c r="H1435">
        <v>57408</v>
      </c>
      <c r="I1435">
        <v>8</v>
      </c>
      <c r="J1435">
        <v>2124</v>
      </c>
      <c r="K1435">
        <v>23171</v>
      </c>
      <c r="L1435">
        <v>77</v>
      </c>
      <c r="M1435">
        <v>1</v>
      </c>
      <c r="N1435" t="s">
        <v>65</v>
      </c>
      <c r="O1435" t="s">
        <v>76</v>
      </c>
    </row>
    <row r="1436" spans="1:15" x14ac:dyDescent="0.3">
      <c r="A1436" s="7">
        <v>18723</v>
      </c>
      <c r="B1436" s="6" t="s">
        <v>2931</v>
      </c>
      <c r="C1436" t="s">
        <v>2932</v>
      </c>
      <c r="D1436" s="2" t="s">
        <v>45</v>
      </c>
      <c r="E1436" s="4" t="s">
        <v>46</v>
      </c>
      <c r="F1436" t="s">
        <v>56</v>
      </c>
      <c r="G1436">
        <v>4930</v>
      </c>
      <c r="H1436">
        <v>73604</v>
      </c>
      <c r="I1436">
        <v>52</v>
      </c>
      <c r="J1436">
        <v>26920</v>
      </c>
      <c r="K1436">
        <v>2758</v>
      </c>
      <c r="L1436">
        <v>13</v>
      </c>
      <c r="M1436">
        <v>3</v>
      </c>
      <c r="N1436" t="s">
        <v>38</v>
      </c>
      <c r="O1436" t="s">
        <v>56</v>
      </c>
    </row>
    <row r="1437" spans="1:15" x14ac:dyDescent="0.3">
      <c r="A1437" s="7">
        <v>18724</v>
      </c>
      <c r="B1437" s="6" t="s">
        <v>2933</v>
      </c>
      <c r="C1437" t="s">
        <v>2934</v>
      </c>
      <c r="D1437" s="2" t="s">
        <v>72</v>
      </c>
      <c r="E1437" s="4" t="s">
        <v>46</v>
      </c>
      <c r="F1437" t="s">
        <v>81</v>
      </c>
      <c r="G1437">
        <v>283</v>
      </c>
      <c r="H1437">
        <v>86717</v>
      </c>
      <c r="I1437">
        <v>6</v>
      </c>
      <c r="J1437">
        <v>7168</v>
      </c>
      <c r="K1437">
        <v>9128</v>
      </c>
      <c r="L1437">
        <v>67</v>
      </c>
      <c r="M1437">
        <v>1</v>
      </c>
      <c r="N1437" t="s">
        <v>65</v>
      </c>
      <c r="O1437" t="s">
        <v>76</v>
      </c>
    </row>
    <row r="1438" spans="1:15" x14ac:dyDescent="0.3">
      <c r="A1438" s="7">
        <v>18725</v>
      </c>
      <c r="B1438" s="6" t="s">
        <v>2935</v>
      </c>
      <c r="C1438" t="s">
        <v>2936</v>
      </c>
      <c r="D1438" s="2" t="s">
        <v>45</v>
      </c>
      <c r="E1438" s="4" t="s">
        <v>55</v>
      </c>
      <c r="F1438" t="s">
        <v>56</v>
      </c>
      <c r="G1438">
        <v>4774</v>
      </c>
      <c r="H1438">
        <v>78378</v>
      </c>
      <c r="I1438">
        <v>38</v>
      </c>
      <c r="J1438">
        <v>19397</v>
      </c>
      <c r="K1438">
        <v>3733</v>
      </c>
      <c r="L1438">
        <v>12</v>
      </c>
      <c r="M1438">
        <v>4</v>
      </c>
      <c r="N1438" t="s">
        <v>38</v>
      </c>
      <c r="O1438" t="s">
        <v>60</v>
      </c>
    </row>
    <row r="1439" spans="1:15" x14ac:dyDescent="0.3">
      <c r="A1439" s="7">
        <v>18726</v>
      </c>
      <c r="B1439" s="6" t="s">
        <v>2937</v>
      </c>
      <c r="C1439" t="s">
        <v>2938</v>
      </c>
      <c r="D1439" s="2" t="s">
        <v>72</v>
      </c>
      <c r="E1439" s="4" t="s">
        <v>55</v>
      </c>
      <c r="F1439" t="s">
        <v>75</v>
      </c>
      <c r="G1439">
        <v>840</v>
      </c>
      <c r="H1439">
        <v>75629</v>
      </c>
      <c r="I1439">
        <v>15</v>
      </c>
      <c r="J1439">
        <v>4915</v>
      </c>
      <c r="K1439">
        <v>14814</v>
      </c>
      <c r="L1439">
        <v>65</v>
      </c>
      <c r="M1439">
        <v>2</v>
      </c>
      <c r="N1439" t="s">
        <v>35</v>
      </c>
      <c r="O1439" t="s">
        <v>95</v>
      </c>
    </row>
    <row r="1440" spans="1:15" x14ac:dyDescent="0.3">
      <c r="A1440" s="7">
        <v>18727</v>
      </c>
      <c r="B1440" s="6" t="s">
        <v>2939</v>
      </c>
      <c r="C1440" t="s">
        <v>2940</v>
      </c>
      <c r="D1440" s="2" t="s">
        <v>45</v>
      </c>
      <c r="E1440" s="4" t="s">
        <v>46</v>
      </c>
      <c r="F1440" t="s">
        <v>56</v>
      </c>
      <c r="G1440">
        <v>2839</v>
      </c>
      <c r="H1440">
        <v>76687</v>
      </c>
      <c r="I1440">
        <v>48</v>
      </c>
      <c r="J1440">
        <v>5111</v>
      </c>
      <c r="K1440">
        <v>3005</v>
      </c>
      <c r="L1440">
        <v>22</v>
      </c>
      <c r="M1440">
        <v>6</v>
      </c>
      <c r="N1440" t="s">
        <v>52</v>
      </c>
      <c r="O1440" t="s">
        <v>56</v>
      </c>
    </row>
    <row r="1441" spans="1:15" x14ac:dyDescent="0.3">
      <c r="A1441" s="7">
        <v>18728</v>
      </c>
      <c r="B1441" s="6" t="s">
        <v>2941</v>
      </c>
      <c r="C1441" t="s">
        <v>2942</v>
      </c>
      <c r="D1441" s="2" t="s">
        <v>50</v>
      </c>
      <c r="E1441" s="4" t="s">
        <v>55</v>
      </c>
      <c r="F1441" t="s">
        <v>51</v>
      </c>
      <c r="G1441">
        <v>116</v>
      </c>
      <c r="H1441">
        <v>15520</v>
      </c>
      <c r="I1441">
        <v>16</v>
      </c>
      <c r="J1441">
        <v>1506</v>
      </c>
      <c r="K1441">
        <v>22017</v>
      </c>
      <c r="L1441">
        <v>94</v>
      </c>
      <c r="M1441">
        <v>2</v>
      </c>
      <c r="N1441" t="s">
        <v>35</v>
      </c>
      <c r="O1441" t="s">
        <v>47</v>
      </c>
    </row>
    <row r="1442" spans="1:15" x14ac:dyDescent="0.3">
      <c r="A1442" s="7">
        <v>18729</v>
      </c>
      <c r="B1442" s="6" t="s">
        <v>2943</v>
      </c>
      <c r="C1442" t="s">
        <v>2944</v>
      </c>
      <c r="D1442" s="2" t="s">
        <v>72</v>
      </c>
      <c r="E1442" s="4" t="s">
        <v>46</v>
      </c>
      <c r="F1442" t="s">
        <v>81</v>
      </c>
      <c r="G1442">
        <v>748</v>
      </c>
      <c r="H1442">
        <v>38788</v>
      </c>
      <c r="I1442">
        <v>16</v>
      </c>
      <c r="J1442">
        <v>6062</v>
      </c>
      <c r="K1442">
        <v>9554</v>
      </c>
      <c r="L1442">
        <v>57</v>
      </c>
      <c r="M1442">
        <v>0</v>
      </c>
      <c r="N1442" t="s">
        <v>52</v>
      </c>
      <c r="O1442" t="s">
        <v>81</v>
      </c>
    </row>
    <row r="1443" spans="1:15" x14ac:dyDescent="0.3">
      <c r="A1443" s="7">
        <v>18730</v>
      </c>
      <c r="B1443" s="6" t="s">
        <v>2945</v>
      </c>
      <c r="C1443" t="s">
        <v>2946</v>
      </c>
      <c r="D1443" s="2" t="s">
        <v>50</v>
      </c>
      <c r="E1443" s="4" t="s">
        <v>46</v>
      </c>
      <c r="F1443" t="s">
        <v>75</v>
      </c>
      <c r="G1443">
        <v>222</v>
      </c>
      <c r="H1443">
        <v>53874</v>
      </c>
      <c r="I1443">
        <v>9</v>
      </c>
      <c r="J1443">
        <v>5734</v>
      </c>
      <c r="K1443">
        <v>9609</v>
      </c>
      <c r="L1443">
        <v>43</v>
      </c>
      <c r="M1443">
        <v>1</v>
      </c>
      <c r="N1443" t="s">
        <v>65</v>
      </c>
      <c r="O1443" t="s">
        <v>95</v>
      </c>
    </row>
    <row r="1444" spans="1:15" x14ac:dyDescent="0.3">
      <c r="A1444" s="7">
        <v>18731</v>
      </c>
      <c r="B1444" s="6" t="s">
        <v>2947</v>
      </c>
      <c r="C1444" t="s">
        <v>2948</v>
      </c>
      <c r="D1444" s="2" t="s">
        <v>50</v>
      </c>
      <c r="E1444" s="4" t="s">
        <v>46</v>
      </c>
      <c r="F1444" t="s">
        <v>51</v>
      </c>
      <c r="G1444">
        <v>98</v>
      </c>
      <c r="H1444">
        <v>49751</v>
      </c>
      <c r="I1444">
        <v>16</v>
      </c>
      <c r="J1444">
        <v>919</v>
      </c>
      <c r="K1444">
        <v>20770</v>
      </c>
      <c r="L1444">
        <v>95</v>
      </c>
      <c r="M1444">
        <v>2</v>
      </c>
      <c r="N1444" t="s">
        <v>52</v>
      </c>
      <c r="O1444" t="s">
        <v>51</v>
      </c>
    </row>
    <row r="1445" spans="1:15" x14ac:dyDescent="0.3">
      <c r="A1445" s="7">
        <v>18732</v>
      </c>
      <c r="B1445" s="6" t="s">
        <v>2949</v>
      </c>
      <c r="C1445" t="s">
        <v>2950</v>
      </c>
      <c r="D1445" s="2" t="s">
        <v>45</v>
      </c>
      <c r="E1445" s="4" t="s">
        <v>55</v>
      </c>
      <c r="F1445" t="s">
        <v>60</v>
      </c>
      <c r="G1445">
        <v>3709</v>
      </c>
      <c r="H1445">
        <v>23422</v>
      </c>
      <c r="I1445">
        <v>19</v>
      </c>
      <c r="J1445">
        <v>13226</v>
      </c>
      <c r="K1445">
        <v>1820</v>
      </c>
      <c r="L1445">
        <v>19</v>
      </c>
      <c r="M1445">
        <v>6</v>
      </c>
      <c r="N1445" t="s">
        <v>35</v>
      </c>
      <c r="O1445" t="s">
        <v>56</v>
      </c>
    </row>
    <row r="1446" spans="1:15" x14ac:dyDescent="0.3">
      <c r="A1446" s="7">
        <v>18733</v>
      </c>
      <c r="B1446" s="6" t="s">
        <v>2951</v>
      </c>
      <c r="C1446" t="s">
        <v>2952</v>
      </c>
      <c r="D1446" s="2" t="s">
        <v>50</v>
      </c>
      <c r="E1446" s="4" t="s">
        <v>55</v>
      </c>
      <c r="F1446" t="s">
        <v>51</v>
      </c>
      <c r="G1446">
        <v>135</v>
      </c>
      <c r="H1446">
        <v>74534</v>
      </c>
      <c r="I1446">
        <v>20</v>
      </c>
      <c r="J1446">
        <v>1109</v>
      </c>
      <c r="K1446">
        <v>24365</v>
      </c>
      <c r="L1446">
        <v>81</v>
      </c>
      <c r="M1446">
        <v>2</v>
      </c>
      <c r="N1446" t="s">
        <v>52</v>
      </c>
      <c r="O1446" t="s">
        <v>51</v>
      </c>
    </row>
    <row r="1447" spans="1:15" x14ac:dyDescent="0.3">
      <c r="A1447" s="7">
        <v>18734</v>
      </c>
      <c r="B1447" s="6" t="s">
        <v>2953</v>
      </c>
      <c r="C1447" t="s">
        <v>2954</v>
      </c>
      <c r="D1447" s="2" t="s">
        <v>45</v>
      </c>
      <c r="E1447" s="4" t="s">
        <v>55</v>
      </c>
      <c r="F1447" t="s">
        <v>60</v>
      </c>
      <c r="G1447">
        <v>2429</v>
      </c>
      <c r="H1447">
        <v>41987</v>
      </c>
      <c r="I1447">
        <v>20</v>
      </c>
      <c r="J1447">
        <v>14460</v>
      </c>
      <c r="K1447">
        <v>2221</v>
      </c>
      <c r="L1447">
        <v>15</v>
      </c>
      <c r="M1447">
        <v>5</v>
      </c>
      <c r="N1447" t="s">
        <v>52</v>
      </c>
      <c r="O1447" t="s">
        <v>76</v>
      </c>
    </row>
    <row r="1448" spans="1:15" x14ac:dyDescent="0.3">
      <c r="A1448" s="7">
        <v>18735</v>
      </c>
      <c r="B1448" s="6" t="s">
        <v>2955</v>
      </c>
      <c r="C1448" t="s">
        <v>2956</v>
      </c>
      <c r="D1448" s="2" t="s">
        <v>72</v>
      </c>
      <c r="E1448" s="4" t="s">
        <v>55</v>
      </c>
      <c r="F1448" t="s">
        <v>51</v>
      </c>
      <c r="G1448">
        <v>230</v>
      </c>
      <c r="H1448">
        <v>42127</v>
      </c>
      <c r="I1448">
        <v>2</v>
      </c>
      <c r="J1448">
        <v>543</v>
      </c>
      <c r="K1448">
        <v>14498</v>
      </c>
      <c r="L1448">
        <v>81</v>
      </c>
      <c r="M1448">
        <v>2</v>
      </c>
      <c r="N1448" t="s">
        <v>35</v>
      </c>
      <c r="O1448" t="s">
        <v>51</v>
      </c>
    </row>
    <row r="1449" spans="1:15" x14ac:dyDescent="0.3">
      <c r="A1449" s="7">
        <v>18736</v>
      </c>
      <c r="B1449" s="6" t="s">
        <v>2957</v>
      </c>
      <c r="C1449" t="s">
        <v>2958</v>
      </c>
      <c r="D1449" s="2" t="s">
        <v>72</v>
      </c>
      <c r="E1449" s="4" t="s">
        <v>55</v>
      </c>
      <c r="F1449" t="s">
        <v>51</v>
      </c>
      <c r="G1449">
        <v>116</v>
      </c>
      <c r="H1449">
        <v>62850</v>
      </c>
      <c r="I1449">
        <v>11</v>
      </c>
      <c r="J1449">
        <v>382</v>
      </c>
      <c r="K1449">
        <v>22614</v>
      </c>
      <c r="L1449">
        <v>92</v>
      </c>
      <c r="M1449">
        <v>1</v>
      </c>
      <c r="N1449" t="s">
        <v>52</v>
      </c>
      <c r="O1449" t="s">
        <v>51</v>
      </c>
    </row>
    <row r="1450" spans="1:15" x14ac:dyDescent="0.3">
      <c r="A1450" s="7">
        <v>18737</v>
      </c>
      <c r="B1450" s="6" t="s">
        <v>2959</v>
      </c>
      <c r="C1450" t="s">
        <v>2960</v>
      </c>
      <c r="D1450" s="2" t="s">
        <v>45</v>
      </c>
      <c r="E1450" s="4" t="s">
        <v>55</v>
      </c>
      <c r="F1450" t="s">
        <v>56</v>
      </c>
      <c r="G1450">
        <v>4712</v>
      </c>
      <c r="H1450">
        <v>55739</v>
      </c>
      <c r="I1450">
        <v>40</v>
      </c>
      <c r="J1450">
        <v>37693</v>
      </c>
      <c r="K1450">
        <v>1509</v>
      </c>
      <c r="L1450">
        <v>22</v>
      </c>
      <c r="M1450">
        <v>4</v>
      </c>
      <c r="N1450" t="s">
        <v>38</v>
      </c>
      <c r="O1450" t="s">
        <v>56</v>
      </c>
    </row>
    <row r="1451" spans="1:15" x14ac:dyDescent="0.3">
      <c r="A1451" s="7">
        <v>18738</v>
      </c>
      <c r="B1451" s="6" t="s">
        <v>2961</v>
      </c>
      <c r="C1451" t="s">
        <v>2962</v>
      </c>
      <c r="D1451" s="2" t="s">
        <v>45</v>
      </c>
      <c r="E1451" s="4" t="s">
        <v>46</v>
      </c>
      <c r="F1451" t="s">
        <v>56</v>
      </c>
      <c r="G1451">
        <v>4022</v>
      </c>
      <c r="H1451">
        <v>72551</v>
      </c>
      <c r="I1451">
        <v>43</v>
      </c>
      <c r="J1451">
        <v>7395</v>
      </c>
      <c r="K1451">
        <v>4423</v>
      </c>
      <c r="L1451">
        <v>13</v>
      </c>
      <c r="M1451">
        <v>4</v>
      </c>
      <c r="N1451" t="s">
        <v>38</v>
      </c>
      <c r="O1451" t="s">
        <v>56</v>
      </c>
    </row>
    <row r="1452" spans="1:15" x14ac:dyDescent="0.3">
      <c r="A1452" s="7">
        <v>18739</v>
      </c>
      <c r="B1452" s="6" t="s">
        <v>2963</v>
      </c>
      <c r="C1452" t="s">
        <v>2964</v>
      </c>
      <c r="D1452" s="2" t="s">
        <v>45</v>
      </c>
      <c r="E1452" s="4" t="s">
        <v>46</v>
      </c>
      <c r="F1452" t="s">
        <v>47</v>
      </c>
      <c r="G1452">
        <v>1811</v>
      </c>
      <c r="H1452">
        <v>85437</v>
      </c>
      <c r="I1452">
        <v>18</v>
      </c>
      <c r="J1452">
        <v>1822</v>
      </c>
      <c r="K1452">
        <v>16044</v>
      </c>
      <c r="L1452">
        <v>63</v>
      </c>
      <c r="M1452">
        <v>1</v>
      </c>
      <c r="N1452" t="s">
        <v>65</v>
      </c>
      <c r="O1452" t="s">
        <v>47</v>
      </c>
    </row>
    <row r="1453" spans="1:15" x14ac:dyDescent="0.3">
      <c r="A1453" s="7">
        <v>18740</v>
      </c>
      <c r="B1453" s="6" t="s">
        <v>2965</v>
      </c>
      <c r="C1453" t="s">
        <v>2966</v>
      </c>
      <c r="D1453" s="2" t="s">
        <v>45</v>
      </c>
      <c r="E1453" s="4" t="s">
        <v>46</v>
      </c>
      <c r="F1453" t="s">
        <v>75</v>
      </c>
      <c r="G1453">
        <v>900</v>
      </c>
      <c r="H1453">
        <v>62381</v>
      </c>
      <c r="I1453">
        <v>9</v>
      </c>
      <c r="J1453">
        <v>3442</v>
      </c>
      <c r="K1453">
        <v>16130</v>
      </c>
      <c r="L1453">
        <v>63</v>
      </c>
      <c r="M1453">
        <v>3</v>
      </c>
      <c r="N1453" t="s">
        <v>38</v>
      </c>
      <c r="O1453" t="s">
        <v>76</v>
      </c>
    </row>
    <row r="1454" spans="1:15" x14ac:dyDescent="0.3">
      <c r="A1454" s="7">
        <v>18741</v>
      </c>
      <c r="B1454" s="6" t="s">
        <v>2967</v>
      </c>
      <c r="C1454" t="s">
        <v>2968</v>
      </c>
      <c r="D1454" s="2" t="s">
        <v>72</v>
      </c>
      <c r="E1454" s="4" t="s">
        <v>46</v>
      </c>
      <c r="F1454" t="s">
        <v>47</v>
      </c>
      <c r="G1454">
        <v>967</v>
      </c>
      <c r="H1454">
        <v>63230</v>
      </c>
      <c r="I1454">
        <v>12</v>
      </c>
      <c r="J1454">
        <v>1141</v>
      </c>
      <c r="K1454">
        <v>14902</v>
      </c>
      <c r="L1454">
        <v>85</v>
      </c>
      <c r="M1454">
        <v>1</v>
      </c>
      <c r="N1454" t="s">
        <v>35</v>
      </c>
      <c r="O1454" t="s">
        <v>47</v>
      </c>
    </row>
    <row r="1455" spans="1:15" x14ac:dyDescent="0.3">
      <c r="A1455" s="7">
        <v>18742</v>
      </c>
      <c r="B1455" s="6" t="s">
        <v>2969</v>
      </c>
      <c r="C1455" t="s">
        <v>2970</v>
      </c>
      <c r="D1455" s="2" t="s">
        <v>50</v>
      </c>
      <c r="E1455" s="4" t="s">
        <v>55</v>
      </c>
      <c r="F1455" t="s">
        <v>51</v>
      </c>
      <c r="G1455">
        <v>99</v>
      </c>
      <c r="H1455">
        <v>36408</v>
      </c>
      <c r="I1455">
        <v>4</v>
      </c>
      <c r="J1455">
        <v>1347</v>
      </c>
      <c r="K1455">
        <v>22791</v>
      </c>
      <c r="L1455">
        <v>77</v>
      </c>
      <c r="M1455">
        <v>2</v>
      </c>
      <c r="N1455" t="s">
        <v>35</v>
      </c>
      <c r="O1455" t="s">
        <v>51</v>
      </c>
    </row>
    <row r="1456" spans="1:15" x14ac:dyDescent="0.3">
      <c r="A1456" s="7">
        <v>18743</v>
      </c>
      <c r="B1456" s="6" t="s">
        <v>2971</v>
      </c>
      <c r="C1456" t="s">
        <v>2972</v>
      </c>
      <c r="D1456" s="2" t="s">
        <v>45</v>
      </c>
      <c r="E1456" s="4" t="s">
        <v>46</v>
      </c>
      <c r="F1456" t="s">
        <v>56</v>
      </c>
      <c r="G1456">
        <v>2559</v>
      </c>
      <c r="H1456">
        <v>31877</v>
      </c>
      <c r="I1456">
        <v>60</v>
      </c>
      <c r="J1456">
        <v>40247</v>
      </c>
      <c r="K1456">
        <v>4165</v>
      </c>
      <c r="L1456">
        <v>14</v>
      </c>
      <c r="M1456">
        <v>3</v>
      </c>
      <c r="N1456" t="s">
        <v>52</v>
      </c>
      <c r="O1456" t="s">
        <v>56</v>
      </c>
    </row>
    <row r="1457" spans="1:15" x14ac:dyDescent="0.3">
      <c r="A1457" s="7">
        <v>18744</v>
      </c>
      <c r="B1457" s="6" t="s">
        <v>2973</v>
      </c>
      <c r="C1457" t="s">
        <v>2974</v>
      </c>
      <c r="D1457" s="2" t="s">
        <v>45</v>
      </c>
      <c r="E1457" s="4" t="s">
        <v>46</v>
      </c>
      <c r="F1457" t="s">
        <v>47</v>
      </c>
      <c r="G1457">
        <v>2927</v>
      </c>
      <c r="H1457">
        <v>12430</v>
      </c>
      <c r="I1457">
        <v>23</v>
      </c>
      <c r="J1457">
        <v>1313</v>
      </c>
      <c r="K1457">
        <v>21334</v>
      </c>
      <c r="L1457">
        <v>82</v>
      </c>
      <c r="M1457">
        <v>2</v>
      </c>
      <c r="N1457" t="s">
        <v>52</v>
      </c>
      <c r="O1457" t="s">
        <v>47</v>
      </c>
    </row>
    <row r="1458" spans="1:15" x14ac:dyDescent="0.3">
      <c r="A1458" s="7">
        <v>18745</v>
      </c>
      <c r="B1458" s="6" t="s">
        <v>2975</v>
      </c>
      <c r="C1458" t="s">
        <v>2976</v>
      </c>
      <c r="D1458" s="2" t="s">
        <v>50</v>
      </c>
      <c r="E1458" s="4" t="s">
        <v>55</v>
      </c>
      <c r="F1458" t="s">
        <v>51</v>
      </c>
      <c r="G1458">
        <v>172</v>
      </c>
      <c r="H1458">
        <v>78378</v>
      </c>
      <c r="I1458">
        <v>3</v>
      </c>
      <c r="J1458">
        <v>1322</v>
      </c>
      <c r="K1458">
        <v>19909</v>
      </c>
      <c r="L1458">
        <v>88</v>
      </c>
      <c r="M1458">
        <v>2</v>
      </c>
      <c r="N1458" t="s">
        <v>65</v>
      </c>
      <c r="O1458" t="s">
        <v>51</v>
      </c>
    </row>
    <row r="1459" spans="1:15" x14ac:dyDescent="0.3">
      <c r="A1459" s="7">
        <v>18746</v>
      </c>
      <c r="B1459" s="6" t="s">
        <v>2977</v>
      </c>
      <c r="C1459" t="s">
        <v>2978</v>
      </c>
      <c r="D1459" s="2" t="s">
        <v>50</v>
      </c>
      <c r="E1459" s="4" t="s">
        <v>55</v>
      </c>
      <c r="F1459" t="s">
        <v>51</v>
      </c>
      <c r="G1459">
        <v>183</v>
      </c>
      <c r="H1459">
        <v>39063</v>
      </c>
      <c r="I1459">
        <v>7</v>
      </c>
      <c r="J1459">
        <v>1742</v>
      </c>
      <c r="K1459">
        <v>26574</v>
      </c>
      <c r="L1459">
        <v>76</v>
      </c>
      <c r="M1459">
        <v>1</v>
      </c>
      <c r="N1459" t="s">
        <v>65</v>
      </c>
      <c r="O1459" t="s">
        <v>51</v>
      </c>
    </row>
    <row r="1460" spans="1:15" x14ac:dyDescent="0.3">
      <c r="A1460" s="7">
        <v>18747</v>
      </c>
      <c r="B1460" s="6" t="s">
        <v>2979</v>
      </c>
      <c r="C1460" t="s">
        <v>2980</v>
      </c>
      <c r="D1460" s="2" t="s">
        <v>88</v>
      </c>
      <c r="E1460" s="4" t="s">
        <v>55</v>
      </c>
      <c r="F1460" t="s">
        <v>51</v>
      </c>
      <c r="G1460">
        <v>136</v>
      </c>
      <c r="H1460">
        <v>89399</v>
      </c>
      <c r="I1460">
        <v>14</v>
      </c>
      <c r="J1460">
        <v>1202</v>
      </c>
      <c r="K1460">
        <v>14518</v>
      </c>
      <c r="L1460">
        <v>80</v>
      </c>
      <c r="M1460">
        <v>1</v>
      </c>
      <c r="N1460" t="s">
        <v>35</v>
      </c>
      <c r="O1460" t="s">
        <v>51</v>
      </c>
    </row>
    <row r="1461" spans="1:15" x14ac:dyDescent="0.3">
      <c r="A1461" s="7">
        <v>18748</v>
      </c>
      <c r="B1461" s="6" t="s">
        <v>2981</v>
      </c>
      <c r="C1461" t="s">
        <v>2982</v>
      </c>
      <c r="D1461" s="2" t="s">
        <v>72</v>
      </c>
      <c r="E1461" s="4" t="s">
        <v>46</v>
      </c>
      <c r="F1461" t="s">
        <v>47</v>
      </c>
      <c r="G1461">
        <v>660</v>
      </c>
      <c r="H1461">
        <v>88416</v>
      </c>
      <c r="I1461">
        <v>5</v>
      </c>
      <c r="J1461">
        <v>1058</v>
      </c>
      <c r="K1461">
        <v>12741</v>
      </c>
      <c r="L1461">
        <v>85</v>
      </c>
      <c r="M1461">
        <v>3</v>
      </c>
      <c r="N1461" t="s">
        <v>52</v>
      </c>
      <c r="O1461" t="s">
        <v>47</v>
      </c>
    </row>
    <row r="1462" spans="1:15" x14ac:dyDescent="0.3">
      <c r="A1462" s="7">
        <v>18749</v>
      </c>
      <c r="B1462" s="6" t="s">
        <v>2983</v>
      </c>
      <c r="C1462" t="s">
        <v>2984</v>
      </c>
      <c r="D1462" s="2" t="s">
        <v>45</v>
      </c>
      <c r="E1462" s="4" t="s">
        <v>55</v>
      </c>
      <c r="F1462" t="s">
        <v>47</v>
      </c>
      <c r="G1462">
        <v>1602</v>
      </c>
      <c r="H1462">
        <v>30446</v>
      </c>
      <c r="I1462">
        <v>11</v>
      </c>
      <c r="J1462">
        <v>1517</v>
      </c>
      <c r="K1462">
        <v>10693</v>
      </c>
      <c r="L1462">
        <v>63</v>
      </c>
      <c r="M1462">
        <v>3</v>
      </c>
      <c r="N1462" t="s">
        <v>52</v>
      </c>
      <c r="O1462" t="s">
        <v>47</v>
      </c>
    </row>
    <row r="1463" spans="1:15" x14ac:dyDescent="0.3">
      <c r="A1463" s="7">
        <v>18750</v>
      </c>
      <c r="B1463" s="6" t="s">
        <v>2985</v>
      </c>
      <c r="C1463" t="s">
        <v>2986</v>
      </c>
      <c r="D1463" s="2" t="s">
        <v>72</v>
      </c>
      <c r="E1463" s="4" t="s">
        <v>46</v>
      </c>
      <c r="F1463" t="s">
        <v>75</v>
      </c>
      <c r="G1463">
        <v>787</v>
      </c>
      <c r="H1463">
        <v>51588</v>
      </c>
      <c r="I1463">
        <v>14</v>
      </c>
      <c r="J1463">
        <v>2180</v>
      </c>
      <c r="K1463">
        <v>16335</v>
      </c>
      <c r="L1463">
        <v>41</v>
      </c>
      <c r="M1463">
        <v>2</v>
      </c>
      <c r="N1463" t="s">
        <v>38</v>
      </c>
      <c r="O1463" t="s">
        <v>95</v>
      </c>
    </row>
    <row r="1464" spans="1:15" x14ac:dyDescent="0.3">
      <c r="A1464" s="7">
        <v>18751</v>
      </c>
      <c r="B1464" s="6" t="s">
        <v>2987</v>
      </c>
      <c r="C1464" t="s">
        <v>2988</v>
      </c>
      <c r="D1464" s="2" t="s">
        <v>72</v>
      </c>
      <c r="E1464" s="4" t="s">
        <v>55</v>
      </c>
      <c r="F1464" t="s">
        <v>51</v>
      </c>
      <c r="G1464">
        <v>119</v>
      </c>
      <c r="H1464">
        <v>63539</v>
      </c>
      <c r="I1464">
        <v>4</v>
      </c>
      <c r="J1464">
        <v>1548</v>
      </c>
      <c r="K1464">
        <v>14761</v>
      </c>
      <c r="L1464">
        <v>98</v>
      </c>
      <c r="M1464">
        <v>2</v>
      </c>
      <c r="N1464" t="s">
        <v>52</v>
      </c>
      <c r="O1464" t="s">
        <v>51</v>
      </c>
    </row>
    <row r="1465" spans="1:15" x14ac:dyDescent="0.3">
      <c r="A1465" s="7">
        <v>18752</v>
      </c>
      <c r="B1465" s="6" t="s">
        <v>2989</v>
      </c>
      <c r="C1465" t="s">
        <v>2990</v>
      </c>
      <c r="D1465" s="2" t="s">
        <v>50</v>
      </c>
      <c r="E1465" s="4" t="s">
        <v>46</v>
      </c>
      <c r="F1465" t="s">
        <v>51</v>
      </c>
      <c r="G1465">
        <v>71</v>
      </c>
      <c r="H1465">
        <v>80933</v>
      </c>
      <c r="I1465">
        <v>11</v>
      </c>
      <c r="J1465">
        <v>1413</v>
      </c>
      <c r="K1465">
        <v>18299</v>
      </c>
      <c r="L1465">
        <v>93</v>
      </c>
      <c r="M1465">
        <v>2</v>
      </c>
      <c r="N1465" t="s">
        <v>35</v>
      </c>
      <c r="O1465" t="s">
        <v>51</v>
      </c>
    </row>
    <row r="1466" spans="1:15" x14ac:dyDescent="0.3">
      <c r="A1466" s="7">
        <v>18753</v>
      </c>
      <c r="B1466" s="6" t="s">
        <v>2991</v>
      </c>
      <c r="C1466" t="s">
        <v>2992</v>
      </c>
      <c r="D1466" s="2" t="s">
        <v>45</v>
      </c>
      <c r="E1466" s="4" t="s">
        <v>46</v>
      </c>
      <c r="F1466" t="s">
        <v>47</v>
      </c>
      <c r="G1466">
        <v>2963</v>
      </c>
      <c r="H1466">
        <v>63094</v>
      </c>
      <c r="I1466">
        <v>13</v>
      </c>
      <c r="J1466">
        <v>1600</v>
      </c>
      <c r="K1466">
        <v>12421</v>
      </c>
      <c r="L1466">
        <v>59</v>
      </c>
      <c r="M1466">
        <v>3</v>
      </c>
      <c r="N1466" t="s">
        <v>52</v>
      </c>
      <c r="O1466" t="s">
        <v>76</v>
      </c>
    </row>
    <row r="1467" spans="1:15" x14ac:dyDescent="0.3">
      <c r="A1467" s="7">
        <v>18754</v>
      </c>
      <c r="B1467" s="6" t="s">
        <v>2993</v>
      </c>
      <c r="C1467" t="s">
        <v>2994</v>
      </c>
      <c r="D1467" s="2" t="s">
        <v>50</v>
      </c>
      <c r="E1467" s="4" t="s">
        <v>55</v>
      </c>
      <c r="F1467" t="s">
        <v>51</v>
      </c>
      <c r="G1467">
        <v>51</v>
      </c>
      <c r="H1467">
        <v>49142</v>
      </c>
      <c r="I1467">
        <v>20</v>
      </c>
      <c r="J1467">
        <v>1677</v>
      </c>
      <c r="K1467">
        <v>16027</v>
      </c>
      <c r="L1467">
        <v>84</v>
      </c>
      <c r="M1467">
        <v>2</v>
      </c>
      <c r="N1467" t="s">
        <v>52</v>
      </c>
      <c r="O1467" t="s">
        <v>51</v>
      </c>
    </row>
    <row r="1468" spans="1:15" x14ac:dyDescent="0.3">
      <c r="A1468" s="7">
        <v>18755</v>
      </c>
      <c r="B1468" s="6" t="s">
        <v>2995</v>
      </c>
      <c r="C1468" t="s">
        <v>2996</v>
      </c>
      <c r="D1468" s="2" t="s">
        <v>45</v>
      </c>
      <c r="E1468" s="4" t="s">
        <v>46</v>
      </c>
      <c r="F1468" t="s">
        <v>56</v>
      </c>
      <c r="G1468">
        <v>2054</v>
      </c>
      <c r="H1468">
        <v>80428</v>
      </c>
      <c r="I1468">
        <v>42</v>
      </c>
      <c r="J1468">
        <v>22466</v>
      </c>
      <c r="K1468">
        <v>4229</v>
      </c>
      <c r="L1468">
        <v>20</v>
      </c>
      <c r="M1468">
        <v>4</v>
      </c>
      <c r="N1468" t="s">
        <v>52</v>
      </c>
      <c r="O1468" t="s">
        <v>81</v>
      </c>
    </row>
    <row r="1469" spans="1:15" x14ac:dyDescent="0.3">
      <c r="A1469" s="7">
        <v>18756</v>
      </c>
      <c r="B1469" s="6" t="s">
        <v>2997</v>
      </c>
      <c r="C1469" t="s">
        <v>2998</v>
      </c>
      <c r="D1469" s="2" t="s">
        <v>45</v>
      </c>
      <c r="E1469" s="4" t="s">
        <v>68</v>
      </c>
      <c r="F1469" t="s">
        <v>60</v>
      </c>
      <c r="G1469">
        <v>1123</v>
      </c>
      <c r="H1469">
        <v>66675</v>
      </c>
      <c r="I1469">
        <v>24</v>
      </c>
      <c r="J1469">
        <v>28306</v>
      </c>
      <c r="K1469">
        <v>3178</v>
      </c>
      <c r="L1469">
        <v>10</v>
      </c>
      <c r="M1469">
        <v>8</v>
      </c>
      <c r="N1469" t="s">
        <v>38</v>
      </c>
      <c r="O1469" t="s">
        <v>76</v>
      </c>
    </row>
    <row r="1470" spans="1:15" x14ac:dyDescent="0.3">
      <c r="A1470" s="7">
        <v>18757</v>
      </c>
      <c r="B1470" s="6" t="s">
        <v>2999</v>
      </c>
      <c r="C1470" t="s">
        <v>3000</v>
      </c>
      <c r="D1470" s="2" t="s">
        <v>45</v>
      </c>
      <c r="E1470" s="4" t="s">
        <v>68</v>
      </c>
      <c r="F1470" t="s">
        <v>60</v>
      </c>
      <c r="G1470">
        <v>3969</v>
      </c>
      <c r="H1470">
        <v>78378</v>
      </c>
      <c r="I1470">
        <v>28</v>
      </c>
      <c r="J1470">
        <v>3841</v>
      </c>
      <c r="K1470">
        <v>3073</v>
      </c>
      <c r="L1470">
        <v>11</v>
      </c>
      <c r="M1470">
        <v>5</v>
      </c>
      <c r="N1470" t="s">
        <v>52</v>
      </c>
      <c r="O1470" t="s">
        <v>76</v>
      </c>
    </row>
    <row r="1471" spans="1:15" x14ac:dyDescent="0.3">
      <c r="A1471" s="7">
        <v>18758</v>
      </c>
      <c r="B1471" s="6" t="s">
        <v>3001</v>
      </c>
      <c r="C1471" t="s">
        <v>3002</v>
      </c>
      <c r="D1471" s="2" t="s">
        <v>72</v>
      </c>
      <c r="E1471" s="4" t="s">
        <v>46</v>
      </c>
      <c r="F1471" t="s">
        <v>81</v>
      </c>
      <c r="G1471">
        <v>363</v>
      </c>
      <c r="H1471">
        <v>66048</v>
      </c>
      <c r="I1471">
        <v>13</v>
      </c>
      <c r="J1471">
        <v>2144</v>
      </c>
      <c r="K1471">
        <v>11840</v>
      </c>
      <c r="L1471">
        <v>70</v>
      </c>
      <c r="M1471">
        <v>1</v>
      </c>
      <c r="N1471" t="s">
        <v>35</v>
      </c>
      <c r="O1471" t="s">
        <v>81</v>
      </c>
    </row>
    <row r="1472" spans="1:15" x14ac:dyDescent="0.3">
      <c r="A1472" s="7">
        <v>18759</v>
      </c>
      <c r="B1472" s="6" t="s">
        <v>3003</v>
      </c>
      <c r="C1472" t="s">
        <v>3004</v>
      </c>
      <c r="D1472" s="2" t="s">
        <v>50</v>
      </c>
      <c r="E1472" s="4" t="s">
        <v>55</v>
      </c>
      <c r="F1472" t="s">
        <v>51</v>
      </c>
      <c r="G1472">
        <v>158</v>
      </c>
      <c r="H1472">
        <v>18419</v>
      </c>
      <c r="I1472">
        <v>13</v>
      </c>
      <c r="J1472">
        <v>1598</v>
      </c>
      <c r="K1472">
        <v>20364</v>
      </c>
      <c r="L1472">
        <v>86</v>
      </c>
      <c r="M1472">
        <v>2</v>
      </c>
      <c r="N1472" t="s">
        <v>65</v>
      </c>
      <c r="O1472" t="s">
        <v>51</v>
      </c>
    </row>
    <row r="1473" spans="1:15" x14ac:dyDescent="0.3">
      <c r="A1473" s="7">
        <v>18760</v>
      </c>
      <c r="B1473" s="6" t="s">
        <v>3005</v>
      </c>
      <c r="C1473" t="s">
        <v>3006</v>
      </c>
      <c r="D1473" s="2" t="s">
        <v>88</v>
      </c>
      <c r="E1473" s="4" t="s">
        <v>55</v>
      </c>
      <c r="F1473" t="s">
        <v>75</v>
      </c>
      <c r="G1473">
        <v>243</v>
      </c>
      <c r="H1473">
        <v>15411</v>
      </c>
      <c r="I1473">
        <v>1</v>
      </c>
      <c r="J1473">
        <v>1590</v>
      </c>
      <c r="K1473">
        <v>14566</v>
      </c>
      <c r="L1473">
        <v>47</v>
      </c>
      <c r="M1473">
        <v>2</v>
      </c>
      <c r="N1473" t="s">
        <v>52</v>
      </c>
      <c r="O1473" t="s">
        <v>76</v>
      </c>
    </row>
    <row r="1474" spans="1:15" x14ac:dyDescent="0.3">
      <c r="A1474" s="7">
        <v>18761</v>
      </c>
      <c r="B1474" s="6" t="s">
        <v>3007</v>
      </c>
      <c r="C1474" t="s">
        <v>3008</v>
      </c>
      <c r="D1474" s="2" t="s">
        <v>45</v>
      </c>
      <c r="E1474" s="4" t="s">
        <v>55</v>
      </c>
      <c r="F1474" t="s">
        <v>56</v>
      </c>
      <c r="G1474">
        <v>2791</v>
      </c>
      <c r="H1474">
        <v>23956</v>
      </c>
      <c r="I1474">
        <v>35</v>
      </c>
      <c r="J1474">
        <v>16598</v>
      </c>
      <c r="K1474">
        <v>3419</v>
      </c>
      <c r="L1474">
        <v>15</v>
      </c>
      <c r="M1474">
        <v>6</v>
      </c>
      <c r="N1474" t="s">
        <v>52</v>
      </c>
      <c r="O1474" t="s">
        <v>81</v>
      </c>
    </row>
    <row r="1475" spans="1:15" x14ac:dyDescent="0.3">
      <c r="A1475" s="7">
        <v>18762</v>
      </c>
      <c r="B1475" s="6" t="s">
        <v>3009</v>
      </c>
      <c r="C1475" t="s">
        <v>3010</v>
      </c>
      <c r="D1475" s="2" t="s">
        <v>50</v>
      </c>
      <c r="E1475" s="4" t="s">
        <v>46</v>
      </c>
      <c r="F1475" t="s">
        <v>51</v>
      </c>
      <c r="G1475">
        <v>57</v>
      </c>
      <c r="H1475">
        <v>81684</v>
      </c>
      <c r="I1475">
        <v>17</v>
      </c>
      <c r="J1475">
        <v>992</v>
      </c>
      <c r="K1475">
        <v>26538</v>
      </c>
      <c r="L1475">
        <v>84</v>
      </c>
      <c r="M1475">
        <v>1</v>
      </c>
      <c r="N1475" t="s">
        <v>52</v>
      </c>
      <c r="O1475" t="s">
        <v>51</v>
      </c>
    </row>
    <row r="1476" spans="1:15" x14ac:dyDescent="0.3">
      <c r="A1476" s="7">
        <v>18763</v>
      </c>
      <c r="B1476" s="6" t="s">
        <v>3011</v>
      </c>
      <c r="C1476" t="s">
        <v>3012</v>
      </c>
      <c r="D1476" s="2" t="s">
        <v>45</v>
      </c>
      <c r="E1476" s="4" t="s">
        <v>46</v>
      </c>
      <c r="F1476" t="s">
        <v>56</v>
      </c>
      <c r="G1476">
        <v>4552</v>
      </c>
      <c r="H1476">
        <v>80488</v>
      </c>
      <c r="I1476">
        <v>37</v>
      </c>
      <c r="J1476">
        <v>30638</v>
      </c>
      <c r="K1476">
        <v>2357</v>
      </c>
      <c r="L1476">
        <v>12</v>
      </c>
      <c r="M1476">
        <v>6</v>
      </c>
      <c r="N1476" t="s">
        <v>38</v>
      </c>
      <c r="O1476" t="s">
        <v>56</v>
      </c>
    </row>
    <row r="1477" spans="1:15" x14ac:dyDescent="0.3">
      <c r="A1477" s="7">
        <v>18764</v>
      </c>
      <c r="B1477" s="6" t="s">
        <v>3013</v>
      </c>
      <c r="C1477" t="s">
        <v>3014</v>
      </c>
      <c r="D1477" s="2" t="s">
        <v>220</v>
      </c>
      <c r="E1477" s="4" t="s">
        <v>55</v>
      </c>
      <c r="F1477" t="s">
        <v>56</v>
      </c>
      <c r="G1477">
        <v>4813</v>
      </c>
      <c r="H1477">
        <v>16814</v>
      </c>
      <c r="I1477">
        <v>41</v>
      </c>
      <c r="J1477">
        <v>18868</v>
      </c>
      <c r="K1477">
        <v>4047</v>
      </c>
      <c r="L1477">
        <v>17</v>
      </c>
      <c r="M1477">
        <v>5</v>
      </c>
      <c r="N1477" t="s">
        <v>52</v>
      </c>
      <c r="O1477" t="s">
        <v>56</v>
      </c>
    </row>
    <row r="1478" spans="1:15" x14ac:dyDescent="0.3">
      <c r="A1478" s="7">
        <v>18765</v>
      </c>
      <c r="B1478" s="6" t="s">
        <v>3015</v>
      </c>
      <c r="C1478" t="s">
        <v>3016</v>
      </c>
      <c r="D1478" s="2" t="s">
        <v>50</v>
      </c>
      <c r="E1478" s="4" t="s">
        <v>55</v>
      </c>
      <c r="F1478" t="s">
        <v>51</v>
      </c>
      <c r="G1478">
        <v>100</v>
      </c>
      <c r="H1478">
        <v>38048</v>
      </c>
      <c r="I1478">
        <v>14</v>
      </c>
      <c r="J1478">
        <v>1227</v>
      </c>
      <c r="K1478">
        <v>20817</v>
      </c>
      <c r="L1478">
        <v>90</v>
      </c>
      <c r="M1478">
        <v>2</v>
      </c>
      <c r="N1478" t="s">
        <v>52</v>
      </c>
      <c r="O1478" t="s">
        <v>51</v>
      </c>
    </row>
    <row r="1479" spans="1:15" x14ac:dyDescent="0.3">
      <c r="A1479" s="7">
        <v>18766</v>
      </c>
      <c r="B1479" s="6" t="s">
        <v>3017</v>
      </c>
      <c r="C1479" t="s">
        <v>3018</v>
      </c>
      <c r="D1479" s="2" t="s">
        <v>72</v>
      </c>
      <c r="E1479" s="4" t="s">
        <v>55</v>
      </c>
      <c r="F1479" t="s">
        <v>75</v>
      </c>
      <c r="G1479">
        <v>280</v>
      </c>
      <c r="H1479">
        <v>12886</v>
      </c>
      <c r="I1479">
        <v>7</v>
      </c>
      <c r="J1479">
        <v>3924</v>
      </c>
      <c r="K1479">
        <v>17637</v>
      </c>
      <c r="L1479">
        <v>41</v>
      </c>
      <c r="M1479">
        <v>1</v>
      </c>
      <c r="N1479" t="s">
        <v>35</v>
      </c>
      <c r="O1479" t="s">
        <v>76</v>
      </c>
    </row>
    <row r="1480" spans="1:15" x14ac:dyDescent="0.3">
      <c r="A1480" s="7">
        <v>18767</v>
      </c>
      <c r="B1480" s="6" t="s">
        <v>3019</v>
      </c>
      <c r="C1480" t="s">
        <v>3020</v>
      </c>
      <c r="D1480" s="2" t="s">
        <v>45</v>
      </c>
      <c r="E1480" s="4" t="s">
        <v>46</v>
      </c>
      <c r="F1480" t="s">
        <v>47</v>
      </c>
      <c r="G1480">
        <v>972</v>
      </c>
      <c r="H1480">
        <v>60641</v>
      </c>
      <c r="I1480">
        <v>22</v>
      </c>
      <c r="J1480">
        <v>1053</v>
      </c>
      <c r="K1480">
        <v>14905</v>
      </c>
      <c r="L1480">
        <v>71</v>
      </c>
      <c r="M1480">
        <v>2</v>
      </c>
      <c r="N1480" t="s">
        <v>52</v>
      </c>
      <c r="O1480" t="s">
        <v>47</v>
      </c>
    </row>
    <row r="1481" spans="1:15" x14ac:dyDescent="0.3">
      <c r="A1481" s="7">
        <v>18768</v>
      </c>
      <c r="B1481" s="6" t="s">
        <v>3021</v>
      </c>
      <c r="C1481" t="s">
        <v>3022</v>
      </c>
      <c r="D1481" s="2" t="s">
        <v>45</v>
      </c>
      <c r="E1481" s="4" t="s">
        <v>55</v>
      </c>
      <c r="F1481" t="s">
        <v>56</v>
      </c>
      <c r="G1481">
        <v>2445</v>
      </c>
      <c r="H1481">
        <v>10012</v>
      </c>
      <c r="I1481">
        <v>48</v>
      </c>
      <c r="J1481">
        <v>23698</v>
      </c>
      <c r="K1481">
        <v>3008</v>
      </c>
      <c r="L1481">
        <v>18</v>
      </c>
      <c r="M1481">
        <v>5</v>
      </c>
      <c r="N1481" t="s">
        <v>38</v>
      </c>
      <c r="O1481" t="s">
        <v>56</v>
      </c>
    </row>
    <row r="1482" spans="1:15" x14ac:dyDescent="0.3">
      <c r="A1482" s="7">
        <v>18769</v>
      </c>
      <c r="B1482" s="6" t="s">
        <v>3023</v>
      </c>
      <c r="C1482" t="s">
        <v>3024</v>
      </c>
      <c r="D1482" s="2" t="s">
        <v>72</v>
      </c>
      <c r="E1482" s="4" t="s">
        <v>55</v>
      </c>
      <c r="F1482" t="s">
        <v>51</v>
      </c>
      <c r="G1482">
        <v>420</v>
      </c>
      <c r="H1482">
        <v>73257</v>
      </c>
      <c r="I1482">
        <v>5</v>
      </c>
      <c r="J1482">
        <v>1517</v>
      </c>
      <c r="K1482">
        <v>15571</v>
      </c>
      <c r="L1482">
        <v>92</v>
      </c>
      <c r="M1482">
        <v>2</v>
      </c>
      <c r="N1482" t="s">
        <v>52</v>
      </c>
      <c r="O1482" t="s">
        <v>51</v>
      </c>
    </row>
    <row r="1483" spans="1:15" x14ac:dyDescent="0.3">
      <c r="A1483" s="7">
        <v>18770</v>
      </c>
      <c r="B1483" s="6" t="s">
        <v>3025</v>
      </c>
      <c r="C1483" t="s">
        <v>3026</v>
      </c>
      <c r="D1483" s="2" t="s">
        <v>50</v>
      </c>
      <c r="E1483" s="4" t="s">
        <v>55</v>
      </c>
      <c r="F1483" t="s">
        <v>51</v>
      </c>
      <c r="G1483">
        <v>176</v>
      </c>
      <c r="H1483">
        <v>36995</v>
      </c>
      <c r="I1483">
        <v>12</v>
      </c>
      <c r="J1483">
        <v>1668</v>
      </c>
      <c r="K1483">
        <v>28085</v>
      </c>
      <c r="L1483">
        <v>100</v>
      </c>
      <c r="M1483">
        <v>2</v>
      </c>
      <c r="N1483" t="s">
        <v>65</v>
      </c>
      <c r="O1483" t="s">
        <v>51</v>
      </c>
    </row>
    <row r="1484" spans="1:15" x14ac:dyDescent="0.3">
      <c r="A1484" s="7">
        <v>18771</v>
      </c>
      <c r="B1484" s="6" t="s">
        <v>3027</v>
      </c>
      <c r="C1484" t="s">
        <v>3028</v>
      </c>
      <c r="D1484" s="2" t="s">
        <v>50</v>
      </c>
      <c r="E1484" s="4" t="s">
        <v>55</v>
      </c>
      <c r="F1484" t="s">
        <v>51</v>
      </c>
      <c r="G1484">
        <v>131</v>
      </c>
      <c r="H1484">
        <v>81868</v>
      </c>
      <c r="I1484">
        <v>8</v>
      </c>
      <c r="J1484">
        <v>768</v>
      </c>
      <c r="K1484">
        <v>16822</v>
      </c>
      <c r="L1484">
        <v>81</v>
      </c>
      <c r="M1484">
        <v>2</v>
      </c>
      <c r="N1484" t="s">
        <v>52</v>
      </c>
      <c r="O1484" t="s">
        <v>51</v>
      </c>
    </row>
    <row r="1485" spans="1:15" x14ac:dyDescent="0.3">
      <c r="A1485" s="7">
        <v>18772</v>
      </c>
      <c r="B1485" s="6" t="s">
        <v>3029</v>
      </c>
      <c r="C1485" t="s">
        <v>3030</v>
      </c>
      <c r="D1485" s="2" t="s">
        <v>88</v>
      </c>
      <c r="E1485" s="4" t="s">
        <v>46</v>
      </c>
      <c r="F1485" t="s">
        <v>51</v>
      </c>
      <c r="G1485">
        <v>76</v>
      </c>
      <c r="H1485">
        <v>37219</v>
      </c>
      <c r="I1485">
        <v>19</v>
      </c>
      <c r="J1485">
        <v>1093</v>
      </c>
      <c r="K1485">
        <v>14840</v>
      </c>
      <c r="L1485">
        <v>92</v>
      </c>
      <c r="M1485">
        <v>1</v>
      </c>
      <c r="N1485" t="s">
        <v>35</v>
      </c>
      <c r="O1485" t="s">
        <v>51</v>
      </c>
    </row>
    <row r="1486" spans="1:15" x14ac:dyDescent="0.3">
      <c r="A1486" s="7">
        <v>18773</v>
      </c>
      <c r="B1486" s="6" t="s">
        <v>3031</v>
      </c>
      <c r="C1486" t="s">
        <v>3032</v>
      </c>
      <c r="D1486" s="2" t="s">
        <v>88</v>
      </c>
      <c r="E1486" s="4" t="s">
        <v>55</v>
      </c>
      <c r="F1486" t="s">
        <v>51</v>
      </c>
      <c r="G1486">
        <v>101</v>
      </c>
      <c r="H1486">
        <v>70503</v>
      </c>
      <c r="I1486">
        <v>5</v>
      </c>
      <c r="J1486">
        <v>664</v>
      </c>
      <c r="K1486">
        <v>22122</v>
      </c>
      <c r="L1486">
        <v>76</v>
      </c>
      <c r="M1486">
        <v>2</v>
      </c>
      <c r="N1486" t="s">
        <v>35</v>
      </c>
      <c r="O1486" t="s">
        <v>51</v>
      </c>
    </row>
    <row r="1487" spans="1:15" x14ac:dyDescent="0.3">
      <c r="A1487" s="7">
        <v>18774</v>
      </c>
      <c r="B1487" s="6" t="s">
        <v>3033</v>
      </c>
      <c r="C1487" t="s">
        <v>3034</v>
      </c>
      <c r="D1487" s="2" t="s">
        <v>72</v>
      </c>
      <c r="E1487" s="4" t="s">
        <v>46</v>
      </c>
      <c r="F1487" t="s">
        <v>81</v>
      </c>
      <c r="G1487">
        <v>437</v>
      </c>
      <c r="H1487">
        <v>15348</v>
      </c>
      <c r="I1487">
        <v>17</v>
      </c>
      <c r="J1487">
        <v>7213</v>
      </c>
      <c r="K1487">
        <v>9980</v>
      </c>
      <c r="L1487">
        <v>62</v>
      </c>
      <c r="M1487">
        <v>0</v>
      </c>
      <c r="N1487" t="s">
        <v>52</v>
      </c>
      <c r="O1487" t="s">
        <v>81</v>
      </c>
    </row>
    <row r="1488" spans="1:15" x14ac:dyDescent="0.3">
      <c r="A1488" s="7">
        <v>18775</v>
      </c>
      <c r="B1488" s="6" t="s">
        <v>3035</v>
      </c>
      <c r="C1488" t="s">
        <v>3036</v>
      </c>
      <c r="D1488" s="2" t="s">
        <v>72</v>
      </c>
      <c r="E1488" s="4" t="s">
        <v>46</v>
      </c>
      <c r="F1488" t="s">
        <v>81</v>
      </c>
      <c r="G1488">
        <v>474</v>
      </c>
      <c r="H1488">
        <v>65570</v>
      </c>
      <c r="I1488">
        <v>17</v>
      </c>
      <c r="J1488">
        <v>690</v>
      </c>
      <c r="K1488">
        <v>9587</v>
      </c>
      <c r="L1488">
        <v>55</v>
      </c>
      <c r="M1488">
        <v>1</v>
      </c>
      <c r="N1488" t="s">
        <v>52</v>
      </c>
      <c r="O1488" t="s">
        <v>81</v>
      </c>
    </row>
    <row r="1489" spans="1:15" x14ac:dyDescent="0.3">
      <c r="A1489" s="7">
        <v>18776</v>
      </c>
      <c r="B1489" s="6" t="s">
        <v>3037</v>
      </c>
      <c r="C1489" t="s">
        <v>3038</v>
      </c>
      <c r="D1489" s="2" t="s">
        <v>45</v>
      </c>
      <c r="E1489" s="4" t="s">
        <v>46</v>
      </c>
      <c r="F1489" t="s">
        <v>56</v>
      </c>
      <c r="G1489">
        <v>2977</v>
      </c>
      <c r="H1489">
        <v>81176</v>
      </c>
      <c r="I1489">
        <v>43</v>
      </c>
      <c r="J1489">
        <v>20085</v>
      </c>
      <c r="K1489">
        <v>1960</v>
      </c>
      <c r="L1489">
        <v>16</v>
      </c>
      <c r="M1489">
        <v>6</v>
      </c>
      <c r="N1489" t="s">
        <v>38</v>
      </c>
      <c r="O1489" t="s">
        <v>81</v>
      </c>
    </row>
    <row r="1490" spans="1:15" x14ac:dyDescent="0.3">
      <c r="A1490" s="7">
        <v>18777</v>
      </c>
      <c r="B1490" s="6" t="s">
        <v>3039</v>
      </c>
      <c r="C1490" t="s">
        <v>3040</v>
      </c>
      <c r="D1490" s="2" t="s">
        <v>72</v>
      </c>
      <c r="E1490" s="4" t="s">
        <v>55</v>
      </c>
      <c r="F1490" t="s">
        <v>51</v>
      </c>
      <c r="G1490">
        <v>135</v>
      </c>
      <c r="H1490">
        <v>60325</v>
      </c>
      <c r="I1490">
        <v>14</v>
      </c>
      <c r="J1490">
        <v>270</v>
      </c>
      <c r="K1490">
        <v>19341</v>
      </c>
      <c r="L1490">
        <v>88</v>
      </c>
      <c r="M1490">
        <v>2</v>
      </c>
      <c r="N1490" t="s">
        <v>65</v>
      </c>
      <c r="O1490" t="s">
        <v>47</v>
      </c>
    </row>
    <row r="1491" spans="1:15" x14ac:dyDescent="0.3">
      <c r="A1491" s="7">
        <v>18778</v>
      </c>
      <c r="B1491" s="6" t="s">
        <v>3041</v>
      </c>
      <c r="C1491" t="s">
        <v>3042</v>
      </c>
      <c r="D1491" s="2" t="s">
        <v>88</v>
      </c>
      <c r="E1491" s="4" t="s">
        <v>46</v>
      </c>
      <c r="F1491" t="s">
        <v>81</v>
      </c>
      <c r="G1491">
        <v>315</v>
      </c>
      <c r="H1491">
        <v>62460</v>
      </c>
      <c r="I1491">
        <v>8</v>
      </c>
      <c r="J1491">
        <v>1032</v>
      </c>
      <c r="K1491">
        <v>11665</v>
      </c>
      <c r="L1491">
        <v>68</v>
      </c>
      <c r="M1491">
        <v>0</v>
      </c>
      <c r="N1491" t="s">
        <v>52</v>
      </c>
      <c r="O1491" t="s">
        <v>95</v>
      </c>
    </row>
    <row r="1492" spans="1:15" x14ac:dyDescent="0.3">
      <c r="A1492" s="7">
        <v>18779</v>
      </c>
      <c r="B1492" s="6" t="s">
        <v>3043</v>
      </c>
      <c r="C1492" t="s">
        <v>3044</v>
      </c>
      <c r="D1492" s="2" t="s">
        <v>50</v>
      </c>
      <c r="E1492" s="4" t="s">
        <v>55</v>
      </c>
      <c r="F1492" t="s">
        <v>51</v>
      </c>
      <c r="G1492">
        <v>162</v>
      </c>
      <c r="H1492">
        <v>53874</v>
      </c>
      <c r="I1492">
        <v>2</v>
      </c>
      <c r="J1492">
        <v>871</v>
      </c>
      <c r="K1492">
        <v>12445</v>
      </c>
      <c r="L1492">
        <v>87</v>
      </c>
      <c r="M1492">
        <v>1</v>
      </c>
      <c r="N1492" t="s">
        <v>35</v>
      </c>
      <c r="O1492" t="s">
        <v>51</v>
      </c>
    </row>
    <row r="1493" spans="1:15" x14ac:dyDescent="0.3">
      <c r="A1493" s="7">
        <v>18780</v>
      </c>
      <c r="B1493" s="6" t="s">
        <v>3045</v>
      </c>
      <c r="C1493" t="s">
        <v>3046</v>
      </c>
      <c r="D1493" s="2" t="s">
        <v>88</v>
      </c>
      <c r="E1493" s="4" t="s">
        <v>55</v>
      </c>
      <c r="F1493" t="s">
        <v>51</v>
      </c>
      <c r="G1493">
        <v>171</v>
      </c>
      <c r="H1493">
        <v>86457</v>
      </c>
      <c r="I1493">
        <v>2</v>
      </c>
      <c r="J1493">
        <v>635</v>
      </c>
      <c r="K1493">
        <v>23227</v>
      </c>
      <c r="L1493">
        <v>78</v>
      </c>
      <c r="M1493">
        <v>1</v>
      </c>
      <c r="N1493" t="s">
        <v>35</v>
      </c>
      <c r="O1493" t="s">
        <v>47</v>
      </c>
    </row>
    <row r="1494" spans="1:15" x14ac:dyDescent="0.3">
      <c r="A1494" s="7">
        <v>18781</v>
      </c>
      <c r="B1494" s="6" t="s">
        <v>3047</v>
      </c>
      <c r="C1494" t="s">
        <v>3048</v>
      </c>
      <c r="D1494" s="2" t="s">
        <v>50</v>
      </c>
      <c r="E1494" s="4" t="s">
        <v>55</v>
      </c>
      <c r="F1494" t="s">
        <v>51</v>
      </c>
      <c r="G1494">
        <v>188</v>
      </c>
      <c r="H1494">
        <v>46990</v>
      </c>
      <c r="I1494">
        <v>2</v>
      </c>
      <c r="J1494">
        <v>1181</v>
      </c>
      <c r="K1494">
        <v>24656</v>
      </c>
      <c r="L1494">
        <v>83</v>
      </c>
      <c r="M1494">
        <v>1</v>
      </c>
      <c r="N1494" t="s">
        <v>52</v>
      </c>
      <c r="O1494" t="s">
        <v>51</v>
      </c>
    </row>
    <row r="1495" spans="1:15" x14ac:dyDescent="0.3">
      <c r="A1495" s="7">
        <v>18782</v>
      </c>
      <c r="B1495" s="6" t="s">
        <v>3049</v>
      </c>
      <c r="C1495" t="s">
        <v>3050</v>
      </c>
      <c r="D1495" s="2" t="s">
        <v>88</v>
      </c>
      <c r="E1495" s="4" t="s">
        <v>46</v>
      </c>
      <c r="F1495" t="s">
        <v>75</v>
      </c>
      <c r="G1495">
        <v>209</v>
      </c>
      <c r="H1495">
        <v>63987</v>
      </c>
      <c r="I1495">
        <v>14</v>
      </c>
      <c r="J1495">
        <v>2382</v>
      </c>
      <c r="K1495">
        <v>8096</v>
      </c>
      <c r="L1495">
        <v>50</v>
      </c>
      <c r="M1495">
        <v>2</v>
      </c>
      <c r="N1495" t="s">
        <v>52</v>
      </c>
      <c r="O1495" t="s">
        <v>76</v>
      </c>
    </row>
    <row r="1496" spans="1:15" x14ac:dyDescent="0.3">
      <c r="A1496" s="7">
        <v>18783</v>
      </c>
      <c r="B1496" s="6" t="s">
        <v>3051</v>
      </c>
      <c r="C1496" t="s">
        <v>3052</v>
      </c>
      <c r="D1496" s="2" t="s">
        <v>45</v>
      </c>
      <c r="E1496" s="4" t="s">
        <v>46</v>
      </c>
      <c r="F1496" t="s">
        <v>47</v>
      </c>
      <c r="G1496">
        <v>1922</v>
      </c>
      <c r="H1496">
        <v>72975</v>
      </c>
      <c r="I1496">
        <v>15</v>
      </c>
      <c r="J1496">
        <v>1174</v>
      </c>
      <c r="K1496">
        <v>11396</v>
      </c>
      <c r="L1496">
        <v>57</v>
      </c>
      <c r="M1496">
        <v>3</v>
      </c>
      <c r="N1496" t="s">
        <v>65</v>
      </c>
      <c r="O1496" t="s">
        <v>81</v>
      </c>
    </row>
    <row r="1497" spans="1:15" x14ac:dyDescent="0.3">
      <c r="A1497" s="7">
        <v>18784</v>
      </c>
      <c r="B1497" s="6" t="s">
        <v>3053</v>
      </c>
      <c r="C1497" t="s">
        <v>3054</v>
      </c>
      <c r="D1497" s="2" t="s">
        <v>45</v>
      </c>
      <c r="E1497" s="4" t="s">
        <v>46</v>
      </c>
      <c r="F1497" t="s">
        <v>47</v>
      </c>
      <c r="G1497">
        <v>1955</v>
      </c>
      <c r="H1497">
        <v>79723</v>
      </c>
      <c r="I1497">
        <v>19</v>
      </c>
      <c r="J1497">
        <v>1549</v>
      </c>
      <c r="K1497">
        <v>14718</v>
      </c>
      <c r="L1497">
        <v>69</v>
      </c>
      <c r="M1497">
        <v>1</v>
      </c>
      <c r="N1497" t="s">
        <v>38</v>
      </c>
      <c r="O1497" t="s">
        <v>47</v>
      </c>
    </row>
    <row r="1498" spans="1:15" x14ac:dyDescent="0.3">
      <c r="A1498" s="7">
        <v>18785</v>
      </c>
      <c r="B1498" s="6" t="s">
        <v>3055</v>
      </c>
      <c r="C1498" t="s">
        <v>3056</v>
      </c>
      <c r="D1498" s="2" t="s">
        <v>72</v>
      </c>
      <c r="E1498" s="4" t="s">
        <v>46</v>
      </c>
      <c r="F1498" t="s">
        <v>81</v>
      </c>
      <c r="G1498">
        <v>323</v>
      </c>
      <c r="H1498">
        <v>48768</v>
      </c>
      <c r="I1498">
        <v>18</v>
      </c>
      <c r="J1498">
        <v>3600</v>
      </c>
      <c r="K1498">
        <v>9199</v>
      </c>
      <c r="L1498">
        <v>51</v>
      </c>
      <c r="M1498">
        <v>0</v>
      </c>
      <c r="N1498" t="s">
        <v>52</v>
      </c>
      <c r="O1498" t="s">
        <v>95</v>
      </c>
    </row>
    <row r="1499" spans="1:15" x14ac:dyDescent="0.3">
      <c r="A1499" s="7">
        <v>18786</v>
      </c>
      <c r="B1499" s="6" t="s">
        <v>3057</v>
      </c>
      <c r="C1499" t="s">
        <v>3058</v>
      </c>
      <c r="D1499" s="2" t="s">
        <v>50</v>
      </c>
      <c r="E1499" s="4" t="s">
        <v>46</v>
      </c>
      <c r="F1499" t="s">
        <v>81</v>
      </c>
      <c r="G1499">
        <v>244</v>
      </c>
      <c r="H1499">
        <v>53083</v>
      </c>
      <c r="I1499">
        <v>11</v>
      </c>
      <c r="J1499">
        <v>7992</v>
      </c>
      <c r="K1499">
        <v>9775</v>
      </c>
      <c r="L1499">
        <v>70</v>
      </c>
      <c r="M1499">
        <v>0</v>
      </c>
      <c r="N1499" t="s">
        <v>65</v>
      </c>
      <c r="O1499" t="s">
        <v>81</v>
      </c>
    </row>
    <row r="1500" spans="1:15" x14ac:dyDescent="0.3">
      <c r="A1500" s="7">
        <v>18787</v>
      </c>
      <c r="B1500" s="6" t="s">
        <v>3059</v>
      </c>
      <c r="C1500" t="s">
        <v>3060</v>
      </c>
      <c r="D1500" s="2" t="s">
        <v>45</v>
      </c>
      <c r="E1500" s="4" t="s">
        <v>46</v>
      </c>
      <c r="F1500" t="s">
        <v>56</v>
      </c>
      <c r="G1500">
        <v>4649</v>
      </c>
      <c r="H1500">
        <v>22821</v>
      </c>
      <c r="I1500">
        <v>37</v>
      </c>
      <c r="J1500">
        <v>8715</v>
      </c>
      <c r="K1500">
        <v>1585</v>
      </c>
      <c r="L1500">
        <v>21</v>
      </c>
      <c r="M1500">
        <v>6</v>
      </c>
      <c r="N1500" t="s">
        <v>38</v>
      </c>
      <c r="O1500" t="s">
        <v>60</v>
      </c>
    </row>
    <row r="1501" spans="1:15" x14ac:dyDescent="0.3">
      <c r="A1501" s="7">
        <v>18788</v>
      </c>
      <c r="B1501" s="6" t="s">
        <v>3061</v>
      </c>
      <c r="C1501" t="s">
        <v>3062</v>
      </c>
      <c r="D1501" s="2" t="s">
        <v>45</v>
      </c>
      <c r="E1501" s="4" t="s">
        <v>46</v>
      </c>
      <c r="F1501" t="s">
        <v>75</v>
      </c>
      <c r="G1501">
        <v>1894</v>
      </c>
      <c r="H1501">
        <v>53631</v>
      </c>
      <c r="I1501">
        <v>13</v>
      </c>
      <c r="J1501">
        <v>5122</v>
      </c>
      <c r="K1501">
        <v>18248</v>
      </c>
      <c r="L1501">
        <v>50</v>
      </c>
      <c r="M1501">
        <v>2</v>
      </c>
      <c r="N1501" t="s">
        <v>65</v>
      </c>
      <c r="O1501" t="s">
        <v>76</v>
      </c>
    </row>
    <row r="1502" spans="1:15" x14ac:dyDescent="0.3">
      <c r="A1502" s="7">
        <v>18789</v>
      </c>
      <c r="B1502" s="6" t="s">
        <v>3063</v>
      </c>
      <c r="C1502" t="s">
        <v>3064</v>
      </c>
      <c r="D1502" s="2" t="s">
        <v>45</v>
      </c>
      <c r="E1502" s="4" t="s">
        <v>55</v>
      </c>
      <c r="F1502" t="s">
        <v>56</v>
      </c>
      <c r="G1502">
        <v>4064</v>
      </c>
      <c r="H1502">
        <v>13478</v>
      </c>
      <c r="I1502">
        <v>53</v>
      </c>
      <c r="J1502">
        <v>5441</v>
      </c>
      <c r="K1502">
        <v>1920</v>
      </c>
      <c r="L1502">
        <v>21</v>
      </c>
      <c r="M1502">
        <v>4</v>
      </c>
      <c r="N1502" t="s">
        <v>38</v>
      </c>
      <c r="O1502" t="s">
        <v>56</v>
      </c>
    </row>
    <row r="1503" spans="1:15" x14ac:dyDescent="0.3">
      <c r="A1503" s="7">
        <v>18790</v>
      </c>
      <c r="B1503" s="6" t="s">
        <v>3065</v>
      </c>
      <c r="C1503" t="s">
        <v>3066</v>
      </c>
      <c r="D1503" s="2" t="s">
        <v>50</v>
      </c>
      <c r="E1503" s="4" t="s">
        <v>46</v>
      </c>
      <c r="F1503" t="s">
        <v>81</v>
      </c>
      <c r="G1503">
        <v>244</v>
      </c>
      <c r="H1503">
        <v>81866</v>
      </c>
      <c r="I1503">
        <v>5</v>
      </c>
      <c r="J1503">
        <v>4282</v>
      </c>
      <c r="K1503">
        <v>10646</v>
      </c>
      <c r="L1503">
        <v>51</v>
      </c>
      <c r="M1503">
        <v>0</v>
      </c>
      <c r="N1503" t="s">
        <v>52</v>
      </c>
      <c r="O1503" t="s">
        <v>81</v>
      </c>
    </row>
    <row r="1504" spans="1:15" x14ac:dyDescent="0.3">
      <c r="A1504" s="7">
        <v>18791</v>
      </c>
      <c r="B1504" s="6" t="s">
        <v>3067</v>
      </c>
      <c r="C1504" t="s">
        <v>3068</v>
      </c>
      <c r="D1504" s="2" t="s">
        <v>50</v>
      </c>
      <c r="E1504" s="4" t="s">
        <v>46</v>
      </c>
      <c r="F1504" t="s">
        <v>75</v>
      </c>
      <c r="G1504">
        <v>249</v>
      </c>
      <c r="H1504">
        <v>58284</v>
      </c>
      <c r="I1504">
        <v>3</v>
      </c>
      <c r="J1504">
        <v>4895</v>
      </c>
      <c r="K1504">
        <v>9014</v>
      </c>
      <c r="L1504">
        <v>47</v>
      </c>
      <c r="M1504">
        <v>3</v>
      </c>
      <c r="N1504" t="s">
        <v>35</v>
      </c>
      <c r="O1504" t="s">
        <v>76</v>
      </c>
    </row>
    <row r="1505" spans="1:15" x14ac:dyDescent="0.3">
      <c r="A1505" s="7">
        <v>18792</v>
      </c>
      <c r="B1505" s="6" t="s">
        <v>3069</v>
      </c>
      <c r="C1505" t="s">
        <v>3070</v>
      </c>
      <c r="D1505" s="2" t="s">
        <v>50</v>
      </c>
      <c r="E1505" s="4" t="s">
        <v>55</v>
      </c>
      <c r="F1505" t="s">
        <v>51</v>
      </c>
      <c r="G1505">
        <v>98</v>
      </c>
      <c r="H1505">
        <v>18832</v>
      </c>
      <c r="I1505">
        <v>14</v>
      </c>
      <c r="J1505">
        <v>436</v>
      </c>
      <c r="K1505">
        <v>28691</v>
      </c>
      <c r="L1505">
        <v>92</v>
      </c>
      <c r="M1505">
        <v>2</v>
      </c>
      <c r="N1505" t="s">
        <v>65</v>
      </c>
      <c r="O1505" t="s">
        <v>51</v>
      </c>
    </row>
    <row r="1506" spans="1:15" x14ac:dyDescent="0.3">
      <c r="A1506" s="7">
        <v>18793</v>
      </c>
      <c r="B1506" s="6" t="s">
        <v>3071</v>
      </c>
      <c r="C1506" t="s">
        <v>3072</v>
      </c>
      <c r="D1506" s="2" t="s">
        <v>72</v>
      </c>
      <c r="E1506" s="4" t="s">
        <v>46</v>
      </c>
      <c r="F1506" t="s">
        <v>81</v>
      </c>
      <c r="G1506">
        <v>322</v>
      </c>
      <c r="H1506">
        <v>79319</v>
      </c>
      <c r="I1506">
        <v>5</v>
      </c>
      <c r="J1506">
        <v>5296</v>
      </c>
      <c r="K1506">
        <v>10732</v>
      </c>
      <c r="L1506">
        <v>54</v>
      </c>
      <c r="M1506">
        <v>0</v>
      </c>
      <c r="N1506" t="s">
        <v>65</v>
      </c>
      <c r="O1506" t="s">
        <v>81</v>
      </c>
    </row>
    <row r="1507" spans="1:15" x14ac:dyDescent="0.3">
      <c r="A1507" s="7">
        <v>18794</v>
      </c>
      <c r="B1507" s="6" t="s">
        <v>3073</v>
      </c>
      <c r="C1507" t="s">
        <v>3074</v>
      </c>
      <c r="D1507" s="2" t="s">
        <v>45</v>
      </c>
      <c r="E1507" s="4" t="s">
        <v>46</v>
      </c>
      <c r="F1507" t="s">
        <v>56</v>
      </c>
      <c r="G1507">
        <v>3023</v>
      </c>
      <c r="H1507">
        <v>53631</v>
      </c>
      <c r="I1507">
        <v>45</v>
      </c>
      <c r="J1507">
        <v>19830</v>
      </c>
      <c r="K1507">
        <v>3619</v>
      </c>
      <c r="L1507">
        <v>15</v>
      </c>
      <c r="M1507">
        <v>5</v>
      </c>
      <c r="N1507" t="s">
        <v>38</v>
      </c>
      <c r="O1507" t="s">
        <v>60</v>
      </c>
    </row>
    <row r="1508" spans="1:15" x14ac:dyDescent="0.3">
      <c r="A1508" s="7">
        <v>18795</v>
      </c>
      <c r="B1508" s="6" t="s">
        <v>3075</v>
      </c>
      <c r="C1508" t="s">
        <v>3076</v>
      </c>
      <c r="D1508" s="2" t="s">
        <v>59</v>
      </c>
      <c r="E1508" s="4" t="s">
        <v>46</v>
      </c>
      <c r="F1508" t="s">
        <v>75</v>
      </c>
      <c r="G1508">
        <v>339</v>
      </c>
      <c r="H1508">
        <v>43894</v>
      </c>
      <c r="I1508">
        <v>12</v>
      </c>
      <c r="J1508">
        <v>1980</v>
      </c>
      <c r="K1508">
        <v>15272</v>
      </c>
      <c r="L1508">
        <v>60</v>
      </c>
      <c r="M1508">
        <v>3</v>
      </c>
      <c r="N1508" t="s">
        <v>52</v>
      </c>
      <c r="O1508" t="s">
        <v>81</v>
      </c>
    </row>
    <row r="1509" spans="1:15" x14ac:dyDescent="0.3">
      <c r="A1509" s="7">
        <v>18796</v>
      </c>
      <c r="B1509" s="6" t="s">
        <v>3077</v>
      </c>
      <c r="C1509" t="s">
        <v>3078</v>
      </c>
      <c r="D1509" s="2" t="s">
        <v>88</v>
      </c>
      <c r="E1509" s="4" t="s">
        <v>46</v>
      </c>
      <c r="F1509" t="s">
        <v>75</v>
      </c>
      <c r="G1509">
        <v>301</v>
      </c>
      <c r="H1509">
        <v>58284</v>
      </c>
      <c r="I1509">
        <v>14</v>
      </c>
      <c r="J1509">
        <v>4801</v>
      </c>
      <c r="K1509">
        <v>12189</v>
      </c>
      <c r="L1509">
        <v>43</v>
      </c>
      <c r="M1509">
        <v>2</v>
      </c>
      <c r="N1509" t="s">
        <v>52</v>
      </c>
      <c r="O1509" t="s">
        <v>81</v>
      </c>
    </row>
    <row r="1510" spans="1:15" x14ac:dyDescent="0.3">
      <c r="A1510" s="7">
        <v>18797</v>
      </c>
      <c r="B1510" s="6" t="s">
        <v>3079</v>
      </c>
      <c r="C1510" t="s">
        <v>3080</v>
      </c>
      <c r="D1510" s="2" t="s">
        <v>45</v>
      </c>
      <c r="E1510" s="4" t="s">
        <v>46</v>
      </c>
      <c r="F1510" t="s">
        <v>56</v>
      </c>
      <c r="G1510">
        <v>4018</v>
      </c>
      <c r="H1510">
        <v>17289</v>
      </c>
      <c r="I1510">
        <v>46</v>
      </c>
      <c r="J1510">
        <v>10915</v>
      </c>
      <c r="K1510">
        <v>1343</v>
      </c>
      <c r="L1510">
        <v>20</v>
      </c>
      <c r="M1510">
        <v>4</v>
      </c>
      <c r="N1510" t="s">
        <v>38</v>
      </c>
      <c r="O1510" t="s">
        <v>81</v>
      </c>
    </row>
    <row r="1511" spans="1:15" x14ac:dyDescent="0.3">
      <c r="A1511" s="7">
        <v>18798</v>
      </c>
      <c r="B1511" s="6" t="s">
        <v>3081</v>
      </c>
      <c r="C1511" t="s">
        <v>3082</v>
      </c>
      <c r="D1511" s="2" t="s">
        <v>59</v>
      </c>
      <c r="E1511" s="4" t="s">
        <v>46</v>
      </c>
      <c r="F1511" t="s">
        <v>75</v>
      </c>
      <c r="G1511">
        <v>1071</v>
      </c>
      <c r="H1511">
        <v>16579</v>
      </c>
      <c r="I1511">
        <v>6</v>
      </c>
      <c r="J1511">
        <v>4263</v>
      </c>
      <c r="K1511">
        <v>10996</v>
      </c>
      <c r="L1511">
        <v>58</v>
      </c>
      <c r="M1511">
        <v>1</v>
      </c>
      <c r="N1511" t="s">
        <v>35</v>
      </c>
      <c r="O1511" t="s">
        <v>81</v>
      </c>
    </row>
    <row r="1512" spans="1:15" x14ac:dyDescent="0.3">
      <c r="A1512" s="7">
        <v>18799</v>
      </c>
      <c r="B1512" s="6" t="s">
        <v>3083</v>
      </c>
      <c r="C1512" t="s">
        <v>3084</v>
      </c>
      <c r="D1512" s="2" t="s">
        <v>88</v>
      </c>
      <c r="E1512" s="4" t="s">
        <v>46</v>
      </c>
      <c r="F1512" t="s">
        <v>51</v>
      </c>
      <c r="G1512">
        <v>108</v>
      </c>
      <c r="H1512">
        <v>73604</v>
      </c>
      <c r="I1512">
        <v>13</v>
      </c>
      <c r="J1512">
        <v>940</v>
      </c>
      <c r="K1512">
        <v>15493</v>
      </c>
      <c r="L1512">
        <v>93</v>
      </c>
      <c r="M1512">
        <v>1</v>
      </c>
      <c r="N1512" t="s">
        <v>65</v>
      </c>
      <c r="O1512" t="s">
        <v>51</v>
      </c>
    </row>
    <row r="1513" spans="1:15" x14ac:dyDescent="0.3">
      <c r="A1513" s="7">
        <v>18800</v>
      </c>
      <c r="B1513" s="6" t="s">
        <v>3085</v>
      </c>
      <c r="C1513" t="s">
        <v>3086</v>
      </c>
      <c r="D1513" s="2" t="s">
        <v>72</v>
      </c>
      <c r="E1513" s="4" t="s">
        <v>55</v>
      </c>
      <c r="F1513" t="s">
        <v>51</v>
      </c>
      <c r="G1513">
        <v>365</v>
      </c>
      <c r="H1513">
        <v>19374</v>
      </c>
      <c r="I1513">
        <v>10</v>
      </c>
      <c r="J1513">
        <v>437</v>
      </c>
      <c r="K1513">
        <v>23738</v>
      </c>
      <c r="L1513">
        <v>81</v>
      </c>
      <c r="M1513">
        <v>2</v>
      </c>
      <c r="N1513" t="s">
        <v>52</v>
      </c>
      <c r="O1513" t="s">
        <v>51</v>
      </c>
    </row>
    <row r="1514" spans="1:15" x14ac:dyDescent="0.3">
      <c r="A1514" s="7">
        <v>18801</v>
      </c>
      <c r="B1514" s="6" t="s">
        <v>3087</v>
      </c>
      <c r="C1514" t="s">
        <v>3088</v>
      </c>
      <c r="D1514" s="2" t="s">
        <v>50</v>
      </c>
      <c r="E1514" s="4" t="s">
        <v>55</v>
      </c>
      <c r="F1514" t="s">
        <v>51</v>
      </c>
      <c r="G1514">
        <v>57</v>
      </c>
      <c r="H1514">
        <v>73638</v>
      </c>
      <c r="I1514">
        <v>11</v>
      </c>
      <c r="J1514">
        <v>478</v>
      </c>
      <c r="K1514">
        <v>20757</v>
      </c>
      <c r="L1514">
        <v>76</v>
      </c>
      <c r="M1514">
        <v>2</v>
      </c>
      <c r="N1514" t="s">
        <v>65</v>
      </c>
      <c r="O1514" t="s">
        <v>51</v>
      </c>
    </row>
    <row r="1515" spans="1:15" x14ac:dyDescent="0.3">
      <c r="A1515" s="7">
        <v>18802</v>
      </c>
      <c r="B1515" s="6" t="s">
        <v>3089</v>
      </c>
      <c r="C1515" t="s">
        <v>3090</v>
      </c>
      <c r="D1515" s="2" t="s">
        <v>88</v>
      </c>
      <c r="E1515" s="4" t="s">
        <v>46</v>
      </c>
      <c r="F1515" t="s">
        <v>75</v>
      </c>
      <c r="G1515">
        <v>256</v>
      </c>
      <c r="H1515">
        <v>11405</v>
      </c>
      <c r="I1515">
        <v>1</v>
      </c>
      <c r="J1515">
        <v>3027</v>
      </c>
      <c r="K1515">
        <v>7734</v>
      </c>
      <c r="L1515">
        <v>49</v>
      </c>
      <c r="M1515">
        <v>1</v>
      </c>
      <c r="N1515" t="s">
        <v>52</v>
      </c>
      <c r="O1515" t="s">
        <v>76</v>
      </c>
    </row>
    <row r="1516" spans="1:15" x14ac:dyDescent="0.3">
      <c r="A1516" s="7">
        <v>18803</v>
      </c>
      <c r="B1516" s="6" t="s">
        <v>3091</v>
      </c>
      <c r="C1516" t="s">
        <v>3092</v>
      </c>
      <c r="D1516" s="2" t="s">
        <v>50</v>
      </c>
      <c r="E1516" s="4" t="s">
        <v>55</v>
      </c>
      <c r="F1516" t="s">
        <v>51</v>
      </c>
      <c r="G1516">
        <v>119</v>
      </c>
      <c r="H1516">
        <v>35220</v>
      </c>
      <c r="I1516">
        <v>9</v>
      </c>
      <c r="J1516">
        <v>1311</v>
      </c>
      <c r="K1516">
        <v>27682</v>
      </c>
      <c r="L1516">
        <v>99</v>
      </c>
      <c r="M1516">
        <v>2</v>
      </c>
      <c r="N1516" t="s">
        <v>65</v>
      </c>
      <c r="O1516" t="s">
        <v>47</v>
      </c>
    </row>
    <row r="1517" spans="1:15" x14ac:dyDescent="0.3">
      <c r="A1517" s="7">
        <v>18804</v>
      </c>
      <c r="B1517" s="6" t="s">
        <v>3093</v>
      </c>
      <c r="C1517" t="s">
        <v>3094</v>
      </c>
      <c r="D1517" s="2" t="s">
        <v>59</v>
      </c>
      <c r="E1517" s="4" t="s">
        <v>55</v>
      </c>
      <c r="F1517" t="s">
        <v>51</v>
      </c>
      <c r="G1517">
        <v>476</v>
      </c>
      <c r="H1517">
        <v>27390</v>
      </c>
      <c r="I1517">
        <v>15</v>
      </c>
      <c r="J1517">
        <v>345</v>
      </c>
      <c r="K1517">
        <v>26215</v>
      </c>
      <c r="L1517">
        <v>100</v>
      </c>
      <c r="M1517">
        <v>2</v>
      </c>
      <c r="N1517" t="s">
        <v>35</v>
      </c>
      <c r="O1517" t="s">
        <v>51</v>
      </c>
    </row>
    <row r="1518" spans="1:15" x14ac:dyDescent="0.3">
      <c r="A1518" s="7">
        <v>18805</v>
      </c>
      <c r="B1518" s="6" t="s">
        <v>3095</v>
      </c>
      <c r="C1518" t="s">
        <v>3096</v>
      </c>
      <c r="D1518" s="2" t="s">
        <v>45</v>
      </c>
      <c r="E1518" s="4" t="s">
        <v>46</v>
      </c>
      <c r="F1518" t="s">
        <v>60</v>
      </c>
      <c r="G1518">
        <v>3395</v>
      </c>
      <c r="H1518">
        <v>47622</v>
      </c>
      <c r="I1518">
        <v>18</v>
      </c>
      <c r="J1518">
        <v>17113</v>
      </c>
      <c r="K1518">
        <v>2919</v>
      </c>
      <c r="L1518">
        <v>6</v>
      </c>
      <c r="M1518">
        <v>5</v>
      </c>
      <c r="N1518" t="s">
        <v>52</v>
      </c>
      <c r="O1518" t="s">
        <v>69</v>
      </c>
    </row>
    <row r="1519" spans="1:15" x14ac:dyDescent="0.3">
      <c r="A1519" s="7">
        <v>18806</v>
      </c>
      <c r="B1519" s="6" t="s">
        <v>3097</v>
      </c>
      <c r="C1519" t="s">
        <v>3098</v>
      </c>
      <c r="D1519" s="2" t="s">
        <v>45</v>
      </c>
      <c r="E1519" s="4" t="s">
        <v>55</v>
      </c>
      <c r="F1519" t="s">
        <v>60</v>
      </c>
      <c r="G1519">
        <v>3906</v>
      </c>
      <c r="H1519">
        <v>62460</v>
      </c>
      <c r="I1519">
        <v>25</v>
      </c>
      <c r="J1519">
        <v>2283</v>
      </c>
      <c r="K1519">
        <v>3000</v>
      </c>
      <c r="L1519">
        <v>16</v>
      </c>
      <c r="M1519">
        <v>4</v>
      </c>
      <c r="N1519" t="s">
        <v>65</v>
      </c>
      <c r="O1519" t="s">
        <v>56</v>
      </c>
    </row>
    <row r="1520" spans="1:15" x14ac:dyDescent="0.3">
      <c r="A1520" s="7">
        <v>18807</v>
      </c>
      <c r="B1520" s="6" t="s">
        <v>3099</v>
      </c>
      <c r="C1520" t="s">
        <v>3100</v>
      </c>
      <c r="D1520" s="2" t="s">
        <v>59</v>
      </c>
      <c r="E1520" s="4" t="s">
        <v>46</v>
      </c>
      <c r="F1520" t="s">
        <v>60</v>
      </c>
      <c r="G1520">
        <v>1193</v>
      </c>
      <c r="H1520">
        <v>30619</v>
      </c>
      <c r="I1520">
        <v>22</v>
      </c>
      <c r="J1520">
        <v>10440</v>
      </c>
      <c r="K1520">
        <v>3116</v>
      </c>
      <c r="L1520">
        <v>13</v>
      </c>
      <c r="M1520">
        <v>8</v>
      </c>
      <c r="N1520" t="s">
        <v>38</v>
      </c>
      <c r="O1520" t="s">
        <v>69</v>
      </c>
    </row>
    <row r="1521" spans="1:15" x14ac:dyDescent="0.3">
      <c r="A1521" s="7">
        <v>18808</v>
      </c>
      <c r="B1521" s="6" t="s">
        <v>3101</v>
      </c>
      <c r="C1521" t="s">
        <v>3102</v>
      </c>
      <c r="D1521" s="2" t="s">
        <v>50</v>
      </c>
      <c r="E1521" s="4" t="s">
        <v>46</v>
      </c>
      <c r="F1521" t="s">
        <v>51</v>
      </c>
      <c r="G1521">
        <v>85</v>
      </c>
      <c r="H1521">
        <v>14821</v>
      </c>
      <c r="I1521">
        <v>12</v>
      </c>
      <c r="J1521">
        <v>1721</v>
      </c>
      <c r="K1521">
        <v>25932</v>
      </c>
      <c r="L1521">
        <v>94</v>
      </c>
      <c r="M1521">
        <v>1</v>
      </c>
      <c r="N1521" t="s">
        <v>52</v>
      </c>
      <c r="O1521" t="s">
        <v>51</v>
      </c>
    </row>
    <row r="1522" spans="1:15" x14ac:dyDescent="0.3">
      <c r="A1522" s="7">
        <v>18809</v>
      </c>
      <c r="B1522" s="6" t="s">
        <v>3103</v>
      </c>
      <c r="C1522" t="s">
        <v>3104</v>
      </c>
      <c r="D1522" s="2" t="s">
        <v>72</v>
      </c>
      <c r="E1522" s="4" t="s">
        <v>55</v>
      </c>
      <c r="F1522" t="s">
        <v>51</v>
      </c>
      <c r="G1522">
        <v>403</v>
      </c>
      <c r="H1522">
        <v>52622</v>
      </c>
      <c r="I1522">
        <v>4</v>
      </c>
      <c r="J1522">
        <v>1389</v>
      </c>
      <c r="K1522">
        <v>29117</v>
      </c>
      <c r="L1522">
        <v>80</v>
      </c>
      <c r="M1522">
        <v>2</v>
      </c>
      <c r="N1522" t="s">
        <v>35</v>
      </c>
      <c r="O1522" t="s">
        <v>51</v>
      </c>
    </row>
    <row r="1523" spans="1:15" x14ac:dyDescent="0.3">
      <c r="A1523" s="7">
        <v>18810</v>
      </c>
      <c r="B1523" s="6" t="s">
        <v>3105</v>
      </c>
      <c r="C1523" t="s">
        <v>3106</v>
      </c>
      <c r="D1523" s="2" t="s">
        <v>72</v>
      </c>
      <c r="E1523" s="4" t="s">
        <v>46</v>
      </c>
      <c r="F1523" t="s">
        <v>47</v>
      </c>
      <c r="G1523">
        <v>534</v>
      </c>
      <c r="H1523">
        <v>76687</v>
      </c>
      <c r="I1523">
        <v>5</v>
      </c>
      <c r="J1523">
        <v>1846</v>
      </c>
      <c r="K1523">
        <v>21054</v>
      </c>
      <c r="L1523">
        <v>82</v>
      </c>
      <c r="M1523">
        <v>1</v>
      </c>
      <c r="N1523" t="s">
        <v>52</v>
      </c>
      <c r="O1523" t="s">
        <v>47</v>
      </c>
    </row>
    <row r="1524" spans="1:15" x14ac:dyDescent="0.3">
      <c r="A1524" s="7">
        <v>18811</v>
      </c>
      <c r="B1524" s="6" t="s">
        <v>3107</v>
      </c>
      <c r="C1524" t="s">
        <v>3108</v>
      </c>
      <c r="D1524" s="2" t="s">
        <v>45</v>
      </c>
      <c r="E1524" s="4" t="s">
        <v>46</v>
      </c>
      <c r="F1524" t="s">
        <v>56</v>
      </c>
      <c r="G1524">
        <v>4794</v>
      </c>
      <c r="H1524">
        <v>18559</v>
      </c>
      <c r="I1524">
        <v>35</v>
      </c>
      <c r="J1524">
        <v>21912</v>
      </c>
      <c r="K1524">
        <v>3999</v>
      </c>
      <c r="L1524">
        <v>18</v>
      </c>
      <c r="M1524">
        <v>4</v>
      </c>
      <c r="N1524" t="s">
        <v>38</v>
      </c>
      <c r="O1524" t="s">
        <v>60</v>
      </c>
    </row>
    <row r="1525" spans="1:15" x14ac:dyDescent="0.3">
      <c r="A1525" s="7">
        <v>18812</v>
      </c>
      <c r="B1525" s="6" t="s">
        <v>3109</v>
      </c>
      <c r="C1525" t="s">
        <v>3110</v>
      </c>
      <c r="D1525" s="2" t="s">
        <v>72</v>
      </c>
      <c r="E1525" s="4" t="s">
        <v>46</v>
      </c>
      <c r="F1525" t="s">
        <v>81</v>
      </c>
      <c r="G1525">
        <v>555</v>
      </c>
      <c r="H1525">
        <v>20824</v>
      </c>
      <c r="I1525">
        <v>18</v>
      </c>
      <c r="J1525">
        <v>4021</v>
      </c>
      <c r="K1525">
        <v>11401</v>
      </c>
      <c r="L1525">
        <v>69</v>
      </c>
      <c r="M1525">
        <v>1</v>
      </c>
      <c r="N1525" t="s">
        <v>52</v>
      </c>
      <c r="O1525" t="s">
        <v>81</v>
      </c>
    </row>
    <row r="1526" spans="1:15" x14ac:dyDescent="0.3">
      <c r="A1526" s="7">
        <v>18813</v>
      </c>
      <c r="B1526" s="6" t="s">
        <v>3111</v>
      </c>
      <c r="C1526" t="s">
        <v>3112</v>
      </c>
      <c r="D1526" s="2" t="s">
        <v>50</v>
      </c>
      <c r="E1526" s="4" t="s">
        <v>46</v>
      </c>
      <c r="F1526" t="s">
        <v>51</v>
      </c>
      <c r="G1526">
        <v>182</v>
      </c>
      <c r="H1526">
        <v>18739</v>
      </c>
      <c r="I1526">
        <v>2</v>
      </c>
      <c r="J1526">
        <v>1556</v>
      </c>
      <c r="K1526">
        <v>21080</v>
      </c>
      <c r="L1526">
        <v>90</v>
      </c>
      <c r="M1526">
        <v>2</v>
      </c>
      <c r="N1526" t="s">
        <v>65</v>
      </c>
      <c r="O1526" t="s">
        <v>51</v>
      </c>
    </row>
    <row r="1527" spans="1:15" x14ac:dyDescent="0.3">
      <c r="A1527" s="7">
        <v>18814</v>
      </c>
      <c r="B1527" s="6" t="s">
        <v>3113</v>
      </c>
      <c r="C1527" t="s">
        <v>3114</v>
      </c>
      <c r="D1527" s="2" t="s">
        <v>72</v>
      </c>
      <c r="E1527" s="4" t="s">
        <v>46</v>
      </c>
      <c r="F1527" t="s">
        <v>47</v>
      </c>
      <c r="G1527">
        <v>819</v>
      </c>
      <c r="H1527">
        <v>85017</v>
      </c>
      <c r="I1527">
        <v>19</v>
      </c>
      <c r="J1527">
        <v>1266</v>
      </c>
      <c r="K1527">
        <v>16727</v>
      </c>
      <c r="L1527">
        <v>74</v>
      </c>
      <c r="M1527">
        <v>2</v>
      </c>
      <c r="N1527" t="s">
        <v>35</v>
      </c>
      <c r="O1527" t="s">
        <v>47</v>
      </c>
    </row>
    <row r="1528" spans="1:15" x14ac:dyDescent="0.3">
      <c r="A1528" s="7">
        <v>18815</v>
      </c>
      <c r="B1528" s="6" t="s">
        <v>3115</v>
      </c>
      <c r="C1528" t="s">
        <v>3116</v>
      </c>
      <c r="D1528" s="2" t="s">
        <v>45</v>
      </c>
      <c r="E1528" s="4" t="s">
        <v>46</v>
      </c>
      <c r="F1528" t="s">
        <v>47</v>
      </c>
      <c r="G1528">
        <v>1195</v>
      </c>
      <c r="H1528">
        <v>13478</v>
      </c>
      <c r="I1528">
        <v>10</v>
      </c>
      <c r="J1528">
        <v>1219</v>
      </c>
      <c r="K1528">
        <v>19768</v>
      </c>
      <c r="L1528">
        <v>63</v>
      </c>
      <c r="M1528">
        <v>2</v>
      </c>
      <c r="N1528" t="s">
        <v>35</v>
      </c>
      <c r="O1528" t="s">
        <v>81</v>
      </c>
    </row>
    <row r="1529" spans="1:15" x14ac:dyDescent="0.3">
      <c r="A1529" s="7">
        <v>18816</v>
      </c>
      <c r="B1529" s="6" t="s">
        <v>3117</v>
      </c>
      <c r="C1529" t="s">
        <v>3118</v>
      </c>
      <c r="D1529" s="2" t="s">
        <v>72</v>
      </c>
      <c r="E1529" s="4" t="s">
        <v>46</v>
      </c>
      <c r="F1529" t="s">
        <v>75</v>
      </c>
      <c r="G1529">
        <v>223</v>
      </c>
      <c r="H1529">
        <v>39117</v>
      </c>
      <c r="I1529">
        <v>13</v>
      </c>
      <c r="J1529">
        <v>3660</v>
      </c>
      <c r="K1529">
        <v>9627</v>
      </c>
      <c r="L1529">
        <v>47</v>
      </c>
      <c r="M1529">
        <v>2</v>
      </c>
      <c r="N1529" t="s">
        <v>35</v>
      </c>
      <c r="O1529" t="s">
        <v>81</v>
      </c>
    </row>
    <row r="1530" spans="1:15" x14ac:dyDescent="0.3">
      <c r="A1530" s="7">
        <v>18817</v>
      </c>
      <c r="B1530" s="6" t="s">
        <v>3119</v>
      </c>
      <c r="C1530" t="s">
        <v>3120</v>
      </c>
      <c r="D1530" s="2" t="s">
        <v>45</v>
      </c>
      <c r="E1530" s="4" t="s">
        <v>46</v>
      </c>
      <c r="F1530" t="s">
        <v>56</v>
      </c>
      <c r="G1530">
        <v>4912</v>
      </c>
      <c r="H1530">
        <v>87730</v>
      </c>
      <c r="I1530">
        <v>52</v>
      </c>
      <c r="J1530">
        <v>25483</v>
      </c>
      <c r="K1530">
        <v>2715</v>
      </c>
      <c r="L1530">
        <v>16</v>
      </c>
      <c r="M1530">
        <v>5</v>
      </c>
      <c r="N1530" t="s">
        <v>52</v>
      </c>
      <c r="O1530" t="s">
        <v>56</v>
      </c>
    </row>
    <row r="1531" spans="1:15" x14ac:dyDescent="0.3">
      <c r="A1531" s="7">
        <v>18818</v>
      </c>
      <c r="B1531" s="6" t="s">
        <v>3121</v>
      </c>
      <c r="C1531" t="s">
        <v>3122</v>
      </c>
      <c r="D1531" s="2" t="s">
        <v>59</v>
      </c>
      <c r="E1531" s="4" t="s">
        <v>55</v>
      </c>
      <c r="F1531" t="s">
        <v>75</v>
      </c>
      <c r="G1531">
        <v>583</v>
      </c>
      <c r="H1531">
        <v>70557</v>
      </c>
      <c r="I1531">
        <v>6</v>
      </c>
      <c r="J1531">
        <v>2149</v>
      </c>
      <c r="K1531">
        <v>15768</v>
      </c>
      <c r="L1531">
        <v>46</v>
      </c>
      <c r="M1531">
        <v>3</v>
      </c>
      <c r="N1531" t="s">
        <v>38</v>
      </c>
      <c r="O1531" t="s">
        <v>76</v>
      </c>
    </row>
    <row r="1532" spans="1:15" x14ac:dyDescent="0.3">
      <c r="A1532" s="7">
        <v>18819</v>
      </c>
      <c r="B1532" s="6" t="s">
        <v>3123</v>
      </c>
      <c r="C1532" t="s">
        <v>3124</v>
      </c>
      <c r="D1532" s="2" t="s">
        <v>45</v>
      </c>
      <c r="E1532" s="4" t="s">
        <v>55</v>
      </c>
      <c r="F1532" t="s">
        <v>60</v>
      </c>
      <c r="G1532">
        <v>1782</v>
      </c>
      <c r="H1532">
        <v>74534</v>
      </c>
      <c r="I1532">
        <v>33</v>
      </c>
      <c r="J1532">
        <v>13244</v>
      </c>
      <c r="K1532">
        <v>2924</v>
      </c>
      <c r="L1532">
        <v>23</v>
      </c>
      <c r="M1532">
        <v>4</v>
      </c>
      <c r="N1532" t="s">
        <v>38</v>
      </c>
      <c r="O1532" t="s">
        <v>69</v>
      </c>
    </row>
    <row r="1533" spans="1:15" x14ac:dyDescent="0.3">
      <c r="A1533" s="7">
        <v>18820</v>
      </c>
      <c r="B1533" s="6" t="s">
        <v>3125</v>
      </c>
      <c r="C1533" t="s">
        <v>3126</v>
      </c>
      <c r="D1533" s="2" t="s">
        <v>72</v>
      </c>
      <c r="E1533" s="4" t="s">
        <v>46</v>
      </c>
      <c r="F1533" t="s">
        <v>51</v>
      </c>
      <c r="G1533">
        <v>173</v>
      </c>
      <c r="H1533">
        <v>31877</v>
      </c>
      <c r="I1533">
        <v>9</v>
      </c>
      <c r="J1533">
        <v>357</v>
      </c>
      <c r="K1533">
        <v>25216</v>
      </c>
      <c r="L1533">
        <v>90</v>
      </c>
      <c r="M1533">
        <v>2</v>
      </c>
      <c r="N1533" t="s">
        <v>65</v>
      </c>
      <c r="O1533" t="s">
        <v>51</v>
      </c>
    </row>
    <row r="1534" spans="1:15" x14ac:dyDescent="0.3">
      <c r="A1534" s="7">
        <v>18821</v>
      </c>
      <c r="B1534" s="6" t="s">
        <v>3127</v>
      </c>
      <c r="C1534" t="s">
        <v>3128</v>
      </c>
      <c r="D1534" s="2" t="s">
        <v>45</v>
      </c>
      <c r="E1534" s="4" t="s">
        <v>55</v>
      </c>
      <c r="F1534" t="s">
        <v>60</v>
      </c>
      <c r="G1534">
        <v>2960</v>
      </c>
      <c r="H1534">
        <v>68504</v>
      </c>
      <c r="I1534">
        <v>30</v>
      </c>
      <c r="J1534">
        <v>16992</v>
      </c>
      <c r="K1534">
        <v>1899</v>
      </c>
      <c r="L1534">
        <v>6</v>
      </c>
      <c r="M1534">
        <v>7</v>
      </c>
      <c r="N1534" t="s">
        <v>38</v>
      </c>
      <c r="O1534" t="s">
        <v>69</v>
      </c>
    </row>
    <row r="1535" spans="1:15" x14ac:dyDescent="0.3">
      <c r="A1535" s="7">
        <v>18822</v>
      </c>
      <c r="B1535" s="6" t="s">
        <v>3129</v>
      </c>
      <c r="C1535" t="s">
        <v>3130</v>
      </c>
      <c r="D1535" s="2" t="s">
        <v>50</v>
      </c>
      <c r="E1535" s="4" t="s">
        <v>55</v>
      </c>
      <c r="F1535" t="s">
        <v>51</v>
      </c>
      <c r="G1535">
        <v>183</v>
      </c>
      <c r="H1535">
        <v>46192</v>
      </c>
      <c r="I1535">
        <v>20</v>
      </c>
      <c r="J1535">
        <v>826</v>
      </c>
      <c r="K1535">
        <v>13015</v>
      </c>
      <c r="L1535">
        <v>77</v>
      </c>
      <c r="M1535">
        <v>1</v>
      </c>
      <c r="N1535" t="s">
        <v>52</v>
      </c>
      <c r="O1535" t="s">
        <v>51</v>
      </c>
    </row>
    <row r="1536" spans="1:15" x14ac:dyDescent="0.3">
      <c r="A1536" s="7">
        <v>18823</v>
      </c>
      <c r="B1536" s="6" t="s">
        <v>3131</v>
      </c>
      <c r="C1536" t="s">
        <v>3132</v>
      </c>
      <c r="D1536" s="2" t="s">
        <v>45</v>
      </c>
      <c r="E1536" s="4" t="s">
        <v>46</v>
      </c>
      <c r="F1536" t="s">
        <v>47</v>
      </c>
      <c r="G1536">
        <v>1926</v>
      </c>
      <c r="H1536">
        <v>50574</v>
      </c>
      <c r="I1536">
        <v>2</v>
      </c>
      <c r="J1536">
        <v>1240</v>
      </c>
      <c r="K1536">
        <v>12082</v>
      </c>
      <c r="L1536">
        <v>70</v>
      </c>
      <c r="M1536">
        <v>1</v>
      </c>
      <c r="N1536" t="s">
        <v>35</v>
      </c>
      <c r="O1536" t="s">
        <v>47</v>
      </c>
    </row>
    <row r="1537" spans="1:15" x14ac:dyDescent="0.3">
      <c r="A1537" s="7">
        <v>18824</v>
      </c>
      <c r="B1537" s="6" t="s">
        <v>3133</v>
      </c>
      <c r="C1537" t="s">
        <v>3134</v>
      </c>
      <c r="D1537" s="2" t="s">
        <v>59</v>
      </c>
      <c r="E1537" s="4" t="s">
        <v>46</v>
      </c>
      <c r="F1537" t="s">
        <v>75</v>
      </c>
      <c r="G1537">
        <v>519</v>
      </c>
      <c r="H1537">
        <v>34175</v>
      </c>
      <c r="I1537">
        <v>9</v>
      </c>
      <c r="J1537">
        <v>3100</v>
      </c>
      <c r="K1537">
        <v>16922</v>
      </c>
      <c r="L1537">
        <v>42</v>
      </c>
      <c r="M1537">
        <v>1</v>
      </c>
      <c r="N1537" t="s">
        <v>35</v>
      </c>
      <c r="O1537" t="s">
        <v>81</v>
      </c>
    </row>
    <row r="1538" spans="1:15" x14ac:dyDescent="0.3">
      <c r="A1538" s="7">
        <v>18825</v>
      </c>
      <c r="B1538" s="6" t="s">
        <v>3135</v>
      </c>
      <c r="C1538" t="s">
        <v>3136</v>
      </c>
      <c r="D1538" s="2" t="s">
        <v>45</v>
      </c>
      <c r="E1538" s="4" t="s">
        <v>46</v>
      </c>
      <c r="F1538" t="s">
        <v>47</v>
      </c>
      <c r="G1538">
        <v>1858</v>
      </c>
      <c r="H1538">
        <v>80933</v>
      </c>
      <c r="I1538">
        <v>1</v>
      </c>
      <c r="J1538">
        <v>2153</v>
      </c>
      <c r="K1538">
        <v>12222</v>
      </c>
      <c r="L1538">
        <v>79</v>
      </c>
      <c r="M1538">
        <v>2</v>
      </c>
      <c r="N1538" t="s">
        <v>35</v>
      </c>
      <c r="O1538" t="s">
        <v>47</v>
      </c>
    </row>
    <row r="1539" spans="1:15" x14ac:dyDescent="0.3">
      <c r="A1539" s="7">
        <v>18826</v>
      </c>
      <c r="B1539" s="6" t="s">
        <v>3137</v>
      </c>
      <c r="C1539" t="s">
        <v>3138</v>
      </c>
      <c r="D1539" s="2" t="s">
        <v>45</v>
      </c>
      <c r="E1539" s="4" t="s">
        <v>46</v>
      </c>
      <c r="F1539" t="s">
        <v>47</v>
      </c>
      <c r="G1539">
        <v>2319</v>
      </c>
      <c r="H1539">
        <v>42766</v>
      </c>
      <c r="I1539">
        <v>10</v>
      </c>
      <c r="J1539">
        <v>2003</v>
      </c>
      <c r="K1539">
        <v>19014</v>
      </c>
      <c r="L1539">
        <v>83</v>
      </c>
      <c r="M1539">
        <v>2</v>
      </c>
      <c r="N1539" t="s">
        <v>35</v>
      </c>
      <c r="O1539" t="s">
        <v>76</v>
      </c>
    </row>
    <row r="1540" spans="1:15" x14ac:dyDescent="0.3">
      <c r="A1540" s="7">
        <v>18827</v>
      </c>
      <c r="B1540" s="6" t="s">
        <v>3139</v>
      </c>
      <c r="C1540" t="s">
        <v>3140</v>
      </c>
      <c r="D1540" s="2" t="s">
        <v>45</v>
      </c>
      <c r="E1540" s="4" t="s">
        <v>55</v>
      </c>
      <c r="F1540" t="s">
        <v>56</v>
      </c>
      <c r="G1540">
        <v>4030</v>
      </c>
      <c r="H1540">
        <v>31394</v>
      </c>
      <c r="I1540">
        <v>43</v>
      </c>
      <c r="J1540">
        <v>37515</v>
      </c>
      <c r="K1540">
        <v>4111</v>
      </c>
      <c r="L1540">
        <v>13</v>
      </c>
      <c r="M1540">
        <v>4</v>
      </c>
      <c r="N1540" t="s">
        <v>52</v>
      </c>
      <c r="O1540" t="s">
        <v>60</v>
      </c>
    </row>
    <row r="1541" spans="1:15" x14ac:dyDescent="0.3">
      <c r="A1541" s="7">
        <v>18828</v>
      </c>
      <c r="B1541" s="6" t="s">
        <v>3141</v>
      </c>
      <c r="C1541" t="s">
        <v>3142</v>
      </c>
      <c r="D1541" s="2" t="s">
        <v>50</v>
      </c>
      <c r="E1541" s="4" t="s">
        <v>55</v>
      </c>
      <c r="F1541" t="s">
        <v>51</v>
      </c>
      <c r="G1541">
        <v>57</v>
      </c>
      <c r="H1541">
        <v>60673</v>
      </c>
      <c r="I1541">
        <v>7</v>
      </c>
      <c r="J1541">
        <v>820</v>
      </c>
      <c r="K1541">
        <v>20075</v>
      </c>
      <c r="L1541">
        <v>77</v>
      </c>
      <c r="M1541">
        <v>1</v>
      </c>
      <c r="N1541" t="s">
        <v>52</v>
      </c>
      <c r="O1541" t="s">
        <v>51</v>
      </c>
    </row>
    <row r="1542" spans="1:15" x14ac:dyDescent="0.3">
      <c r="A1542" s="7">
        <v>18829</v>
      </c>
      <c r="B1542" s="6" t="s">
        <v>3143</v>
      </c>
      <c r="C1542" t="s">
        <v>3144</v>
      </c>
      <c r="D1542" s="2" t="s">
        <v>50</v>
      </c>
      <c r="E1542" s="4" t="s">
        <v>55</v>
      </c>
      <c r="F1542" t="s">
        <v>51</v>
      </c>
      <c r="G1542">
        <v>139</v>
      </c>
      <c r="H1542">
        <v>22691</v>
      </c>
      <c r="I1542">
        <v>9</v>
      </c>
      <c r="J1542">
        <v>1601</v>
      </c>
      <c r="K1542">
        <v>28636</v>
      </c>
      <c r="L1542">
        <v>86</v>
      </c>
      <c r="M1542">
        <v>1</v>
      </c>
      <c r="N1542" t="s">
        <v>52</v>
      </c>
      <c r="O1542" t="s">
        <v>51</v>
      </c>
    </row>
    <row r="1543" spans="1:15" x14ac:dyDescent="0.3">
      <c r="A1543" s="7">
        <v>18830</v>
      </c>
      <c r="B1543" s="6" t="s">
        <v>3145</v>
      </c>
      <c r="C1543" t="s">
        <v>3146</v>
      </c>
      <c r="D1543" s="2" t="s">
        <v>50</v>
      </c>
      <c r="E1543" s="4" t="s">
        <v>46</v>
      </c>
      <c r="F1543" t="s">
        <v>51</v>
      </c>
      <c r="G1543">
        <v>205</v>
      </c>
      <c r="H1543">
        <v>43894</v>
      </c>
      <c r="I1543">
        <v>13</v>
      </c>
      <c r="J1543">
        <v>1040</v>
      </c>
      <c r="K1543">
        <v>16881</v>
      </c>
      <c r="L1543">
        <v>84</v>
      </c>
      <c r="M1543">
        <v>2</v>
      </c>
      <c r="N1543" t="s">
        <v>52</v>
      </c>
      <c r="O1543" t="s">
        <v>51</v>
      </c>
    </row>
    <row r="1544" spans="1:15" x14ac:dyDescent="0.3">
      <c r="A1544" s="7">
        <v>18831</v>
      </c>
      <c r="B1544" s="6" t="s">
        <v>3147</v>
      </c>
      <c r="C1544" t="s">
        <v>3148</v>
      </c>
      <c r="D1544" s="2" t="s">
        <v>50</v>
      </c>
      <c r="E1544" s="4" t="s">
        <v>46</v>
      </c>
      <c r="F1544" t="s">
        <v>81</v>
      </c>
      <c r="G1544">
        <v>206</v>
      </c>
      <c r="H1544">
        <v>27015</v>
      </c>
      <c r="I1544">
        <v>9</v>
      </c>
      <c r="J1544">
        <v>5724</v>
      </c>
      <c r="K1544">
        <v>10939</v>
      </c>
      <c r="L1544">
        <v>57</v>
      </c>
      <c r="M1544">
        <v>0</v>
      </c>
      <c r="N1544" t="s">
        <v>52</v>
      </c>
      <c r="O1544" t="s">
        <v>81</v>
      </c>
    </row>
    <row r="1545" spans="1:15" x14ac:dyDescent="0.3">
      <c r="A1545" s="7">
        <v>18832</v>
      </c>
      <c r="B1545" s="6" t="s">
        <v>3149</v>
      </c>
      <c r="C1545" t="s">
        <v>3150</v>
      </c>
      <c r="D1545" s="2" t="s">
        <v>45</v>
      </c>
      <c r="E1545" s="4" t="s">
        <v>46</v>
      </c>
      <c r="F1545" t="s">
        <v>56</v>
      </c>
      <c r="G1545">
        <v>2104</v>
      </c>
      <c r="H1545">
        <v>69594</v>
      </c>
      <c r="I1545">
        <v>48</v>
      </c>
      <c r="J1545">
        <v>34309</v>
      </c>
      <c r="K1545">
        <v>3497</v>
      </c>
      <c r="L1545">
        <v>22</v>
      </c>
      <c r="M1545">
        <v>3</v>
      </c>
      <c r="N1545" t="s">
        <v>52</v>
      </c>
      <c r="O1545" t="s">
        <v>60</v>
      </c>
    </row>
    <row r="1546" spans="1:15" x14ac:dyDescent="0.3">
      <c r="A1546" s="7">
        <v>18833</v>
      </c>
      <c r="B1546" s="6" t="s">
        <v>3151</v>
      </c>
      <c r="C1546" t="s">
        <v>3152</v>
      </c>
      <c r="D1546" s="2" t="s">
        <v>72</v>
      </c>
      <c r="E1546" s="4" t="s">
        <v>46</v>
      </c>
      <c r="F1546" t="s">
        <v>81</v>
      </c>
      <c r="G1546">
        <v>227</v>
      </c>
      <c r="H1546">
        <v>18249</v>
      </c>
      <c r="I1546">
        <v>7</v>
      </c>
      <c r="J1546">
        <v>5707</v>
      </c>
      <c r="K1546">
        <v>9690</v>
      </c>
      <c r="L1546">
        <v>69</v>
      </c>
      <c r="M1546">
        <v>0</v>
      </c>
      <c r="N1546" t="s">
        <v>52</v>
      </c>
      <c r="O1546" t="s">
        <v>76</v>
      </c>
    </row>
    <row r="1547" spans="1:15" x14ac:dyDescent="0.3">
      <c r="A1547" s="7">
        <v>18834</v>
      </c>
      <c r="B1547" s="6" t="s">
        <v>3153</v>
      </c>
      <c r="C1547" t="s">
        <v>3154</v>
      </c>
      <c r="D1547" s="2" t="s">
        <v>45</v>
      </c>
      <c r="E1547" s="4" t="s">
        <v>46</v>
      </c>
      <c r="F1547" t="s">
        <v>56</v>
      </c>
      <c r="G1547">
        <v>4382</v>
      </c>
      <c r="H1547">
        <v>55163</v>
      </c>
      <c r="I1547">
        <v>58</v>
      </c>
      <c r="J1547">
        <v>34108</v>
      </c>
      <c r="K1547">
        <v>2107</v>
      </c>
      <c r="L1547">
        <v>15</v>
      </c>
      <c r="M1547">
        <v>4</v>
      </c>
      <c r="N1547" t="s">
        <v>52</v>
      </c>
      <c r="O1547" t="s">
        <v>81</v>
      </c>
    </row>
    <row r="1548" spans="1:15" x14ac:dyDescent="0.3">
      <c r="A1548" s="7">
        <v>18835</v>
      </c>
      <c r="B1548" s="6" t="s">
        <v>3155</v>
      </c>
      <c r="C1548" t="s">
        <v>3156</v>
      </c>
      <c r="D1548" s="2" t="s">
        <v>72</v>
      </c>
      <c r="E1548" s="4" t="s">
        <v>46</v>
      </c>
      <c r="F1548" t="s">
        <v>81</v>
      </c>
      <c r="G1548">
        <v>655</v>
      </c>
      <c r="H1548">
        <v>61587</v>
      </c>
      <c r="I1548">
        <v>11</v>
      </c>
      <c r="J1548">
        <v>2109</v>
      </c>
      <c r="K1548">
        <v>11869</v>
      </c>
      <c r="L1548">
        <v>67</v>
      </c>
      <c r="M1548">
        <v>1</v>
      </c>
      <c r="N1548" t="s">
        <v>52</v>
      </c>
      <c r="O1548" t="s">
        <v>81</v>
      </c>
    </row>
    <row r="1549" spans="1:15" x14ac:dyDescent="0.3">
      <c r="A1549" s="7">
        <v>18836</v>
      </c>
      <c r="B1549" s="6" t="s">
        <v>3157</v>
      </c>
      <c r="C1549" t="s">
        <v>3158</v>
      </c>
      <c r="D1549" s="2" t="s">
        <v>72</v>
      </c>
      <c r="E1549" s="4" t="s">
        <v>55</v>
      </c>
      <c r="F1549" t="s">
        <v>51</v>
      </c>
      <c r="G1549">
        <v>281</v>
      </c>
      <c r="H1549">
        <v>85437</v>
      </c>
      <c r="I1549">
        <v>20</v>
      </c>
      <c r="J1549">
        <v>679</v>
      </c>
      <c r="K1549">
        <v>24532</v>
      </c>
      <c r="L1549">
        <v>80</v>
      </c>
      <c r="M1549">
        <v>2</v>
      </c>
      <c r="N1549" t="s">
        <v>52</v>
      </c>
      <c r="O1549" t="s">
        <v>51</v>
      </c>
    </row>
    <row r="1550" spans="1:15" x14ac:dyDescent="0.3">
      <c r="A1550" s="7">
        <v>18837</v>
      </c>
      <c r="B1550" s="6" t="s">
        <v>3159</v>
      </c>
      <c r="C1550" t="s">
        <v>3160</v>
      </c>
      <c r="D1550" s="2" t="s">
        <v>50</v>
      </c>
      <c r="E1550" s="4" t="s">
        <v>55</v>
      </c>
      <c r="F1550" t="s">
        <v>51</v>
      </c>
      <c r="G1550">
        <v>165</v>
      </c>
      <c r="H1550">
        <v>85437</v>
      </c>
      <c r="I1550">
        <v>6</v>
      </c>
      <c r="J1550">
        <v>464</v>
      </c>
      <c r="K1550">
        <v>12314</v>
      </c>
      <c r="L1550">
        <v>96</v>
      </c>
      <c r="M1550">
        <v>2</v>
      </c>
      <c r="N1550" t="s">
        <v>52</v>
      </c>
      <c r="O1550" t="s">
        <v>51</v>
      </c>
    </row>
    <row r="1551" spans="1:15" x14ac:dyDescent="0.3">
      <c r="A1551" s="7">
        <v>18838</v>
      </c>
      <c r="B1551" s="6" t="s">
        <v>3161</v>
      </c>
      <c r="C1551" t="s">
        <v>3162</v>
      </c>
      <c r="D1551" s="2" t="s">
        <v>72</v>
      </c>
      <c r="E1551" s="4" t="s">
        <v>55</v>
      </c>
      <c r="F1551" t="s">
        <v>51</v>
      </c>
      <c r="G1551">
        <v>776</v>
      </c>
      <c r="H1551">
        <v>15353</v>
      </c>
      <c r="I1551">
        <v>11</v>
      </c>
      <c r="J1551">
        <v>1222</v>
      </c>
      <c r="K1551">
        <v>16040</v>
      </c>
      <c r="L1551">
        <v>96</v>
      </c>
      <c r="M1551">
        <v>1</v>
      </c>
      <c r="N1551" t="s">
        <v>52</v>
      </c>
      <c r="O1551" t="s">
        <v>51</v>
      </c>
    </row>
    <row r="1552" spans="1:15" x14ac:dyDescent="0.3">
      <c r="A1552" s="7">
        <v>18839</v>
      </c>
      <c r="B1552" s="6" t="s">
        <v>3163</v>
      </c>
      <c r="C1552" t="s">
        <v>3164</v>
      </c>
      <c r="D1552" s="2" t="s">
        <v>59</v>
      </c>
      <c r="E1552" s="4" t="s">
        <v>46</v>
      </c>
      <c r="F1552" t="s">
        <v>75</v>
      </c>
      <c r="G1552">
        <v>456</v>
      </c>
      <c r="H1552">
        <v>30763</v>
      </c>
      <c r="I1552">
        <v>6</v>
      </c>
      <c r="J1552">
        <v>3086</v>
      </c>
      <c r="K1552">
        <v>8105</v>
      </c>
      <c r="L1552">
        <v>46</v>
      </c>
      <c r="M1552">
        <v>3</v>
      </c>
      <c r="N1552" t="s">
        <v>65</v>
      </c>
      <c r="O1552" t="s">
        <v>81</v>
      </c>
    </row>
    <row r="1553" spans="1:15" x14ac:dyDescent="0.3">
      <c r="A1553" s="7">
        <v>18840</v>
      </c>
      <c r="B1553" s="6" t="s">
        <v>3165</v>
      </c>
      <c r="C1553" t="s">
        <v>3166</v>
      </c>
      <c r="D1553" s="2" t="s">
        <v>88</v>
      </c>
      <c r="E1553" s="4" t="s">
        <v>46</v>
      </c>
      <c r="F1553" t="s">
        <v>81</v>
      </c>
      <c r="G1553">
        <v>386</v>
      </c>
      <c r="H1553">
        <v>37524</v>
      </c>
      <c r="I1553">
        <v>13</v>
      </c>
      <c r="J1553">
        <v>7904</v>
      </c>
      <c r="K1553">
        <v>9045</v>
      </c>
      <c r="L1553">
        <v>63</v>
      </c>
      <c r="M1553">
        <v>0</v>
      </c>
      <c r="N1553" t="s">
        <v>52</v>
      </c>
      <c r="O1553" t="s">
        <v>76</v>
      </c>
    </row>
    <row r="1554" spans="1:15" x14ac:dyDescent="0.3">
      <c r="A1554" s="7">
        <v>18841</v>
      </c>
      <c r="B1554" s="6" t="s">
        <v>3167</v>
      </c>
      <c r="C1554" t="s">
        <v>3168</v>
      </c>
      <c r="D1554" s="2" t="s">
        <v>50</v>
      </c>
      <c r="E1554" s="4" t="s">
        <v>55</v>
      </c>
      <c r="F1554" t="s">
        <v>51</v>
      </c>
      <c r="G1554">
        <v>93</v>
      </c>
      <c r="H1554">
        <v>40034</v>
      </c>
      <c r="I1554">
        <v>10</v>
      </c>
      <c r="J1554">
        <v>1363</v>
      </c>
      <c r="K1554">
        <v>19108</v>
      </c>
      <c r="L1554">
        <v>86</v>
      </c>
      <c r="M1554">
        <v>1</v>
      </c>
      <c r="N1554" t="s">
        <v>65</v>
      </c>
      <c r="O1554" t="s">
        <v>51</v>
      </c>
    </row>
    <row r="1555" spans="1:15" x14ac:dyDescent="0.3">
      <c r="A1555" s="7">
        <v>18842</v>
      </c>
      <c r="B1555" s="6" t="s">
        <v>3169</v>
      </c>
      <c r="C1555" t="s">
        <v>3170</v>
      </c>
      <c r="D1555" s="2" t="s">
        <v>72</v>
      </c>
      <c r="E1555" s="4" t="s">
        <v>46</v>
      </c>
      <c r="F1555" t="s">
        <v>47</v>
      </c>
      <c r="G1555">
        <v>594</v>
      </c>
      <c r="H1555">
        <v>60641</v>
      </c>
      <c r="I1555">
        <v>3</v>
      </c>
      <c r="J1555">
        <v>1243</v>
      </c>
      <c r="K1555">
        <v>20224</v>
      </c>
      <c r="L1555">
        <v>84</v>
      </c>
      <c r="M1555">
        <v>3</v>
      </c>
      <c r="N1555" t="s">
        <v>52</v>
      </c>
      <c r="O1555" t="s">
        <v>47</v>
      </c>
    </row>
    <row r="1556" spans="1:15" x14ac:dyDescent="0.3">
      <c r="A1556" s="7">
        <v>18843</v>
      </c>
      <c r="B1556" s="6" t="s">
        <v>3171</v>
      </c>
      <c r="C1556" t="s">
        <v>3172</v>
      </c>
      <c r="D1556" s="2" t="s">
        <v>50</v>
      </c>
      <c r="E1556" s="4" t="s">
        <v>55</v>
      </c>
      <c r="F1556" t="s">
        <v>51</v>
      </c>
      <c r="G1556">
        <v>185</v>
      </c>
      <c r="H1556">
        <v>58375</v>
      </c>
      <c r="I1556">
        <v>16</v>
      </c>
      <c r="J1556">
        <v>392</v>
      </c>
      <c r="K1556">
        <v>21557</v>
      </c>
      <c r="L1556">
        <v>93</v>
      </c>
      <c r="M1556">
        <v>1</v>
      </c>
      <c r="N1556" t="s">
        <v>65</v>
      </c>
      <c r="O1556" t="s">
        <v>51</v>
      </c>
    </row>
    <row r="1557" spans="1:15" x14ac:dyDescent="0.3">
      <c r="A1557" s="7">
        <v>18844</v>
      </c>
      <c r="B1557" s="6" t="s">
        <v>3173</v>
      </c>
      <c r="C1557" t="s">
        <v>3174</v>
      </c>
      <c r="D1557" s="2" t="s">
        <v>220</v>
      </c>
      <c r="E1557" s="4" t="s">
        <v>46</v>
      </c>
      <c r="F1557" t="s">
        <v>56</v>
      </c>
      <c r="G1557">
        <v>4254</v>
      </c>
      <c r="H1557">
        <v>26015</v>
      </c>
      <c r="I1557">
        <v>53</v>
      </c>
      <c r="J1557">
        <v>18835</v>
      </c>
      <c r="K1557">
        <v>3576</v>
      </c>
      <c r="L1557">
        <v>14</v>
      </c>
      <c r="M1557">
        <v>4</v>
      </c>
      <c r="N1557" t="s">
        <v>52</v>
      </c>
      <c r="O1557" t="s">
        <v>60</v>
      </c>
    </row>
    <row r="1558" spans="1:15" x14ac:dyDescent="0.3">
      <c r="A1558" s="7">
        <v>18845</v>
      </c>
      <c r="B1558" s="6" t="s">
        <v>3175</v>
      </c>
      <c r="C1558" t="s">
        <v>3176</v>
      </c>
      <c r="D1558" s="2" t="s">
        <v>45</v>
      </c>
      <c r="E1558" s="4" t="s">
        <v>55</v>
      </c>
      <c r="F1558" t="s">
        <v>75</v>
      </c>
      <c r="G1558">
        <v>848</v>
      </c>
      <c r="H1558">
        <v>36725</v>
      </c>
      <c r="I1558">
        <v>5</v>
      </c>
      <c r="J1558">
        <v>2544</v>
      </c>
      <c r="K1558">
        <v>11399</v>
      </c>
      <c r="L1558">
        <v>61</v>
      </c>
      <c r="M1558">
        <v>1</v>
      </c>
      <c r="N1558" t="s">
        <v>52</v>
      </c>
      <c r="O1558" t="s">
        <v>76</v>
      </c>
    </row>
    <row r="1559" spans="1:15" x14ac:dyDescent="0.3">
      <c r="A1559" s="7">
        <v>18846</v>
      </c>
      <c r="B1559" s="6" t="s">
        <v>3177</v>
      </c>
      <c r="C1559" t="s">
        <v>3178</v>
      </c>
      <c r="D1559" s="2" t="s">
        <v>59</v>
      </c>
      <c r="E1559" s="4" t="s">
        <v>46</v>
      </c>
      <c r="F1559" t="s">
        <v>81</v>
      </c>
      <c r="G1559">
        <v>661</v>
      </c>
      <c r="H1559">
        <v>13226</v>
      </c>
      <c r="I1559">
        <v>9</v>
      </c>
      <c r="J1559">
        <v>7053</v>
      </c>
      <c r="K1559">
        <v>9678</v>
      </c>
      <c r="L1559">
        <v>56</v>
      </c>
      <c r="M1559">
        <v>1</v>
      </c>
      <c r="N1559" t="s">
        <v>52</v>
      </c>
      <c r="O1559" t="s">
        <v>95</v>
      </c>
    </row>
    <row r="1560" spans="1:15" x14ac:dyDescent="0.3">
      <c r="A1560" s="7">
        <v>18847</v>
      </c>
      <c r="B1560" s="6" t="s">
        <v>3179</v>
      </c>
      <c r="C1560" t="s">
        <v>3180</v>
      </c>
      <c r="D1560" s="2" t="s">
        <v>59</v>
      </c>
      <c r="E1560" s="4" t="s">
        <v>46</v>
      </c>
      <c r="F1560" t="s">
        <v>75</v>
      </c>
      <c r="G1560">
        <v>406</v>
      </c>
      <c r="H1560">
        <v>31394</v>
      </c>
      <c r="I1560">
        <v>7</v>
      </c>
      <c r="J1560">
        <v>5965</v>
      </c>
      <c r="K1560">
        <v>12959</v>
      </c>
      <c r="L1560">
        <v>46</v>
      </c>
      <c r="M1560">
        <v>3</v>
      </c>
      <c r="N1560" t="s">
        <v>52</v>
      </c>
      <c r="O1560" t="s">
        <v>76</v>
      </c>
    </row>
    <row r="1561" spans="1:15" x14ac:dyDescent="0.3">
      <c r="A1561" s="7">
        <v>18848</v>
      </c>
      <c r="B1561" s="6" t="s">
        <v>3181</v>
      </c>
      <c r="C1561" t="s">
        <v>3182</v>
      </c>
      <c r="D1561" s="2" t="s">
        <v>50</v>
      </c>
      <c r="E1561" s="4" t="s">
        <v>55</v>
      </c>
      <c r="F1561" t="s">
        <v>51</v>
      </c>
      <c r="G1561">
        <v>195</v>
      </c>
      <c r="H1561">
        <v>30763</v>
      </c>
      <c r="I1561">
        <v>16</v>
      </c>
      <c r="J1561">
        <v>711</v>
      </c>
      <c r="K1561">
        <v>12987</v>
      </c>
      <c r="L1561">
        <v>76</v>
      </c>
      <c r="M1561">
        <v>2</v>
      </c>
      <c r="N1561" t="s">
        <v>65</v>
      </c>
      <c r="O1561" t="s">
        <v>51</v>
      </c>
    </row>
    <row r="1562" spans="1:15" x14ac:dyDescent="0.3">
      <c r="A1562" s="7">
        <v>18849</v>
      </c>
      <c r="B1562" s="6" t="s">
        <v>3183</v>
      </c>
      <c r="C1562" t="s">
        <v>3184</v>
      </c>
      <c r="D1562" s="2" t="s">
        <v>50</v>
      </c>
      <c r="E1562" s="4" t="s">
        <v>46</v>
      </c>
      <c r="F1562" t="s">
        <v>51</v>
      </c>
      <c r="G1562">
        <v>57</v>
      </c>
      <c r="H1562">
        <v>10268</v>
      </c>
      <c r="I1562">
        <v>12</v>
      </c>
      <c r="J1562">
        <v>769</v>
      </c>
      <c r="K1562">
        <v>14184</v>
      </c>
      <c r="L1562">
        <v>84</v>
      </c>
      <c r="M1562">
        <v>1</v>
      </c>
      <c r="N1562" t="s">
        <v>65</v>
      </c>
      <c r="O1562" t="s">
        <v>51</v>
      </c>
    </row>
    <row r="1563" spans="1:15" x14ac:dyDescent="0.3">
      <c r="A1563" s="7">
        <v>18850</v>
      </c>
      <c r="B1563" s="6" t="s">
        <v>3185</v>
      </c>
      <c r="C1563" t="s">
        <v>3186</v>
      </c>
      <c r="D1563" s="2" t="s">
        <v>45</v>
      </c>
      <c r="E1563" s="4" t="s">
        <v>68</v>
      </c>
      <c r="F1563" t="s">
        <v>60</v>
      </c>
      <c r="G1563">
        <v>3726</v>
      </c>
      <c r="H1563">
        <v>53522</v>
      </c>
      <c r="I1563">
        <v>23</v>
      </c>
      <c r="J1563">
        <v>29295</v>
      </c>
      <c r="K1563">
        <v>2997</v>
      </c>
      <c r="L1563">
        <v>14</v>
      </c>
      <c r="M1563">
        <v>4</v>
      </c>
      <c r="N1563" t="s">
        <v>38</v>
      </c>
      <c r="O1563" t="s">
        <v>69</v>
      </c>
    </row>
    <row r="1564" spans="1:15" x14ac:dyDescent="0.3">
      <c r="A1564" s="7">
        <v>18851</v>
      </c>
      <c r="B1564" s="6" t="s">
        <v>3187</v>
      </c>
      <c r="C1564" t="s">
        <v>3188</v>
      </c>
      <c r="D1564" s="2" t="s">
        <v>45</v>
      </c>
      <c r="E1564" s="4" t="s">
        <v>68</v>
      </c>
      <c r="F1564" t="s">
        <v>60</v>
      </c>
      <c r="G1564">
        <v>3276</v>
      </c>
      <c r="H1564">
        <v>15745</v>
      </c>
      <c r="I1564">
        <v>18</v>
      </c>
      <c r="J1564">
        <v>11663</v>
      </c>
      <c r="K1564">
        <v>3251</v>
      </c>
      <c r="L1564">
        <v>18</v>
      </c>
      <c r="M1564">
        <v>4</v>
      </c>
      <c r="N1564" t="s">
        <v>52</v>
      </c>
      <c r="O1564" t="s">
        <v>69</v>
      </c>
    </row>
    <row r="1565" spans="1:15" x14ac:dyDescent="0.3">
      <c r="A1565" s="7">
        <v>18852</v>
      </c>
      <c r="B1565" s="6" t="s">
        <v>3189</v>
      </c>
      <c r="C1565" t="s">
        <v>3190</v>
      </c>
      <c r="D1565" s="2" t="s">
        <v>72</v>
      </c>
      <c r="E1565" s="4" t="s">
        <v>46</v>
      </c>
      <c r="F1565" t="s">
        <v>75</v>
      </c>
      <c r="G1565">
        <v>994</v>
      </c>
      <c r="H1565">
        <v>86324</v>
      </c>
      <c r="I1565">
        <v>5</v>
      </c>
      <c r="J1565">
        <v>3605</v>
      </c>
      <c r="K1565">
        <v>12308</v>
      </c>
      <c r="L1565">
        <v>49</v>
      </c>
      <c r="M1565">
        <v>1</v>
      </c>
      <c r="N1565" t="s">
        <v>52</v>
      </c>
      <c r="O1565" t="s">
        <v>76</v>
      </c>
    </row>
    <row r="1566" spans="1:15" x14ac:dyDescent="0.3">
      <c r="A1566" s="7">
        <v>18853</v>
      </c>
      <c r="B1566" s="6" t="s">
        <v>3191</v>
      </c>
      <c r="C1566" t="s">
        <v>3192</v>
      </c>
      <c r="D1566" s="2" t="s">
        <v>72</v>
      </c>
      <c r="E1566" s="4" t="s">
        <v>55</v>
      </c>
      <c r="F1566" t="s">
        <v>75</v>
      </c>
      <c r="G1566">
        <v>778</v>
      </c>
      <c r="H1566">
        <v>83052</v>
      </c>
      <c r="I1566">
        <v>4</v>
      </c>
      <c r="J1566">
        <v>2162</v>
      </c>
      <c r="K1566">
        <v>10813</v>
      </c>
      <c r="L1566">
        <v>46</v>
      </c>
      <c r="M1566">
        <v>3</v>
      </c>
      <c r="N1566" t="s">
        <v>38</v>
      </c>
      <c r="O1566" t="s">
        <v>47</v>
      </c>
    </row>
    <row r="1567" spans="1:15" x14ac:dyDescent="0.3">
      <c r="A1567" s="7">
        <v>18854</v>
      </c>
      <c r="B1567" s="6" t="s">
        <v>3193</v>
      </c>
      <c r="C1567" t="s">
        <v>3194</v>
      </c>
      <c r="D1567" s="2" t="s">
        <v>88</v>
      </c>
      <c r="E1567" s="4" t="s">
        <v>46</v>
      </c>
      <c r="F1567" t="s">
        <v>81</v>
      </c>
      <c r="G1567">
        <v>300</v>
      </c>
      <c r="H1567">
        <v>44383</v>
      </c>
      <c r="I1567">
        <v>15</v>
      </c>
      <c r="J1567">
        <v>6039</v>
      </c>
      <c r="K1567">
        <v>10274</v>
      </c>
      <c r="L1567">
        <v>57</v>
      </c>
      <c r="M1567">
        <v>1</v>
      </c>
      <c r="N1567" t="s">
        <v>52</v>
      </c>
      <c r="O1567" t="s">
        <v>81</v>
      </c>
    </row>
    <row r="1568" spans="1:15" x14ac:dyDescent="0.3">
      <c r="A1568" s="7">
        <v>18855</v>
      </c>
      <c r="B1568" s="6" t="s">
        <v>3195</v>
      </c>
      <c r="C1568" t="s">
        <v>3196</v>
      </c>
      <c r="D1568" s="2" t="s">
        <v>50</v>
      </c>
      <c r="E1568" s="4" t="s">
        <v>55</v>
      </c>
      <c r="F1568" t="s">
        <v>51</v>
      </c>
      <c r="G1568">
        <v>93</v>
      </c>
      <c r="H1568">
        <v>89230</v>
      </c>
      <c r="I1568">
        <v>7</v>
      </c>
      <c r="J1568">
        <v>1033</v>
      </c>
      <c r="K1568">
        <v>18070</v>
      </c>
      <c r="L1568">
        <v>75</v>
      </c>
      <c r="M1568">
        <v>1</v>
      </c>
      <c r="N1568" t="s">
        <v>35</v>
      </c>
      <c r="O1568" t="s">
        <v>51</v>
      </c>
    </row>
    <row r="1569" spans="1:15" x14ac:dyDescent="0.3">
      <c r="A1569" s="7">
        <v>18856</v>
      </c>
      <c r="B1569" s="6" t="s">
        <v>3197</v>
      </c>
      <c r="C1569" t="s">
        <v>3198</v>
      </c>
      <c r="D1569" s="2" t="s">
        <v>72</v>
      </c>
      <c r="E1569" s="4" t="s">
        <v>46</v>
      </c>
      <c r="F1569" t="s">
        <v>81</v>
      </c>
      <c r="G1569">
        <v>426</v>
      </c>
      <c r="H1569">
        <v>80496</v>
      </c>
      <c r="I1569">
        <v>10</v>
      </c>
      <c r="J1569">
        <v>4914</v>
      </c>
      <c r="K1569">
        <v>10904</v>
      </c>
      <c r="L1569">
        <v>52</v>
      </c>
      <c r="M1569">
        <v>1</v>
      </c>
      <c r="N1569" t="s">
        <v>52</v>
      </c>
      <c r="O1569" t="s">
        <v>76</v>
      </c>
    </row>
    <row r="1570" spans="1:15" x14ac:dyDescent="0.3">
      <c r="A1570" s="7">
        <v>18857</v>
      </c>
      <c r="B1570" s="6" t="s">
        <v>3199</v>
      </c>
      <c r="C1570" t="s">
        <v>3200</v>
      </c>
      <c r="D1570" s="2" t="s">
        <v>45</v>
      </c>
      <c r="E1570" s="4" t="s">
        <v>68</v>
      </c>
      <c r="F1570" t="s">
        <v>60</v>
      </c>
      <c r="G1570">
        <v>3467</v>
      </c>
      <c r="H1570">
        <v>86717</v>
      </c>
      <c r="I1570">
        <v>33</v>
      </c>
      <c r="J1570">
        <v>17149</v>
      </c>
      <c r="K1570">
        <v>1825</v>
      </c>
      <c r="L1570">
        <v>10</v>
      </c>
      <c r="M1570">
        <v>5</v>
      </c>
      <c r="N1570" t="s">
        <v>52</v>
      </c>
      <c r="O1570" t="s">
        <v>69</v>
      </c>
    </row>
    <row r="1571" spans="1:15" x14ac:dyDescent="0.3">
      <c r="A1571" s="7">
        <v>18858</v>
      </c>
      <c r="B1571" s="6" t="s">
        <v>3201</v>
      </c>
      <c r="C1571" t="s">
        <v>3202</v>
      </c>
      <c r="D1571" s="2" t="s">
        <v>50</v>
      </c>
      <c r="E1571" s="4" t="s">
        <v>55</v>
      </c>
      <c r="F1571" t="s">
        <v>51</v>
      </c>
      <c r="G1571">
        <v>107</v>
      </c>
      <c r="H1571">
        <v>12430</v>
      </c>
      <c r="I1571">
        <v>20</v>
      </c>
      <c r="J1571">
        <v>1459</v>
      </c>
      <c r="K1571">
        <v>28102</v>
      </c>
      <c r="L1571">
        <v>76</v>
      </c>
      <c r="M1571">
        <v>1</v>
      </c>
      <c r="N1571" t="s">
        <v>35</v>
      </c>
      <c r="O1571" t="s">
        <v>51</v>
      </c>
    </row>
    <row r="1572" spans="1:15" x14ac:dyDescent="0.3">
      <c r="A1572" s="7">
        <v>18859</v>
      </c>
      <c r="B1572" s="6" t="s">
        <v>3203</v>
      </c>
      <c r="C1572" t="s">
        <v>3204</v>
      </c>
      <c r="D1572" s="2" t="s">
        <v>45</v>
      </c>
      <c r="E1572" s="4" t="s">
        <v>55</v>
      </c>
      <c r="F1572" t="s">
        <v>56</v>
      </c>
      <c r="G1572">
        <v>1276</v>
      </c>
      <c r="H1572">
        <v>67025</v>
      </c>
      <c r="I1572">
        <v>57</v>
      </c>
      <c r="J1572">
        <v>6289</v>
      </c>
      <c r="K1572">
        <v>4101</v>
      </c>
      <c r="L1572">
        <v>15</v>
      </c>
      <c r="M1572">
        <v>3</v>
      </c>
      <c r="N1572" t="s">
        <v>52</v>
      </c>
      <c r="O1572" t="s">
        <v>81</v>
      </c>
    </row>
    <row r="1573" spans="1:15" x14ac:dyDescent="0.3">
      <c r="A1573" s="7">
        <v>18860</v>
      </c>
      <c r="B1573" s="6" t="s">
        <v>3205</v>
      </c>
      <c r="C1573" t="s">
        <v>3206</v>
      </c>
      <c r="D1573" s="2" t="s">
        <v>72</v>
      </c>
      <c r="E1573" s="4" t="s">
        <v>46</v>
      </c>
      <c r="F1573" t="s">
        <v>47</v>
      </c>
      <c r="G1573">
        <v>513</v>
      </c>
      <c r="H1573">
        <v>39163</v>
      </c>
      <c r="I1573">
        <v>14</v>
      </c>
      <c r="J1573">
        <v>1201</v>
      </c>
      <c r="K1573">
        <v>20666</v>
      </c>
      <c r="L1573">
        <v>77</v>
      </c>
      <c r="M1573">
        <v>3</v>
      </c>
      <c r="N1573" t="s">
        <v>52</v>
      </c>
      <c r="O1573" t="s">
        <v>47</v>
      </c>
    </row>
    <row r="1574" spans="1:15" x14ac:dyDescent="0.3">
      <c r="A1574" s="7">
        <v>18861</v>
      </c>
      <c r="B1574" s="6" t="s">
        <v>3207</v>
      </c>
      <c r="C1574" t="s">
        <v>3208</v>
      </c>
      <c r="D1574" s="2" t="s">
        <v>72</v>
      </c>
      <c r="E1574" s="4" t="s">
        <v>55</v>
      </c>
      <c r="F1574" t="s">
        <v>51</v>
      </c>
      <c r="G1574">
        <v>697</v>
      </c>
      <c r="H1574">
        <v>39030</v>
      </c>
      <c r="I1574">
        <v>13</v>
      </c>
      <c r="J1574">
        <v>941</v>
      </c>
      <c r="K1574">
        <v>21717</v>
      </c>
      <c r="L1574">
        <v>89</v>
      </c>
      <c r="M1574">
        <v>2</v>
      </c>
      <c r="N1574" t="s">
        <v>65</v>
      </c>
      <c r="O1574" t="s">
        <v>51</v>
      </c>
    </row>
    <row r="1575" spans="1:15" x14ac:dyDescent="0.3">
      <c r="A1575" s="7">
        <v>18862</v>
      </c>
      <c r="B1575" s="6" t="s">
        <v>3209</v>
      </c>
      <c r="C1575" t="s">
        <v>3210</v>
      </c>
      <c r="D1575" s="2" t="s">
        <v>72</v>
      </c>
      <c r="E1575" s="4" t="s">
        <v>46</v>
      </c>
      <c r="F1575" t="s">
        <v>81</v>
      </c>
      <c r="G1575">
        <v>344</v>
      </c>
      <c r="H1575">
        <v>35916</v>
      </c>
      <c r="I1575">
        <v>13</v>
      </c>
      <c r="J1575">
        <v>6327</v>
      </c>
      <c r="K1575">
        <v>10461</v>
      </c>
      <c r="L1575">
        <v>62</v>
      </c>
      <c r="M1575">
        <v>1</v>
      </c>
      <c r="N1575" t="s">
        <v>52</v>
      </c>
      <c r="O1575" t="s">
        <v>47</v>
      </c>
    </row>
    <row r="1576" spans="1:15" x14ac:dyDescent="0.3">
      <c r="A1576" s="7">
        <v>18863</v>
      </c>
      <c r="B1576" s="6" t="s">
        <v>3211</v>
      </c>
      <c r="C1576" t="s">
        <v>3212</v>
      </c>
      <c r="D1576" s="2" t="s">
        <v>50</v>
      </c>
      <c r="E1576" s="4" t="s">
        <v>55</v>
      </c>
      <c r="F1576" t="s">
        <v>75</v>
      </c>
      <c r="G1576">
        <v>229</v>
      </c>
      <c r="H1576">
        <v>25867</v>
      </c>
      <c r="I1576">
        <v>6</v>
      </c>
      <c r="J1576">
        <v>3389</v>
      </c>
      <c r="K1576">
        <v>8195</v>
      </c>
      <c r="L1576">
        <v>56</v>
      </c>
      <c r="M1576">
        <v>2</v>
      </c>
      <c r="N1576" t="s">
        <v>65</v>
      </c>
      <c r="O1576" t="s">
        <v>76</v>
      </c>
    </row>
    <row r="1577" spans="1:15" x14ac:dyDescent="0.3">
      <c r="A1577" s="7">
        <v>18864</v>
      </c>
      <c r="B1577" s="6" t="s">
        <v>3213</v>
      </c>
      <c r="C1577" t="s">
        <v>3214</v>
      </c>
      <c r="D1577" s="2" t="s">
        <v>50</v>
      </c>
      <c r="E1577" s="4" t="s">
        <v>55</v>
      </c>
      <c r="F1577" t="s">
        <v>51</v>
      </c>
      <c r="G1577">
        <v>155</v>
      </c>
      <c r="H1577">
        <v>36811</v>
      </c>
      <c r="I1577">
        <v>13</v>
      </c>
      <c r="J1577">
        <v>956</v>
      </c>
      <c r="K1577">
        <v>21585</v>
      </c>
      <c r="L1577">
        <v>91</v>
      </c>
      <c r="M1577">
        <v>2</v>
      </c>
      <c r="N1577" t="s">
        <v>52</v>
      </c>
      <c r="O1577" t="s">
        <v>51</v>
      </c>
    </row>
    <row r="1578" spans="1:15" x14ac:dyDescent="0.3">
      <c r="A1578" s="7">
        <v>18865</v>
      </c>
      <c r="B1578" s="6" t="s">
        <v>3215</v>
      </c>
      <c r="C1578" t="s">
        <v>3216</v>
      </c>
      <c r="D1578" s="2" t="s">
        <v>45</v>
      </c>
      <c r="E1578" s="4" t="s">
        <v>46</v>
      </c>
      <c r="F1578" t="s">
        <v>75</v>
      </c>
      <c r="G1578">
        <v>1576</v>
      </c>
      <c r="H1578">
        <v>65570</v>
      </c>
      <c r="I1578">
        <v>9</v>
      </c>
      <c r="J1578">
        <v>3676</v>
      </c>
      <c r="K1578">
        <v>9529</v>
      </c>
      <c r="L1578">
        <v>62</v>
      </c>
      <c r="M1578">
        <v>2</v>
      </c>
      <c r="N1578" t="s">
        <v>52</v>
      </c>
      <c r="O1578" t="s">
        <v>95</v>
      </c>
    </row>
    <row r="1579" spans="1:15" x14ac:dyDescent="0.3">
      <c r="A1579" s="7">
        <v>18866</v>
      </c>
      <c r="B1579" s="6" t="s">
        <v>3217</v>
      </c>
      <c r="C1579" t="s">
        <v>3218</v>
      </c>
      <c r="D1579" s="2" t="s">
        <v>50</v>
      </c>
      <c r="E1579" s="4" t="s">
        <v>55</v>
      </c>
      <c r="F1579" t="s">
        <v>51</v>
      </c>
      <c r="G1579">
        <v>180</v>
      </c>
      <c r="H1579">
        <v>37051</v>
      </c>
      <c r="I1579">
        <v>4</v>
      </c>
      <c r="J1579">
        <v>1076</v>
      </c>
      <c r="K1579">
        <v>28090</v>
      </c>
      <c r="L1579">
        <v>90</v>
      </c>
      <c r="M1579">
        <v>2</v>
      </c>
      <c r="N1579" t="s">
        <v>65</v>
      </c>
      <c r="O1579" t="s">
        <v>51</v>
      </c>
    </row>
    <row r="1580" spans="1:15" x14ac:dyDescent="0.3">
      <c r="A1580" s="7">
        <v>18867</v>
      </c>
      <c r="B1580" s="6" t="s">
        <v>3219</v>
      </c>
      <c r="C1580" t="s">
        <v>3220</v>
      </c>
      <c r="D1580" s="2" t="s">
        <v>88</v>
      </c>
      <c r="E1580" s="4" t="s">
        <v>55</v>
      </c>
      <c r="F1580" t="s">
        <v>51</v>
      </c>
      <c r="G1580">
        <v>247</v>
      </c>
      <c r="H1580">
        <v>40848</v>
      </c>
      <c r="I1580">
        <v>10</v>
      </c>
      <c r="J1580">
        <v>1775</v>
      </c>
      <c r="K1580">
        <v>20075</v>
      </c>
      <c r="L1580">
        <v>86</v>
      </c>
      <c r="M1580">
        <v>2</v>
      </c>
      <c r="N1580" t="s">
        <v>35</v>
      </c>
      <c r="O1580" t="s">
        <v>51</v>
      </c>
    </row>
    <row r="1581" spans="1:15" x14ac:dyDescent="0.3">
      <c r="A1581" s="7">
        <v>18868</v>
      </c>
      <c r="B1581" s="6" t="s">
        <v>3221</v>
      </c>
      <c r="C1581" t="s">
        <v>3222</v>
      </c>
      <c r="D1581" s="2" t="s">
        <v>50</v>
      </c>
      <c r="E1581" s="4" t="s">
        <v>55</v>
      </c>
      <c r="F1581" t="s">
        <v>51</v>
      </c>
      <c r="G1581">
        <v>118</v>
      </c>
      <c r="H1581">
        <v>36308</v>
      </c>
      <c r="I1581">
        <v>8</v>
      </c>
      <c r="J1581">
        <v>1326</v>
      </c>
      <c r="K1581">
        <v>26260</v>
      </c>
      <c r="L1581">
        <v>94</v>
      </c>
      <c r="M1581">
        <v>1</v>
      </c>
      <c r="N1581" t="s">
        <v>35</v>
      </c>
      <c r="O1581" t="s">
        <v>51</v>
      </c>
    </row>
    <row r="1582" spans="1:15" x14ac:dyDescent="0.3">
      <c r="A1582" s="7">
        <v>18869</v>
      </c>
      <c r="B1582" s="6" t="s">
        <v>3223</v>
      </c>
      <c r="C1582" t="s">
        <v>3224</v>
      </c>
      <c r="D1582" s="2" t="s">
        <v>45</v>
      </c>
      <c r="E1582" s="4" t="s">
        <v>55</v>
      </c>
      <c r="F1582" t="s">
        <v>56</v>
      </c>
      <c r="G1582">
        <v>1068</v>
      </c>
      <c r="H1582">
        <v>72386</v>
      </c>
      <c r="I1582">
        <v>49</v>
      </c>
      <c r="J1582">
        <v>24098</v>
      </c>
      <c r="K1582">
        <v>1581</v>
      </c>
      <c r="L1582">
        <v>16</v>
      </c>
      <c r="M1582">
        <v>4</v>
      </c>
      <c r="N1582" t="s">
        <v>38</v>
      </c>
      <c r="O1582" t="s">
        <v>56</v>
      </c>
    </row>
    <row r="1583" spans="1:15" x14ac:dyDescent="0.3">
      <c r="A1583" s="7">
        <v>18870</v>
      </c>
      <c r="B1583" s="6" t="s">
        <v>3225</v>
      </c>
      <c r="C1583" t="s">
        <v>3226</v>
      </c>
      <c r="D1583" s="2" t="s">
        <v>59</v>
      </c>
      <c r="E1583" s="4" t="s">
        <v>55</v>
      </c>
      <c r="F1583" t="s">
        <v>51</v>
      </c>
      <c r="G1583">
        <v>911</v>
      </c>
      <c r="H1583">
        <v>44400</v>
      </c>
      <c r="I1583">
        <v>6</v>
      </c>
      <c r="J1583">
        <v>1007</v>
      </c>
      <c r="K1583">
        <v>14356</v>
      </c>
      <c r="L1583">
        <v>90</v>
      </c>
      <c r="M1583">
        <v>1</v>
      </c>
      <c r="N1583" t="s">
        <v>65</v>
      </c>
      <c r="O1583" t="s">
        <v>51</v>
      </c>
    </row>
    <row r="1584" spans="1:15" x14ac:dyDescent="0.3">
      <c r="A1584" s="7">
        <v>18871</v>
      </c>
      <c r="B1584" s="6" t="s">
        <v>3227</v>
      </c>
      <c r="C1584" t="s">
        <v>3228</v>
      </c>
      <c r="D1584" s="2" t="s">
        <v>45</v>
      </c>
      <c r="E1584" s="4" t="s">
        <v>55</v>
      </c>
      <c r="F1584" t="s">
        <v>75</v>
      </c>
      <c r="G1584">
        <v>1344</v>
      </c>
      <c r="H1584">
        <v>84864</v>
      </c>
      <c r="I1584">
        <v>10</v>
      </c>
      <c r="J1584">
        <v>3937</v>
      </c>
      <c r="K1584">
        <v>9332</v>
      </c>
      <c r="L1584">
        <v>58</v>
      </c>
      <c r="M1584">
        <v>1</v>
      </c>
      <c r="N1584" t="s">
        <v>35</v>
      </c>
      <c r="O1584" t="s">
        <v>81</v>
      </c>
    </row>
    <row r="1585" spans="1:15" x14ac:dyDescent="0.3">
      <c r="A1585" s="7">
        <v>18872</v>
      </c>
      <c r="B1585" s="6" t="s">
        <v>3229</v>
      </c>
      <c r="C1585" t="s">
        <v>3230</v>
      </c>
      <c r="D1585" s="2" t="s">
        <v>50</v>
      </c>
      <c r="E1585" s="4" t="s">
        <v>46</v>
      </c>
      <c r="F1585" t="s">
        <v>51</v>
      </c>
      <c r="G1585">
        <v>116</v>
      </c>
      <c r="H1585">
        <v>44712</v>
      </c>
      <c r="I1585">
        <v>7</v>
      </c>
      <c r="J1585">
        <v>822</v>
      </c>
      <c r="K1585">
        <v>23454</v>
      </c>
      <c r="L1585">
        <v>77</v>
      </c>
      <c r="M1585">
        <v>1</v>
      </c>
      <c r="N1585" t="s">
        <v>35</v>
      </c>
      <c r="O1585" t="s">
        <v>51</v>
      </c>
    </row>
    <row r="1586" spans="1:15" x14ac:dyDescent="0.3">
      <c r="A1586" s="7">
        <v>18873</v>
      </c>
      <c r="B1586" s="6" t="s">
        <v>3231</v>
      </c>
      <c r="C1586" t="s">
        <v>3232</v>
      </c>
      <c r="D1586" s="2" t="s">
        <v>72</v>
      </c>
      <c r="E1586" s="4" t="s">
        <v>46</v>
      </c>
      <c r="F1586" t="s">
        <v>51</v>
      </c>
      <c r="G1586">
        <v>117</v>
      </c>
      <c r="H1586">
        <v>44022</v>
      </c>
      <c r="I1586">
        <v>8</v>
      </c>
      <c r="J1586">
        <v>1596</v>
      </c>
      <c r="K1586">
        <v>26165</v>
      </c>
      <c r="L1586">
        <v>99</v>
      </c>
      <c r="M1586">
        <v>2</v>
      </c>
      <c r="N1586" t="s">
        <v>35</v>
      </c>
      <c r="O1586" t="s">
        <v>51</v>
      </c>
    </row>
    <row r="1587" spans="1:15" x14ac:dyDescent="0.3">
      <c r="A1587" s="7">
        <v>18874</v>
      </c>
      <c r="B1587" s="6" t="s">
        <v>3233</v>
      </c>
      <c r="C1587" t="s">
        <v>3234</v>
      </c>
      <c r="D1587" s="2" t="s">
        <v>45</v>
      </c>
      <c r="E1587" s="4" t="s">
        <v>55</v>
      </c>
      <c r="F1587" t="s">
        <v>56</v>
      </c>
      <c r="G1587">
        <v>4456</v>
      </c>
      <c r="H1587">
        <v>53639</v>
      </c>
      <c r="I1587">
        <v>49</v>
      </c>
      <c r="J1587">
        <v>4555</v>
      </c>
      <c r="K1587">
        <v>1063</v>
      </c>
      <c r="L1587">
        <v>17</v>
      </c>
      <c r="M1587">
        <v>6</v>
      </c>
      <c r="N1587" t="s">
        <v>38</v>
      </c>
      <c r="O1587" t="s">
        <v>60</v>
      </c>
    </row>
    <row r="1588" spans="1:15" x14ac:dyDescent="0.3">
      <c r="A1588" s="7">
        <v>18875</v>
      </c>
      <c r="B1588" s="6" t="s">
        <v>3235</v>
      </c>
      <c r="C1588" t="s">
        <v>3236</v>
      </c>
      <c r="D1588" s="2" t="s">
        <v>50</v>
      </c>
      <c r="E1588" s="4" t="s">
        <v>55</v>
      </c>
      <c r="F1588" t="s">
        <v>51</v>
      </c>
      <c r="G1588">
        <v>71</v>
      </c>
      <c r="H1588">
        <v>72922</v>
      </c>
      <c r="I1588">
        <v>2</v>
      </c>
      <c r="J1588">
        <v>1376</v>
      </c>
      <c r="K1588">
        <v>19178</v>
      </c>
      <c r="L1588">
        <v>88</v>
      </c>
      <c r="M1588">
        <v>1</v>
      </c>
      <c r="N1588" t="s">
        <v>35</v>
      </c>
      <c r="O1588" t="s">
        <v>51</v>
      </c>
    </row>
    <row r="1589" spans="1:15" x14ac:dyDescent="0.3">
      <c r="A1589" s="7">
        <v>18876</v>
      </c>
      <c r="B1589" s="6" t="s">
        <v>3237</v>
      </c>
      <c r="C1589" t="s">
        <v>3238</v>
      </c>
      <c r="D1589" s="2" t="s">
        <v>50</v>
      </c>
      <c r="E1589" s="4" t="s">
        <v>55</v>
      </c>
      <c r="F1589" t="s">
        <v>51</v>
      </c>
      <c r="G1589">
        <v>81</v>
      </c>
      <c r="H1589">
        <v>43894</v>
      </c>
      <c r="I1589">
        <v>19</v>
      </c>
      <c r="J1589">
        <v>1151</v>
      </c>
      <c r="K1589">
        <v>20999</v>
      </c>
      <c r="L1589">
        <v>100</v>
      </c>
      <c r="M1589">
        <v>1</v>
      </c>
      <c r="N1589" t="s">
        <v>52</v>
      </c>
      <c r="O1589" t="s">
        <v>51</v>
      </c>
    </row>
    <row r="1590" spans="1:15" x14ac:dyDescent="0.3">
      <c r="A1590" s="7">
        <v>18877</v>
      </c>
      <c r="B1590" s="6" t="s">
        <v>3239</v>
      </c>
      <c r="C1590" t="s">
        <v>3240</v>
      </c>
      <c r="D1590" s="2" t="s">
        <v>72</v>
      </c>
      <c r="E1590" s="4" t="s">
        <v>46</v>
      </c>
      <c r="F1590" t="s">
        <v>81</v>
      </c>
      <c r="G1590">
        <v>918</v>
      </c>
      <c r="H1590">
        <v>78626</v>
      </c>
      <c r="I1590">
        <v>10</v>
      </c>
      <c r="J1590">
        <v>6267</v>
      </c>
      <c r="K1590">
        <v>10624</v>
      </c>
      <c r="L1590">
        <v>51</v>
      </c>
      <c r="M1590">
        <v>0</v>
      </c>
      <c r="N1590" t="s">
        <v>52</v>
      </c>
      <c r="O1590" t="s">
        <v>81</v>
      </c>
    </row>
    <row r="1591" spans="1:15" x14ac:dyDescent="0.3">
      <c r="A1591" s="7">
        <v>18878</v>
      </c>
      <c r="B1591" s="6" t="s">
        <v>3241</v>
      </c>
      <c r="C1591" t="s">
        <v>3242</v>
      </c>
      <c r="D1591" s="2" t="s">
        <v>45</v>
      </c>
      <c r="E1591" s="4" t="s">
        <v>46</v>
      </c>
      <c r="F1591" t="s">
        <v>56</v>
      </c>
      <c r="G1591">
        <v>2578</v>
      </c>
      <c r="H1591">
        <v>14821</v>
      </c>
      <c r="I1591">
        <v>35</v>
      </c>
      <c r="J1591">
        <v>13310</v>
      </c>
      <c r="K1591">
        <v>3088</v>
      </c>
      <c r="L1591">
        <v>13</v>
      </c>
      <c r="M1591">
        <v>5</v>
      </c>
      <c r="N1591" t="s">
        <v>52</v>
      </c>
      <c r="O1591" t="s">
        <v>60</v>
      </c>
    </row>
    <row r="1592" spans="1:15" x14ac:dyDescent="0.3">
      <c r="A1592" s="7">
        <v>18879</v>
      </c>
      <c r="B1592" s="6" t="s">
        <v>3243</v>
      </c>
      <c r="C1592" t="s">
        <v>3244</v>
      </c>
      <c r="D1592" s="2" t="s">
        <v>50</v>
      </c>
      <c r="E1592" s="4" t="s">
        <v>46</v>
      </c>
      <c r="F1592" t="s">
        <v>51</v>
      </c>
      <c r="G1592">
        <v>233</v>
      </c>
      <c r="H1592">
        <v>21055</v>
      </c>
      <c r="I1592">
        <v>5</v>
      </c>
      <c r="J1592">
        <v>1045</v>
      </c>
      <c r="K1592">
        <v>18060</v>
      </c>
      <c r="L1592">
        <v>91</v>
      </c>
      <c r="M1592">
        <v>2</v>
      </c>
      <c r="N1592" t="s">
        <v>52</v>
      </c>
      <c r="O1592" t="s">
        <v>51</v>
      </c>
    </row>
    <row r="1593" spans="1:15" x14ac:dyDescent="0.3">
      <c r="A1593" s="7">
        <v>18880</v>
      </c>
      <c r="B1593" s="6" t="s">
        <v>3245</v>
      </c>
      <c r="C1593" t="s">
        <v>3246</v>
      </c>
      <c r="D1593" s="2" t="s">
        <v>72</v>
      </c>
      <c r="E1593" s="4" t="s">
        <v>55</v>
      </c>
      <c r="F1593" t="s">
        <v>51</v>
      </c>
      <c r="G1593">
        <v>804</v>
      </c>
      <c r="H1593">
        <v>73497</v>
      </c>
      <c r="I1593">
        <v>17</v>
      </c>
      <c r="J1593">
        <v>506</v>
      </c>
      <c r="K1593">
        <v>16791</v>
      </c>
      <c r="L1593">
        <v>97</v>
      </c>
      <c r="M1593">
        <v>1</v>
      </c>
      <c r="N1593" t="s">
        <v>52</v>
      </c>
      <c r="O1593" t="s">
        <v>51</v>
      </c>
    </row>
    <row r="1594" spans="1:15" x14ac:dyDescent="0.3">
      <c r="A1594" s="7">
        <v>18881</v>
      </c>
      <c r="B1594" s="6" t="s">
        <v>3247</v>
      </c>
      <c r="C1594" t="s">
        <v>3248</v>
      </c>
      <c r="D1594" s="2" t="s">
        <v>88</v>
      </c>
      <c r="E1594" s="4" t="s">
        <v>46</v>
      </c>
      <c r="F1594" t="s">
        <v>51</v>
      </c>
      <c r="G1594">
        <v>141</v>
      </c>
      <c r="H1594">
        <v>30918</v>
      </c>
      <c r="I1594">
        <v>14</v>
      </c>
      <c r="J1594">
        <v>507</v>
      </c>
      <c r="K1594">
        <v>25741</v>
      </c>
      <c r="L1594">
        <v>75</v>
      </c>
      <c r="M1594">
        <v>2</v>
      </c>
      <c r="N1594" t="s">
        <v>52</v>
      </c>
      <c r="O1594" t="s">
        <v>47</v>
      </c>
    </row>
    <row r="1595" spans="1:15" x14ac:dyDescent="0.3">
      <c r="A1595" s="7">
        <v>18882</v>
      </c>
      <c r="B1595" s="6" t="s">
        <v>3249</v>
      </c>
      <c r="C1595" t="s">
        <v>3250</v>
      </c>
      <c r="D1595" s="2" t="s">
        <v>50</v>
      </c>
      <c r="E1595" s="4" t="s">
        <v>55</v>
      </c>
      <c r="F1595" t="s">
        <v>51</v>
      </c>
      <c r="G1595">
        <v>193</v>
      </c>
      <c r="H1595">
        <v>79359</v>
      </c>
      <c r="I1595">
        <v>3</v>
      </c>
      <c r="J1595">
        <v>1786</v>
      </c>
      <c r="K1595">
        <v>23958</v>
      </c>
      <c r="L1595">
        <v>83</v>
      </c>
      <c r="M1595">
        <v>1</v>
      </c>
      <c r="N1595" t="s">
        <v>35</v>
      </c>
      <c r="O1595" t="s">
        <v>51</v>
      </c>
    </row>
    <row r="1596" spans="1:15" x14ac:dyDescent="0.3">
      <c r="A1596" s="7">
        <v>18883</v>
      </c>
      <c r="B1596" s="6" t="s">
        <v>3251</v>
      </c>
      <c r="C1596" t="s">
        <v>3252</v>
      </c>
      <c r="D1596" s="2" t="s">
        <v>50</v>
      </c>
      <c r="E1596" s="4" t="s">
        <v>55</v>
      </c>
      <c r="F1596" t="s">
        <v>51</v>
      </c>
      <c r="G1596">
        <v>89</v>
      </c>
      <c r="H1596">
        <v>53406</v>
      </c>
      <c r="I1596">
        <v>11</v>
      </c>
      <c r="J1596">
        <v>1395</v>
      </c>
      <c r="K1596">
        <v>28441</v>
      </c>
      <c r="L1596">
        <v>98</v>
      </c>
      <c r="M1596">
        <v>1</v>
      </c>
      <c r="N1596" t="s">
        <v>65</v>
      </c>
      <c r="O1596" t="s">
        <v>47</v>
      </c>
    </row>
    <row r="1597" spans="1:15" x14ac:dyDescent="0.3">
      <c r="A1597" s="7">
        <v>18884</v>
      </c>
      <c r="B1597" s="6" t="s">
        <v>3253</v>
      </c>
      <c r="C1597" t="s">
        <v>3254</v>
      </c>
      <c r="D1597" s="2" t="s">
        <v>50</v>
      </c>
      <c r="E1597" s="4" t="s">
        <v>55</v>
      </c>
      <c r="F1597" t="s">
        <v>51</v>
      </c>
      <c r="G1597">
        <v>51</v>
      </c>
      <c r="H1597">
        <v>30300</v>
      </c>
      <c r="I1597">
        <v>6</v>
      </c>
      <c r="J1597">
        <v>1029</v>
      </c>
      <c r="K1597">
        <v>23102</v>
      </c>
      <c r="L1597">
        <v>90</v>
      </c>
      <c r="M1597">
        <v>1</v>
      </c>
      <c r="N1597" t="s">
        <v>35</v>
      </c>
      <c r="O1597" t="s">
        <v>51</v>
      </c>
    </row>
    <row r="1598" spans="1:15" x14ac:dyDescent="0.3">
      <c r="A1598" s="7">
        <v>18885</v>
      </c>
      <c r="B1598" s="6" t="s">
        <v>3255</v>
      </c>
      <c r="C1598" t="s">
        <v>3256</v>
      </c>
      <c r="D1598" s="2" t="s">
        <v>45</v>
      </c>
      <c r="E1598" s="4" t="s">
        <v>46</v>
      </c>
      <c r="F1598" t="s">
        <v>47</v>
      </c>
      <c r="G1598">
        <v>1944</v>
      </c>
      <c r="H1598">
        <v>18739</v>
      </c>
      <c r="I1598">
        <v>9</v>
      </c>
      <c r="J1598">
        <v>1589</v>
      </c>
      <c r="K1598">
        <v>14532</v>
      </c>
      <c r="L1598">
        <v>70</v>
      </c>
      <c r="M1598">
        <v>2</v>
      </c>
      <c r="N1598" t="s">
        <v>65</v>
      </c>
      <c r="O1598" t="s">
        <v>47</v>
      </c>
    </row>
    <row r="1599" spans="1:15" x14ac:dyDescent="0.3">
      <c r="A1599" s="7">
        <v>18886</v>
      </c>
      <c r="B1599" s="6" t="s">
        <v>3257</v>
      </c>
      <c r="C1599" t="s">
        <v>3258</v>
      </c>
      <c r="D1599" s="2" t="s">
        <v>45</v>
      </c>
      <c r="E1599" s="4" t="s">
        <v>55</v>
      </c>
      <c r="F1599" t="s">
        <v>56</v>
      </c>
      <c r="G1599">
        <v>2807</v>
      </c>
      <c r="H1599">
        <v>63192</v>
      </c>
      <c r="I1599">
        <v>50</v>
      </c>
      <c r="J1599">
        <v>21463</v>
      </c>
      <c r="K1599">
        <v>2201</v>
      </c>
      <c r="L1599">
        <v>11</v>
      </c>
      <c r="M1599">
        <v>3</v>
      </c>
      <c r="N1599" t="s">
        <v>52</v>
      </c>
      <c r="O1599" t="s">
        <v>56</v>
      </c>
    </row>
    <row r="1600" spans="1:15" x14ac:dyDescent="0.3">
      <c r="A1600" s="7">
        <v>18887</v>
      </c>
      <c r="B1600" s="6" t="s">
        <v>3259</v>
      </c>
      <c r="C1600" t="s">
        <v>3260</v>
      </c>
      <c r="D1600" s="2" t="s">
        <v>45</v>
      </c>
      <c r="E1600" s="4" t="s">
        <v>55</v>
      </c>
      <c r="F1600" t="s">
        <v>56</v>
      </c>
      <c r="G1600">
        <v>2874</v>
      </c>
      <c r="H1600">
        <v>19146</v>
      </c>
      <c r="I1600">
        <v>56</v>
      </c>
      <c r="J1600">
        <v>26276</v>
      </c>
      <c r="K1600">
        <v>1125</v>
      </c>
      <c r="L1600">
        <v>13</v>
      </c>
      <c r="M1600">
        <v>4</v>
      </c>
      <c r="N1600" t="s">
        <v>52</v>
      </c>
      <c r="O1600" t="s">
        <v>81</v>
      </c>
    </row>
    <row r="1601" spans="1:15" x14ac:dyDescent="0.3">
      <c r="A1601" s="7">
        <v>18888</v>
      </c>
      <c r="B1601" s="6" t="s">
        <v>3261</v>
      </c>
      <c r="C1601" t="s">
        <v>3262</v>
      </c>
      <c r="D1601" s="2" t="s">
        <v>45</v>
      </c>
      <c r="E1601" s="4" t="s">
        <v>68</v>
      </c>
      <c r="F1601" t="s">
        <v>60</v>
      </c>
      <c r="G1601">
        <v>2217</v>
      </c>
      <c r="H1601">
        <v>87019</v>
      </c>
      <c r="I1601">
        <v>28</v>
      </c>
      <c r="J1601">
        <v>30066</v>
      </c>
      <c r="K1601">
        <v>2263</v>
      </c>
      <c r="L1601">
        <v>12</v>
      </c>
      <c r="M1601">
        <v>4</v>
      </c>
      <c r="N1601" t="s">
        <v>35</v>
      </c>
      <c r="O1601" t="s">
        <v>69</v>
      </c>
    </row>
    <row r="1602" spans="1:15" x14ac:dyDescent="0.3">
      <c r="A1602" s="7">
        <v>18889</v>
      </c>
      <c r="B1602" s="6" t="s">
        <v>3263</v>
      </c>
      <c r="C1602" t="s">
        <v>3264</v>
      </c>
      <c r="D1602" s="2" t="s">
        <v>45</v>
      </c>
      <c r="E1602" s="4" t="s">
        <v>55</v>
      </c>
      <c r="F1602" t="s">
        <v>56</v>
      </c>
      <c r="G1602">
        <v>4494</v>
      </c>
      <c r="H1602">
        <v>53211</v>
      </c>
      <c r="I1602">
        <v>36</v>
      </c>
      <c r="J1602">
        <v>20948</v>
      </c>
      <c r="K1602">
        <v>2805</v>
      </c>
      <c r="L1602">
        <v>12</v>
      </c>
      <c r="M1602">
        <v>3</v>
      </c>
      <c r="N1602" t="s">
        <v>38</v>
      </c>
      <c r="O1602" t="s">
        <v>56</v>
      </c>
    </row>
    <row r="1603" spans="1:15" x14ac:dyDescent="0.3">
      <c r="A1603" s="7">
        <v>18890</v>
      </c>
      <c r="B1603" s="6" t="s">
        <v>3265</v>
      </c>
      <c r="C1603" t="s">
        <v>3266</v>
      </c>
      <c r="D1603" s="2" t="s">
        <v>45</v>
      </c>
      <c r="E1603" s="4" t="s">
        <v>55</v>
      </c>
      <c r="F1603" t="s">
        <v>56</v>
      </c>
      <c r="G1603">
        <v>1852</v>
      </c>
      <c r="H1603">
        <v>79359</v>
      </c>
      <c r="I1603">
        <v>35</v>
      </c>
      <c r="J1603">
        <v>11959</v>
      </c>
      <c r="K1603">
        <v>1755</v>
      </c>
      <c r="L1603">
        <v>16</v>
      </c>
      <c r="M1603">
        <v>4</v>
      </c>
      <c r="N1603" t="s">
        <v>52</v>
      </c>
      <c r="O1603" t="s">
        <v>60</v>
      </c>
    </row>
    <row r="1604" spans="1:15" x14ac:dyDescent="0.3">
      <c r="A1604" s="7">
        <v>18891</v>
      </c>
      <c r="B1604" s="6" t="s">
        <v>3267</v>
      </c>
      <c r="C1604" t="s">
        <v>3268</v>
      </c>
      <c r="D1604" s="2" t="s">
        <v>45</v>
      </c>
      <c r="E1604" s="4" t="s">
        <v>55</v>
      </c>
      <c r="F1604" t="s">
        <v>56</v>
      </c>
      <c r="G1604">
        <v>4981</v>
      </c>
      <c r="H1604">
        <v>21122</v>
      </c>
      <c r="I1604">
        <v>59</v>
      </c>
      <c r="J1604">
        <v>20831</v>
      </c>
      <c r="K1604">
        <v>1817</v>
      </c>
      <c r="L1604">
        <v>18</v>
      </c>
      <c r="M1604">
        <v>6</v>
      </c>
      <c r="N1604" t="s">
        <v>52</v>
      </c>
      <c r="O1604" t="s">
        <v>81</v>
      </c>
    </row>
    <row r="1605" spans="1:15" x14ac:dyDescent="0.3">
      <c r="A1605" s="7">
        <v>18892</v>
      </c>
      <c r="B1605" s="6" t="s">
        <v>3269</v>
      </c>
      <c r="C1605" t="s">
        <v>3270</v>
      </c>
      <c r="D1605" s="2" t="s">
        <v>50</v>
      </c>
      <c r="E1605" s="4" t="s">
        <v>46</v>
      </c>
      <c r="F1605" t="s">
        <v>51</v>
      </c>
      <c r="G1605">
        <v>193</v>
      </c>
      <c r="H1605">
        <v>73768</v>
      </c>
      <c r="I1605">
        <v>16</v>
      </c>
      <c r="J1605">
        <v>1541</v>
      </c>
      <c r="K1605">
        <v>28923</v>
      </c>
      <c r="L1605">
        <v>85</v>
      </c>
      <c r="M1605">
        <v>2</v>
      </c>
      <c r="N1605" t="s">
        <v>35</v>
      </c>
      <c r="O1605" t="s">
        <v>51</v>
      </c>
    </row>
    <row r="1606" spans="1:15" x14ac:dyDescent="0.3">
      <c r="A1606" s="7">
        <v>18893</v>
      </c>
      <c r="B1606" s="6" t="s">
        <v>3271</v>
      </c>
      <c r="C1606" t="s">
        <v>3272</v>
      </c>
      <c r="D1606" s="2" t="s">
        <v>45</v>
      </c>
      <c r="E1606" s="4" t="s">
        <v>68</v>
      </c>
      <c r="F1606" t="s">
        <v>60</v>
      </c>
      <c r="G1606">
        <v>3370</v>
      </c>
      <c r="H1606">
        <v>48743</v>
      </c>
      <c r="I1606">
        <v>28</v>
      </c>
      <c r="J1606">
        <v>16322</v>
      </c>
      <c r="K1606">
        <v>3229</v>
      </c>
      <c r="L1606">
        <v>21</v>
      </c>
      <c r="M1606">
        <v>5</v>
      </c>
      <c r="N1606" t="s">
        <v>65</v>
      </c>
      <c r="O1606" t="s">
        <v>69</v>
      </c>
    </row>
    <row r="1607" spans="1:15" x14ac:dyDescent="0.3">
      <c r="A1607" s="7">
        <v>18894</v>
      </c>
      <c r="B1607" s="6" t="s">
        <v>3273</v>
      </c>
      <c r="C1607" t="s">
        <v>3274</v>
      </c>
      <c r="D1607" s="2" t="s">
        <v>45</v>
      </c>
      <c r="E1607" s="4" t="s">
        <v>46</v>
      </c>
      <c r="F1607" t="s">
        <v>56</v>
      </c>
      <c r="G1607">
        <v>4606</v>
      </c>
      <c r="H1607">
        <v>26015</v>
      </c>
      <c r="I1607">
        <v>58</v>
      </c>
      <c r="J1607">
        <v>36111</v>
      </c>
      <c r="K1607">
        <v>3630</v>
      </c>
      <c r="L1607">
        <v>16</v>
      </c>
      <c r="M1607">
        <v>3</v>
      </c>
      <c r="N1607" t="s">
        <v>38</v>
      </c>
      <c r="O1607" t="s">
        <v>56</v>
      </c>
    </row>
    <row r="1608" spans="1:15" x14ac:dyDescent="0.3">
      <c r="A1608" s="7">
        <v>18895</v>
      </c>
      <c r="B1608" s="6" t="s">
        <v>3275</v>
      </c>
      <c r="C1608" t="s">
        <v>3276</v>
      </c>
      <c r="D1608" s="2" t="s">
        <v>88</v>
      </c>
      <c r="E1608" s="4" t="s">
        <v>55</v>
      </c>
      <c r="F1608" t="s">
        <v>51</v>
      </c>
      <c r="G1608">
        <v>198</v>
      </c>
      <c r="H1608">
        <v>50294</v>
      </c>
      <c r="I1608">
        <v>18</v>
      </c>
      <c r="J1608">
        <v>592</v>
      </c>
      <c r="K1608">
        <v>26254</v>
      </c>
      <c r="L1608">
        <v>86</v>
      </c>
      <c r="M1608">
        <v>2</v>
      </c>
      <c r="N1608" t="s">
        <v>35</v>
      </c>
      <c r="O1608" t="s">
        <v>47</v>
      </c>
    </row>
    <row r="1609" spans="1:15" x14ac:dyDescent="0.3">
      <c r="A1609" s="7">
        <v>18896</v>
      </c>
      <c r="B1609" s="6" t="s">
        <v>3277</v>
      </c>
      <c r="C1609" t="s">
        <v>3278</v>
      </c>
      <c r="D1609" s="2" t="s">
        <v>72</v>
      </c>
      <c r="E1609" s="4" t="s">
        <v>46</v>
      </c>
      <c r="F1609" t="s">
        <v>51</v>
      </c>
      <c r="G1609">
        <v>233</v>
      </c>
      <c r="H1609">
        <v>49751</v>
      </c>
      <c r="I1609">
        <v>12</v>
      </c>
      <c r="J1609">
        <v>1777</v>
      </c>
      <c r="K1609">
        <v>16600</v>
      </c>
      <c r="L1609">
        <v>93</v>
      </c>
      <c r="M1609">
        <v>1</v>
      </c>
      <c r="N1609" t="s">
        <v>52</v>
      </c>
      <c r="O1609" t="s">
        <v>51</v>
      </c>
    </row>
    <row r="1610" spans="1:15" x14ac:dyDescent="0.3">
      <c r="A1610" s="7">
        <v>18897</v>
      </c>
      <c r="B1610" s="6" t="s">
        <v>3279</v>
      </c>
      <c r="C1610" t="s">
        <v>3280</v>
      </c>
      <c r="D1610" s="2" t="s">
        <v>45</v>
      </c>
      <c r="E1610" s="4" t="s">
        <v>46</v>
      </c>
      <c r="F1610" t="s">
        <v>56</v>
      </c>
      <c r="G1610">
        <v>4136</v>
      </c>
      <c r="H1610">
        <v>66048</v>
      </c>
      <c r="I1610">
        <v>47</v>
      </c>
      <c r="J1610">
        <v>28259</v>
      </c>
      <c r="K1610">
        <v>3704</v>
      </c>
      <c r="L1610">
        <v>11</v>
      </c>
      <c r="M1610">
        <v>5</v>
      </c>
      <c r="N1610" t="s">
        <v>52</v>
      </c>
      <c r="O1610" t="s">
        <v>81</v>
      </c>
    </row>
    <row r="1611" spans="1:15" x14ac:dyDescent="0.3">
      <c r="A1611" s="7">
        <v>18898</v>
      </c>
      <c r="B1611" s="6" t="s">
        <v>3281</v>
      </c>
      <c r="C1611" t="s">
        <v>3282</v>
      </c>
      <c r="D1611" s="2" t="s">
        <v>220</v>
      </c>
      <c r="E1611" s="4" t="s">
        <v>46</v>
      </c>
      <c r="F1611" t="s">
        <v>47</v>
      </c>
      <c r="G1611">
        <v>1633</v>
      </c>
      <c r="H1611">
        <v>50677</v>
      </c>
      <c r="I1611">
        <v>12</v>
      </c>
      <c r="J1611">
        <v>1510</v>
      </c>
      <c r="K1611">
        <v>10953</v>
      </c>
      <c r="L1611">
        <v>51</v>
      </c>
      <c r="M1611">
        <v>2</v>
      </c>
      <c r="N1611" t="s">
        <v>52</v>
      </c>
      <c r="O1611" t="s">
        <v>81</v>
      </c>
    </row>
    <row r="1612" spans="1:15" x14ac:dyDescent="0.3">
      <c r="A1612" s="7">
        <v>18899</v>
      </c>
      <c r="B1612" s="6" t="s">
        <v>3283</v>
      </c>
      <c r="C1612" t="s">
        <v>3284</v>
      </c>
      <c r="D1612" s="2" t="s">
        <v>45</v>
      </c>
      <c r="E1612" s="4" t="s">
        <v>46</v>
      </c>
      <c r="F1612" t="s">
        <v>47</v>
      </c>
      <c r="G1612">
        <v>2711</v>
      </c>
      <c r="H1612">
        <v>11449</v>
      </c>
      <c r="I1612">
        <v>8</v>
      </c>
      <c r="J1612">
        <v>1961</v>
      </c>
      <c r="K1612">
        <v>11166</v>
      </c>
      <c r="L1612">
        <v>67</v>
      </c>
      <c r="M1612">
        <v>2</v>
      </c>
      <c r="N1612" t="s">
        <v>65</v>
      </c>
      <c r="O1612" t="s">
        <v>47</v>
      </c>
    </row>
    <row r="1613" spans="1:15" x14ac:dyDescent="0.3">
      <c r="A1613" s="7">
        <v>18900</v>
      </c>
      <c r="B1613" s="6" t="s">
        <v>3285</v>
      </c>
      <c r="C1613" t="s">
        <v>3286</v>
      </c>
      <c r="D1613" s="2" t="s">
        <v>59</v>
      </c>
      <c r="E1613" s="4" t="s">
        <v>46</v>
      </c>
      <c r="F1613" t="s">
        <v>47</v>
      </c>
      <c r="G1613">
        <v>986</v>
      </c>
      <c r="H1613">
        <v>36811</v>
      </c>
      <c r="I1613">
        <v>7</v>
      </c>
      <c r="J1613">
        <v>2111</v>
      </c>
      <c r="K1613">
        <v>15652</v>
      </c>
      <c r="L1613">
        <v>52</v>
      </c>
      <c r="M1613">
        <v>2</v>
      </c>
      <c r="N1613" t="s">
        <v>38</v>
      </c>
      <c r="O1613" t="s">
        <v>47</v>
      </c>
    </row>
    <row r="1614" spans="1:15" x14ac:dyDescent="0.3">
      <c r="A1614" s="7">
        <v>18901</v>
      </c>
      <c r="B1614" s="6" t="s">
        <v>3287</v>
      </c>
      <c r="C1614" t="s">
        <v>3288</v>
      </c>
      <c r="D1614" s="2" t="s">
        <v>72</v>
      </c>
      <c r="E1614" s="4" t="s">
        <v>46</v>
      </c>
      <c r="F1614" t="s">
        <v>81</v>
      </c>
      <c r="G1614">
        <v>440</v>
      </c>
      <c r="H1614">
        <v>34539</v>
      </c>
      <c r="I1614">
        <v>5</v>
      </c>
      <c r="J1614">
        <v>5645</v>
      </c>
      <c r="K1614">
        <v>9460</v>
      </c>
      <c r="L1614">
        <v>61</v>
      </c>
      <c r="M1614">
        <v>1</v>
      </c>
      <c r="N1614" t="s">
        <v>52</v>
      </c>
      <c r="O1614" t="s">
        <v>95</v>
      </c>
    </row>
    <row r="1615" spans="1:15" x14ac:dyDescent="0.3">
      <c r="A1615" s="7">
        <v>18902</v>
      </c>
      <c r="B1615" s="6" t="s">
        <v>3289</v>
      </c>
      <c r="C1615" t="s">
        <v>3290</v>
      </c>
      <c r="D1615" s="2" t="s">
        <v>59</v>
      </c>
      <c r="E1615" s="4" t="s">
        <v>55</v>
      </c>
      <c r="F1615" t="s">
        <v>75</v>
      </c>
      <c r="G1615">
        <v>520</v>
      </c>
      <c r="H1615">
        <v>53639</v>
      </c>
      <c r="I1615">
        <v>5</v>
      </c>
      <c r="J1615">
        <v>5731</v>
      </c>
      <c r="K1615">
        <v>15128</v>
      </c>
      <c r="L1615">
        <v>58</v>
      </c>
      <c r="M1615">
        <v>3</v>
      </c>
      <c r="N1615" t="s">
        <v>38</v>
      </c>
      <c r="O1615" t="s">
        <v>95</v>
      </c>
    </row>
    <row r="1616" spans="1:15" x14ac:dyDescent="0.3">
      <c r="A1616" s="7">
        <v>18903</v>
      </c>
      <c r="B1616" s="6" t="s">
        <v>3291</v>
      </c>
      <c r="C1616" t="s">
        <v>3292</v>
      </c>
      <c r="D1616" s="2" t="s">
        <v>220</v>
      </c>
      <c r="E1616" s="4" t="s">
        <v>46</v>
      </c>
      <c r="F1616" t="s">
        <v>56</v>
      </c>
      <c r="G1616">
        <v>4272</v>
      </c>
      <c r="H1616">
        <v>47426</v>
      </c>
      <c r="I1616">
        <v>37</v>
      </c>
      <c r="J1616">
        <v>15880</v>
      </c>
      <c r="K1616">
        <v>1454</v>
      </c>
      <c r="L1616">
        <v>16</v>
      </c>
      <c r="M1616">
        <v>6</v>
      </c>
      <c r="N1616" t="s">
        <v>52</v>
      </c>
      <c r="O1616" t="s">
        <v>56</v>
      </c>
    </row>
    <row r="1617" spans="1:15" x14ac:dyDescent="0.3">
      <c r="A1617" s="7">
        <v>18904</v>
      </c>
      <c r="B1617" s="6" t="s">
        <v>3293</v>
      </c>
      <c r="C1617" t="s">
        <v>3294</v>
      </c>
      <c r="D1617" s="2" t="s">
        <v>45</v>
      </c>
      <c r="E1617" s="4" t="s">
        <v>55</v>
      </c>
      <c r="F1617" t="s">
        <v>56</v>
      </c>
      <c r="G1617">
        <v>3128</v>
      </c>
      <c r="H1617">
        <v>89815</v>
      </c>
      <c r="I1617">
        <v>33</v>
      </c>
      <c r="J1617">
        <v>29575</v>
      </c>
      <c r="K1617">
        <v>2092</v>
      </c>
      <c r="L1617">
        <v>14</v>
      </c>
      <c r="M1617">
        <v>6</v>
      </c>
      <c r="N1617" t="s">
        <v>52</v>
      </c>
      <c r="O1617" t="s">
        <v>56</v>
      </c>
    </row>
    <row r="1618" spans="1:15" x14ac:dyDescent="0.3">
      <c r="A1618" s="7">
        <v>18905</v>
      </c>
      <c r="B1618" s="6" t="s">
        <v>3295</v>
      </c>
      <c r="C1618" t="s">
        <v>3296</v>
      </c>
      <c r="D1618" s="2" t="s">
        <v>88</v>
      </c>
      <c r="E1618" s="4" t="s">
        <v>46</v>
      </c>
      <c r="F1618" t="s">
        <v>81</v>
      </c>
      <c r="G1618">
        <v>280</v>
      </c>
      <c r="H1618">
        <v>72516</v>
      </c>
      <c r="I1618">
        <v>14</v>
      </c>
      <c r="J1618">
        <v>7625</v>
      </c>
      <c r="K1618">
        <v>10856</v>
      </c>
      <c r="L1618">
        <v>58</v>
      </c>
      <c r="M1618">
        <v>0</v>
      </c>
      <c r="N1618" t="s">
        <v>52</v>
      </c>
      <c r="O1618" t="s">
        <v>81</v>
      </c>
    </row>
    <row r="1619" spans="1:15" x14ac:dyDescent="0.3">
      <c r="A1619" s="7">
        <v>18906</v>
      </c>
      <c r="B1619" s="6" t="s">
        <v>3297</v>
      </c>
      <c r="C1619" t="s">
        <v>3298</v>
      </c>
      <c r="D1619" s="2" t="s">
        <v>72</v>
      </c>
      <c r="E1619" s="4" t="s">
        <v>46</v>
      </c>
      <c r="F1619" t="s">
        <v>47</v>
      </c>
      <c r="G1619">
        <v>861</v>
      </c>
      <c r="H1619">
        <v>70347</v>
      </c>
      <c r="I1619">
        <v>10</v>
      </c>
      <c r="J1619">
        <v>2297</v>
      </c>
      <c r="K1619">
        <v>18030</v>
      </c>
      <c r="L1619">
        <v>67</v>
      </c>
      <c r="M1619">
        <v>1</v>
      </c>
      <c r="N1619" t="s">
        <v>35</v>
      </c>
      <c r="O1619" t="s">
        <v>47</v>
      </c>
    </row>
    <row r="1620" spans="1:15" x14ac:dyDescent="0.3">
      <c r="A1620" s="7">
        <v>18907</v>
      </c>
      <c r="B1620" s="6" t="s">
        <v>3299</v>
      </c>
      <c r="C1620" t="s">
        <v>3300</v>
      </c>
      <c r="D1620" s="2" t="s">
        <v>72</v>
      </c>
      <c r="E1620" s="4" t="s">
        <v>55</v>
      </c>
      <c r="F1620" t="s">
        <v>51</v>
      </c>
      <c r="G1620">
        <v>194</v>
      </c>
      <c r="H1620">
        <v>73604</v>
      </c>
      <c r="I1620">
        <v>4</v>
      </c>
      <c r="J1620">
        <v>1374</v>
      </c>
      <c r="K1620">
        <v>22321</v>
      </c>
      <c r="L1620">
        <v>80</v>
      </c>
      <c r="M1620">
        <v>1</v>
      </c>
      <c r="N1620" t="s">
        <v>35</v>
      </c>
      <c r="O1620" t="s">
        <v>47</v>
      </c>
    </row>
    <row r="1621" spans="1:15" x14ac:dyDescent="0.3">
      <c r="A1621" s="7">
        <v>18908</v>
      </c>
      <c r="B1621" s="6" t="s">
        <v>3301</v>
      </c>
      <c r="C1621" t="s">
        <v>3302</v>
      </c>
      <c r="D1621" s="2" t="s">
        <v>59</v>
      </c>
      <c r="E1621" s="4" t="s">
        <v>55</v>
      </c>
      <c r="F1621" t="s">
        <v>51</v>
      </c>
      <c r="G1621">
        <v>102</v>
      </c>
      <c r="H1621">
        <v>62209</v>
      </c>
      <c r="I1621">
        <v>17</v>
      </c>
      <c r="J1621">
        <v>1136</v>
      </c>
      <c r="K1621">
        <v>27273</v>
      </c>
      <c r="L1621">
        <v>97</v>
      </c>
      <c r="M1621">
        <v>2</v>
      </c>
      <c r="N1621" t="s">
        <v>52</v>
      </c>
      <c r="O1621" t="s">
        <v>51</v>
      </c>
    </row>
    <row r="1622" spans="1:15" x14ac:dyDescent="0.3">
      <c r="A1622" s="7">
        <v>18909</v>
      </c>
      <c r="B1622" s="6" t="s">
        <v>3303</v>
      </c>
      <c r="C1622" t="s">
        <v>3304</v>
      </c>
      <c r="D1622" s="2" t="s">
        <v>220</v>
      </c>
      <c r="E1622" s="4" t="s">
        <v>55</v>
      </c>
      <c r="F1622" t="s">
        <v>75</v>
      </c>
      <c r="G1622">
        <v>2016</v>
      </c>
      <c r="H1622">
        <v>20812</v>
      </c>
      <c r="I1622">
        <v>15</v>
      </c>
      <c r="J1622">
        <v>1847</v>
      </c>
      <c r="K1622">
        <v>17879</v>
      </c>
      <c r="L1622">
        <v>42</v>
      </c>
      <c r="M1622">
        <v>2</v>
      </c>
      <c r="N1622" t="s">
        <v>38</v>
      </c>
      <c r="O1622" t="s">
        <v>95</v>
      </c>
    </row>
    <row r="1623" spans="1:15" x14ac:dyDescent="0.3">
      <c r="A1623" s="7">
        <v>18910</v>
      </c>
      <c r="B1623" s="6" t="s">
        <v>3305</v>
      </c>
      <c r="C1623" t="s">
        <v>3306</v>
      </c>
      <c r="D1623" s="2" t="s">
        <v>45</v>
      </c>
      <c r="E1623" s="4" t="s">
        <v>46</v>
      </c>
      <c r="F1623" t="s">
        <v>56</v>
      </c>
      <c r="G1623">
        <v>2190</v>
      </c>
      <c r="H1623">
        <v>72611</v>
      </c>
      <c r="I1623">
        <v>37</v>
      </c>
      <c r="J1623">
        <v>35797</v>
      </c>
      <c r="K1623">
        <v>1518</v>
      </c>
      <c r="L1623">
        <v>20</v>
      </c>
      <c r="M1623">
        <v>4</v>
      </c>
      <c r="N1623" t="s">
        <v>52</v>
      </c>
      <c r="O1623" t="s">
        <v>56</v>
      </c>
    </row>
    <row r="1624" spans="1:15" x14ac:dyDescent="0.3">
      <c r="A1624" s="7">
        <v>18911</v>
      </c>
      <c r="B1624" s="6" t="s">
        <v>3307</v>
      </c>
      <c r="C1624" t="s">
        <v>3308</v>
      </c>
      <c r="D1624" s="2" t="s">
        <v>72</v>
      </c>
      <c r="E1624" s="4" t="s">
        <v>46</v>
      </c>
      <c r="F1624" t="s">
        <v>75</v>
      </c>
      <c r="G1624">
        <v>273</v>
      </c>
      <c r="H1624">
        <v>88919</v>
      </c>
      <c r="I1624">
        <v>14</v>
      </c>
      <c r="J1624">
        <v>5662</v>
      </c>
      <c r="K1624">
        <v>8496</v>
      </c>
      <c r="L1624">
        <v>48</v>
      </c>
      <c r="M1624">
        <v>1</v>
      </c>
      <c r="N1624" t="s">
        <v>35</v>
      </c>
      <c r="O1624" t="s">
        <v>81</v>
      </c>
    </row>
    <row r="1625" spans="1:15" x14ac:dyDescent="0.3">
      <c r="A1625" s="7">
        <v>18912</v>
      </c>
      <c r="B1625" s="6" t="s">
        <v>3309</v>
      </c>
      <c r="C1625" t="s">
        <v>3310</v>
      </c>
      <c r="D1625" s="2" t="s">
        <v>45</v>
      </c>
      <c r="E1625" s="4" t="s">
        <v>46</v>
      </c>
      <c r="F1625" t="s">
        <v>47</v>
      </c>
      <c r="G1625">
        <v>3158</v>
      </c>
      <c r="H1625">
        <v>67681</v>
      </c>
      <c r="I1625">
        <v>12</v>
      </c>
      <c r="J1625">
        <v>1418</v>
      </c>
      <c r="K1625">
        <v>16608</v>
      </c>
      <c r="L1625">
        <v>58</v>
      </c>
      <c r="M1625">
        <v>2</v>
      </c>
      <c r="N1625" t="s">
        <v>52</v>
      </c>
      <c r="O1625" t="s">
        <v>47</v>
      </c>
    </row>
    <row r="1626" spans="1:15" x14ac:dyDescent="0.3">
      <c r="A1626" s="7">
        <v>18913</v>
      </c>
      <c r="B1626" s="6" t="s">
        <v>3311</v>
      </c>
      <c r="C1626" t="s">
        <v>3312</v>
      </c>
      <c r="D1626" s="2" t="s">
        <v>45</v>
      </c>
      <c r="E1626" s="4" t="s">
        <v>46</v>
      </c>
      <c r="F1626" t="s">
        <v>47</v>
      </c>
      <c r="G1626">
        <v>1810</v>
      </c>
      <c r="H1626">
        <v>30019</v>
      </c>
      <c r="I1626">
        <v>5</v>
      </c>
      <c r="J1626">
        <v>1625</v>
      </c>
      <c r="K1626">
        <v>17361</v>
      </c>
      <c r="L1626">
        <v>70</v>
      </c>
      <c r="M1626">
        <v>1</v>
      </c>
      <c r="N1626" t="s">
        <v>52</v>
      </c>
      <c r="O1626" t="s">
        <v>47</v>
      </c>
    </row>
    <row r="1627" spans="1:15" x14ac:dyDescent="0.3">
      <c r="A1627" s="7">
        <v>18914</v>
      </c>
      <c r="B1627" s="6" t="s">
        <v>3313</v>
      </c>
      <c r="C1627" t="s">
        <v>3314</v>
      </c>
      <c r="D1627" s="2" t="s">
        <v>50</v>
      </c>
      <c r="E1627" s="4" t="s">
        <v>46</v>
      </c>
      <c r="F1627" t="s">
        <v>75</v>
      </c>
      <c r="G1627">
        <v>225</v>
      </c>
      <c r="H1627">
        <v>62789</v>
      </c>
      <c r="I1627">
        <v>4</v>
      </c>
      <c r="J1627">
        <v>3595</v>
      </c>
      <c r="K1627">
        <v>13480</v>
      </c>
      <c r="L1627">
        <v>51</v>
      </c>
      <c r="M1627">
        <v>2</v>
      </c>
      <c r="N1627" t="s">
        <v>38</v>
      </c>
      <c r="O1627" t="s">
        <v>81</v>
      </c>
    </row>
    <row r="1628" spans="1:15" x14ac:dyDescent="0.3">
      <c r="A1628" s="7">
        <v>18915</v>
      </c>
      <c r="B1628" s="6" t="s">
        <v>3315</v>
      </c>
      <c r="C1628" t="s">
        <v>3316</v>
      </c>
      <c r="D1628" s="2" t="s">
        <v>72</v>
      </c>
      <c r="E1628" s="4" t="s">
        <v>55</v>
      </c>
      <c r="F1628" t="s">
        <v>51</v>
      </c>
      <c r="G1628">
        <v>218</v>
      </c>
      <c r="H1628">
        <v>22777</v>
      </c>
      <c r="I1628">
        <v>13</v>
      </c>
      <c r="J1628">
        <v>1079</v>
      </c>
      <c r="K1628">
        <v>21321</v>
      </c>
      <c r="L1628">
        <v>97</v>
      </c>
      <c r="M1628">
        <v>1</v>
      </c>
      <c r="N1628" t="s">
        <v>35</v>
      </c>
      <c r="O1628" t="s">
        <v>51</v>
      </c>
    </row>
    <row r="1629" spans="1:15" x14ac:dyDescent="0.3">
      <c r="A1629" s="7">
        <v>18916</v>
      </c>
      <c r="B1629" s="6" t="s">
        <v>3317</v>
      </c>
      <c r="C1629" t="s">
        <v>3318</v>
      </c>
      <c r="D1629" s="2" t="s">
        <v>45</v>
      </c>
      <c r="E1629" s="4" t="s">
        <v>46</v>
      </c>
      <c r="F1629" t="s">
        <v>47</v>
      </c>
      <c r="G1629">
        <v>1045</v>
      </c>
      <c r="H1629">
        <v>88416</v>
      </c>
      <c r="I1629">
        <v>11</v>
      </c>
      <c r="J1629">
        <v>1392</v>
      </c>
      <c r="K1629">
        <v>17571</v>
      </c>
      <c r="L1629">
        <v>59</v>
      </c>
      <c r="M1629">
        <v>1</v>
      </c>
      <c r="N1629" t="s">
        <v>52</v>
      </c>
      <c r="O1629" t="s">
        <v>47</v>
      </c>
    </row>
    <row r="1630" spans="1:15" x14ac:dyDescent="0.3">
      <c r="A1630" s="7">
        <v>18917</v>
      </c>
      <c r="B1630" s="6" t="s">
        <v>3319</v>
      </c>
      <c r="C1630" t="s">
        <v>3320</v>
      </c>
      <c r="D1630" s="2" t="s">
        <v>88</v>
      </c>
      <c r="E1630" s="4" t="s">
        <v>55</v>
      </c>
      <c r="F1630" t="s">
        <v>51</v>
      </c>
      <c r="G1630">
        <v>163</v>
      </c>
      <c r="H1630">
        <v>87019</v>
      </c>
      <c r="I1630">
        <v>17</v>
      </c>
      <c r="J1630">
        <v>963</v>
      </c>
      <c r="K1630">
        <v>21878</v>
      </c>
      <c r="L1630">
        <v>99</v>
      </c>
      <c r="M1630">
        <v>2</v>
      </c>
      <c r="N1630" t="s">
        <v>52</v>
      </c>
      <c r="O1630" t="s">
        <v>51</v>
      </c>
    </row>
    <row r="1631" spans="1:15" x14ac:dyDescent="0.3">
      <c r="A1631" s="7">
        <v>18918</v>
      </c>
      <c r="B1631" s="6" t="s">
        <v>3321</v>
      </c>
      <c r="C1631" t="s">
        <v>3322</v>
      </c>
      <c r="D1631" s="2" t="s">
        <v>88</v>
      </c>
      <c r="E1631" s="4" t="s">
        <v>46</v>
      </c>
      <c r="F1631" t="s">
        <v>75</v>
      </c>
      <c r="G1631">
        <v>330</v>
      </c>
      <c r="H1631">
        <v>54638</v>
      </c>
      <c r="I1631">
        <v>6</v>
      </c>
      <c r="J1631">
        <v>4067</v>
      </c>
      <c r="K1631">
        <v>12075</v>
      </c>
      <c r="L1631">
        <v>44</v>
      </c>
      <c r="M1631">
        <v>1</v>
      </c>
      <c r="N1631" t="s">
        <v>52</v>
      </c>
      <c r="O1631" t="s">
        <v>81</v>
      </c>
    </row>
    <row r="1632" spans="1:15" x14ac:dyDescent="0.3">
      <c r="A1632" s="7">
        <v>18919</v>
      </c>
      <c r="B1632" s="6" t="s">
        <v>3323</v>
      </c>
      <c r="C1632" t="s">
        <v>3324</v>
      </c>
      <c r="D1632" s="2" t="s">
        <v>50</v>
      </c>
      <c r="E1632" s="4" t="s">
        <v>55</v>
      </c>
      <c r="F1632" t="s">
        <v>51</v>
      </c>
      <c r="G1632">
        <v>100</v>
      </c>
      <c r="H1632">
        <v>45704</v>
      </c>
      <c r="I1632">
        <v>11</v>
      </c>
      <c r="J1632">
        <v>985</v>
      </c>
      <c r="K1632">
        <v>12110</v>
      </c>
      <c r="L1632">
        <v>97</v>
      </c>
      <c r="M1632">
        <v>1</v>
      </c>
      <c r="N1632" t="s">
        <v>52</v>
      </c>
      <c r="O1632" t="s">
        <v>51</v>
      </c>
    </row>
    <row r="1633" spans="1:15" x14ac:dyDescent="0.3">
      <c r="A1633" s="7">
        <v>18920</v>
      </c>
      <c r="B1633" s="6" t="s">
        <v>3325</v>
      </c>
      <c r="C1633" t="s">
        <v>3326</v>
      </c>
      <c r="D1633" s="2" t="s">
        <v>45</v>
      </c>
      <c r="E1633" s="4" t="s">
        <v>46</v>
      </c>
      <c r="F1633" t="s">
        <v>47</v>
      </c>
      <c r="G1633">
        <v>3225</v>
      </c>
      <c r="H1633">
        <v>23693</v>
      </c>
      <c r="I1633">
        <v>12</v>
      </c>
      <c r="J1633">
        <v>2134</v>
      </c>
      <c r="K1633">
        <v>16463</v>
      </c>
      <c r="L1633">
        <v>80</v>
      </c>
      <c r="M1633">
        <v>2</v>
      </c>
      <c r="N1633" t="s">
        <v>52</v>
      </c>
      <c r="O1633" t="s">
        <v>47</v>
      </c>
    </row>
    <row r="1634" spans="1:15" x14ac:dyDescent="0.3">
      <c r="A1634" s="7">
        <v>18921</v>
      </c>
      <c r="B1634" s="6" t="s">
        <v>3327</v>
      </c>
      <c r="C1634" t="s">
        <v>3328</v>
      </c>
      <c r="D1634" s="2" t="s">
        <v>45</v>
      </c>
      <c r="E1634" s="4" t="s">
        <v>46</v>
      </c>
      <c r="F1634" t="s">
        <v>56</v>
      </c>
      <c r="G1634">
        <v>4355</v>
      </c>
      <c r="H1634">
        <v>23381</v>
      </c>
      <c r="I1634">
        <v>42</v>
      </c>
      <c r="J1634">
        <v>37831</v>
      </c>
      <c r="K1634">
        <v>3772</v>
      </c>
      <c r="L1634">
        <v>17</v>
      </c>
      <c r="M1634">
        <v>6</v>
      </c>
      <c r="N1634" t="s">
        <v>38</v>
      </c>
      <c r="O1634" t="s">
        <v>60</v>
      </c>
    </row>
    <row r="1635" spans="1:15" x14ac:dyDescent="0.3">
      <c r="A1635" s="7">
        <v>18922</v>
      </c>
      <c r="B1635" s="6" t="s">
        <v>3329</v>
      </c>
      <c r="C1635" t="s">
        <v>3330</v>
      </c>
      <c r="D1635" s="2" t="s">
        <v>45</v>
      </c>
      <c r="E1635" s="4" t="s">
        <v>46</v>
      </c>
      <c r="F1635" t="s">
        <v>60</v>
      </c>
      <c r="G1635">
        <v>2174</v>
      </c>
      <c r="H1635">
        <v>37308</v>
      </c>
      <c r="I1635">
        <v>24</v>
      </c>
      <c r="J1635">
        <v>27027</v>
      </c>
      <c r="K1635">
        <v>1951</v>
      </c>
      <c r="L1635">
        <v>14</v>
      </c>
      <c r="M1635">
        <v>7</v>
      </c>
      <c r="N1635" t="s">
        <v>52</v>
      </c>
      <c r="O1635" t="s">
        <v>69</v>
      </c>
    </row>
    <row r="1636" spans="1:15" x14ac:dyDescent="0.3">
      <c r="A1636" s="7">
        <v>18923</v>
      </c>
      <c r="B1636" s="6" t="s">
        <v>3331</v>
      </c>
      <c r="C1636" t="s">
        <v>3332</v>
      </c>
      <c r="D1636" s="2" t="s">
        <v>72</v>
      </c>
      <c r="E1636" s="4" t="s">
        <v>46</v>
      </c>
      <c r="F1636" t="s">
        <v>75</v>
      </c>
      <c r="G1636">
        <v>251</v>
      </c>
      <c r="H1636">
        <v>89815</v>
      </c>
      <c r="I1636">
        <v>7</v>
      </c>
      <c r="J1636">
        <v>2355</v>
      </c>
      <c r="K1636">
        <v>18884</v>
      </c>
      <c r="L1636">
        <v>55</v>
      </c>
      <c r="M1636">
        <v>1</v>
      </c>
      <c r="N1636" t="s">
        <v>35</v>
      </c>
      <c r="O1636" t="s">
        <v>81</v>
      </c>
    </row>
    <row r="1637" spans="1:15" x14ac:dyDescent="0.3">
      <c r="A1637" s="7">
        <v>18924</v>
      </c>
      <c r="B1637" s="6" t="s">
        <v>3333</v>
      </c>
      <c r="C1637" t="s">
        <v>3334</v>
      </c>
      <c r="D1637" s="2" t="s">
        <v>50</v>
      </c>
      <c r="E1637" s="4" t="s">
        <v>46</v>
      </c>
      <c r="F1637" t="s">
        <v>51</v>
      </c>
      <c r="G1637">
        <v>68</v>
      </c>
      <c r="H1637">
        <v>69041</v>
      </c>
      <c r="I1637">
        <v>6</v>
      </c>
      <c r="J1637">
        <v>585</v>
      </c>
      <c r="K1637">
        <v>26402</v>
      </c>
      <c r="L1637">
        <v>92</v>
      </c>
      <c r="M1637">
        <v>1</v>
      </c>
      <c r="N1637" t="s">
        <v>35</v>
      </c>
      <c r="O1637" t="s">
        <v>51</v>
      </c>
    </row>
    <row r="1638" spans="1:15" x14ac:dyDescent="0.3">
      <c r="A1638" s="7">
        <v>18925</v>
      </c>
      <c r="B1638" s="6" t="s">
        <v>3335</v>
      </c>
      <c r="C1638" t="s">
        <v>3336</v>
      </c>
      <c r="D1638" s="2" t="s">
        <v>50</v>
      </c>
      <c r="E1638" s="4" t="s">
        <v>55</v>
      </c>
      <c r="F1638" t="s">
        <v>51</v>
      </c>
      <c r="G1638">
        <v>223</v>
      </c>
      <c r="H1638">
        <v>82212</v>
      </c>
      <c r="I1638">
        <v>13</v>
      </c>
      <c r="J1638">
        <v>498</v>
      </c>
      <c r="K1638">
        <v>22393</v>
      </c>
      <c r="L1638">
        <v>86</v>
      </c>
      <c r="M1638">
        <v>1</v>
      </c>
      <c r="N1638" t="s">
        <v>35</v>
      </c>
      <c r="O1638" t="s">
        <v>51</v>
      </c>
    </row>
    <row r="1639" spans="1:15" x14ac:dyDescent="0.3">
      <c r="A1639" s="7">
        <v>18926</v>
      </c>
      <c r="B1639" s="6" t="s">
        <v>3337</v>
      </c>
      <c r="C1639" t="s">
        <v>3338</v>
      </c>
      <c r="D1639" s="2" t="s">
        <v>72</v>
      </c>
      <c r="E1639" s="4" t="s">
        <v>46</v>
      </c>
      <c r="F1639" t="s">
        <v>75</v>
      </c>
      <c r="G1639">
        <v>331</v>
      </c>
      <c r="H1639">
        <v>14904</v>
      </c>
      <c r="I1639">
        <v>4</v>
      </c>
      <c r="J1639">
        <v>5765</v>
      </c>
      <c r="K1639">
        <v>15072</v>
      </c>
      <c r="L1639">
        <v>48</v>
      </c>
      <c r="M1639">
        <v>3</v>
      </c>
      <c r="N1639" t="s">
        <v>52</v>
      </c>
      <c r="O1639" t="s">
        <v>76</v>
      </c>
    </row>
    <row r="1640" spans="1:15" x14ac:dyDescent="0.3">
      <c r="A1640" s="7">
        <v>18927</v>
      </c>
      <c r="B1640" s="6" t="s">
        <v>3339</v>
      </c>
      <c r="C1640" t="s">
        <v>3340</v>
      </c>
      <c r="D1640" s="2" t="s">
        <v>45</v>
      </c>
      <c r="E1640" s="4" t="s">
        <v>46</v>
      </c>
      <c r="F1640" t="s">
        <v>56</v>
      </c>
      <c r="G1640">
        <v>1681</v>
      </c>
      <c r="H1640">
        <v>18249</v>
      </c>
      <c r="I1640">
        <v>56</v>
      </c>
      <c r="J1640">
        <v>17783</v>
      </c>
      <c r="K1640">
        <v>4358</v>
      </c>
      <c r="L1640">
        <v>21</v>
      </c>
      <c r="M1640">
        <v>6</v>
      </c>
      <c r="N1640" t="s">
        <v>38</v>
      </c>
      <c r="O1640" t="s">
        <v>56</v>
      </c>
    </row>
    <row r="1641" spans="1:15" x14ac:dyDescent="0.3">
      <c r="A1641" s="7">
        <v>18928</v>
      </c>
      <c r="B1641" s="6" t="s">
        <v>3341</v>
      </c>
      <c r="C1641" t="s">
        <v>3342</v>
      </c>
      <c r="D1641" s="2" t="s">
        <v>59</v>
      </c>
      <c r="E1641" s="4" t="s">
        <v>55</v>
      </c>
      <c r="F1641" t="s">
        <v>51</v>
      </c>
      <c r="G1641">
        <v>151</v>
      </c>
      <c r="H1641">
        <v>11787</v>
      </c>
      <c r="I1641">
        <v>18</v>
      </c>
      <c r="J1641">
        <v>1409</v>
      </c>
      <c r="K1641">
        <v>29892</v>
      </c>
      <c r="L1641">
        <v>97</v>
      </c>
      <c r="M1641">
        <v>1</v>
      </c>
      <c r="N1641" t="s">
        <v>65</v>
      </c>
      <c r="O1641" t="s">
        <v>51</v>
      </c>
    </row>
    <row r="1642" spans="1:15" x14ac:dyDescent="0.3">
      <c r="A1642" s="7">
        <v>18929</v>
      </c>
      <c r="B1642" s="6" t="s">
        <v>3343</v>
      </c>
      <c r="C1642" t="s">
        <v>3344</v>
      </c>
      <c r="D1642" s="2" t="s">
        <v>50</v>
      </c>
      <c r="E1642" s="4" t="s">
        <v>55</v>
      </c>
      <c r="F1642" t="s">
        <v>51</v>
      </c>
      <c r="G1642">
        <v>88</v>
      </c>
      <c r="H1642">
        <v>43688</v>
      </c>
      <c r="I1642">
        <v>12</v>
      </c>
      <c r="J1642">
        <v>1118</v>
      </c>
      <c r="K1642">
        <v>26159</v>
      </c>
      <c r="L1642">
        <v>87</v>
      </c>
      <c r="M1642">
        <v>1</v>
      </c>
      <c r="N1642" t="s">
        <v>35</v>
      </c>
      <c r="O1642" t="s">
        <v>51</v>
      </c>
    </row>
    <row r="1643" spans="1:15" x14ac:dyDescent="0.3">
      <c r="A1643" s="7">
        <v>18930</v>
      </c>
      <c r="B1643" s="6" t="s">
        <v>3345</v>
      </c>
      <c r="C1643" t="s">
        <v>3346</v>
      </c>
      <c r="D1643" s="2" t="s">
        <v>45</v>
      </c>
      <c r="E1643" s="4" t="s">
        <v>46</v>
      </c>
      <c r="F1643" t="s">
        <v>75</v>
      </c>
      <c r="G1643">
        <v>1122</v>
      </c>
      <c r="H1643">
        <v>62532</v>
      </c>
      <c r="I1643">
        <v>4</v>
      </c>
      <c r="J1643">
        <v>4507</v>
      </c>
      <c r="K1643">
        <v>14489</v>
      </c>
      <c r="L1643">
        <v>62</v>
      </c>
      <c r="M1643">
        <v>2</v>
      </c>
      <c r="N1643" t="s">
        <v>35</v>
      </c>
      <c r="O1643" t="s">
        <v>47</v>
      </c>
    </row>
    <row r="1644" spans="1:15" x14ac:dyDescent="0.3">
      <c r="A1644" s="7">
        <v>18931</v>
      </c>
      <c r="B1644" s="6" t="s">
        <v>3347</v>
      </c>
      <c r="C1644" t="s">
        <v>3348</v>
      </c>
      <c r="D1644" s="2" t="s">
        <v>72</v>
      </c>
      <c r="E1644" s="4" t="s">
        <v>46</v>
      </c>
      <c r="F1644" t="s">
        <v>81</v>
      </c>
      <c r="G1644">
        <v>545</v>
      </c>
      <c r="H1644">
        <v>38622</v>
      </c>
      <c r="I1644">
        <v>15</v>
      </c>
      <c r="J1644">
        <v>3629</v>
      </c>
      <c r="K1644">
        <v>11035</v>
      </c>
      <c r="L1644">
        <v>52</v>
      </c>
      <c r="M1644">
        <v>0</v>
      </c>
      <c r="N1644" t="s">
        <v>65</v>
      </c>
      <c r="O1644" t="s">
        <v>95</v>
      </c>
    </row>
    <row r="1645" spans="1:15" x14ac:dyDescent="0.3">
      <c r="A1645" s="7">
        <v>18932</v>
      </c>
      <c r="B1645" s="6" t="s">
        <v>3349</v>
      </c>
      <c r="C1645" t="s">
        <v>3350</v>
      </c>
      <c r="D1645" s="2" t="s">
        <v>50</v>
      </c>
      <c r="E1645" s="4" t="s">
        <v>46</v>
      </c>
      <c r="F1645" t="s">
        <v>75</v>
      </c>
      <c r="G1645">
        <v>238</v>
      </c>
      <c r="H1645">
        <v>53522</v>
      </c>
      <c r="I1645">
        <v>13</v>
      </c>
      <c r="J1645">
        <v>4663</v>
      </c>
      <c r="K1645">
        <v>16270</v>
      </c>
      <c r="L1645">
        <v>62</v>
      </c>
      <c r="M1645">
        <v>1</v>
      </c>
      <c r="N1645" t="s">
        <v>52</v>
      </c>
      <c r="O1645" t="s">
        <v>76</v>
      </c>
    </row>
    <row r="1646" spans="1:15" x14ac:dyDescent="0.3">
      <c r="A1646" s="7">
        <v>18933</v>
      </c>
      <c r="B1646" s="6" t="s">
        <v>3351</v>
      </c>
      <c r="C1646" t="s">
        <v>3352</v>
      </c>
      <c r="D1646" s="2" t="s">
        <v>72</v>
      </c>
      <c r="E1646" s="4" t="s">
        <v>55</v>
      </c>
      <c r="F1646" t="s">
        <v>75</v>
      </c>
      <c r="G1646">
        <v>331</v>
      </c>
      <c r="H1646">
        <v>45248</v>
      </c>
      <c r="I1646">
        <v>13</v>
      </c>
      <c r="J1646">
        <v>3965</v>
      </c>
      <c r="K1646">
        <v>17057</v>
      </c>
      <c r="L1646">
        <v>48</v>
      </c>
      <c r="M1646">
        <v>2</v>
      </c>
      <c r="N1646" t="s">
        <v>65</v>
      </c>
      <c r="O1646" t="s">
        <v>81</v>
      </c>
    </row>
    <row r="1647" spans="1:15" x14ac:dyDescent="0.3">
      <c r="A1647" s="7">
        <v>18934</v>
      </c>
      <c r="B1647" s="6" t="s">
        <v>3353</v>
      </c>
      <c r="C1647" t="s">
        <v>3354</v>
      </c>
      <c r="D1647" s="2" t="s">
        <v>45</v>
      </c>
      <c r="E1647" s="4" t="s">
        <v>46</v>
      </c>
      <c r="F1647" t="s">
        <v>56</v>
      </c>
      <c r="G1647">
        <v>2836</v>
      </c>
      <c r="H1647">
        <v>46526</v>
      </c>
      <c r="I1647">
        <v>58</v>
      </c>
      <c r="J1647">
        <v>26335</v>
      </c>
      <c r="K1647">
        <v>1037</v>
      </c>
      <c r="L1647">
        <v>13</v>
      </c>
      <c r="M1647">
        <v>3</v>
      </c>
      <c r="N1647" t="s">
        <v>52</v>
      </c>
      <c r="O1647" t="s">
        <v>60</v>
      </c>
    </row>
    <row r="1648" spans="1:15" x14ac:dyDescent="0.3">
      <c r="A1648" s="7">
        <v>18935</v>
      </c>
      <c r="B1648" s="6" t="s">
        <v>3355</v>
      </c>
      <c r="C1648" t="s">
        <v>3356</v>
      </c>
      <c r="D1648" s="2" t="s">
        <v>72</v>
      </c>
      <c r="E1648" s="4" t="s">
        <v>46</v>
      </c>
      <c r="F1648" t="s">
        <v>81</v>
      </c>
      <c r="G1648">
        <v>357</v>
      </c>
      <c r="H1648">
        <v>89185</v>
      </c>
      <c r="I1648">
        <v>15</v>
      </c>
      <c r="J1648">
        <v>1078</v>
      </c>
      <c r="K1648">
        <v>9019</v>
      </c>
      <c r="L1648">
        <v>58</v>
      </c>
      <c r="M1648">
        <v>1</v>
      </c>
      <c r="N1648" t="s">
        <v>65</v>
      </c>
      <c r="O1648" t="s">
        <v>47</v>
      </c>
    </row>
    <row r="1649" spans="1:15" x14ac:dyDescent="0.3">
      <c r="A1649" s="7">
        <v>18936</v>
      </c>
      <c r="B1649" s="6" t="s">
        <v>3357</v>
      </c>
      <c r="C1649" t="s">
        <v>3358</v>
      </c>
      <c r="D1649" s="2" t="s">
        <v>72</v>
      </c>
      <c r="E1649" s="4" t="s">
        <v>46</v>
      </c>
      <c r="F1649" t="s">
        <v>81</v>
      </c>
      <c r="G1649">
        <v>407</v>
      </c>
      <c r="H1649">
        <v>43017</v>
      </c>
      <c r="I1649">
        <v>12</v>
      </c>
      <c r="J1649">
        <v>2658</v>
      </c>
      <c r="K1649">
        <v>10459</v>
      </c>
      <c r="L1649">
        <v>70</v>
      </c>
      <c r="M1649">
        <v>0</v>
      </c>
      <c r="N1649" t="s">
        <v>52</v>
      </c>
      <c r="O1649" t="s">
        <v>81</v>
      </c>
    </row>
    <row r="1650" spans="1:15" x14ac:dyDescent="0.3">
      <c r="A1650" s="7">
        <v>18937</v>
      </c>
      <c r="B1650" s="6" t="s">
        <v>3359</v>
      </c>
      <c r="C1650" t="s">
        <v>3360</v>
      </c>
      <c r="D1650" s="2" t="s">
        <v>220</v>
      </c>
      <c r="E1650" s="4" t="s">
        <v>46</v>
      </c>
      <c r="F1650" t="s">
        <v>56</v>
      </c>
      <c r="G1650">
        <v>4907</v>
      </c>
      <c r="H1650">
        <v>19790</v>
      </c>
      <c r="I1650">
        <v>38</v>
      </c>
      <c r="J1650">
        <v>28655</v>
      </c>
      <c r="K1650">
        <v>1042</v>
      </c>
      <c r="L1650">
        <v>19</v>
      </c>
      <c r="M1650">
        <v>4</v>
      </c>
      <c r="N1650" t="s">
        <v>38</v>
      </c>
      <c r="O1650" t="s">
        <v>56</v>
      </c>
    </row>
    <row r="1651" spans="1:15" x14ac:dyDescent="0.3">
      <c r="A1651" s="7">
        <v>18938</v>
      </c>
      <c r="B1651" s="6" t="s">
        <v>3361</v>
      </c>
      <c r="C1651" t="s">
        <v>3362</v>
      </c>
      <c r="D1651" s="2" t="s">
        <v>220</v>
      </c>
      <c r="E1651" s="4" t="s">
        <v>46</v>
      </c>
      <c r="F1651" t="s">
        <v>47</v>
      </c>
      <c r="G1651">
        <v>2824</v>
      </c>
      <c r="H1651">
        <v>59043</v>
      </c>
      <c r="I1651">
        <v>14</v>
      </c>
      <c r="J1651">
        <v>1086</v>
      </c>
      <c r="K1651">
        <v>10805</v>
      </c>
      <c r="L1651">
        <v>81</v>
      </c>
      <c r="M1651">
        <v>1</v>
      </c>
      <c r="N1651" t="s">
        <v>38</v>
      </c>
      <c r="O1651" t="s">
        <v>76</v>
      </c>
    </row>
    <row r="1652" spans="1:15" x14ac:dyDescent="0.3">
      <c r="A1652" s="7">
        <v>18939</v>
      </c>
      <c r="B1652" s="6" t="s">
        <v>3363</v>
      </c>
      <c r="C1652" t="s">
        <v>3364</v>
      </c>
      <c r="D1652" s="2" t="s">
        <v>50</v>
      </c>
      <c r="E1652" s="4" t="s">
        <v>46</v>
      </c>
      <c r="F1652" t="s">
        <v>51</v>
      </c>
      <c r="G1652">
        <v>66</v>
      </c>
      <c r="H1652">
        <v>75273</v>
      </c>
      <c r="I1652">
        <v>5</v>
      </c>
      <c r="J1652">
        <v>431</v>
      </c>
      <c r="K1652">
        <v>20576</v>
      </c>
      <c r="L1652">
        <v>100</v>
      </c>
      <c r="M1652">
        <v>2</v>
      </c>
      <c r="N1652" t="s">
        <v>52</v>
      </c>
      <c r="O1652" t="s">
        <v>51</v>
      </c>
    </row>
    <row r="1653" spans="1:15" x14ac:dyDescent="0.3">
      <c r="A1653" s="7">
        <v>18940</v>
      </c>
      <c r="B1653" s="6" t="s">
        <v>3365</v>
      </c>
      <c r="C1653" t="s">
        <v>3366</v>
      </c>
      <c r="D1653" s="2" t="s">
        <v>45</v>
      </c>
      <c r="E1653" s="4" t="s">
        <v>46</v>
      </c>
      <c r="F1653" t="s">
        <v>47</v>
      </c>
      <c r="G1653">
        <v>1004</v>
      </c>
      <c r="H1653">
        <v>86457</v>
      </c>
      <c r="I1653">
        <v>5</v>
      </c>
      <c r="J1653">
        <v>1200</v>
      </c>
      <c r="K1653">
        <v>16081</v>
      </c>
      <c r="L1653">
        <v>53</v>
      </c>
      <c r="M1653">
        <v>3</v>
      </c>
      <c r="N1653" t="s">
        <v>35</v>
      </c>
      <c r="O1653" t="s">
        <v>47</v>
      </c>
    </row>
    <row r="1654" spans="1:15" x14ac:dyDescent="0.3">
      <c r="A1654" s="7">
        <v>18941</v>
      </c>
      <c r="B1654" s="6" t="s">
        <v>3367</v>
      </c>
      <c r="C1654" t="s">
        <v>3368</v>
      </c>
      <c r="D1654" s="2" t="s">
        <v>45</v>
      </c>
      <c r="E1654" s="4" t="s">
        <v>46</v>
      </c>
      <c r="F1654" t="s">
        <v>56</v>
      </c>
      <c r="G1654">
        <v>2333</v>
      </c>
      <c r="H1654">
        <v>63192</v>
      </c>
      <c r="I1654">
        <v>41</v>
      </c>
      <c r="J1654">
        <v>8546</v>
      </c>
      <c r="K1654">
        <v>4024</v>
      </c>
      <c r="L1654">
        <v>14</v>
      </c>
      <c r="M1654">
        <v>6</v>
      </c>
      <c r="N1654" t="s">
        <v>52</v>
      </c>
      <c r="O1654" t="s">
        <v>81</v>
      </c>
    </row>
    <row r="1655" spans="1:15" x14ac:dyDescent="0.3">
      <c r="A1655" s="7">
        <v>18942</v>
      </c>
      <c r="B1655" s="6" t="s">
        <v>3369</v>
      </c>
      <c r="C1655" t="s">
        <v>3370</v>
      </c>
      <c r="D1655" s="2" t="s">
        <v>50</v>
      </c>
      <c r="E1655" s="4" t="s">
        <v>46</v>
      </c>
      <c r="F1655" t="s">
        <v>81</v>
      </c>
      <c r="G1655">
        <v>227</v>
      </c>
      <c r="H1655">
        <v>34440</v>
      </c>
      <c r="I1655">
        <v>12</v>
      </c>
      <c r="J1655">
        <v>6075</v>
      </c>
      <c r="K1655">
        <v>9335</v>
      </c>
      <c r="L1655">
        <v>67</v>
      </c>
      <c r="M1655">
        <v>1</v>
      </c>
      <c r="N1655" t="s">
        <v>38</v>
      </c>
      <c r="O1655" t="s">
        <v>95</v>
      </c>
    </row>
    <row r="1656" spans="1:15" x14ac:dyDescent="0.3">
      <c r="A1656" s="7">
        <v>18943</v>
      </c>
      <c r="B1656" s="6" t="s">
        <v>3371</v>
      </c>
      <c r="C1656" t="s">
        <v>3372</v>
      </c>
      <c r="D1656" s="2" t="s">
        <v>50</v>
      </c>
      <c r="E1656" s="4" t="s">
        <v>46</v>
      </c>
      <c r="F1656" t="s">
        <v>51</v>
      </c>
      <c r="G1656">
        <v>247</v>
      </c>
      <c r="H1656">
        <v>50719</v>
      </c>
      <c r="I1656">
        <v>17</v>
      </c>
      <c r="J1656">
        <v>1132</v>
      </c>
      <c r="K1656">
        <v>15905</v>
      </c>
      <c r="L1656">
        <v>93</v>
      </c>
      <c r="M1656">
        <v>2</v>
      </c>
      <c r="N1656" t="s">
        <v>35</v>
      </c>
      <c r="O1656" t="s">
        <v>51</v>
      </c>
    </row>
    <row r="1657" spans="1:15" x14ac:dyDescent="0.3">
      <c r="A1657" s="7">
        <v>18944</v>
      </c>
      <c r="B1657" s="6" t="s">
        <v>3373</v>
      </c>
      <c r="C1657" t="s">
        <v>3374</v>
      </c>
      <c r="D1657" s="2" t="s">
        <v>45</v>
      </c>
      <c r="E1657" s="4" t="s">
        <v>46</v>
      </c>
      <c r="F1657" t="s">
        <v>47</v>
      </c>
      <c r="G1657">
        <v>2773</v>
      </c>
      <c r="H1657">
        <v>63539</v>
      </c>
      <c r="I1657">
        <v>15</v>
      </c>
      <c r="J1657">
        <v>1407</v>
      </c>
      <c r="K1657">
        <v>13721</v>
      </c>
      <c r="L1657">
        <v>72</v>
      </c>
      <c r="M1657">
        <v>3</v>
      </c>
      <c r="N1657" t="s">
        <v>38</v>
      </c>
      <c r="O1657" t="s">
        <v>76</v>
      </c>
    </row>
    <row r="1658" spans="1:15" x14ac:dyDescent="0.3">
      <c r="A1658" s="7">
        <v>18945</v>
      </c>
      <c r="B1658" s="6" t="s">
        <v>3375</v>
      </c>
      <c r="C1658" t="s">
        <v>3376</v>
      </c>
      <c r="D1658" s="2" t="s">
        <v>72</v>
      </c>
      <c r="E1658" s="4" t="s">
        <v>46</v>
      </c>
      <c r="F1658" t="s">
        <v>47</v>
      </c>
      <c r="G1658">
        <v>533</v>
      </c>
      <c r="H1658">
        <v>34264</v>
      </c>
      <c r="I1658">
        <v>12</v>
      </c>
      <c r="J1658">
        <v>1879</v>
      </c>
      <c r="K1658">
        <v>13370</v>
      </c>
      <c r="L1658">
        <v>54</v>
      </c>
      <c r="M1658">
        <v>3</v>
      </c>
      <c r="N1658" t="s">
        <v>38</v>
      </c>
      <c r="O1658" t="s">
        <v>81</v>
      </c>
    </row>
    <row r="1659" spans="1:15" x14ac:dyDescent="0.3">
      <c r="A1659" s="7">
        <v>18946</v>
      </c>
      <c r="B1659" s="6" t="s">
        <v>3377</v>
      </c>
      <c r="C1659" t="s">
        <v>3378</v>
      </c>
      <c r="D1659" s="2" t="s">
        <v>45</v>
      </c>
      <c r="E1659" s="4" t="s">
        <v>55</v>
      </c>
      <c r="F1659" t="s">
        <v>56</v>
      </c>
      <c r="G1659">
        <v>2805</v>
      </c>
      <c r="H1659">
        <v>56119</v>
      </c>
      <c r="I1659">
        <v>51</v>
      </c>
      <c r="J1659">
        <v>3880</v>
      </c>
      <c r="K1659">
        <v>2210</v>
      </c>
      <c r="L1659">
        <v>16</v>
      </c>
      <c r="M1659">
        <v>4</v>
      </c>
      <c r="N1659" t="s">
        <v>52</v>
      </c>
      <c r="O1659" t="s">
        <v>56</v>
      </c>
    </row>
    <row r="1660" spans="1:15" x14ac:dyDescent="0.3">
      <c r="A1660" s="7">
        <v>18947</v>
      </c>
      <c r="B1660" s="6" t="s">
        <v>3379</v>
      </c>
      <c r="C1660" t="s">
        <v>3380</v>
      </c>
      <c r="D1660" s="2" t="s">
        <v>45</v>
      </c>
      <c r="E1660" s="4" t="s">
        <v>46</v>
      </c>
      <c r="F1660" t="s">
        <v>60</v>
      </c>
      <c r="G1660">
        <v>3410</v>
      </c>
      <c r="H1660">
        <v>43688</v>
      </c>
      <c r="I1660">
        <v>25</v>
      </c>
      <c r="J1660">
        <v>21448</v>
      </c>
      <c r="K1660">
        <v>3114</v>
      </c>
      <c r="L1660">
        <v>9</v>
      </c>
      <c r="M1660">
        <v>6</v>
      </c>
      <c r="N1660" t="s">
        <v>38</v>
      </c>
      <c r="O1660" t="s">
        <v>76</v>
      </c>
    </row>
    <row r="1661" spans="1:15" x14ac:dyDescent="0.3">
      <c r="A1661" s="7">
        <v>18948</v>
      </c>
      <c r="B1661" s="6" t="s">
        <v>3381</v>
      </c>
      <c r="C1661" t="s">
        <v>3382</v>
      </c>
      <c r="D1661" s="2" t="s">
        <v>72</v>
      </c>
      <c r="E1661" s="4" t="s">
        <v>46</v>
      </c>
      <c r="F1661" t="s">
        <v>81</v>
      </c>
      <c r="G1661">
        <v>542</v>
      </c>
      <c r="H1661">
        <v>75041</v>
      </c>
      <c r="I1661">
        <v>6</v>
      </c>
      <c r="J1661">
        <v>7167</v>
      </c>
      <c r="K1661">
        <v>10508</v>
      </c>
      <c r="L1661">
        <v>55</v>
      </c>
      <c r="M1661">
        <v>1</v>
      </c>
      <c r="N1661" t="s">
        <v>38</v>
      </c>
      <c r="O1661" t="s">
        <v>95</v>
      </c>
    </row>
    <row r="1662" spans="1:15" x14ac:dyDescent="0.3">
      <c r="A1662" s="7">
        <v>18949</v>
      </c>
      <c r="B1662" s="6" t="s">
        <v>3383</v>
      </c>
      <c r="C1662" t="s">
        <v>3384</v>
      </c>
      <c r="D1662" s="2" t="s">
        <v>88</v>
      </c>
      <c r="E1662" s="4" t="s">
        <v>55</v>
      </c>
      <c r="F1662" t="s">
        <v>51</v>
      </c>
      <c r="G1662">
        <v>109</v>
      </c>
      <c r="H1662">
        <v>48437</v>
      </c>
      <c r="I1662">
        <v>17</v>
      </c>
      <c r="J1662">
        <v>1729</v>
      </c>
      <c r="K1662">
        <v>24770</v>
      </c>
      <c r="L1662">
        <v>100</v>
      </c>
      <c r="M1662">
        <v>2</v>
      </c>
      <c r="N1662" t="s">
        <v>65</v>
      </c>
      <c r="O1662" t="s">
        <v>51</v>
      </c>
    </row>
    <row r="1663" spans="1:15" x14ac:dyDescent="0.3">
      <c r="A1663" s="7">
        <v>18950</v>
      </c>
      <c r="B1663" s="6" t="s">
        <v>3385</v>
      </c>
      <c r="C1663" t="s">
        <v>3386</v>
      </c>
      <c r="D1663" s="2" t="s">
        <v>45</v>
      </c>
      <c r="E1663" s="4" t="s">
        <v>55</v>
      </c>
      <c r="F1663" t="s">
        <v>56</v>
      </c>
      <c r="G1663">
        <v>3162</v>
      </c>
      <c r="H1663">
        <v>56829</v>
      </c>
      <c r="I1663">
        <v>33</v>
      </c>
      <c r="J1663">
        <v>27882</v>
      </c>
      <c r="K1663">
        <v>1254</v>
      </c>
      <c r="L1663">
        <v>13</v>
      </c>
      <c r="M1663">
        <v>5</v>
      </c>
      <c r="N1663" t="s">
        <v>38</v>
      </c>
      <c r="O1663" t="s">
        <v>56</v>
      </c>
    </row>
    <row r="1664" spans="1:15" x14ac:dyDescent="0.3">
      <c r="A1664" s="7">
        <v>18951</v>
      </c>
      <c r="B1664" s="6" t="s">
        <v>3387</v>
      </c>
      <c r="C1664" t="s">
        <v>3388</v>
      </c>
      <c r="D1664" s="2" t="s">
        <v>220</v>
      </c>
      <c r="E1664" s="4" t="s">
        <v>46</v>
      </c>
      <c r="F1664" t="s">
        <v>47</v>
      </c>
      <c r="G1664">
        <v>918</v>
      </c>
      <c r="H1664">
        <v>41773</v>
      </c>
      <c r="I1664">
        <v>12</v>
      </c>
      <c r="J1664">
        <v>2102</v>
      </c>
      <c r="K1664">
        <v>12774</v>
      </c>
      <c r="L1664">
        <v>50</v>
      </c>
      <c r="M1664">
        <v>1</v>
      </c>
      <c r="N1664" t="s">
        <v>52</v>
      </c>
      <c r="O1664" t="s">
        <v>81</v>
      </c>
    </row>
    <row r="1665" spans="1:15" x14ac:dyDescent="0.3">
      <c r="A1665" s="7">
        <v>18952</v>
      </c>
      <c r="B1665" s="6" t="s">
        <v>3389</v>
      </c>
      <c r="C1665" t="s">
        <v>3390</v>
      </c>
      <c r="D1665" s="2" t="s">
        <v>45</v>
      </c>
      <c r="E1665" s="4" t="s">
        <v>55</v>
      </c>
      <c r="F1665" t="s">
        <v>56</v>
      </c>
      <c r="G1665">
        <v>2574</v>
      </c>
      <c r="H1665">
        <v>45520</v>
      </c>
      <c r="I1665">
        <v>43</v>
      </c>
      <c r="J1665">
        <v>11824</v>
      </c>
      <c r="K1665">
        <v>1332</v>
      </c>
      <c r="L1665">
        <v>19</v>
      </c>
      <c r="M1665">
        <v>5</v>
      </c>
      <c r="N1665" t="s">
        <v>52</v>
      </c>
      <c r="O1665" t="s">
        <v>60</v>
      </c>
    </row>
    <row r="1666" spans="1:15" x14ac:dyDescent="0.3">
      <c r="A1666" s="7">
        <v>18953</v>
      </c>
      <c r="B1666" s="6" t="s">
        <v>3391</v>
      </c>
      <c r="C1666" t="s">
        <v>3392</v>
      </c>
      <c r="D1666" s="2" t="s">
        <v>50</v>
      </c>
      <c r="E1666" s="4" t="s">
        <v>55</v>
      </c>
      <c r="F1666" t="s">
        <v>51</v>
      </c>
      <c r="G1666">
        <v>168</v>
      </c>
      <c r="H1666">
        <v>30385</v>
      </c>
      <c r="I1666">
        <v>12</v>
      </c>
      <c r="J1666">
        <v>1279</v>
      </c>
      <c r="K1666">
        <v>20787</v>
      </c>
      <c r="L1666">
        <v>93</v>
      </c>
      <c r="M1666">
        <v>1</v>
      </c>
      <c r="N1666" t="s">
        <v>52</v>
      </c>
      <c r="O1666" t="s">
        <v>51</v>
      </c>
    </row>
    <row r="1667" spans="1:15" x14ac:dyDescent="0.3">
      <c r="A1667" s="7">
        <v>18954</v>
      </c>
      <c r="B1667" s="6" t="s">
        <v>3393</v>
      </c>
      <c r="C1667" t="s">
        <v>3394</v>
      </c>
      <c r="D1667" s="2" t="s">
        <v>45</v>
      </c>
      <c r="E1667" s="4" t="s">
        <v>55</v>
      </c>
      <c r="F1667" t="s">
        <v>75</v>
      </c>
      <c r="G1667">
        <v>1328</v>
      </c>
      <c r="H1667">
        <v>52622</v>
      </c>
      <c r="I1667">
        <v>9</v>
      </c>
      <c r="J1667">
        <v>5401</v>
      </c>
      <c r="K1667">
        <v>16923</v>
      </c>
      <c r="L1667">
        <v>53</v>
      </c>
      <c r="M1667">
        <v>3</v>
      </c>
      <c r="N1667" t="s">
        <v>35</v>
      </c>
      <c r="O1667" t="s">
        <v>95</v>
      </c>
    </row>
    <row r="1668" spans="1:15" x14ac:dyDescent="0.3">
      <c r="A1668" s="7">
        <v>18955</v>
      </c>
      <c r="B1668" s="6" t="s">
        <v>3395</v>
      </c>
      <c r="C1668" t="s">
        <v>3396</v>
      </c>
      <c r="D1668" s="2" t="s">
        <v>50</v>
      </c>
      <c r="E1668" s="4" t="s">
        <v>46</v>
      </c>
      <c r="F1668" t="s">
        <v>51</v>
      </c>
      <c r="G1668">
        <v>126</v>
      </c>
      <c r="H1668">
        <v>37002</v>
      </c>
      <c r="I1668">
        <v>18</v>
      </c>
      <c r="J1668">
        <v>217</v>
      </c>
      <c r="K1668">
        <v>16218</v>
      </c>
      <c r="L1668">
        <v>89</v>
      </c>
      <c r="M1668">
        <v>2</v>
      </c>
      <c r="N1668" t="s">
        <v>35</v>
      </c>
      <c r="O1668" t="s">
        <v>51</v>
      </c>
    </row>
    <row r="1669" spans="1:15" x14ac:dyDescent="0.3">
      <c r="A1669" s="7">
        <v>18956</v>
      </c>
      <c r="B1669" s="6" t="s">
        <v>3397</v>
      </c>
      <c r="C1669" t="s">
        <v>3398</v>
      </c>
      <c r="D1669" s="2" t="s">
        <v>72</v>
      </c>
      <c r="E1669" s="4" t="s">
        <v>46</v>
      </c>
      <c r="F1669" t="s">
        <v>47</v>
      </c>
      <c r="G1669">
        <v>740</v>
      </c>
      <c r="H1669">
        <v>51969</v>
      </c>
      <c r="I1669">
        <v>3</v>
      </c>
      <c r="J1669">
        <v>2315</v>
      </c>
      <c r="K1669">
        <v>23100</v>
      </c>
      <c r="L1669">
        <v>54</v>
      </c>
      <c r="M1669">
        <v>2</v>
      </c>
      <c r="N1669" t="s">
        <v>35</v>
      </c>
      <c r="O1669" t="s">
        <v>47</v>
      </c>
    </row>
    <row r="1670" spans="1:15" x14ac:dyDescent="0.3">
      <c r="A1670" s="7">
        <v>18957</v>
      </c>
      <c r="B1670" s="6" t="s">
        <v>3399</v>
      </c>
      <c r="C1670" t="s">
        <v>3400</v>
      </c>
      <c r="D1670" s="2" t="s">
        <v>50</v>
      </c>
      <c r="E1670" s="4" t="s">
        <v>55</v>
      </c>
      <c r="F1670" t="s">
        <v>51</v>
      </c>
      <c r="G1670">
        <v>183</v>
      </c>
      <c r="H1670">
        <v>33005</v>
      </c>
      <c r="I1670">
        <v>10</v>
      </c>
      <c r="J1670">
        <v>722</v>
      </c>
      <c r="K1670">
        <v>22572</v>
      </c>
      <c r="L1670">
        <v>82</v>
      </c>
      <c r="M1670">
        <v>1</v>
      </c>
      <c r="N1670" t="s">
        <v>52</v>
      </c>
      <c r="O1670" t="s">
        <v>47</v>
      </c>
    </row>
    <row r="1671" spans="1:15" x14ac:dyDescent="0.3">
      <c r="A1671" s="7">
        <v>18958</v>
      </c>
      <c r="B1671" s="6" t="s">
        <v>3401</v>
      </c>
      <c r="C1671" t="s">
        <v>3402</v>
      </c>
      <c r="D1671" s="2" t="s">
        <v>72</v>
      </c>
      <c r="E1671" s="4" t="s">
        <v>46</v>
      </c>
      <c r="F1671" t="s">
        <v>81</v>
      </c>
      <c r="G1671">
        <v>212</v>
      </c>
      <c r="H1671">
        <v>25790</v>
      </c>
      <c r="I1671">
        <v>9</v>
      </c>
      <c r="J1671">
        <v>1810</v>
      </c>
      <c r="K1671">
        <v>9226</v>
      </c>
      <c r="L1671">
        <v>67</v>
      </c>
      <c r="M1671">
        <v>1</v>
      </c>
      <c r="N1671" t="s">
        <v>38</v>
      </c>
      <c r="O1671" t="s">
        <v>95</v>
      </c>
    </row>
    <row r="1672" spans="1:15" x14ac:dyDescent="0.3">
      <c r="A1672" s="7">
        <v>18959</v>
      </c>
      <c r="B1672" s="6" t="s">
        <v>3403</v>
      </c>
      <c r="C1672" t="s">
        <v>3404</v>
      </c>
      <c r="D1672" s="2" t="s">
        <v>88</v>
      </c>
      <c r="E1672" s="4" t="s">
        <v>55</v>
      </c>
      <c r="F1672" t="s">
        <v>51</v>
      </c>
      <c r="G1672">
        <v>254</v>
      </c>
      <c r="H1672">
        <v>18739</v>
      </c>
      <c r="I1672">
        <v>14</v>
      </c>
      <c r="J1672">
        <v>606</v>
      </c>
      <c r="K1672">
        <v>21625</v>
      </c>
      <c r="L1672">
        <v>99</v>
      </c>
      <c r="M1672">
        <v>1</v>
      </c>
      <c r="N1672" t="s">
        <v>65</v>
      </c>
      <c r="O1672" t="s">
        <v>51</v>
      </c>
    </row>
    <row r="1673" spans="1:15" x14ac:dyDescent="0.3">
      <c r="A1673" s="7">
        <v>18960</v>
      </c>
      <c r="B1673" s="6" t="s">
        <v>3405</v>
      </c>
      <c r="C1673" t="s">
        <v>3406</v>
      </c>
      <c r="D1673" s="2" t="s">
        <v>72</v>
      </c>
      <c r="E1673" s="4" t="s">
        <v>46</v>
      </c>
      <c r="F1673" t="s">
        <v>81</v>
      </c>
      <c r="G1673">
        <v>925</v>
      </c>
      <c r="H1673">
        <v>27149</v>
      </c>
      <c r="I1673">
        <v>14</v>
      </c>
      <c r="J1673">
        <v>5869</v>
      </c>
      <c r="K1673">
        <v>9821</v>
      </c>
      <c r="L1673">
        <v>54</v>
      </c>
      <c r="M1673">
        <v>1</v>
      </c>
      <c r="N1673" t="s">
        <v>52</v>
      </c>
      <c r="O1673" t="s">
        <v>81</v>
      </c>
    </row>
    <row r="1674" spans="1:15" x14ac:dyDescent="0.3">
      <c r="A1674" s="7">
        <v>18961</v>
      </c>
      <c r="B1674" s="6" t="s">
        <v>3407</v>
      </c>
      <c r="C1674" t="s">
        <v>3408</v>
      </c>
      <c r="D1674" s="2" t="s">
        <v>50</v>
      </c>
      <c r="E1674" s="4" t="s">
        <v>55</v>
      </c>
      <c r="F1674" t="s">
        <v>51</v>
      </c>
      <c r="G1674">
        <v>154</v>
      </c>
      <c r="H1674">
        <v>54107</v>
      </c>
      <c r="I1674">
        <v>14</v>
      </c>
      <c r="J1674">
        <v>1579</v>
      </c>
      <c r="K1674">
        <v>14478</v>
      </c>
      <c r="L1674">
        <v>88</v>
      </c>
      <c r="M1674">
        <v>2</v>
      </c>
      <c r="N1674" t="s">
        <v>65</v>
      </c>
      <c r="O1674" t="s">
        <v>51</v>
      </c>
    </row>
    <row r="1675" spans="1:15" x14ac:dyDescent="0.3">
      <c r="A1675" s="7">
        <v>18962</v>
      </c>
      <c r="B1675" s="6" t="s">
        <v>3409</v>
      </c>
      <c r="C1675" t="s">
        <v>3410</v>
      </c>
      <c r="D1675" s="2" t="s">
        <v>72</v>
      </c>
      <c r="E1675" s="4" t="s">
        <v>46</v>
      </c>
      <c r="F1675" t="s">
        <v>47</v>
      </c>
      <c r="G1675">
        <v>621</v>
      </c>
      <c r="H1675">
        <v>72386</v>
      </c>
      <c r="I1675">
        <v>18</v>
      </c>
      <c r="J1675">
        <v>1125</v>
      </c>
      <c r="K1675">
        <v>22672</v>
      </c>
      <c r="L1675">
        <v>55</v>
      </c>
      <c r="M1675">
        <v>2</v>
      </c>
      <c r="N1675" t="s">
        <v>52</v>
      </c>
      <c r="O1675" t="s">
        <v>47</v>
      </c>
    </row>
    <row r="1676" spans="1:15" x14ac:dyDescent="0.3">
      <c r="A1676" s="7">
        <v>18963</v>
      </c>
      <c r="B1676" s="6" t="s">
        <v>3411</v>
      </c>
      <c r="C1676" t="s">
        <v>3412</v>
      </c>
      <c r="D1676" s="2" t="s">
        <v>45</v>
      </c>
      <c r="E1676" s="4" t="s">
        <v>46</v>
      </c>
      <c r="F1676" t="s">
        <v>47</v>
      </c>
      <c r="G1676">
        <v>1172</v>
      </c>
      <c r="H1676">
        <v>75629</v>
      </c>
      <c r="I1676">
        <v>12</v>
      </c>
      <c r="J1676">
        <v>1692</v>
      </c>
      <c r="K1676">
        <v>14418</v>
      </c>
      <c r="L1676">
        <v>61</v>
      </c>
      <c r="M1676">
        <v>3</v>
      </c>
      <c r="N1676" t="s">
        <v>65</v>
      </c>
      <c r="O1676" t="s">
        <v>47</v>
      </c>
    </row>
    <row r="1677" spans="1:15" x14ac:dyDescent="0.3">
      <c r="A1677" s="7">
        <v>18964</v>
      </c>
      <c r="B1677" s="6" t="s">
        <v>3413</v>
      </c>
      <c r="C1677" t="s">
        <v>3414</v>
      </c>
      <c r="D1677" s="2" t="s">
        <v>59</v>
      </c>
      <c r="E1677" s="4" t="s">
        <v>46</v>
      </c>
      <c r="F1677" t="s">
        <v>47</v>
      </c>
      <c r="G1677">
        <v>540</v>
      </c>
      <c r="H1677">
        <v>56119</v>
      </c>
      <c r="I1677">
        <v>21</v>
      </c>
      <c r="J1677">
        <v>1754</v>
      </c>
      <c r="K1677">
        <v>20537</v>
      </c>
      <c r="L1677">
        <v>82</v>
      </c>
      <c r="M1677">
        <v>2</v>
      </c>
      <c r="N1677" t="s">
        <v>65</v>
      </c>
      <c r="O1677" t="s">
        <v>47</v>
      </c>
    </row>
    <row r="1678" spans="1:15" x14ac:dyDescent="0.3">
      <c r="A1678" s="7">
        <v>18965</v>
      </c>
      <c r="B1678" s="6" t="s">
        <v>3415</v>
      </c>
      <c r="C1678" t="s">
        <v>3416</v>
      </c>
      <c r="D1678" s="2" t="s">
        <v>50</v>
      </c>
      <c r="E1678" s="4" t="s">
        <v>55</v>
      </c>
      <c r="F1678" t="s">
        <v>51</v>
      </c>
      <c r="G1678">
        <v>155</v>
      </c>
      <c r="H1678">
        <v>14165</v>
      </c>
      <c r="I1678">
        <v>7</v>
      </c>
      <c r="J1678">
        <v>1269</v>
      </c>
      <c r="K1678">
        <v>25371</v>
      </c>
      <c r="L1678">
        <v>94</v>
      </c>
      <c r="M1678">
        <v>1</v>
      </c>
      <c r="N1678" t="s">
        <v>52</v>
      </c>
      <c r="O1678" t="s">
        <v>51</v>
      </c>
    </row>
    <row r="1679" spans="1:15" x14ac:dyDescent="0.3">
      <c r="A1679" s="7">
        <v>18966</v>
      </c>
      <c r="B1679" s="6" t="s">
        <v>3417</v>
      </c>
      <c r="C1679" t="s">
        <v>3418</v>
      </c>
      <c r="D1679" s="2" t="s">
        <v>88</v>
      </c>
      <c r="E1679" s="4" t="s">
        <v>46</v>
      </c>
      <c r="F1679" t="s">
        <v>51</v>
      </c>
      <c r="G1679">
        <v>56</v>
      </c>
      <c r="H1679">
        <v>73638</v>
      </c>
      <c r="I1679">
        <v>19</v>
      </c>
      <c r="J1679">
        <v>448</v>
      </c>
      <c r="K1679">
        <v>15108</v>
      </c>
      <c r="L1679">
        <v>100</v>
      </c>
      <c r="M1679">
        <v>2</v>
      </c>
      <c r="N1679" t="s">
        <v>35</v>
      </c>
      <c r="O1679" t="s">
        <v>51</v>
      </c>
    </row>
    <row r="1680" spans="1:15" x14ac:dyDescent="0.3">
      <c r="A1680" s="7">
        <v>18967</v>
      </c>
      <c r="B1680" s="6" t="s">
        <v>3419</v>
      </c>
      <c r="C1680" t="s">
        <v>3420</v>
      </c>
      <c r="D1680" s="2" t="s">
        <v>50</v>
      </c>
      <c r="E1680" s="4" t="s">
        <v>55</v>
      </c>
      <c r="F1680" t="s">
        <v>51</v>
      </c>
      <c r="G1680">
        <v>55</v>
      </c>
      <c r="H1680">
        <v>47622</v>
      </c>
      <c r="I1680">
        <v>15</v>
      </c>
      <c r="J1680">
        <v>1181</v>
      </c>
      <c r="K1680">
        <v>27462</v>
      </c>
      <c r="L1680">
        <v>85</v>
      </c>
      <c r="M1680">
        <v>1</v>
      </c>
      <c r="N1680" t="s">
        <v>65</v>
      </c>
      <c r="O1680" t="s">
        <v>51</v>
      </c>
    </row>
    <row r="1681" spans="1:15" x14ac:dyDescent="0.3">
      <c r="A1681" s="7">
        <v>18968</v>
      </c>
      <c r="B1681" s="6" t="s">
        <v>3421</v>
      </c>
      <c r="C1681" t="s">
        <v>3422</v>
      </c>
      <c r="D1681" s="2" t="s">
        <v>50</v>
      </c>
      <c r="E1681" s="4" t="s">
        <v>46</v>
      </c>
      <c r="F1681" t="s">
        <v>75</v>
      </c>
      <c r="G1681">
        <v>234</v>
      </c>
      <c r="H1681">
        <v>11321</v>
      </c>
      <c r="I1681">
        <v>1</v>
      </c>
      <c r="J1681">
        <v>3671</v>
      </c>
      <c r="K1681">
        <v>12913</v>
      </c>
      <c r="L1681">
        <v>59</v>
      </c>
      <c r="M1681">
        <v>3</v>
      </c>
      <c r="N1681" t="s">
        <v>52</v>
      </c>
      <c r="O1681" t="s">
        <v>76</v>
      </c>
    </row>
    <row r="1682" spans="1:15" x14ac:dyDescent="0.3">
      <c r="A1682" s="7">
        <v>18969</v>
      </c>
      <c r="B1682" s="6" t="s">
        <v>3423</v>
      </c>
      <c r="C1682" t="s">
        <v>3424</v>
      </c>
      <c r="D1682" s="2" t="s">
        <v>45</v>
      </c>
      <c r="E1682" s="4" t="s">
        <v>46</v>
      </c>
      <c r="F1682" t="s">
        <v>47</v>
      </c>
      <c r="G1682">
        <v>1068</v>
      </c>
      <c r="H1682">
        <v>45428</v>
      </c>
      <c r="I1682">
        <v>23</v>
      </c>
      <c r="J1682">
        <v>1931</v>
      </c>
      <c r="K1682">
        <v>17570</v>
      </c>
      <c r="L1682">
        <v>64</v>
      </c>
      <c r="M1682">
        <v>3</v>
      </c>
      <c r="N1682" t="s">
        <v>52</v>
      </c>
      <c r="O1682" t="s">
        <v>47</v>
      </c>
    </row>
    <row r="1683" spans="1:15" x14ac:dyDescent="0.3">
      <c r="A1683" s="7">
        <v>18970</v>
      </c>
      <c r="B1683" s="6" t="s">
        <v>3425</v>
      </c>
      <c r="C1683" t="s">
        <v>3426</v>
      </c>
      <c r="D1683" s="2" t="s">
        <v>72</v>
      </c>
      <c r="E1683" s="4" t="s">
        <v>55</v>
      </c>
      <c r="F1683" t="s">
        <v>51</v>
      </c>
      <c r="G1683">
        <v>110</v>
      </c>
      <c r="H1683">
        <v>26015</v>
      </c>
      <c r="I1683">
        <v>17</v>
      </c>
      <c r="J1683">
        <v>1722</v>
      </c>
      <c r="K1683">
        <v>14753</v>
      </c>
      <c r="L1683">
        <v>75</v>
      </c>
      <c r="M1683">
        <v>2</v>
      </c>
      <c r="N1683" t="s">
        <v>52</v>
      </c>
      <c r="O1683" t="s">
        <v>51</v>
      </c>
    </row>
    <row r="1684" spans="1:15" x14ac:dyDescent="0.3">
      <c r="A1684" s="7">
        <v>18971</v>
      </c>
      <c r="B1684" s="6" t="s">
        <v>3427</v>
      </c>
      <c r="C1684" t="s">
        <v>3428</v>
      </c>
      <c r="D1684" s="2" t="s">
        <v>72</v>
      </c>
      <c r="E1684" s="4" t="s">
        <v>46</v>
      </c>
      <c r="F1684" t="s">
        <v>81</v>
      </c>
      <c r="G1684">
        <v>982</v>
      </c>
      <c r="H1684">
        <v>45520</v>
      </c>
      <c r="I1684">
        <v>11</v>
      </c>
      <c r="J1684">
        <v>6809</v>
      </c>
      <c r="K1684">
        <v>9297</v>
      </c>
      <c r="L1684">
        <v>61</v>
      </c>
      <c r="M1684">
        <v>0</v>
      </c>
      <c r="N1684" t="s">
        <v>52</v>
      </c>
      <c r="O1684" t="s">
        <v>95</v>
      </c>
    </row>
    <row r="1685" spans="1:15" x14ac:dyDescent="0.3">
      <c r="A1685" s="7">
        <v>18972</v>
      </c>
      <c r="B1685" s="6" t="s">
        <v>3429</v>
      </c>
      <c r="C1685" t="s">
        <v>3430</v>
      </c>
      <c r="D1685" s="2" t="s">
        <v>88</v>
      </c>
      <c r="E1685" s="4" t="s">
        <v>46</v>
      </c>
      <c r="F1685" t="s">
        <v>81</v>
      </c>
      <c r="G1685">
        <v>214</v>
      </c>
      <c r="H1685">
        <v>73302</v>
      </c>
      <c r="I1685">
        <v>5</v>
      </c>
      <c r="J1685">
        <v>6825</v>
      </c>
      <c r="K1685">
        <v>9036</v>
      </c>
      <c r="L1685">
        <v>64</v>
      </c>
      <c r="M1685">
        <v>0</v>
      </c>
      <c r="N1685" t="s">
        <v>52</v>
      </c>
      <c r="O1685" t="s">
        <v>95</v>
      </c>
    </row>
    <row r="1686" spans="1:15" x14ac:dyDescent="0.3">
      <c r="A1686" s="7">
        <v>18973</v>
      </c>
      <c r="B1686" s="6" t="s">
        <v>3431</v>
      </c>
      <c r="C1686" t="s">
        <v>3432</v>
      </c>
      <c r="D1686" s="2" t="s">
        <v>50</v>
      </c>
      <c r="E1686" s="4" t="s">
        <v>55</v>
      </c>
      <c r="F1686" t="s">
        <v>51</v>
      </c>
      <c r="G1686">
        <v>143</v>
      </c>
      <c r="H1686">
        <v>19374</v>
      </c>
      <c r="I1686">
        <v>20</v>
      </c>
      <c r="J1686">
        <v>1601</v>
      </c>
      <c r="K1686">
        <v>18502</v>
      </c>
      <c r="L1686">
        <v>98</v>
      </c>
      <c r="M1686">
        <v>2</v>
      </c>
      <c r="N1686" t="s">
        <v>65</v>
      </c>
      <c r="O1686" t="s">
        <v>51</v>
      </c>
    </row>
    <row r="1687" spans="1:15" x14ac:dyDescent="0.3">
      <c r="A1687" s="7">
        <v>18974</v>
      </c>
      <c r="B1687" s="6" t="s">
        <v>3433</v>
      </c>
      <c r="C1687" t="s">
        <v>3434</v>
      </c>
      <c r="D1687" s="2" t="s">
        <v>88</v>
      </c>
      <c r="E1687" s="4" t="s">
        <v>46</v>
      </c>
      <c r="F1687" t="s">
        <v>51</v>
      </c>
      <c r="G1687">
        <v>14</v>
      </c>
      <c r="H1687">
        <v>56127</v>
      </c>
      <c r="I1687">
        <v>4</v>
      </c>
      <c r="J1687">
        <v>636</v>
      </c>
      <c r="K1687">
        <v>13669</v>
      </c>
      <c r="L1687">
        <v>96</v>
      </c>
      <c r="M1687">
        <v>1</v>
      </c>
      <c r="N1687" t="s">
        <v>52</v>
      </c>
      <c r="O1687" t="s">
        <v>51</v>
      </c>
    </row>
    <row r="1688" spans="1:15" x14ac:dyDescent="0.3">
      <c r="A1688" s="7">
        <v>18975</v>
      </c>
      <c r="B1688" s="6" t="s">
        <v>3435</v>
      </c>
      <c r="C1688" t="s">
        <v>3436</v>
      </c>
      <c r="D1688" s="2" t="s">
        <v>45</v>
      </c>
      <c r="E1688" s="4" t="s">
        <v>46</v>
      </c>
      <c r="F1688" t="s">
        <v>56</v>
      </c>
      <c r="G1688">
        <v>2020</v>
      </c>
      <c r="H1688">
        <v>44022</v>
      </c>
      <c r="I1688">
        <v>48</v>
      </c>
      <c r="J1688">
        <v>8319</v>
      </c>
      <c r="K1688">
        <v>4085</v>
      </c>
      <c r="L1688">
        <v>14</v>
      </c>
      <c r="M1688">
        <v>6</v>
      </c>
      <c r="N1688" t="s">
        <v>38</v>
      </c>
      <c r="O1688" t="s">
        <v>60</v>
      </c>
    </row>
    <row r="1689" spans="1:15" x14ac:dyDescent="0.3">
      <c r="A1689" s="7">
        <v>18976</v>
      </c>
      <c r="B1689" s="6" t="s">
        <v>3437</v>
      </c>
      <c r="C1689" t="s">
        <v>3438</v>
      </c>
      <c r="D1689" s="2" t="s">
        <v>50</v>
      </c>
      <c r="E1689" s="4" t="s">
        <v>55</v>
      </c>
      <c r="F1689" t="s">
        <v>51</v>
      </c>
      <c r="G1689">
        <v>167</v>
      </c>
      <c r="H1689">
        <v>55739</v>
      </c>
      <c r="I1689">
        <v>5</v>
      </c>
      <c r="J1689">
        <v>1476</v>
      </c>
      <c r="K1689">
        <v>25367</v>
      </c>
      <c r="L1689">
        <v>82</v>
      </c>
      <c r="M1689">
        <v>2</v>
      </c>
      <c r="N1689" t="s">
        <v>35</v>
      </c>
      <c r="O1689" t="s">
        <v>51</v>
      </c>
    </row>
    <row r="1690" spans="1:15" x14ac:dyDescent="0.3">
      <c r="A1690" s="7">
        <v>18977</v>
      </c>
      <c r="B1690" s="6" t="s">
        <v>3439</v>
      </c>
      <c r="C1690" t="s">
        <v>3440</v>
      </c>
      <c r="D1690" s="2" t="s">
        <v>72</v>
      </c>
      <c r="E1690" s="4" t="s">
        <v>46</v>
      </c>
      <c r="F1690" t="s">
        <v>75</v>
      </c>
      <c r="G1690">
        <v>487</v>
      </c>
      <c r="H1690">
        <v>84864</v>
      </c>
      <c r="I1690">
        <v>3</v>
      </c>
      <c r="J1690">
        <v>3567</v>
      </c>
      <c r="K1690">
        <v>15847</v>
      </c>
      <c r="L1690">
        <v>52</v>
      </c>
      <c r="M1690">
        <v>2</v>
      </c>
      <c r="N1690" t="s">
        <v>52</v>
      </c>
      <c r="O1690" t="s">
        <v>47</v>
      </c>
    </row>
    <row r="1691" spans="1:15" x14ac:dyDescent="0.3">
      <c r="A1691" s="7">
        <v>18978</v>
      </c>
      <c r="B1691" s="6" t="s">
        <v>3441</v>
      </c>
      <c r="C1691" t="s">
        <v>3442</v>
      </c>
      <c r="D1691" s="2" t="s">
        <v>45</v>
      </c>
      <c r="E1691" s="4" t="s">
        <v>46</v>
      </c>
      <c r="F1691" t="s">
        <v>56</v>
      </c>
      <c r="G1691">
        <v>4677</v>
      </c>
      <c r="H1691">
        <v>30798</v>
      </c>
      <c r="I1691">
        <v>58</v>
      </c>
      <c r="J1691">
        <v>20356</v>
      </c>
      <c r="K1691">
        <v>3564</v>
      </c>
      <c r="L1691">
        <v>16</v>
      </c>
      <c r="M1691">
        <v>5</v>
      </c>
      <c r="N1691" t="s">
        <v>52</v>
      </c>
      <c r="O1691" t="s">
        <v>56</v>
      </c>
    </row>
    <row r="1692" spans="1:15" x14ac:dyDescent="0.3">
      <c r="A1692" s="7">
        <v>18979</v>
      </c>
      <c r="B1692" s="6" t="s">
        <v>3443</v>
      </c>
      <c r="C1692" t="s">
        <v>3444</v>
      </c>
      <c r="D1692" s="2" t="s">
        <v>45</v>
      </c>
      <c r="E1692" s="4" t="s">
        <v>55</v>
      </c>
      <c r="F1692" t="s">
        <v>60</v>
      </c>
      <c r="G1692">
        <v>1113</v>
      </c>
      <c r="H1692">
        <v>26129</v>
      </c>
      <c r="I1692">
        <v>37</v>
      </c>
      <c r="J1692">
        <v>26858</v>
      </c>
      <c r="K1692">
        <v>3162</v>
      </c>
      <c r="L1692">
        <v>7</v>
      </c>
      <c r="M1692">
        <v>5</v>
      </c>
      <c r="N1692" t="s">
        <v>52</v>
      </c>
      <c r="O1692" t="s">
        <v>69</v>
      </c>
    </row>
    <row r="1693" spans="1:15" x14ac:dyDescent="0.3">
      <c r="A1693" s="7">
        <v>18980</v>
      </c>
      <c r="B1693" s="6" t="s">
        <v>3445</v>
      </c>
      <c r="C1693" t="s">
        <v>3446</v>
      </c>
      <c r="D1693" s="2" t="s">
        <v>72</v>
      </c>
      <c r="E1693" s="4" t="s">
        <v>55</v>
      </c>
      <c r="F1693" t="s">
        <v>75</v>
      </c>
      <c r="G1693">
        <v>205</v>
      </c>
      <c r="H1693">
        <v>32740</v>
      </c>
      <c r="I1693">
        <v>14</v>
      </c>
      <c r="J1693">
        <v>4927</v>
      </c>
      <c r="K1693">
        <v>8227</v>
      </c>
      <c r="L1693">
        <v>50</v>
      </c>
      <c r="M1693">
        <v>3</v>
      </c>
      <c r="N1693" t="s">
        <v>52</v>
      </c>
      <c r="O1693" t="s">
        <v>81</v>
      </c>
    </row>
    <row r="1694" spans="1:15" x14ac:dyDescent="0.3">
      <c r="A1694" s="7">
        <v>18981</v>
      </c>
      <c r="B1694" s="6" t="s">
        <v>3447</v>
      </c>
      <c r="C1694" t="s">
        <v>3448</v>
      </c>
      <c r="D1694" s="2" t="s">
        <v>88</v>
      </c>
      <c r="E1694" s="4" t="s">
        <v>46</v>
      </c>
      <c r="F1694" t="s">
        <v>75</v>
      </c>
      <c r="G1694">
        <v>286</v>
      </c>
      <c r="H1694">
        <v>56335</v>
      </c>
      <c r="I1694">
        <v>12</v>
      </c>
      <c r="J1694">
        <v>5560</v>
      </c>
      <c r="K1694">
        <v>14831</v>
      </c>
      <c r="L1694">
        <v>58</v>
      </c>
      <c r="M1694">
        <v>3</v>
      </c>
      <c r="N1694" t="s">
        <v>65</v>
      </c>
      <c r="O1694" t="s">
        <v>47</v>
      </c>
    </row>
    <row r="1695" spans="1:15" x14ac:dyDescent="0.3">
      <c r="A1695" s="7">
        <v>18982</v>
      </c>
      <c r="B1695" s="6" t="s">
        <v>3449</v>
      </c>
      <c r="C1695" t="s">
        <v>3450</v>
      </c>
      <c r="D1695" s="2" t="s">
        <v>72</v>
      </c>
      <c r="E1695" s="4" t="s">
        <v>46</v>
      </c>
      <c r="F1695" t="s">
        <v>51</v>
      </c>
      <c r="G1695">
        <v>190</v>
      </c>
      <c r="H1695">
        <v>62850</v>
      </c>
      <c r="I1695">
        <v>18</v>
      </c>
      <c r="J1695">
        <v>432</v>
      </c>
      <c r="K1695">
        <v>18862</v>
      </c>
      <c r="L1695">
        <v>78</v>
      </c>
      <c r="M1695">
        <v>1</v>
      </c>
      <c r="N1695" t="s">
        <v>52</v>
      </c>
      <c r="O1695" t="s">
        <v>51</v>
      </c>
    </row>
    <row r="1696" spans="1:15" x14ac:dyDescent="0.3">
      <c r="A1696" s="7">
        <v>18983</v>
      </c>
      <c r="B1696" s="6" t="s">
        <v>3451</v>
      </c>
      <c r="C1696" t="s">
        <v>3452</v>
      </c>
      <c r="D1696" s="2" t="s">
        <v>72</v>
      </c>
      <c r="E1696" s="4" t="s">
        <v>46</v>
      </c>
      <c r="F1696" t="s">
        <v>51</v>
      </c>
      <c r="G1696">
        <v>303</v>
      </c>
      <c r="H1696">
        <v>23307</v>
      </c>
      <c r="I1696">
        <v>17</v>
      </c>
      <c r="J1696">
        <v>725</v>
      </c>
      <c r="K1696">
        <v>14790</v>
      </c>
      <c r="L1696">
        <v>79</v>
      </c>
      <c r="M1696">
        <v>1</v>
      </c>
      <c r="N1696" t="s">
        <v>35</v>
      </c>
      <c r="O1696" t="s">
        <v>51</v>
      </c>
    </row>
    <row r="1697" spans="1:15" x14ac:dyDescent="0.3">
      <c r="A1697" s="7">
        <v>18984</v>
      </c>
      <c r="B1697" s="6" t="s">
        <v>3453</v>
      </c>
      <c r="C1697" t="s">
        <v>3454</v>
      </c>
      <c r="D1697" s="2" t="s">
        <v>45</v>
      </c>
      <c r="E1697" s="4" t="s">
        <v>46</v>
      </c>
      <c r="F1697" t="s">
        <v>47</v>
      </c>
      <c r="G1697">
        <v>1824</v>
      </c>
      <c r="H1697">
        <v>70170</v>
      </c>
      <c r="I1697">
        <v>21</v>
      </c>
      <c r="J1697">
        <v>2240</v>
      </c>
      <c r="K1697">
        <v>20639</v>
      </c>
      <c r="L1697">
        <v>66</v>
      </c>
      <c r="M1697">
        <v>3</v>
      </c>
      <c r="N1697" t="s">
        <v>35</v>
      </c>
      <c r="O1697" t="s">
        <v>47</v>
      </c>
    </row>
    <row r="1698" spans="1:15" x14ac:dyDescent="0.3">
      <c r="A1698" s="7">
        <v>18985</v>
      </c>
      <c r="B1698" s="6" t="s">
        <v>3455</v>
      </c>
      <c r="C1698" t="s">
        <v>3456</v>
      </c>
      <c r="D1698" s="2" t="s">
        <v>72</v>
      </c>
      <c r="E1698" s="4" t="s">
        <v>55</v>
      </c>
      <c r="F1698" t="s">
        <v>75</v>
      </c>
      <c r="G1698">
        <v>401</v>
      </c>
      <c r="H1698">
        <v>81866</v>
      </c>
      <c r="I1698">
        <v>12</v>
      </c>
      <c r="J1698">
        <v>2561</v>
      </c>
      <c r="K1698">
        <v>15592</v>
      </c>
      <c r="L1698">
        <v>64</v>
      </c>
      <c r="M1698">
        <v>2</v>
      </c>
      <c r="N1698" t="s">
        <v>35</v>
      </c>
      <c r="O1698" t="s">
        <v>47</v>
      </c>
    </row>
    <row r="1699" spans="1:15" x14ac:dyDescent="0.3">
      <c r="A1699" s="7">
        <v>18986</v>
      </c>
      <c r="B1699" s="6" t="s">
        <v>3457</v>
      </c>
      <c r="C1699" t="s">
        <v>3458</v>
      </c>
      <c r="D1699" s="2" t="s">
        <v>72</v>
      </c>
      <c r="E1699" s="4" t="s">
        <v>46</v>
      </c>
      <c r="F1699" t="s">
        <v>81</v>
      </c>
      <c r="G1699">
        <v>761</v>
      </c>
      <c r="H1699">
        <v>53874</v>
      </c>
      <c r="I1699">
        <v>8</v>
      </c>
      <c r="J1699">
        <v>4076</v>
      </c>
      <c r="K1699">
        <v>10500</v>
      </c>
      <c r="L1699">
        <v>52</v>
      </c>
      <c r="M1699">
        <v>1</v>
      </c>
      <c r="N1699" t="s">
        <v>52</v>
      </c>
      <c r="O1699" t="s">
        <v>47</v>
      </c>
    </row>
    <row r="1700" spans="1:15" x14ac:dyDescent="0.3">
      <c r="A1700" s="7">
        <v>18987</v>
      </c>
      <c r="B1700" s="6" t="s">
        <v>3459</v>
      </c>
      <c r="C1700" t="s">
        <v>3460</v>
      </c>
      <c r="D1700" s="2" t="s">
        <v>88</v>
      </c>
      <c r="E1700" s="4" t="s">
        <v>46</v>
      </c>
      <c r="F1700" t="s">
        <v>81</v>
      </c>
      <c r="G1700">
        <v>337</v>
      </c>
      <c r="H1700">
        <v>63660</v>
      </c>
      <c r="I1700">
        <v>15</v>
      </c>
      <c r="J1700">
        <v>5674</v>
      </c>
      <c r="K1700">
        <v>11725</v>
      </c>
      <c r="L1700">
        <v>62</v>
      </c>
      <c r="M1700">
        <v>0</v>
      </c>
      <c r="N1700" t="s">
        <v>52</v>
      </c>
      <c r="O1700" t="s">
        <v>95</v>
      </c>
    </row>
    <row r="1701" spans="1:15" x14ac:dyDescent="0.3">
      <c r="A1701" s="7">
        <v>18988</v>
      </c>
      <c r="B1701" s="6" t="s">
        <v>3461</v>
      </c>
      <c r="C1701" t="s">
        <v>3462</v>
      </c>
      <c r="D1701" s="2" t="s">
        <v>59</v>
      </c>
      <c r="E1701" s="4" t="s">
        <v>46</v>
      </c>
      <c r="F1701" t="s">
        <v>47</v>
      </c>
      <c r="G1701">
        <v>796</v>
      </c>
      <c r="H1701">
        <v>24627</v>
      </c>
      <c r="I1701">
        <v>12</v>
      </c>
      <c r="J1701">
        <v>1667</v>
      </c>
      <c r="K1701">
        <v>11143</v>
      </c>
      <c r="L1701">
        <v>58</v>
      </c>
      <c r="M1701">
        <v>2</v>
      </c>
      <c r="N1701" t="s">
        <v>52</v>
      </c>
      <c r="O1701" t="s">
        <v>47</v>
      </c>
    </row>
    <row r="1702" spans="1:15" x14ac:dyDescent="0.3">
      <c r="A1702" s="7">
        <v>18989</v>
      </c>
      <c r="B1702" s="6" t="s">
        <v>3463</v>
      </c>
      <c r="C1702" t="s">
        <v>3464</v>
      </c>
      <c r="D1702" s="2" t="s">
        <v>220</v>
      </c>
      <c r="E1702" s="4" t="s">
        <v>55</v>
      </c>
      <c r="F1702" t="s">
        <v>56</v>
      </c>
      <c r="G1702">
        <v>1203</v>
      </c>
      <c r="H1702">
        <v>45704</v>
      </c>
      <c r="I1702">
        <v>54</v>
      </c>
      <c r="J1702">
        <v>30428</v>
      </c>
      <c r="K1702">
        <v>1425</v>
      </c>
      <c r="L1702">
        <v>11</v>
      </c>
      <c r="M1702">
        <v>4</v>
      </c>
      <c r="N1702" t="s">
        <v>52</v>
      </c>
      <c r="O1702" t="s">
        <v>60</v>
      </c>
    </row>
    <row r="1703" spans="1:15" x14ac:dyDescent="0.3">
      <c r="A1703" s="7">
        <v>18990</v>
      </c>
      <c r="B1703" s="6" t="s">
        <v>3465</v>
      </c>
      <c r="C1703" t="s">
        <v>3466</v>
      </c>
      <c r="D1703" s="2" t="s">
        <v>72</v>
      </c>
      <c r="E1703" s="4" t="s">
        <v>46</v>
      </c>
      <c r="F1703" t="s">
        <v>81</v>
      </c>
      <c r="G1703">
        <v>436</v>
      </c>
      <c r="H1703">
        <v>62665</v>
      </c>
      <c r="I1703">
        <v>18</v>
      </c>
      <c r="J1703">
        <v>7277</v>
      </c>
      <c r="K1703">
        <v>11275</v>
      </c>
      <c r="L1703">
        <v>51</v>
      </c>
      <c r="M1703">
        <v>1</v>
      </c>
      <c r="N1703" t="s">
        <v>52</v>
      </c>
      <c r="O1703" t="s">
        <v>81</v>
      </c>
    </row>
    <row r="1704" spans="1:15" x14ac:dyDescent="0.3">
      <c r="A1704" s="7">
        <v>18991</v>
      </c>
      <c r="B1704" s="6" t="s">
        <v>3467</v>
      </c>
      <c r="C1704" t="s">
        <v>3468</v>
      </c>
      <c r="D1704" s="2" t="s">
        <v>88</v>
      </c>
      <c r="E1704" s="4" t="s">
        <v>55</v>
      </c>
      <c r="F1704" t="s">
        <v>51</v>
      </c>
      <c r="G1704">
        <v>34</v>
      </c>
      <c r="H1704">
        <v>58733</v>
      </c>
      <c r="I1704">
        <v>6</v>
      </c>
      <c r="J1704">
        <v>1453</v>
      </c>
      <c r="K1704">
        <v>22555</v>
      </c>
      <c r="L1704">
        <v>78</v>
      </c>
      <c r="M1704">
        <v>1</v>
      </c>
      <c r="N1704" t="s">
        <v>35</v>
      </c>
      <c r="O1704" t="s">
        <v>51</v>
      </c>
    </row>
    <row r="1705" spans="1:15" x14ac:dyDescent="0.3">
      <c r="A1705" s="7">
        <v>18992</v>
      </c>
      <c r="B1705" s="6" t="s">
        <v>3469</v>
      </c>
      <c r="C1705" t="s">
        <v>3470</v>
      </c>
      <c r="D1705" s="2" t="s">
        <v>72</v>
      </c>
      <c r="E1705" s="4" t="s">
        <v>55</v>
      </c>
      <c r="F1705" t="s">
        <v>51</v>
      </c>
      <c r="G1705">
        <v>256</v>
      </c>
      <c r="H1705">
        <v>37002</v>
      </c>
      <c r="I1705">
        <v>17</v>
      </c>
      <c r="J1705">
        <v>1549</v>
      </c>
      <c r="K1705">
        <v>25723</v>
      </c>
      <c r="L1705">
        <v>85</v>
      </c>
      <c r="M1705">
        <v>1</v>
      </c>
      <c r="N1705" t="s">
        <v>35</v>
      </c>
      <c r="O1705" t="s">
        <v>51</v>
      </c>
    </row>
    <row r="1706" spans="1:15" x14ac:dyDescent="0.3">
      <c r="A1706" s="7">
        <v>18993</v>
      </c>
      <c r="B1706" s="6" t="s">
        <v>3471</v>
      </c>
      <c r="C1706" t="s">
        <v>3472</v>
      </c>
      <c r="D1706" s="2" t="s">
        <v>45</v>
      </c>
      <c r="E1706" s="4" t="s">
        <v>46</v>
      </c>
      <c r="F1706" t="s">
        <v>56</v>
      </c>
      <c r="G1706">
        <v>4662</v>
      </c>
      <c r="H1706">
        <v>47892</v>
      </c>
      <c r="I1706">
        <v>40</v>
      </c>
      <c r="J1706">
        <v>39950</v>
      </c>
      <c r="K1706">
        <v>4403</v>
      </c>
      <c r="L1706">
        <v>15</v>
      </c>
      <c r="M1706">
        <v>4</v>
      </c>
      <c r="N1706" t="s">
        <v>38</v>
      </c>
      <c r="O1706" t="s">
        <v>81</v>
      </c>
    </row>
    <row r="1707" spans="1:15" x14ac:dyDescent="0.3">
      <c r="A1707" s="7">
        <v>18994</v>
      </c>
      <c r="B1707" s="6" t="s">
        <v>3473</v>
      </c>
      <c r="C1707" t="s">
        <v>3474</v>
      </c>
      <c r="D1707" s="2" t="s">
        <v>45</v>
      </c>
      <c r="E1707" s="4" t="s">
        <v>68</v>
      </c>
      <c r="F1707" t="s">
        <v>60</v>
      </c>
      <c r="G1707">
        <v>3997</v>
      </c>
      <c r="H1707">
        <v>26015</v>
      </c>
      <c r="I1707">
        <v>42</v>
      </c>
      <c r="J1707">
        <v>29998</v>
      </c>
      <c r="K1707">
        <v>2883</v>
      </c>
      <c r="L1707">
        <v>20</v>
      </c>
      <c r="M1707">
        <v>4</v>
      </c>
      <c r="N1707" t="s">
        <v>52</v>
      </c>
      <c r="O1707" t="s">
        <v>56</v>
      </c>
    </row>
    <row r="1708" spans="1:15" x14ac:dyDescent="0.3">
      <c r="A1708" s="7">
        <v>18995</v>
      </c>
      <c r="B1708" s="6" t="s">
        <v>3475</v>
      </c>
      <c r="C1708" t="s">
        <v>3476</v>
      </c>
      <c r="D1708" s="2" t="s">
        <v>72</v>
      </c>
      <c r="E1708" s="4" t="s">
        <v>46</v>
      </c>
      <c r="F1708" t="s">
        <v>51</v>
      </c>
      <c r="G1708">
        <v>923</v>
      </c>
      <c r="H1708">
        <v>73604</v>
      </c>
      <c r="I1708">
        <v>10</v>
      </c>
      <c r="J1708">
        <v>593</v>
      </c>
      <c r="K1708">
        <v>21987</v>
      </c>
      <c r="L1708">
        <v>81</v>
      </c>
      <c r="M1708">
        <v>2</v>
      </c>
      <c r="N1708" t="s">
        <v>65</v>
      </c>
      <c r="O1708" t="s">
        <v>51</v>
      </c>
    </row>
    <row r="1709" spans="1:15" x14ac:dyDescent="0.3">
      <c r="A1709" s="7">
        <v>18996</v>
      </c>
      <c r="B1709" s="6" t="s">
        <v>3477</v>
      </c>
      <c r="C1709" t="s">
        <v>3478</v>
      </c>
      <c r="D1709" s="2" t="s">
        <v>45</v>
      </c>
      <c r="E1709" s="4" t="s">
        <v>46</v>
      </c>
      <c r="F1709" t="s">
        <v>56</v>
      </c>
      <c r="G1709">
        <v>2705</v>
      </c>
      <c r="H1709">
        <v>14821</v>
      </c>
      <c r="I1709">
        <v>47</v>
      </c>
      <c r="J1709">
        <v>39689</v>
      </c>
      <c r="K1709">
        <v>3688</v>
      </c>
      <c r="L1709">
        <v>12</v>
      </c>
      <c r="M1709">
        <v>3</v>
      </c>
      <c r="N1709" t="s">
        <v>38</v>
      </c>
      <c r="O1709" t="s">
        <v>56</v>
      </c>
    </row>
    <row r="1710" spans="1:15" x14ac:dyDescent="0.3">
      <c r="A1710" s="7">
        <v>18997</v>
      </c>
      <c r="B1710" s="6" t="s">
        <v>3479</v>
      </c>
      <c r="C1710" t="s">
        <v>3480</v>
      </c>
      <c r="D1710" s="2" t="s">
        <v>45</v>
      </c>
      <c r="E1710" s="4" t="s">
        <v>46</v>
      </c>
      <c r="F1710" t="s">
        <v>56</v>
      </c>
      <c r="G1710">
        <v>4893</v>
      </c>
      <c r="H1710">
        <v>57711</v>
      </c>
      <c r="I1710">
        <v>57</v>
      </c>
      <c r="J1710">
        <v>7976</v>
      </c>
      <c r="K1710">
        <v>1090</v>
      </c>
      <c r="L1710">
        <v>20</v>
      </c>
      <c r="M1710">
        <v>6</v>
      </c>
      <c r="N1710" t="s">
        <v>38</v>
      </c>
      <c r="O1710" t="s">
        <v>60</v>
      </c>
    </row>
    <row r="1711" spans="1:15" x14ac:dyDescent="0.3">
      <c r="A1711" s="7">
        <v>18998</v>
      </c>
      <c r="B1711" s="6" t="s">
        <v>3481</v>
      </c>
      <c r="C1711" t="s">
        <v>3482</v>
      </c>
      <c r="D1711" s="2" t="s">
        <v>45</v>
      </c>
      <c r="E1711" s="4" t="s">
        <v>68</v>
      </c>
      <c r="F1711" t="s">
        <v>60</v>
      </c>
      <c r="G1711">
        <v>3699</v>
      </c>
      <c r="H1711">
        <v>46147</v>
      </c>
      <c r="I1711">
        <v>40</v>
      </c>
      <c r="J1711">
        <v>25962</v>
      </c>
      <c r="K1711">
        <v>2549</v>
      </c>
      <c r="L1711">
        <v>11</v>
      </c>
      <c r="M1711">
        <v>5</v>
      </c>
      <c r="N1711" t="s">
        <v>35</v>
      </c>
      <c r="O1711" t="s">
        <v>76</v>
      </c>
    </row>
    <row r="1712" spans="1:15" x14ac:dyDescent="0.3">
      <c r="A1712" s="7">
        <v>18999</v>
      </c>
      <c r="B1712" s="6" t="s">
        <v>3483</v>
      </c>
      <c r="C1712" t="s">
        <v>3484</v>
      </c>
      <c r="D1712" s="2" t="s">
        <v>72</v>
      </c>
      <c r="E1712" s="4" t="s">
        <v>46</v>
      </c>
      <c r="F1712" t="s">
        <v>81</v>
      </c>
      <c r="G1712">
        <v>527</v>
      </c>
      <c r="H1712">
        <v>36725</v>
      </c>
      <c r="I1712">
        <v>5</v>
      </c>
      <c r="J1712">
        <v>998</v>
      </c>
      <c r="K1712">
        <v>11903</v>
      </c>
      <c r="L1712">
        <v>67</v>
      </c>
      <c r="M1712">
        <v>1</v>
      </c>
      <c r="N1712" t="s">
        <v>35</v>
      </c>
      <c r="O1712" t="s">
        <v>76</v>
      </c>
    </row>
    <row r="1713" spans="1:15" x14ac:dyDescent="0.3">
      <c r="A1713" s="7">
        <v>19000</v>
      </c>
      <c r="B1713" s="6" t="s">
        <v>3485</v>
      </c>
      <c r="C1713" t="s">
        <v>3486</v>
      </c>
      <c r="D1713" s="2" t="s">
        <v>88</v>
      </c>
      <c r="E1713" s="4" t="s">
        <v>46</v>
      </c>
      <c r="F1713" t="s">
        <v>75</v>
      </c>
      <c r="G1713">
        <v>311</v>
      </c>
      <c r="H1713">
        <v>51665</v>
      </c>
      <c r="I1713">
        <v>4</v>
      </c>
      <c r="J1713">
        <v>4687</v>
      </c>
      <c r="K1713">
        <v>9867</v>
      </c>
      <c r="L1713">
        <v>43</v>
      </c>
      <c r="M1713">
        <v>2</v>
      </c>
      <c r="N1713" t="s">
        <v>52</v>
      </c>
      <c r="O1713" t="s">
        <v>47</v>
      </c>
    </row>
    <row r="1714" spans="1:15" x14ac:dyDescent="0.3">
      <c r="A1714" s="7">
        <v>19001</v>
      </c>
      <c r="B1714" s="6" t="s">
        <v>3487</v>
      </c>
      <c r="C1714" t="s">
        <v>3488</v>
      </c>
      <c r="D1714" s="2" t="s">
        <v>45</v>
      </c>
      <c r="E1714" s="4" t="s">
        <v>46</v>
      </c>
      <c r="F1714" t="s">
        <v>75</v>
      </c>
      <c r="G1714">
        <v>903</v>
      </c>
      <c r="H1714">
        <v>65330</v>
      </c>
      <c r="I1714">
        <v>5</v>
      </c>
      <c r="J1714">
        <v>4672</v>
      </c>
      <c r="K1714">
        <v>15385</v>
      </c>
      <c r="L1714">
        <v>50</v>
      </c>
      <c r="M1714">
        <v>2</v>
      </c>
      <c r="N1714" t="s">
        <v>52</v>
      </c>
      <c r="O1714" t="s">
        <v>76</v>
      </c>
    </row>
    <row r="1715" spans="1:15" x14ac:dyDescent="0.3">
      <c r="A1715" s="7">
        <v>19002</v>
      </c>
      <c r="B1715" s="6" t="s">
        <v>3489</v>
      </c>
      <c r="C1715" t="s">
        <v>3490</v>
      </c>
      <c r="D1715" s="2" t="s">
        <v>72</v>
      </c>
      <c r="E1715" s="4" t="s">
        <v>46</v>
      </c>
      <c r="F1715" t="s">
        <v>51</v>
      </c>
      <c r="G1715">
        <v>319</v>
      </c>
      <c r="H1715">
        <v>39063</v>
      </c>
      <c r="I1715">
        <v>16</v>
      </c>
      <c r="J1715">
        <v>1501</v>
      </c>
      <c r="K1715">
        <v>18888</v>
      </c>
      <c r="L1715">
        <v>89</v>
      </c>
      <c r="M1715">
        <v>2</v>
      </c>
      <c r="N1715" t="s">
        <v>52</v>
      </c>
      <c r="O1715" t="s">
        <v>47</v>
      </c>
    </row>
    <row r="1716" spans="1:15" x14ac:dyDescent="0.3">
      <c r="A1716" s="7">
        <v>19003</v>
      </c>
      <c r="B1716" s="6" t="s">
        <v>3491</v>
      </c>
      <c r="C1716" t="s">
        <v>3492</v>
      </c>
      <c r="D1716" s="2" t="s">
        <v>59</v>
      </c>
      <c r="E1716" s="4" t="s">
        <v>46</v>
      </c>
      <c r="F1716" t="s">
        <v>75</v>
      </c>
      <c r="G1716">
        <v>807</v>
      </c>
      <c r="H1716">
        <v>73403</v>
      </c>
      <c r="I1716">
        <v>12</v>
      </c>
      <c r="J1716">
        <v>3524</v>
      </c>
      <c r="K1716">
        <v>11011</v>
      </c>
      <c r="L1716">
        <v>51</v>
      </c>
      <c r="M1716">
        <v>2</v>
      </c>
      <c r="N1716" t="s">
        <v>65</v>
      </c>
      <c r="O1716" t="s">
        <v>76</v>
      </c>
    </row>
    <row r="1717" spans="1:15" x14ac:dyDescent="0.3">
      <c r="A1717" s="7">
        <v>19004</v>
      </c>
      <c r="B1717" s="6" t="s">
        <v>3493</v>
      </c>
      <c r="C1717" t="s">
        <v>3494</v>
      </c>
      <c r="D1717" s="2" t="s">
        <v>88</v>
      </c>
      <c r="E1717" s="4" t="s">
        <v>55</v>
      </c>
      <c r="F1717" t="s">
        <v>75</v>
      </c>
      <c r="G1717">
        <v>398</v>
      </c>
      <c r="H1717">
        <v>19146</v>
      </c>
      <c r="I1717">
        <v>11</v>
      </c>
      <c r="J1717">
        <v>5954</v>
      </c>
      <c r="K1717">
        <v>17437</v>
      </c>
      <c r="L1717">
        <v>46</v>
      </c>
      <c r="M1717">
        <v>2</v>
      </c>
      <c r="N1717" t="s">
        <v>38</v>
      </c>
      <c r="O1717" t="s">
        <v>95</v>
      </c>
    </row>
    <row r="1718" spans="1:15" x14ac:dyDescent="0.3">
      <c r="A1718" s="7">
        <v>19005</v>
      </c>
      <c r="B1718" s="6" t="s">
        <v>3495</v>
      </c>
      <c r="C1718" t="s">
        <v>3496</v>
      </c>
      <c r="D1718" s="2" t="s">
        <v>88</v>
      </c>
      <c r="E1718" s="4" t="s">
        <v>55</v>
      </c>
      <c r="F1718" t="s">
        <v>51</v>
      </c>
      <c r="G1718">
        <v>160</v>
      </c>
      <c r="H1718">
        <v>53631</v>
      </c>
      <c r="I1718">
        <v>13</v>
      </c>
      <c r="J1718">
        <v>710</v>
      </c>
      <c r="K1718">
        <v>27576</v>
      </c>
      <c r="L1718">
        <v>95</v>
      </c>
      <c r="M1718">
        <v>2</v>
      </c>
      <c r="N1718" t="s">
        <v>35</v>
      </c>
      <c r="O1718" t="s">
        <v>51</v>
      </c>
    </row>
    <row r="1719" spans="1:15" x14ac:dyDescent="0.3">
      <c r="A1719" s="7">
        <v>19006</v>
      </c>
      <c r="B1719" s="6" t="s">
        <v>3497</v>
      </c>
      <c r="C1719" t="s">
        <v>3498</v>
      </c>
      <c r="D1719" s="2" t="s">
        <v>72</v>
      </c>
      <c r="E1719" s="4" t="s">
        <v>46</v>
      </c>
      <c r="F1719" t="s">
        <v>75</v>
      </c>
      <c r="G1719">
        <v>482</v>
      </c>
      <c r="H1719">
        <v>66363</v>
      </c>
      <c r="I1719">
        <v>3</v>
      </c>
      <c r="J1719">
        <v>2564</v>
      </c>
      <c r="K1719">
        <v>9662</v>
      </c>
      <c r="L1719">
        <v>46</v>
      </c>
      <c r="M1719">
        <v>3</v>
      </c>
      <c r="N1719" t="s">
        <v>52</v>
      </c>
      <c r="O1719" t="s">
        <v>76</v>
      </c>
    </row>
    <row r="1720" spans="1:15" x14ac:dyDescent="0.3">
      <c r="A1720" s="7">
        <v>19007</v>
      </c>
      <c r="B1720" s="6" t="s">
        <v>3499</v>
      </c>
      <c r="C1720" t="s">
        <v>3500</v>
      </c>
      <c r="D1720" s="2" t="s">
        <v>88</v>
      </c>
      <c r="E1720" s="4" t="s">
        <v>46</v>
      </c>
      <c r="F1720" t="s">
        <v>75</v>
      </c>
      <c r="G1720">
        <v>280</v>
      </c>
      <c r="H1720">
        <v>70514</v>
      </c>
      <c r="I1720">
        <v>15</v>
      </c>
      <c r="J1720">
        <v>3845</v>
      </c>
      <c r="K1720">
        <v>13769</v>
      </c>
      <c r="L1720">
        <v>46</v>
      </c>
      <c r="M1720">
        <v>3</v>
      </c>
      <c r="N1720" t="s">
        <v>52</v>
      </c>
      <c r="O1720" t="s">
        <v>81</v>
      </c>
    </row>
    <row r="1721" spans="1:15" x14ac:dyDescent="0.3">
      <c r="A1721" s="7">
        <v>19008</v>
      </c>
      <c r="B1721" s="6" t="s">
        <v>3501</v>
      </c>
      <c r="C1721" t="s">
        <v>3502</v>
      </c>
      <c r="D1721" s="2" t="s">
        <v>72</v>
      </c>
      <c r="E1721" s="4" t="s">
        <v>55</v>
      </c>
      <c r="F1721" t="s">
        <v>75</v>
      </c>
      <c r="G1721">
        <v>901</v>
      </c>
      <c r="H1721">
        <v>20188</v>
      </c>
      <c r="I1721">
        <v>11</v>
      </c>
      <c r="J1721">
        <v>5729</v>
      </c>
      <c r="K1721">
        <v>18791</v>
      </c>
      <c r="L1721">
        <v>56</v>
      </c>
      <c r="M1721">
        <v>3</v>
      </c>
      <c r="N1721" t="s">
        <v>65</v>
      </c>
      <c r="O1721" t="s">
        <v>95</v>
      </c>
    </row>
    <row r="1722" spans="1:15" x14ac:dyDescent="0.3">
      <c r="A1722" s="7">
        <v>19009</v>
      </c>
      <c r="B1722" s="6" t="s">
        <v>3503</v>
      </c>
      <c r="C1722" t="s">
        <v>3504</v>
      </c>
      <c r="D1722" s="2" t="s">
        <v>72</v>
      </c>
      <c r="E1722" s="4" t="s">
        <v>55</v>
      </c>
      <c r="F1722" t="s">
        <v>75</v>
      </c>
      <c r="G1722">
        <v>907</v>
      </c>
      <c r="H1722">
        <v>14165</v>
      </c>
      <c r="I1722">
        <v>15</v>
      </c>
      <c r="J1722">
        <v>3219</v>
      </c>
      <c r="K1722">
        <v>10478</v>
      </c>
      <c r="L1722">
        <v>52</v>
      </c>
      <c r="M1722">
        <v>3</v>
      </c>
      <c r="N1722" t="s">
        <v>52</v>
      </c>
      <c r="O1722" t="s">
        <v>81</v>
      </c>
    </row>
    <row r="1723" spans="1:15" x14ac:dyDescent="0.3">
      <c r="A1723" s="7">
        <v>19010</v>
      </c>
      <c r="B1723" s="6" t="s">
        <v>3505</v>
      </c>
      <c r="C1723" t="s">
        <v>3506</v>
      </c>
      <c r="D1723" s="2" t="s">
        <v>45</v>
      </c>
      <c r="E1723" s="4" t="s">
        <v>46</v>
      </c>
      <c r="F1723" t="s">
        <v>56</v>
      </c>
      <c r="G1723">
        <v>4713</v>
      </c>
      <c r="H1723">
        <v>35917</v>
      </c>
      <c r="I1723">
        <v>38</v>
      </c>
      <c r="J1723">
        <v>5333</v>
      </c>
      <c r="K1723">
        <v>2080</v>
      </c>
      <c r="L1723">
        <v>16</v>
      </c>
      <c r="M1723">
        <v>6</v>
      </c>
      <c r="N1723" t="s">
        <v>52</v>
      </c>
      <c r="O1723" t="s">
        <v>56</v>
      </c>
    </row>
    <row r="1724" spans="1:15" x14ac:dyDescent="0.3">
      <c r="A1724" s="7">
        <v>19011</v>
      </c>
      <c r="B1724" s="6" t="s">
        <v>3507</v>
      </c>
      <c r="C1724" t="s">
        <v>3508</v>
      </c>
      <c r="D1724" s="2" t="s">
        <v>45</v>
      </c>
      <c r="E1724" s="4" t="s">
        <v>68</v>
      </c>
      <c r="F1724" t="s">
        <v>60</v>
      </c>
      <c r="G1724">
        <v>3764</v>
      </c>
      <c r="H1724">
        <v>54107</v>
      </c>
      <c r="I1724">
        <v>34</v>
      </c>
      <c r="J1724">
        <v>32904</v>
      </c>
      <c r="K1724">
        <v>2955</v>
      </c>
      <c r="L1724">
        <v>18</v>
      </c>
      <c r="M1724">
        <v>7</v>
      </c>
      <c r="N1724" t="s">
        <v>52</v>
      </c>
      <c r="O1724" t="s">
        <v>69</v>
      </c>
    </row>
    <row r="1725" spans="1:15" x14ac:dyDescent="0.3">
      <c r="A1725" s="7">
        <v>19012</v>
      </c>
      <c r="B1725" s="6" t="s">
        <v>3509</v>
      </c>
      <c r="C1725" t="s">
        <v>3510</v>
      </c>
      <c r="D1725" s="2" t="s">
        <v>72</v>
      </c>
      <c r="E1725" s="4" t="s">
        <v>46</v>
      </c>
      <c r="F1725" t="s">
        <v>75</v>
      </c>
      <c r="G1725">
        <v>813</v>
      </c>
      <c r="H1725">
        <v>67627</v>
      </c>
      <c r="I1725">
        <v>14</v>
      </c>
      <c r="J1725">
        <v>2531</v>
      </c>
      <c r="K1725">
        <v>19646</v>
      </c>
      <c r="L1725">
        <v>48</v>
      </c>
      <c r="M1725">
        <v>2</v>
      </c>
      <c r="N1725" t="s">
        <v>52</v>
      </c>
      <c r="O1725" t="s">
        <v>81</v>
      </c>
    </row>
    <row r="1726" spans="1:15" x14ac:dyDescent="0.3">
      <c r="A1726" s="7">
        <v>19013</v>
      </c>
      <c r="B1726" s="6" t="s">
        <v>3511</v>
      </c>
      <c r="C1726" t="s">
        <v>3512</v>
      </c>
      <c r="D1726" s="2" t="s">
        <v>45</v>
      </c>
      <c r="E1726" s="4" t="s">
        <v>68</v>
      </c>
      <c r="F1726" t="s">
        <v>60</v>
      </c>
      <c r="G1726">
        <v>3440</v>
      </c>
      <c r="H1726">
        <v>17697</v>
      </c>
      <c r="I1726">
        <v>24</v>
      </c>
      <c r="J1726">
        <v>3017</v>
      </c>
      <c r="K1726">
        <v>3147</v>
      </c>
      <c r="L1726">
        <v>20</v>
      </c>
      <c r="M1726">
        <v>5</v>
      </c>
      <c r="N1726" t="s">
        <v>52</v>
      </c>
      <c r="O1726" t="s">
        <v>76</v>
      </c>
    </row>
    <row r="1727" spans="1:15" x14ac:dyDescent="0.3">
      <c r="A1727" s="7">
        <v>19014</v>
      </c>
      <c r="B1727" s="6" t="s">
        <v>3513</v>
      </c>
      <c r="C1727" t="s">
        <v>3514</v>
      </c>
      <c r="D1727" s="2" t="s">
        <v>45</v>
      </c>
      <c r="E1727" s="4" t="s">
        <v>46</v>
      </c>
      <c r="F1727" t="s">
        <v>56</v>
      </c>
      <c r="G1727">
        <v>3854</v>
      </c>
      <c r="H1727">
        <v>23630</v>
      </c>
      <c r="I1727">
        <v>41</v>
      </c>
      <c r="J1727">
        <v>6384</v>
      </c>
      <c r="K1727">
        <v>4154</v>
      </c>
      <c r="L1727">
        <v>21</v>
      </c>
      <c r="M1727">
        <v>6</v>
      </c>
      <c r="N1727" t="s">
        <v>52</v>
      </c>
      <c r="O1727" t="s">
        <v>60</v>
      </c>
    </row>
    <row r="1728" spans="1:15" x14ac:dyDescent="0.3">
      <c r="A1728" s="7">
        <v>19015</v>
      </c>
      <c r="B1728" s="6" t="s">
        <v>3515</v>
      </c>
      <c r="C1728" t="s">
        <v>3516</v>
      </c>
      <c r="D1728" s="2" t="s">
        <v>88</v>
      </c>
      <c r="E1728" s="4" t="s">
        <v>55</v>
      </c>
      <c r="F1728" t="s">
        <v>51</v>
      </c>
      <c r="G1728">
        <v>81</v>
      </c>
      <c r="H1728">
        <v>31868</v>
      </c>
      <c r="I1728">
        <v>2</v>
      </c>
      <c r="J1728">
        <v>912</v>
      </c>
      <c r="K1728">
        <v>14027</v>
      </c>
      <c r="L1728">
        <v>89</v>
      </c>
      <c r="M1728">
        <v>2</v>
      </c>
      <c r="N1728" t="s">
        <v>52</v>
      </c>
      <c r="O1728" t="s">
        <v>51</v>
      </c>
    </row>
    <row r="1729" spans="1:15" x14ac:dyDescent="0.3">
      <c r="A1729" s="7">
        <v>19016</v>
      </c>
      <c r="B1729" s="6" t="s">
        <v>3517</v>
      </c>
      <c r="C1729" t="s">
        <v>3518</v>
      </c>
      <c r="D1729" s="2" t="s">
        <v>72</v>
      </c>
      <c r="E1729" s="4" t="s">
        <v>55</v>
      </c>
      <c r="F1729" t="s">
        <v>51</v>
      </c>
      <c r="G1729">
        <v>114</v>
      </c>
      <c r="H1729">
        <v>79167</v>
      </c>
      <c r="I1729">
        <v>16</v>
      </c>
      <c r="J1729">
        <v>1296</v>
      </c>
      <c r="K1729">
        <v>14634</v>
      </c>
      <c r="L1729">
        <v>90</v>
      </c>
      <c r="M1729">
        <v>1</v>
      </c>
      <c r="N1729" t="s">
        <v>65</v>
      </c>
      <c r="O1729" t="s">
        <v>47</v>
      </c>
    </row>
    <row r="1730" spans="1:15" x14ac:dyDescent="0.3">
      <c r="A1730" s="7">
        <v>19017</v>
      </c>
      <c r="B1730" s="6" t="s">
        <v>3519</v>
      </c>
      <c r="C1730" t="s">
        <v>3520</v>
      </c>
      <c r="D1730" s="2" t="s">
        <v>50</v>
      </c>
      <c r="E1730" s="4" t="s">
        <v>46</v>
      </c>
      <c r="F1730" t="s">
        <v>51</v>
      </c>
      <c r="G1730">
        <v>95</v>
      </c>
      <c r="H1730">
        <v>50985</v>
      </c>
      <c r="I1730">
        <v>4</v>
      </c>
      <c r="J1730">
        <v>1452</v>
      </c>
      <c r="K1730">
        <v>14858</v>
      </c>
      <c r="L1730">
        <v>91</v>
      </c>
      <c r="M1730">
        <v>1</v>
      </c>
      <c r="N1730" t="s">
        <v>52</v>
      </c>
      <c r="O1730" t="s">
        <v>47</v>
      </c>
    </row>
    <row r="1731" spans="1:15" x14ac:dyDescent="0.3">
      <c r="A1731" s="7">
        <v>19018</v>
      </c>
      <c r="B1731" s="6" t="s">
        <v>3521</v>
      </c>
      <c r="C1731" t="s">
        <v>3522</v>
      </c>
      <c r="D1731" s="2" t="s">
        <v>59</v>
      </c>
      <c r="E1731" s="4" t="s">
        <v>55</v>
      </c>
      <c r="F1731" t="s">
        <v>51</v>
      </c>
      <c r="G1731">
        <v>750</v>
      </c>
      <c r="H1731">
        <v>21600</v>
      </c>
      <c r="I1731">
        <v>6</v>
      </c>
      <c r="J1731">
        <v>438</v>
      </c>
      <c r="K1731">
        <v>27501</v>
      </c>
      <c r="L1731">
        <v>96</v>
      </c>
      <c r="M1731">
        <v>2</v>
      </c>
      <c r="N1731" t="s">
        <v>65</v>
      </c>
      <c r="O1731" t="s">
        <v>51</v>
      </c>
    </row>
    <row r="1732" spans="1:15" x14ac:dyDescent="0.3">
      <c r="A1732" s="7">
        <v>19019</v>
      </c>
      <c r="B1732" s="6" t="s">
        <v>3523</v>
      </c>
      <c r="C1732" t="s">
        <v>3524</v>
      </c>
      <c r="D1732" s="2" t="s">
        <v>88</v>
      </c>
      <c r="E1732" s="4" t="s">
        <v>46</v>
      </c>
      <c r="F1732" t="s">
        <v>75</v>
      </c>
      <c r="G1732">
        <v>329</v>
      </c>
      <c r="H1732">
        <v>83010</v>
      </c>
      <c r="I1732">
        <v>8</v>
      </c>
      <c r="J1732">
        <v>2464</v>
      </c>
      <c r="K1732">
        <v>15136</v>
      </c>
      <c r="L1732">
        <v>55</v>
      </c>
      <c r="M1732">
        <v>1</v>
      </c>
      <c r="N1732" t="s">
        <v>65</v>
      </c>
      <c r="O1732" t="s">
        <v>76</v>
      </c>
    </row>
    <row r="1733" spans="1:15" x14ac:dyDescent="0.3">
      <c r="A1733" s="7">
        <v>19020</v>
      </c>
      <c r="B1733" s="6" t="s">
        <v>3525</v>
      </c>
      <c r="C1733" t="s">
        <v>3526</v>
      </c>
      <c r="D1733" s="2" t="s">
        <v>72</v>
      </c>
      <c r="E1733" s="4" t="s">
        <v>55</v>
      </c>
      <c r="F1733" t="s">
        <v>75</v>
      </c>
      <c r="G1733">
        <v>276</v>
      </c>
      <c r="H1733">
        <v>66048</v>
      </c>
      <c r="I1733">
        <v>5</v>
      </c>
      <c r="J1733">
        <v>1585</v>
      </c>
      <c r="K1733">
        <v>17985</v>
      </c>
      <c r="L1733">
        <v>64</v>
      </c>
      <c r="M1733">
        <v>1</v>
      </c>
      <c r="N1733" t="s">
        <v>35</v>
      </c>
      <c r="O1733" t="s">
        <v>81</v>
      </c>
    </row>
    <row r="1734" spans="1:15" x14ac:dyDescent="0.3">
      <c r="A1734" s="7">
        <v>19021</v>
      </c>
      <c r="B1734" s="6" t="s">
        <v>3527</v>
      </c>
      <c r="C1734" t="s">
        <v>3528</v>
      </c>
      <c r="D1734" s="2" t="s">
        <v>50</v>
      </c>
      <c r="E1734" s="4" t="s">
        <v>55</v>
      </c>
      <c r="F1734" t="s">
        <v>51</v>
      </c>
      <c r="G1734">
        <v>79</v>
      </c>
      <c r="H1734">
        <v>18512</v>
      </c>
      <c r="I1734">
        <v>16</v>
      </c>
      <c r="J1734">
        <v>765</v>
      </c>
      <c r="K1734">
        <v>14910</v>
      </c>
      <c r="L1734">
        <v>78</v>
      </c>
      <c r="M1734">
        <v>2</v>
      </c>
      <c r="N1734" t="s">
        <v>65</v>
      </c>
      <c r="O1734" t="s">
        <v>51</v>
      </c>
    </row>
    <row r="1735" spans="1:15" x14ac:dyDescent="0.3">
      <c r="A1735" s="7">
        <v>19022</v>
      </c>
      <c r="B1735" s="6" t="s">
        <v>3529</v>
      </c>
      <c r="C1735" t="s">
        <v>3530</v>
      </c>
      <c r="D1735" s="2" t="s">
        <v>45</v>
      </c>
      <c r="E1735" s="4" t="s">
        <v>68</v>
      </c>
      <c r="F1735" t="s">
        <v>60</v>
      </c>
      <c r="G1735">
        <v>1577</v>
      </c>
      <c r="H1735">
        <v>23422</v>
      </c>
      <c r="I1735">
        <v>21</v>
      </c>
      <c r="J1735">
        <v>4454</v>
      </c>
      <c r="K1735">
        <v>3120</v>
      </c>
      <c r="L1735">
        <v>13</v>
      </c>
      <c r="M1735">
        <v>4</v>
      </c>
      <c r="N1735" t="s">
        <v>38</v>
      </c>
      <c r="O1735" t="s">
        <v>69</v>
      </c>
    </row>
    <row r="1736" spans="1:15" x14ac:dyDescent="0.3">
      <c r="A1736" s="7">
        <v>19023</v>
      </c>
      <c r="B1736" s="6" t="s">
        <v>3531</v>
      </c>
      <c r="C1736" t="s">
        <v>3532</v>
      </c>
      <c r="D1736" s="2" t="s">
        <v>72</v>
      </c>
      <c r="E1736" s="4" t="s">
        <v>55</v>
      </c>
      <c r="F1736" t="s">
        <v>51</v>
      </c>
      <c r="G1736">
        <v>179</v>
      </c>
      <c r="H1736">
        <v>80592</v>
      </c>
      <c r="I1736">
        <v>8</v>
      </c>
      <c r="J1736">
        <v>1636</v>
      </c>
      <c r="K1736">
        <v>20015</v>
      </c>
      <c r="L1736">
        <v>77</v>
      </c>
      <c r="M1736">
        <v>1</v>
      </c>
      <c r="N1736" t="s">
        <v>65</v>
      </c>
      <c r="O1736" t="s">
        <v>51</v>
      </c>
    </row>
    <row r="1737" spans="1:15" x14ac:dyDescent="0.3">
      <c r="A1737" s="7">
        <v>19024</v>
      </c>
      <c r="B1737" s="6" t="s">
        <v>3533</v>
      </c>
      <c r="C1737" t="s">
        <v>3534</v>
      </c>
      <c r="D1737" s="2" t="s">
        <v>45</v>
      </c>
      <c r="E1737" s="4" t="s">
        <v>46</v>
      </c>
      <c r="F1737" t="s">
        <v>56</v>
      </c>
      <c r="G1737">
        <v>1141</v>
      </c>
      <c r="H1737">
        <v>11803</v>
      </c>
      <c r="I1737">
        <v>55</v>
      </c>
      <c r="J1737">
        <v>41362</v>
      </c>
      <c r="K1737">
        <v>3280</v>
      </c>
      <c r="L1737">
        <v>18</v>
      </c>
      <c r="M1737">
        <v>4</v>
      </c>
      <c r="N1737" t="s">
        <v>52</v>
      </c>
      <c r="O1737" t="s">
        <v>81</v>
      </c>
    </row>
    <row r="1738" spans="1:15" x14ac:dyDescent="0.3">
      <c r="A1738" s="7">
        <v>19025</v>
      </c>
      <c r="B1738" s="6" t="s">
        <v>3535</v>
      </c>
      <c r="C1738" t="s">
        <v>3536</v>
      </c>
      <c r="D1738" s="2" t="s">
        <v>50</v>
      </c>
      <c r="E1738" s="4" t="s">
        <v>55</v>
      </c>
      <c r="F1738" t="s">
        <v>51</v>
      </c>
      <c r="G1738">
        <v>159</v>
      </c>
      <c r="H1738">
        <v>38622</v>
      </c>
      <c r="I1738">
        <v>7</v>
      </c>
      <c r="J1738">
        <v>1006</v>
      </c>
      <c r="K1738">
        <v>23473</v>
      </c>
      <c r="L1738">
        <v>97</v>
      </c>
      <c r="M1738">
        <v>1</v>
      </c>
      <c r="N1738" t="s">
        <v>35</v>
      </c>
      <c r="O1738" t="s">
        <v>51</v>
      </c>
    </row>
    <row r="1739" spans="1:15" x14ac:dyDescent="0.3">
      <c r="A1739" s="7">
        <v>19026</v>
      </c>
      <c r="B1739" s="6" t="s">
        <v>3537</v>
      </c>
      <c r="C1739" t="s">
        <v>3538</v>
      </c>
      <c r="D1739" s="2" t="s">
        <v>45</v>
      </c>
      <c r="E1739" s="4" t="s">
        <v>55</v>
      </c>
      <c r="F1739" t="s">
        <v>75</v>
      </c>
      <c r="G1739">
        <v>1039</v>
      </c>
      <c r="H1739">
        <v>50574</v>
      </c>
      <c r="I1739">
        <v>3</v>
      </c>
      <c r="J1739">
        <v>5187</v>
      </c>
      <c r="K1739">
        <v>12960</v>
      </c>
      <c r="L1739">
        <v>47</v>
      </c>
      <c r="M1739">
        <v>1</v>
      </c>
      <c r="N1739" t="s">
        <v>35</v>
      </c>
      <c r="O1739" t="s">
        <v>47</v>
      </c>
    </row>
    <row r="1740" spans="1:15" x14ac:dyDescent="0.3">
      <c r="A1740" s="7">
        <v>19027</v>
      </c>
      <c r="B1740" s="6" t="s">
        <v>3539</v>
      </c>
      <c r="C1740" t="s">
        <v>3540</v>
      </c>
      <c r="D1740" s="2" t="s">
        <v>45</v>
      </c>
      <c r="E1740" s="4" t="s">
        <v>55</v>
      </c>
      <c r="F1740" t="s">
        <v>56</v>
      </c>
      <c r="G1740">
        <v>1955</v>
      </c>
      <c r="H1740">
        <v>12899</v>
      </c>
      <c r="I1740">
        <v>43</v>
      </c>
      <c r="J1740">
        <v>11507</v>
      </c>
      <c r="K1740">
        <v>4203</v>
      </c>
      <c r="L1740">
        <v>12</v>
      </c>
      <c r="M1740">
        <v>5</v>
      </c>
      <c r="N1740" t="s">
        <v>38</v>
      </c>
      <c r="O1740" t="s">
        <v>81</v>
      </c>
    </row>
    <row r="1741" spans="1:15" x14ac:dyDescent="0.3">
      <c r="A1741" s="7">
        <v>19028</v>
      </c>
      <c r="B1741" s="6" t="s">
        <v>3541</v>
      </c>
      <c r="C1741" t="s">
        <v>3542</v>
      </c>
      <c r="D1741" s="2" t="s">
        <v>45</v>
      </c>
      <c r="E1741" s="4" t="s">
        <v>46</v>
      </c>
      <c r="F1741" t="s">
        <v>47</v>
      </c>
      <c r="G1741">
        <v>3256</v>
      </c>
      <c r="H1741">
        <v>85017</v>
      </c>
      <c r="I1741">
        <v>17</v>
      </c>
      <c r="J1741">
        <v>2392</v>
      </c>
      <c r="K1741">
        <v>16359</v>
      </c>
      <c r="L1741">
        <v>57</v>
      </c>
      <c r="M1741">
        <v>3</v>
      </c>
      <c r="N1741" t="s">
        <v>52</v>
      </c>
      <c r="O1741" t="s">
        <v>81</v>
      </c>
    </row>
    <row r="1742" spans="1:15" x14ac:dyDescent="0.3">
      <c r="A1742" s="7">
        <v>19029</v>
      </c>
      <c r="B1742" s="6" t="s">
        <v>3543</v>
      </c>
      <c r="C1742" t="s">
        <v>3544</v>
      </c>
      <c r="D1742" s="2" t="s">
        <v>45</v>
      </c>
      <c r="E1742" s="4" t="s">
        <v>46</v>
      </c>
      <c r="F1742" t="s">
        <v>47</v>
      </c>
      <c r="G1742">
        <v>1564</v>
      </c>
      <c r="H1742">
        <v>75448</v>
      </c>
      <c r="I1742">
        <v>14</v>
      </c>
      <c r="J1742">
        <v>1562</v>
      </c>
      <c r="K1742">
        <v>17525</v>
      </c>
      <c r="L1742">
        <v>85</v>
      </c>
      <c r="M1742">
        <v>3</v>
      </c>
      <c r="N1742" t="s">
        <v>38</v>
      </c>
      <c r="O1742" t="s">
        <v>47</v>
      </c>
    </row>
    <row r="1743" spans="1:15" x14ac:dyDescent="0.3">
      <c r="A1743" s="7">
        <v>19030</v>
      </c>
      <c r="B1743" s="6" t="s">
        <v>3545</v>
      </c>
      <c r="C1743" t="s">
        <v>3546</v>
      </c>
      <c r="D1743" s="2" t="s">
        <v>88</v>
      </c>
      <c r="E1743" s="4" t="s">
        <v>55</v>
      </c>
      <c r="F1743" t="s">
        <v>51</v>
      </c>
      <c r="G1743">
        <v>195</v>
      </c>
      <c r="H1743">
        <v>53320</v>
      </c>
      <c r="I1743">
        <v>20</v>
      </c>
      <c r="J1743">
        <v>1694</v>
      </c>
      <c r="K1743">
        <v>17452</v>
      </c>
      <c r="L1743">
        <v>79</v>
      </c>
      <c r="M1743">
        <v>2</v>
      </c>
      <c r="N1743" t="s">
        <v>65</v>
      </c>
      <c r="O1743" t="s">
        <v>51</v>
      </c>
    </row>
    <row r="1744" spans="1:15" x14ac:dyDescent="0.3">
      <c r="A1744" s="7">
        <v>19031</v>
      </c>
      <c r="B1744" s="6" t="s">
        <v>3547</v>
      </c>
      <c r="C1744" t="s">
        <v>3548</v>
      </c>
      <c r="D1744" s="2" t="s">
        <v>72</v>
      </c>
      <c r="E1744" s="4" t="s">
        <v>46</v>
      </c>
      <c r="F1744" t="s">
        <v>75</v>
      </c>
      <c r="G1744">
        <v>467</v>
      </c>
      <c r="H1744">
        <v>87019</v>
      </c>
      <c r="I1744">
        <v>5</v>
      </c>
      <c r="J1744">
        <v>2406</v>
      </c>
      <c r="K1744">
        <v>10025</v>
      </c>
      <c r="L1744">
        <v>44</v>
      </c>
      <c r="M1744">
        <v>2</v>
      </c>
      <c r="N1744" t="s">
        <v>52</v>
      </c>
      <c r="O1744" t="s">
        <v>95</v>
      </c>
    </row>
    <row r="1745" spans="1:15" x14ac:dyDescent="0.3">
      <c r="A1745" s="7">
        <v>19032</v>
      </c>
      <c r="B1745" s="6" t="s">
        <v>3549</v>
      </c>
      <c r="C1745" t="s">
        <v>3550</v>
      </c>
      <c r="D1745" s="2" t="s">
        <v>59</v>
      </c>
      <c r="E1745" s="4" t="s">
        <v>46</v>
      </c>
      <c r="F1745" t="s">
        <v>81</v>
      </c>
      <c r="G1745">
        <v>678</v>
      </c>
      <c r="H1745">
        <v>27149</v>
      </c>
      <c r="I1745">
        <v>6</v>
      </c>
      <c r="J1745">
        <v>944</v>
      </c>
      <c r="K1745">
        <v>9412</v>
      </c>
      <c r="L1745">
        <v>56</v>
      </c>
      <c r="M1745">
        <v>0</v>
      </c>
      <c r="N1745" t="s">
        <v>65</v>
      </c>
      <c r="O1745" t="s">
        <v>95</v>
      </c>
    </row>
    <row r="1746" spans="1:15" x14ac:dyDescent="0.3">
      <c r="A1746" s="7">
        <v>19033</v>
      </c>
      <c r="B1746" s="6" t="s">
        <v>3551</v>
      </c>
      <c r="C1746" t="s">
        <v>3552</v>
      </c>
      <c r="D1746" s="2" t="s">
        <v>45</v>
      </c>
      <c r="E1746" s="4" t="s">
        <v>46</v>
      </c>
      <c r="F1746" t="s">
        <v>47</v>
      </c>
      <c r="G1746">
        <v>3567</v>
      </c>
      <c r="H1746">
        <v>81628</v>
      </c>
      <c r="I1746">
        <v>2</v>
      </c>
      <c r="J1746">
        <v>1178</v>
      </c>
      <c r="K1746">
        <v>23937</v>
      </c>
      <c r="L1746">
        <v>65</v>
      </c>
      <c r="M1746">
        <v>3</v>
      </c>
      <c r="N1746" t="s">
        <v>52</v>
      </c>
      <c r="O1746" t="s">
        <v>47</v>
      </c>
    </row>
    <row r="1747" spans="1:15" x14ac:dyDescent="0.3">
      <c r="A1747" s="7">
        <v>19034</v>
      </c>
      <c r="B1747" s="6" t="s">
        <v>3553</v>
      </c>
      <c r="C1747" t="s">
        <v>3554</v>
      </c>
      <c r="D1747" s="2" t="s">
        <v>45</v>
      </c>
      <c r="E1747" s="4" t="s">
        <v>46</v>
      </c>
      <c r="F1747" t="s">
        <v>47</v>
      </c>
      <c r="G1747">
        <v>3564</v>
      </c>
      <c r="H1747">
        <v>26406</v>
      </c>
      <c r="I1747">
        <v>12</v>
      </c>
      <c r="J1747">
        <v>1748</v>
      </c>
      <c r="K1747">
        <v>10718</v>
      </c>
      <c r="L1747">
        <v>57</v>
      </c>
      <c r="M1747">
        <v>3</v>
      </c>
      <c r="N1747" t="s">
        <v>52</v>
      </c>
      <c r="O1747" t="s">
        <v>47</v>
      </c>
    </row>
    <row r="1748" spans="1:15" x14ac:dyDescent="0.3">
      <c r="A1748" s="7">
        <v>19035</v>
      </c>
      <c r="B1748" s="6" t="s">
        <v>3555</v>
      </c>
      <c r="C1748" t="s">
        <v>3556</v>
      </c>
      <c r="D1748" s="2" t="s">
        <v>50</v>
      </c>
      <c r="E1748" s="4" t="s">
        <v>55</v>
      </c>
      <c r="F1748" t="s">
        <v>51</v>
      </c>
      <c r="G1748">
        <v>155</v>
      </c>
      <c r="H1748">
        <v>81481</v>
      </c>
      <c r="I1748">
        <v>4</v>
      </c>
      <c r="J1748">
        <v>544</v>
      </c>
      <c r="K1748">
        <v>19341</v>
      </c>
      <c r="L1748">
        <v>96</v>
      </c>
      <c r="M1748">
        <v>2</v>
      </c>
      <c r="N1748" t="s">
        <v>35</v>
      </c>
      <c r="O1748" t="s">
        <v>51</v>
      </c>
    </row>
    <row r="1749" spans="1:15" x14ac:dyDescent="0.3">
      <c r="A1749" s="7">
        <v>19036</v>
      </c>
      <c r="B1749" s="6" t="s">
        <v>3557</v>
      </c>
      <c r="C1749" t="s">
        <v>3558</v>
      </c>
      <c r="D1749" s="2" t="s">
        <v>45</v>
      </c>
      <c r="E1749" s="4" t="s">
        <v>55</v>
      </c>
      <c r="F1749" t="s">
        <v>56</v>
      </c>
      <c r="G1749">
        <v>4944</v>
      </c>
      <c r="H1749">
        <v>57285</v>
      </c>
      <c r="I1749">
        <v>45</v>
      </c>
      <c r="J1749">
        <v>26980</v>
      </c>
      <c r="K1749">
        <v>3548</v>
      </c>
      <c r="L1749">
        <v>17</v>
      </c>
      <c r="M1749">
        <v>6</v>
      </c>
      <c r="N1749" t="s">
        <v>52</v>
      </c>
      <c r="O1749" t="s">
        <v>56</v>
      </c>
    </row>
    <row r="1750" spans="1:15" x14ac:dyDescent="0.3">
      <c r="A1750" s="7">
        <v>19037</v>
      </c>
      <c r="B1750" s="6" t="s">
        <v>3559</v>
      </c>
      <c r="C1750" t="s">
        <v>3560</v>
      </c>
      <c r="D1750" s="2" t="s">
        <v>45</v>
      </c>
      <c r="E1750" s="4" t="s">
        <v>55</v>
      </c>
      <c r="F1750" t="s">
        <v>56</v>
      </c>
      <c r="G1750">
        <v>2527</v>
      </c>
      <c r="H1750">
        <v>20615</v>
      </c>
      <c r="I1750">
        <v>38</v>
      </c>
      <c r="J1750">
        <v>36060</v>
      </c>
      <c r="K1750">
        <v>1178</v>
      </c>
      <c r="L1750">
        <v>17</v>
      </c>
      <c r="M1750">
        <v>4</v>
      </c>
      <c r="N1750" t="s">
        <v>52</v>
      </c>
      <c r="O1750" t="s">
        <v>81</v>
      </c>
    </row>
    <row r="1751" spans="1:15" x14ac:dyDescent="0.3">
      <c r="A1751" s="7">
        <v>19038</v>
      </c>
      <c r="B1751" s="6" t="s">
        <v>3561</v>
      </c>
      <c r="C1751" t="s">
        <v>3562</v>
      </c>
      <c r="D1751" s="2" t="s">
        <v>50</v>
      </c>
      <c r="E1751" s="4" t="s">
        <v>46</v>
      </c>
      <c r="F1751" t="s">
        <v>51</v>
      </c>
      <c r="G1751">
        <v>246</v>
      </c>
      <c r="H1751">
        <v>25790</v>
      </c>
      <c r="I1751">
        <v>10</v>
      </c>
      <c r="J1751">
        <v>1733</v>
      </c>
      <c r="K1751">
        <v>20796</v>
      </c>
      <c r="L1751">
        <v>85</v>
      </c>
      <c r="M1751">
        <v>1</v>
      </c>
      <c r="N1751" t="s">
        <v>35</v>
      </c>
      <c r="O1751" t="s">
        <v>51</v>
      </c>
    </row>
    <row r="1752" spans="1:15" x14ac:dyDescent="0.3">
      <c r="A1752" s="7">
        <v>19039</v>
      </c>
      <c r="B1752" s="6" t="s">
        <v>3563</v>
      </c>
      <c r="C1752" t="s">
        <v>3564</v>
      </c>
      <c r="D1752" s="2" t="s">
        <v>50</v>
      </c>
      <c r="E1752" s="4" t="s">
        <v>55</v>
      </c>
      <c r="F1752" t="s">
        <v>51</v>
      </c>
      <c r="G1752">
        <v>177</v>
      </c>
      <c r="H1752">
        <v>62268</v>
      </c>
      <c r="I1752">
        <v>10</v>
      </c>
      <c r="J1752">
        <v>854</v>
      </c>
      <c r="K1752">
        <v>23312</v>
      </c>
      <c r="L1752">
        <v>95</v>
      </c>
      <c r="M1752">
        <v>1</v>
      </c>
      <c r="N1752" t="s">
        <v>65</v>
      </c>
      <c r="O1752" t="s">
        <v>51</v>
      </c>
    </row>
    <row r="1753" spans="1:15" x14ac:dyDescent="0.3">
      <c r="A1753" s="7">
        <v>19040</v>
      </c>
      <c r="B1753" s="6" t="s">
        <v>3565</v>
      </c>
      <c r="C1753" t="s">
        <v>3566</v>
      </c>
      <c r="D1753" s="2" t="s">
        <v>88</v>
      </c>
      <c r="E1753" s="4" t="s">
        <v>55</v>
      </c>
      <c r="F1753" t="s">
        <v>51</v>
      </c>
      <c r="G1753">
        <v>282</v>
      </c>
      <c r="H1753">
        <v>34175</v>
      </c>
      <c r="I1753">
        <v>3</v>
      </c>
      <c r="J1753">
        <v>667</v>
      </c>
      <c r="K1753">
        <v>18063</v>
      </c>
      <c r="L1753">
        <v>76</v>
      </c>
      <c r="M1753">
        <v>1</v>
      </c>
      <c r="N1753" t="s">
        <v>65</v>
      </c>
      <c r="O1753" t="s">
        <v>51</v>
      </c>
    </row>
    <row r="1754" spans="1:15" x14ac:dyDescent="0.3">
      <c r="A1754" s="7">
        <v>19041</v>
      </c>
      <c r="B1754" s="6" t="s">
        <v>3567</v>
      </c>
      <c r="C1754" t="s">
        <v>3568</v>
      </c>
      <c r="D1754" s="2" t="s">
        <v>72</v>
      </c>
      <c r="E1754" s="4" t="s">
        <v>46</v>
      </c>
      <c r="F1754" t="s">
        <v>81</v>
      </c>
      <c r="G1754">
        <v>676</v>
      </c>
      <c r="H1754">
        <v>17912</v>
      </c>
      <c r="I1754">
        <v>9</v>
      </c>
      <c r="J1754">
        <v>3960</v>
      </c>
      <c r="K1754">
        <v>9999</v>
      </c>
      <c r="L1754">
        <v>69</v>
      </c>
      <c r="M1754">
        <v>1</v>
      </c>
      <c r="N1754" t="s">
        <v>65</v>
      </c>
      <c r="O1754" t="s">
        <v>76</v>
      </c>
    </row>
    <row r="1755" spans="1:15" x14ac:dyDescent="0.3">
      <c r="A1755" s="7">
        <v>19042</v>
      </c>
      <c r="B1755" s="6" t="s">
        <v>3569</v>
      </c>
      <c r="C1755" t="s">
        <v>3570</v>
      </c>
      <c r="D1755" s="2" t="s">
        <v>88</v>
      </c>
      <c r="E1755" s="4" t="s">
        <v>46</v>
      </c>
      <c r="F1755" t="s">
        <v>81</v>
      </c>
      <c r="G1755">
        <v>386</v>
      </c>
      <c r="H1755">
        <v>17697</v>
      </c>
      <c r="I1755">
        <v>8</v>
      </c>
      <c r="J1755">
        <v>1926</v>
      </c>
      <c r="K1755">
        <v>11705</v>
      </c>
      <c r="L1755">
        <v>70</v>
      </c>
      <c r="M1755">
        <v>0</v>
      </c>
      <c r="N1755" t="s">
        <v>38</v>
      </c>
      <c r="O1755" t="s">
        <v>47</v>
      </c>
    </row>
    <row r="1756" spans="1:15" x14ac:dyDescent="0.3">
      <c r="A1756" s="7">
        <v>19043</v>
      </c>
      <c r="B1756" s="6" t="s">
        <v>3571</v>
      </c>
      <c r="C1756" t="s">
        <v>3572</v>
      </c>
      <c r="D1756" s="2" t="s">
        <v>59</v>
      </c>
      <c r="E1756" s="4" t="s">
        <v>46</v>
      </c>
      <c r="F1756" t="s">
        <v>81</v>
      </c>
      <c r="G1756">
        <v>863</v>
      </c>
      <c r="H1756">
        <v>36811</v>
      </c>
      <c r="I1756">
        <v>10</v>
      </c>
      <c r="J1756">
        <v>6735</v>
      </c>
      <c r="K1756">
        <v>11440</v>
      </c>
      <c r="L1756">
        <v>52</v>
      </c>
      <c r="M1756">
        <v>0</v>
      </c>
      <c r="N1756" t="s">
        <v>35</v>
      </c>
      <c r="O1756" t="s">
        <v>76</v>
      </c>
    </row>
    <row r="1757" spans="1:15" x14ac:dyDescent="0.3">
      <c r="A1757" s="7">
        <v>19044</v>
      </c>
      <c r="B1757" s="6" t="s">
        <v>3573</v>
      </c>
      <c r="C1757" t="s">
        <v>3574</v>
      </c>
      <c r="D1757" s="2" t="s">
        <v>45</v>
      </c>
      <c r="E1757" s="4" t="s">
        <v>55</v>
      </c>
      <c r="F1757" t="s">
        <v>56</v>
      </c>
      <c r="G1757">
        <v>4470</v>
      </c>
      <c r="H1757">
        <v>32839</v>
      </c>
      <c r="I1757">
        <v>58</v>
      </c>
      <c r="J1757">
        <v>32763</v>
      </c>
      <c r="K1757">
        <v>3739</v>
      </c>
      <c r="L1757">
        <v>15</v>
      </c>
      <c r="M1757">
        <v>5</v>
      </c>
      <c r="N1757" t="s">
        <v>52</v>
      </c>
      <c r="O1757" t="s">
        <v>60</v>
      </c>
    </row>
    <row r="1758" spans="1:15" x14ac:dyDescent="0.3">
      <c r="A1758" s="7">
        <v>19045</v>
      </c>
      <c r="B1758" s="6" t="s">
        <v>3575</v>
      </c>
      <c r="C1758" t="s">
        <v>3576</v>
      </c>
      <c r="D1758" s="2" t="s">
        <v>45</v>
      </c>
      <c r="E1758" s="4" t="s">
        <v>55</v>
      </c>
      <c r="F1758" t="s">
        <v>47</v>
      </c>
      <c r="G1758">
        <v>1806</v>
      </c>
      <c r="H1758">
        <v>63660</v>
      </c>
      <c r="I1758">
        <v>8</v>
      </c>
      <c r="J1758">
        <v>2228</v>
      </c>
      <c r="K1758">
        <v>15719</v>
      </c>
      <c r="L1758">
        <v>64</v>
      </c>
      <c r="M1758">
        <v>2</v>
      </c>
      <c r="N1758" t="s">
        <v>52</v>
      </c>
      <c r="O1758" t="s">
        <v>76</v>
      </c>
    </row>
    <row r="1759" spans="1:15" x14ac:dyDescent="0.3">
      <c r="A1759" s="7">
        <v>19046</v>
      </c>
      <c r="B1759" s="6" t="s">
        <v>3577</v>
      </c>
      <c r="C1759" t="s">
        <v>3578</v>
      </c>
      <c r="D1759" s="2" t="s">
        <v>45</v>
      </c>
      <c r="E1759" s="4" t="s">
        <v>46</v>
      </c>
      <c r="F1759" t="s">
        <v>56</v>
      </c>
      <c r="G1759">
        <v>4887</v>
      </c>
      <c r="H1759">
        <v>80196</v>
      </c>
      <c r="I1759">
        <v>54</v>
      </c>
      <c r="J1759">
        <v>11021</v>
      </c>
      <c r="K1759">
        <v>1775</v>
      </c>
      <c r="L1759">
        <v>22</v>
      </c>
      <c r="M1759">
        <v>5</v>
      </c>
      <c r="N1759" t="s">
        <v>52</v>
      </c>
      <c r="O1759" t="s">
        <v>56</v>
      </c>
    </row>
    <row r="1760" spans="1:15" x14ac:dyDescent="0.3">
      <c r="A1760" s="7">
        <v>19047</v>
      </c>
      <c r="B1760" s="6" t="s">
        <v>3579</v>
      </c>
      <c r="C1760" t="s">
        <v>3580</v>
      </c>
      <c r="D1760" s="2" t="s">
        <v>45</v>
      </c>
      <c r="E1760" s="4" t="s">
        <v>55</v>
      </c>
      <c r="F1760" t="s">
        <v>75</v>
      </c>
      <c r="G1760">
        <v>1042</v>
      </c>
      <c r="H1760">
        <v>88416</v>
      </c>
      <c r="I1760">
        <v>10</v>
      </c>
      <c r="J1760">
        <v>4871</v>
      </c>
      <c r="K1760">
        <v>11589</v>
      </c>
      <c r="L1760">
        <v>55</v>
      </c>
      <c r="M1760">
        <v>2</v>
      </c>
      <c r="N1760" t="s">
        <v>38</v>
      </c>
      <c r="O1760" t="s">
        <v>76</v>
      </c>
    </row>
    <row r="1761" spans="1:15" x14ac:dyDescent="0.3">
      <c r="A1761" s="7">
        <v>19048</v>
      </c>
      <c r="B1761" s="6" t="s">
        <v>3581</v>
      </c>
      <c r="C1761" t="s">
        <v>3582</v>
      </c>
      <c r="D1761" s="2" t="s">
        <v>59</v>
      </c>
      <c r="E1761" s="4" t="s">
        <v>46</v>
      </c>
      <c r="F1761" t="s">
        <v>47</v>
      </c>
      <c r="G1761">
        <v>843</v>
      </c>
      <c r="H1761">
        <v>50719</v>
      </c>
      <c r="I1761">
        <v>6</v>
      </c>
      <c r="J1761">
        <v>1470</v>
      </c>
      <c r="K1761">
        <v>19204</v>
      </c>
      <c r="L1761">
        <v>64</v>
      </c>
      <c r="M1761">
        <v>2</v>
      </c>
      <c r="N1761" t="s">
        <v>52</v>
      </c>
      <c r="O1761" t="s">
        <v>47</v>
      </c>
    </row>
    <row r="1762" spans="1:15" x14ac:dyDescent="0.3">
      <c r="A1762" s="7">
        <v>19049</v>
      </c>
      <c r="B1762" s="6" t="s">
        <v>3583</v>
      </c>
      <c r="C1762" t="s">
        <v>3584</v>
      </c>
      <c r="D1762" s="2" t="s">
        <v>45</v>
      </c>
      <c r="E1762" s="4" t="s">
        <v>46</v>
      </c>
      <c r="F1762" t="s">
        <v>56</v>
      </c>
      <c r="G1762">
        <v>3716</v>
      </c>
      <c r="H1762">
        <v>62532</v>
      </c>
      <c r="I1762">
        <v>41</v>
      </c>
      <c r="J1762">
        <v>20209</v>
      </c>
      <c r="K1762">
        <v>3704</v>
      </c>
      <c r="L1762">
        <v>21</v>
      </c>
      <c r="M1762">
        <v>5</v>
      </c>
      <c r="N1762" t="s">
        <v>38</v>
      </c>
      <c r="O1762" t="s">
        <v>56</v>
      </c>
    </row>
    <row r="1763" spans="1:15" x14ac:dyDescent="0.3">
      <c r="A1763" s="7">
        <v>19050</v>
      </c>
      <c r="B1763" s="6" t="s">
        <v>3585</v>
      </c>
      <c r="C1763" t="s">
        <v>3586</v>
      </c>
      <c r="D1763" s="2" t="s">
        <v>50</v>
      </c>
      <c r="E1763" s="4" t="s">
        <v>55</v>
      </c>
      <c r="F1763" t="s">
        <v>51</v>
      </c>
      <c r="G1763">
        <v>140</v>
      </c>
      <c r="H1763">
        <v>41203</v>
      </c>
      <c r="I1763">
        <v>15</v>
      </c>
      <c r="J1763">
        <v>313</v>
      </c>
      <c r="K1763">
        <v>28139</v>
      </c>
      <c r="L1763">
        <v>98</v>
      </c>
      <c r="M1763">
        <v>1</v>
      </c>
      <c r="N1763" t="s">
        <v>65</v>
      </c>
      <c r="O1763" t="s">
        <v>51</v>
      </c>
    </row>
    <row r="1764" spans="1:15" x14ac:dyDescent="0.3">
      <c r="A1764" s="7">
        <v>19051</v>
      </c>
      <c r="B1764" s="6" t="s">
        <v>3587</v>
      </c>
      <c r="C1764" t="s">
        <v>3588</v>
      </c>
      <c r="D1764" s="2" t="s">
        <v>50</v>
      </c>
      <c r="E1764" s="4" t="s">
        <v>55</v>
      </c>
      <c r="F1764" t="s">
        <v>51</v>
      </c>
      <c r="G1764">
        <v>170</v>
      </c>
      <c r="H1764">
        <v>11405</v>
      </c>
      <c r="I1764">
        <v>11</v>
      </c>
      <c r="J1764">
        <v>1278</v>
      </c>
      <c r="K1764">
        <v>23861</v>
      </c>
      <c r="L1764">
        <v>85</v>
      </c>
      <c r="M1764">
        <v>2</v>
      </c>
      <c r="N1764" t="s">
        <v>52</v>
      </c>
      <c r="O1764" t="s">
        <v>51</v>
      </c>
    </row>
    <row r="1765" spans="1:15" x14ac:dyDescent="0.3">
      <c r="A1765" s="7">
        <v>19052</v>
      </c>
      <c r="B1765" s="6" t="s">
        <v>3589</v>
      </c>
      <c r="C1765" t="s">
        <v>3590</v>
      </c>
      <c r="D1765" s="2" t="s">
        <v>45</v>
      </c>
      <c r="E1765" s="4" t="s">
        <v>46</v>
      </c>
      <c r="F1765" t="s">
        <v>56</v>
      </c>
      <c r="G1765">
        <v>4387</v>
      </c>
      <c r="H1765">
        <v>30380</v>
      </c>
      <c r="I1765">
        <v>55</v>
      </c>
      <c r="J1765">
        <v>22136</v>
      </c>
      <c r="K1765">
        <v>3201</v>
      </c>
      <c r="L1765">
        <v>19</v>
      </c>
      <c r="M1765">
        <v>6</v>
      </c>
      <c r="N1765" t="s">
        <v>38</v>
      </c>
      <c r="O1765" t="s">
        <v>56</v>
      </c>
    </row>
    <row r="1766" spans="1:15" x14ac:dyDescent="0.3">
      <c r="A1766" s="7">
        <v>19053</v>
      </c>
      <c r="B1766" s="6" t="s">
        <v>3591</v>
      </c>
      <c r="C1766" t="s">
        <v>3592</v>
      </c>
      <c r="D1766" s="2" t="s">
        <v>45</v>
      </c>
      <c r="E1766" s="4" t="s">
        <v>46</v>
      </c>
      <c r="F1766" t="s">
        <v>81</v>
      </c>
      <c r="G1766">
        <v>891</v>
      </c>
      <c r="H1766">
        <v>77292</v>
      </c>
      <c r="I1766">
        <v>11</v>
      </c>
      <c r="J1766">
        <v>2713</v>
      </c>
      <c r="K1766">
        <v>10502</v>
      </c>
      <c r="L1766">
        <v>53</v>
      </c>
      <c r="M1766">
        <v>1</v>
      </c>
      <c r="N1766" t="s">
        <v>65</v>
      </c>
      <c r="O1766" t="s">
        <v>95</v>
      </c>
    </row>
    <row r="1767" spans="1:15" x14ac:dyDescent="0.3">
      <c r="A1767" s="7">
        <v>19054</v>
      </c>
      <c r="B1767" s="6" t="s">
        <v>3593</v>
      </c>
      <c r="C1767" t="s">
        <v>3594</v>
      </c>
      <c r="D1767" s="2" t="s">
        <v>45</v>
      </c>
      <c r="E1767" s="4" t="s">
        <v>46</v>
      </c>
      <c r="F1767" t="s">
        <v>47</v>
      </c>
      <c r="G1767">
        <v>1620</v>
      </c>
      <c r="H1767">
        <v>63481</v>
      </c>
      <c r="I1767">
        <v>5</v>
      </c>
      <c r="J1767">
        <v>1895</v>
      </c>
      <c r="K1767">
        <v>17106</v>
      </c>
      <c r="L1767">
        <v>53</v>
      </c>
      <c r="M1767">
        <v>1</v>
      </c>
      <c r="N1767" t="s">
        <v>38</v>
      </c>
      <c r="O1767" t="s">
        <v>76</v>
      </c>
    </row>
    <row r="1768" spans="1:15" x14ac:dyDescent="0.3">
      <c r="A1768" s="7">
        <v>19055</v>
      </c>
      <c r="B1768" s="6" t="s">
        <v>3595</v>
      </c>
      <c r="C1768" t="s">
        <v>3596</v>
      </c>
      <c r="D1768" s="2" t="s">
        <v>45</v>
      </c>
      <c r="E1768" s="4" t="s">
        <v>46</v>
      </c>
      <c r="F1768" t="s">
        <v>56</v>
      </c>
      <c r="G1768">
        <v>4574</v>
      </c>
      <c r="H1768">
        <v>37802</v>
      </c>
      <c r="I1768">
        <v>59</v>
      </c>
      <c r="J1768">
        <v>15733</v>
      </c>
      <c r="K1768">
        <v>1360</v>
      </c>
      <c r="L1768">
        <v>17</v>
      </c>
      <c r="M1768">
        <v>5</v>
      </c>
      <c r="N1768" t="s">
        <v>52</v>
      </c>
      <c r="O1768" t="s">
        <v>56</v>
      </c>
    </row>
    <row r="1769" spans="1:15" x14ac:dyDescent="0.3">
      <c r="A1769" s="7">
        <v>19056</v>
      </c>
      <c r="B1769" s="6" t="s">
        <v>3597</v>
      </c>
      <c r="C1769" t="s">
        <v>3598</v>
      </c>
      <c r="D1769" s="2" t="s">
        <v>50</v>
      </c>
      <c r="E1769" s="4" t="s">
        <v>55</v>
      </c>
      <c r="F1769" t="s">
        <v>51</v>
      </c>
      <c r="G1769">
        <v>106</v>
      </c>
      <c r="H1769">
        <v>30019</v>
      </c>
      <c r="I1769">
        <v>12</v>
      </c>
      <c r="J1769">
        <v>1423</v>
      </c>
      <c r="K1769">
        <v>17361</v>
      </c>
      <c r="L1769">
        <v>86</v>
      </c>
      <c r="M1769">
        <v>2</v>
      </c>
      <c r="N1769" t="s">
        <v>52</v>
      </c>
      <c r="O1769" t="s">
        <v>51</v>
      </c>
    </row>
    <row r="1770" spans="1:15" x14ac:dyDescent="0.3">
      <c r="A1770" s="7">
        <v>19057</v>
      </c>
      <c r="B1770" s="6" t="s">
        <v>3599</v>
      </c>
      <c r="C1770" t="s">
        <v>3600</v>
      </c>
      <c r="D1770" s="2" t="s">
        <v>50</v>
      </c>
      <c r="E1770" s="4" t="s">
        <v>46</v>
      </c>
      <c r="F1770" t="s">
        <v>51</v>
      </c>
      <c r="G1770">
        <v>96</v>
      </c>
      <c r="H1770">
        <v>88650</v>
      </c>
      <c r="I1770">
        <v>10</v>
      </c>
      <c r="J1770">
        <v>569</v>
      </c>
      <c r="K1770">
        <v>16068</v>
      </c>
      <c r="L1770">
        <v>100</v>
      </c>
      <c r="M1770">
        <v>2</v>
      </c>
      <c r="N1770" t="s">
        <v>52</v>
      </c>
      <c r="O1770" t="s">
        <v>51</v>
      </c>
    </row>
    <row r="1771" spans="1:15" x14ac:dyDescent="0.3">
      <c r="A1771" s="7">
        <v>19058</v>
      </c>
      <c r="B1771" s="6" t="s">
        <v>3601</v>
      </c>
      <c r="C1771" t="s">
        <v>3602</v>
      </c>
      <c r="D1771" s="2" t="s">
        <v>72</v>
      </c>
      <c r="E1771" s="4" t="s">
        <v>55</v>
      </c>
      <c r="F1771" t="s">
        <v>51</v>
      </c>
      <c r="G1771">
        <v>832</v>
      </c>
      <c r="H1771">
        <v>32653</v>
      </c>
      <c r="I1771">
        <v>19</v>
      </c>
      <c r="J1771">
        <v>1623</v>
      </c>
      <c r="K1771">
        <v>22833</v>
      </c>
      <c r="L1771">
        <v>88</v>
      </c>
      <c r="M1771">
        <v>1</v>
      </c>
      <c r="N1771" t="s">
        <v>65</v>
      </c>
      <c r="O1771" t="s">
        <v>51</v>
      </c>
    </row>
    <row r="1772" spans="1:15" x14ac:dyDescent="0.3">
      <c r="A1772" s="7">
        <v>19059</v>
      </c>
      <c r="B1772" s="6" t="s">
        <v>3603</v>
      </c>
      <c r="C1772" t="s">
        <v>3604</v>
      </c>
      <c r="D1772" s="2" t="s">
        <v>88</v>
      </c>
      <c r="E1772" s="4" t="s">
        <v>46</v>
      </c>
      <c r="F1772" t="s">
        <v>81</v>
      </c>
      <c r="G1772">
        <v>386</v>
      </c>
      <c r="H1772">
        <v>67504</v>
      </c>
      <c r="I1772">
        <v>9</v>
      </c>
      <c r="J1772">
        <v>6785</v>
      </c>
      <c r="K1772">
        <v>11347</v>
      </c>
      <c r="L1772">
        <v>69</v>
      </c>
      <c r="M1772">
        <v>0</v>
      </c>
      <c r="N1772" t="s">
        <v>52</v>
      </c>
      <c r="O1772" t="s">
        <v>76</v>
      </c>
    </row>
    <row r="1773" spans="1:15" x14ac:dyDescent="0.3">
      <c r="A1773" s="7">
        <v>19060</v>
      </c>
      <c r="B1773" s="6" t="s">
        <v>3605</v>
      </c>
      <c r="C1773" t="s">
        <v>3606</v>
      </c>
      <c r="D1773" s="2" t="s">
        <v>45</v>
      </c>
      <c r="E1773" s="4" t="s">
        <v>46</v>
      </c>
      <c r="F1773" t="s">
        <v>56</v>
      </c>
      <c r="G1773">
        <v>4899</v>
      </c>
      <c r="H1773">
        <v>32740</v>
      </c>
      <c r="I1773">
        <v>52</v>
      </c>
      <c r="J1773">
        <v>10677</v>
      </c>
      <c r="K1773">
        <v>2823</v>
      </c>
      <c r="L1773">
        <v>11</v>
      </c>
      <c r="M1773">
        <v>3</v>
      </c>
      <c r="N1773" t="s">
        <v>38</v>
      </c>
      <c r="O1773" t="s">
        <v>56</v>
      </c>
    </row>
    <row r="1774" spans="1:15" x14ac:dyDescent="0.3">
      <c r="A1774" s="7">
        <v>19061</v>
      </c>
      <c r="B1774" s="6" t="s">
        <v>3607</v>
      </c>
      <c r="C1774" t="s">
        <v>3608</v>
      </c>
      <c r="D1774" s="2" t="s">
        <v>88</v>
      </c>
      <c r="E1774" s="4" t="s">
        <v>55</v>
      </c>
      <c r="F1774" t="s">
        <v>75</v>
      </c>
      <c r="G1774">
        <v>255</v>
      </c>
      <c r="H1774">
        <v>49945</v>
      </c>
      <c r="I1774">
        <v>14</v>
      </c>
      <c r="J1774">
        <v>5627</v>
      </c>
      <c r="K1774">
        <v>13828</v>
      </c>
      <c r="L1774">
        <v>65</v>
      </c>
      <c r="M1774">
        <v>1</v>
      </c>
      <c r="N1774" t="s">
        <v>38</v>
      </c>
      <c r="O1774" t="s">
        <v>81</v>
      </c>
    </row>
    <row r="1775" spans="1:15" x14ac:dyDescent="0.3">
      <c r="A1775" s="7">
        <v>19062</v>
      </c>
      <c r="B1775" s="6" t="s">
        <v>3609</v>
      </c>
      <c r="C1775" t="s">
        <v>3610</v>
      </c>
      <c r="D1775" s="2" t="s">
        <v>59</v>
      </c>
      <c r="E1775" s="4" t="s">
        <v>46</v>
      </c>
      <c r="F1775" t="s">
        <v>75</v>
      </c>
      <c r="G1775">
        <v>456</v>
      </c>
      <c r="H1775">
        <v>75940</v>
      </c>
      <c r="I1775">
        <v>5</v>
      </c>
      <c r="J1775">
        <v>6000</v>
      </c>
      <c r="K1775">
        <v>18209</v>
      </c>
      <c r="L1775">
        <v>45</v>
      </c>
      <c r="M1775">
        <v>2</v>
      </c>
      <c r="N1775" t="s">
        <v>52</v>
      </c>
      <c r="O1775" t="s">
        <v>47</v>
      </c>
    </row>
    <row r="1776" spans="1:15" x14ac:dyDescent="0.3">
      <c r="A1776" s="7">
        <v>19063</v>
      </c>
      <c r="B1776" s="6" t="s">
        <v>3611</v>
      </c>
      <c r="C1776" t="s">
        <v>3612</v>
      </c>
      <c r="D1776" s="2" t="s">
        <v>45</v>
      </c>
      <c r="E1776" s="4" t="s">
        <v>46</v>
      </c>
      <c r="F1776" t="s">
        <v>56</v>
      </c>
      <c r="G1776">
        <v>4548</v>
      </c>
      <c r="H1776">
        <v>86457</v>
      </c>
      <c r="I1776">
        <v>34</v>
      </c>
      <c r="J1776">
        <v>15663</v>
      </c>
      <c r="K1776">
        <v>1286</v>
      </c>
      <c r="L1776">
        <v>14</v>
      </c>
      <c r="M1776">
        <v>6</v>
      </c>
      <c r="N1776" t="s">
        <v>52</v>
      </c>
      <c r="O1776" t="s">
        <v>56</v>
      </c>
    </row>
    <row r="1777" spans="1:15" x14ac:dyDescent="0.3">
      <c r="A1777" s="7">
        <v>19064</v>
      </c>
      <c r="B1777" s="6" t="s">
        <v>3613</v>
      </c>
      <c r="C1777" t="s">
        <v>3614</v>
      </c>
      <c r="D1777" s="2" t="s">
        <v>50</v>
      </c>
      <c r="E1777" s="4" t="s">
        <v>55</v>
      </c>
      <c r="F1777" t="s">
        <v>51</v>
      </c>
      <c r="G1777">
        <v>182</v>
      </c>
      <c r="H1777">
        <v>51950</v>
      </c>
      <c r="I1777">
        <v>19</v>
      </c>
      <c r="J1777">
        <v>591</v>
      </c>
      <c r="K1777">
        <v>23001</v>
      </c>
      <c r="L1777">
        <v>83</v>
      </c>
      <c r="M1777">
        <v>1</v>
      </c>
      <c r="N1777" t="s">
        <v>65</v>
      </c>
      <c r="O1777" t="s">
        <v>47</v>
      </c>
    </row>
    <row r="1778" spans="1:15" x14ac:dyDescent="0.3">
      <c r="A1778" s="7">
        <v>19065</v>
      </c>
      <c r="B1778" s="6" t="s">
        <v>3615</v>
      </c>
      <c r="C1778" t="s">
        <v>3616</v>
      </c>
      <c r="D1778" s="2" t="s">
        <v>88</v>
      </c>
      <c r="E1778" s="4" t="s">
        <v>46</v>
      </c>
      <c r="F1778" t="s">
        <v>81</v>
      </c>
      <c r="G1778">
        <v>382</v>
      </c>
      <c r="H1778">
        <v>56486</v>
      </c>
      <c r="I1778">
        <v>16</v>
      </c>
      <c r="J1778">
        <v>2745</v>
      </c>
      <c r="K1778">
        <v>9531</v>
      </c>
      <c r="L1778">
        <v>50</v>
      </c>
      <c r="M1778">
        <v>1</v>
      </c>
      <c r="N1778" t="s">
        <v>52</v>
      </c>
      <c r="O1778" t="s">
        <v>95</v>
      </c>
    </row>
    <row r="1779" spans="1:15" x14ac:dyDescent="0.3">
      <c r="A1779" s="7">
        <v>19066</v>
      </c>
      <c r="B1779" s="6" t="s">
        <v>3617</v>
      </c>
      <c r="C1779" t="s">
        <v>3618</v>
      </c>
      <c r="D1779" s="2" t="s">
        <v>45</v>
      </c>
      <c r="E1779" s="4" t="s">
        <v>55</v>
      </c>
      <c r="F1779" t="s">
        <v>56</v>
      </c>
      <c r="G1779">
        <v>4728</v>
      </c>
      <c r="H1779">
        <v>44066</v>
      </c>
      <c r="I1779">
        <v>48</v>
      </c>
      <c r="J1779">
        <v>10179</v>
      </c>
      <c r="K1779">
        <v>1262</v>
      </c>
      <c r="L1779">
        <v>20</v>
      </c>
      <c r="M1779">
        <v>5</v>
      </c>
      <c r="N1779" t="s">
        <v>38</v>
      </c>
      <c r="O1779" t="s">
        <v>60</v>
      </c>
    </row>
    <row r="1780" spans="1:15" x14ac:dyDescent="0.3">
      <c r="A1780" s="7">
        <v>19067</v>
      </c>
      <c r="B1780" s="6" t="s">
        <v>3619</v>
      </c>
      <c r="C1780" t="s">
        <v>3620</v>
      </c>
      <c r="D1780" s="2" t="s">
        <v>88</v>
      </c>
      <c r="E1780" s="4" t="s">
        <v>46</v>
      </c>
      <c r="F1780" t="s">
        <v>51</v>
      </c>
      <c r="G1780">
        <v>358</v>
      </c>
      <c r="H1780">
        <v>32766</v>
      </c>
      <c r="I1780">
        <v>7</v>
      </c>
      <c r="J1780">
        <v>1714</v>
      </c>
      <c r="K1780">
        <v>21843</v>
      </c>
      <c r="L1780">
        <v>82</v>
      </c>
      <c r="M1780">
        <v>1</v>
      </c>
      <c r="N1780" t="s">
        <v>52</v>
      </c>
      <c r="O1780" t="s">
        <v>47</v>
      </c>
    </row>
    <row r="1781" spans="1:15" x14ac:dyDescent="0.3">
      <c r="A1781" s="7">
        <v>19068</v>
      </c>
      <c r="B1781" s="6" t="s">
        <v>3621</v>
      </c>
      <c r="C1781" t="s">
        <v>3622</v>
      </c>
      <c r="D1781" s="2" t="s">
        <v>72</v>
      </c>
      <c r="E1781" s="4" t="s">
        <v>55</v>
      </c>
      <c r="F1781" t="s">
        <v>51</v>
      </c>
      <c r="G1781">
        <v>151</v>
      </c>
      <c r="H1781">
        <v>23060</v>
      </c>
      <c r="I1781">
        <v>13</v>
      </c>
      <c r="J1781">
        <v>955</v>
      </c>
      <c r="K1781">
        <v>17268</v>
      </c>
      <c r="L1781">
        <v>85</v>
      </c>
      <c r="M1781">
        <v>2</v>
      </c>
      <c r="N1781" t="s">
        <v>52</v>
      </c>
      <c r="O1781" t="s">
        <v>51</v>
      </c>
    </row>
    <row r="1782" spans="1:15" x14ac:dyDescent="0.3">
      <c r="A1782" s="7">
        <v>19069</v>
      </c>
      <c r="B1782" s="6" t="s">
        <v>3623</v>
      </c>
      <c r="C1782" t="s">
        <v>3624</v>
      </c>
      <c r="D1782" s="2" t="s">
        <v>50</v>
      </c>
      <c r="E1782" s="4" t="s">
        <v>55</v>
      </c>
      <c r="F1782" t="s">
        <v>51</v>
      </c>
      <c r="G1782">
        <v>103</v>
      </c>
      <c r="H1782">
        <v>60292</v>
      </c>
      <c r="I1782">
        <v>13</v>
      </c>
      <c r="J1782">
        <v>1271</v>
      </c>
      <c r="K1782">
        <v>15275</v>
      </c>
      <c r="L1782">
        <v>94</v>
      </c>
      <c r="M1782">
        <v>1</v>
      </c>
      <c r="N1782" t="s">
        <v>35</v>
      </c>
      <c r="O1782" t="s">
        <v>51</v>
      </c>
    </row>
    <row r="1783" spans="1:15" x14ac:dyDescent="0.3">
      <c r="A1783" s="7">
        <v>19070</v>
      </c>
      <c r="B1783" s="6" t="s">
        <v>3625</v>
      </c>
      <c r="C1783" t="s">
        <v>3626</v>
      </c>
      <c r="D1783" s="2" t="s">
        <v>45</v>
      </c>
      <c r="E1783" s="4" t="s">
        <v>46</v>
      </c>
      <c r="F1783" t="s">
        <v>56</v>
      </c>
      <c r="G1783">
        <v>3163</v>
      </c>
      <c r="H1783">
        <v>63987</v>
      </c>
      <c r="I1783">
        <v>47</v>
      </c>
      <c r="J1783">
        <v>35005</v>
      </c>
      <c r="K1783">
        <v>4129</v>
      </c>
      <c r="L1783">
        <v>20</v>
      </c>
      <c r="M1783">
        <v>6</v>
      </c>
      <c r="N1783" t="s">
        <v>52</v>
      </c>
      <c r="O1783" t="s">
        <v>81</v>
      </c>
    </row>
    <row r="1784" spans="1:15" x14ac:dyDescent="0.3">
      <c r="A1784" s="7">
        <v>19071</v>
      </c>
      <c r="B1784" s="6" t="s">
        <v>3627</v>
      </c>
      <c r="C1784" t="s">
        <v>3628</v>
      </c>
      <c r="D1784" s="2" t="s">
        <v>50</v>
      </c>
      <c r="E1784" s="4" t="s">
        <v>55</v>
      </c>
      <c r="F1784" t="s">
        <v>51</v>
      </c>
      <c r="G1784">
        <v>195</v>
      </c>
      <c r="H1784">
        <v>23007</v>
      </c>
      <c r="I1784">
        <v>4</v>
      </c>
      <c r="J1784">
        <v>1542</v>
      </c>
      <c r="K1784">
        <v>21653</v>
      </c>
      <c r="L1784">
        <v>93</v>
      </c>
      <c r="M1784">
        <v>1</v>
      </c>
      <c r="N1784" t="s">
        <v>65</v>
      </c>
      <c r="O1784" t="s">
        <v>47</v>
      </c>
    </row>
    <row r="1785" spans="1:15" x14ac:dyDescent="0.3">
      <c r="A1785" s="7">
        <v>19072</v>
      </c>
      <c r="B1785" s="6" t="s">
        <v>3629</v>
      </c>
      <c r="C1785" t="s">
        <v>3630</v>
      </c>
      <c r="D1785" s="2" t="s">
        <v>45</v>
      </c>
      <c r="E1785" s="4" t="s">
        <v>46</v>
      </c>
      <c r="F1785" t="s">
        <v>56</v>
      </c>
      <c r="G1785">
        <v>4732</v>
      </c>
      <c r="H1785">
        <v>62665</v>
      </c>
      <c r="I1785">
        <v>52</v>
      </c>
      <c r="J1785">
        <v>20431</v>
      </c>
      <c r="K1785">
        <v>2606</v>
      </c>
      <c r="L1785">
        <v>12</v>
      </c>
      <c r="M1785">
        <v>3</v>
      </c>
      <c r="N1785" t="s">
        <v>38</v>
      </c>
      <c r="O1785" t="s">
        <v>56</v>
      </c>
    </row>
    <row r="1786" spans="1:15" x14ac:dyDescent="0.3">
      <c r="A1786" s="7">
        <v>19073</v>
      </c>
      <c r="B1786" s="6" t="s">
        <v>3631</v>
      </c>
      <c r="C1786" t="s">
        <v>3632</v>
      </c>
      <c r="D1786" s="2" t="s">
        <v>45</v>
      </c>
      <c r="E1786" s="4" t="s">
        <v>46</v>
      </c>
      <c r="F1786" t="s">
        <v>47</v>
      </c>
      <c r="G1786">
        <v>1650</v>
      </c>
      <c r="H1786">
        <v>37021</v>
      </c>
      <c r="I1786">
        <v>2</v>
      </c>
      <c r="J1786">
        <v>2383</v>
      </c>
      <c r="K1786">
        <v>15906</v>
      </c>
      <c r="L1786">
        <v>54</v>
      </c>
      <c r="M1786">
        <v>1</v>
      </c>
      <c r="N1786" t="s">
        <v>52</v>
      </c>
      <c r="O1786" t="s">
        <v>81</v>
      </c>
    </row>
    <row r="1787" spans="1:15" x14ac:dyDescent="0.3">
      <c r="A1787" s="7">
        <v>19074</v>
      </c>
      <c r="B1787" s="6" t="s">
        <v>3633</v>
      </c>
      <c r="C1787" t="s">
        <v>3634</v>
      </c>
      <c r="D1787" s="2" t="s">
        <v>72</v>
      </c>
      <c r="E1787" s="4" t="s">
        <v>46</v>
      </c>
      <c r="F1787" t="s">
        <v>47</v>
      </c>
      <c r="G1787">
        <v>527</v>
      </c>
      <c r="H1787">
        <v>49234</v>
      </c>
      <c r="I1787">
        <v>6</v>
      </c>
      <c r="J1787">
        <v>1809</v>
      </c>
      <c r="K1787">
        <v>15443</v>
      </c>
      <c r="L1787">
        <v>53</v>
      </c>
      <c r="M1787">
        <v>3</v>
      </c>
      <c r="N1787" t="s">
        <v>52</v>
      </c>
      <c r="O1787" t="s">
        <v>47</v>
      </c>
    </row>
    <row r="1788" spans="1:15" x14ac:dyDescent="0.3">
      <c r="A1788" s="7">
        <v>19075</v>
      </c>
      <c r="B1788" s="6" t="s">
        <v>3635</v>
      </c>
      <c r="C1788" t="s">
        <v>3636</v>
      </c>
      <c r="D1788" s="2" t="s">
        <v>59</v>
      </c>
      <c r="E1788" s="4" t="s">
        <v>55</v>
      </c>
      <c r="F1788" t="s">
        <v>51</v>
      </c>
      <c r="G1788">
        <v>490</v>
      </c>
      <c r="H1788">
        <v>72375</v>
      </c>
      <c r="I1788">
        <v>19</v>
      </c>
      <c r="J1788">
        <v>1362</v>
      </c>
      <c r="K1788">
        <v>19089</v>
      </c>
      <c r="L1788">
        <v>98</v>
      </c>
      <c r="M1788">
        <v>2</v>
      </c>
      <c r="N1788" t="s">
        <v>35</v>
      </c>
      <c r="O1788" t="s">
        <v>47</v>
      </c>
    </row>
    <row r="1789" spans="1:15" x14ac:dyDescent="0.3">
      <c r="A1789" s="7">
        <v>19076</v>
      </c>
      <c r="B1789" s="6" t="s">
        <v>3637</v>
      </c>
      <c r="C1789" t="s">
        <v>3638</v>
      </c>
      <c r="D1789" s="2" t="s">
        <v>45</v>
      </c>
      <c r="E1789" s="4" t="s">
        <v>55</v>
      </c>
      <c r="F1789" t="s">
        <v>75</v>
      </c>
      <c r="G1789">
        <v>1658</v>
      </c>
      <c r="H1789">
        <v>15353</v>
      </c>
      <c r="I1789">
        <v>1</v>
      </c>
      <c r="J1789">
        <v>5530</v>
      </c>
      <c r="K1789">
        <v>19152</v>
      </c>
      <c r="L1789">
        <v>61</v>
      </c>
      <c r="M1789">
        <v>2</v>
      </c>
      <c r="N1789" t="s">
        <v>35</v>
      </c>
      <c r="O1789" t="s">
        <v>81</v>
      </c>
    </row>
    <row r="1790" spans="1:15" x14ac:dyDescent="0.3">
      <c r="A1790" s="7">
        <v>19077</v>
      </c>
      <c r="B1790" s="6" t="s">
        <v>3639</v>
      </c>
      <c r="C1790" t="s">
        <v>3640</v>
      </c>
      <c r="D1790" s="2" t="s">
        <v>50</v>
      </c>
      <c r="E1790" s="4" t="s">
        <v>46</v>
      </c>
      <c r="F1790" t="s">
        <v>75</v>
      </c>
      <c r="G1790">
        <v>218</v>
      </c>
      <c r="H1790">
        <v>57066</v>
      </c>
      <c r="I1790">
        <v>9</v>
      </c>
      <c r="J1790">
        <v>3038</v>
      </c>
      <c r="K1790">
        <v>18490</v>
      </c>
      <c r="L1790">
        <v>55</v>
      </c>
      <c r="M1790">
        <v>3</v>
      </c>
      <c r="N1790" t="s">
        <v>52</v>
      </c>
      <c r="O1790" t="s">
        <v>76</v>
      </c>
    </row>
    <row r="1791" spans="1:15" x14ac:dyDescent="0.3">
      <c r="A1791" s="7">
        <v>19078</v>
      </c>
      <c r="B1791" s="6" t="s">
        <v>3641</v>
      </c>
      <c r="C1791" t="s">
        <v>3642</v>
      </c>
      <c r="D1791" s="2" t="s">
        <v>45</v>
      </c>
      <c r="E1791" s="4" t="s">
        <v>46</v>
      </c>
      <c r="F1791" t="s">
        <v>75</v>
      </c>
      <c r="G1791">
        <v>2446</v>
      </c>
      <c r="H1791">
        <v>38680</v>
      </c>
      <c r="I1791">
        <v>13</v>
      </c>
      <c r="J1791">
        <v>4700</v>
      </c>
      <c r="K1791">
        <v>13724</v>
      </c>
      <c r="L1791">
        <v>56</v>
      </c>
      <c r="M1791">
        <v>3</v>
      </c>
      <c r="N1791" t="s">
        <v>52</v>
      </c>
      <c r="O1791" t="s">
        <v>47</v>
      </c>
    </row>
    <row r="1792" spans="1:15" x14ac:dyDescent="0.3">
      <c r="A1792" s="7">
        <v>19079</v>
      </c>
      <c r="B1792" s="6" t="s">
        <v>3643</v>
      </c>
      <c r="C1792" t="s">
        <v>3644</v>
      </c>
      <c r="D1792" s="2" t="s">
        <v>50</v>
      </c>
      <c r="E1792" s="4" t="s">
        <v>55</v>
      </c>
      <c r="F1792" t="s">
        <v>51</v>
      </c>
      <c r="G1792">
        <v>181</v>
      </c>
      <c r="H1792">
        <v>81866</v>
      </c>
      <c r="I1792">
        <v>15</v>
      </c>
      <c r="J1792">
        <v>912</v>
      </c>
      <c r="K1792">
        <v>15705</v>
      </c>
      <c r="L1792">
        <v>78</v>
      </c>
      <c r="M1792">
        <v>1</v>
      </c>
      <c r="N1792" t="s">
        <v>52</v>
      </c>
      <c r="O1792" t="s">
        <v>51</v>
      </c>
    </row>
    <row r="1793" spans="1:15" x14ac:dyDescent="0.3">
      <c r="A1793" s="7">
        <v>19080</v>
      </c>
      <c r="B1793" s="6" t="s">
        <v>3645</v>
      </c>
      <c r="C1793" t="s">
        <v>3646</v>
      </c>
      <c r="D1793" s="2" t="s">
        <v>45</v>
      </c>
      <c r="E1793" s="4" t="s">
        <v>46</v>
      </c>
      <c r="F1793" t="s">
        <v>60</v>
      </c>
      <c r="G1793">
        <v>1484</v>
      </c>
      <c r="H1793">
        <v>89568</v>
      </c>
      <c r="I1793">
        <v>23</v>
      </c>
      <c r="J1793">
        <v>18266</v>
      </c>
      <c r="K1793">
        <v>2162</v>
      </c>
      <c r="L1793">
        <v>8</v>
      </c>
      <c r="M1793">
        <v>6</v>
      </c>
      <c r="N1793" t="s">
        <v>35</v>
      </c>
      <c r="O1793" t="s">
        <v>69</v>
      </c>
    </row>
    <row r="1794" spans="1:15" x14ac:dyDescent="0.3">
      <c r="A1794" s="7">
        <v>19081</v>
      </c>
      <c r="B1794" s="6" t="s">
        <v>3647</v>
      </c>
      <c r="C1794" t="s">
        <v>3648</v>
      </c>
      <c r="D1794" s="2" t="s">
        <v>72</v>
      </c>
      <c r="E1794" s="4" t="s">
        <v>55</v>
      </c>
      <c r="F1794" t="s">
        <v>51</v>
      </c>
      <c r="G1794">
        <v>754</v>
      </c>
      <c r="H1794">
        <v>34264</v>
      </c>
      <c r="I1794">
        <v>17</v>
      </c>
      <c r="J1794">
        <v>1597</v>
      </c>
      <c r="K1794">
        <v>18664</v>
      </c>
      <c r="L1794">
        <v>97</v>
      </c>
      <c r="M1794">
        <v>1</v>
      </c>
      <c r="N1794" t="s">
        <v>52</v>
      </c>
      <c r="O1794" t="s">
        <v>51</v>
      </c>
    </row>
    <row r="1795" spans="1:15" x14ac:dyDescent="0.3">
      <c r="A1795" s="7">
        <v>19082</v>
      </c>
      <c r="B1795" s="6" t="s">
        <v>3649</v>
      </c>
      <c r="C1795" t="s">
        <v>3650</v>
      </c>
      <c r="D1795" s="2" t="s">
        <v>50</v>
      </c>
      <c r="E1795" s="4" t="s">
        <v>55</v>
      </c>
      <c r="F1795" t="s">
        <v>51</v>
      </c>
      <c r="G1795">
        <v>203</v>
      </c>
      <c r="H1795">
        <v>32766</v>
      </c>
      <c r="I1795">
        <v>13</v>
      </c>
      <c r="J1795">
        <v>1051</v>
      </c>
      <c r="K1795">
        <v>29156</v>
      </c>
      <c r="L1795">
        <v>88</v>
      </c>
      <c r="M1795">
        <v>1</v>
      </c>
      <c r="N1795" t="s">
        <v>52</v>
      </c>
      <c r="O1795" t="s">
        <v>51</v>
      </c>
    </row>
    <row r="1796" spans="1:15" x14ac:dyDescent="0.3">
      <c r="A1796" s="7">
        <v>19083</v>
      </c>
      <c r="B1796" s="6" t="s">
        <v>3651</v>
      </c>
      <c r="C1796" t="s">
        <v>3652</v>
      </c>
      <c r="D1796" s="2" t="s">
        <v>88</v>
      </c>
      <c r="E1796" s="4" t="s">
        <v>46</v>
      </c>
      <c r="F1796" t="s">
        <v>81</v>
      </c>
      <c r="G1796">
        <v>383</v>
      </c>
      <c r="H1796">
        <v>72386</v>
      </c>
      <c r="I1796">
        <v>14</v>
      </c>
      <c r="J1796">
        <v>6636</v>
      </c>
      <c r="K1796">
        <v>11389</v>
      </c>
      <c r="L1796">
        <v>56</v>
      </c>
      <c r="M1796">
        <v>1</v>
      </c>
      <c r="N1796" t="s">
        <v>35</v>
      </c>
      <c r="O1796" t="s">
        <v>76</v>
      </c>
    </row>
    <row r="1797" spans="1:15" x14ac:dyDescent="0.3">
      <c r="A1797" s="7">
        <v>19084</v>
      </c>
      <c r="B1797" s="6" t="s">
        <v>3653</v>
      </c>
      <c r="C1797" t="s">
        <v>3654</v>
      </c>
      <c r="D1797" s="2" t="s">
        <v>220</v>
      </c>
      <c r="E1797" s="4" t="s">
        <v>55</v>
      </c>
      <c r="F1797" t="s">
        <v>60</v>
      </c>
      <c r="G1797">
        <v>3771</v>
      </c>
      <c r="H1797">
        <v>42127</v>
      </c>
      <c r="I1797">
        <v>41</v>
      </c>
      <c r="J1797">
        <v>20364</v>
      </c>
      <c r="K1797">
        <v>2465</v>
      </c>
      <c r="L1797">
        <v>22</v>
      </c>
      <c r="M1797">
        <v>6</v>
      </c>
      <c r="N1797" t="s">
        <v>65</v>
      </c>
      <c r="O1797" t="s">
        <v>69</v>
      </c>
    </row>
    <row r="1798" spans="1:15" x14ac:dyDescent="0.3">
      <c r="A1798" s="7">
        <v>19085</v>
      </c>
      <c r="B1798" s="6" t="s">
        <v>3655</v>
      </c>
      <c r="C1798" t="s">
        <v>3656</v>
      </c>
      <c r="D1798" s="2" t="s">
        <v>45</v>
      </c>
      <c r="E1798" s="4" t="s">
        <v>46</v>
      </c>
      <c r="F1798" t="s">
        <v>60</v>
      </c>
      <c r="G1798">
        <v>3140</v>
      </c>
      <c r="H1798">
        <v>85901</v>
      </c>
      <c r="I1798">
        <v>25</v>
      </c>
      <c r="J1798">
        <v>21480</v>
      </c>
      <c r="K1798">
        <v>3183</v>
      </c>
      <c r="L1798">
        <v>9</v>
      </c>
      <c r="M1798">
        <v>5</v>
      </c>
      <c r="N1798" t="s">
        <v>35</v>
      </c>
      <c r="O1798" t="s">
        <v>69</v>
      </c>
    </row>
    <row r="1799" spans="1:15" x14ac:dyDescent="0.3">
      <c r="A1799" s="7">
        <v>19086</v>
      </c>
      <c r="B1799" s="6" t="s">
        <v>3657</v>
      </c>
      <c r="C1799" t="s">
        <v>3658</v>
      </c>
      <c r="D1799" s="2" t="s">
        <v>45</v>
      </c>
      <c r="E1799" s="4" t="s">
        <v>55</v>
      </c>
      <c r="F1799" t="s">
        <v>56</v>
      </c>
      <c r="G1799">
        <v>3914</v>
      </c>
      <c r="H1799">
        <v>34614</v>
      </c>
      <c r="I1799">
        <v>52</v>
      </c>
      <c r="J1799">
        <v>20406</v>
      </c>
      <c r="K1799">
        <v>3002</v>
      </c>
      <c r="L1799">
        <v>22</v>
      </c>
      <c r="M1799">
        <v>5</v>
      </c>
      <c r="N1799" t="s">
        <v>38</v>
      </c>
      <c r="O1799" t="s">
        <v>60</v>
      </c>
    </row>
    <row r="1800" spans="1:15" x14ac:dyDescent="0.3">
      <c r="A1800" s="7">
        <v>19087</v>
      </c>
      <c r="B1800" s="6" t="s">
        <v>3659</v>
      </c>
      <c r="C1800" t="s">
        <v>3660</v>
      </c>
      <c r="D1800" s="2" t="s">
        <v>45</v>
      </c>
      <c r="E1800" s="4" t="s">
        <v>46</v>
      </c>
      <c r="F1800" t="s">
        <v>47</v>
      </c>
      <c r="G1800">
        <v>3867</v>
      </c>
      <c r="H1800">
        <v>26301</v>
      </c>
      <c r="I1800">
        <v>6</v>
      </c>
      <c r="J1800">
        <v>1746</v>
      </c>
      <c r="K1800">
        <v>13515</v>
      </c>
      <c r="L1800">
        <v>72</v>
      </c>
      <c r="M1800">
        <v>3</v>
      </c>
      <c r="N1800" t="s">
        <v>38</v>
      </c>
      <c r="O1800" t="s">
        <v>81</v>
      </c>
    </row>
    <row r="1801" spans="1:15" x14ac:dyDescent="0.3">
      <c r="A1801" s="7">
        <v>19088</v>
      </c>
      <c r="B1801" s="6" t="s">
        <v>3661</v>
      </c>
      <c r="C1801" t="s">
        <v>3662</v>
      </c>
      <c r="D1801" s="2" t="s">
        <v>72</v>
      </c>
      <c r="E1801" s="4" t="s">
        <v>55</v>
      </c>
      <c r="F1801" t="s">
        <v>51</v>
      </c>
      <c r="G1801">
        <v>263</v>
      </c>
      <c r="H1801">
        <v>86990</v>
      </c>
      <c r="I1801">
        <v>2</v>
      </c>
      <c r="J1801">
        <v>390</v>
      </c>
      <c r="K1801">
        <v>12248</v>
      </c>
      <c r="L1801">
        <v>78</v>
      </c>
      <c r="M1801">
        <v>2</v>
      </c>
      <c r="N1801" t="s">
        <v>52</v>
      </c>
      <c r="O1801" t="s">
        <v>47</v>
      </c>
    </row>
    <row r="1802" spans="1:15" x14ac:dyDescent="0.3">
      <c r="A1802" s="7">
        <v>19089</v>
      </c>
      <c r="B1802" s="6" t="s">
        <v>3663</v>
      </c>
      <c r="C1802" t="s">
        <v>3664</v>
      </c>
      <c r="D1802" s="2" t="s">
        <v>50</v>
      </c>
      <c r="E1802" s="4" t="s">
        <v>55</v>
      </c>
      <c r="F1802" t="s">
        <v>51</v>
      </c>
      <c r="G1802">
        <v>76</v>
      </c>
      <c r="H1802">
        <v>38739</v>
      </c>
      <c r="I1802">
        <v>17</v>
      </c>
      <c r="J1802">
        <v>277</v>
      </c>
      <c r="K1802">
        <v>26517</v>
      </c>
      <c r="L1802">
        <v>86</v>
      </c>
      <c r="M1802">
        <v>2</v>
      </c>
      <c r="N1802" t="s">
        <v>52</v>
      </c>
      <c r="O1802" t="s">
        <v>51</v>
      </c>
    </row>
    <row r="1803" spans="1:15" x14ac:dyDescent="0.3">
      <c r="A1803" s="7">
        <v>19090</v>
      </c>
      <c r="B1803" s="6" t="s">
        <v>3665</v>
      </c>
      <c r="C1803" t="s">
        <v>3666</v>
      </c>
      <c r="D1803" s="2" t="s">
        <v>50</v>
      </c>
      <c r="E1803" s="4" t="s">
        <v>55</v>
      </c>
      <c r="F1803" t="s">
        <v>51</v>
      </c>
      <c r="G1803">
        <v>160</v>
      </c>
      <c r="H1803">
        <v>49626</v>
      </c>
      <c r="I1803">
        <v>15</v>
      </c>
      <c r="J1803">
        <v>1014</v>
      </c>
      <c r="K1803">
        <v>22598</v>
      </c>
      <c r="L1803">
        <v>98</v>
      </c>
      <c r="M1803">
        <v>2</v>
      </c>
      <c r="N1803" t="s">
        <v>35</v>
      </c>
      <c r="O1803" t="s">
        <v>47</v>
      </c>
    </row>
    <row r="1804" spans="1:15" x14ac:dyDescent="0.3">
      <c r="A1804" s="7">
        <v>19091</v>
      </c>
      <c r="B1804" s="6" t="s">
        <v>3667</v>
      </c>
      <c r="C1804" t="s">
        <v>3668</v>
      </c>
      <c r="D1804" s="2" t="s">
        <v>50</v>
      </c>
      <c r="E1804" s="4" t="s">
        <v>46</v>
      </c>
      <c r="F1804" t="s">
        <v>51</v>
      </c>
      <c r="G1804">
        <v>133</v>
      </c>
      <c r="H1804">
        <v>75273</v>
      </c>
      <c r="I1804">
        <v>3</v>
      </c>
      <c r="J1804">
        <v>1477</v>
      </c>
      <c r="K1804">
        <v>12236</v>
      </c>
      <c r="L1804">
        <v>95</v>
      </c>
      <c r="M1804">
        <v>2</v>
      </c>
      <c r="N1804" t="s">
        <v>52</v>
      </c>
      <c r="O1804" t="s">
        <v>51</v>
      </c>
    </row>
    <row r="1805" spans="1:15" x14ac:dyDescent="0.3">
      <c r="A1805" s="7">
        <v>19092</v>
      </c>
      <c r="B1805" s="6" t="s">
        <v>3669</v>
      </c>
      <c r="C1805" t="s">
        <v>3670</v>
      </c>
      <c r="D1805" s="2" t="s">
        <v>50</v>
      </c>
      <c r="E1805" s="4" t="s">
        <v>46</v>
      </c>
      <c r="F1805" t="s">
        <v>51</v>
      </c>
      <c r="G1805">
        <v>122</v>
      </c>
      <c r="H1805">
        <v>25132</v>
      </c>
      <c r="I1805">
        <v>3</v>
      </c>
      <c r="J1805">
        <v>708</v>
      </c>
      <c r="K1805">
        <v>16101</v>
      </c>
      <c r="L1805">
        <v>96</v>
      </c>
      <c r="M1805">
        <v>1</v>
      </c>
      <c r="N1805" t="s">
        <v>65</v>
      </c>
      <c r="O1805" t="s">
        <v>51</v>
      </c>
    </row>
    <row r="1806" spans="1:15" x14ac:dyDescent="0.3">
      <c r="A1806" s="7">
        <v>19093</v>
      </c>
      <c r="B1806" s="6" t="s">
        <v>3671</v>
      </c>
      <c r="C1806" t="s">
        <v>3672</v>
      </c>
      <c r="D1806" s="2" t="s">
        <v>59</v>
      </c>
      <c r="E1806" s="4" t="s">
        <v>46</v>
      </c>
      <c r="F1806" t="s">
        <v>47</v>
      </c>
      <c r="G1806">
        <v>552</v>
      </c>
      <c r="H1806">
        <v>63481</v>
      </c>
      <c r="I1806">
        <v>9</v>
      </c>
      <c r="J1806">
        <v>2395</v>
      </c>
      <c r="K1806">
        <v>22204</v>
      </c>
      <c r="L1806">
        <v>69</v>
      </c>
      <c r="M1806">
        <v>2</v>
      </c>
      <c r="N1806" t="s">
        <v>38</v>
      </c>
      <c r="O1806" t="s">
        <v>47</v>
      </c>
    </row>
    <row r="1807" spans="1:15" x14ac:dyDescent="0.3">
      <c r="A1807" s="7">
        <v>19094</v>
      </c>
      <c r="B1807" s="6" t="s">
        <v>3673</v>
      </c>
      <c r="C1807" t="s">
        <v>3674</v>
      </c>
      <c r="D1807" s="2" t="s">
        <v>50</v>
      </c>
      <c r="E1807" s="4" t="s">
        <v>55</v>
      </c>
      <c r="F1807" t="s">
        <v>51</v>
      </c>
      <c r="G1807">
        <v>126</v>
      </c>
      <c r="H1807">
        <v>30300</v>
      </c>
      <c r="I1807">
        <v>16</v>
      </c>
      <c r="J1807">
        <v>1645</v>
      </c>
      <c r="K1807">
        <v>27533</v>
      </c>
      <c r="L1807">
        <v>84</v>
      </c>
      <c r="M1807">
        <v>1</v>
      </c>
      <c r="N1807" t="s">
        <v>52</v>
      </c>
      <c r="O1807" t="s">
        <v>51</v>
      </c>
    </row>
    <row r="1808" spans="1:15" x14ac:dyDescent="0.3">
      <c r="A1808" s="7">
        <v>19095</v>
      </c>
      <c r="B1808" s="6" t="s">
        <v>3675</v>
      </c>
      <c r="C1808" t="s">
        <v>3676</v>
      </c>
      <c r="D1808" s="2" t="s">
        <v>88</v>
      </c>
      <c r="E1808" s="4" t="s">
        <v>55</v>
      </c>
      <c r="F1808" t="s">
        <v>51</v>
      </c>
      <c r="G1808">
        <v>16</v>
      </c>
      <c r="H1808">
        <v>46144</v>
      </c>
      <c r="I1808">
        <v>20</v>
      </c>
      <c r="J1808">
        <v>380</v>
      </c>
      <c r="K1808">
        <v>26104</v>
      </c>
      <c r="L1808">
        <v>95</v>
      </c>
      <c r="M1808">
        <v>1</v>
      </c>
      <c r="N1808" t="s">
        <v>65</v>
      </c>
      <c r="O1808" t="s">
        <v>51</v>
      </c>
    </row>
    <row r="1809" spans="1:15" x14ac:dyDescent="0.3">
      <c r="A1809" s="7">
        <v>19096</v>
      </c>
      <c r="B1809" s="6" t="s">
        <v>3677</v>
      </c>
      <c r="C1809" t="s">
        <v>3678</v>
      </c>
      <c r="D1809" s="2" t="s">
        <v>45</v>
      </c>
      <c r="E1809" s="4" t="s">
        <v>55</v>
      </c>
      <c r="F1809" t="s">
        <v>60</v>
      </c>
      <c r="G1809">
        <v>2493</v>
      </c>
      <c r="H1809">
        <v>65330</v>
      </c>
      <c r="I1809">
        <v>42</v>
      </c>
      <c r="J1809">
        <v>16398</v>
      </c>
      <c r="K1809">
        <v>2132</v>
      </c>
      <c r="L1809">
        <v>8</v>
      </c>
      <c r="M1809">
        <v>5</v>
      </c>
      <c r="N1809" t="s">
        <v>38</v>
      </c>
      <c r="O1809" t="s">
        <v>69</v>
      </c>
    </row>
    <row r="1810" spans="1:15" x14ac:dyDescent="0.3">
      <c r="A1810" s="7">
        <v>19097</v>
      </c>
      <c r="B1810" s="6" t="s">
        <v>3679</v>
      </c>
      <c r="C1810" t="s">
        <v>3680</v>
      </c>
      <c r="D1810" s="2" t="s">
        <v>50</v>
      </c>
      <c r="E1810" s="4" t="s">
        <v>55</v>
      </c>
      <c r="F1810" t="s">
        <v>51</v>
      </c>
      <c r="G1810">
        <v>52</v>
      </c>
      <c r="H1810">
        <v>62532</v>
      </c>
      <c r="I1810">
        <v>18</v>
      </c>
      <c r="J1810">
        <v>551</v>
      </c>
      <c r="K1810">
        <v>15350</v>
      </c>
      <c r="L1810">
        <v>97</v>
      </c>
      <c r="M1810">
        <v>1</v>
      </c>
      <c r="N1810" t="s">
        <v>52</v>
      </c>
      <c r="O1810" t="s">
        <v>47</v>
      </c>
    </row>
    <row r="1811" spans="1:15" x14ac:dyDescent="0.3">
      <c r="A1811" s="7">
        <v>19098</v>
      </c>
      <c r="B1811" s="6" t="s">
        <v>3681</v>
      </c>
      <c r="C1811" t="s">
        <v>3682</v>
      </c>
      <c r="D1811" s="2" t="s">
        <v>45</v>
      </c>
      <c r="E1811" s="4" t="s">
        <v>46</v>
      </c>
      <c r="F1811" t="s">
        <v>56</v>
      </c>
      <c r="G1811">
        <v>4375</v>
      </c>
      <c r="H1811">
        <v>50677</v>
      </c>
      <c r="I1811">
        <v>38</v>
      </c>
      <c r="J1811">
        <v>25407</v>
      </c>
      <c r="K1811">
        <v>3331</v>
      </c>
      <c r="L1811">
        <v>21</v>
      </c>
      <c r="M1811">
        <v>6</v>
      </c>
      <c r="N1811" t="s">
        <v>52</v>
      </c>
      <c r="O1811" t="s">
        <v>56</v>
      </c>
    </row>
    <row r="1812" spans="1:15" x14ac:dyDescent="0.3">
      <c r="A1812" s="7">
        <v>19099</v>
      </c>
      <c r="B1812" s="6" t="s">
        <v>3683</v>
      </c>
      <c r="C1812" t="s">
        <v>3684</v>
      </c>
      <c r="D1812" s="2" t="s">
        <v>88</v>
      </c>
      <c r="E1812" s="4" t="s">
        <v>55</v>
      </c>
      <c r="F1812" t="s">
        <v>51</v>
      </c>
      <c r="G1812">
        <v>259</v>
      </c>
      <c r="H1812">
        <v>22821</v>
      </c>
      <c r="I1812">
        <v>8</v>
      </c>
      <c r="J1812">
        <v>1725</v>
      </c>
      <c r="K1812">
        <v>22754</v>
      </c>
      <c r="L1812">
        <v>88</v>
      </c>
      <c r="M1812">
        <v>2</v>
      </c>
      <c r="N1812" t="s">
        <v>52</v>
      </c>
      <c r="O1812" t="s">
        <v>51</v>
      </c>
    </row>
    <row r="1813" spans="1:15" x14ac:dyDescent="0.3">
      <c r="A1813" s="7">
        <v>19100</v>
      </c>
      <c r="B1813" s="6" t="s">
        <v>3685</v>
      </c>
      <c r="C1813" t="s">
        <v>3686</v>
      </c>
      <c r="D1813" s="2" t="s">
        <v>45</v>
      </c>
      <c r="E1813" s="4" t="s">
        <v>68</v>
      </c>
      <c r="F1813" t="s">
        <v>60</v>
      </c>
      <c r="G1813">
        <v>2632</v>
      </c>
      <c r="H1813">
        <v>63660</v>
      </c>
      <c r="I1813">
        <v>19</v>
      </c>
      <c r="J1813">
        <v>22572</v>
      </c>
      <c r="K1813">
        <v>2087</v>
      </c>
      <c r="L1813">
        <v>16</v>
      </c>
      <c r="M1813">
        <v>4</v>
      </c>
      <c r="N1813" t="s">
        <v>38</v>
      </c>
      <c r="O1813" t="s">
        <v>56</v>
      </c>
    </row>
    <row r="1814" spans="1:15" x14ac:dyDescent="0.3">
      <c r="A1814" s="7">
        <v>19101</v>
      </c>
      <c r="B1814" s="6" t="s">
        <v>3687</v>
      </c>
      <c r="C1814" t="s">
        <v>3688</v>
      </c>
      <c r="D1814" s="2" t="s">
        <v>72</v>
      </c>
      <c r="E1814" s="4" t="s">
        <v>55</v>
      </c>
      <c r="F1814" t="s">
        <v>51</v>
      </c>
      <c r="G1814">
        <v>128</v>
      </c>
      <c r="H1814">
        <v>76687</v>
      </c>
      <c r="I1814">
        <v>14</v>
      </c>
      <c r="J1814">
        <v>203</v>
      </c>
      <c r="K1814">
        <v>26840</v>
      </c>
      <c r="L1814">
        <v>95</v>
      </c>
      <c r="M1814">
        <v>2</v>
      </c>
      <c r="N1814" t="s">
        <v>52</v>
      </c>
      <c r="O1814" t="s">
        <v>51</v>
      </c>
    </row>
    <row r="1815" spans="1:15" x14ac:dyDescent="0.3">
      <c r="A1815" s="7">
        <v>19102</v>
      </c>
      <c r="B1815" s="6" t="s">
        <v>3689</v>
      </c>
      <c r="C1815" t="s">
        <v>3690</v>
      </c>
      <c r="D1815" s="2" t="s">
        <v>50</v>
      </c>
      <c r="E1815" s="4" t="s">
        <v>55</v>
      </c>
      <c r="F1815" t="s">
        <v>51</v>
      </c>
      <c r="G1815">
        <v>122</v>
      </c>
      <c r="H1815">
        <v>62209</v>
      </c>
      <c r="I1815">
        <v>12</v>
      </c>
      <c r="J1815">
        <v>1113</v>
      </c>
      <c r="K1815">
        <v>23678</v>
      </c>
      <c r="L1815">
        <v>91</v>
      </c>
      <c r="M1815">
        <v>1</v>
      </c>
      <c r="N1815" t="s">
        <v>35</v>
      </c>
      <c r="O1815" t="s">
        <v>51</v>
      </c>
    </row>
    <row r="1816" spans="1:15" x14ac:dyDescent="0.3">
      <c r="A1816" s="7">
        <v>19103</v>
      </c>
      <c r="B1816" s="6" t="s">
        <v>3691</v>
      </c>
      <c r="C1816" t="s">
        <v>3692</v>
      </c>
      <c r="D1816" s="2" t="s">
        <v>45</v>
      </c>
      <c r="E1816" s="4" t="s">
        <v>46</v>
      </c>
      <c r="F1816" t="s">
        <v>47</v>
      </c>
      <c r="G1816">
        <v>1413</v>
      </c>
      <c r="H1816">
        <v>15353</v>
      </c>
      <c r="I1816">
        <v>2</v>
      </c>
      <c r="J1816">
        <v>1951</v>
      </c>
      <c r="K1816">
        <v>17030</v>
      </c>
      <c r="L1816">
        <v>70</v>
      </c>
      <c r="M1816">
        <v>3</v>
      </c>
      <c r="N1816" t="s">
        <v>52</v>
      </c>
      <c r="O1816" t="s">
        <v>47</v>
      </c>
    </row>
    <row r="1817" spans="1:15" x14ac:dyDescent="0.3">
      <c r="A1817" s="7">
        <v>19104</v>
      </c>
      <c r="B1817" s="6" t="s">
        <v>3693</v>
      </c>
      <c r="C1817" t="s">
        <v>3694</v>
      </c>
      <c r="D1817" s="2" t="s">
        <v>72</v>
      </c>
      <c r="E1817" s="4" t="s">
        <v>55</v>
      </c>
      <c r="F1817" t="s">
        <v>51</v>
      </c>
      <c r="G1817">
        <v>662</v>
      </c>
      <c r="H1817">
        <v>26114</v>
      </c>
      <c r="I1817">
        <v>2</v>
      </c>
      <c r="J1817">
        <v>402</v>
      </c>
      <c r="K1817">
        <v>12360</v>
      </c>
      <c r="L1817">
        <v>84</v>
      </c>
      <c r="M1817">
        <v>2</v>
      </c>
      <c r="N1817" t="s">
        <v>35</v>
      </c>
      <c r="O1817" t="s">
        <v>47</v>
      </c>
    </row>
    <row r="1818" spans="1:15" x14ac:dyDescent="0.3">
      <c r="A1818" s="7">
        <v>19105</v>
      </c>
      <c r="B1818" s="6" t="s">
        <v>3695</v>
      </c>
      <c r="C1818" t="s">
        <v>3696</v>
      </c>
      <c r="D1818" s="2" t="s">
        <v>50</v>
      </c>
      <c r="E1818" s="4" t="s">
        <v>55</v>
      </c>
      <c r="F1818" t="s">
        <v>75</v>
      </c>
      <c r="G1818">
        <v>240</v>
      </c>
      <c r="H1818">
        <v>49421</v>
      </c>
      <c r="I1818">
        <v>15</v>
      </c>
      <c r="J1818">
        <v>3246</v>
      </c>
      <c r="K1818">
        <v>10472</v>
      </c>
      <c r="L1818">
        <v>58</v>
      </c>
      <c r="M1818">
        <v>2</v>
      </c>
      <c r="N1818" t="s">
        <v>52</v>
      </c>
      <c r="O1818" t="s">
        <v>76</v>
      </c>
    </row>
    <row r="1819" spans="1:15" x14ac:dyDescent="0.3">
      <c r="A1819" s="7">
        <v>19106</v>
      </c>
      <c r="B1819" s="6" t="s">
        <v>3697</v>
      </c>
      <c r="C1819" t="s">
        <v>3698</v>
      </c>
      <c r="D1819" s="2" t="s">
        <v>45</v>
      </c>
      <c r="E1819" s="4" t="s">
        <v>55</v>
      </c>
      <c r="F1819" t="s">
        <v>56</v>
      </c>
      <c r="G1819">
        <v>3717</v>
      </c>
      <c r="H1819">
        <v>41792</v>
      </c>
      <c r="I1819">
        <v>47</v>
      </c>
      <c r="J1819">
        <v>35291</v>
      </c>
      <c r="K1819">
        <v>2325</v>
      </c>
      <c r="L1819">
        <v>16</v>
      </c>
      <c r="M1819">
        <v>6</v>
      </c>
      <c r="N1819" t="s">
        <v>52</v>
      </c>
      <c r="O1819" t="s">
        <v>60</v>
      </c>
    </row>
    <row r="1820" spans="1:15" x14ac:dyDescent="0.3">
      <c r="A1820" s="7">
        <v>19107</v>
      </c>
      <c r="B1820" s="6" t="s">
        <v>3699</v>
      </c>
      <c r="C1820" t="s">
        <v>3700</v>
      </c>
      <c r="D1820" s="2" t="s">
        <v>72</v>
      </c>
      <c r="E1820" s="4" t="s">
        <v>55</v>
      </c>
      <c r="F1820" t="s">
        <v>51</v>
      </c>
      <c r="G1820">
        <v>445</v>
      </c>
      <c r="H1820">
        <v>87019</v>
      </c>
      <c r="I1820">
        <v>18</v>
      </c>
      <c r="J1820">
        <v>1488</v>
      </c>
      <c r="K1820">
        <v>13589</v>
      </c>
      <c r="L1820">
        <v>96</v>
      </c>
      <c r="M1820">
        <v>2</v>
      </c>
      <c r="N1820" t="s">
        <v>65</v>
      </c>
      <c r="O1820" t="s">
        <v>51</v>
      </c>
    </row>
    <row r="1821" spans="1:15" x14ac:dyDescent="0.3">
      <c r="A1821" s="7">
        <v>19108</v>
      </c>
      <c r="B1821" s="6" t="s">
        <v>3701</v>
      </c>
      <c r="C1821" t="s">
        <v>3702</v>
      </c>
      <c r="D1821" s="2" t="s">
        <v>72</v>
      </c>
      <c r="E1821" s="4" t="s">
        <v>55</v>
      </c>
      <c r="F1821" t="s">
        <v>51</v>
      </c>
      <c r="G1821">
        <v>151</v>
      </c>
      <c r="H1821">
        <v>38788</v>
      </c>
      <c r="I1821">
        <v>4</v>
      </c>
      <c r="J1821">
        <v>922</v>
      </c>
      <c r="K1821">
        <v>20636</v>
      </c>
      <c r="L1821">
        <v>90</v>
      </c>
      <c r="M1821">
        <v>1</v>
      </c>
      <c r="N1821" t="s">
        <v>65</v>
      </c>
      <c r="O1821" t="s">
        <v>51</v>
      </c>
    </row>
    <row r="1822" spans="1:15" x14ac:dyDescent="0.3">
      <c r="A1822" s="7">
        <v>19109</v>
      </c>
      <c r="B1822" s="6" t="s">
        <v>3703</v>
      </c>
      <c r="C1822" t="s">
        <v>3704</v>
      </c>
      <c r="D1822" s="2" t="s">
        <v>45</v>
      </c>
      <c r="E1822" s="4" t="s">
        <v>46</v>
      </c>
      <c r="F1822" t="s">
        <v>75</v>
      </c>
      <c r="G1822">
        <v>1993</v>
      </c>
      <c r="H1822">
        <v>79164</v>
      </c>
      <c r="I1822">
        <v>3</v>
      </c>
      <c r="J1822">
        <v>4502</v>
      </c>
      <c r="K1822">
        <v>7521</v>
      </c>
      <c r="L1822">
        <v>47</v>
      </c>
      <c r="M1822">
        <v>3</v>
      </c>
      <c r="N1822" t="s">
        <v>35</v>
      </c>
      <c r="O1822" t="s">
        <v>95</v>
      </c>
    </row>
    <row r="1823" spans="1:15" x14ac:dyDescent="0.3">
      <c r="A1823" s="7">
        <v>19110</v>
      </c>
      <c r="B1823" s="6" t="s">
        <v>3705</v>
      </c>
      <c r="C1823" t="s">
        <v>3706</v>
      </c>
      <c r="D1823" s="2" t="s">
        <v>45</v>
      </c>
      <c r="E1823" s="4" t="s">
        <v>55</v>
      </c>
      <c r="F1823" t="s">
        <v>56</v>
      </c>
      <c r="G1823">
        <v>4313</v>
      </c>
      <c r="H1823">
        <v>61735</v>
      </c>
      <c r="I1823">
        <v>38</v>
      </c>
      <c r="J1823">
        <v>21893</v>
      </c>
      <c r="K1823">
        <v>4042</v>
      </c>
      <c r="L1823">
        <v>11</v>
      </c>
      <c r="M1823">
        <v>4</v>
      </c>
      <c r="N1823" t="s">
        <v>52</v>
      </c>
      <c r="O1823" t="s">
        <v>56</v>
      </c>
    </row>
    <row r="1824" spans="1:15" x14ac:dyDescent="0.3">
      <c r="A1824" s="7">
        <v>19111</v>
      </c>
      <c r="B1824" s="6" t="s">
        <v>3707</v>
      </c>
      <c r="C1824" t="s">
        <v>3708</v>
      </c>
      <c r="D1824" s="2" t="s">
        <v>50</v>
      </c>
      <c r="E1824" s="4" t="s">
        <v>46</v>
      </c>
      <c r="F1824" t="s">
        <v>75</v>
      </c>
      <c r="G1824">
        <v>210</v>
      </c>
      <c r="H1824">
        <v>72922</v>
      </c>
      <c r="I1824">
        <v>3</v>
      </c>
      <c r="J1824">
        <v>5380</v>
      </c>
      <c r="K1824">
        <v>14100</v>
      </c>
      <c r="L1824">
        <v>61</v>
      </c>
      <c r="M1824">
        <v>1</v>
      </c>
      <c r="N1824" t="s">
        <v>38</v>
      </c>
      <c r="O1824" t="s">
        <v>95</v>
      </c>
    </row>
    <row r="1825" spans="1:15" x14ac:dyDescent="0.3">
      <c r="A1825" s="7">
        <v>19112</v>
      </c>
      <c r="B1825" s="6" t="s">
        <v>3709</v>
      </c>
      <c r="C1825" t="s">
        <v>3710</v>
      </c>
      <c r="D1825" s="2" t="s">
        <v>72</v>
      </c>
      <c r="E1825" s="4" t="s">
        <v>46</v>
      </c>
      <c r="F1825" t="s">
        <v>81</v>
      </c>
      <c r="G1825">
        <v>439</v>
      </c>
      <c r="H1825">
        <v>25762</v>
      </c>
      <c r="I1825">
        <v>6</v>
      </c>
      <c r="J1825">
        <v>7261</v>
      </c>
      <c r="K1825">
        <v>9844</v>
      </c>
      <c r="L1825">
        <v>51</v>
      </c>
      <c r="M1825">
        <v>0</v>
      </c>
      <c r="N1825" t="s">
        <v>65</v>
      </c>
      <c r="O1825" t="s">
        <v>47</v>
      </c>
    </row>
    <row r="1826" spans="1:15" x14ac:dyDescent="0.3">
      <c r="A1826" s="7">
        <v>19113</v>
      </c>
      <c r="B1826" s="6" t="s">
        <v>3711</v>
      </c>
      <c r="C1826" t="s">
        <v>3712</v>
      </c>
      <c r="D1826" s="2" t="s">
        <v>45</v>
      </c>
      <c r="E1826" s="4" t="s">
        <v>55</v>
      </c>
      <c r="F1826" t="s">
        <v>75</v>
      </c>
      <c r="G1826">
        <v>1609</v>
      </c>
      <c r="H1826">
        <v>38898</v>
      </c>
      <c r="I1826">
        <v>14</v>
      </c>
      <c r="J1826">
        <v>4241</v>
      </c>
      <c r="K1826">
        <v>12709</v>
      </c>
      <c r="L1826">
        <v>43</v>
      </c>
      <c r="M1826">
        <v>2</v>
      </c>
      <c r="N1826" t="s">
        <v>65</v>
      </c>
      <c r="O1826" t="s">
        <v>76</v>
      </c>
    </row>
    <row r="1827" spans="1:15" x14ac:dyDescent="0.3">
      <c r="A1827" s="7">
        <v>19114</v>
      </c>
      <c r="B1827" s="6" t="s">
        <v>3713</v>
      </c>
      <c r="C1827" t="s">
        <v>3714</v>
      </c>
      <c r="D1827" s="2" t="s">
        <v>50</v>
      </c>
      <c r="E1827" s="4" t="s">
        <v>46</v>
      </c>
      <c r="F1827" t="s">
        <v>81</v>
      </c>
      <c r="G1827">
        <v>249</v>
      </c>
      <c r="H1827">
        <v>30380</v>
      </c>
      <c r="I1827">
        <v>10</v>
      </c>
      <c r="J1827">
        <v>1243</v>
      </c>
      <c r="K1827">
        <v>11874</v>
      </c>
      <c r="L1827">
        <v>59</v>
      </c>
      <c r="M1827">
        <v>1</v>
      </c>
      <c r="N1827" t="s">
        <v>52</v>
      </c>
      <c r="O1827" t="s">
        <v>81</v>
      </c>
    </row>
    <row r="1828" spans="1:15" x14ac:dyDescent="0.3">
      <c r="A1828" s="7">
        <v>19115</v>
      </c>
      <c r="B1828" s="6" t="s">
        <v>3715</v>
      </c>
      <c r="C1828" t="s">
        <v>3716</v>
      </c>
      <c r="D1828" s="2" t="s">
        <v>88</v>
      </c>
      <c r="E1828" s="4" t="s">
        <v>46</v>
      </c>
      <c r="F1828" t="s">
        <v>51</v>
      </c>
      <c r="G1828">
        <v>179</v>
      </c>
      <c r="H1828">
        <v>57066</v>
      </c>
      <c r="I1828">
        <v>7</v>
      </c>
      <c r="J1828">
        <v>1001</v>
      </c>
      <c r="K1828">
        <v>17903</v>
      </c>
      <c r="L1828">
        <v>93</v>
      </c>
      <c r="M1828">
        <v>2</v>
      </c>
      <c r="N1828" t="s">
        <v>35</v>
      </c>
      <c r="O1828" t="s">
        <v>51</v>
      </c>
    </row>
    <row r="1829" spans="1:15" x14ac:dyDescent="0.3">
      <c r="A1829" s="7">
        <v>19116</v>
      </c>
      <c r="B1829" s="6" t="s">
        <v>3717</v>
      </c>
      <c r="C1829" t="s">
        <v>3718</v>
      </c>
      <c r="D1829" s="2" t="s">
        <v>72</v>
      </c>
      <c r="E1829" s="4" t="s">
        <v>46</v>
      </c>
      <c r="F1829" t="s">
        <v>75</v>
      </c>
      <c r="G1829">
        <v>447</v>
      </c>
      <c r="H1829">
        <v>88919</v>
      </c>
      <c r="I1829">
        <v>1</v>
      </c>
      <c r="J1829">
        <v>4269</v>
      </c>
      <c r="K1829">
        <v>18966</v>
      </c>
      <c r="L1829">
        <v>55</v>
      </c>
      <c r="M1829">
        <v>2</v>
      </c>
      <c r="N1829" t="s">
        <v>65</v>
      </c>
      <c r="O1829" t="s">
        <v>95</v>
      </c>
    </row>
    <row r="1830" spans="1:15" x14ac:dyDescent="0.3">
      <c r="A1830" s="7">
        <v>19117</v>
      </c>
      <c r="B1830" s="6" t="s">
        <v>3719</v>
      </c>
      <c r="C1830" t="s">
        <v>3720</v>
      </c>
      <c r="D1830" s="2" t="s">
        <v>45</v>
      </c>
      <c r="E1830" s="4" t="s">
        <v>46</v>
      </c>
      <c r="F1830" t="s">
        <v>47</v>
      </c>
      <c r="G1830">
        <v>2779</v>
      </c>
      <c r="H1830">
        <v>36308</v>
      </c>
      <c r="I1830">
        <v>16</v>
      </c>
      <c r="J1830">
        <v>2281</v>
      </c>
      <c r="K1830">
        <v>19282</v>
      </c>
      <c r="L1830">
        <v>63</v>
      </c>
      <c r="M1830">
        <v>3</v>
      </c>
      <c r="N1830" t="s">
        <v>65</v>
      </c>
      <c r="O1830" t="s">
        <v>47</v>
      </c>
    </row>
    <row r="1831" spans="1:15" x14ac:dyDescent="0.3">
      <c r="A1831" s="7">
        <v>19118</v>
      </c>
      <c r="B1831" s="6" t="s">
        <v>3721</v>
      </c>
      <c r="C1831" t="s">
        <v>3722</v>
      </c>
      <c r="D1831" s="2" t="s">
        <v>45</v>
      </c>
      <c r="E1831" s="4" t="s">
        <v>55</v>
      </c>
      <c r="F1831" t="s">
        <v>56</v>
      </c>
      <c r="G1831">
        <v>4214</v>
      </c>
      <c r="H1831">
        <v>76127</v>
      </c>
      <c r="I1831">
        <v>40</v>
      </c>
      <c r="J1831">
        <v>18543</v>
      </c>
      <c r="K1831">
        <v>4091</v>
      </c>
      <c r="L1831">
        <v>13</v>
      </c>
      <c r="M1831">
        <v>5</v>
      </c>
      <c r="N1831" t="s">
        <v>52</v>
      </c>
      <c r="O1831" t="s">
        <v>60</v>
      </c>
    </row>
    <row r="1832" spans="1:15" x14ac:dyDescent="0.3">
      <c r="A1832" s="7">
        <v>19119</v>
      </c>
      <c r="B1832" s="6" t="s">
        <v>3723</v>
      </c>
      <c r="C1832" t="s">
        <v>3724</v>
      </c>
      <c r="D1832" s="2" t="s">
        <v>45</v>
      </c>
      <c r="E1832" s="4" t="s">
        <v>55</v>
      </c>
      <c r="F1832" t="s">
        <v>47</v>
      </c>
      <c r="G1832">
        <v>3543</v>
      </c>
      <c r="H1832">
        <v>70990</v>
      </c>
      <c r="I1832">
        <v>8</v>
      </c>
      <c r="J1832">
        <v>1053</v>
      </c>
      <c r="K1832">
        <v>16704</v>
      </c>
      <c r="L1832">
        <v>64</v>
      </c>
      <c r="M1832">
        <v>2</v>
      </c>
      <c r="N1832" t="s">
        <v>52</v>
      </c>
      <c r="O1832" t="s">
        <v>47</v>
      </c>
    </row>
    <row r="1833" spans="1:15" x14ac:dyDescent="0.3">
      <c r="A1833" s="7">
        <v>19120</v>
      </c>
      <c r="B1833" s="6" t="s">
        <v>3725</v>
      </c>
      <c r="C1833" t="s">
        <v>3726</v>
      </c>
      <c r="D1833" s="2" t="s">
        <v>50</v>
      </c>
      <c r="E1833" s="4" t="s">
        <v>55</v>
      </c>
      <c r="F1833" t="s">
        <v>51</v>
      </c>
      <c r="G1833">
        <v>230</v>
      </c>
      <c r="H1833">
        <v>66048</v>
      </c>
      <c r="I1833">
        <v>5</v>
      </c>
      <c r="J1833">
        <v>1526</v>
      </c>
      <c r="K1833">
        <v>21544</v>
      </c>
      <c r="L1833">
        <v>81</v>
      </c>
      <c r="M1833">
        <v>1</v>
      </c>
      <c r="N1833" t="s">
        <v>35</v>
      </c>
      <c r="O1833" t="s">
        <v>51</v>
      </c>
    </row>
    <row r="1834" spans="1:15" x14ac:dyDescent="0.3">
      <c r="A1834" s="7">
        <v>19121</v>
      </c>
      <c r="B1834" s="6" t="s">
        <v>3727</v>
      </c>
      <c r="C1834" t="s">
        <v>3728</v>
      </c>
      <c r="D1834" s="2" t="s">
        <v>50</v>
      </c>
      <c r="E1834" s="4" t="s">
        <v>46</v>
      </c>
      <c r="F1834" t="s">
        <v>51</v>
      </c>
      <c r="G1834">
        <v>61</v>
      </c>
      <c r="H1834">
        <v>46144</v>
      </c>
      <c r="I1834">
        <v>16</v>
      </c>
      <c r="J1834">
        <v>387</v>
      </c>
      <c r="K1834">
        <v>16248</v>
      </c>
      <c r="L1834">
        <v>97</v>
      </c>
      <c r="M1834">
        <v>2</v>
      </c>
      <c r="N1834" t="s">
        <v>35</v>
      </c>
      <c r="O1834" t="s">
        <v>51</v>
      </c>
    </row>
    <row r="1835" spans="1:15" x14ac:dyDescent="0.3">
      <c r="A1835" s="7">
        <v>19122</v>
      </c>
      <c r="B1835" s="6" t="s">
        <v>3729</v>
      </c>
      <c r="C1835" t="s">
        <v>3730</v>
      </c>
      <c r="D1835" s="2" t="s">
        <v>45</v>
      </c>
      <c r="E1835" s="4" t="s">
        <v>46</v>
      </c>
      <c r="F1835" t="s">
        <v>56</v>
      </c>
      <c r="G1835">
        <v>4067</v>
      </c>
      <c r="H1835">
        <v>38048</v>
      </c>
      <c r="I1835">
        <v>49</v>
      </c>
      <c r="J1835">
        <v>17534</v>
      </c>
      <c r="K1835">
        <v>3183</v>
      </c>
      <c r="L1835">
        <v>21</v>
      </c>
      <c r="M1835">
        <v>4</v>
      </c>
      <c r="N1835" t="s">
        <v>38</v>
      </c>
      <c r="O1835" t="s">
        <v>56</v>
      </c>
    </row>
    <row r="1836" spans="1:15" x14ac:dyDescent="0.3">
      <c r="A1836" s="7">
        <v>19123</v>
      </c>
      <c r="B1836" s="6" t="s">
        <v>3731</v>
      </c>
      <c r="C1836" t="s">
        <v>3732</v>
      </c>
      <c r="D1836" s="2" t="s">
        <v>45</v>
      </c>
      <c r="E1836" s="4" t="s">
        <v>68</v>
      </c>
      <c r="F1836" t="s">
        <v>60</v>
      </c>
      <c r="G1836">
        <v>2827</v>
      </c>
      <c r="H1836">
        <v>17912</v>
      </c>
      <c r="I1836">
        <v>19</v>
      </c>
      <c r="J1836">
        <v>3943</v>
      </c>
      <c r="K1836">
        <v>3139</v>
      </c>
      <c r="L1836">
        <v>20</v>
      </c>
      <c r="M1836">
        <v>8</v>
      </c>
      <c r="N1836" t="s">
        <v>52</v>
      </c>
      <c r="O1836" t="s">
        <v>69</v>
      </c>
    </row>
    <row r="1837" spans="1:15" x14ac:dyDescent="0.3">
      <c r="A1837" s="7">
        <v>19124</v>
      </c>
      <c r="B1837" s="6" t="s">
        <v>3733</v>
      </c>
      <c r="C1837" t="s">
        <v>3734</v>
      </c>
      <c r="D1837" s="2" t="s">
        <v>45</v>
      </c>
      <c r="E1837" s="4" t="s">
        <v>46</v>
      </c>
      <c r="F1837" t="s">
        <v>47</v>
      </c>
      <c r="G1837">
        <v>872</v>
      </c>
      <c r="H1837">
        <v>37524</v>
      </c>
      <c r="I1837">
        <v>11</v>
      </c>
      <c r="J1837">
        <v>1893</v>
      </c>
      <c r="K1837">
        <v>13062</v>
      </c>
      <c r="L1837">
        <v>70</v>
      </c>
      <c r="M1837">
        <v>3</v>
      </c>
      <c r="N1837" t="s">
        <v>35</v>
      </c>
      <c r="O1837" t="s">
        <v>47</v>
      </c>
    </row>
    <row r="1838" spans="1:15" x14ac:dyDescent="0.3">
      <c r="A1838" s="7">
        <v>19125</v>
      </c>
      <c r="B1838" s="6" t="s">
        <v>3735</v>
      </c>
      <c r="C1838" t="s">
        <v>3736</v>
      </c>
      <c r="D1838" s="2" t="s">
        <v>72</v>
      </c>
      <c r="E1838" s="4" t="s">
        <v>55</v>
      </c>
      <c r="F1838" t="s">
        <v>51</v>
      </c>
      <c r="G1838">
        <v>134</v>
      </c>
      <c r="H1838">
        <v>43212</v>
      </c>
      <c r="I1838">
        <v>19</v>
      </c>
      <c r="J1838">
        <v>245</v>
      </c>
      <c r="K1838">
        <v>25488</v>
      </c>
      <c r="L1838">
        <v>77</v>
      </c>
      <c r="M1838">
        <v>1</v>
      </c>
      <c r="N1838" t="s">
        <v>35</v>
      </c>
      <c r="O1838" t="s">
        <v>47</v>
      </c>
    </row>
    <row r="1839" spans="1:15" x14ac:dyDescent="0.3">
      <c r="A1839" s="7">
        <v>19126</v>
      </c>
      <c r="B1839" s="6" t="s">
        <v>3737</v>
      </c>
      <c r="C1839" t="s">
        <v>3738</v>
      </c>
      <c r="D1839" s="2" t="s">
        <v>88</v>
      </c>
      <c r="E1839" s="4" t="s">
        <v>46</v>
      </c>
      <c r="F1839" t="s">
        <v>81</v>
      </c>
      <c r="G1839">
        <v>275</v>
      </c>
      <c r="H1839">
        <v>88043</v>
      </c>
      <c r="I1839">
        <v>13</v>
      </c>
      <c r="J1839">
        <v>4681</v>
      </c>
      <c r="K1839">
        <v>9928</v>
      </c>
      <c r="L1839">
        <v>50</v>
      </c>
      <c r="M1839">
        <v>0</v>
      </c>
      <c r="N1839" t="s">
        <v>38</v>
      </c>
      <c r="O1839" t="s">
        <v>76</v>
      </c>
    </row>
    <row r="1840" spans="1:15" x14ac:dyDescent="0.3">
      <c r="A1840" s="7">
        <v>19127</v>
      </c>
      <c r="B1840" s="6" t="s">
        <v>3739</v>
      </c>
      <c r="C1840" t="s">
        <v>3740</v>
      </c>
      <c r="D1840" s="2" t="s">
        <v>72</v>
      </c>
      <c r="E1840" s="4" t="s">
        <v>55</v>
      </c>
      <c r="F1840" t="s">
        <v>75</v>
      </c>
      <c r="G1840">
        <v>824</v>
      </c>
      <c r="H1840">
        <v>39016</v>
      </c>
      <c r="I1840">
        <v>6</v>
      </c>
      <c r="J1840">
        <v>5207</v>
      </c>
      <c r="K1840">
        <v>8335</v>
      </c>
      <c r="L1840">
        <v>64</v>
      </c>
      <c r="M1840">
        <v>2</v>
      </c>
      <c r="N1840" t="s">
        <v>52</v>
      </c>
      <c r="O1840" t="s">
        <v>81</v>
      </c>
    </row>
    <row r="1841" spans="1:15" x14ac:dyDescent="0.3">
      <c r="A1841" s="7">
        <v>19128</v>
      </c>
      <c r="B1841" s="6" t="s">
        <v>3741</v>
      </c>
      <c r="C1841" t="s">
        <v>3742</v>
      </c>
      <c r="D1841" s="2" t="s">
        <v>50</v>
      </c>
      <c r="E1841" s="4" t="s">
        <v>46</v>
      </c>
      <c r="F1841" t="s">
        <v>51</v>
      </c>
      <c r="G1841">
        <v>150</v>
      </c>
      <c r="H1841">
        <v>30763</v>
      </c>
      <c r="I1841">
        <v>18</v>
      </c>
      <c r="J1841">
        <v>1004</v>
      </c>
      <c r="K1841">
        <v>12085</v>
      </c>
      <c r="L1841">
        <v>83</v>
      </c>
      <c r="M1841">
        <v>2</v>
      </c>
      <c r="N1841" t="s">
        <v>65</v>
      </c>
      <c r="O1841" t="s">
        <v>51</v>
      </c>
    </row>
    <row r="1842" spans="1:15" x14ac:dyDescent="0.3">
      <c r="A1842" s="7">
        <v>19129</v>
      </c>
      <c r="B1842" s="6" t="s">
        <v>3743</v>
      </c>
      <c r="C1842" t="s">
        <v>3744</v>
      </c>
      <c r="D1842" s="2" t="s">
        <v>45</v>
      </c>
      <c r="E1842" s="4" t="s">
        <v>46</v>
      </c>
      <c r="F1842" t="s">
        <v>56</v>
      </c>
      <c r="G1842">
        <v>4251</v>
      </c>
      <c r="H1842">
        <v>27390</v>
      </c>
      <c r="I1842">
        <v>32</v>
      </c>
      <c r="J1842">
        <v>37945</v>
      </c>
      <c r="K1842">
        <v>2649</v>
      </c>
      <c r="L1842">
        <v>15</v>
      </c>
      <c r="M1842">
        <v>5</v>
      </c>
      <c r="N1842" t="s">
        <v>52</v>
      </c>
      <c r="O1842" t="s">
        <v>60</v>
      </c>
    </row>
    <row r="1843" spans="1:15" x14ac:dyDescent="0.3">
      <c r="A1843" s="7">
        <v>19130</v>
      </c>
      <c r="B1843" s="6" t="s">
        <v>3745</v>
      </c>
      <c r="C1843" t="s">
        <v>3746</v>
      </c>
      <c r="D1843" s="2" t="s">
        <v>50</v>
      </c>
      <c r="E1843" s="4" t="s">
        <v>46</v>
      </c>
      <c r="F1843" t="s">
        <v>51</v>
      </c>
      <c r="G1843">
        <v>206</v>
      </c>
      <c r="H1843">
        <v>63192</v>
      </c>
      <c r="I1843">
        <v>8</v>
      </c>
      <c r="J1843">
        <v>231</v>
      </c>
      <c r="K1843">
        <v>17731</v>
      </c>
      <c r="L1843">
        <v>82</v>
      </c>
      <c r="M1843">
        <v>2</v>
      </c>
      <c r="N1843" t="s">
        <v>65</v>
      </c>
      <c r="O1843" t="s">
        <v>51</v>
      </c>
    </row>
    <row r="1844" spans="1:15" x14ac:dyDescent="0.3">
      <c r="A1844" s="7">
        <v>19131</v>
      </c>
      <c r="B1844" s="6" t="s">
        <v>3747</v>
      </c>
      <c r="C1844" t="s">
        <v>3748</v>
      </c>
      <c r="D1844" s="2" t="s">
        <v>72</v>
      </c>
      <c r="E1844" s="4" t="s">
        <v>55</v>
      </c>
      <c r="F1844" t="s">
        <v>75</v>
      </c>
      <c r="G1844">
        <v>397</v>
      </c>
      <c r="H1844">
        <v>80496</v>
      </c>
      <c r="I1844">
        <v>12</v>
      </c>
      <c r="J1844">
        <v>2293</v>
      </c>
      <c r="K1844">
        <v>17176</v>
      </c>
      <c r="L1844">
        <v>51</v>
      </c>
      <c r="M1844">
        <v>3</v>
      </c>
      <c r="N1844" t="s">
        <v>52</v>
      </c>
      <c r="O1844" t="s">
        <v>81</v>
      </c>
    </row>
    <row r="1845" spans="1:15" x14ac:dyDescent="0.3">
      <c r="A1845" s="7">
        <v>19132</v>
      </c>
      <c r="B1845" s="6" t="s">
        <v>3749</v>
      </c>
      <c r="C1845" t="s">
        <v>3750</v>
      </c>
      <c r="D1845" s="2" t="s">
        <v>72</v>
      </c>
      <c r="E1845" s="4" t="s">
        <v>55</v>
      </c>
      <c r="F1845" t="s">
        <v>51</v>
      </c>
      <c r="G1845">
        <v>188</v>
      </c>
      <c r="H1845">
        <v>15411</v>
      </c>
      <c r="I1845">
        <v>16</v>
      </c>
      <c r="J1845">
        <v>1519</v>
      </c>
      <c r="K1845">
        <v>16501</v>
      </c>
      <c r="L1845">
        <v>87</v>
      </c>
      <c r="M1845">
        <v>2</v>
      </c>
      <c r="N1845" t="s">
        <v>35</v>
      </c>
      <c r="O1845" t="s">
        <v>51</v>
      </c>
    </row>
    <row r="1846" spans="1:15" x14ac:dyDescent="0.3">
      <c r="A1846" s="7">
        <v>19133</v>
      </c>
      <c r="B1846" s="6" t="s">
        <v>3751</v>
      </c>
      <c r="C1846" t="s">
        <v>3752</v>
      </c>
      <c r="D1846" s="2" t="s">
        <v>72</v>
      </c>
      <c r="E1846" s="4" t="s">
        <v>46</v>
      </c>
      <c r="F1846" t="s">
        <v>75</v>
      </c>
      <c r="G1846">
        <v>732</v>
      </c>
      <c r="H1846">
        <v>62381</v>
      </c>
      <c r="I1846">
        <v>3</v>
      </c>
      <c r="J1846">
        <v>5844</v>
      </c>
      <c r="K1846">
        <v>8435</v>
      </c>
      <c r="L1846">
        <v>64</v>
      </c>
      <c r="M1846">
        <v>2</v>
      </c>
      <c r="N1846" t="s">
        <v>52</v>
      </c>
      <c r="O1846" t="s">
        <v>47</v>
      </c>
    </row>
    <row r="1847" spans="1:15" x14ac:dyDescent="0.3">
      <c r="A1847" s="7">
        <v>19134</v>
      </c>
      <c r="B1847" s="6" t="s">
        <v>3753</v>
      </c>
      <c r="C1847" t="s">
        <v>3754</v>
      </c>
      <c r="D1847" s="2" t="s">
        <v>59</v>
      </c>
      <c r="E1847" s="4" t="s">
        <v>46</v>
      </c>
      <c r="F1847" t="s">
        <v>51</v>
      </c>
      <c r="G1847">
        <v>793</v>
      </c>
      <c r="H1847">
        <v>55621</v>
      </c>
      <c r="I1847">
        <v>19</v>
      </c>
      <c r="J1847">
        <v>1209</v>
      </c>
      <c r="K1847">
        <v>28304</v>
      </c>
      <c r="L1847">
        <v>83</v>
      </c>
      <c r="M1847">
        <v>2</v>
      </c>
      <c r="N1847" t="s">
        <v>65</v>
      </c>
      <c r="O1847" t="s">
        <v>51</v>
      </c>
    </row>
    <row r="1848" spans="1:15" x14ac:dyDescent="0.3">
      <c r="A1848" s="7">
        <v>19135</v>
      </c>
      <c r="B1848" s="6" t="s">
        <v>3755</v>
      </c>
      <c r="C1848" t="s">
        <v>3756</v>
      </c>
      <c r="D1848" s="2" t="s">
        <v>72</v>
      </c>
      <c r="E1848" s="4" t="s">
        <v>46</v>
      </c>
      <c r="F1848" t="s">
        <v>75</v>
      </c>
      <c r="G1848">
        <v>605</v>
      </c>
      <c r="H1848">
        <v>87730</v>
      </c>
      <c r="I1848">
        <v>5</v>
      </c>
      <c r="J1848">
        <v>5180</v>
      </c>
      <c r="K1848">
        <v>7581</v>
      </c>
      <c r="L1848">
        <v>65</v>
      </c>
      <c r="M1848">
        <v>3</v>
      </c>
      <c r="N1848" t="s">
        <v>52</v>
      </c>
      <c r="O1848" t="s">
        <v>76</v>
      </c>
    </row>
    <row r="1849" spans="1:15" x14ac:dyDescent="0.3">
      <c r="A1849" s="7">
        <v>19136</v>
      </c>
      <c r="B1849" s="6" t="s">
        <v>3757</v>
      </c>
      <c r="C1849" t="s">
        <v>3758</v>
      </c>
      <c r="D1849" s="2" t="s">
        <v>88</v>
      </c>
      <c r="E1849" s="4" t="s">
        <v>46</v>
      </c>
      <c r="F1849" t="s">
        <v>51</v>
      </c>
      <c r="G1849">
        <v>123</v>
      </c>
      <c r="H1849">
        <v>31067</v>
      </c>
      <c r="I1849">
        <v>19</v>
      </c>
      <c r="J1849">
        <v>1000</v>
      </c>
      <c r="K1849">
        <v>23001</v>
      </c>
      <c r="L1849">
        <v>90</v>
      </c>
      <c r="M1849">
        <v>2</v>
      </c>
      <c r="N1849" t="s">
        <v>65</v>
      </c>
      <c r="O1849" t="s">
        <v>51</v>
      </c>
    </row>
    <row r="1850" spans="1:15" x14ac:dyDescent="0.3">
      <c r="A1850" s="7">
        <v>19137</v>
      </c>
      <c r="B1850" s="6" t="s">
        <v>3759</v>
      </c>
      <c r="C1850" t="s">
        <v>3760</v>
      </c>
      <c r="D1850" s="2" t="s">
        <v>45</v>
      </c>
      <c r="E1850" s="4" t="s">
        <v>55</v>
      </c>
      <c r="F1850" t="s">
        <v>56</v>
      </c>
      <c r="G1850">
        <v>4794</v>
      </c>
      <c r="H1850">
        <v>46526</v>
      </c>
      <c r="I1850">
        <v>46</v>
      </c>
      <c r="J1850">
        <v>43120</v>
      </c>
      <c r="K1850">
        <v>1336</v>
      </c>
      <c r="L1850">
        <v>21</v>
      </c>
      <c r="M1850">
        <v>6</v>
      </c>
      <c r="N1850" t="s">
        <v>52</v>
      </c>
      <c r="O1850" t="s">
        <v>56</v>
      </c>
    </row>
    <row r="1851" spans="1:15" x14ac:dyDescent="0.3">
      <c r="A1851" s="7">
        <v>19138</v>
      </c>
      <c r="B1851" s="6" t="s">
        <v>3761</v>
      </c>
      <c r="C1851" t="s">
        <v>3762</v>
      </c>
      <c r="D1851" s="2" t="s">
        <v>50</v>
      </c>
      <c r="E1851" s="4" t="s">
        <v>46</v>
      </c>
      <c r="F1851" t="s">
        <v>51</v>
      </c>
      <c r="G1851">
        <v>74</v>
      </c>
      <c r="H1851">
        <v>82212</v>
      </c>
      <c r="I1851">
        <v>3</v>
      </c>
      <c r="J1851">
        <v>1117</v>
      </c>
      <c r="K1851">
        <v>18356</v>
      </c>
      <c r="L1851">
        <v>75</v>
      </c>
      <c r="M1851">
        <v>1</v>
      </c>
      <c r="N1851" t="s">
        <v>35</v>
      </c>
      <c r="O1851" t="s">
        <v>51</v>
      </c>
    </row>
    <row r="1852" spans="1:15" x14ac:dyDescent="0.3">
      <c r="A1852" s="7">
        <v>19139</v>
      </c>
      <c r="B1852" s="6" t="s">
        <v>3763</v>
      </c>
      <c r="C1852" t="s">
        <v>3764</v>
      </c>
      <c r="D1852" s="2" t="s">
        <v>50</v>
      </c>
      <c r="E1852" s="4" t="s">
        <v>55</v>
      </c>
      <c r="F1852" t="s">
        <v>51</v>
      </c>
      <c r="G1852">
        <v>65</v>
      </c>
      <c r="H1852">
        <v>55483</v>
      </c>
      <c r="I1852">
        <v>5</v>
      </c>
      <c r="J1852">
        <v>625</v>
      </c>
      <c r="K1852">
        <v>15366</v>
      </c>
      <c r="L1852">
        <v>75</v>
      </c>
      <c r="M1852">
        <v>1</v>
      </c>
      <c r="N1852" t="s">
        <v>35</v>
      </c>
      <c r="O1852" t="s">
        <v>51</v>
      </c>
    </row>
    <row r="1853" spans="1:15" x14ac:dyDescent="0.3">
      <c r="A1853" s="7">
        <v>19140</v>
      </c>
      <c r="B1853" s="6" t="s">
        <v>3765</v>
      </c>
      <c r="C1853" t="s">
        <v>3766</v>
      </c>
      <c r="D1853" s="2" t="s">
        <v>45</v>
      </c>
      <c r="E1853" s="4" t="s">
        <v>46</v>
      </c>
      <c r="F1853" t="s">
        <v>47</v>
      </c>
      <c r="G1853">
        <v>2919</v>
      </c>
      <c r="H1853">
        <v>56335</v>
      </c>
      <c r="I1853">
        <v>20</v>
      </c>
      <c r="J1853">
        <v>1926</v>
      </c>
      <c r="K1853">
        <v>16198</v>
      </c>
      <c r="L1853">
        <v>77</v>
      </c>
      <c r="M1853">
        <v>3</v>
      </c>
      <c r="N1853" t="s">
        <v>52</v>
      </c>
      <c r="O1853" t="s">
        <v>47</v>
      </c>
    </row>
    <row r="1854" spans="1:15" x14ac:dyDescent="0.3">
      <c r="A1854" s="7">
        <v>19141</v>
      </c>
      <c r="B1854" s="6" t="s">
        <v>3767</v>
      </c>
      <c r="C1854" t="s">
        <v>3768</v>
      </c>
      <c r="D1854" s="2" t="s">
        <v>45</v>
      </c>
      <c r="E1854" s="4" t="s">
        <v>55</v>
      </c>
      <c r="F1854" t="s">
        <v>56</v>
      </c>
      <c r="G1854">
        <v>1094</v>
      </c>
      <c r="H1854">
        <v>41987</v>
      </c>
      <c r="I1854">
        <v>35</v>
      </c>
      <c r="J1854">
        <v>30976</v>
      </c>
      <c r="K1854">
        <v>3407</v>
      </c>
      <c r="L1854">
        <v>20</v>
      </c>
      <c r="M1854">
        <v>6</v>
      </c>
      <c r="N1854" t="s">
        <v>52</v>
      </c>
      <c r="O1854" t="s">
        <v>81</v>
      </c>
    </row>
    <row r="1855" spans="1:15" x14ac:dyDescent="0.3">
      <c r="A1855" s="7">
        <v>19142</v>
      </c>
      <c r="B1855" s="6" t="s">
        <v>3769</v>
      </c>
      <c r="C1855" t="s">
        <v>3770</v>
      </c>
      <c r="D1855" s="2" t="s">
        <v>45</v>
      </c>
      <c r="E1855" s="4" t="s">
        <v>46</v>
      </c>
      <c r="F1855" t="s">
        <v>56</v>
      </c>
      <c r="G1855">
        <v>1769</v>
      </c>
      <c r="H1855">
        <v>15572</v>
      </c>
      <c r="I1855">
        <v>49</v>
      </c>
      <c r="J1855">
        <v>38450</v>
      </c>
      <c r="K1855">
        <v>2923</v>
      </c>
      <c r="L1855">
        <v>13</v>
      </c>
      <c r="M1855">
        <v>6</v>
      </c>
      <c r="N1855" t="s">
        <v>38</v>
      </c>
      <c r="O1855" t="s">
        <v>60</v>
      </c>
    </row>
    <row r="1856" spans="1:15" x14ac:dyDescent="0.3">
      <c r="A1856" s="7">
        <v>19143</v>
      </c>
      <c r="B1856" s="6" t="s">
        <v>3771</v>
      </c>
      <c r="C1856" t="s">
        <v>3772</v>
      </c>
      <c r="D1856" s="2" t="s">
        <v>72</v>
      </c>
      <c r="E1856" s="4" t="s">
        <v>46</v>
      </c>
      <c r="F1856" t="s">
        <v>51</v>
      </c>
      <c r="G1856">
        <v>233</v>
      </c>
      <c r="H1856">
        <v>72311</v>
      </c>
      <c r="I1856">
        <v>14</v>
      </c>
      <c r="J1856">
        <v>526</v>
      </c>
      <c r="K1856">
        <v>13037</v>
      </c>
      <c r="L1856">
        <v>99</v>
      </c>
      <c r="M1856">
        <v>1</v>
      </c>
      <c r="N1856" t="s">
        <v>52</v>
      </c>
      <c r="O1856" t="s">
        <v>51</v>
      </c>
    </row>
    <row r="1857" spans="1:15" x14ac:dyDescent="0.3">
      <c r="A1857" s="7">
        <v>19144</v>
      </c>
      <c r="B1857" s="6" t="s">
        <v>3773</v>
      </c>
      <c r="C1857" t="s">
        <v>3774</v>
      </c>
      <c r="D1857" s="2" t="s">
        <v>45</v>
      </c>
      <c r="E1857" s="4" t="s">
        <v>46</v>
      </c>
      <c r="F1857" t="s">
        <v>56</v>
      </c>
      <c r="G1857">
        <v>1327</v>
      </c>
      <c r="H1857">
        <v>84748</v>
      </c>
      <c r="I1857">
        <v>41</v>
      </c>
      <c r="J1857">
        <v>23513</v>
      </c>
      <c r="K1857">
        <v>2179</v>
      </c>
      <c r="L1857">
        <v>17</v>
      </c>
      <c r="M1857">
        <v>5</v>
      </c>
      <c r="N1857" t="s">
        <v>52</v>
      </c>
      <c r="O1857" t="s">
        <v>56</v>
      </c>
    </row>
    <row r="1858" spans="1:15" x14ac:dyDescent="0.3">
      <c r="A1858" s="7">
        <v>19145</v>
      </c>
      <c r="B1858" s="6" t="s">
        <v>3775</v>
      </c>
      <c r="C1858" t="s">
        <v>3776</v>
      </c>
      <c r="D1858" s="2" t="s">
        <v>72</v>
      </c>
      <c r="E1858" s="4" t="s">
        <v>55</v>
      </c>
      <c r="F1858" t="s">
        <v>51</v>
      </c>
      <c r="G1858">
        <v>167</v>
      </c>
      <c r="H1858">
        <v>89568</v>
      </c>
      <c r="I1858">
        <v>6</v>
      </c>
      <c r="J1858">
        <v>291</v>
      </c>
      <c r="K1858">
        <v>28080</v>
      </c>
      <c r="L1858">
        <v>98</v>
      </c>
      <c r="M1858">
        <v>2</v>
      </c>
      <c r="N1858" t="s">
        <v>65</v>
      </c>
      <c r="O1858" t="s">
        <v>51</v>
      </c>
    </row>
    <row r="1859" spans="1:15" x14ac:dyDescent="0.3">
      <c r="A1859" s="7">
        <v>19146</v>
      </c>
      <c r="B1859" s="6" t="s">
        <v>3777</v>
      </c>
      <c r="C1859" t="s">
        <v>3778</v>
      </c>
      <c r="D1859" s="2" t="s">
        <v>50</v>
      </c>
      <c r="E1859" s="4" t="s">
        <v>55</v>
      </c>
      <c r="F1859" t="s">
        <v>51</v>
      </c>
      <c r="G1859">
        <v>156</v>
      </c>
      <c r="H1859">
        <v>26114</v>
      </c>
      <c r="I1859">
        <v>19</v>
      </c>
      <c r="J1859">
        <v>549</v>
      </c>
      <c r="K1859">
        <v>12062</v>
      </c>
      <c r="L1859">
        <v>97</v>
      </c>
      <c r="M1859">
        <v>2</v>
      </c>
      <c r="N1859" t="s">
        <v>52</v>
      </c>
      <c r="O1859" t="s">
        <v>51</v>
      </c>
    </row>
    <row r="1860" spans="1:15" x14ac:dyDescent="0.3">
      <c r="A1860" s="7">
        <v>19147</v>
      </c>
      <c r="B1860" s="6" t="s">
        <v>3779</v>
      </c>
      <c r="C1860" t="s">
        <v>3780</v>
      </c>
      <c r="D1860" s="2" t="s">
        <v>88</v>
      </c>
      <c r="E1860" s="4" t="s">
        <v>46</v>
      </c>
      <c r="F1860" t="s">
        <v>81</v>
      </c>
      <c r="G1860">
        <v>301</v>
      </c>
      <c r="H1860">
        <v>31877</v>
      </c>
      <c r="I1860">
        <v>18</v>
      </c>
      <c r="J1860">
        <v>5602</v>
      </c>
      <c r="K1860">
        <v>9938</v>
      </c>
      <c r="L1860">
        <v>57</v>
      </c>
      <c r="M1860">
        <v>0</v>
      </c>
      <c r="N1860" t="s">
        <v>38</v>
      </c>
      <c r="O1860" t="s">
        <v>76</v>
      </c>
    </row>
    <row r="1861" spans="1:15" x14ac:dyDescent="0.3">
      <c r="A1861" s="7">
        <v>19148</v>
      </c>
      <c r="B1861" s="6" t="s">
        <v>3781</v>
      </c>
      <c r="C1861" t="s">
        <v>3782</v>
      </c>
      <c r="D1861" s="2" t="s">
        <v>220</v>
      </c>
      <c r="E1861" s="4" t="s">
        <v>46</v>
      </c>
      <c r="F1861" t="s">
        <v>47</v>
      </c>
      <c r="G1861">
        <v>3738</v>
      </c>
      <c r="H1861">
        <v>50294</v>
      </c>
      <c r="I1861">
        <v>9</v>
      </c>
      <c r="J1861">
        <v>1860</v>
      </c>
      <c r="K1861">
        <v>21190</v>
      </c>
      <c r="L1861">
        <v>84</v>
      </c>
      <c r="M1861">
        <v>3</v>
      </c>
      <c r="N1861" t="s">
        <v>35</v>
      </c>
      <c r="O1861" t="s">
        <v>81</v>
      </c>
    </row>
    <row r="1862" spans="1:15" x14ac:dyDescent="0.3">
      <c r="A1862" s="7">
        <v>19149</v>
      </c>
      <c r="B1862" s="6" t="s">
        <v>3783</v>
      </c>
      <c r="C1862" t="s">
        <v>3784</v>
      </c>
      <c r="D1862" s="2" t="s">
        <v>45</v>
      </c>
      <c r="E1862" s="4" t="s">
        <v>46</v>
      </c>
      <c r="F1862" t="s">
        <v>56</v>
      </c>
      <c r="G1862">
        <v>2375</v>
      </c>
      <c r="H1862">
        <v>26023</v>
      </c>
      <c r="I1862">
        <v>60</v>
      </c>
      <c r="J1862">
        <v>31992</v>
      </c>
      <c r="K1862">
        <v>1539</v>
      </c>
      <c r="L1862">
        <v>12</v>
      </c>
      <c r="M1862">
        <v>5</v>
      </c>
      <c r="N1862" t="s">
        <v>38</v>
      </c>
      <c r="O1862" t="s">
        <v>56</v>
      </c>
    </row>
    <row r="1863" spans="1:15" x14ac:dyDescent="0.3">
      <c r="A1863" s="7">
        <v>19150</v>
      </c>
      <c r="B1863" s="6" t="s">
        <v>3785</v>
      </c>
      <c r="C1863" t="s">
        <v>3786</v>
      </c>
      <c r="D1863" s="2" t="s">
        <v>72</v>
      </c>
      <c r="E1863" s="4" t="s">
        <v>46</v>
      </c>
      <c r="F1863" t="s">
        <v>75</v>
      </c>
      <c r="G1863">
        <v>357</v>
      </c>
      <c r="H1863">
        <v>16686</v>
      </c>
      <c r="I1863">
        <v>7</v>
      </c>
      <c r="J1863">
        <v>3723</v>
      </c>
      <c r="K1863">
        <v>11732</v>
      </c>
      <c r="L1863">
        <v>46</v>
      </c>
      <c r="M1863">
        <v>2</v>
      </c>
      <c r="N1863" t="s">
        <v>52</v>
      </c>
      <c r="O1863" t="s">
        <v>47</v>
      </c>
    </row>
    <row r="1864" spans="1:15" x14ac:dyDescent="0.3">
      <c r="A1864" s="7">
        <v>19151</v>
      </c>
      <c r="B1864" s="6" t="s">
        <v>3787</v>
      </c>
      <c r="C1864" t="s">
        <v>3788</v>
      </c>
      <c r="D1864" s="2" t="s">
        <v>59</v>
      </c>
      <c r="E1864" s="4" t="s">
        <v>55</v>
      </c>
      <c r="F1864" t="s">
        <v>51</v>
      </c>
      <c r="G1864">
        <v>185</v>
      </c>
      <c r="H1864">
        <v>26023</v>
      </c>
      <c r="I1864">
        <v>3</v>
      </c>
      <c r="J1864">
        <v>914</v>
      </c>
      <c r="K1864">
        <v>16427</v>
      </c>
      <c r="L1864">
        <v>83</v>
      </c>
      <c r="M1864">
        <v>1</v>
      </c>
      <c r="N1864" t="s">
        <v>52</v>
      </c>
      <c r="O1864" t="s">
        <v>51</v>
      </c>
    </row>
    <row r="1865" spans="1:15" x14ac:dyDescent="0.3">
      <c r="A1865" s="7">
        <v>19152</v>
      </c>
      <c r="B1865" s="6" t="s">
        <v>3789</v>
      </c>
      <c r="C1865" t="s">
        <v>3790</v>
      </c>
      <c r="D1865" s="2" t="s">
        <v>45</v>
      </c>
      <c r="E1865" s="4" t="s">
        <v>46</v>
      </c>
      <c r="F1865" t="s">
        <v>47</v>
      </c>
      <c r="G1865">
        <v>2987</v>
      </c>
      <c r="H1865">
        <v>67430</v>
      </c>
      <c r="I1865">
        <v>19</v>
      </c>
      <c r="J1865">
        <v>1911</v>
      </c>
      <c r="K1865">
        <v>18756</v>
      </c>
      <c r="L1865">
        <v>79</v>
      </c>
      <c r="M1865">
        <v>3</v>
      </c>
      <c r="N1865" t="s">
        <v>38</v>
      </c>
      <c r="O1865" t="s">
        <v>81</v>
      </c>
    </row>
    <row r="1866" spans="1:15" x14ac:dyDescent="0.3">
      <c r="A1866" s="7">
        <v>19153</v>
      </c>
      <c r="B1866" s="6" t="s">
        <v>3791</v>
      </c>
      <c r="C1866" t="s">
        <v>3792</v>
      </c>
      <c r="D1866" s="2" t="s">
        <v>50</v>
      </c>
      <c r="E1866" s="4" t="s">
        <v>55</v>
      </c>
      <c r="F1866" t="s">
        <v>51</v>
      </c>
      <c r="G1866">
        <v>199</v>
      </c>
      <c r="H1866">
        <v>71606</v>
      </c>
      <c r="I1866">
        <v>17</v>
      </c>
      <c r="J1866">
        <v>1085</v>
      </c>
      <c r="K1866">
        <v>24186</v>
      </c>
      <c r="L1866">
        <v>92</v>
      </c>
      <c r="M1866">
        <v>2</v>
      </c>
      <c r="N1866" t="s">
        <v>35</v>
      </c>
      <c r="O1866" t="s">
        <v>51</v>
      </c>
    </row>
    <row r="1867" spans="1:15" x14ac:dyDescent="0.3">
      <c r="A1867" s="7">
        <v>19154</v>
      </c>
      <c r="B1867" s="6" t="s">
        <v>3793</v>
      </c>
      <c r="C1867" t="s">
        <v>3794</v>
      </c>
      <c r="D1867" s="2" t="s">
        <v>50</v>
      </c>
      <c r="E1867" s="4" t="s">
        <v>55</v>
      </c>
      <c r="F1867" t="s">
        <v>51</v>
      </c>
      <c r="G1867">
        <v>235</v>
      </c>
      <c r="H1867">
        <v>28804</v>
      </c>
      <c r="I1867">
        <v>20</v>
      </c>
      <c r="J1867">
        <v>1259</v>
      </c>
      <c r="K1867">
        <v>24991</v>
      </c>
      <c r="L1867">
        <v>99</v>
      </c>
      <c r="M1867">
        <v>1</v>
      </c>
      <c r="N1867" t="s">
        <v>65</v>
      </c>
      <c r="O1867" t="s">
        <v>47</v>
      </c>
    </row>
    <row r="1868" spans="1:15" x14ac:dyDescent="0.3">
      <c r="A1868" s="7">
        <v>19155</v>
      </c>
      <c r="B1868" s="6" t="s">
        <v>3795</v>
      </c>
      <c r="C1868" t="s">
        <v>3796</v>
      </c>
      <c r="D1868" s="2" t="s">
        <v>220</v>
      </c>
      <c r="E1868" s="4" t="s">
        <v>46</v>
      </c>
      <c r="F1868" t="s">
        <v>81</v>
      </c>
      <c r="G1868">
        <v>713</v>
      </c>
      <c r="H1868">
        <v>70990</v>
      </c>
      <c r="I1868">
        <v>9</v>
      </c>
      <c r="J1868">
        <v>2200</v>
      </c>
      <c r="K1868">
        <v>9133</v>
      </c>
      <c r="L1868">
        <v>55</v>
      </c>
      <c r="M1868">
        <v>1</v>
      </c>
      <c r="N1868" t="s">
        <v>35</v>
      </c>
      <c r="O1868" t="s">
        <v>76</v>
      </c>
    </row>
    <row r="1869" spans="1:15" x14ac:dyDescent="0.3">
      <c r="A1869" s="7">
        <v>19156</v>
      </c>
      <c r="B1869" s="6" t="s">
        <v>3797</v>
      </c>
      <c r="C1869" t="s">
        <v>3798</v>
      </c>
      <c r="D1869" s="2" t="s">
        <v>45</v>
      </c>
      <c r="E1869" s="4" t="s">
        <v>46</v>
      </c>
      <c r="F1869" t="s">
        <v>47</v>
      </c>
      <c r="G1869">
        <v>3283</v>
      </c>
      <c r="H1869">
        <v>62862</v>
      </c>
      <c r="I1869">
        <v>1</v>
      </c>
      <c r="J1869">
        <v>1879</v>
      </c>
      <c r="K1869">
        <v>19717</v>
      </c>
      <c r="L1869">
        <v>78</v>
      </c>
      <c r="M1869">
        <v>1</v>
      </c>
      <c r="N1869" t="s">
        <v>35</v>
      </c>
      <c r="O1869" t="s">
        <v>47</v>
      </c>
    </row>
    <row r="1870" spans="1:15" x14ac:dyDescent="0.3">
      <c r="A1870" s="7">
        <v>19157</v>
      </c>
      <c r="B1870" s="6" t="s">
        <v>3799</v>
      </c>
      <c r="C1870" t="s">
        <v>3800</v>
      </c>
      <c r="D1870" s="2" t="s">
        <v>88</v>
      </c>
      <c r="E1870" s="4" t="s">
        <v>55</v>
      </c>
      <c r="F1870" t="s">
        <v>51</v>
      </c>
      <c r="G1870">
        <v>110</v>
      </c>
      <c r="H1870">
        <v>66048</v>
      </c>
      <c r="I1870">
        <v>20</v>
      </c>
      <c r="J1870">
        <v>840</v>
      </c>
      <c r="K1870">
        <v>22848</v>
      </c>
      <c r="L1870">
        <v>92</v>
      </c>
      <c r="M1870">
        <v>2</v>
      </c>
      <c r="N1870" t="s">
        <v>65</v>
      </c>
      <c r="O1870" t="s">
        <v>51</v>
      </c>
    </row>
    <row r="1871" spans="1:15" x14ac:dyDescent="0.3">
      <c r="A1871" s="7">
        <v>19158</v>
      </c>
      <c r="B1871" s="6" t="s">
        <v>3801</v>
      </c>
      <c r="C1871" t="s">
        <v>3802</v>
      </c>
      <c r="D1871" s="2" t="s">
        <v>45</v>
      </c>
      <c r="E1871" s="4" t="s">
        <v>46</v>
      </c>
      <c r="F1871" t="s">
        <v>47</v>
      </c>
      <c r="G1871">
        <v>3069</v>
      </c>
      <c r="H1871">
        <v>47556</v>
      </c>
      <c r="I1871">
        <v>1</v>
      </c>
      <c r="J1871">
        <v>1752</v>
      </c>
      <c r="K1871">
        <v>11641</v>
      </c>
      <c r="L1871">
        <v>69</v>
      </c>
      <c r="M1871">
        <v>3</v>
      </c>
      <c r="N1871" t="s">
        <v>38</v>
      </c>
      <c r="O1871" t="s">
        <v>47</v>
      </c>
    </row>
    <row r="1872" spans="1:15" x14ac:dyDescent="0.3">
      <c r="A1872" s="7">
        <v>19159</v>
      </c>
      <c r="B1872" s="6" t="s">
        <v>3803</v>
      </c>
      <c r="C1872" t="s">
        <v>3804</v>
      </c>
      <c r="D1872" s="2" t="s">
        <v>45</v>
      </c>
      <c r="E1872" s="4" t="s">
        <v>46</v>
      </c>
      <c r="F1872" t="s">
        <v>56</v>
      </c>
      <c r="G1872">
        <v>4144</v>
      </c>
      <c r="H1872">
        <v>70503</v>
      </c>
      <c r="I1872">
        <v>52</v>
      </c>
      <c r="J1872">
        <v>42420</v>
      </c>
      <c r="K1872">
        <v>4043</v>
      </c>
      <c r="L1872">
        <v>20</v>
      </c>
      <c r="M1872">
        <v>4</v>
      </c>
      <c r="N1872" t="s">
        <v>38</v>
      </c>
      <c r="O1872" t="s">
        <v>60</v>
      </c>
    </row>
    <row r="1873" spans="1:15" x14ac:dyDescent="0.3">
      <c r="A1873" s="7">
        <v>19160</v>
      </c>
      <c r="B1873" s="6" t="s">
        <v>3805</v>
      </c>
      <c r="C1873" t="s">
        <v>3806</v>
      </c>
      <c r="D1873" s="2" t="s">
        <v>50</v>
      </c>
      <c r="E1873" s="4" t="s">
        <v>55</v>
      </c>
      <c r="F1873" t="s">
        <v>51</v>
      </c>
      <c r="G1873">
        <v>55</v>
      </c>
      <c r="H1873">
        <v>72516</v>
      </c>
      <c r="I1873">
        <v>11</v>
      </c>
      <c r="J1873">
        <v>827</v>
      </c>
      <c r="K1873">
        <v>28382</v>
      </c>
      <c r="L1873">
        <v>88</v>
      </c>
      <c r="M1873">
        <v>2</v>
      </c>
      <c r="N1873" t="s">
        <v>35</v>
      </c>
      <c r="O1873" t="s">
        <v>51</v>
      </c>
    </row>
    <row r="1874" spans="1:15" x14ac:dyDescent="0.3">
      <c r="A1874" s="7">
        <v>19161</v>
      </c>
      <c r="B1874" s="6" t="s">
        <v>3807</v>
      </c>
      <c r="C1874" t="s">
        <v>3808</v>
      </c>
      <c r="D1874" s="2" t="s">
        <v>50</v>
      </c>
      <c r="E1874" s="4" t="s">
        <v>46</v>
      </c>
      <c r="F1874" t="s">
        <v>51</v>
      </c>
      <c r="G1874">
        <v>192</v>
      </c>
      <c r="H1874">
        <v>45428</v>
      </c>
      <c r="I1874">
        <v>18</v>
      </c>
      <c r="J1874">
        <v>1564</v>
      </c>
      <c r="K1874">
        <v>18601</v>
      </c>
      <c r="L1874">
        <v>91</v>
      </c>
      <c r="M1874">
        <v>1</v>
      </c>
      <c r="N1874" t="s">
        <v>65</v>
      </c>
      <c r="O1874" t="s">
        <v>47</v>
      </c>
    </row>
    <row r="1875" spans="1:15" x14ac:dyDescent="0.3">
      <c r="A1875" s="7">
        <v>19162</v>
      </c>
      <c r="B1875" s="6" t="s">
        <v>3809</v>
      </c>
      <c r="C1875" t="s">
        <v>3810</v>
      </c>
      <c r="D1875" s="2" t="s">
        <v>72</v>
      </c>
      <c r="E1875" s="4" t="s">
        <v>46</v>
      </c>
      <c r="F1875" t="s">
        <v>81</v>
      </c>
      <c r="G1875">
        <v>626</v>
      </c>
      <c r="H1875">
        <v>75748</v>
      </c>
      <c r="I1875">
        <v>18</v>
      </c>
      <c r="J1875">
        <v>3810</v>
      </c>
      <c r="K1875">
        <v>9220</v>
      </c>
      <c r="L1875">
        <v>61</v>
      </c>
      <c r="M1875">
        <v>1</v>
      </c>
      <c r="N1875" t="s">
        <v>52</v>
      </c>
      <c r="O1875" t="s">
        <v>47</v>
      </c>
    </row>
    <row r="1876" spans="1:15" x14ac:dyDescent="0.3">
      <c r="A1876" s="7">
        <v>19163</v>
      </c>
      <c r="B1876" s="6" t="s">
        <v>3811</v>
      </c>
      <c r="C1876" t="s">
        <v>3812</v>
      </c>
      <c r="D1876" s="2" t="s">
        <v>45</v>
      </c>
      <c r="E1876" s="4" t="s">
        <v>55</v>
      </c>
      <c r="F1876" t="s">
        <v>56</v>
      </c>
      <c r="G1876">
        <v>1952</v>
      </c>
      <c r="H1876">
        <v>11449</v>
      </c>
      <c r="I1876">
        <v>41</v>
      </c>
      <c r="J1876">
        <v>43764</v>
      </c>
      <c r="K1876">
        <v>2101</v>
      </c>
      <c r="L1876">
        <v>11</v>
      </c>
      <c r="M1876">
        <v>4</v>
      </c>
      <c r="N1876" t="s">
        <v>52</v>
      </c>
      <c r="O1876" t="s">
        <v>60</v>
      </c>
    </row>
    <row r="1877" spans="1:15" x14ac:dyDescent="0.3">
      <c r="A1877" s="7">
        <v>19164</v>
      </c>
      <c r="B1877" s="6" t="s">
        <v>3813</v>
      </c>
      <c r="C1877" t="s">
        <v>3814</v>
      </c>
      <c r="D1877" s="2" t="s">
        <v>45</v>
      </c>
      <c r="E1877" s="4" t="s">
        <v>46</v>
      </c>
      <c r="F1877" t="s">
        <v>47</v>
      </c>
      <c r="G1877">
        <v>3937</v>
      </c>
      <c r="H1877">
        <v>43017</v>
      </c>
      <c r="I1877">
        <v>2</v>
      </c>
      <c r="J1877">
        <v>1892</v>
      </c>
      <c r="K1877">
        <v>16222</v>
      </c>
      <c r="L1877">
        <v>52</v>
      </c>
      <c r="M1877">
        <v>3</v>
      </c>
      <c r="N1877" t="s">
        <v>52</v>
      </c>
      <c r="O1877" t="s">
        <v>47</v>
      </c>
    </row>
    <row r="1878" spans="1:15" x14ac:dyDescent="0.3">
      <c r="A1878" s="7">
        <v>19165</v>
      </c>
      <c r="B1878" s="6" t="s">
        <v>3815</v>
      </c>
      <c r="C1878" t="s">
        <v>3816</v>
      </c>
      <c r="D1878" s="2" t="s">
        <v>72</v>
      </c>
      <c r="E1878" s="4" t="s">
        <v>46</v>
      </c>
      <c r="F1878" t="s">
        <v>81</v>
      </c>
      <c r="G1878">
        <v>798</v>
      </c>
      <c r="H1878">
        <v>63660</v>
      </c>
      <c r="I1878">
        <v>10</v>
      </c>
      <c r="J1878">
        <v>941</v>
      </c>
      <c r="K1878">
        <v>9186</v>
      </c>
      <c r="L1878">
        <v>65</v>
      </c>
      <c r="M1878">
        <v>1</v>
      </c>
      <c r="N1878" t="s">
        <v>52</v>
      </c>
      <c r="O1878" t="s">
        <v>76</v>
      </c>
    </row>
    <row r="1879" spans="1:15" x14ac:dyDescent="0.3">
      <c r="A1879" s="7">
        <v>19166</v>
      </c>
      <c r="B1879" s="6" t="s">
        <v>3817</v>
      </c>
      <c r="C1879" t="s">
        <v>3818</v>
      </c>
      <c r="D1879" s="2" t="s">
        <v>45</v>
      </c>
      <c r="E1879" s="4" t="s">
        <v>46</v>
      </c>
      <c r="F1879" t="s">
        <v>75</v>
      </c>
      <c r="G1879">
        <v>2191</v>
      </c>
      <c r="H1879">
        <v>35496</v>
      </c>
      <c r="I1879">
        <v>10</v>
      </c>
      <c r="J1879">
        <v>5243</v>
      </c>
      <c r="K1879">
        <v>18024</v>
      </c>
      <c r="L1879">
        <v>50</v>
      </c>
      <c r="M1879">
        <v>3</v>
      </c>
      <c r="N1879" t="s">
        <v>52</v>
      </c>
      <c r="O1879" t="s">
        <v>95</v>
      </c>
    </row>
    <row r="1880" spans="1:15" x14ac:dyDescent="0.3">
      <c r="A1880" s="7">
        <v>19167</v>
      </c>
      <c r="B1880" s="6" t="s">
        <v>3819</v>
      </c>
      <c r="C1880" t="s">
        <v>3820</v>
      </c>
      <c r="D1880" s="2" t="s">
        <v>45</v>
      </c>
      <c r="E1880" s="4" t="s">
        <v>46</v>
      </c>
      <c r="F1880" t="s">
        <v>56</v>
      </c>
      <c r="G1880">
        <v>4558</v>
      </c>
      <c r="H1880">
        <v>44022</v>
      </c>
      <c r="I1880">
        <v>49</v>
      </c>
      <c r="J1880">
        <v>30882</v>
      </c>
      <c r="K1880">
        <v>2207</v>
      </c>
      <c r="L1880">
        <v>21</v>
      </c>
      <c r="M1880">
        <v>4</v>
      </c>
      <c r="N1880" t="s">
        <v>52</v>
      </c>
      <c r="O1880" t="s">
        <v>56</v>
      </c>
    </row>
    <row r="1881" spans="1:15" x14ac:dyDescent="0.3">
      <c r="A1881" s="7">
        <v>19168</v>
      </c>
      <c r="B1881" s="6" t="s">
        <v>3821</v>
      </c>
      <c r="C1881" t="s">
        <v>3822</v>
      </c>
      <c r="D1881" s="2" t="s">
        <v>45</v>
      </c>
      <c r="E1881" s="4" t="s">
        <v>55</v>
      </c>
      <c r="F1881" t="s">
        <v>56</v>
      </c>
      <c r="G1881">
        <v>4776</v>
      </c>
      <c r="H1881">
        <v>10616</v>
      </c>
      <c r="I1881">
        <v>48</v>
      </c>
      <c r="J1881">
        <v>9518</v>
      </c>
      <c r="K1881">
        <v>3271</v>
      </c>
      <c r="L1881">
        <v>13</v>
      </c>
      <c r="M1881">
        <v>3</v>
      </c>
      <c r="N1881" t="s">
        <v>38</v>
      </c>
      <c r="O1881" t="s">
        <v>81</v>
      </c>
    </row>
    <row r="1882" spans="1:15" x14ac:dyDescent="0.3">
      <c r="A1882" s="7">
        <v>19169</v>
      </c>
      <c r="B1882" s="6" t="s">
        <v>3823</v>
      </c>
      <c r="C1882" t="s">
        <v>3824</v>
      </c>
      <c r="D1882" s="2" t="s">
        <v>59</v>
      </c>
      <c r="E1882" s="4" t="s">
        <v>46</v>
      </c>
      <c r="F1882" t="s">
        <v>47</v>
      </c>
      <c r="G1882">
        <v>1028</v>
      </c>
      <c r="H1882">
        <v>86910</v>
      </c>
      <c r="I1882">
        <v>6</v>
      </c>
      <c r="J1882">
        <v>1510</v>
      </c>
      <c r="K1882">
        <v>19781</v>
      </c>
      <c r="L1882">
        <v>59</v>
      </c>
      <c r="M1882">
        <v>2</v>
      </c>
      <c r="N1882" t="s">
        <v>52</v>
      </c>
      <c r="O1882" t="s">
        <v>47</v>
      </c>
    </row>
    <row r="1883" spans="1:15" x14ac:dyDescent="0.3">
      <c r="A1883" s="7">
        <v>19170</v>
      </c>
      <c r="B1883" s="6" t="s">
        <v>3825</v>
      </c>
      <c r="C1883" t="s">
        <v>3826</v>
      </c>
      <c r="D1883" s="2" t="s">
        <v>88</v>
      </c>
      <c r="E1883" s="4" t="s">
        <v>55</v>
      </c>
      <c r="F1883" t="s">
        <v>51</v>
      </c>
      <c r="G1883">
        <v>131</v>
      </c>
      <c r="H1883">
        <v>61587</v>
      </c>
      <c r="I1883">
        <v>9</v>
      </c>
      <c r="J1883">
        <v>1055</v>
      </c>
      <c r="K1883">
        <v>14674</v>
      </c>
      <c r="L1883">
        <v>80</v>
      </c>
      <c r="M1883">
        <v>2</v>
      </c>
      <c r="N1883" t="s">
        <v>65</v>
      </c>
      <c r="O1883" t="s">
        <v>51</v>
      </c>
    </row>
    <row r="1884" spans="1:15" x14ac:dyDescent="0.3">
      <c r="A1884" s="7">
        <v>19171</v>
      </c>
      <c r="B1884" s="6" t="s">
        <v>3827</v>
      </c>
      <c r="C1884" t="s">
        <v>3828</v>
      </c>
      <c r="D1884" s="2" t="s">
        <v>50</v>
      </c>
      <c r="E1884" s="4" t="s">
        <v>55</v>
      </c>
      <c r="F1884" t="s">
        <v>51</v>
      </c>
      <c r="G1884">
        <v>166</v>
      </c>
      <c r="H1884">
        <v>41304</v>
      </c>
      <c r="I1884">
        <v>5</v>
      </c>
      <c r="J1884">
        <v>1223</v>
      </c>
      <c r="K1884">
        <v>27445</v>
      </c>
      <c r="L1884">
        <v>80</v>
      </c>
      <c r="M1884">
        <v>1</v>
      </c>
      <c r="N1884" t="s">
        <v>52</v>
      </c>
      <c r="O1884" t="s">
        <v>47</v>
      </c>
    </row>
    <row r="1885" spans="1:15" x14ac:dyDescent="0.3">
      <c r="A1885" s="7">
        <v>19172</v>
      </c>
      <c r="B1885" s="6" t="s">
        <v>3829</v>
      </c>
      <c r="C1885" t="s">
        <v>3830</v>
      </c>
      <c r="D1885" s="2" t="s">
        <v>50</v>
      </c>
      <c r="E1885" s="4" t="s">
        <v>55</v>
      </c>
      <c r="F1885" t="s">
        <v>51</v>
      </c>
      <c r="G1885">
        <v>73</v>
      </c>
      <c r="H1885">
        <v>64018</v>
      </c>
      <c r="I1885">
        <v>14</v>
      </c>
      <c r="J1885">
        <v>444</v>
      </c>
      <c r="K1885">
        <v>28425</v>
      </c>
      <c r="L1885">
        <v>98</v>
      </c>
      <c r="M1885">
        <v>1</v>
      </c>
      <c r="N1885" t="s">
        <v>52</v>
      </c>
      <c r="O1885" t="s">
        <v>51</v>
      </c>
    </row>
    <row r="1886" spans="1:15" x14ac:dyDescent="0.3">
      <c r="A1886" s="7">
        <v>19173</v>
      </c>
      <c r="B1886" s="6" t="s">
        <v>3831</v>
      </c>
      <c r="C1886" t="s">
        <v>3832</v>
      </c>
      <c r="D1886" s="2" t="s">
        <v>72</v>
      </c>
      <c r="E1886" s="4" t="s">
        <v>46</v>
      </c>
      <c r="F1886" t="s">
        <v>81</v>
      </c>
      <c r="G1886">
        <v>975</v>
      </c>
      <c r="H1886">
        <v>83898</v>
      </c>
      <c r="I1886">
        <v>14</v>
      </c>
      <c r="J1886">
        <v>6105</v>
      </c>
      <c r="K1886">
        <v>11759</v>
      </c>
      <c r="L1886">
        <v>68</v>
      </c>
      <c r="M1886">
        <v>0</v>
      </c>
      <c r="N1886" t="s">
        <v>65</v>
      </c>
      <c r="O1886" t="s">
        <v>47</v>
      </c>
    </row>
    <row r="1887" spans="1:15" x14ac:dyDescent="0.3">
      <c r="A1887" s="7">
        <v>19174</v>
      </c>
      <c r="B1887" s="6" t="s">
        <v>3833</v>
      </c>
      <c r="C1887" t="s">
        <v>3834</v>
      </c>
      <c r="D1887" s="2" t="s">
        <v>72</v>
      </c>
      <c r="E1887" s="4" t="s">
        <v>46</v>
      </c>
      <c r="F1887" t="s">
        <v>51</v>
      </c>
      <c r="G1887">
        <v>699</v>
      </c>
      <c r="H1887">
        <v>75748</v>
      </c>
      <c r="I1887">
        <v>6</v>
      </c>
      <c r="J1887">
        <v>1679</v>
      </c>
      <c r="K1887">
        <v>23689</v>
      </c>
      <c r="L1887">
        <v>82</v>
      </c>
      <c r="M1887">
        <v>2</v>
      </c>
      <c r="N1887" t="s">
        <v>65</v>
      </c>
      <c r="O1887" t="s">
        <v>51</v>
      </c>
    </row>
    <row r="1888" spans="1:15" x14ac:dyDescent="0.3">
      <c r="A1888" s="7">
        <v>19175</v>
      </c>
      <c r="B1888" s="6" t="s">
        <v>3835</v>
      </c>
      <c r="C1888" t="s">
        <v>3836</v>
      </c>
      <c r="D1888" s="2" t="s">
        <v>45</v>
      </c>
      <c r="E1888" s="4" t="s">
        <v>55</v>
      </c>
      <c r="F1888" t="s">
        <v>56</v>
      </c>
      <c r="G1888">
        <v>4683</v>
      </c>
      <c r="H1888">
        <v>58284</v>
      </c>
      <c r="I1888">
        <v>51</v>
      </c>
      <c r="J1888">
        <v>15389</v>
      </c>
      <c r="K1888">
        <v>3947</v>
      </c>
      <c r="L1888">
        <v>13</v>
      </c>
      <c r="M1888">
        <v>4</v>
      </c>
      <c r="N1888" t="s">
        <v>38</v>
      </c>
      <c r="O1888" t="s">
        <v>56</v>
      </c>
    </row>
    <row r="1889" spans="1:15" x14ac:dyDescent="0.3">
      <c r="A1889" s="7">
        <v>19176</v>
      </c>
      <c r="B1889" s="6" t="s">
        <v>3837</v>
      </c>
      <c r="C1889" t="s">
        <v>3838</v>
      </c>
      <c r="D1889" s="2" t="s">
        <v>72</v>
      </c>
      <c r="E1889" s="4" t="s">
        <v>46</v>
      </c>
      <c r="F1889" t="s">
        <v>81</v>
      </c>
      <c r="G1889">
        <v>768</v>
      </c>
      <c r="H1889">
        <v>68504</v>
      </c>
      <c r="I1889">
        <v>5</v>
      </c>
      <c r="J1889">
        <v>644</v>
      </c>
      <c r="K1889">
        <v>11752</v>
      </c>
      <c r="L1889">
        <v>58</v>
      </c>
      <c r="M1889">
        <v>0</v>
      </c>
      <c r="N1889" t="s">
        <v>65</v>
      </c>
      <c r="O1889" t="s">
        <v>76</v>
      </c>
    </row>
    <row r="1890" spans="1:15" x14ac:dyDescent="0.3">
      <c r="A1890" s="7">
        <v>19177</v>
      </c>
      <c r="B1890" s="6" t="s">
        <v>3839</v>
      </c>
      <c r="C1890" t="s">
        <v>3840</v>
      </c>
      <c r="D1890" s="2" t="s">
        <v>45</v>
      </c>
      <c r="E1890" s="4" t="s">
        <v>55</v>
      </c>
      <c r="F1890" t="s">
        <v>75</v>
      </c>
      <c r="G1890">
        <v>899</v>
      </c>
      <c r="H1890">
        <v>75041</v>
      </c>
      <c r="I1890">
        <v>14</v>
      </c>
      <c r="J1890">
        <v>2090</v>
      </c>
      <c r="K1890">
        <v>19506</v>
      </c>
      <c r="L1890">
        <v>44</v>
      </c>
      <c r="M1890">
        <v>3</v>
      </c>
      <c r="N1890" t="s">
        <v>52</v>
      </c>
      <c r="O1890" t="s">
        <v>76</v>
      </c>
    </row>
    <row r="1891" spans="1:15" x14ac:dyDescent="0.3">
      <c r="A1891" s="7">
        <v>19178</v>
      </c>
      <c r="B1891" s="6" t="s">
        <v>3841</v>
      </c>
      <c r="C1891" t="s">
        <v>3842</v>
      </c>
      <c r="D1891" s="2" t="s">
        <v>50</v>
      </c>
      <c r="E1891" s="4" t="s">
        <v>55</v>
      </c>
      <c r="F1891" t="s">
        <v>51</v>
      </c>
      <c r="G1891">
        <v>83</v>
      </c>
      <c r="H1891">
        <v>37308</v>
      </c>
      <c r="I1891">
        <v>13</v>
      </c>
      <c r="J1891">
        <v>1413</v>
      </c>
      <c r="K1891">
        <v>16079</v>
      </c>
      <c r="L1891">
        <v>76</v>
      </c>
      <c r="M1891">
        <v>1</v>
      </c>
      <c r="N1891" t="s">
        <v>65</v>
      </c>
      <c r="O1891" t="s">
        <v>51</v>
      </c>
    </row>
    <row r="1892" spans="1:15" x14ac:dyDescent="0.3">
      <c r="A1892" s="7">
        <v>19179</v>
      </c>
      <c r="B1892" s="6" t="s">
        <v>3843</v>
      </c>
      <c r="C1892" t="s">
        <v>3844</v>
      </c>
      <c r="D1892" s="2" t="s">
        <v>88</v>
      </c>
      <c r="E1892" s="4" t="s">
        <v>46</v>
      </c>
      <c r="F1892" t="s">
        <v>75</v>
      </c>
      <c r="G1892">
        <v>301</v>
      </c>
      <c r="H1892">
        <v>15572</v>
      </c>
      <c r="I1892">
        <v>2</v>
      </c>
      <c r="J1892">
        <v>2092</v>
      </c>
      <c r="K1892">
        <v>10738</v>
      </c>
      <c r="L1892">
        <v>57</v>
      </c>
      <c r="M1892">
        <v>1</v>
      </c>
      <c r="N1892" t="s">
        <v>35</v>
      </c>
      <c r="O1892" t="s">
        <v>95</v>
      </c>
    </row>
    <row r="1893" spans="1:15" x14ac:dyDescent="0.3">
      <c r="A1893" s="7">
        <v>19180</v>
      </c>
      <c r="B1893" s="6" t="s">
        <v>3845</v>
      </c>
      <c r="C1893" t="s">
        <v>3846</v>
      </c>
      <c r="D1893" s="2" t="s">
        <v>72</v>
      </c>
      <c r="E1893" s="4" t="s">
        <v>46</v>
      </c>
      <c r="F1893" t="s">
        <v>81</v>
      </c>
      <c r="G1893">
        <v>397</v>
      </c>
      <c r="H1893">
        <v>40848</v>
      </c>
      <c r="I1893">
        <v>6</v>
      </c>
      <c r="J1893">
        <v>2049</v>
      </c>
      <c r="K1893">
        <v>11754</v>
      </c>
      <c r="L1893">
        <v>50</v>
      </c>
      <c r="M1893">
        <v>0</v>
      </c>
      <c r="N1893" t="s">
        <v>65</v>
      </c>
      <c r="O1893" t="s">
        <v>76</v>
      </c>
    </row>
    <row r="1894" spans="1:15" x14ac:dyDescent="0.3">
      <c r="A1894" s="7">
        <v>19181</v>
      </c>
      <c r="B1894" s="6" t="s">
        <v>3847</v>
      </c>
      <c r="C1894" t="s">
        <v>3848</v>
      </c>
      <c r="D1894" s="2" t="s">
        <v>50</v>
      </c>
      <c r="E1894" s="4" t="s">
        <v>55</v>
      </c>
      <c r="F1894" t="s">
        <v>51</v>
      </c>
      <c r="G1894">
        <v>190</v>
      </c>
      <c r="H1894">
        <v>36995</v>
      </c>
      <c r="I1894">
        <v>12</v>
      </c>
      <c r="J1894">
        <v>956</v>
      </c>
      <c r="K1894">
        <v>28173</v>
      </c>
      <c r="L1894">
        <v>76</v>
      </c>
      <c r="M1894">
        <v>1</v>
      </c>
      <c r="N1894" t="s">
        <v>65</v>
      </c>
      <c r="O1894" t="s">
        <v>51</v>
      </c>
    </row>
    <row r="1895" spans="1:15" x14ac:dyDescent="0.3">
      <c r="A1895" s="7">
        <v>19182</v>
      </c>
      <c r="B1895" s="6" t="s">
        <v>3849</v>
      </c>
      <c r="C1895" t="s">
        <v>3850</v>
      </c>
      <c r="D1895" s="2" t="s">
        <v>72</v>
      </c>
      <c r="E1895" s="4" t="s">
        <v>46</v>
      </c>
      <c r="F1895" t="s">
        <v>47</v>
      </c>
      <c r="G1895">
        <v>877</v>
      </c>
      <c r="H1895">
        <v>33334</v>
      </c>
      <c r="I1895">
        <v>8</v>
      </c>
      <c r="J1895">
        <v>2353</v>
      </c>
      <c r="K1895">
        <v>11457</v>
      </c>
      <c r="L1895">
        <v>61</v>
      </c>
      <c r="M1895">
        <v>2</v>
      </c>
      <c r="N1895" t="s">
        <v>65</v>
      </c>
      <c r="O1895" t="s">
        <v>81</v>
      </c>
    </row>
    <row r="1896" spans="1:15" x14ac:dyDescent="0.3">
      <c r="A1896" s="7">
        <v>19183</v>
      </c>
      <c r="B1896" s="6" t="s">
        <v>3851</v>
      </c>
      <c r="C1896" t="s">
        <v>3852</v>
      </c>
      <c r="D1896" s="2" t="s">
        <v>45</v>
      </c>
      <c r="E1896" s="4" t="s">
        <v>55</v>
      </c>
      <c r="F1896" t="s">
        <v>56</v>
      </c>
      <c r="G1896">
        <v>4564</v>
      </c>
      <c r="H1896">
        <v>79723</v>
      </c>
      <c r="I1896">
        <v>48</v>
      </c>
      <c r="J1896">
        <v>24749</v>
      </c>
      <c r="K1896">
        <v>1954</v>
      </c>
      <c r="L1896">
        <v>19</v>
      </c>
      <c r="M1896">
        <v>6</v>
      </c>
      <c r="N1896" t="s">
        <v>38</v>
      </c>
      <c r="O1896" t="s">
        <v>56</v>
      </c>
    </row>
    <row r="1897" spans="1:15" x14ac:dyDescent="0.3">
      <c r="A1897" s="7">
        <v>19184</v>
      </c>
      <c r="B1897" s="6" t="s">
        <v>3853</v>
      </c>
      <c r="C1897" t="s">
        <v>3854</v>
      </c>
      <c r="D1897" s="2" t="s">
        <v>72</v>
      </c>
      <c r="E1897" s="4" t="s">
        <v>46</v>
      </c>
      <c r="F1897" t="s">
        <v>81</v>
      </c>
      <c r="G1897">
        <v>706</v>
      </c>
      <c r="H1897">
        <v>25762</v>
      </c>
      <c r="I1897">
        <v>9</v>
      </c>
      <c r="J1897">
        <v>5822</v>
      </c>
      <c r="K1897">
        <v>10090</v>
      </c>
      <c r="L1897">
        <v>55</v>
      </c>
      <c r="M1897">
        <v>0</v>
      </c>
      <c r="N1897" t="s">
        <v>38</v>
      </c>
      <c r="O1897" t="s">
        <v>47</v>
      </c>
    </row>
    <row r="1898" spans="1:15" x14ac:dyDescent="0.3">
      <c r="A1898" s="7">
        <v>19185</v>
      </c>
      <c r="B1898" s="6" t="s">
        <v>3855</v>
      </c>
      <c r="C1898" t="s">
        <v>3856</v>
      </c>
      <c r="D1898" s="2" t="s">
        <v>59</v>
      </c>
      <c r="E1898" s="4" t="s">
        <v>46</v>
      </c>
      <c r="F1898" t="s">
        <v>47</v>
      </c>
      <c r="G1898">
        <v>925</v>
      </c>
      <c r="H1898">
        <v>17697</v>
      </c>
      <c r="I1898">
        <v>20</v>
      </c>
      <c r="J1898">
        <v>1231</v>
      </c>
      <c r="K1898">
        <v>15840</v>
      </c>
      <c r="L1898">
        <v>82</v>
      </c>
      <c r="M1898">
        <v>3</v>
      </c>
      <c r="N1898" t="s">
        <v>52</v>
      </c>
      <c r="O1898" t="s">
        <v>47</v>
      </c>
    </row>
    <row r="1899" spans="1:15" x14ac:dyDescent="0.3">
      <c r="A1899" s="7">
        <v>19186</v>
      </c>
      <c r="B1899" s="6" t="s">
        <v>3857</v>
      </c>
      <c r="C1899" t="s">
        <v>3858</v>
      </c>
      <c r="D1899" s="2" t="s">
        <v>220</v>
      </c>
      <c r="E1899" s="4" t="s">
        <v>55</v>
      </c>
      <c r="F1899" t="s">
        <v>56</v>
      </c>
      <c r="G1899">
        <v>1401</v>
      </c>
      <c r="H1899">
        <v>10268</v>
      </c>
      <c r="I1899">
        <v>47</v>
      </c>
      <c r="J1899">
        <v>10936</v>
      </c>
      <c r="K1899">
        <v>4205</v>
      </c>
      <c r="L1899">
        <v>20</v>
      </c>
      <c r="M1899">
        <v>3</v>
      </c>
      <c r="N1899" t="s">
        <v>52</v>
      </c>
      <c r="O1899" t="s">
        <v>56</v>
      </c>
    </row>
    <row r="1900" spans="1:15" x14ac:dyDescent="0.3">
      <c r="A1900" s="7">
        <v>19187</v>
      </c>
      <c r="B1900" s="6" t="s">
        <v>3859</v>
      </c>
      <c r="C1900" t="s">
        <v>3860</v>
      </c>
      <c r="D1900" s="2" t="s">
        <v>50</v>
      </c>
      <c r="E1900" s="4" t="s">
        <v>55</v>
      </c>
      <c r="F1900" t="s">
        <v>51</v>
      </c>
      <c r="G1900">
        <v>124</v>
      </c>
      <c r="H1900">
        <v>72611</v>
      </c>
      <c r="I1900">
        <v>11</v>
      </c>
      <c r="J1900">
        <v>470</v>
      </c>
      <c r="K1900">
        <v>14002</v>
      </c>
      <c r="L1900">
        <v>75</v>
      </c>
      <c r="M1900">
        <v>1</v>
      </c>
      <c r="N1900" t="s">
        <v>65</v>
      </c>
      <c r="O1900" t="s">
        <v>51</v>
      </c>
    </row>
    <row r="1901" spans="1:15" x14ac:dyDescent="0.3">
      <c r="A1901" s="7">
        <v>19188</v>
      </c>
      <c r="B1901" s="6" t="s">
        <v>3861</v>
      </c>
      <c r="C1901" t="s">
        <v>3862</v>
      </c>
      <c r="D1901" s="2" t="s">
        <v>72</v>
      </c>
      <c r="E1901" s="4" t="s">
        <v>55</v>
      </c>
      <c r="F1901" t="s">
        <v>47</v>
      </c>
      <c r="G1901">
        <v>723</v>
      </c>
      <c r="H1901">
        <v>15486</v>
      </c>
      <c r="I1901">
        <v>20</v>
      </c>
      <c r="J1901">
        <v>1154</v>
      </c>
      <c r="K1901">
        <v>14127</v>
      </c>
      <c r="L1901">
        <v>60</v>
      </c>
      <c r="M1901">
        <v>3</v>
      </c>
      <c r="N1901" t="s">
        <v>65</v>
      </c>
      <c r="O1901" t="s">
        <v>47</v>
      </c>
    </row>
    <row r="1902" spans="1:15" x14ac:dyDescent="0.3">
      <c r="A1902" s="7">
        <v>19189</v>
      </c>
      <c r="B1902" s="6" t="s">
        <v>3863</v>
      </c>
      <c r="C1902" t="s">
        <v>3864</v>
      </c>
      <c r="D1902" s="2" t="s">
        <v>50</v>
      </c>
      <c r="E1902" s="4" t="s">
        <v>46</v>
      </c>
      <c r="F1902" t="s">
        <v>75</v>
      </c>
      <c r="G1902">
        <v>203</v>
      </c>
      <c r="H1902">
        <v>67807</v>
      </c>
      <c r="I1902">
        <v>2</v>
      </c>
      <c r="J1902">
        <v>4040</v>
      </c>
      <c r="K1902">
        <v>13154</v>
      </c>
      <c r="L1902">
        <v>56</v>
      </c>
      <c r="M1902">
        <v>3</v>
      </c>
      <c r="N1902" t="s">
        <v>52</v>
      </c>
      <c r="O1902" t="s">
        <v>81</v>
      </c>
    </row>
    <row r="1903" spans="1:15" x14ac:dyDescent="0.3">
      <c r="A1903" s="7">
        <v>19190</v>
      </c>
      <c r="B1903" s="6" t="s">
        <v>3865</v>
      </c>
      <c r="C1903" t="s">
        <v>3866</v>
      </c>
      <c r="D1903" s="2" t="s">
        <v>50</v>
      </c>
      <c r="E1903" s="4" t="s">
        <v>55</v>
      </c>
      <c r="F1903" t="s">
        <v>51</v>
      </c>
      <c r="G1903">
        <v>163</v>
      </c>
      <c r="H1903">
        <v>56335</v>
      </c>
      <c r="I1903">
        <v>19</v>
      </c>
      <c r="J1903">
        <v>607</v>
      </c>
      <c r="K1903">
        <v>15174</v>
      </c>
      <c r="L1903">
        <v>94</v>
      </c>
      <c r="M1903">
        <v>1</v>
      </c>
      <c r="N1903" t="s">
        <v>52</v>
      </c>
      <c r="O1903" t="s">
        <v>51</v>
      </c>
    </row>
    <row r="1904" spans="1:15" x14ac:dyDescent="0.3">
      <c r="A1904" s="7">
        <v>19191</v>
      </c>
      <c r="B1904" s="6" t="s">
        <v>3867</v>
      </c>
      <c r="C1904" t="s">
        <v>3868</v>
      </c>
      <c r="D1904" s="2" t="s">
        <v>220</v>
      </c>
      <c r="E1904" s="4" t="s">
        <v>46</v>
      </c>
      <c r="F1904" t="s">
        <v>47</v>
      </c>
      <c r="G1904">
        <v>2176</v>
      </c>
      <c r="H1904">
        <v>22821</v>
      </c>
      <c r="I1904">
        <v>20</v>
      </c>
      <c r="J1904">
        <v>1288</v>
      </c>
      <c r="K1904">
        <v>14951</v>
      </c>
      <c r="L1904">
        <v>71</v>
      </c>
      <c r="M1904">
        <v>1</v>
      </c>
      <c r="N1904" t="s">
        <v>52</v>
      </c>
      <c r="O1904" t="s">
        <v>47</v>
      </c>
    </row>
    <row r="1905" spans="1:15" x14ac:dyDescent="0.3">
      <c r="A1905" s="7">
        <v>19192</v>
      </c>
      <c r="B1905" s="6" t="s">
        <v>3869</v>
      </c>
      <c r="C1905" t="s">
        <v>3870</v>
      </c>
      <c r="D1905" s="2" t="s">
        <v>50</v>
      </c>
      <c r="E1905" s="4" t="s">
        <v>46</v>
      </c>
      <c r="F1905" t="s">
        <v>51</v>
      </c>
      <c r="G1905">
        <v>115</v>
      </c>
      <c r="H1905">
        <v>24040</v>
      </c>
      <c r="I1905">
        <v>11</v>
      </c>
      <c r="J1905">
        <v>980</v>
      </c>
      <c r="K1905">
        <v>16107</v>
      </c>
      <c r="L1905">
        <v>94</v>
      </c>
      <c r="M1905">
        <v>2</v>
      </c>
      <c r="N1905" t="s">
        <v>65</v>
      </c>
      <c r="O1905" t="s">
        <v>51</v>
      </c>
    </row>
    <row r="1906" spans="1:15" x14ac:dyDescent="0.3">
      <c r="A1906" s="7">
        <v>19193</v>
      </c>
      <c r="B1906" s="6" t="s">
        <v>3871</v>
      </c>
      <c r="C1906" t="s">
        <v>3872</v>
      </c>
      <c r="D1906" s="2" t="s">
        <v>88</v>
      </c>
      <c r="E1906" s="4" t="s">
        <v>46</v>
      </c>
      <c r="F1906" t="s">
        <v>75</v>
      </c>
      <c r="G1906">
        <v>313</v>
      </c>
      <c r="H1906">
        <v>35628</v>
      </c>
      <c r="I1906">
        <v>5</v>
      </c>
      <c r="J1906">
        <v>1840</v>
      </c>
      <c r="K1906">
        <v>10475</v>
      </c>
      <c r="L1906">
        <v>53</v>
      </c>
      <c r="M1906">
        <v>2</v>
      </c>
      <c r="N1906" t="s">
        <v>65</v>
      </c>
      <c r="O1906" t="s">
        <v>95</v>
      </c>
    </row>
    <row r="1907" spans="1:15" x14ac:dyDescent="0.3">
      <c r="A1907" s="7">
        <v>19194</v>
      </c>
      <c r="B1907" s="6" t="s">
        <v>3873</v>
      </c>
      <c r="C1907" t="s">
        <v>3874</v>
      </c>
      <c r="D1907" s="2" t="s">
        <v>45</v>
      </c>
      <c r="E1907" s="4" t="s">
        <v>46</v>
      </c>
      <c r="F1907" t="s">
        <v>47</v>
      </c>
      <c r="G1907">
        <v>2230</v>
      </c>
      <c r="H1907">
        <v>31067</v>
      </c>
      <c r="I1907">
        <v>9</v>
      </c>
      <c r="J1907">
        <v>1830</v>
      </c>
      <c r="K1907">
        <v>20618</v>
      </c>
      <c r="L1907">
        <v>83</v>
      </c>
      <c r="M1907">
        <v>3</v>
      </c>
      <c r="N1907" t="s">
        <v>52</v>
      </c>
      <c r="O1907" t="s">
        <v>47</v>
      </c>
    </row>
    <row r="1908" spans="1:15" x14ac:dyDescent="0.3">
      <c r="A1908" s="7">
        <v>19195</v>
      </c>
      <c r="B1908" s="6" t="s">
        <v>3875</v>
      </c>
      <c r="C1908" t="s">
        <v>3876</v>
      </c>
      <c r="D1908" s="2" t="s">
        <v>50</v>
      </c>
      <c r="E1908" s="4" t="s">
        <v>55</v>
      </c>
      <c r="F1908" t="s">
        <v>51</v>
      </c>
      <c r="G1908">
        <v>131</v>
      </c>
      <c r="H1908">
        <v>81176</v>
      </c>
      <c r="I1908">
        <v>5</v>
      </c>
      <c r="J1908">
        <v>1158</v>
      </c>
      <c r="K1908">
        <v>20991</v>
      </c>
      <c r="L1908">
        <v>97</v>
      </c>
      <c r="M1908">
        <v>1</v>
      </c>
      <c r="N1908" t="s">
        <v>65</v>
      </c>
      <c r="O1908" t="s">
        <v>51</v>
      </c>
    </row>
    <row r="1909" spans="1:15" x14ac:dyDescent="0.3">
      <c r="A1909" s="7">
        <v>19196</v>
      </c>
      <c r="B1909" s="6" t="s">
        <v>3877</v>
      </c>
      <c r="C1909" t="s">
        <v>3878</v>
      </c>
      <c r="D1909" s="2" t="s">
        <v>220</v>
      </c>
      <c r="E1909" s="4" t="s">
        <v>55</v>
      </c>
      <c r="F1909" t="s">
        <v>51</v>
      </c>
      <c r="G1909">
        <v>640</v>
      </c>
      <c r="H1909">
        <v>62381</v>
      </c>
      <c r="I1909">
        <v>14</v>
      </c>
      <c r="J1909">
        <v>1163</v>
      </c>
      <c r="K1909">
        <v>29361</v>
      </c>
      <c r="L1909">
        <v>90</v>
      </c>
      <c r="M1909">
        <v>2</v>
      </c>
      <c r="N1909" t="s">
        <v>52</v>
      </c>
      <c r="O1909" t="s">
        <v>47</v>
      </c>
    </row>
    <row r="1910" spans="1:15" x14ac:dyDescent="0.3">
      <c r="A1910" s="7">
        <v>19197</v>
      </c>
      <c r="B1910" s="6" t="s">
        <v>3879</v>
      </c>
      <c r="C1910" t="s">
        <v>3880</v>
      </c>
      <c r="D1910" s="2" t="s">
        <v>72</v>
      </c>
      <c r="E1910" s="4" t="s">
        <v>55</v>
      </c>
      <c r="F1910" t="s">
        <v>51</v>
      </c>
      <c r="G1910">
        <v>364</v>
      </c>
      <c r="H1910">
        <v>44383</v>
      </c>
      <c r="I1910">
        <v>3</v>
      </c>
      <c r="J1910">
        <v>1638</v>
      </c>
      <c r="K1910">
        <v>17631</v>
      </c>
      <c r="L1910">
        <v>81</v>
      </c>
      <c r="M1910">
        <v>1</v>
      </c>
      <c r="N1910" t="s">
        <v>35</v>
      </c>
      <c r="O1910" t="s">
        <v>51</v>
      </c>
    </row>
    <row r="1911" spans="1:15" x14ac:dyDescent="0.3">
      <c r="A1911" s="7">
        <v>19198</v>
      </c>
      <c r="B1911" s="6" t="s">
        <v>3881</v>
      </c>
      <c r="C1911" t="s">
        <v>3882</v>
      </c>
      <c r="D1911" s="2" t="s">
        <v>45</v>
      </c>
      <c r="E1911" s="4" t="s">
        <v>55</v>
      </c>
      <c r="F1911" t="s">
        <v>60</v>
      </c>
      <c r="G1911">
        <v>1890</v>
      </c>
      <c r="H1911">
        <v>34539</v>
      </c>
      <c r="I1911">
        <v>26</v>
      </c>
      <c r="J1911">
        <v>24367</v>
      </c>
      <c r="K1911">
        <v>2335</v>
      </c>
      <c r="L1911">
        <v>19</v>
      </c>
      <c r="M1911">
        <v>8</v>
      </c>
      <c r="N1911" t="s">
        <v>65</v>
      </c>
      <c r="O1911" t="s">
        <v>69</v>
      </c>
    </row>
    <row r="1912" spans="1:15" x14ac:dyDescent="0.3">
      <c r="A1912" s="7">
        <v>19199</v>
      </c>
      <c r="B1912" s="6" t="s">
        <v>3883</v>
      </c>
      <c r="C1912" t="s">
        <v>3884</v>
      </c>
      <c r="D1912" s="2" t="s">
        <v>50</v>
      </c>
      <c r="E1912" s="4" t="s">
        <v>46</v>
      </c>
      <c r="F1912" t="s">
        <v>51</v>
      </c>
      <c r="G1912">
        <v>69</v>
      </c>
      <c r="H1912">
        <v>64959</v>
      </c>
      <c r="I1912">
        <v>16</v>
      </c>
      <c r="J1912">
        <v>1157</v>
      </c>
      <c r="K1912">
        <v>25520</v>
      </c>
      <c r="L1912">
        <v>99</v>
      </c>
      <c r="M1912">
        <v>2</v>
      </c>
      <c r="N1912" t="s">
        <v>65</v>
      </c>
      <c r="O1912" t="s">
        <v>51</v>
      </c>
    </row>
    <row r="1913" spans="1:15" x14ac:dyDescent="0.3">
      <c r="A1913" s="7">
        <v>19200</v>
      </c>
      <c r="B1913" s="6" t="s">
        <v>3885</v>
      </c>
      <c r="C1913" t="s">
        <v>3886</v>
      </c>
      <c r="D1913" s="2" t="s">
        <v>45</v>
      </c>
      <c r="E1913" s="4" t="s">
        <v>55</v>
      </c>
      <c r="F1913" t="s">
        <v>75</v>
      </c>
      <c r="G1913">
        <v>969</v>
      </c>
      <c r="H1913">
        <v>21600</v>
      </c>
      <c r="I1913">
        <v>7</v>
      </c>
      <c r="J1913">
        <v>3769</v>
      </c>
      <c r="K1913">
        <v>15001</v>
      </c>
      <c r="L1913">
        <v>41</v>
      </c>
      <c r="M1913">
        <v>1</v>
      </c>
      <c r="N1913" t="s">
        <v>35</v>
      </c>
      <c r="O1913" t="s">
        <v>76</v>
      </c>
    </row>
    <row r="1914" spans="1:15" x14ac:dyDescent="0.3">
      <c r="A1914" s="7">
        <v>19201</v>
      </c>
      <c r="B1914" s="6" t="s">
        <v>3887</v>
      </c>
      <c r="C1914" t="s">
        <v>3888</v>
      </c>
      <c r="D1914" s="2" t="s">
        <v>45</v>
      </c>
      <c r="E1914" s="4" t="s">
        <v>46</v>
      </c>
      <c r="F1914" t="s">
        <v>47</v>
      </c>
      <c r="G1914">
        <v>3527</v>
      </c>
      <c r="H1914">
        <v>88919</v>
      </c>
      <c r="I1914">
        <v>6</v>
      </c>
      <c r="J1914">
        <v>1453</v>
      </c>
      <c r="K1914">
        <v>22511</v>
      </c>
      <c r="L1914">
        <v>79</v>
      </c>
      <c r="M1914">
        <v>1</v>
      </c>
      <c r="N1914" t="s">
        <v>35</v>
      </c>
      <c r="O1914" t="s">
        <v>47</v>
      </c>
    </row>
    <row r="1915" spans="1:15" x14ac:dyDescent="0.3">
      <c r="A1915" s="7">
        <v>19202</v>
      </c>
      <c r="B1915" s="6" t="s">
        <v>3889</v>
      </c>
      <c r="C1915" t="s">
        <v>3890</v>
      </c>
      <c r="D1915" s="2" t="s">
        <v>72</v>
      </c>
      <c r="E1915" s="4" t="s">
        <v>46</v>
      </c>
      <c r="F1915" t="s">
        <v>81</v>
      </c>
      <c r="G1915">
        <v>808</v>
      </c>
      <c r="H1915">
        <v>42338</v>
      </c>
      <c r="I1915">
        <v>12</v>
      </c>
      <c r="J1915">
        <v>986</v>
      </c>
      <c r="K1915">
        <v>10297</v>
      </c>
      <c r="L1915">
        <v>65</v>
      </c>
      <c r="M1915">
        <v>1</v>
      </c>
      <c r="N1915" t="s">
        <v>52</v>
      </c>
      <c r="O1915" t="s">
        <v>76</v>
      </c>
    </row>
    <row r="1916" spans="1:15" x14ac:dyDescent="0.3">
      <c r="A1916" s="7">
        <v>19203</v>
      </c>
      <c r="B1916" s="6" t="s">
        <v>3891</v>
      </c>
      <c r="C1916" t="s">
        <v>3892</v>
      </c>
      <c r="D1916" s="2" t="s">
        <v>45</v>
      </c>
      <c r="E1916" s="4" t="s">
        <v>55</v>
      </c>
      <c r="F1916" t="s">
        <v>56</v>
      </c>
      <c r="G1916">
        <v>3283</v>
      </c>
      <c r="H1916">
        <v>35496</v>
      </c>
      <c r="I1916">
        <v>34</v>
      </c>
      <c r="J1916">
        <v>8029</v>
      </c>
      <c r="K1916">
        <v>4330</v>
      </c>
      <c r="L1916">
        <v>16</v>
      </c>
      <c r="M1916">
        <v>3</v>
      </c>
      <c r="N1916" t="s">
        <v>52</v>
      </c>
      <c r="O1916" t="s">
        <v>81</v>
      </c>
    </row>
    <row r="1917" spans="1:15" x14ac:dyDescent="0.3">
      <c r="A1917" s="7">
        <v>19204</v>
      </c>
      <c r="B1917" s="6" t="s">
        <v>3893</v>
      </c>
      <c r="C1917" t="s">
        <v>3894</v>
      </c>
      <c r="D1917" s="2" t="s">
        <v>50</v>
      </c>
      <c r="E1917" s="4" t="s">
        <v>46</v>
      </c>
      <c r="F1917" t="s">
        <v>51</v>
      </c>
      <c r="G1917">
        <v>119</v>
      </c>
      <c r="H1917">
        <v>12006</v>
      </c>
      <c r="I1917">
        <v>13</v>
      </c>
      <c r="J1917">
        <v>694</v>
      </c>
      <c r="K1917">
        <v>17929</v>
      </c>
      <c r="L1917">
        <v>87</v>
      </c>
      <c r="M1917">
        <v>1</v>
      </c>
      <c r="N1917" t="s">
        <v>35</v>
      </c>
      <c r="O1917" t="s">
        <v>51</v>
      </c>
    </row>
    <row r="1918" spans="1:15" x14ac:dyDescent="0.3">
      <c r="A1918" s="7">
        <v>19205</v>
      </c>
      <c r="B1918" s="6" t="s">
        <v>3895</v>
      </c>
      <c r="C1918" t="s">
        <v>3896</v>
      </c>
      <c r="D1918" s="2" t="s">
        <v>50</v>
      </c>
      <c r="E1918" s="4" t="s">
        <v>55</v>
      </c>
      <c r="F1918" t="s">
        <v>51</v>
      </c>
      <c r="G1918">
        <v>191</v>
      </c>
      <c r="H1918">
        <v>65180</v>
      </c>
      <c r="I1918">
        <v>15</v>
      </c>
      <c r="J1918">
        <v>1345</v>
      </c>
      <c r="K1918">
        <v>21812</v>
      </c>
      <c r="L1918">
        <v>82</v>
      </c>
      <c r="M1918">
        <v>1</v>
      </c>
      <c r="N1918" t="s">
        <v>52</v>
      </c>
      <c r="O1918" t="s">
        <v>47</v>
      </c>
    </row>
    <row r="1919" spans="1:15" x14ac:dyDescent="0.3">
      <c r="A1919" s="7">
        <v>19206</v>
      </c>
      <c r="B1919" s="6" t="s">
        <v>3897</v>
      </c>
      <c r="C1919" t="s">
        <v>3898</v>
      </c>
      <c r="D1919" s="2" t="s">
        <v>45</v>
      </c>
      <c r="E1919" s="4" t="s">
        <v>46</v>
      </c>
      <c r="F1919" t="s">
        <v>81</v>
      </c>
      <c r="G1919">
        <v>960</v>
      </c>
      <c r="H1919">
        <v>57952</v>
      </c>
      <c r="I1919">
        <v>8</v>
      </c>
      <c r="J1919">
        <v>4713</v>
      </c>
      <c r="K1919">
        <v>9326</v>
      </c>
      <c r="L1919">
        <v>63</v>
      </c>
      <c r="M1919">
        <v>1</v>
      </c>
      <c r="N1919" t="s">
        <v>52</v>
      </c>
      <c r="O1919" t="s">
        <v>81</v>
      </c>
    </row>
    <row r="1920" spans="1:15" x14ac:dyDescent="0.3">
      <c r="A1920" s="7">
        <v>19207</v>
      </c>
      <c r="B1920" s="6" t="s">
        <v>3899</v>
      </c>
      <c r="C1920" t="s">
        <v>3900</v>
      </c>
      <c r="D1920" s="2" t="s">
        <v>88</v>
      </c>
      <c r="E1920" s="4" t="s">
        <v>55</v>
      </c>
      <c r="F1920" t="s">
        <v>51</v>
      </c>
      <c r="G1920">
        <v>110</v>
      </c>
      <c r="H1920">
        <v>36725</v>
      </c>
      <c r="I1920">
        <v>9</v>
      </c>
      <c r="J1920">
        <v>1064</v>
      </c>
      <c r="K1920">
        <v>12205</v>
      </c>
      <c r="L1920">
        <v>77</v>
      </c>
      <c r="M1920">
        <v>1</v>
      </c>
      <c r="N1920" t="s">
        <v>35</v>
      </c>
      <c r="O1920" t="s">
        <v>51</v>
      </c>
    </row>
    <row r="1921" spans="1:15" x14ac:dyDescent="0.3">
      <c r="A1921" s="7">
        <v>19208</v>
      </c>
      <c r="B1921" s="6" t="s">
        <v>3901</v>
      </c>
      <c r="C1921" t="s">
        <v>3902</v>
      </c>
      <c r="D1921" s="2" t="s">
        <v>88</v>
      </c>
      <c r="E1921" s="4" t="s">
        <v>46</v>
      </c>
      <c r="F1921" t="s">
        <v>81</v>
      </c>
      <c r="G1921">
        <v>261</v>
      </c>
      <c r="H1921">
        <v>47147</v>
      </c>
      <c r="I1921">
        <v>7</v>
      </c>
      <c r="J1921">
        <v>4605</v>
      </c>
      <c r="K1921">
        <v>9560</v>
      </c>
      <c r="L1921">
        <v>62</v>
      </c>
      <c r="M1921">
        <v>1</v>
      </c>
      <c r="N1921" t="s">
        <v>38</v>
      </c>
      <c r="O1921" t="s">
        <v>81</v>
      </c>
    </row>
    <row r="1922" spans="1:15" x14ac:dyDescent="0.3">
      <c r="A1922" s="7">
        <v>19209</v>
      </c>
      <c r="B1922" s="6" t="s">
        <v>3903</v>
      </c>
      <c r="C1922" t="s">
        <v>3904</v>
      </c>
      <c r="D1922" s="2" t="s">
        <v>59</v>
      </c>
      <c r="E1922" s="4" t="s">
        <v>55</v>
      </c>
      <c r="F1922" t="s">
        <v>51</v>
      </c>
      <c r="G1922">
        <v>710</v>
      </c>
      <c r="H1922">
        <v>82121</v>
      </c>
      <c r="I1922">
        <v>11</v>
      </c>
      <c r="J1922">
        <v>1211</v>
      </c>
      <c r="K1922">
        <v>29339</v>
      </c>
      <c r="L1922">
        <v>92</v>
      </c>
      <c r="M1922">
        <v>2</v>
      </c>
      <c r="N1922" t="s">
        <v>35</v>
      </c>
      <c r="O1922" t="s">
        <v>51</v>
      </c>
    </row>
    <row r="1923" spans="1:15" x14ac:dyDescent="0.3">
      <c r="A1923" s="7">
        <v>19210</v>
      </c>
      <c r="B1923" s="6" t="s">
        <v>3905</v>
      </c>
      <c r="C1923" t="s">
        <v>3906</v>
      </c>
      <c r="D1923" s="2" t="s">
        <v>45</v>
      </c>
      <c r="E1923" s="4" t="s">
        <v>46</v>
      </c>
      <c r="F1923" t="s">
        <v>56</v>
      </c>
      <c r="G1923">
        <v>3171</v>
      </c>
      <c r="H1923">
        <v>75729</v>
      </c>
      <c r="I1923">
        <v>39</v>
      </c>
      <c r="J1923">
        <v>7674</v>
      </c>
      <c r="K1923">
        <v>2304</v>
      </c>
      <c r="L1923">
        <v>14</v>
      </c>
      <c r="M1923">
        <v>3</v>
      </c>
      <c r="N1923" t="s">
        <v>38</v>
      </c>
      <c r="O1923" t="s">
        <v>81</v>
      </c>
    </row>
    <row r="1924" spans="1:15" x14ac:dyDescent="0.3">
      <c r="A1924" s="7">
        <v>19211</v>
      </c>
      <c r="B1924" s="6" t="s">
        <v>3907</v>
      </c>
      <c r="C1924" t="s">
        <v>3908</v>
      </c>
      <c r="D1924" s="2" t="s">
        <v>88</v>
      </c>
      <c r="E1924" s="4" t="s">
        <v>55</v>
      </c>
      <c r="F1924" t="s">
        <v>51</v>
      </c>
      <c r="G1924">
        <v>209</v>
      </c>
      <c r="H1924">
        <v>58733</v>
      </c>
      <c r="I1924">
        <v>19</v>
      </c>
      <c r="J1924">
        <v>654</v>
      </c>
      <c r="K1924">
        <v>21900</v>
      </c>
      <c r="L1924">
        <v>77</v>
      </c>
      <c r="M1924">
        <v>2</v>
      </c>
      <c r="N1924" t="s">
        <v>52</v>
      </c>
      <c r="O1924" t="s">
        <v>51</v>
      </c>
    </row>
    <row r="1925" spans="1:15" x14ac:dyDescent="0.3">
      <c r="A1925" s="7">
        <v>19212</v>
      </c>
      <c r="B1925" s="6" t="s">
        <v>3909</v>
      </c>
      <c r="C1925" t="s">
        <v>3910</v>
      </c>
      <c r="D1925" s="2" t="s">
        <v>45</v>
      </c>
      <c r="E1925" s="4" t="s">
        <v>55</v>
      </c>
      <c r="F1925" t="s">
        <v>56</v>
      </c>
      <c r="G1925">
        <v>4050</v>
      </c>
      <c r="H1925">
        <v>45428</v>
      </c>
      <c r="I1925">
        <v>55</v>
      </c>
      <c r="J1925">
        <v>31736</v>
      </c>
      <c r="K1925">
        <v>2841</v>
      </c>
      <c r="L1925">
        <v>16</v>
      </c>
      <c r="M1925">
        <v>4</v>
      </c>
      <c r="N1925" t="s">
        <v>52</v>
      </c>
      <c r="O1925" t="s">
        <v>60</v>
      </c>
    </row>
    <row r="1926" spans="1:15" x14ac:dyDescent="0.3">
      <c r="A1926" s="7">
        <v>19213</v>
      </c>
      <c r="B1926" s="6" t="s">
        <v>3911</v>
      </c>
      <c r="C1926" t="s">
        <v>3912</v>
      </c>
      <c r="D1926" s="2" t="s">
        <v>50</v>
      </c>
      <c r="E1926" s="4" t="s">
        <v>55</v>
      </c>
      <c r="F1926" t="s">
        <v>51</v>
      </c>
      <c r="G1926">
        <v>80</v>
      </c>
      <c r="H1926">
        <v>72375</v>
      </c>
      <c r="I1926">
        <v>5</v>
      </c>
      <c r="J1926">
        <v>506</v>
      </c>
      <c r="K1926">
        <v>22108</v>
      </c>
      <c r="L1926">
        <v>87</v>
      </c>
      <c r="M1926">
        <v>2</v>
      </c>
      <c r="N1926" t="s">
        <v>65</v>
      </c>
      <c r="O1926" t="s">
        <v>51</v>
      </c>
    </row>
    <row r="1927" spans="1:15" x14ac:dyDescent="0.3">
      <c r="A1927" s="7">
        <v>19214</v>
      </c>
      <c r="B1927" s="6" t="s">
        <v>3913</v>
      </c>
      <c r="C1927" t="s">
        <v>3914</v>
      </c>
      <c r="D1927" s="2" t="s">
        <v>59</v>
      </c>
      <c r="E1927" s="4" t="s">
        <v>46</v>
      </c>
      <c r="F1927" t="s">
        <v>75</v>
      </c>
      <c r="G1927">
        <v>705</v>
      </c>
      <c r="H1927">
        <v>11787</v>
      </c>
      <c r="I1927">
        <v>6</v>
      </c>
      <c r="J1927">
        <v>2030</v>
      </c>
      <c r="K1927">
        <v>11729</v>
      </c>
      <c r="L1927">
        <v>49</v>
      </c>
      <c r="M1927">
        <v>3</v>
      </c>
      <c r="N1927" t="s">
        <v>35</v>
      </c>
      <c r="O1927" t="s">
        <v>76</v>
      </c>
    </row>
    <row r="1928" spans="1:15" x14ac:dyDescent="0.3">
      <c r="A1928" s="7">
        <v>19215</v>
      </c>
      <c r="B1928" s="6" t="s">
        <v>3915</v>
      </c>
      <c r="C1928" t="s">
        <v>3916</v>
      </c>
      <c r="D1928" s="2" t="s">
        <v>45</v>
      </c>
      <c r="E1928" s="4" t="s">
        <v>68</v>
      </c>
      <c r="F1928" t="s">
        <v>60</v>
      </c>
      <c r="G1928">
        <v>2362</v>
      </c>
      <c r="H1928">
        <v>59625</v>
      </c>
      <c r="I1928">
        <v>34</v>
      </c>
      <c r="J1928">
        <v>31408</v>
      </c>
      <c r="K1928">
        <v>2878</v>
      </c>
      <c r="L1928">
        <v>21</v>
      </c>
      <c r="M1928">
        <v>8</v>
      </c>
      <c r="N1928" t="s">
        <v>52</v>
      </c>
      <c r="O1928" t="s">
        <v>69</v>
      </c>
    </row>
    <row r="1929" spans="1:15" x14ac:dyDescent="0.3">
      <c r="A1929" s="7">
        <v>19216</v>
      </c>
      <c r="B1929" s="6" t="s">
        <v>3917</v>
      </c>
      <c r="C1929" t="s">
        <v>3918</v>
      </c>
      <c r="D1929" s="2" t="s">
        <v>72</v>
      </c>
      <c r="E1929" s="4" t="s">
        <v>46</v>
      </c>
      <c r="F1929" t="s">
        <v>75</v>
      </c>
      <c r="G1929">
        <v>222</v>
      </c>
      <c r="H1929">
        <v>62532</v>
      </c>
      <c r="I1929">
        <v>9</v>
      </c>
      <c r="J1929">
        <v>4274</v>
      </c>
      <c r="K1929">
        <v>12463</v>
      </c>
      <c r="L1929">
        <v>65</v>
      </c>
      <c r="M1929">
        <v>2</v>
      </c>
      <c r="N1929" t="s">
        <v>35</v>
      </c>
      <c r="O1929" t="s">
        <v>47</v>
      </c>
    </row>
    <row r="1930" spans="1:15" x14ac:dyDescent="0.3">
      <c r="A1930" s="7">
        <v>19217</v>
      </c>
      <c r="B1930" s="6" t="s">
        <v>3919</v>
      </c>
      <c r="C1930" t="s">
        <v>3920</v>
      </c>
      <c r="D1930" s="2" t="s">
        <v>45</v>
      </c>
      <c r="E1930" s="4" t="s">
        <v>55</v>
      </c>
      <c r="F1930" t="s">
        <v>56</v>
      </c>
      <c r="G1930">
        <v>4342</v>
      </c>
      <c r="H1930">
        <v>67807</v>
      </c>
      <c r="I1930">
        <v>47</v>
      </c>
      <c r="J1930">
        <v>34092</v>
      </c>
      <c r="K1930">
        <v>4003</v>
      </c>
      <c r="L1930">
        <v>22</v>
      </c>
      <c r="M1930">
        <v>4</v>
      </c>
      <c r="N1930" t="s">
        <v>38</v>
      </c>
      <c r="O1930" t="s">
        <v>56</v>
      </c>
    </row>
    <row r="1931" spans="1:15" x14ac:dyDescent="0.3">
      <c r="A1931" s="7">
        <v>19218</v>
      </c>
      <c r="B1931" s="6" t="s">
        <v>3921</v>
      </c>
      <c r="C1931" t="s">
        <v>3922</v>
      </c>
      <c r="D1931" s="2" t="s">
        <v>45</v>
      </c>
      <c r="E1931" s="4" t="s">
        <v>68</v>
      </c>
      <c r="F1931" t="s">
        <v>60</v>
      </c>
      <c r="G1931">
        <v>1008</v>
      </c>
      <c r="H1931">
        <v>30300</v>
      </c>
      <c r="I1931">
        <v>36</v>
      </c>
      <c r="J1931">
        <v>26191</v>
      </c>
      <c r="K1931">
        <v>2099</v>
      </c>
      <c r="L1931">
        <v>20</v>
      </c>
      <c r="M1931">
        <v>7</v>
      </c>
      <c r="N1931" t="s">
        <v>52</v>
      </c>
      <c r="O1931" t="s">
        <v>69</v>
      </c>
    </row>
    <row r="1932" spans="1:15" x14ac:dyDescent="0.3">
      <c r="A1932" s="7">
        <v>19219</v>
      </c>
      <c r="B1932" s="6" t="s">
        <v>3923</v>
      </c>
      <c r="C1932" t="s">
        <v>3924</v>
      </c>
      <c r="D1932" s="2" t="s">
        <v>45</v>
      </c>
      <c r="E1932" s="4" t="s">
        <v>46</v>
      </c>
      <c r="F1932" t="s">
        <v>75</v>
      </c>
      <c r="G1932">
        <v>2230</v>
      </c>
      <c r="H1932">
        <v>12853</v>
      </c>
      <c r="I1932">
        <v>14</v>
      </c>
      <c r="J1932">
        <v>3666</v>
      </c>
      <c r="K1932">
        <v>8091</v>
      </c>
      <c r="L1932">
        <v>54</v>
      </c>
      <c r="M1932">
        <v>2</v>
      </c>
      <c r="N1932" t="s">
        <v>65</v>
      </c>
      <c r="O1932" t="s">
        <v>76</v>
      </c>
    </row>
    <row r="1933" spans="1:15" x14ac:dyDescent="0.3">
      <c r="A1933" s="7">
        <v>19220</v>
      </c>
      <c r="B1933" s="6" t="s">
        <v>3925</v>
      </c>
      <c r="C1933" t="s">
        <v>3926</v>
      </c>
      <c r="D1933" s="2" t="s">
        <v>72</v>
      </c>
      <c r="E1933" s="4" t="s">
        <v>46</v>
      </c>
      <c r="F1933" t="s">
        <v>81</v>
      </c>
      <c r="G1933">
        <v>313</v>
      </c>
      <c r="H1933">
        <v>88650</v>
      </c>
      <c r="I1933">
        <v>15</v>
      </c>
      <c r="J1933">
        <v>5402</v>
      </c>
      <c r="K1933">
        <v>9065</v>
      </c>
      <c r="L1933">
        <v>55</v>
      </c>
      <c r="M1933">
        <v>1</v>
      </c>
      <c r="N1933" t="s">
        <v>52</v>
      </c>
      <c r="O1933" t="s">
        <v>81</v>
      </c>
    </row>
    <row r="1934" spans="1:15" x14ac:dyDescent="0.3">
      <c r="A1934" s="7">
        <v>19221</v>
      </c>
      <c r="B1934" s="6" t="s">
        <v>3927</v>
      </c>
      <c r="C1934" t="s">
        <v>3928</v>
      </c>
      <c r="D1934" s="2" t="s">
        <v>50</v>
      </c>
      <c r="E1934" s="4" t="s">
        <v>46</v>
      </c>
      <c r="F1934" t="s">
        <v>51</v>
      </c>
      <c r="G1934">
        <v>171</v>
      </c>
      <c r="H1934">
        <v>73768</v>
      </c>
      <c r="I1934">
        <v>12</v>
      </c>
      <c r="J1934">
        <v>560</v>
      </c>
      <c r="K1934">
        <v>25516</v>
      </c>
      <c r="L1934">
        <v>86</v>
      </c>
      <c r="M1934">
        <v>2</v>
      </c>
      <c r="N1934" t="s">
        <v>52</v>
      </c>
      <c r="O1934" t="s">
        <v>51</v>
      </c>
    </row>
    <row r="1935" spans="1:15" x14ac:dyDescent="0.3">
      <c r="A1935" s="7">
        <v>19222</v>
      </c>
      <c r="B1935" s="6" t="s">
        <v>3929</v>
      </c>
      <c r="C1935" t="s">
        <v>3930</v>
      </c>
      <c r="D1935" s="2" t="s">
        <v>45</v>
      </c>
      <c r="E1935" s="4" t="s">
        <v>68</v>
      </c>
      <c r="F1935" t="s">
        <v>60</v>
      </c>
      <c r="G1935">
        <v>1952</v>
      </c>
      <c r="H1935">
        <v>51665</v>
      </c>
      <c r="I1935">
        <v>29</v>
      </c>
      <c r="J1935">
        <v>2857</v>
      </c>
      <c r="K1935">
        <v>1856</v>
      </c>
      <c r="L1935">
        <v>17</v>
      </c>
      <c r="M1935">
        <v>7</v>
      </c>
      <c r="N1935" t="s">
        <v>38</v>
      </c>
      <c r="O1935" t="s">
        <v>76</v>
      </c>
    </row>
    <row r="1936" spans="1:15" x14ac:dyDescent="0.3">
      <c r="A1936" s="7">
        <v>19223</v>
      </c>
      <c r="B1936" s="6" t="s">
        <v>3931</v>
      </c>
      <c r="C1936" t="s">
        <v>3932</v>
      </c>
      <c r="D1936" s="2" t="s">
        <v>72</v>
      </c>
      <c r="E1936" s="4" t="s">
        <v>46</v>
      </c>
      <c r="F1936" t="s">
        <v>51</v>
      </c>
      <c r="G1936">
        <v>458</v>
      </c>
      <c r="H1936">
        <v>87593</v>
      </c>
      <c r="I1936">
        <v>14</v>
      </c>
      <c r="J1936">
        <v>1409</v>
      </c>
      <c r="K1936">
        <v>13758</v>
      </c>
      <c r="L1936">
        <v>93</v>
      </c>
      <c r="M1936">
        <v>1</v>
      </c>
      <c r="N1936" t="s">
        <v>52</v>
      </c>
      <c r="O1936" t="s">
        <v>51</v>
      </c>
    </row>
    <row r="1937" spans="1:15" x14ac:dyDescent="0.3">
      <c r="A1937" s="7">
        <v>19224</v>
      </c>
      <c r="B1937" s="6" t="s">
        <v>3933</v>
      </c>
      <c r="C1937" t="s">
        <v>3934</v>
      </c>
      <c r="D1937" s="2" t="s">
        <v>50</v>
      </c>
      <c r="E1937" s="4" t="s">
        <v>55</v>
      </c>
      <c r="F1937" t="s">
        <v>51</v>
      </c>
      <c r="G1937">
        <v>196</v>
      </c>
      <c r="H1937">
        <v>19572</v>
      </c>
      <c r="I1937">
        <v>18</v>
      </c>
      <c r="J1937">
        <v>1407</v>
      </c>
      <c r="K1937">
        <v>13371</v>
      </c>
      <c r="L1937">
        <v>76</v>
      </c>
      <c r="M1937">
        <v>1</v>
      </c>
      <c r="N1937" t="s">
        <v>35</v>
      </c>
      <c r="O1937" t="s">
        <v>51</v>
      </c>
    </row>
    <row r="1938" spans="1:15" x14ac:dyDescent="0.3">
      <c r="A1938" s="7">
        <v>19225</v>
      </c>
      <c r="B1938" s="6" t="s">
        <v>3935</v>
      </c>
      <c r="C1938" t="s">
        <v>3936</v>
      </c>
      <c r="D1938" s="2" t="s">
        <v>72</v>
      </c>
      <c r="E1938" s="4" t="s">
        <v>46</v>
      </c>
      <c r="F1938" t="s">
        <v>47</v>
      </c>
      <c r="G1938">
        <v>732</v>
      </c>
      <c r="H1938">
        <v>38788</v>
      </c>
      <c r="I1938">
        <v>20</v>
      </c>
      <c r="J1938">
        <v>1120</v>
      </c>
      <c r="K1938">
        <v>21378</v>
      </c>
      <c r="L1938">
        <v>82</v>
      </c>
      <c r="M1938">
        <v>2</v>
      </c>
      <c r="N1938" t="s">
        <v>35</v>
      </c>
      <c r="O1938" t="s">
        <v>76</v>
      </c>
    </row>
    <row r="1939" spans="1:15" x14ac:dyDescent="0.3">
      <c r="A1939" s="7">
        <v>19226</v>
      </c>
      <c r="B1939" s="6" t="s">
        <v>3937</v>
      </c>
      <c r="C1939" t="s">
        <v>3938</v>
      </c>
      <c r="D1939" s="2" t="s">
        <v>45</v>
      </c>
      <c r="E1939" s="4" t="s">
        <v>55</v>
      </c>
      <c r="F1939" t="s">
        <v>60</v>
      </c>
      <c r="G1939">
        <v>3906</v>
      </c>
      <c r="H1939">
        <v>50574</v>
      </c>
      <c r="I1939">
        <v>32</v>
      </c>
      <c r="J1939">
        <v>7201</v>
      </c>
      <c r="K1939">
        <v>2818</v>
      </c>
      <c r="L1939">
        <v>14</v>
      </c>
      <c r="M1939">
        <v>6</v>
      </c>
      <c r="N1939" t="s">
        <v>65</v>
      </c>
      <c r="O1939" t="s">
        <v>69</v>
      </c>
    </row>
    <row r="1940" spans="1:15" x14ac:dyDescent="0.3">
      <c r="A1940" s="7">
        <v>19227</v>
      </c>
      <c r="B1940" s="6" t="s">
        <v>3939</v>
      </c>
      <c r="C1940" t="s">
        <v>3940</v>
      </c>
      <c r="D1940" s="2" t="s">
        <v>88</v>
      </c>
      <c r="E1940" s="4" t="s">
        <v>46</v>
      </c>
      <c r="F1940" t="s">
        <v>75</v>
      </c>
      <c r="G1940">
        <v>234</v>
      </c>
      <c r="H1940">
        <v>30619</v>
      </c>
      <c r="I1940">
        <v>6</v>
      </c>
      <c r="J1940">
        <v>4500</v>
      </c>
      <c r="K1940">
        <v>19732</v>
      </c>
      <c r="L1940">
        <v>61</v>
      </c>
      <c r="M1940">
        <v>2</v>
      </c>
      <c r="N1940" t="s">
        <v>35</v>
      </c>
      <c r="O1940" t="s">
        <v>76</v>
      </c>
    </row>
    <row r="1941" spans="1:15" x14ac:dyDescent="0.3">
      <c r="A1941" s="7">
        <v>19228</v>
      </c>
      <c r="B1941" s="6" t="s">
        <v>3941</v>
      </c>
      <c r="C1941" t="s">
        <v>3942</v>
      </c>
      <c r="D1941" s="2" t="s">
        <v>88</v>
      </c>
      <c r="E1941" s="4" t="s">
        <v>46</v>
      </c>
      <c r="F1941" t="s">
        <v>81</v>
      </c>
      <c r="G1941">
        <v>253</v>
      </c>
      <c r="H1941">
        <v>86717</v>
      </c>
      <c r="I1941">
        <v>13</v>
      </c>
      <c r="J1941">
        <v>1210</v>
      </c>
      <c r="K1941">
        <v>9939</v>
      </c>
      <c r="L1941">
        <v>50</v>
      </c>
      <c r="M1941">
        <v>0</v>
      </c>
      <c r="N1941" t="s">
        <v>35</v>
      </c>
      <c r="O1941" t="s">
        <v>81</v>
      </c>
    </row>
    <row r="1942" spans="1:15" x14ac:dyDescent="0.3">
      <c r="A1942" s="7">
        <v>19229</v>
      </c>
      <c r="B1942" s="6" t="s">
        <v>3943</v>
      </c>
      <c r="C1942" t="s">
        <v>3944</v>
      </c>
      <c r="D1942" s="2" t="s">
        <v>45</v>
      </c>
      <c r="E1942" s="4" t="s">
        <v>68</v>
      </c>
      <c r="F1942" t="s">
        <v>60</v>
      </c>
      <c r="G1942">
        <v>2481</v>
      </c>
      <c r="H1942">
        <v>63315</v>
      </c>
      <c r="I1942">
        <v>25</v>
      </c>
      <c r="J1942">
        <v>26424</v>
      </c>
      <c r="K1942">
        <v>2082</v>
      </c>
      <c r="L1942">
        <v>6</v>
      </c>
      <c r="M1942">
        <v>5</v>
      </c>
      <c r="N1942" t="s">
        <v>65</v>
      </c>
      <c r="O1942" t="s">
        <v>56</v>
      </c>
    </row>
    <row r="1943" spans="1:15" x14ac:dyDescent="0.3">
      <c r="A1943" s="7">
        <v>19230</v>
      </c>
      <c r="B1943" s="6" t="s">
        <v>3945</v>
      </c>
      <c r="C1943" t="s">
        <v>3946</v>
      </c>
      <c r="D1943" s="2" t="s">
        <v>45</v>
      </c>
      <c r="E1943" s="4" t="s">
        <v>46</v>
      </c>
      <c r="F1943" t="s">
        <v>47</v>
      </c>
      <c r="G1943">
        <v>2476</v>
      </c>
      <c r="H1943">
        <v>78378</v>
      </c>
      <c r="I1943">
        <v>20</v>
      </c>
      <c r="J1943">
        <v>1741</v>
      </c>
      <c r="K1943">
        <v>14554</v>
      </c>
      <c r="L1943">
        <v>79</v>
      </c>
      <c r="M1943">
        <v>2</v>
      </c>
      <c r="N1943" t="s">
        <v>52</v>
      </c>
      <c r="O1943" t="s">
        <v>76</v>
      </c>
    </row>
    <row r="1944" spans="1:15" x14ac:dyDescent="0.3">
      <c r="A1944" s="7">
        <v>19231</v>
      </c>
      <c r="B1944" s="6" t="s">
        <v>3947</v>
      </c>
      <c r="C1944" t="s">
        <v>3948</v>
      </c>
      <c r="D1944" s="2" t="s">
        <v>72</v>
      </c>
      <c r="E1944" s="4" t="s">
        <v>46</v>
      </c>
      <c r="F1944" t="s">
        <v>81</v>
      </c>
      <c r="G1944">
        <v>896</v>
      </c>
      <c r="H1944">
        <v>25783</v>
      </c>
      <c r="I1944">
        <v>18</v>
      </c>
      <c r="J1944">
        <v>1869</v>
      </c>
      <c r="K1944">
        <v>11366</v>
      </c>
      <c r="L1944">
        <v>55</v>
      </c>
      <c r="M1944">
        <v>0</v>
      </c>
      <c r="N1944" t="s">
        <v>52</v>
      </c>
      <c r="O1944" t="s">
        <v>47</v>
      </c>
    </row>
    <row r="1945" spans="1:15" x14ac:dyDescent="0.3">
      <c r="A1945" s="7">
        <v>19232</v>
      </c>
      <c r="B1945" s="6" t="s">
        <v>3949</v>
      </c>
      <c r="C1945" t="s">
        <v>3950</v>
      </c>
      <c r="D1945" s="2" t="s">
        <v>50</v>
      </c>
      <c r="E1945" s="4" t="s">
        <v>55</v>
      </c>
      <c r="F1945" t="s">
        <v>51</v>
      </c>
      <c r="G1945">
        <v>134</v>
      </c>
      <c r="H1945">
        <v>25762</v>
      </c>
      <c r="I1945">
        <v>12</v>
      </c>
      <c r="J1945">
        <v>1724</v>
      </c>
      <c r="K1945">
        <v>23991</v>
      </c>
      <c r="L1945">
        <v>83</v>
      </c>
      <c r="M1945">
        <v>2</v>
      </c>
      <c r="N1945" t="s">
        <v>65</v>
      </c>
      <c r="O1945" t="s">
        <v>47</v>
      </c>
    </row>
    <row r="1946" spans="1:15" x14ac:dyDescent="0.3">
      <c r="A1946" s="7">
        <v>19233</v>
      </c>
      <c r="B1946" s="6" t="s">
        <v>3951</v>
      </c>
      <c r="C1946" t="s">
        <v>3952</v>
      </c>
      <c r="D1946" s="2" t="s">
        <v>59</v>
      </c>
      <c r="E1946" s="4" t="s">
        <v>55</v>
      </c>
      <c r="F1946" t="s">
        <v>51</v>
      </c>
      <c r="G1946">
        <v>214</v>
      </c>
      <c r="H1946">
        <v>22821</v>
      </c>
      <c r="I1946">
        <v>2</v>
      </c>
      <c r="J1946">
        <v>1452</v>
      </c>
      <c r="K1946">
        <v>19110</v>
      </c>
      <c r="L1946">
        <v>90</v>
      </c>
      <c r="M1946">
        <v>2</v>
      </c>
      <c r="N1946" t="s">
        <v>52</v>
      </c>
      <c r="O1946" t="s">
        <v>51</v>
      </c>
    </row>
    <row r="1947" spans="1:15" x14ac:dyDescent="0.3">
      <c r="A1947" s="7">
        <v>19234</v>
      </c>
      <c r="B1947" s="6" t="s">
        <v>3953</v>
      </c>
      <c r="C1947" t="s">
        <v>3954</v>
      </c>
      <c r="D1947" s="2" t="s">
        <v>50</v>
      </c>
      <c r="E1947" s="4" t="s">
        <v>46</v>
      </c>
      <c r="F1947" t="s">
        <v>81</v>
      </c>
      <c r="G1947">
        <v>250</v>
      </c>
      <c r="H1947">
        <v>63962</v>
      </c>
      <c r="I1947">
        <v>5</v>
      </c>
      <c r="J1947">
        <v>5694</v>
      </c>
      <c r="K1947">
        <v>9159</v>
      </c>
      <c r="L1947">
        <v>57</v>
      </c>
      <c r="M1947">
        <v>0</v>
      </c>
      <c r="N1947" t="s">
        <v>52</v>
      </c>
      <c r="O1947" t="s">
        <v>47</v>
      </c>
    </row>
    <row r="1948" spans="1:15" x14ac:dyDescent="0.3">
      <c r="A1948" s="7">
        <v>19235</v>
      </c>
      <c r="B1948" s="6" t="s">
        <v>3955</v>
      </c>
      <c r="C1948" t="s">
        <v>3956</v>
      </c>
      <c r="D1948" s="2" t="s">
        <v>45</v>
      </c>
      <c r="E1948" s="4" t="s">
        <v>46</v>
      </c>
      <c r="F1948" t="s">
        <v>47</v>
      </c>
      <c r="G1948">
        <v>1042</v>
      </c>
      <c r="H1948">
        <v>73768</v>
      </c>
      <c r="I1948">
        <v>6</v>
      </c>
      <c r="J1948">
        <v>1469</v>
      </c>
      <c r="K1948">
        <v>21601</v>
      </c>
      <c r="L1948">
        <v>57</v>
      </c>
      <c r="M1948">
        <v>3</v>
      </c>
      <c r="N1948" t="s">
        <v>52</v>
      </c>
      <c r="O1948" t="s">
        <v>76</v>
      </c>
    </row>
    <row r="1949" spans="1:15" x14ac:dyDescent="0.3">
      <c r="A1949" s="7">
        <v>19236</v>
      </c>
      <c r="B1949" s="6" t="s">
        <v>3957</v>
      </c>
      <c r="C1949" t="s">
        <v>3958</v>
      </c>
      <c r="D1949" s="2" t="s">
        <v>59</v>
      </c>
      <c r="E1949" s="4" t="s">
        <v>46</v>
      </c>
      <c r="F1949" t="s">
        <v>75</v>
      </c>
      <c r="G1949">
        <v>1025</v>
      </c>
      <c r="H1949">
        <v>36051</v>
      </c>
      <c r="I1949">
        <v>6</v>
      </c>
      <c r="J1949">
        <v>3579</v>
      </c>
      <c r="K1949">
        <v>16506</v>
      </c>
      <c r="L1949">
        <v>63</v>
      </c>
      <c r="M1949">
        <v>2</v>
      </c>
      <c r="N1949" t="s">
        <v>52</v>
      </c>
      <c r="O1949" t="s">
        <v>81</v>
      </c>
    </row>
    <row r="1950" spans="1:15" x14ac:dyDescent="0.3">
      <c r="A1950" s="7">
        <v>19237</v>
      </c>
      <c r="B1950" s="6" t="s">
        <v>3959</v>
      </c>
      <c r="C1950" t="s">
        <v>3960</v>
      </c>
      <c r="D1950" s="2" t="s">
        <v>45</v>
      </c>
      <c r="E1950" s="4" t="s">
        <v>46</v>
      </c>
      <c r="F1950" t="s">
        <v>56</v>
      </c>
      <c r="G1950">
        <v>3782</v>
      </c>
      <c r="H1950">
        <v>19374</v>
      </c>
      <c r="I1950">
        <v>41</v>
      </c>
      <c r="J1950">
        <v>21507</v>
      </c>
      <c r="K1950">
        <v>2436</v>
      </c>
      <c r="L1950">
        <v>13</v>
      </c>
      <c r="M1950">
        <v>5</v>
      </c>
      <c r="N1950" t="s">
        <v>52</v>
      </c>
      <c r="O1950" t="s">
        <v>56</v>
      </c>
    </row>
    <row r="1951" spans="1:15" x14ac:dyDescent="0.3">
      <c r="A1951" s="7">
        <v>19238</v>
      </c>
      <c r="B1951" s="6" t="s">
        <v>3961</v>
      </c>
      <c r="C1951" t="s">
        <v>3962</v>
      </c>
      <c r="D1951" s="2" t="s">
        <v>50</v>
      </c>
      <c r="E1951" s="4" t="s">
        <v>55</v>
      </c>
      <c r="F1951" t="s">
        <v>51</v>
      </c>
      <c r="G1951">
        <v>135</v>
      </c>
      <c r="H1951">
        <v>23693</v>
      </c>
      <c r="I1951">
        <v>14</v>
      </c>
      <c r="J1951">
        <v>1015</v>
      </c>
      <c r="K1951">
        <v>16502</v>
      </c>
      <c r="L1951">
        <v>76</v>
      </c>
      <c r="M1951">
        <v>1</v>
      </c>
      <c r="N1951" t="s">
        <v>65</v>
      </c>
      <c r="O1951" t="s">
        <v>47</v>
      </c>
    </row>
    <row r="1952" spans="1:15" x14ac:dyDescent="0.3">
      <c r="A1952" s="7">
        <v>19239</v>
      </c>
      <c r="B1952" s="6" t="s">
        <v>3963</v>
      </c>
      <c r="C1952" t="s">
        <v>3964</v>
      </c>
      <c r="D1952" s="2" t="s">
        <v>72</v>
      </c>
      <c r="E1952" s="4" t="s">
        <v>46</v>
      </c>
      <c r="F1952" t="s">
        <v>51</v>
      </c>
      <c r="G1952">
        <v>114</v>
      </c>
      <c r="H1952">
        <v>26477</v>
      </c>
      <c r="I1952">
        <v>5</v>
      </c>
      <c r="J1952">
        <v>1173</v>
      </c>
      <c r="K1952">
        <v>19884</v>
      </c>
      <c r="L1952">
        <v>87</v>
      </c>
      <c r="M1952">
        <v>1</v>
      </c>
      <c r="N1952" t="s">
        <v>35</v>
      </c>
      <c r="O1952" t="s">
        <v>51</v>
      </c>
    </row>
    <row r="1953" spans="1:15" x14ac:dyDescent="0.3">
      <c r="A1953" s="7">
        <v>19240</v>
      </c>
      <c r="B1953" s="6" t="s">
        <v>3965</v>
      </c>
      <c r="C1953" t="s">
        <v>3966</v>
      </c>
      <c r="D1953" s="2" t="s">
        <v>59</v>
      </c>
      <c r="E1953" s="4" t="s">
        <v>46</v>
      </c>
      <c r="F1953" t="s">
        <v>75</v>
      </c>
      <c r="G1953">
        <v>758</v>
      </c>
      <c r="H1953">
        <v>11787</v>
      </c>
      <c r="I1953">
        <v>1</v>
      </c>
      <c r="J1953">
        <v>2141</v>
      </c>
      <c r="K1953">
        <v>16970</v>
      </c>
      <c r="L1953">
        <v>49</v>
      </c>
      <c r="M1953">
        <v>1</v>
      </c>
      <c r="N1953" t="s">
        <v>52</v>
      </c>
      <c r="O1953" t="s">
        <v>95</v>
      </c>
    </row>
    <row r="1954" spans="1:15" x14ac:dyDescent="0.3">
      <c r="A1954" s="7">
        <v>19241</v>
      </c>
      <c r="B1954" s="6" t="s">
        <v>3967</v>
      </c>
      <c r="C1954" t="s">
        <v>3968</v>
      </c>
      <c r="D1954" s="2" t="s">
        <v>72</v>
      </c>
      <c r="E1954" s="4" t="s">
        <v>46</v>
      </c>
      <c r="F1954" t="s">
        <v>81</v>
      </c>
      <c r="G1954">
        <v>744</v>
      </c>
      <c r="H1954">
        <v>85319</v>
      </c>
      <c r="I1954">
        <v>16</v>
      </c>
      <c r="J1954">
        <v>7776</v>
      </c>
      <c r="K1954">
        <v>10663</v>
      </c>
      <c r="L1954">
        <v>64</v>
      </c>
      <c r="M1954">
        <v>0</v>
      </c>
      <c r="N1954" t="s">
        <v>52</v>
      </c>
      <c r="O1954" t="s">
        <v>76</v>
      </c>
    </row>
    <row r="1955" spans="1:15" x14ac:dyDescent="0.3">
      <c r="A1955" s="7">
        <v>19242</v>
      </c>
      <c r="B1955" s="6" t="s">
        <v>3969</v>
      </c>
      <c r="C1955" t="s">
        <v>3970</v>
      </c>
      <c r="D1955" s="2" t="s">
        <v>59</v>
      </c>
      <c r="E1955" s="4" t="s">
        <v>46</v>
      </c>
      <c r="F1955" t="s">
        <v>47</v>
      </c>
      <c r="G1955">
        <v>1174</v>
      </c>
      <c r="H1955">
        <v>36408</v>
      </c>
      <c r="I1955">
        <v>19</v>
      </c>
      <c r="J1955">
        <v>1845</v>
      </c>
      <c r="K1955">
        <v>13881</v>
      </c>
      <c r="L1955">
        <v>73</v>
      </c>
      <c r="M1955">
        <v>3</v>
      </c>
      <c r="N1955" t="s">
        <v>52</v>
      </c>
      <c r="O1955" t="s">
        <v>76</v>
      </c>
    </row>
    <row r="1956" spans="1:15" x14ac:dyDescent="0.3">
      <c r="A1956" s="7">
        <v>19243</v>
      </c>
      <c r="B1956" s="6" t="s">
        <v>3971</v>
      </c>
      <c r="C1956" t="s">
        <v>3972</v>
      </c>
      <c r="D1956" s="2" t="s">
        <v>45</v>
      </c>
      <c r="E1956" s="4" t="s">
        <v>68</v>
      </c>
      <c r="F1956" t="s">
        <v>60</v>
      </c>
      <c r="G1956">
        <v>3811</v>
      </c>
      <c r="H1956">
        <v>35628</v>
      </c>
      <c r="I1956">
        <v>21</v>
      </c>
      <c r="J1956">
        <v>18124</v>
      </c>
      <c r="K1956">
        <v>2971</v>
      </c>
      <c r="L1956">
        <v>5</v>
      </c>
      <c r="M1956">
        <v>7</v>
      </c>
      <c r="N1956" t="s">
        <v>52</v>
      </c>
      <c r="O1956" t="s">
        <v>69</v>
      </c>
    </row>
    <row r="1957" spans="1:15" x14ac:dyDescent="0.3">
      <c r="A1957" s="7">
        <v>19244</v>
      </c>
      <c r="B1957" s="6" t="s">
        <v>3973</v>
      </c>
      <c r="C1957" t="s">
        <v>3974</v>
      </c>
      <c r="D1957" s="2" t="s">
        <v>50</v>
      </c>
      <c r="E1957" s="4" t="s">
        <v>46</v>
      </c>
      <c r="F1957" t="s">
        <v>51</v>
      </c>
      <c r="G1957">
        <v>170</v>
      </c>
      <c r="H1957">
        <v>69724</v>
      </c>
      <c r="I1957">
        <v>11</v>
      </c>
      <c r="J1957">
        <v>1057</v>
      </c>
      <c r="K1957">
        <v>23429</v>
      </c>
      <c r="L1957">
        <v>86</v>
      </c>
      <c r="M1957">
        <v>2</v>
      </c>
      <c r="N1957" t="s">
        <v>65</v>
      </c>
      <c r="O1957" t="s">
        <v>47</v>
      </c>
    </row>
    <row r="1958" spans="1:15" x14ac:dyDescent="0.3">
      <c r="A1958" s="7">
        <v>19245</v>
      </c>
      <c r="B1958" s="6" t="s">
        <v>3975</v>
      </c>
      <c r="C1958" t="s">
        <v>3976</v>
      </c>
      <c r="D1958" s="2" t="s">
        <v>50</v>
      </c>
      <c r="E1958" s="4" t="s">
        <v>46</v>
      </c>
      <c r="F1958" t="s">
        <v>51</v>
      </c>
      <c r="G1958">
        <v>85</v>
      </c>
      <c r="H1958">
        <v>46104</v>
      </c>
      <c r="I1958">
        <v>7</v>
      </c>
      <c r="J1958">
        <v>204</v>
      </c>
      <c r="K1958">
        <v>18476</v>
      </c>
      <c r="L1958">
        <v>93</v>
      </c>
      <c r="M1958">
        <v>1</v>
      </c>
      <c r="N1958" t="s">
        <v>52</v>
      </c>
      <c r="O1958" t="s">
        <v>51</v>
      </c>
    </row>
    <row r="1959" spans="1:15" x14ac:dyDescent="0.3">
      <c r="A1959" s="7">
        <v>19246</v>
      </c>
      <c r="B1959" s="6" t="s">
        <v>3977</v>
      </c>
      <c r="C1959" t="s">
        <v>3978</v>
      </c>
      <c r="D1959" s="2" t="s">
        <v>59</v>
      </c>
      <c r="E1959" s="4" t="s">
        <v>46</v>
      </c>
      <c r="F1959" t="s">
        <v>75</v>
      </c>
      <c r="G1959">
        <v>669</v>
      </c>
      <c r="H1959">
        <v>20514</v>
      </c>
      <c r="I1959">
        <v>7</v>
      </c>
      <c r="J1959">
        <v>5778</v>
      </c>
      <c r="K1959">
        <v>18555</v>
      </c>
      <c r="L1959">
        <v>50</v>
      </c>
      <c r="M1959">
        <v>2</v>
      </c>
      <c r="N1959" t="s">
        <v>35</v>
      </c>
      <c r="O1959" t="s">
        <v>76</v>
      </c>
    </row>
    <row r="1960" spans="1:15" x14ac:dyDescent="0.3">
      <c r="A1960" s="7">
        <v>19247</v>
      </c>
      <c r="B1960" s="6" t="s">
        <v>3979</v>
      </c>
      <c r="C1960" t="s">
        <v>3980</v>
      </c>
      <c r="D1960" s="2" t="s">
        <v>45</v>
      </c>
      <c r="E1960" s="4" t="s">
        <v>46</v>
      </c>
      <c r="F1960" t="s">
        <v>75</v>
      </c>
      <c r="G1960">
        <v>2107</v>
      </c>
      <c r="H1960">
        <v>26129</v>
      </c>
      <c r="I1960">
        <v>14</v>
      </c>
      <c r="J1960">
        <v>3027</v>
      </c>
      <c r="K1960">
        <v>11950</v>
      </c>
      <c r="L1960">
        <v>51</v>
      </c>
      <c r="M1960">
        <v>1</v>
      </c>
      <c r="N1960" t="s">
        <v>38</v>
      </c>
      <c r="O1960" t="s">
        <v>81</v>
      </c>
    </row>
    <row r="1961" spans="1:15" x14ac:dyDescent="0.3">
      <c r="A1961" s="7">
        <v>19248</v>
      </c>
      <c r="B1961" s="6" t="s">
        <v>3981</v>
      </c>
      <c r="C1961" t="s">
        <v>3982</v>
      </c>
      <c r="D1961" s="2" t="s">
        <v>45</v>
      </c>
      <c r="E1961" s="4" t="s">
        <v>46</v>
      </c>
      <c r="F1961" t="s">
        <v>75</v>
      </c>
      <c r="G1961">
        <v>1388</v>
      </c>
      <c r="H1961">
        <v>22231</v>
      </c>
      <c r="I1961">
        <v>14</v>
      </c>
      <c r="J1961">
        <v>2460</v>
      </c>
      <c r="K1961">
        <v>15339</v>
      </c>
      <c r="L1961">
        <v>59</v>
      </c>
      <c r="M1961">
        <v>1</v>
      </c>
      <c r="N1961" t="s">
        <v>35</v>
      </c>
      <c r="O1961" t="s">
        <v>76</v>
      </c>
    </row>
    <row r="1962" spans="1:15" x14ac:dyDescent="0.3">
      <c r="A1962" s="7">
        <v>19249</v>
      </c>
      <c r="B1962" s="6" t="s">
        <v>3983</v>
      </c>
      <c r="C1962" t="s">
        <v>3984</v>
      </c>
      <c r="D1962" s="2" t="s">
        <v>50</v>
      </c>
      <c r="E1962" s="4" t="s">
        <v>55</v>
      </c>
      <c r="F1962" t="s">
        <v>51</v>
      </c>
      <c r="G1962">
        <v>50</v>
      </c>
      <c r="H1962">
        <v>15348</v>
      </c>
      <c r="I1962">
        <v>8</v>
      </c>
      <c r="J1962">
        <v>1092</v>
      </c>
      <c r="K1962">
        <v>26026</v>
      </c>
      <c r="L1962">
        <v>97</v>
      </c>
      <c r="M1962">
        <v>2</v>
      </c>
      <c r="N1962" t="s">
        <v>65</v>
      </c>
      <c r="O1962" t="s">
        <v>51</v>
      </c>
    </row>
    <row r="1963" spans="1:15" x14ac:dyDescent="0.3">
      <c r="A1963" s="7">
        <v>19250</v>
      </c>
      <c r="B1963" s="6" t="s">
        <v>3985</v>
      </c>
      <c r="C1963" t="s">
        <v>3986</v>
      </c>
      <c r="D1963" s="2" t="s">
        <v>72</v>
      </c>
      <c r="E1963" s="4" t="s">
        <v>55</v>
      </c>
      <c r="F1963" t="s">
        <v>51</v>
      </c>
      <c r="G1963">
        <v>925</v>
      </c>
      <c r="H1963">
        <v>62038</v>
      </c>
      <c r="I1963">
        <v>6</v>
      </c>
      <c r="J1963">
        <v>683</v>
      </c>
      <c r="K1963">
        <v>19387</v>
      </c>
      <c r="L1963">
        <v>75</v>
      </c>
      <c r="M1963">
        <v>1</v>
      </c>
      <c r="N1963" t="s">
        <v>35</v>
      </c>
      <c r="O1963" t="s">
        <v>51</v>
      </c>
    </row>
    <row r="1964" spans="1:15" x14ac:dyDescent="0.3">
      <c r="A1964" s="7">
        <v>19251</v>
      </c>
      <c r="B1964" s="6" t="s">
        <v>3987</v>
      </c>
      <c r="C1964" t="s">
        <v>3988</v>
      </c>
      <c r="D1964" s="2" t="s">
        <v>50</v>
      </c>
      <c r="E1964" s="4" t="s">
        <v>46</v>
      </c>
      <c r="F1964" t="s">
        <v>81</v>
      </c>
      <c r="G1964">
        <v>238</v>
      </c>
      <c r="H1964">
        <v>10268</v>
      </c>
      <c r="I1964">
        <v>13</v>
      </c>
      <c r="J1964">
        <v>6275</v>
      </c>
      <c r="K1964">
        <v>11395</v>
      </c>
      <c r="L1964">
        <v>53</v>
      </c>
      <c r="M1964">
        <v>0</v>
      </c>
      <c r="N1964" t="s">
        <v>52</v>
      </c>
      <c r="O1964" t="s">
        <v>81</v>
      </c>
    </row>
    <row r="1965" spans="1:15" x14ac:dyDescent="0.3">
      <c r="A1965" s="7">
        <v>19252</v>
      </c>
      <c r="B1965" s="6" t="s">
        <v>3989</v>
      </c>
      <c r="C1965" t="s">
        <v>3990</v>
      </c>
      <c r="D1965" s="2" t="s">
        <v>45</v>
      </c>
      <c r="E1965" s="4" t="s">
        <v>55</v>
      </c>
      <c r="F1965" t="s">
        <v>56</v>
      </c>
      <c r="G1965">
        <v>4855</v>
      </c>
      <c r="H1965">
        <v>68593</v>
      </c>
      <c r="I1965">
        <v>53</v>
      </c>
      <c r="J1965">
        <v>9881</v>
      </c>
      <c r="K1965">
        <v>4376</v>
      </c>
      <c r="L1965">
        <v>20</v>
      </c>
      <c r="M1965">
        <v>4</v>
      </c>
      <c r="N1965" t="s">
        <v>52</v>
      </c>
      <c r="O1965" t="s">
        <v>81</v>
      </c>
    </row>
    <row r="1966" spans="1:15" x14ac:dyDescent="0.3">
      <c r="A1966" s="7">
        <v>19253</v>
      </c>
      <c r="B1966" s="6" t="s">
        <v>3991</v>
      </c>
      <c r="C1966" t="s">
        <v>3992</v>
      </c>
      <c r="D1966" s="2" t="s">
        <v>72</v>
      </c>
      <c r="E1966" s="4" t="s">
        <v>46</v>
      </c>
      <c r="F1966" t="s">
        <v>47</v>
      </c>
      <c r="G1966">
        <v>681</v>
      </c>
      <c r="H1966">
        <v>53320</v>
      </c>
      <c r="I1966">
        <v>14</v>
      </c>
      <c r="J1966">
        <v>2031</v>
      </c>
      <c r="K1966">
        <v>13076</v>
      </c>
      <c r="L1966">
        <v>71</v>
      </c>
      <c r="M1966">
        <v>1</v>
      </c>
      <c r="N1966" t="s">
        <v>52</v>
      </c>
      <c r="O1966" t="s">
        <v>47</v>
      </c>
    </row>
    <row r="1967" spans="1:15" x14ac:dyDescent="0.3">
      <c r="A1967" s="7">
        <v>19254</v>
      </c>
      <c r="B1967" s="6" t="s">
        <v>3993</v>
      </c>
      <c r="C1967" t="s">
        <v>3994</v>
      </c>
      <c r="D1967" s="2" t="s">
        <v>50</v>
      </c>
      <c r="E1967" s="4" t="s">
        <v>46</v>
      </c>
      <c r="F1967" t="s">
        <v>51</v>
      </c>
      <c r="G1967">
        <v>128</v>
      </c>
      <c r="H1967">
        <v>22106</v>
      </c>
      <c r="I1967">
        <v>17</v>
      </c>
      <c r="J1967">
        <v>730</v>
      </c>
      <c r="K1967">
        <v>14968</v>
      </c>
      <c r="L1967">
        <v>90</v>
      </c>
      <c r="M1967">
        <v>1</v>
      </c>
      <c r="N1967" t="s">
        <v>35</v>
      </c>
      <c r="O1967" t="s">
        <v>47</v>
      </c>
    </row>
    <row r="1968" spans="1:15" x14ac:dyDescent="0.3">
      <c r="A1968" s="7">
        <v>19255</v>
      </c>
      <c r="B1968" s="6" t="s">
        <v>3995</v>
      </c>
      <c r="C1968" t="s">
        <v>3996</v>
      </c>
      <c r="D1968" s="2" t="s">
        <v>72</v>
      </c>
      <c r="E1968" s="4" t="s">
        <v>55</v>
      </c>
      <c r="F1968" t="s">
        <v>51</v>
      </c>
      <c r="G1968">
        <v>756</v>
      </c>
      <c r="H1968">
        <v>15450</v>
      </c>
      <c r="I1968">
        <v>15</v>
      </c>
      <c r="J1968">
        <v>1278</v>
      </c>
      <c r="K1968">
        <v>22637</v>
      </c>
      <c r="L1968">
        <v>97</v>
      </c>
      <c r="M1968">
        <v>1</v>
      </c>
      <c r="N1968" t="s">
        <v>65</v>
      </c>
      <c r="O1968" t="s">
        <v>51</v>
      </c>
    </row>
    <row r="1969" spans="1:15" x14ac:dyDescent="0.3">
      <c r="A1969" s="7">
        <v>19256</v>
      </c>
      <c r="B1969" s="6" t="s">
        <v>3997</v>
      </c>
      <c r="C1969" t="s">
        <v>3998</v>
      </c>
      <c r="D1969" s="2" t="s">
        <v>50</v>
      </c>
      <c r="E1969" s="4" t="s">
        <v>46</v>
      </c>
      <c r="F1969" t="s">
        <v>51</v>
      </c>
      <c r="G1969">
        <v>53</v>
      </c>
      <c r="H1969">
        <v>51665</v>
      </c>
      <c r="I1969">
        <v>20</v>
      </c>
      <c r="J1969">
        <v>478</v>
      </c>
      <c r="K1969">
        <v>28624</v>
      </c>
      <c r="L1969">
        <v>98</v>
      </c>
      <c r="M1969">
        <v>1</v>
      </c>
      <c r="N1969" t="s">
        <v>65</v>
      </c>
      <c r="O1969" t="s">
        <v>47</v>
      </c>
    </row>
    <row r="1970" spans="1:15" x14ac:dyDescent="0.3">
      <c r="A1970" s="7">
        <v>19257</v>
      </c>
      <c r="B1970" s="6" t="s">
        <v>3999</v>
      </c>
      <c r="C1970" t="s">
        <v>4000</v>
      </c>
      <c r="D1970" s="2" t="s">
        <v>50</v>
      </c>
      <c r="E1970" s="4" t="s">
        <v>55</v>
      </c>
      <c r="F1970" t="s">
        <v>51</v>
      </c>
      <c r="G1970">
        <v>128</v>
      </c>
      <c r="H1970">
        <v>72242</v>
      </c>
      <c r="I1970">
        <v>8</v>
      </c>
      <c r="J1970">
        <v>1492</v>
      </c>
      <c r="K1970">
        <v>16167</v>
      </c>
      <c r="L1970">
        <v>98</v>
      </c>
      <c r="M1970">
        <v>1</v>
      </c>
      <c r="N1970" t="s">
        <v>52</v>
      </c>
      <c r="O1970" t="s">
        <v>51</v>
      </c>
    </row>
    <row r="1971" spans="1:15" x14ac:dyDescent="0.3">
      <c r="A1971" s="7">
        <v>19258</v>
      </c>
      <c r="B1971" s="6" t="s">
        <v>4001</v>
      </c>
      <c r="C1971" t="s">
        <v>4002</v>
      </c>
      <c r="D1971" s="2" t="s">
        <v>50</v>
      </c>
      <c r="E1971" s="4" t="s">
        <v>55</v>
      </c>
      <c r="F1971" t="s">
        <v>51</v>
      </c>
      <c r="G1971">
        <v>130</v>
      </c>
      <c r="H1971">
        <v>49626</v>
      </c>
      <c r="I1971">
        <v>10</v>
      </c>
      <c r="J1971">
        <v>1148</v>
      </c>
      <c r="K1971">
        <v>25784</v>
      </c>
      <c r="L1971">
        <v>85</v>
      </c>
      <c r="M1971">
        <v>1</v>
      </c>
      <c r="N1971" t="s">
        <v>65</v>
      </c>
      <c r="O1971" t="s">
        <v>51</v>
      </c>
    </row>
    <row r="1972" spans="1:15" x14ac:dyDescent="0.3">
      <c r="A1972" s="7">
        <v>19259</v>
      </c>
      <c r="B1972" s="6" t="s">
        <v>4003</v>
      </c>
      <c r="C1972" t="s">
        <v>4004</v>
      </c>
      <c r="D1972" s="2" t="s">
        <v>45</v>
      </c>
      <c r="E1972" s="4" t="s">
        <v>55</v>
      </c>
      <c r="F1972" t="s">
        <v>47</v>
      </c>
      <c r="G1972">
        <v>2060</v>
      </c>
      <c r="H1972">
        <v>49691</v>
      </c>
      <c r="I1972">
        <v>7</v>
      </c>
      <c r="J1972">
        <v>2068</v>
      </c>
      <c r="K1972">
        <v>19258</v>
      </c>
      <c r="L1972">
        <v>64</v>
      </c>
      <c r="M1972">
        <v>2</v>
      </c>
      <c r="N1972" t="s">
        <v>65</v>
      </c>
      <c r="O1972" t="s">
        <v>81</v>
      </c>
    </row>
    <row r="1973" spans="1:15" x14ac:dyDescent="0.3">
      <c r="A1973" s="7">
        <v>19260</v>
      </c>
      <c r="B1973" s="6" t="s">
        <v>4005</v>
      </c>
      <c r="C1973" t="s">
        <v>4006</v>
      </c>
      <c r="D1973" s="2" t="s">
        <v>72</v>
      </c>
      <c r="E1973" s="4" t="s">
        <v>55</v>
      </c>
      <c r="F1973" t="s">
        <v>51</v>
      </c>
      <c r="G1973">
        <v>638</v>
      </c>
      <c r="H1973">
        <v>83490</v>
      </c>
      <c r="I1973">
        <v>2</v>
      </c>
      <c r="J1973">
        <v>662</v>
      </c>
      <c r="K1973">
        <v>17751</v>
      </c>
      <c r="L1973">
        <v>89</v>
      </c>
      <c r="M1973">
        <v>2</v>
      </c>
      <c r="N1973" t="s">
        <v>35</v>
      </c>
      <c r="O1973" t="s">
        <v>47</v>
      </c>
    </row>
    <row r="1974" spans="1:15" x14ac:dyDescent="0.3">
      <c r="A1974" s="7">
        <v>19261</v>
      </c>
      <c r="B1974" s="6" t="s">
        <v>4007</v>
      </c>
      <c r="C1974" t="s">
        <v>4008</v>
      </c>
      <c r="D1974" s="2" t="s">
        <v>50</v>
      </c>
      <c r="E1974" s="4" t="s">
        <v>55</v>
      </c>
      <c r="F1974" t="s">
        <v>51</v>
      </c>
      <c r="G1974">
        <v>232</v>
      </c>
      <c r="H1974">
        <v>31787</v>
      </c>
      <c r="I1974">
        <v>18</v>
      </c>
      <c r="J1974">
        <v>375</v>
      </c>
      <c r="K1974">
        <v>14805</v>
      </c>
      <c r="L1974">
        <v>87</v>
      </c>
      <c r="M1974">
        <v>1</v>
      </c>
      <c r="N1974" t="s">
        <v>35</v>
      </c>
      <c r="O1974" t="s">
        <v>51</v>
      </c>
    </row>
    <row r="1975" spans="1:15" x14ac:dyDescent="0.3">
      <c r="A1975" s="7">
        <v>19262</v>
      </c>
      <c r="B1975" s="6" t="s">
        <v>4009</v>
      </c>
      <c r="C1975" t="s">
        <v>4010</v>
      </c>
      <c r="D1975" s="2" t="s">
        <v>50</v>
      </c>
      <c r="E1975" s="4" t="s">
        <v>55</v>
      </c>
      <c r="F1975" t="s">
        <v>51</v>
      </c>
      <c r="G1975">
        <v>248</v>
      </c>
      <c r="H1975">
        <v>71606</v>
      </c>
      <c r="I1975">
        <v>11</v>
      </c>
      <c r="J1975">
        <v>399</v>
      </c>
      <c r="K1975">
        <v>18910</v>
      </c>
      <c r="L1975">
        <v>79</v>
      </c>
      <c r="M1975">
        <v>2</v>
      </c>
      <c r="N1975" t="s">
        <v>52</v>
      </c>
      <c r="O1975" t="s">
        <v>51</v>
      </c>
    </row>
    <row r="1976" spans="1:15" x14ac:dyDescent="0.3">
      <c r="A1976" s="7">
        <v>19263</v>
      </c>
      <c r="B1976" s="6" t="s">
        <v>4011</v>
      </c>
      <c r="C1976" t="s">
        <v>4012</v>
      </c>
      <c r="D1976" s="2" t="s">
        <v>72</v>
      </c>
      <c r="E1976" s="4" t="s">
        <v>55</v>
      </c>
      <c r="F1976" t="s">
        <v>51</v>
      </c>
      <c r="G1976">
        <v>788</v>
      </c>
      <c r="H1976">
        <v>53320</v>
      </c>
      <c r="I1976">
        <v>6</v>
      </c>
      <c r="J1976">
        <v>1259</v>
      </c>
      <c r="K1976">
        <v>25072</v>
      </c>
      <c r="L1976">
        <v>93</v>
      </c>
      <c r="M1976">
        <v>2</v>
      </c>
      <c r="N1976" t="s">
        <v>65</v>
      </c>
      <c r="O1976" t="s">
        <v>51</v>
      </c>
    </row>
    <row r="1977" spans="1:15" x14ac:dyDescent="0.3">
      <c r="A1977" s="7">
        <v>19264</v>
      </c>
      <c r="B1977" s="6" t="s">
        <v>4013</v>
      </c>
      <c r="C1977" t="s">
        <v>4014</v>
      </c>
      <c r="D1977" s="2" t="s">
        <v>50</v>
      </c>
      <c r="E1977" s="4" t="s">
        <v>46</v>
      </c>
      <c r="F1977" t="s">
        <v>51</v>
      </c>
      <c r="G1977">
        <v>171</v>
      </c>
      <c r="H1977">
        <v>72242</v>
      </c>
      <c r="I1977">
        <v>3</v>
      </c>
      <c r="J1977">
        <v>333</v>
      </c>
      <c r="K1977">
        <v>20760</v>
      </c>
      <c r="L1977">
        <v>87</v>
      </c>
      <c r="M1977">
        <v>1</v>
      </c>
      <c r="N1977" t="s">
        <v>35</v>
      </c>
      <c r="O1977" t="s">
        <v>47</v>
      </c>
    </row>
    <row r="1978" spans="1:15" x14ac:dyDescent="0.3">
      <c r="A1978" s="7">
        <v>19265</v>
      </c>
      <c r="B1978" s="6" t="s">
        <v>4015</v>
      </c>
      <c r="C1978" t="s">
        <v>4016</v>
      </c>
      <c r="D1978" s="2" t="s">
        <v>45</v>
      </c>
      <c r="E1978" s="4" t="s">
        <v>46</v>
      </c>
      <c r="F1978" t="s">
        <v>56</v>
      </c>
      <c r="G1978">
        <v>4068</v>
      </c>
      <c r="H1978">
        <v>76326</v>
      </c>
      <c r="I1978">
        <v>39</v>
      </c>
      <c r="J1978">
        <v>26809</v>
      </c>
      <c r="K1978">
        <v>3572</v>
      </c>
      <c r="L1978">
        <v>21</v>
      </c>
      <c r="M1978">
        <v>4</v>
      </c>
      <c r="N1978" t="s">
        <v>38</v>
      </c>
      <c r="O1978" t="s">
        <v>81</v>
      </c>
    </row>
    <row r="1979" spans="1:15" x14ac:dyDescent="0.3">
      <c r="A1979" s="7">
        <v>19266</v>
      </c>
      <c r="B1979" s="6" t="s">
        <v>4017</v>
      </c>
      <c r="C1979" t="s">
        <v>4018</v>
      </c>
      <c r="D1979" s="2" t="s">
        <v>45</v>
      </c>
      <c r="E1979" s="4" t="s">
        <v>46</v>
      </c>
      <c r="F1979" t="s">
        <v>47</v>
      </c>
      <c r="G1979">
        <v>1434</v>
      </c>
      <c r="H1979">
        <v>80933</v>
      </c>
      <c r="I1979">
        <v>10</v>
      </c>
      <c r="J1979">
        <v>2218</v>
      </c>
      <c r="K1979">
        <v>17850</v>
      </c>
      <c r="L1979">
        <v>61</v>
      </c>
      <c r="M1979">
        <v>3</v>
      </c>
      <c r="N1979" t="s">
        <v>38</v>
      </c>
      <c r="O1979" t="s">
        <v>81</v>
      </c>
    </row>
    <row r="1980" spans="1:15" x14ac:dyDescent="0.3">
      <c r="A1980" s="7">
        <v>19267</v>
      </c>
      <c r="B1980" s="6" t="s">
        <v>4019</v>
      </c>
      <c r="C1980" t="s">
        <v>4020</v>
      </c>
      <c r="D1980" s="2" t="s">
        <v>50</v>
      </c>
      <c r="E1980" s="4" t="s">
        <v>55</v>
      </c>
      <c r="F1980" t="s">
        <v>51</v>
      </c>
      <c r="G1980">
        <v>180</v>
      </c>
      <c r="H1980">
        <v>89818</v>
      </c>
      <c r="I1980">
        <v>20</v>
      </c>
      <c r="J1980">
        <v>1045</v>
      </c>
      <c r="K1980">
        <v>22520</v>
      </c>
      <c r="L1980">
        <v>78</v>
      </c>
      <c r="M1980">
        <v>1</v>
      </c>
      <c r="N1980" t="s">
        <v>65</v>
      </c>
      <c r="O1980" t="s">
        <v>47</v>
      </c>
    </row>
    <row r="1981" spans="1:15" x14ac:dyDescent="0.3">
      <c r="A1981" s="7">
        <v>19268</v>
      </c>
      <c r="B1981" s="6" t="s">
        <v>4021</v>
      </c>
      <c r="C1981" t="s">
        <v>4022</v>
      </c>
      <c r="D1981" s="2" t="s">
        <v>59</v>
      </c>
      <c r="E1981" s="4" t="s">
        <v>46</v>
      </c>
      <c r="F1981" t="s">
        <v>51</v>
      </c>
      <c r="G1981">
        <v>924</v>
      </c>
      <c r="H1981">
        <v>76127</v>
      </c>
      <c r="I1981">
        <v>7</v>
      </c>
      <c r="J1981">
        <v>853</v>
      </c>
      <c r="K1981">
        <v>12015</v>
      </c>
      <c r="L1981">
        <v>83</v>
      </c>
      <c r="M1981">
        <v>1</v>
      </c>
      <c r="N1981" t="s">
        <v>52</v>
      </c>
      <c r="O1981" t="s">
        <v>51</v>
      </c>
    </row>
    <row r="1982" spans="1:15" x14ac:dyDescent="0.3">
      <c r="A1982" s="7">
        <v>19269</v>
      </c>
      <c r="B1982" s="6" t="s">
        <v>4023</v>
      </c>
      <c r="C1982" t="s">
        <v>4024</v>
      </c>
      <c r="D1982" s="2" t="s">
        <v>50</v>
      </c>
      <c r="E1982" s="4" t="s">
        <v>46</v>
      </c>
      <c r="F1982" t="s">
        <v>51</v>
      </c>
      <c r="G1982">
        <v>135</v>
      </c>
      <c r="H1982">
        <v>41842</v>
      </c>
      <c r="I1982">
        <v>9</v>
      </c>
      <c r="J1982">
        <v>1784</v>
      </c>
      <c r="K1982">
        <v>16198</v>
      </c>
      <c r="L1982">
        <v>75</v>
      </c>
      <c r="M1982">
        <v>1</v>
      </c>
      <c r="N1982" t="s">
        <v>65</v>
      </c>
      <c r="O1982" t="s">
        <v>51</v>
      </c>
    </row>
    <row r="1983" spans="1:15" x14ac:dyDescent="0.3">
      <c r="A1983" s="7">
        <v>19270</v>
      </c>
      <c r="B1983" s="6" t="s">
        <v>4025</v>
      </c>
      <c r="C1983" t="s">
        <v>4026</v>
      </c>
      <c r="D1983" s="2" t="s">
        <v>72</v>
      </c>
      <c r="E1983" s="4" t="s">
        <v>46</v>
      </c>
      <c r="F1983" t="s">
        <v>81</v>
      </c>
      <c r="G1983">
        <v>825</v>
      </c>
      <c r="H1983">
        <v>24040</v>
      </c>
      <c r="I1983">
        <v>11</v>
      </c>
      <c r="J1983">
        <v>6557</v>
      </c>
      <c r="K1983">
        <v>10179</v>
      </c>
      <c r="L1983">
        <v>65</v>
      </c>
      <c r="M1983">
        <v>1</v>
      </c>
      <c r="N1983" t="s">
        <v>52</v>
      </c>
      <c r="O1983" t="s">
        <v>76</v>
      </c>
    </row>
    <row r="1984" spans="1:15" x14ac:dyDescent="0.3">
      <c r="A1984" s="7">
        <v>19271</v>
      </c>
      <c r="B1984" s="6" t="s">
        <v>4027</v>
      </c>
      <c r="C1984" t="s">
        <v>4028</v>
      </c>
      <c r="D1984" s="2" t="s">
        <v>50</v>
      </c>
      <c r="E1984" s="4" t="s">
        <v>46</v>
      </c>
      <c r="F1984" t="s">
        <v>51</v>
      </c>
      <c r="G1984">
        <v>194</v>
      </c>
      <c r="H1984">
        <v>40848</v>
      </c>
      <c r="I1984">
        <v>10</v>
      </c>
      <c r="J1984">
        <v>1655</v>
      </c>
      <c r="K1984">
        <v>18109</v>
      </c>
      <c r="L1984">
        <v>81</v>
      </c>
      <c r="M1984">
        <v>2</v>
      </c>
      <c r="N1984" t="s">
        <v>52</v>
      </c>
      <c r="O1984" t="s">
        <v>51</v>
      </c>
    </row>
    <row r="1985" spans="1:15" x14ac:dyDescent="0.3">
      <c r="A1985" s="7">
        <v>19272</v>
      </c>
      <c r="B1985" s="6" t="s">
        <v>4029</v>
      </c>
      <c r="C1985" t="s">
        <v>4030</v>
      </c>
      <c r="D1985" s="2" t="s">
        <v>45</v>
      </c>
      <c r="E1985" s="4" t="s">
        <v>55</v>
      </c>
      <c r="F1985" t="s">
        <v>56</v>
      </c>
      <c r="G1985">
        <v>4133</v>
      </c>
      <c r="H1985">
        <v>31868</v>
      </c>
      <c r="I1985">
        <v>45</v>
      </c>
      <c r="J1985">
        <v>31209</v>
      </c>
      <c r="K1985">
        <v>3585</v>
      </c>
      <c r="L1985">
        <v>17</v>
      </c>
      <c r="M1985">
        <v>6</v>
      </c>
      <c r="N1985" t="s">
        <v>38</v>
      </c>
      <c r="O1985" t="s">
        <v>81</v>
      </c>
    </row>
    <row r="1986" spans="1:15" x14ac:dyDescent="0.3">
      <c r="A1986" s="7">
        <v>19273</v>
      </c>
      <c r="B1986" s="6" t="s">
        <v>4031</v>
      </c>
      <c r="C1986" t="s">
        <v>4032</v>
      </c>
      <c r="D1986" s="2" t="s">
        <v>50</v>
      </c>
      <c r="E1986" s="4" t="s">
        <v>55</v>
      </c>
      <c r="F1986" t="s">
        <v>51</v>
      </c>
      <c r="G1986">
        <v>140</v>
      </c>
      <c r="H1986">
        <v>31787</v>
      </c>
      <c r="I1986">
        <v>20</v>
      </c>
      <c r="J1986">
        <v>653</v>
      </c>
      <c r="K1986">
        <v>14693</v>
      </c>
      <c r="L1986">
        <v>86</v>
      </c>
      <c r="M1986">
        <v>2</v>
      </c>
      <c r="N1986" t="s">
        <v>35</v>
      </c>
      <c r="O1986" t="s">
        <v>51</v>
      </c>
    </row>
    <row r="1987" spans="1:15" x14ac:dyDescent="0.3">
      <c r="A1987" s="7">
        <v>19274</v>
      </c>
      <c r="B1987" s="6" t="s">
        <v>4033</v>
      </c>
      <c r="C1987" t="s">
        <v>4034</v>
      </c>
      <c r="D1987" s="2" t="s">
        <v>72</v>
      </c>
      <c r="E1987" s="4" t="s">
        <v>55</v>
      </c>
      <c r="F1987" t="s">
        <v>51</v>
      </c>
      <c r="G1987">
        <v>219</v>
      </c>
      <c r="H1987">
        <v>14165</v>
      </c>
      <c r="I1987">
        <v>20</v>
      </c>
      <c r="J1987">
        <v>1060</v>
      </c>
      <c r="K1987">
        <v>25725</v>
      </c>
      <c r="L1987">
        <v>100</v>
      </c>
      <c r="M1987">
        <v>2</v>
      </c>
      <c r="N1987" t="s">
        <v>52</v>
      </c>
      <c r="O1987" t="s">
        <v>51</v>
      </c>
    </row>
    <row r="1988" spans="1:15" x14ac:dyDescent="0.3">
      <c r="A1988" s="7">
        <v>19275</v>
      </c>
      <c r="B1988" s="6" t="s">
        <v>4035</v>
      </c>
      <c r="C1988" t="s">
        <v>4036</v>
      </c>
      <c r="D1988" s="2" t="s">
        <v>45</v>
      </c>
      <c r="E1988" s="4" t="s">
        <v>46</v>
      </c>
      <c r="F1988" t="s">
        <v>56</v>
      </c>
      <c r="G1988">
        <v>1264</v>
      </c>
      <c r="H1988">
        <v>38048</v>
      </c>
      <c r="I1988">
        <v>54</v>
      </c>
      <c r="J1988">
        <v>41650</v>
      </c>
      <c r="K1988">
        <v>2560</v>
      </c>
      <c r="L1988">
        <v>17</v>
      </c>
      <c r="M1988">
        <v>3</v>
      </c>
      <c r="N1988" t="s">
        <v>52</v>
      </c>
      <c r="O1988" t="s">
        <v>81</v>
      </c>
    </row>
    <row r="1989" spans="1:15" x14ac:dyDescent="0.3">
      <c r="A1989" s="7">
        <v>19276</v>
      </c>
      <c r="B1989" s="6" t="s">
        <v>4037</v>
      </c>
      <c r="C1989" t="s">
        <v>4038</v>
      </c>
      <c r="D1989" s="2" t="s">
        <v>72</v>
      </c>
      <c r="E1989" s="4" t="s">
        <v>46</v>
      </c>
      <c r="F1989" t="s">
        <v>81</v>
      </c>
      <c r="G1989">
        <v>784</v>
      </c>
      <c r="H1989">
        <v>17018</v>
      </c>
      <c r="I1989">
        <v>7</v>
      </c>
      <c r="J1989">
        <v>1864</v>
      </c>
      <c r="K1989">
        <v>9960</v>
      </c>
      <c r="L1989">
        <v>70</v>
      </c>
      <c r="M1989">
        <v>0</v>
      </c>
      <c r="N1989" t="s">
        <v>52</v>
      </c>
      <c r="O1989" t="s">
        <v>76</v>
      </c>
    </row>
    <row r="1990" spans="1:15" x14ac:dyDescent="0.3">
      <c r="A1990" s="7">
        <v>19277</v>
      </c>
      <c r="B1990" s="6" t="s">
        <v>4039</v>
      </c>
      <c r="C1990" t="s">
        <v>4040</v>
      </c>
      <c r="D1990" s="2" t="s">
        <v>50</v>
      </c>
      <c r="E1990" s="4" t="s">
        <v>46</v>
      </c>
      <c r="F1990" t="s">
        <v>51</v>
      </c>
      <c r="G1990">
        <v>98</v>
      </c>
      <c r="H1990">
        <v>72242</v>
      </c>
      <c r="I1990">
        <v>19</v>
      </c>
      <c r="J1990">
        <v>492</v>
      </c>
      <c r="K1990">
        <v>21427</v>
      </c>
      <c r="L1990">
        <v>91</v>
      </c>
      <c r="M1990">
        <v>2</v>
      </c>
      <c r="N1990" t="s">
        <v>52</v>
      </c>
      <c r="O1990" t="s">
        <v>51</v>
      </c>
    </row>
    <row r="1991" spans="1:15" x14ac:dyDescent="0.3">
      <c r="A1991" s="7">
        <v>19278</v>
      </c>
      <c r="B1991" s="6" t="s">
        <v>4041</v>
      </c>
      <c r="C1991" t="s">
        <v>4042</v>
      </c>
      <c r="D1991" s="2" t="s">
        <v>72</v>
      </c>
      <c r="E1991" s="4" t="s">
        <v>46</v>
      </c>
      <c r="F1991" t="s">
        <v>81</v>
      </c>
      <c r="G1991">
        <v>586</v>
      </c>
      <c r="H1991">
        <v>49421</v>
      </c>
      <c r="I1991">
        <v>13</v>
      </c>
      <c r="J1991">
        <v>6105</v>
      </c>
      <c r="K1991">
        <v>10215</v>
      </c>
      <c r="L1991">
        <v>52</v>
      </c>
      <c r="M1991">
        <v>0</v>
      </c>
      <c r="N1991" t="s">
        <v>52</v>
      </c>
      <c r="O1991" t="s">
        <v>76</v>
      </c>
    </row>
    <row r="1992" spans="1:15" x14ac:dyDescent="0.3">
      <c r="A1992" s="7">
        <v>19279</v>
      </c>
      <c r="B1992" s="6" t="s">
        <v>4043</v>
      </c>
      <c r="C1992" t="s">
        <v>4044</v>
      </c>
      <c r="D1992" s="2" t="s">
        <v>59</v>
      </c>
      <c r="E1992" s="4" t="s">
        <v>46</v>
      </c>
      <c r="F1992" t="s">
        <v>75</v>
      </c>
      <c r="G1992">
        <v>203</v>
      </c>
      <c r="H1992">
        <v>74173</v>
      </c>
      <c r="I1992">
        <v>5</v>
      </c>
      <c r="J1992">
        <v>5153</v>
      </c>
      <c r="K1992">
        <v>17199</v>
      </c>
      <c r="L1992">
        <v>62</v>
      </c>
      <c r="M1992">
        <v>3</v>
      </c>
      <c r="N1992" t="s">
        <v>52</v>
      </c>
      <c r="O1992" t="s">
        <v>47</v>
      </c>
    </row>
    <row r="1993" spans="1:15" x14ac:dyDescent="0.3">
      <c r="A1993" s="7">
        <v>19280</v>
      </c>
      <c r="B1993" s="6" t="s">
        <v>4045</v>
      </c>
      <c r="C1993" t="s">
        <v>4046</v>
      </c>
      <c r="D1993" s="2" t="s">
        <v>50</v>
      </c>
      <c r="E1993" s="4" t="s">
        <v>55</v>
      </c>
      <c r="F1993" t="s">
        <v>51</v>
      </c>
      <c r="G1993">
        <v>110</v>
      </c>
      <c r="H1993">
        <v>50500</v>
      </c>
      <c r="I1993">
        <v>9</v>
      </c>
      <c r="J1993">
        <v>464</v>
      </c>
      <c r="K1993">
        <v>29674</v>
      </c>
      <c r="L1993">
        <v>98</v>
      </c>
      <c r="M1993">
        <v>2</v>
      </c>
      <c r="N1993" t="s">
        <v>52</v>
      </c>
      <c r="O1993" t="s">
        <v>51</v>
      </c>
    </row>
    <row r="1994" spans="1:15" x14ac:dyDescent="0.3">
      <c r="A1994" s="7">
        <v>19281</v>
      </c>
      <c r="B1994" s="6" t="s">
        <v>4047</v>
      </c>
      <c r="C1994" t="s">
        <v>4048</v>
      </c>
      <c r="D1994" s="2" t="s">
        <v>50</v>
      </c>
      <c r="E1994" s="4" t="s">
        <v>55</v>
      </c>
      <c r="F1994" t="s">
        <v>51</v>
      </c>
      <c r="G1994">
        <v>158</v>
      </c>
      <c r="H1994">
        <v>34175</v>
      </c>
      <c r="I1994">
        <v>6</v>
      </c>
      <c r="J1994">
        <v>861</v>
      </c>
      <c r="K1994">
        <v>22833</v>
      </c>
      <c r="L1994">
        <v>89</v>
      </c>
      <c r="M1994">
        <v>2</v>
      </c>
      <c r="N1994" t="s">
        <v>52</v>
      </c>
      <c r="O1994" t="s">
        <v>51</v>
      </c>
    </row>
    <row r="1995" spans="1:15" x14ac:dyDescent="0.3">
      <c r="A1995" s="7">
        <v>19282</v>
      </c>
      <c r="B1995" s="6" t="s">
        <v>4049</v>
      </c>
      <c r="C1995" t="s">
        <v>4050</v>
      </c>
      <c r="D1995" s="2" t="s">
        <v>50</v>
      </c>
      <c r="E1995" s="4" t="s">
        <v>55</v>
      </c>
      <c r="F1995" t="s">
        <v>51</v>
      </c>
      <c r="G1995">
        <v>145</v>
      </c>
      <c r="H1995">
        <v>76687</v>
      </c>
      <c r="I1995">
        <v>3</v>
      </c>
      <c r="J1995">
        <v>1485</v>
      </c>
      <c r="K1995">
        <v>15115</v>
      </c>
      <c r="L1995">
        <v>89</v>
      </c>
      <c r="M1995">
        <v>2</v>
      </c>
      <c r="N1995" t="s">
        <v>52</v>
      </c>
      <c r="O1995" t="s">
        <v>51</v>
      </c>
    </row>
    <row r="1996" spans="1:15" x14ac:dyDescent="0.3">
      <c r="A1996" s="7">
        <v>19283</v>
      </c>
      <c r="B1996" s="6" t="s">
        <v>4051</v>
      </c>
      <c r="C1996" t="s">
        <v>4052</v>
      </c>
      <c r="D1996" s="2" t="s">
        <v>45</v>
      </c>
      <c r="E1996" s="4" t="s">
        <v>55</v>
      </c>
      <c r="F1996" t="s">
        <v>56</v>
      </c>
      <c r="G1996">
        <v>4066</v>
      </c>
      <c r="H1996">
        <v>33942</v>
      </c>
      <c r="I1996">
        <v>53</v>
      </c>
      <c r="J1996">
        <v>31100</v>
      </c>
      <c r="K1996">
        <v>3759</v>
      </c>
      <c r="L1996">
        <v>17</v>
      </c>
      <c r="M1996">
        <v>5</v>
      </c>
      <c r="N1996" t="s">
        <v>38</v>
      </c>
      <c r="O1996" t="s">
        <v>81</v>
      </c>
    </row>
    <row r="1997" spans="1:15" x14ac:dyDescent="0.3">
      <c r="A1997" s="7">
        <v>19284</v>
      </c>
      <c r="B1997" s="6" t="s">
        <v>4053</v>
      </c>
      <c r="C1997" t="s">
        <v>4054</v>
      </c>
      <c r="D1997" s="2" t="s">
        <v>50</v>
      </c>
      <c r="E1997" s="4" t="s">
        <v>55</v>
      </c>
      <c r="F1997" t="s">
        <v>75</v>
      </c>
      <c r="G1997">
        <v>221</v>
      </c>
      <c r="H1997">
        <v>43486</v>
      </c>
      <c r="I1997">
        <v>8</v>
      </c>
      <c r="J1997">
        <v>5454</v>
      </c>
      <c r="K1997">
        <v>12433</v>
      </c>
      <c r="L1997">
        <v>52</v>
      </c>
      <c r="M1997">
        <v>1</v>
      </c>
      <c r="N1997" t="s">
        <v>35</v>
      </c>
      <c r="O1997" t="s">
        <v>95</v>
      </c>
    </row>
    <row r="1998" spans="1:15" x14ac:dyDescent="0.3">
      <c r="A1998" s="7">
        <v>19285</v>
      </c>
      <c r="B1998" s="6" t="s">
        <v>4055</v>
      </c>
      <c r="C1998" t="s">
        <v>4056</v>
      </c>
      <c r="D1998" s="2" t="s">
        <v>88</v>
      </c>
      <c r="E1998" s="4" t="s">
        <v>55</v>
      </c>
      <c r="F1998" t="s">
        <v>51</v>
      </c>
      <c r="G1998">
        <v>195</v>
      </c>
      <c r="H1998">
        <v>17742</v>
      </c>
      <c r="I1998">
        <v>9</v>
      </c>
      <c r="J1998">
        <v>1479</v>
      </c>
      <c r="K1998">
        <v>14508</v>
      </c>
      <c r="L1998">
        <v>81</v>
      </c>
      <c r="M1998">
        <v>1</v>
      </c>
      <c r="N1998" t="s">
        <v>52</v>
      </c>
      <c r="O1998" t="s">
        <v>51</v>
      </c>
    </row>
    <row r="1999" spans="1:15" x14ac:dyDescent="0.3">
      <c r="A1999" s="7">
        <v>19286</v>
      </c>
      <c r="B1999" s="6" t="s">
        <v>4057</v>
      </c>
      <c r="C1999" t="s">
        <v>4058</v>
      </c>
      <c r="D1999" s="2" t="s">
        <v>50</v>
      </c>
      <c r="E1999" s="4" t="s">
        <v>46</v>
      </c>
      <c r="F1999" t="s">
        <v>51</v>
      </c>
      <c r="G1999">
        <v>128</v>
      </c>
      <c r="H1999">
        <v>41842</v>
      </c>
      <c r="I1999">
        <v>4</v>
      </c>
      <c r="J1999">
        <v>680</v>
      </c>
      <c r="K1999">
        <v>23979</v>
      </c>
      <c r="L1999">
        <v>76</v>
      </c>
      <c r="M1999">
        <v>2</v>
      </c>
      <c r="N1999" t="s">
        <v>65</v>
      </c>
      <c r="O1999" t="s">
        <v>51</v>
      </c>
    </row>
    <row r="2000" spans="1:15" x14ac:dyDescent="0.3">
      <c r="A2000" s="7">
        <v>19287</v>
      </c>
      <c r="B2000" s="6" t="s">
        <v>4059</v>
      </c>
      <c r="C2000" t="s">
        <v>4060</v>
      </c>
      <c r="D2000" s="2" t="s">
        <v>88</v>
      </c>
      <c r="E2000" s="4" t="s">
        <v>55</v>
      </c>
      <c r="F2000" t="s">
        <v>51</v>
      </c>
      <c r="G2000">
        <v>112</v>
      </c>
      <c r="H2000">
        <v>67681</v>
      </c>
      <c r="I2000">
        <v>2</v>
      </c>
      <c r="J2000">
        <v>499</v>
      </c>
      <c r="K2000">
        <v>20151</v>
      </c>
      <c r="L2000">
        <v>93</v>
      </c>
      <c r="M2000">
        <v>2</v>
      </c>
      <c r="N2000" t="s">
        <v>52</v>
      </c>
      <c r="O2000" t="s">
        <v>51</v>
      </c>
    </row>
    <row r="2001" spans="1:15" x14ac:dyDescent="0.3">
      <c r="A2001" s="7">
        <v>19288</v>
      </c>
      <c r="B2001" s="6" t="s">
        <v>4061</v>
      </c>
      <c r="C2001" t="s">
        <v>4062</v>
      </c>
      <c r="D2001" s="2" t="s">
        <v>72</v>
      </c>
      <c r="E2001" s="4" t="s">
        <v>55</v>
      </c>
      <c r="F2001" t="s">
        <v>51</v>
      </c>
      <c r="G2001">
        <v>426</v>
      </c>
      <c r="H2001">
        <v>87409</v>
      </c>
      <c r="I2001">
        <v>6</v>
      </c>
      <c r="J2001">
        <v>338</v>
      </c>
      <c r="K2001">
        <v>20889</v>
      </c>
      <c r="L2001">
        <v>83</v>
      </c>
      <c r="M2001">
        <v>1</v>
      </c>
      <c r="N2001" t="s">
        <v>35</v>
      </c>
      <c r="O2001" t="s">
        <v>47</v>
      </c>
    </row>
    <row r="2002" spans="1:15" x14ac:dyDescent="0.3">
      <c r="A2002" s="7">
        <v>19289</v>
      </c>
      <c r="B2002" s="6" t="s">
        <v>4063</v>
      </c>
      <c r="C2002" t="s">
        <v>4064</v>
      </c>
      <c r="D2002" s="2" t="s">
        <v>59</v>
      </c>
      <c r="E2002" s="4" t="s">
        <v>55</v>
      </c>
      <c r="F2002" t="s">
        <v>51</v>
      </c>
      <c r="G2002">
        <v>808</v>
      </c>
      <c r="H2002">
        <v>67627</v>
      </c>
      <c r="I2002">
        <v>2</v>
      </c>
      <c r="J2002">
        <v>1344</v>
      </c>
      <c r="K2002">
        <v>13415</v>
      </c>
      <c r="L2002">
        <v>78</v>
      </c>
      <c r="M2002">
        <v>2</v>
      </c>
      <c r="N2002" t="s">
        <v>65</v>
      </c>
      <c r="O2002" t="s">
        <v>51</v>
      </c>
    </row>
    <row r="2003" spans="1:15" x14ac:dyDescent="0.3">
      <c r="A2003" s="7">
        <v>19290</v>
      </c>
      <c r="B2003" s="6" t="s">
        <v>4065</v>
      </c>
      <c r="C2003" t="s">
        <v>4066</v>
      </c>
      <c r="D2003" s="2" t="s">
        <v>45</v>
      </c>
      <c r="E2003" s="4" t="s">
        <v>55</v>
      </c>
      <c r="F2003" t="s">
        <v>56</v>
      </c>
      <c r="G2003">
        <v>4508</v>
      </c>
      <c r="H2003">
        <v>76127</v>
      </c>
      <c r="I2003">
        <v>36</v>
      </c>
      <c r="J2003">
        <v>20739</v>
      </c>
      <c r="K2003">
        <v>3137</v>
      </c>
      <c r="L2003">
        <v>17</v>
      </c>
      <c r="M2003">
        <v>4</v>
      </c>
      <c r="N2003" t="s">
        <v>52</v>
      </c>
      <c r="O2003" t="s">
        <v>56</v>
      </c>
    </row>
    <row r="2004" spans="1:15" x14ac:dyDescent="0.3">
      <c r="A2004" s="7">
        <v>19291</v>
      </c>
      <c r="B2004" s="6" t="s">
        <v>4067</v>
      </c>
      <c r="C2004" t="s">
        <v>4068</v>
      </c>
      <c r="D2004" s="2" t="s">
        <v>88</v>
      </c>
      <c r="E2004" s="4" t="s">
        <v>55</v>
      </c>
      <c r="F2004" t="s">
        <v>51</v>
      </c>
      <c r="G2004">
        <v>168</v>
      </c>
      <c r="H2004">
        <v>55559</v>
      </c>
      <c r="I2004">
        <v>10</v>
      </c>
      <c r="J2004">
        <v>1110</v>
      </c>
      <c r="K2004">
        <v>23929</v>
      </c>
      <c r="L2004">
        <v>92</v>
      </c>
      <c r="M2004">
        <v>2</v>
      </c>
      <c r="N2004" t="s">
        <v>52</v>
      </c>
      <c r="O2004" t="s">
        <v>51</v>
      </c>
    </row>
    <row r="2005" spans="1:15" x14ac:dyDescent="0.3">
      <c r="A2005" s="7">
        <v>19292</v>
      </c>
      <c r="B2005" s="6" t="s">
        <v>4069</v>
      </c>
      <c r="C2005" t="s">
        <v>4070</v>
      </c>
      <c r="D2005" s="2" t="s">
        <v>72</v>
      </c>
      <c r="E2005" s="4" t="s">
        <v>46</v>
      </c>
      <c r="F2005" t="s">
        <v>75</v>
      </c>
      <c r="G2005">
        <v>215</v>
      </c>
      <c r="H2005">
        <v>15411</v>
      </c>
      <c r="I2005">
        <v>13</v>
      </c>
      <c r="J2005">
        <v>5513</v>
      </c>
      <c r="K2005">
        <v>10618</v>
      </c>
      <c r="L2005">
        <v>45</v>
      </c>
      <c r="M2005">
        <v>3</v>
      </c>
      <c r="N2005" t="s">
        <v>52</v>
      </c>
      <c r="O2005" t="s">
        <v>76</v>
      </c>
    </row>
    <row r="2006" spans="1:15" x14ac:dyDescent="0.3">
      <c r="A2006" s="7">
        <v>19293</v>
      </c>
      <c r="B2006" s="6" t="s">
        <v>4071</v>
      </c>
      <c r="C2006" t="s">
        <v>4072</v>
      </c>
      <c r="D2006" s="2" t="s">
        <v>45</v>
      </c>
      <c r="E2006" s="4" t="s">
        <v>46</v>
      </c>
      <c r="F2006" t="s">
        <v>75</v>
      </c>
      <c r="G2006">
        <v>1634</v>
      </c>
      <c r="H2006">
        <v>51567</v>
      </c>
      <c r="I2006">
        <v>1</v>
      </c>
      <c r="J2006">
        <v>4029</v>
      </c>
      <c r="K2006">
        <v>11789</v>
      </c>
      <c r="L2006">
        <v>41</v>
      </c>
      <c r="M2006">
        <v>3</v>
      </c>
      <c r="N2006" t="s">
        <v>35</v>
      </c>
      <c r="O2006" t="s">
        <v>81</v>
      </c>
    </row>
    <row r="2007" spans="1:15" x14ac:dyDescent="0.3">
      <c r="A2007" s="7">
        <v>19294</v>
      </c>
      <c r="B2007" s="6" t="s">
        <v>4073</v>
      </c>
      <c r="C2007" t="s">
        <v>4074</v>
      </c>
      <c r="D2007" s="2" t="s">
        <v>45</v>
      </c>
      <c r="E2007" s="4" t="s">
        <v>46</v>
      </c>
      <c r="F2007" t="s">
        <v>47</v>
      </c>
      <c r="G2007">
        <v>2052</v>
      </c>
      <c r="H2007">
        <v>40034</v>
      </c>
      <c r="I2007">
        <v>13</v>
      </c>
      <c r="J2007">
        <v>1187</v>
      </c>
      <c r="K2007">
        <v>14682</v>
      </c>
      <c r="L2007">
        <v>85</v>
      </c>
      <c r="M2007">
        <v>1</v>
      </c>
      <c r="N2007" t="s">
        <v>65</v>
      </c>
      <c r="O2007" t="s">
        <v>47</v>
      </c>
    </row>
    <row r="2008" spans="1:15" x14ac:dyDescent="0.3">
      <c r="A2008" s="7">
        <v>19295</v>
      </c>
      <c r="B2008" s="6" t="s">
        <v>4075</v>
      </c>
      <c r="C2008" t="s">
        <v>4076</v>
      </c>
      <c r="D2008" s="2" t="s">
        <v>45</v>
      </c>
      <c r="E2008" s="4" t="s">
        <v>68</v>
      </c>
      <c r="F2008" t="s">
        <v>60</v>
      </c>
      <c r="G2008">
        <v>3910</v>
      </c>
      <c r="H2008">
        <v>58457</v>
      </c>
      <c r="I2008">
        <v>23</v>
      </c>
      <c r="J2008">
        <v>17558</v>
      </c>
      <c r="K2008">
        <v>2071</v>
      </c>
      <c r="L2008">
        <v>21</v>
      </c>
      <c r="M2008">
        <v>4</v>
      </c>
      <c r="N2008" t="s">
        <v>52</v>
      </c>
      <c r="O2008" t="s">
        <v>76</v>
      </c>
    </row>
    <row r="2009" spans="1:15" x14ac:dyDescent="0.3">
      <c r="A2009" s="7">
        <v>19296</v>
      </c>
      <c r="B2009" s="6" t="s">
        <v>4077</v>
      </c>
      <c r="C2009" t="s">
        <v>4078</v>
      </c>
      <c r="D2009" s="2" t="s">
        <v>45</v>
      </c>
      <c r="E2009" s="4" t="s">
        <v>46</v>
      </c>
      <c r="F2009" t="s">
        <v>60</v>
      </c>
      <c r="G2009">
        <v>3365</v>
      </c>
      <c r="H2009">
        <v>37021</v>
      </c>
      <c r="I2009">
        <v>41</v>
      </c>
      <c r="J2009">
        <v>7765</v>
      </c>
      <c r="K2009">
        <v>3124</v>
      </c>
      <c r="L2009">
        <v>14</v>
      </c>
      <c r="M2009">
        <v>7</v>
      </c>
      <c r="N2009" t="s">
        <v>52</v>
      </c>
      <c r="O2009" t="s">
        <v>56</v>
      </c>
    </row>
    <row r="2010" spans="1:15" x14ac:dyDescent="0.3">
      <c r="A2010" s="7">
        <v>19297</v>
      </c>
      <c r="B2010" s="6" t="s">
        <v>4079</v>
      </c>
      <c r="C2010" t="s">
        <v>4080</v>
      </c>
      <c r="D2010" s="2" t="s">
        <v>50</v>
      </c>
      <c r="E2010" s="4" t="s">
        <v>46</v>
      </c>
      <c r="F2010" t="s">
        <v>81</v>
      </c>
      <c r="G2010">
        <v>207</v>
      </c>
      <c r="H2010">
        <v>67001</v>
      </c>
      <c r="I2010">
        <v>13</v>
      </c>
      <c r="J2010">
        <v>1331</v>
      </c>
      <c r="K2010">
        <v>10878</v>
      </c>
      <c r="L2010">
        <v>65</v>
      </c>
      <c r="M2010">
        <v>0</v>
      </c>
      <c r="N2010" t="s">
        <v>35</v>
      </c>
      <c r="O2010" t="s">
        <v>76</v>
      </c>
    </row>
    <row r="2011" spans="1:15" x14ac:dyDescent="0.3">
      <c r="A2011" s="7">
        <v>19298</v>
      </c>
      <c r="B2011" s="6" t="s">
        <v>4081</v>
      </c>
      <c r="C2011" t="s">
        <v>4082</v>
      </c>
      <c r="D2011" s="2" t="s">
        <v>45</v>
      </c>
      <c r="E2011" s="4" t="s">
        <v>46</v>
      </c>
      <c r="F2011" t="s">
        <v>56</v>
      </c>
      <c r="G2011">
        <v>4067</v>
      </c>
      <c r="H2011">
        <v>62665</v>
      </c>
      <c r="I2011">
        <v>57</v>
      </c>
      <c r="J2011">
        <v>29324</v>
      </c>
      <c r="K2011">
        <v>1176</v>
      </c>
      <c r="L2011">
        <v>18</v>
      </c>
      <c r="M2011">
        <v>4</v>
      </c>
      <c r="N2011" t="s">
        <v>38</v>
      </c>
      <c r="O2011" t="s">
        <v>81</v>
      </c>
    </row>
    <row r="2012" spans="1:15" x14ac:dyDescent="0.3">
      <c r="A2012" s="7">
        <v>19299</v>
      </c>
      <c r="B2012" s="6" t="s">
        <v>4083</v>
      </c>
      <c r="C2012" t="s">
        <v>4084</v>
      </c>
      <c r="D2012" s="2" t="s">
        <v>45</v>
      </c>
      <c r="E2012" s="4" t="s">
        <v>46</v>
      </c>
      <c r="F2012" t="s">
        <v>56</v>
      </c>
      <c r="G2012">
        <v>4248</v>
      </c>
      <c r="H2012">
        <v>74228</v>
      </c>
      <c r="I2012">
        <v>52</v>
      </c>
      <c r="J2012">
        <v>11499</v>
      </c>
      <c r="K2012">
        <v>1527</v>
      </c>
      <c r="L2012">
        <v>20</v>
      </c>
      <c r="M2012">
        <v>3</v>
      </c>
      <c r="N2012" t="s">
        <v>52</v>
      </c>
      <c r="O2012" t="s">
        <v>56</v>
      </c>
    </row>
    <row r="2013" spans="1:15" x14ac:dyDescent="0.3">
      <c r="A2013" s="7">
        <v>19300</v>
      </c>
      <c r="B2013" s="6" t="s">
        <v>4085</v>
      </c>
      <c r="C2013" t="s">
        <v>4086</v>
      </c>
      <c r="D2013" s="2" t="s">
        <v>50</v>
      </c>
      <c r="E2013" s="4" t="s">
        <v>55</v>
      </c>
      <c r="F2013" t="s">
        <v>51</v>
      </c>
      <c r="G2013">
        <v>136</v>
      </c>
      <c r="H2013">
        <v>48826</v>
      </c>
      <c r="I2013">
        <v>20</v>
      </c>
      <c r="J2013">
        <v>237</v>
      </c>
      <c r="K2013">
        <v>25452</v>
      </c>
      <c r="L2013">
        <v>82</v>
      </c>
      <c r="M2013">
        <v>1</v>
      </c>
      <c r="N2013" t="s">
        <v>65</v>
      </c>
      <c r="O2013" t="s">
        <v>51</v>
      </c>
    </row>
    <row r="2014" spans="1:15" x14ac:dyDescent="0.3">
      <c r="A2014" s="7">
        <v>19301</v>
      </c>
      <c r="B2014" s="6" t="s">
        <v>4087</v>
      </c>
      <c r="C2014" t="s">
        <v>4088</v>
      </c>
      <c r="D2014" s="2" t="s">
        <v>50</v>
      </c>
      <c r="E2014" s="4" t="s">
        <v>55</v>
      </c>
      <c r="F2014" t="s">
        <v>51</v>
      </c>
      <c r="G2014">
        <v>84</v>
      </c>
      <c r="H2014">
        <v>84125</v>
      </c>
      <c r="I2014">
        <v>6</v>
      </c>
      <c r="J2014">
        <v>794</v>
      </c>
      <c r="K2014">
        <v>12526</v>
      </c>
      <c r="L2014">
        <v>78</v>
      </c>
      <c r="M2014">
        <v>2</v>
      </c>
      <c r="N2014" t="s">
        <v>65</v>
      </c>
      <c r="O2014" t="s">
        <v>51</v>
      </c>
    </row>
    <row r="2015" spans="1:15" x14ac:dyDescent="0.3">
      <c r="A2015" s="7">
        <v>19302</v>
      </c>
      <c r="B2015" s="6" t="s">
        <v>4089</v>
      </c>
      <c r="C2015" t="s">
        <v>4090</v>
      </c>
      <c r="D2015" s="2" t="s">
        <v>59</v>
      </c>
      <c r="E2015" s="4" t="s">
        <v>55</v>
      </c>
      <c r="F2015" t="s">
        <v>56</v>
      </c>
      <c r="G2015">
        <v>1159</v>
      </c>
      <c r="H2015">
        <v>61735</v>
      </c>
      <c r="I2015">
        <v>53</v>
      </c>
      <c r="J2015">
        <v>14522</v>
      </c>
      <c r="K2015">
        <v>1633</v>
      </c>
      <c r="L2015">
        <v>19</v>
      </c>
      <c r="M2015">
        <v>3</v>
      </c>
      <c r="N2015" t="s">
        <v>52</v>
      </c>
      <c r="O2015" t="s">
        <v>56</v>
      </c>
    </row>
    <row r="2016" spans="1:15" x14ac:dyDescent="0.3">
      <c r="A2016" s="7">
        <v>19303</v>
      </c>
      <c r="B2016" s="6" t="s">
        <v>4091</v>
      </c>
      <c r="C2016" t="s">
        <v>4092</v>
      </c>
      <c r="D2016" s="2" t="s">
        <v>88</v>
      </c>
      <c r="E2016" s="4" t="s">
        <v>55</v>
      </c>
      <c r="F2016" t="s">
        <v>75</v>
      </c>
      <c r="G2016">
        <v>280</v>
      </c>
      <c r="H2016">
        <v>53320</v>
      </c>
      <c r="I2016">
        <v>4</v>
      </c>
      <c r="J2016">
        <v>2185</v>
      </c>
      <c r="K2016">
        <v>12461</v>
      </c>
      <c r="L2016">
        <v>63</v>
      </c>
      <c r="M2016">
        <v>2</v>
      </c>
      <c r="N2016" t="s">
        <v>52</v>
      </c>
      <c r="O2016" t="s">
        <v>95</v>
      </c>
    </row>
    <row r="2017" spans="1:15" x14ac:dyDescent="0.3">
      <c r="A2017" s="7">
        <v>19304</v>
      </c>
      <c r="B2017" s="6" t="s">
        <v>4093</v>
      </c>
      <c r="C2017" t="s">
        <v>4094</v>
      </c>
      <c r="D2017" s="2" t="s">
        <v>50</v>
      </c>
      <c r="E2017" s="4" t="s">
        <v>55</v>
      </c>
      <c r="F2017" t="s">
        <v>51</v>
      </c>
      <c r="G2017">
        <v>90</v>
      </c>
      <c r="H2017">
        <v>68593</v>
      </c>
      <c r="I2017">
        <v>19</v>
      </c>
      <c r="J2017">
        <v>699</v>
      </c>
      <c r="K2017">
        <v>15411</v>
      </c>
      <c r="L2017">
        <v>99</v>
      </c>
      <c r="M2017">
        <v>2</v>
      </c>
      <c r="N2017" t="s">
        <v>35</v>
      </c>
      <c r="O2017" t="s">
        <v>51</v>
      </c>
    </row>
    <row r="2018" spans="1:15" x14ac:dyDescent="0.3">
      <c r="A2018" s="7">
        <v>19305</v>
      </c>
      <c r="B2018" s="6" t="s">
        <v>4095</v>
      </c>
      <c r="C2018" t="s">
        <v>4096</v>
      </c>
      <c r="D2018" s="2" t="s">
        <v>59</v>
      </c>
      <c r="E2018" s="4" t="s">
        <v>55</v>
      </c>
      <c r="F2018" t="s">
        <v>51</v>
      </c>
      <c r="G2018">
        <v>171</v>
      </c>
      <c r="H2018">
        <v>45520</v>
      </c>
      <c r="I2018">
        <v>20</v>
      </c>
      <c r="J2018">
        <v>1566</v>
      </c>
      <c r="K2018">
        <v>26340</v>
      </c>
      <c r="L2018">
        <v>79</v>
      </c>
      <c r="M2018">
        <v>2</v>
      </c>
      <c r="N2018" t="s">
        <v>52</v>
      </c>
      <c r="O2018" t="s">
        <v>47</v>
      </c>
    </row>
    <row r="2019" spans="1:15" x14ac:dyDescent="0.3">
      <c r="A2019" s="7">
        <v>19306</v>
      </c>
      <c r="B2019" s="6" t="s">
        <v>4097</v>
      </c>
      <c r="C2019" t="s">
        <v>4098</v>
      </c>
      <c r="D2019" s="2" t="s">
        <v>59</v>
      </c>
      <c r="E2019" s="4" t="s">
        <v>55</v>
      </c>
      <c r="F2019" t="s">
        <v>51</v>
      </c>
      <c r="G2019">
        <v>287</v>
      </c>
      <c r="H2019">
        <v>36725</v>
      </c>
      <c r="I2019">
        <v>5</v>
      </c>
      <c r="J2019">
        <v>708</v>
      </c>
      <c r="K2019">
        <v>21924</v>
      </c>
      <c r="L2019">
        <v>75</v>
      </c>
      <c r="M2019">
        <v>2</v>
      </c>
      <c r="N2019" t="s">
        <v>65</v>
      </c>
      <c r="O2019" t="s">
        <v>47</v>
      </c>
    </row>
    <row r="2020" spans="1:15" x14ac:dyDescent="0.3">
      <c r="A2020" s="7">
        <v>19307</v>
      </c>
      <c r="B2020" s="6" t="s">
        <v>4099</v>
      </c>
      <c r="C2020" t="s">
        <v>4100</v>
      </c>
      <c r="D2020" s="2" t="s">
        <v>50</v>
      </c>
      <c r="E2020" s="4" t="s">
        <v>55</v>
      </c>
      <c r="F2020" t="s">
        <v>75</v>
      </c>
      <c r="G2020">
        <v>248</v>
      </c>
      <c r="H2020">
        <v>21055</v>
      </c>
      <c r="I2020">
        <v>4</v>
      </c>
      <c r="J2020">
        <v>4729</v>
      </c>
      <c r="K2020">
        <v>17254</v>
      </c>
      <c r="L2020">
        <v>61</v>
      </c>
      <c r="M2020">
        <v>3</v>
      </c>
      <c r="N2020" t="s">
        <v>35</v>
      </c>
      <c r="O2020" t="s">
        <v>81</v>
      </c>
    </row>
    <row r="2021" spans="1:15" x14ac:dyDescent="0.3">
      <c r="A2021" s="7">
        <v>19308</v>
      </c>
      <c r="B2021" s="6" t="s">
        <v>4101</v>
      </c>
      <c r="C2021" t="s">
        <v>4102</v>
      </c>
      <c r="D2021" s="2" t="s">
        <v>72</v>
      </c>
      <c r="E2021" s="4" t="s">
        <v>46</v>
      </c>
      <c r="F2021" t="s">
        <v>51</v>
      </c>
      <c r="G2021">
        <v>152</v>
      </c>
      <c r="H2021">
        <v>36995</v>
      </c>
      <c r="I2021">
        <v>7</v>
      </c>
      <c r="J2021">
        <v>685</v>
      </c>
      <c r="K2021">
        <v>26885</v>
      </c>
      <c r="L2021">
        <v>86</v>
      </c>
      <c r="M2021">
        <v>2</v>
      </c>
      <c r="N2021" t="s">
        <v>65</v>
      </c>
      <c r="O2021" t="s">
        <v>51</v>
      </c>
    </row>
    <row r="2022" spans="1:15" x14ac:dyDescent="0.3">
      <c r="A2022" s="7">
        <v>19309</v>
      </c>
      <c r="B2022" s="6" t="s">
        <v>4103</v>
      </c>
      <c r="C2022" t="s">
        <v>4104</v>
      </c>
      <c r="D2022" s="2" t="s">
        <v>72</v>
      </c>
      <c r="E2022" s="4" t="s">
        <v>55</v>
      </c>
      <c r="F2022" t="s">
        <v>47</v>
      </c>
      <c r="G2022">
        <v>687</v>
      </c>
      <c r="H2022">
        <v>32533</v>
      </c>
      <c r="I2022">
        <v>11</v>
      </c>
      <c r="J2022">
        <v>1921</v>
      </c>
      <c r="K2022">
        <v>20526</v>
      </c>
      <c r="L2022">
        <v>77</v>
      </c>
      <c r="M2022">
        <v>1</v>
      </c>
      <c r="N2022" t="s">
        <v>65</v>
      </c>
      <c r="O2022" t="s">
        <v>81</v>
      </c>
    </row>
    <row r="2023" spans="1:15" x14ac:dyDescent="0.3">
      <c r="A2023" s="7">
        <v>19310</v>
      </c>
      <c r="B2023" s="6" t="s">
        <v>4105</v>
      </c>
      <c r="C2023" t="s">
        <v>4106</v>
      </c>
      <c r="D2023" s="2" t="s">
        <v>45</v>
      </c>
      <c r="E2023" s="4" t="s">
        <v>55</v>
      </c>
      <c r="F2023" t="s">
        <v>56</v>
      </c>
      <c r="G2023">
        <v>4924</v>
      </c>
      <c r="H2023">
        <v>44383</v>
      </c>
      <c r="I2023">
        <v>58</v>
      </c>
      <c r="J2023">
        <v>18090</v>
      </c>
      <c r="K2023">
        <v>2343</v>
      </c>
      <c r="L2023">
        <v>13</v>
      </c>
      <c r="M2023">
        <v>5</v>
      </c>
      <c r="N2023" t="s">
        <v>52</v>
      </c>
      <c r="O2023" t="s">
        <v>60</v>
      </c>
    </row>
    <row r="2024" spans="1:15" x14ac:dyDescent="0.3">
      <c r="A2024" s="7">
        <v>19311</v>
      </c>
      <c r="B2024" s="6" t="s">
        <v>4107</v>
      </c>
      <c r="C2024" t="s">
        <v>4108</v>
      </c>
      <c r="D2024" s="2" t="s">
        <v>50</v>
      </c>
      <c r="E2024" s="4" t="s">
        <v>55</v>
      </c>
      <c r="F2024" t="s">
        <v>51</v>
      </c>
      <c r="G2024">
        <v>127</v>
      </c>
      <c r="H2024">
        <v>63230</v>
      </c>
      <c r="I2024">
        <v>19</v>
      </c>
      <c r="J2024">
        <v>1506</v>
      </c>
      <c r="K2024">
        <v>27981</v>
      </c>
      <c r="L2024">
        <v>75</v>
      </c>
      <c r="M2024">
        <v>1</v>
      </c>
      <c r="N2024" t="s">
        <v>65</v>
      </c>
      <c r="O2024" t="s">
        <v>51</v>
      </c>
    </row>
    <row r="2025" spans="1:15" x14ac:dyDescent="0.3">
      <c r="A2025" s="7">
        <v>19312</v>
      </c>
      <c r="B2025" s="6" t="s">
        <v>4109</v>
      </c>
      <c r="C2025" t="s">
        <v>4110</v>
      </c>
      <c r="D2025" s="2" t="s">
        <v>72</v>
      </c>
      <c r="E2025" s="4" t="s">
        <v>55</v>
      </c>
      <c r="F2025" t="s">
        <v>51</v>
      </c>
      <c r="G2025">
        <v>864</v>
      </c>
      <c r="H2025">
        <v>48133</v>
      </c>
      <c r="I2025">
        <v>19</v>
      </c>
      <c r="J2025">
        <v>1380</v>
      </c>
      <c r="K2025">
        <v>16983</v>
      </c>
      <c r="L2025">
        <v>100</v>
      </c>
      <c r="M2025">
        <v>1</v>
      </c>
      <c r="N2025" t="s">
        <v>35</v>
      </c>
      <c r="O2025" t="s">
        <v>51</v>
      </c>
    </row>
    <row r="2026" spans="1:15" x14ac:dyDescent="0.3">
      <c r="A2026" s="7">
        <v>19313</v>
      </c>
      <c r="B2026" s="6" t="s">
        <v>4111</v>
      </c>
      <c r="C2026" t="s">
        <v>4112</v>
      </c>
      <c r="D2026" s="2" t="s">
        <v>59</v>
      </c>
      <c r="E2026" s="4" t="s">
        <v>55</v>
      </c>
      <c r="F2026" t="s">
        <v>51</v>
      </c>
      <c r="G2026">
        <v>236</v>
      </c>
      <c r="H2026">
        <v>55808</v>
      </c>
      <c r="I2026">
        <v>9</v>
      </c>
      <c r="J2026">
        <v>1714</v>
      </c>
      <c r="K2026">
        <v>20026</v>
      </c>
      <c r="L2026">
        <v>76</v>
      </c>
      <c r="M2026">
        <v>2</v>
      </c>
      <c r="N2026" t="s">
        <v>52</v>
      </c>
      <c r="O2026" t="s">
        <v>51</v>
      </c>
    </row>
    <row r="2027" spans="1:15" x14ac:dyDescent="0.3">
      <c r="A2027" s="7">
        <v>19314</v>
      </c>
      <c r="B2027" s="6" t="s">
        <v>4113</v>
      </c>
      <c r="C2027" t="s">
        <v>4114</v>
      </c>
      <c r="D2027" s="2" t="s">
        <v>45</v>
      </c>
      <c r="E2027" s="4" t="s">
        <v>46</v>
      </c>
      <c r="F2027" t="s">
        <v>56</v>
      </c>
      <c r="G2027">
        <v>4574</v>
      </c>
      <c r="H2027">
        <v>13620</v>
      </c>
      <c r="I2027">
        <v>39</v>
      </c>
      <c r="J2027">
        <v>13998</v>
      </c>
      <c r="K2027">
        <v>3857</v>
      </c>
      <c r="L2027">
        <v>15</v>
      </c>
      <c r="M2027">
        <v>3</v>
      </c>
      <c r="N2027" t="s">
        <v>38</v>
      </c>
      <c r="O2027" t="s">
        <v>56</v>
      </c>
    </row>
    <row r="2028" spans="1:15" x14ac:dyDescent="0.3">
      <c r="A2028" s="7">
        <v>19315</v>
      </c>
      <c r="B2028" s="6" t="s">
        <v>4115</v>
      </c>
      <c r="C2028" t="s">
        <v>4116</v>
      </c>
      <c r="D2028" s="2" t="s">
        <v>59</v>
      </c>
      <c r="E2028" s="4" t="s">
        <v>46</v>
      </c>
      <c r="F2028" t="s">
        <v>81</v>
      </c>
      <c r="G2028">
        <v>307</v>
      </c>
      <c r="H2028">
        <v>88919</v>
      </c>
      <c r="I2028">
        <v>18</v>
      </c>
      <c r="J2028">
        <v>7049</v>
      </c>
      <c r="K2028">
        <v>9431</v>
      </c>
      <c r="L2028">
        <v>67</v>
      </c>
      <c r="M2028">
        <v>1</v>
      </c>
      <c r="N2028" t="s">
        <v>65</v>
      </c>
      <c r="O2028" t="s">
        <v>95</v>
      </c>
    </row>
    <row r="2029" spans="1:15" x14ac:dyDescent="0.3">
      <c r="A2029" s="7">
        <v>19316</v>
      </c>
      <c r="B2029" s="6" t="s">
        <v>4117</v>
      </c>
      <c r="C2029" t="s">
        <v>4118</v>
      </c>
      <c r="D2029" s="2" t="s">
        <v>72</v>
      </c>
      <c r="E2029" s="4" t="s">
        <v>55</v>
      </c>
      <c r="F2029" t="s">
        <v>51</v>
      </c>
      <c r="G2029">
        <v>354</v>
      </c>
      <c r="H2029">
        <v>22106</v>
      </c>
      <c r="I2029">
        <v>12</v>
      </c>
      <c r="J2029">
        <v>1594</v>
      </c>
      <c r="K2029">
        <v>18911</v>
      </c>
      <c r="L2029">
        <v>83</v>
      </c>
      <c r="M2029">
        <v>2</v>
      </c>
      <c r="N2029" t="s">
        <v>35</v>
      </c>
      <c r="O2029" t="s">
        <v>51</v>
      </c>
    </row>
    <row r="2030" spans="1:15" x14ac:dyDescent="0.3">
      <c r="A2030" s="7">
        <v>19317</v>
      </c>
      <c r="B2030" s="6" t="s">
        <v>4119</v>
      </c>
      <c r="C2030" t="s">
        <v>4120</v>
      </c>
      <c r="D2030" s="2" t="s">
        <v>72</v>
      </c>
      <c r="E2030" s="4" t="s">
        <v>46</v>
      </c>
      <c r="F2030" t="s">
        <v>51</v>
      </c>
      <c r="G2030">
        <v>595</v>
      </c>
      <c r="H2030">
        <v>25132</v>
      </c>
      <c r="I2030">
        <v>16</v>
      </c>
      <c r="J2030">
        <v>1212</v>
      </c>
      <c r="K2030">
        <v>13104</v>
      </c>
      <c r="L2030">
        <v>94</v>
      </c>
      <c r="M2030">
        <v>1</v>
      </c>
      <c r="N2030" t="s">
        <v>65</v>
      </c>
      <c r="O2030" t="s">
        <v>51</v>
      </c>
    </row>
    <row r="2031" spans="1:15" x14ac:dyDescent="0.3">
      <c r="A2031" s="7">
        <v>19318</v>
      </c>
      <c r="B2031" s="6" t="s">
        <v>4121</v>
      </c>
      <c r="C2031" t="s">
        <v>4122</v>
      </c>
      <c r="D2031" s="2" t="s">
        <v>45</v>
      </c>
      <c r="E2031" s="4" t="s">
        <v>55</v>
      </c>
      <c r="F2031" t="s">
        <v>60</v>
      </c>
      <c r="G2031">
        <v>1758</v>
      </c>
      <c r="H2031">
        <v>63192</v>
      </c>
      <c r="I2031">
        <v>37</v>
      </c>
      <c r="J2031">
        <v>5007</v>
      </c>
      <c r="K2031">
        <v>2215</v>
      </c>
      <c r="L2031">
        <v>25</v>
      </c>
      <c r="M2031">
        <v>4</v>
      </c>
      <c r="N2031" t="s">
        <v>52</v>
      </c>
      <c r="O2031" t="s">
        <v>69</v>
      </c>
    </row>
    <row r="2032" spans="1:15" x14ac:dyDescent="0.3">
      <c r="A2032" s="7">
        <v>19319</v>
      </c>
      <c r="B2032" s="6" t="s">
        <v>4123</v>
      </c>
      <c r="C2032" t="s">
        <v>4124</v>
      </c>
      <c r="D2032" s="2" t="s">
        <v>45</v>
      </c>
      <c r="E2032" s="4" t="s">
        <v>46</v>
      </c>
      <c r="F2032" t="s">
        <v>47</v>
      </c>
      <c r="G2032">
        <v>2074</v>
      </c>
      <c r="H2032">
        <v>56335</v>
      </c>
      <c r="I2032">
        <v>10</v>
      </c>
      <c r="J2032">
        <v>1827</v>
      </c>
      <c r="K2032">
        <v>18511</v>
      </c>
      <c r="L2032">
        <v>81</v>
      </c>
      <c r="M2032">
        <v>2</v>
      </c>
      <c r="N2032" t="s">
        <v>65</v>
      </c>
      <c r="O2032" t="s">
        <v>81</v>
      </c>
    </row>
    <row r="2033" spans="1:15" x14ac:dyDescent="0.3">
      <c r="A2033" s="7">
        <v>19320</v>
      </c>
      <c r="B2033" s="6" t="s">
        <v>4125</v>
      </c>
      <c r="C2033" t="s">
        <v>4126</v>
      </c>
      <c r="D2033" s="2" t="s">
        <v>220</v>
      </c>
      <c r="E2033" s="4" t="s">
        <v>55</v>
      </c>
      <c r="F2033" t="s">
        <v>56</v>
      </c>
      <c r="G2033">
        <v>1489</v>
      </c>
      <c r="H2033">
        <v>51665</v>
      </c>
      <c r="I2033">
        <v>44</v>
      </c>
      <c r="J2033">
        <v>23408</v>
      </c>
      <c r="K2033">
        <v>1541</v>
      </c>
      <c r="L2033">
        <v>15</v>
      </c>
      <c r="M2033">
        <v>6</v>
      </c>
      <c r="N2033" t="s">
        <v>38</v>
      </c>
      <c r="O2033" t="s">
        <v>81</v>
      </c>
    </row>
    <row r="2034" spans="1:15" x14ac:dyDescent="0.3">
      <c r="A2034" s="7">
        <v>19321</v>
      </c>
      <c r="B2034" s="6" t="s">
        <v>4127</v>
      </c>
      <c r="C2034" t="s">
        <v>4128</v>
      </c>
      <c r="D2034" s="2" t="s">
        <v>50</v>
      </c>
      <c r="E2034" s="4" t="s">
        <v>55</v>
      </c>
      <c r="F2034" t="s">
        <v>51</v>
      </c>
      <c r="G2034">
        <v>176</v>
      </c>
      <c r="H2034">
        <v>83033</v>
      </c>
      <c r="I2034">
        <v>2</v>
      </c>
      <c r="J2034">
        <v>1603</v>
      </c>
      <c r="K2034">
        <v>14015</v>
      </c>
      <c r="L2034">
        <v>99</v>
      </c>
      <c r="M2034">
        <v>1</v>
      </c>
      <c r="N2034" t="s">
        <v>52</v>
      </c>
      <c r="O2034" t="s">
        <v>51</v>
      </c>
    </row>
    <row r="2035" spans="1:15" x14ac:dyDescent="0.3">
      <c r="A2035" s="7">
        <v>19322</v>
      </c>
      <c r="B2035" s="6" t="s">
        <v>4129</v>
      </c>
      <c r="C2035" t="s">
        <v>4130</v>
      </c>
      <c r="D2035" s="2" t="s">
        <v>72</v>
      </c>
      <c r="E2035" s="4" t="s">
        <v>55</v>
      </c>
      <c r="F2035" t="s">
        <v>75</v>
      </c>
      <c r="G2035">
        <v>574</v>
      </c>
      <c r="H2035">
        <v>31787</v>
      </c>
      <c r="I2035">
        <v>2</v>
      </c>
      <c r="J2035">
        <v>3746</v>
      </c>
      <c r="K2035">
        <v>11005</v>
      </c>
      <c r="L2035">
        <v>44</v>
      </c>
      <c r="M2035">
        <v>2</v>
      </c>
      <c r="N2035" t="s">
        <v>52</v>
      </c>
      <c r="O2035" t="s">
        <v>76</v>
      </c>
    </row>
    <row r="2036" spans="1:15" x14ac:dyDescent="0.3">
      <c r="A2036" s="7">
        <v>19323</v>
      </c>
      <c r="B2036" s="6" t="s">
        <v>4131</v>
      </c>
      <c r="C2036" t="s">
        <v>4132</v>
      </c>
      <c r="D2036" s="2" t="s">
        <v>45</v>
      </c>
      <c r="E2036" s="4" t="s">
        <v>55</v>
      </c>
      <c r="F2036" t="s">
        <v>56</v>
      </c>
      <c r="G2036">
        <v>4136</v>
      </c>
      <c r="H2036">
        <v>75443</v>
      </c>
      <c r="I2036">
        <v>35</v>
      </c>
      <c r="J2036">
        <v>18817</v>
      </c>
      <c r="K2036">
        <v>2678</v>
      </c>
      <c r="L2036">
        <v>20</v>
      </c>
      <c r="M2036">
        <v>5</v>
      </c>
      <c r="N2036" t="s">
        <v>38</v>
      </c>
      <c r="O2036" t="s">
        <v>56</v>
      </c>
    </row>
    <row r="2037" spans="1:15" x14ac:dyDescent="0.3">
      <c r="A2037" s="7">
        <v>19324</v>
      </c>
      <c r="B2037" s="6" t="s">
        <v>4133</v>
      </c>
      <c r="C2037" t="s">
        <v>4134</v>
      </c>
      <c r="D2037" s="2" t="s">
        <v>50</v>
      </c>
      <c r="E2037" s="4" t="s">
        <v>55</v>
      </c>
      <c r="F2037" t="s">
        <v>51</v>
      </c>
      <c r="G2037">
        <v>146</v>
      </c>
      <c r="H2037">
        <v>37445</v>
      </c>
      <c r="I2037">
        <v>2</v>
      </c>
      <c r="J2037">
        <v>799</v>
      </c>
      <c r="K2037">
        <v>27036</v>
      </c>
      <c r="L2037">
        <v>87</v>
      </c>
      <c r="M2037">
        <v>1</v>
      </c>
      <c r="N2037" t="s">
        <v>52</v>
      </c>
      <c r="O2037" t="s">
        <v>51</v>
      </c>
    </row>
    <row r="2038" spans="1:15" x14ac:dyDescent="0.3">
      <c r="A2038" s="7">
        <v>19325</v>
      </c>
      <c r="B2038" s="6" t="s">
        <v>4135</v>
      </c>
      <c r="C2038" t="s">
        <v>4136</v>
      </c>
      <c r="D2038" s="2" t="s">
        <v>45</v>
      </c>
      <c r="E2038" s="4" t="s">
        <v>46</v>
      </c>
      <c r="F2038" t="s">
        <v>47</v>
      </c>
      <c r="G2038">
        <v>2841</v>
      </c>
      <c r="H2038">
        <v>18739</v>
      </c>
      <c r="I2038">
        <v>23</v>
      </c>
      <c r="J2038">
        <v>2334</v>
      </c>
      <c r="K2038">
        <v>15934</v>
      </c>
      <c r="L2038">
        <v>68</v>
      </c>
      <c r="M2038">
        <v>2</v>
      </c>
      <c r="N2038" t="s">
        <v>52</v>
      </c>
      <c r="O2038" t="s">
        <v>47</v>
      </c>
    </row>
    <row r="2039" spans="1:15" x14ac:dyDescent="0.3">
      <c r="A2039" s="7">
        <v>19326</v>
      </c>
      <c r="B2039" s="6" t="s">
        <v>4137</v>
      </c>
      <c r="C2039" t="s">
        <v>4138</v>
      </c>
      <c r="D2039" s="2" t="s">
        <v>72</v>
      </c>
      <c r="E2039" s="4" t="s">
        <v>46</v>
      </c>
      <c r="F2039" t="s">
        <v>81</v>
      </c>
      <c r="G2039">
        <v>565</v>
      </c>
      <c r="H2039">
        <v>11803</v>
      </c>
      <c r="I2039">
        <v>10</v>
      </c>
      <c r="J2039">
        <v>2716</v>
      </c>
      <c r="K2039">
        <v>11572</v>
      </c>
      <c r="L2039">
        <v>57</v>
      </c>
      <c r="M2039">
        <v>1</v>
      </c>
      <c r="N2039" t="s">
        <v>52</v>
      </c>
      <c r="O2039" t="s">
        <v>76</v>
      </c>
    </row>
    <row r="2040" spans="1:15" x14ac:dyDescent="0.3">
      <c r="A2040" s="7">
        <v>19327</v>
      </c>
      <c r="B2040" s="6" t="s">
        <v>4139</v>
      </c>
      <c r="C2040" t="s">
        <v>4140</v>
      </c>
      <c r="D2040" s="2" t="s">
        <v>45</v>
      </c>
      <c r="E2040" s="4" t="s">
        <v>55</v>
      </c>
      <c r="F2040" t="s">
        <v>56</v>
      </c>
      <c r="G2040">
        <v>4456</v>
      </c>
      <c r="H2040">
        <v>30763</v>
      </c>
      <c r="I2040">
        <v>46</v>
      </c>
      <c r="J2040">
        <v>24955</v>
      </c>
      <c r="K2040">
        <v>3689</v>
      </c>
      <c r="L2040">
        <v>14</v>
      </c>
      <c r="M2040">
        <v>3</v>
      </c>
      <c r="N2040" t="s">
        <v>38</v>
      </c>
      <c r="O2040" t="s">
        <v>60</v>
      </c>
    </row>
    <row r="2041" spans="1:15" x14ac:dyDescent="0.3">
      <c r="A2041" s="7">
        <v>19328</v>
      </c>
      <c r="B2041" s="6" t="s">
        <v>4141</v>
      </c>
      <c r="C2041" t="s">
        <v>4142</v>
      </c>
      <c r="D2041" s="2" t="s">
        <v>45</v>
      </c>
      <c r="E2041" s="4" t="s">
        <v>55</v>
      </c>
      <c r="F2041" t="s">
        <v>56</v>
      </c>
      <c r="G2041">
        <v>2476</v>
      </c>
      <c r="H2041">
        <v>27390</v>
      </c>
      <c r="I2041">
        <v>37</v>
      </c>
      <c r="J2041">
        <v>18825</v>
      </c>
      <c r="K2041">
        <v>2343</v>
      </c>
      <c r="L2041">
        <v>21</v>
      </c>
      <c r="M2041">
        <v>6</v>
      </c>
      <c r="N2041" t="s">
        <v>52</v>
      </c>
      <c r="O2041" t="s">
        <v>56</v>
      </c>
    </row>
    <row r="2042" spans="1:15" x14ac:dyDescent="0.3">
      <c r="A2042" s="7">
        <v>19329</v>
      </c>
      <c r="B2042" s="6" t="s">
        <v>4143</v>
      </c>
      <c r="C2042" t="s">
        <v>4144</v>
      </c>
      <c r="D2042" s="2" t="s">
        <v>45</v>
      </c>
      <c r="E2042" s="4" t="s">
        <v>55</v>
      </c>
      <c r="F2042" t="s">
        <v>56</v>
      </c>
      <c r="G2042">
        <v>4589</v>
      </c>
      <c r="H2042">
        <v>34440</v>
      </c>
      <c r="I2042">
        <v>46</v>
      </c>
      <c r="J2042">
        <v>7247</v>
      </c>
      <c r="K2042">
        <v>2534</v>
      </c>
      <c r="L2042">
        <v>13</v>
      </c>
      <c r="M2042">
        <v>3</v>
      </c>
      <c r="N2042" t="s">
        <v>52</v>
      </c>
      <c r="O2042" t="s">
        <v>56</v>
      </c>
    </row>
    <row r="2043" spans="1:15" x14ac:dyDescent="0.3">
      <c r="A2043" s="7">
        <v>19330</v>
      </c>
      <c r="B2043" s="6" t="s">
        <v>4145</v>
      </c>
      <c r="C2043" t="s">
        <v>4146</v>
      </c>
      <c r="D2043" s="2" t="s">
        <v>50</v>
      </c>
      <c r="E2043" s="4" t="s">
        <v>55</v>
      </c>
      <c r="F2043" t="s">
        <v>51</v>
      </c>
      <c r="G2043">
        <v>77</v>
      </c>
      <c r="H2043">
        <v>54387</v>
      </c>
      <c r="I2043">
        <v>6</v>
      </c>
      <c r="J2043">
        <v>649</v>
      </c>
      <c r="K2043">
        <v>21852</v>
      </c>
      <c r="L2043">
        <v>79</v>
      </c>
      <c r="M2043">
        <v>1</v>
      </c>
      <c r="N2043" t="s">
        <v>65</v>
      </c>
      <c r="O2043" t="s">
        <v>51</v>
      </c>
    </row>
    <row r="2044" spans="1:15" x14ac:dyDescent="0.3">
      <c r="A2044" s="7">
        <v>19331</v>
      </c>
      <c r="B2044" s="6" t="s">
        <v>4147</v>
      </c>
      <c r="C2044" t="s">
        <v>4148</v>
      </c>
      <c r="D2044" s="2" t="s">
        <v>88</v>
      </c>
      <c r="E2044" s="4" t="s">
        <v>55</v>
      </c>
      <c r="F2044" t="s">
        <v>51</v>
      </c>
      <c r="G2044">
        <v>53</v>
      </c>
      <c r="H2044">
        <v>63094</v>
      </c>
      <c r="I2044">
        <v>7</v>
      </c>
      <c r="J2044">
        <v>983</v>
      </c>
      <c r="K2044">
        <v>25136</v>
      </c>
      <c r="L2044">
        <v>79</v>
      </c>
      <c r="M2044">
        <v>1</v>
      </c>
      <c r="N2044" t="s">
        <v>52</v>
      </c>
      <c r="O2044" t="s">
        <v>51</v>
      </c>
    </row>
    <row r="2045" spans="1:15" x14ac:dyDescent="0.3">
      <c r="A2045" s="7">
        <v>19332</v>
      </c>
      <c r="B2045" s="6" t="s">
        <v>4149</v>
      </c>
      <c r="C2045" t="s">
        <v>4150</v>
      </c>
      <c r="D2045" s="2" t="s">
        <v>45</v>
      </c>
      <c r="E2045" s="4" t="s">
        <v>55</v>
      </c>
      <c r="F2045" t="s">
        <v>56</v>
      </c>
      <c r="G2045">
        <v>2338</v>
      </c>
      <c r="H2045">
        <v>67449</v>
      </c>
      <c r="I2045">
        <v>54</v>
      </c>
      <c r="J2045">
        <v>32031</v>
      </c>
      <c r="K2045">
        <v>1723</v>
      </c>
      <c r="L2045">
        <v>18</v>
      </c>
      <c r="M2045">
        <v>6</v>
      </c>
      <c r="N2045" t="s">
        <v>52</v>
      </c>
      <c r="O2045" t="s">
        <v>56</v>
      </c>
    </row>
    <row r="2046" spans="1:15" x14ac:dyDescent="0.3">
      <c r="A2046" s="7">
        <v>19333</v>
      </c>
      <c r="B2046" s="6" t="s">
        <v>4151</v>
      </c>
      <c r="C2046" t="s">
        <v>4152</v>
      </c>
      <c r="D2046" s="2" t="s">
        <v>50</v>
      </c>
      <c r="E2046" s="4" t="s">
        <v>55</v>
      </c>
      <c r="F2046" t="s">
        <v>51</v>
      </c>
      <c r="G2046">
        <v>52</v>
      </c>
      <c r="H2046">
        <v>49691</v>
      </c>
      <c r="I2046">
        <v>10</v>
      </c>
      <c r="J2046">
        <v>626</v>
      </c>
      <c r="K2046">
        <v>20980</v>
      </c>
      <c r="L2046">
        <v>90</v>
      </c>
      <c r="M2046">
        <v>1</v>
      </c>
      <c r="N2046" t="s">
        <v>35</v>
      </c>
      <c r="O2046" t="s">
        <v>51</v>
      </c>
    </row>
    <row r="2047" spans="1:15" x14ac:dyDescent="0.3">
      <c r="A2047" s="7">
        <v>19334</v>
      </c>
      <c r="B2047" s="6" t="s">
        <v>4153</v>
      </c>
      <c r="C2047" t="s">
        <v>4154</v>
      </c>
      <c r="D2047" s="2" t="s">
        <v>50</v>
      </c>
      <c r="E2047" s="4" t="s">
        <v>55</v>
      </c>
      <c r="F2047" t="s">
        <v>51</v>
      </c>
      <c r="G2047">
        <v>130</v>
      </c>
      <c r="H2047">
        <v>65330</v>
      </c>
      <c r="I2047">
        <v>18</v>
      </c>
      <c r="J2047">
        <v>1653</v>
      </c>
      <c r="K2047">
        <v>16758</v>
      </c>
      <c r="L2047">
        <v>79</v>
      </c>
      <c r="M2047">
        <v>1</v>
      </c>
      <c r="N2047" t="s">
        <v>65</v>
      </c>
      <c r="O2047" t="s">
        <v>51</v>
      </c>
    </row>
    <row r="2048" spans="1:15" x14ac:dyDescent="0.3">
      <c r="A2048" s="7">
        <v>19335</v>
      </c>
      <c r="B2048" s="6" t="s">
        <v>4155</v>
      </c>
      <c r="C2048" t="s">
        <v>4156</v>
      </c>
      <c r="D2048" s="2" t="s">
        <v>50</v>
      </c>
      <c r="E2048" s="4" t="s">
        <v>55</v>
      </c>
      <c r="F2048" t="s">
        <v>51</v>
      </c>
      <c r="G2048">
        <v>98</v>
      </c>
      <c r="H2048">
        <v>47147</v>
      </c>
      <c r="I2048">
        <v>19</v>
      </c>
      <c r="J2048">
        <v>1153</v>
      </c>
      <c r="K2048">
        <v>23824</v>
      </c>
      <c r="L2048">
        <v>85</v>
      </c>
      <c r="M2048">
        <v>2</v>
      </c>
      <c r="N2048" t="s">
        <v>35</v>
      </c>
      <c r="O2048" t="s">
        <v>51</v>
      </c>
    </row>
    <row r="2049" spans="1:15" x14ac:dyDescent="0.3">
      <c r="A2049" s="7">
        <v>19336</v>
      </c>
      <c r="B2049" s="6" t="s">
        <v>4157</v>
      </c>
      <c r="C2049" t="s">
        <v>4158</v>
      </c>
      <c r="D2049" s="2" t="s">
        <v>88</v>
      </c>
      <c r="E2049" s="4" t="s">
        <v>46</v>
      </c>
      <c r="F2049" t="s">
        <v>75</v>
      </c>
      <c r="G2049">
        <v>354</v>
      </c>
      <c r="H2049">
        <v>88416</v>
      </c>
      <c r="I2049">
        <v>13</v>
      </c>
      <c r="J2049">
        <v>4329</v>
      </c>
      <c r="K2049">
        <v>7660</v>
      </c>
      <c r="L2049">
        <v>56</v>
      </c>
      <c r="M2049">
        <v>1</v>
      </c>
      <c r="N2049" t="s">
        <v>52</v>
      </c>
      <c r="O2049" t="s">
        <v>81</v>
      </c>
    </row>
    <row r="2050" spans="1:15" x14ac:dyDescent="0.3">
      <c r="A2050" s="7">
        <v>19337</v>
      </c>
      <c r="B2050" s="6" t="s">
        <v>4159</v>
      </c>
      <c r="C2050" t="s">
        <v>4160</v>
      </c>
      <c r="D2050" s="2" t="s">
        <v>88</v>
      </c>
      <c r="E2050" s="4" t="s">
        <v>46</v>
      </c>
      <c r="F2050" t="s">
        <v>75</v>
      </c>
      <c r="G2050">
        <v>345</v>
      </c>
      <c r="H2050">
        <v>62665</v>
      </c>
      <c r="I2050">
        <v>2</v>
      </c>
      <c r="J2050">
        <v>4223</v>
      </c>
      <c r="K2050">
        <v>11771</v>
      </c>
      <c r="L2050">
        <v>48</v>
      </c>
      <c r="M2050">
        <v>1</v>
      </c>
      <c r="N2050" t="s">
        <v>35</v>
      </c>
      <c r="O2050" t="s">
        <v>81</v>
      </c>
    </row>
    <row r="2051" spans="1:15" x14ac:dyDescent="0.3">
      <c r="A2051" s="7">
        <v>19338</v>
      </c>
      <c r="B2051" s="6" t="s">
        <v>4161</v>
      </c>
      <c r="C2051" t="s">
        <v>4162</v>
      </c>
      <c r="D2051" s="2" t="s">
        <v>45</v>
      </c>
      <c r="E2051" s="4" t="s">
        <v>46</v>
      </c>
      <c r="F2051" t="s">
        <v>75</v>
      </c>
      <c r="G2051">
        <v>1555</v>
      </c>
      <c r="H2051">
        <v>49234</v>
      </c>
      <c r="I2051">
        <v>5</v>
      </c>
      <c r="J2051">
        <v>3475</v>
      </c>
      <c r="K2051">
        <v>17415</v>
      </c>
      <c r="L2051">
        <v>61</v>
      </c>
      <c r="M2051">
        <v>2</v>
      </c>
      <c r="N2051" t="s">
        <v>35</v>
      </c>
      <c r="O2051" t="s">
        <v>81</v>
      </c>
    </row>
    <row r="2052" spans="1:15" x14ac:dyDescent="0.3">
      <c r="A2052" s="7">
        <v>19339</v>
      </c>
      <c r="B2052" s="6" t="s">
        <v>4163</v>
      </c>
      <c r="C2052" t="s">
        <v>4164</v>
      </c>
      <c r="D2052" s="2" t="s">
        <v>45</v>
      </c>
      <c r="E2052" s="4" t="s">
        <v>46</v>
      </c>
      <c r="F2052" t="s">
        <v>47</v>
      </c>
      <c r="G2052">
        <v>3020</v>
      </c>
      <c r="H2052">
        <v>37002</v>
      </c>
      <c r="I2052">
        <v>20</v>
      </c>
      <c r="J2052">
        <v>2317</v>
      </c>
      <c r="K2052">
        <v>23549</v>
      </c>
      <c r="L2052">
        <v>61</v>
      </c>
      <c r="M2052">
        <v>1</v>
      </c>
      <c r="N2052" t="s">
        <v>38</v>
      </c>
      <c r="O2052" t="s">
        <v>47</v>
      </c>
    </row>
    <row r="2053" spans="1:15" x14ac:dyDescent="0.3">
      <c r="A2053" s="7">
        <v>19340</v>
      </c>
      <c r="B2053" s="6" t="s">
        <v>4165</v>
      </c>
      <c r="C2053" t="s">
        <v>4166</v>
      </c>
      <c r="D2053" s="2" t="s">
        <v>88</v>
      </c>
      <c r="E2053" s="4" t="s">
        <v>55</v>
      </c>
      <c r="F2053" t="s">
        <v>51</v>
      </c>
      <c r="G2053">
        <v>199</v>
      </c>
      <c r="H2053">
        <v>33606</v>
      </c>
      <c r="I2053">
        <v>8</v>
      </c>
      <c r="J2053">
        <v>541</v>
      </c>
      <c r="K2053">
        <v>23913</v>
      </c>
      <c r="L2053">
        <v>99</v>
      </c>
      <c r="M2053">
        <v>1</v>
      </c>
      <c r="N2053" t="s">
        <v>35</v>
      </c>
      <c r="O2053" t="s">
        <v>51</v>
      </c>
    </row>
    <row r="2054" spans="1:15" x14ac:dyDescent="0.3">
      <c r="A2054" s="7">
        <v>19341</v>
      </c>
      <c r="B2054" s="6" t="s">
        <v>4167</v>
      </c>
      <c r="C2054" t="s">
        <v>4168</v>
      </c>
      <c r="D2054" s="2" t="s">
        <v>72</v>
      </c>
      <c r="E2054" s="4" t="s">
        <v>55</v>
      </c>
      <c r="F2054" t="s">
        <v>51</v>
      </c>
      <c r="G2054">
        <v>392</v>
      </c>
      <c r="H2054">
        <v>81944</v>
      </c>
      <c r="I2054">
        <v>10</v>
      </c>
      <c r="J2054">
        <v>1156</v>
      </c>
      <c r="K2054">
        <v>24688</v>
      </c>
      <c r="L2054">
        <v>87</v>
      </c>
      <c r="M2054">
        <v>2</v>
      </c>
      <c r="N2054" t="s">
        <v>35</v>
      </c>
      <c r="O2054" t="s">
        <v>51</v>
      </c>
    </row>
    <row r="2055" spans="1:15" x14ac:dyDescent="0.3">
      <c r="A2055" s="7">
        <v>19342</v>
      </c>
      <c r="B2055" s="6" t="s">
        <v>4169</v>
      </c>
      <c r="C2055" t="s">
        <v>4170</v>
      </c>
      <c r="D2055" s="2" t="s">
        <v>72</v>
      </c>
      <c r="E2055" s="4" t="s">
        <v>55</v>
      </c>
      <c r="F2055" t="s">
        <v>51</v>
      </c>
      <c r="G2055">
        <v>940</v>
      </c>
      <c r="H2055">
        <v>31067</v>
      </c>
      <c r="I2055">
        <v>20</v>
      </c>
      <c r="J2055">
        <v>1742</v>
      </c>
      <c r="K2055">
        <v>16319</v>
      </c>
      <c r="L2055">
        <v>90</v>
      </c>
      <c r="M2055">
        <v>2</v>
      </c>
      <c r="N2055" t="s">
        <v>52</v>
      </c>
      <c r="O2055" t="s">
        <v>47</v>
      </c>
    </row>
    <row r="2056" spans="1:15" x14ac:dyDescent="0.3">
      <c r="A2056" s="7">
        <v>19343</v>
      </c>
      <c r="B2056" s="6" t="s">
        <v>4171</v>
      </c>
      <c r="C2056" t="s">
        <v>4172</v>
      </c>
      <c r="D2056" s="2" t="s">
        <v>88</v>
      </c>
      <c r="E2056" s="4" t="s">
        <v>55</v>
      </c>
      <c r="F2056" t="s">
        <v>51</v>
      </c>
      <c r="G2056">
        <v>83</v>
      </c>
      <c r="H2056">
        <v>83490</v>
      </c>
      <c r="I2056">
        <v>4</v>
      </c>
      <c r="J2056">
        <v>419</v>
      </c>
      <c r="K2056">
        <v>16730</v>
      </c>
      <c r="L2056">
        <v>89</v>
      </c>
      <c r="M2056">
        <v>2</v>
      </c>
      <c r="N2056" t="s">
        <v>52</v>
      </c>
      <c r="O2056" t="s">
        <v>51</v>
      </c>
    </row>
    <row r="2057" spans="1:15" x14ac:dyDescent="0.3">
      <c r="A2057" s="7">
        <v>19344</v>
      </c>
      <c r="B2057" s="6" t="s">
        <v>4173</v>
      </c>
      <c r="C2057" t="s">
        <v>4174</v>
      </c>
      <c r="D2057" s="2" t="s">
        <v>45</v>
      </c>
      <c r="E2057" s="4" t="s">
        <v>55</v>
      </c>
      <c r="F2057" t="s">
        <v>75</v>
      </c>
      <c r="G2057">
        <v>2499</v>
      </c>
      <c r="H2057">
        <v>65330</v>
      </c>
      <c r="I2057">
        <v>13</v>
      </c>
      <c r="J2057">
        <v>4890</v>
      </c>
      <c r="K2057">
        <v>16709</v>
      </c>
      <c r="L2057">
        <v>47</v>
      </c>
      <c r="M2057">
        <v>1</v>
      </c>
      <c r="N2057" t="s">
        <v>35</v>
      </c>
      <c r="O2057" t="s">
        <v>47</v>
      </c>
    </row>
    <row r="2058" spans="1:15" x14ac:dyDescent="0.3">
      <c r="A2058" s="7">
        <v>19345</v>
      </c>
      <c r="B2058" s="6" t="s">
        <v>4175</v>
      </c>
      <c r="C2058" t="s">
        <v>4176</v>
      </c>
      <c r="D2058" s="2" t="s">
        <v>72</v>
      </c>
      <c r="E2058" s="4" t="s">
        <v>55</v>
      </c>
      <c r="F2058" t="s">
        <v>51</v>
      </c>
      <c r="G2058">
        <v>237</v>
      </c>
      <c r="H2058">
        <v>57485</v>
      </c>
      <c r="I2058">
        <v>16</v>
      </c>
      <c r="J2058">
        <v>728</v>
      </c>
      <c r="K2058">
        <v>21745</v>
      </c>
      <c r="L2058">
        <v>88</v>
      </c>
      <c r="M2058">
        <v>2</v>
      </c>
      <c r="N2058" t="s">
        <v>52</v>
      </c>
      <c r="O2058" t="s">
        <v>51</v>
      </c>
    </row>
    <row r="2059" spans="1:15" x14ac:dyDescent="0.3">
      <c r="A2059" s="7">
        <v>19346</v>
      </c>
      <c r="B2059" s="6" t="s">
        <v>4177</v>
      </c>
      <c r="C2059" t="s">
        <v>4178</v>
      </c>
      <c r="D2059" s="2" t="s">
        <v>45</v>
      </c>
      <c r="E2059" s="4" t="s">
        <v>68</v>
      </c>
      <c r="F2059" t="s">
        <v>60</v>
      </c>
      <c r="G2059">
        <v>2844</v>
      </c>
      <c r="H2059">
        <v>72551</v>
      </c>
      <c r="I2059">
        <v>31</v>
      </c>
      <c r="J2059">
        <v>10805</v>
      </c>
      <c r="K2059">
        <v>2758</v>
      </c>
      <c r="L2059">
        <v>15</v>
      </c>
      <c r="M2059">
        <v>6</v>
      </c>
      <c r="N2059" t="s">
        <v>35</v>
      </c>
      <c r="O2059" t="s">
        <v>69</v>
      </c>
    </row>
    <row r="2060" spans="1:15" x14ac:dyDescent="0.3">
      <c r="A2060" s="7">
        <v>19347</v>
      </c>
      <c r="B2060" s="6" t="s">
        <v>4179</v>
      </c>
      <c r="C2060" t="s">
        <v>4180</v>
      </c>
      <c r="D2060" s="2" t="s">
        <v>72</v>
      </c>
      <c r="E2060" s="4" t="s">
        <v>55</v>
      </c>
      <c r="F2060" t="s">
        <v>51</v>
      </c>
      <c r="G2060">
        <v>446</v>
      </c>
      <c r="H2060">
        <v>32533</v>
      </c>
      <c r="I2060">
        <v>15</v>
      </c>
      <c r="J2060">
        <v>401</v>
      </c>
      <c r="K2060">
        <v>13060</v>
      </c>
      <c r="L2060">
        <v>100</v>
      </c>
      <c r="M2060">
        <v>1</v>
      </c>
      <c r="N2060" t="s">
        <v>35</v>
      </c>
      <c r="O2060" t="s">
        <v>51</v>
      </c>
    </row>
    <row r="2061" spans="1:15" x14ac:dyDescent="0.3">
      <c r="A2061" s="7">
        <v>19348</v>
      </c>
      <c r="B2061" s="6" t="s">
        <v>4181</v>
      </c>
      <c r="C2061" t="s">
        <v>4182</v>
      </c>
      <c r="D2061" s="2" t="s">
        <v>50</v>
      </c>
      <c r="E2061" s="4" t="s">
        <v>46</v>
      </c>
      <c r="F2061" t="s">
        <v>51</v>
      </c>
      <c r="G2061">
        <v>181</v>
      </c>
      <c r="H2061">
        <v>22821</v>
      </c>
      <c r="I2061">
        <v>7</v>
      </c>
      <c r="J2061">
        <v>1715</v>
      </c>
      <c r="K2061">
        <v>22839</v>
      </c>
      <c r="L2061">
        <v>90</v>
      </c>
      <c r="M2061">
        <v>2</v>
      </c>
      <c r="N2061" t="s">
        <v>52</v>
      </c>
      <c r="O2061" t="s">
        <v>51</v>
      </c>
    </row>
    <row r="2062" spans="1:15" x14ac:dyDescent="0.3">
      <c r="A2062" s="7">
        <v>19349</v>
      </c>
      <c r="B2062" s="6" t="s">
        <v>4183</v>
      </c>
      <c r="C2062" t="s">
        <v>4184</v>
      </c>
      <c r="D2062" s="2" t="s">
        <v>45</v>
      </c>
      <c r="E2062" s="4" t="s">
        <v>55</v>
      </c>
      <c r="F2062" t="s">
        <v>47</v>
      </c>
      <c r="G2062">
        <v>1066</v>
      </c>
      <c r="H2062">
        <v>38680</v>
      </c>
      <c r="I2062">
        <v>10</v>
      </c>
      <c r="J2062">
        <v>1724</v>
      </c>
      <c r="K2062">
        <v>23426</v>
      </c>
      <c r="L2062">
        <v>81</v>
      </c>
      <c r="M2062">
        <v>1</v>
      </c>
      <c r="N2062" t="s">
        <v>52</v>
      </c>
      <c r="O2062" t="s">
        <v>47</v>
      </c>
    </row>
    <row r="2063" spans="1:15" x14ac:dyDescent="0.3">
      <c r="A2063" s="7">
        <v>19350</v>
      </c>
      <c r="B2063" s="6" t="s">
        <v>4185</v>
      </c>
      <c r="C2063" t="s">
        <v>4186</v>
      </c>
      <c r="D2063" s="2" t="s">
        <v>50</v>
      </c>
      <c r="E2063" s="4" t="s">
        <v>55</v>
      </c>
      <c r="F2063" t="s">
        <v>51</v>
      </c>
      <c r="G2063">
        <v>67</v>
      </c>
      <c r="H2063">
        <v>71606</v>
      </c>
      <c r="I2063">
        <v>10</v>
      </c>
      <c r="J2063">
        <v>1225</v>
      </c>
      <c r="K2063">
        <v>14141</v>
      </c>
      <c r="L2063">
        <v>87</v>
      </c>
      <c r="M2063">
        <v>2</v>
      </c>
      <c r="N2063" t="s">
        <v>65</v>
      </c>
      <c r="O2063" t="s">
        <v>47</v>
      </c>
    </row>
    <row r="2064" spans="1:15" x14ac:dyDescent="0.3">
      <c r="A2064" s="7">
        <v>19351</v>
      </c>
      <c r="B2064" s="6" t="s">
        <v>4187</v>
      </c>
      <c r="C2064" t="s">
        <v>4188</v>
      </c>
      <c r="D2064" s="2" t="s">
        <v>72</v>
      </c>
      <c r="E2064" s="4" t="s">
        <v>55</v>
      </c>
      <c r="F2064" t="s">
        <v>51</v>
      </c>
      <c r="G2064">
        <v>774</v>
      </c>
      <c r="H2064">
        <v>35780</v>
      </c>
      <c r="I2064">
        <v>14</v>
      </c>
      <c r="J2064">
        <v>887</v>
      </c>
      <c r="K2064">
        <v>28426</v>
      </c>
      <c r="L2064">
        <v>100</v>
      </c>
      <c r="M2064">
        <v>2</v>
      </c>
      <c r="N2064" t="s">
        <v>35</v>
      </c>
      <c r="O2064" t="s">
        <v>51</v>
      </c>
    </row>
    <row r="2065" spans="1:15" x14ac:dyDescent="0.3">
      <c r="A2065" s="7">
        <v>19352</v>
      </c>
      <c r="B2065" s="6" t="s">
        <v>4189</v>
      </c>
      <c r="C2065" t="s">
        <v>4190</v>
      </c>
      <c r="D2065" s="2" t="s">
        <v>72</v>
      </c>
      <c r="E2065" s="4" t="s">
        <v>55</v>
      </c>
      <c r="F2065" t="s">
        <v>51</v>
      </c>
      <c r="G2065">
        <v>326</v>
      </c>
      <c r="H2065">
        <v>80294</v>
      </c>
      <c r="I2065">
        <v>2</v>
      </c>
      <c r="J2065">
        <v>753</v>
      </c>
      <c r="K2065">
        <v>17035</v>
      </c>
      <c r="L2065">
        <v>77</v>
      </c>
      <c r="M2065">
        <v>1</v>
      </c>
      <c r="N2065" t="s">
        <v>35</v>
      </c>
      <c r="O2065" t="s">
        <v>51</v>
      </c>
    </row>
    <row r="2066" spans="1:15" x14ac:dyDescent="0.3">
      <c r="A2066" s="7">
        <v>19353</v>
      </c>
      <c r="B2066" s="6" t="s">
        <v>4191</v>
      </c>
      <c r="C2066" t="s">
        <v>4192</v>
      </c>
      <c r="D2066" s="2" t="s">
        <v>45</v>
      </c>
      <c r="E2066" s="4" t="s">
        <v>68</v>
      </c>
      <c r="F2066" t="s">
        <v>60</v>
      </c>
      <c r="G2066">
        <v>3276</v>
      </c>
      <c r="H2066">
        <v>69626</v>
      </c>
      <c r="I2066">
        <v>29</v>
      </c>
      <c r="J2066">
        <v>26811</v>
      </c>
      <c r="K2066">
        <v>2998</v>
      </c>
      <c r="L2066">
        <v>9</v>
      </c>
      <c r="M2066">
        <v>7</v>
      </c>
      <c r="N2066" t="s">
        <v>52</v>
      </c>
      <c r="O2066" t="s">
        <v>69</v>
      </c>
    </row>
    <row r="2067" spans="1:15" x14ac:dyDescent="0.3">
      <c r="A2067" s="7">
        <v>19354</v>
      </c>
      <c r="B2067" s="6" t="s">
        <v>4193</v>
      </c>
      <c r="C2067" t="s">
        <v>4194</v>
      </c>
      <c r="D2067" s="2" t="s">
        <v>45</v>
      </c>
      <c r="E2067" s="4" t="s">
        <v>68</v>
      </c>
      <c r="F2067" t="s">
        <v>60</v>
      </c>
      <c r="G2067">
        <v>2611</v>
      </c>
      <c r="H2067">
        <v>54638</v>
      </c>
      <c r="I2067">
        <v>38</v>
      </c>
      <c r="J2067">
        <v>31360</v>
      </c>
      <c r="K2067">
        <v>2875</v>
      </c>
      <c r="L2067">
        <v>20</v>
      </c>
      <c r="M2067">
        <v>8</v>
      </c>
      <c r="N2067" t="s">
        <v>35</v>
      </c>
      <c r="O2067" t="s">
        <v>69</v>
      </c>
    </row>
    <row r="2068" spans="1:15" x14ac:dyDescent="0.3">
      <c r="A2068" s="7">
        <v>19355</v>
      </c>
      <c r="B2068" s="6" t="s">
        <v>4195</v>
      </c>
      <c r="C2068" t="s">
        <v>4196</v>
      </c>
      <c r="D2068" s="2" t="s">
        <v>88</v>
      </c>
      <c r="E2068" s="4" t="s">
        <v>46</v>
      </c>
      <c r="F2068" t="s">
        <v>75</v>
      </c>
      <c r="G2068">
        <v>319</v>
      </c>
      <c r="H2068">
        <v>88180</v>
      </c>
      <c r="I2068">
        <v>11</v>
      </c>
      <c r="J2068">
        <v>5065</v>
      </c>
      <c r="K2068">
        <v>10906</v>
      </c>
      <c r="L2068">
        <v>50</v>
      </c>
      <c r="M2068">
        <v>1</v>
      </c>
      <c r="N2068" t="s">
        <v>52</v>
      </c>
      <c r="O2068" t="s">
        <v>95</v>
      </c>
    </row>
    <row r="2069" spans="1:15" x14ac:dyDescent="0.3">
      <c r="A2069" s="7">
        <v>19356</v>
      </c>
      <c r="B2069" s="6" t="s">
        <v>4197</v>
      </c>
      <c r="C2069" t="s">
        <v>4198</v>
      </c>
      <c r="D2069" s="2" t="s">
        <v>50</v>
      </c>
      <c r="E2069" s="4" t="s">
        <v>55</v>
      </c>
      <c r="F2069" t="s">
        <v>51</v>
      </c>
      <c r="G2069">
        <v>68</v>
      </c>
      <c r="H2069">
        <v>85300</v>
      </c>
      <c r="I2069">
        <v>8</v>
      </c>
      <c r="J2069">
        <v>952</v>
      </c>
      <c r="K2069">
        <v>29596</v>
      </c>
      <c r="L2069">
        <v>99</v>
      </c>
      <c r="M2069">
        <v>2</v>
      </c>
      <c r="N2069" t="s">
        <v>35</v>
      </c>
      <c r="O2069" t="s">
        <v>51</v>
      </c>
    </row>
    <row r="2070" spans="1:15" x14ac:dyDescent="0.3">
      <c r="A2070" s="7">
        <v>19357</v>
      </c>
      <c r="B2070" s="6" t="s">
        <v>4199</v>
      </c>
      <c r="C2070" t="s">
        <v>4200</v>
      </c>
      <c r="D2070" s="2" t="s">
        <v>45</v>
      </c>
      <c r="E2070" s="4" t="s">
        <v>55</v>
      </c>
      <c r="F2070" t="s">
        <v>56</v>
      </c>
      <c r="G2070">
        <v>4599</v>
      </c>
      <c r="H2070">
        <v>87019</v>
      </c>
      <c r="I2070">
        <v>35</v>
      </c>
      <c r="J2070">
        <v>4251</v>
      </c>
      <c r="K2070">
        <v>3184</v>
      </c>
      <c r="L2070">
        <v>21</v>
      </c>
      <c r="M2070">
        <v>5</v>
      </c>
      <c r="N2070" t="s">
        <v>38</v>
      </c>
      <c r="O2070" t="s">
        <v>56</v>
      </c>
    </row>
    <row r="2071" spans="1:15" x14ac:dyDescent="0.3">
      <c r="A2071" s="7">
        <v>19358</v>
      </c>
      <c r="B2071" s="6" t="s">
        <v>4201</v>
      </c>
      <c r="C2071" t="s">
        <v>4202</v>
      </c>
      <c r="D2071" s="2" t="s">
        <v>72</v>
      </c>
      <c r="E2071" s="4" t="s">
        <v>46</v>
      </c>
      <c r="F2071" t="s">
        <v>51</v>
      </c>
      <c r="G2071">
        <v>667</v>
      </c>
      <c r="H2071">
        <v>12006</v>
      </c>
      <c r="I2071">
        <v>12</v>
      </c>
      <c r="J2071">
        <v>1758</v>
      </c>
      <c r="K2071">
        <v>21208</v>
      </c>
      <c r="L2071">
        <v>78</v>
      </c>
      <c r="M2071">
        <v>1</v>
      </c>
      <c r="N2071" t="s">
        <v>65</v>
      </c>
      <c r="O2071" t="s">
        <v>51</v>
      </c>
    </row>
    <row r="2072" spans="1:15" x14ac:dyDescent="0.3">
      <c r="A2072" s="7">
        <v>19359</v>
      </c>
      <c r="B2072" s="6" t="s">
        <v>4203</v>
      </c>
      <c r="C2072" t="s">
        <v>4204</v>
      </c>
      <c r="D2072" s="2" t="s">
        <v>50</v>
      </c>
      <c r="E2072" s="4" t="s">
        <v>46</v>
      </c>
      <c r="F2072" t="s">
        <v>75</v>
      </c>
      <c r="G2072">
        <v>231</v>
      </c>
      <c r="H2072">
        <v>87409</v>
      </c>
      <c r="I2072">
        <v>5</v>
      </c>
      <c r="J2072">
        <v>3178</v>
      </c>
      <c r="K2072">
        <v>17327</v>
      </c>
      <c r="L2072">
        <v>58</v>
      </c>
      <c r="M2072">
        <v>3</v>
      </c>
      <c r="N2072" t="s">
        <v>38</v>
      </c>
      <c r="O2072" t="s">
        <v>47</v>
      </c>
    </row>
    <row r="2073" spans="1:15" x14ac:dyDescent="0.3">
      <c r="A2073" s="7">
        <v>19360</v>
      </c>
      <c r="B2073" s="6" t="s">
        <v>4205</v>
      </c>
      <c r="C2073" t="s">
        <v>4206</v>
      </c>
      <c r="D2073" s="2" t="s">
        <v>50</v>
      </c>
      <c r="E2073" s="4" t="s">
        <v>55</v>
      </c>
      <c r="F2073" t="s">
        <v>51</v>
      </c>
      <c r="G2073">
        <v>94</v>
      </c>
      <c r="H2073">
        <v>79779</v>
      </c>
      <c r="I2073">
        <v>18</v>
      </c>
      <c r="J2073">
        <v>956</v>
      </c>
      <c r="K2073">
        <v>28700</v>
      </c>
      <c r="L2073">
        <v>96</v>
      </c>
      <c r="M2073">
        <v>2</v>
      </c>
      <c r="N2073" t="s">
        <v>52</v>
      </c>
      <c r="O2073" t="s">
        <v>47</v>
      </c>
    </row>
    <row r="2074" spans="1:15" x14ac:dyDescent="0.3">
      <c r="A2074" s="7">
        <v>19361</v>
      </c>
      <c r="B2074" s="6" t="s">
        <v>4207</v>
      </c>
      <c r="C2074" t="s">
        <v>4208</v>
      </c>
      <c r="D2074" s="2" t="s">
        <v>45</v>
      </c>
      <c r="E2074" s="4" t="s">
        <v>55</v>
      </c>
      <c r="F2074" t="s">
        <v>47</v>
      </c>
      <c r="G2074">
        <v>2215</v>
      </c>
      <c r="H2074">
        <v>17709</v>
      </c>
      <c r="I2074">
        <v>14</v>
      </c>
      <c r="J2074">
        <v>1561</v>
      </c>
      <c r="K2074">
        <v>17953</v>
      </c>
      <c r="L2074">
        <v>60</v>
      </c>
      <c r="M2074">
        <v>2</v>
      </c>
      <c r="N2074" t="s">
        <v>65</v>
      </c>
      <c r="O2074" t="s">
        <v>76</v>
      </c>
    </row>
    <row r="2075" spans="1:15" x14ac:dyDescent="0.3">
      <c r="A2075" s="7">
        <v>19362</v>
      </c>
      <c r="B2075" s="6" t="s">
        <v>4209</v>
      </c>
      <c r="C2075" t="s">
        <v>4210</v>
      </c>
      <c r="D2075" s="2" t="s">
        <v>72</v>
      </c>
      <c r="E2075" s="4" t="s">
        <v>55</v>
      </c>
      <c r="F2075" t="s">
        <v>51</v>
      </c>
      <c r="G2075">
        <v>481</v>
      </c>
      <c r="H2075">
        <v>10653</v>
      </c>
      <c r="I2075">
        <v>20</v>
      </c>
      <c r="J2075">
        <v>631</v>
      </c>
      <c r="K2075">
        <v>13881</v>
      </c>
      <c r="L2075">
        <v>78</v>
      </c>
      <c r="M2075">
        <v>1</v>
      </c>
      <c r="N2075" t="s">
        <v>35</v>
      </c>
      <c r="O2075" t="s">
        <v>51</v>
      </c>
    </row>
    <row r="2076" spans="1:15" x14ac:dyDescent="0.3">
      <c r="A2076" s="7">
        <v>19363</v>
      </c>
      <c r="B2076" s="6" t="s">
        <v>4211</v>
      </c>
      <c r="C2076" t="s">
        <v>4212</v>
      </c>
      <c r="D2076" s="2" t="s">
        <v>72</v>
      </c>
      <c r="E2076" s="4" t="s">
        <v>46</v>
      </c>
      <c r="F2076" t="s">
        <v>81</v>
      </c>
      <c r="G2076">
        <v>309</v>
      </c>
      <c r="H2076">
        <v>24873</v>
      </c>
      <c r="I2076">
        <v>17</v>
      </c>
      <c r="J2076">
        <v>6776</v>
      </c>
      <c r="K2076">
        <v>11972</v>
      </c>
      <c r="L2076">
        <v>66</v>
      </c>
      <c r="M2076">
        <v>0</v>
      </c>
      <c r="N2076" t="s">
        <v>52</v>
      </c>
      <c r="O2076" t="s">
        <v>76</v>
      </c>
    </row>
    <row r="2077" spans="1:15" x14ac:dyDescent="0.3">
      <c r="A2077" s="7">
        <v>19364</v>
      </c>
      <c r="B2077" s="6" t="s">
        <v>4213</v>
      </c>
      <c r="C2077" t="s">
        <v>4214</v>
      </c>
      <c r="D2077" s="2" t="s">
        <v>45</v>
      </c>
      <c r="E2077" s="4" t="s">
        <v>46</v>
      </c>
      <c r="F2077" t="s">
        <v>56</v>
      </c>
      <c r="G2077">
        <v>4394</v>
      </c>
      <c r="H2077">
        <v>18821</v>
      </c>
      <c r="I2077">
        <v>32</v>
      </c>
      <c r="J2077">
        <v>16093</v>
      </c>
      <c r="K2077">
        <v>2804</v>
      </c>
      <c r="L2077">
        <v>19</v>
      </c>
      <c r="M2077">
        <v>6</v>
      </c>
      <c r="N2077" t="s">
        <v>52</v>
      </c>
      <c r="O2077" t="s">
        <v>56</v>
      </c>
    </row>
    <row r="2078" spans="1:15" x14ac:dyDescent="0.3">
      <c r="A2078" s="7">
        <v>19365</v>
      </c>
      <c r="B2078" s="6" t="s">
        <v>4215</v>
      </c>
      <c r="C2078" t="s">
        <v>4216</v>
      </c>
      <c r="D2078" s="2" t="s">
        <v>72</v>
      </c>
      <c r="E2078" s="4" t="s">
        <v>55</v>
      </c>
      <c r="F2078" t="s">
        <v>51</v>
      </c>
      <c r="G2078">
        <v>537</v>
      </c>
      <c r="H2078">
        <v>25783</v>
      </c>
      <c r="I2078">
        <v>16</v>
      </c>
      <c r="J2078">
        <v>922</v>
      </c>
      <c r="K2078">
        <v>14906</v>
      </c>
      <c r="L2078">
        <v>97</v>
      </c>
      <c r="M2078">
        <v>1</v>
      </c>
      <c r="N2078" t="s">
        <v>35</v>
      </c>
      <c r="O2078" t="s">
        <v>51</v>
      </c>
    </row>
    <row r="2079" spans="1:15" x14ac:dyDescent="0.3">
      <c r="A2079" s="7">
        <v>19366</v>
      </c>
      <c r="B2079" s="6" t="s">
        <v>4217</v>
      </c>
      <c r="C2079" t="s">
        <v>4218</v>
      </c>
      <c r="D2079" s="2" t="s">
        <v>45</v>
      </c>
      <c r="E2079" s="4" t="s">
        <v>55</v>
      </c>
      <c r="F2079" t="s">
        <v>56</v>
      </c>
      <c r="G2079">
        <v>3613</v>
      </c>
      <c r="H2079">
        <v>89359</v>
      </c>
      <c r="I2079">
        <v>53</v>
      </c>
      <c r="J2079">
        <v>15052</v>
      </c>
      <c r="K2079">
        <v>3201</v>
      </c>
      <c r="L2079">
        <v>13</v>
      </c>
      <c r="M2079">
        <v>4</v>
      </c>
      <c r="N2079" t="s">
        <v>52</v>
      </c>
      <c r="O2079" t="s">
        <v>56</v>
      </c>
    </row>
    <row r="2080" spans="1:15" x14ac:dyDescent="0.3">
      <c r="A2080" s="7">
        <v>19367</v>
      </c>
      <c r="B2080" s="6" t="s">
        <v>4219</v>
      </c>
      <c r="C2080" t="s">
        <v>4220</v>
      </c>
      <c r="D2080" s="2" t="s">
        <v>59</v>
      </c>
      <c r="E2080" s="4" t="s">
        <v>46</v>
      </c>
      <c r="F2080" t="s">
        <v>47</v>
      </c>
      <c r="G2080">
        <v>903</v>
      </c>
      <c r="H2080">
        <v>44712</v>
      </c>
      <c r="I2080">
        <v>14</v>
      </c>
      <c r="J2080">
        <v>1057</v>
      </c>
      <c r="K2080">
        <v>22094</v>
      </c>
      <c r="L2080">
        <v>81</v>
      </c>
      <c r="M2080">
        <v>2</v>
      </c>
      <c r="N2080" t="s">
        <v>52</v>
      </c>
      <c r="O2080" t="s">
        <v>81</v>
      </c>
    </row>
    <row r="2081" spans="1:15" x14ac:dyDescent="0.3">
      <c r="A2081" s="7">
        <v>19368</v>
      </c>
      <c r="B2081" s="6" t="s">
        <v>4221</v>
      </c>
      <c r="C2081" t="s">
        <v>4222</v>
      </c>
      <c r="D2081" s="2" t="s">
        <v>72</v>
      </c>
      <c r="E2081" s="4" t="s">
        <v>46</v>
      </c>
      <c r="F2081" t="s">
        <v>81</v>
      </c>
      <c r="G2081">
        <v>733</v>
      </c>
      <c r="H2081">
        <v>80196</v>
      </c>
      <c r="I2081">
        <v>17</v>
      </c>
      <c r="J2081">
        <v>5321</v>
      </c>
      <c r="K2081">
        <v>11473</v>
      </c>
      <c r="L2081">
        <v>55</v>
      </c>
      <c r="M2081">
        <v>0</v>
      </c>
      <c r="N2081" t="s">
        <v>35</v>
      </c>
      <c r="O2081" t="s">
        <v>81</v>
      </c>
    </row>
    <row r="2082" spans="1:15" x14ac:dyDescent="0.3">
      <c r="A2082" s="7">
        <v>19369</v>
      </c>
      <c r="B2082" s="6" t="s">
        <v>4223</v>
      </c>
      <c r="C2082" t="s">
        <v>4224</v>
      </c>
      <c r="D2082" s="2" t="s">
        <v>45</v>
      </c>
      <c r="E2082" s="4" t="s">
        <v>46</v>
      </c>
      <c r="F2082" t="s">
        <v>56</v>
      </c>
      <c r="G2082">
        <v>4336</v>
      </c>
      <c r="H2082">
        <v>57487</v>
      </c>
      <c r="I2082">
        <v>35</v>
      </c>
      <c r="J2082">
        <v>6971</v>
      </c>
      <c r="K2082">
        <v>1796</v>
      </c>
      <c r="L2082">
        <v>16</v>
      </c>
      <c r="M2082">
        <v>3</v>
      </c>
      <c r="N2082" t="s">
        <v>52</v>
      </c>
      <c r="O2082" t="s">
        <v>60</v>
      </c>
    </row>
    <row r="2083" spans="1:15" x14ac:dyDescent="0.3">
      <c r="A2083" s="7">
        <v>19370</v>
      </c>
      <c r="B2083" s="6" t="s">
        <v>4225</v>
      </c>
      <c r="C2083" t="s">
        <v>4226</v>
      </c>
      <c r="D2083" s="2" t="s">
        <v>72</v>
      </c>
      <c r="E2083" s="4" t="s">
        <v>55</v>
      </c>
      <c r="F2083" t="s">
        <v>51</v>
      </c>
      <c r="G2083">
        <v>927</v>
      </c>
      <c r="H2083">
        <v>13881</v>
      </c>
      <c r="I2083">
        <v>14</v>
      </c>
      <c r="J2083">
        <v>279</v>
      </c>
      <c r="K2083">
        <v>15531</v>
      </c>
      <c r="L2083">
        <v>77</v>
      </c>
      <c r="M2083">
        <v>1</v>
      </c>
      <c r="N2083" t="s">
        <v>35</v>
      </c>
      <c r="O2083" t="s">
        <v>51</v>
      </c>
    </row>
    <row r="2084" spans="1:15" x14ac:dyDescent="0.3">
      <c r="A2084" s="7">
        <v>19371</v>
      </c>
      <c r="B2084" s="6" t="s">
        <v>4227</v>
      </c>
      <c r="C2084" t="s">
        <v>4228</v>
      </c>
      <c r="D2084" s="2" t="s">
        <v>72</v>
      </c>
      <c r="E2084" s="4" t="s">
        <v>46</v>
      </c>
      <c r="F2084" t="s">
        <v>75</v>
      </c>
      <c r="G2084">
        <v>510</v>
      </c>
      <c r="H2084">
        <v>49626</v>
      </c>
      <c r="I2084">
        <v>8</v>
      </c>
      <c r="J2084">
        <v>2322</v>
      </c>
      <c r="K2084">
        <v>11420</v>
      </c>
      <c r="L2084">
        <v>49</v>
      </c>
      <c r="M2084">
        <v>1</v>
      </c>
      <c r="N2084" t="s">
        <v>38</v>
      </c>
      <c r="O2084" t="s">
        <v>47</v>
      </c>
    </row>
    <row r="2085" spans="1:15" x14ac:dyDescent="0.3">
      <c r="A2085" s="7">
        <v>19372</v>
      </c>
      <c r="B2085" s="6" t="s">
        <v>4229</v>
      </c>
      <c r="C2085" t="s">
        <v>4230</v>
      </c>
      <c r="D2085" s="2" t="s">
        <v>45</v>
      </c>
      <c r="E2085" s="4" t="s">
        <v>46</v>
      </c>
      <c r="F2085" t="s">
        <v>60</v>
      </c>
      <c r="G2085">
        <v>2931</v>
      </c>
      <c r="H2085">
        <v>36811</v>
      </c>
      <c r="I2085">
        <v>26</v>
      </c>
      <c r="J2085">
        <v>19335</v>
      </c>
      <c r="K2085">
        <v>2364</v>
      </c>
      <c r="L2085">
        <v>20</v>
      </c>
      <c r="M2085">
        <v>4</v>
      </c>
      <c r="N2085" t="s">
        <v>65</v>
      </c>
      <c r="O2085" t="s">
        <v>69</v>
      </c>
    </row>
    <row r="2086" spans="1:15" x14ac:dyDescent="0.3">
      <c r="A2086" s="7">
        <v>19373</v>
      </c>
      <c r="B2086" s="6" t="s">
        <v>4231</v>
      </c>
      <c r="C2086" t="s">
        <v>4232</v>
      </c>
      <c r="D2086" s="2" t="s">
        <v>50</v>
      </c>
      <c r="E2086" s="4" t="s">
        <v>55</v>
      </c>
      <c r="F2086" t="s">
        <v>51</v>
      </c>
      <c r="G2086">
        <v>204</v>
      </c>
      <c r="H2086">
        <v>51665</v>
      </c>
      <c r="I2086">
        <v>7</v>
      </c>
      <c r="J2086">
        <v>1525</v>
      </c>
      <c r="K2086">
        <v>26320</v>
      </c>
      <c r="L2086">
        <v>91</v>
      </c>
      <c r="M2086">
        <v>2</v>
      </c>
      <c r="N2086" t="s">
        <v>52</v>
      </c>
      <c r="O2086" t="s">
        <v>51</v>
      </c>
    </row>
    <row r="2087" spans="1:15" x14ac:dyDescent="0.3">
      <c r="A2087" s="7">
        <v>19374</v>
      </c>
      <c r="B2087" s="6" t="s">
        <v>4233</v>
      </c>
      <c r="C2087" t="s">
        <v>4234</v>
      </c>
      <c r="D2087" s="2" t="s">
        <v>45</v>
      </c>
      <c r="E2087" s="4" t="s">
        <v>46</v>
      </c>
      <c r="F2087" t="s">
        <v>56</v>
      </c>
      <c r="G2087">
        <v>4956</v>
      </c>
      <c r="H2087">
        <v>67449</v>
      </c>
      <c r="I2087">
        <v>33</v>
      </c>
      <c r="J2087">
        <v>27572</v>
      </c>
      <c r="K2087">
        <v>1729</v>
      </c>
      <c r="L2087">
        <v>16</v>
      </c>
      <c r="M2087">
        <v>5</v>
      </c>
      <c r="N2087" t="s">
        <v>38</v>
      </c>
      <c r="O2087" t="s">
        <v>56</v>
      </c>
    </row>
    <row r="2088" spans="1:15" x14ac:dyDescent="0.3">
      <c r="A2088" s="7">
        <v>19375</v>
      </c>
      <c r="B2088" s="6" t="s">
        <v>4235</v>
      </c>
      <c r="C2088" t="s">
        <v>4236</v>
      </c>
      <c r="D2088" s="2" t="s">
        <v>72</v>
      </c>
      <c r="E2088" s="4" t="s">
        <v>55</v>
      </c>
      <c r="F2088" t="s">
        <v>51</v>
      </c>
      <c r="G2088">
        <v>881</v>
      </c>
      <c r="H2088">
        <v>37830</v>
      </c>
      <c r="I2088">
        <v>3</v>
      </c>
      <c r="J2088">
        <v>869</v>
      </c>
      <c r="K2088">
        <v>14667</v>
      </c>
      <c r="L2088">
        <v>99</v>
      </c>
      <c r="M2088">
        <v>2</v>
      </c>
      <c r="N2088" t="s">
        <v>35</v>
      </c>
      <c r="O2088" t="s">
        <v>51</v>
      </c>
    </row>
    <row r="2089" spans="1:15" x14ac:dyDescent="0.3">
      <c r="A2089" s="7">
        <v>19376</v>
      </c>
      <c r="B2089" s="6" t="s">
        <v>4237</v>
      </c>
      <c r="C2089" t="s">
        <v>4238</v>
      </c>
      <c r="D2089" s="2" t="s">
        <v>72</v>
      </c>
      <c r="E2089" s="4" t="s">
        <v>55</v>
      </c>
      <c r="F2089" t="s">
        <v>51</v>
      </c>
      <c r="G2089">
        <v>185</v>
      </c>
      <c r="H2089">
        <v>74534</v>
      </c>
      <c r="I2089">
        <v>2</v>
      </c>
      <c r="J2089">
        <v>1240</v>
      </c>
      <c r="K2089">
        <v>29461</v>
      </c>
      <c r="L2089">
        <v>89</v>
      </c>
      <c r="M2089">
        <v>1</v>
      </c>
      <c r="N2089" t="s">
        <v>52</v>
      </c>
      <c r="O2089" t="s">
        <v>51</v>
      </c>
    </row>
    <row r="2090" spans="1:15" x14ac:dyDescent="0.3">
      <c r="A2090" s="7">
        <v>19377</v>
      </c>
      <c r="B2090" s="6" t="s">
        <v>4239</v>
      </c>
      <c r="C2090" t="s">
        <v>4240</v>
      </c>
      <c r="D2090" s="2" t="s">
        <v>50</v>
      </c>
      <c r="E2090" s="4" t="s">
        <v>55</v>
      </c>
      <c r="F2090" t="s">
        <v>51</v>
      </c>
      <c r="G2090">
        <v>171</v>
      </c>
      <c r="H2090">
        <v>60641</v>
      </c>
      <c r="I2090">
        <v>8</v>
      </c>
      <c r="J2090">
        <v>1234</v>
      </c>
      <c r="K2090">
        <v>24011</v>
      </c>
      <c r="L2090">
        <v>100</v>
      </c>
      <c r="M2090">
        <v>1</v>
      </c>
      <c r="N2090" t="s">
        <v>35</v>
      </c>
      <c r="O2090" t="s">
        <v>51</v>
      </c>
    </row>
    <row r="2091" spans="1:15" x14ac:dyDescent="0.3">
      <c r="A2091" s="7">
        <v>19378</v>
      </c>
      <c r="B2091" s="6" t="s">
        <v>4241</v>
      </c>
      <c r="C2091" t="s">
        <v>4242</v>
      </c>
      <c r="D2091" s="2" t="s">
        <v>72</v>
      </c>
      <c r="E2091" s="4" t="s">
        <v>46</v>
      </c>
      <c r="F2091" t="s">
        <v>75</v>
      </c>
      <c r="G2091">
        <v>404</v>
      </c>
      <c r="H2091">
        <v>76687</v>
      </c>
      <c r="I2091">
        <v>6</v>
      </c>
      <c r="J2091">
        <v>5849</v>
      </c>
      <c r="K2091">
        <v>15016</v>
      </c>
      <c r="L2091">
        <v>40</v>
      </c>
      <c r="M2091">
        <v>2</v>
      </c>
      <c r="N2091" t="s">
        <v>65</v>
      </c>
      <c r="O2091" t="s">
        <v>81</v>
      </c>
    </row>
    <row r="2092" spans="1:15" x14ac:dyDescent="0.3">
      <c r="A2092" s="7">
        <v>19379</v>
      </c>
      <c r="B2092" s="6" t="s">
        <v>4243</v>
      </c>
      <c r="C2092" t="s">
        <v>4244</v>
      </c>
      <c r="D2092" s="2" t="s">
        <v>50</v>
      </c>
      <c r="E2092" s="4" t="s">
        <v>55</v>
      </c>
      <c r="F2092" t="s">
        <v>51</v>
      </c>
      <c r="G2092">
        <v>183</v>
      </c>
      <c r="H2092">
        <v>43212</v>
      </c>
      <c r="I2092">
        <v>12</v>
      </c>
      <c r="J2092">
        <v>1643</v>
      </c>
      <c r="K2092">
        <v>26949</v>
      </c>
      <c r="L2092">
        <v>95</v>
      </c>
      <c r="M2092">
        <v>1</v>
      </c>
      <c r="N2092" t="s">
        <v>35</v>
      </c>
      <c r="O2092" t="s">
        <v>51</v>
      </c>
    </row>
    <row r="2093" spans="1:15" x14ac:dyDescent="0.3">
      <c r="A2093" s="7">
        <v>19380</v>
      </c>
      <c r="B2093" s="6" t="s">
        <v>4245</v>
      </c>
      <c r="C2093" t="s">
        <v>4246</v>
      </c>
      <c r="D2093" s="2" t="s">
        <v>72</v>
      </c>
      <c r="E2093" s="4" t="s">
        <v>55</v>
      </c>
      <c r="F2093" t="s">
        <v>51</v>
      </c>
      <c r="G2093">
        <v>139</v>
      </c>
      <c r="H2093">
        <v>68504</v>
      </c>
      <c r="I2093">
        <v>2</v>
      </c>
      <c r="J2093">
        <v>1725</v>
      </c>
      <c r="K2093">
        <v>25242</v>
      </c>
      <c r="L2093">
        <v>83</v>
      </c>
      <c r="M2093">
        <v>2</v>
      </c>
      <c r="N2093" t="s">
        <v>35</v>
      </c>
      <c r="O2093" t="s">
        <v>51</v>
      </c>
    </row>
    <row r="2094" spans="1:15" x14ac:dyDescent="0.3">
      <c r="A2094" s="7">
        <v>19381</v>
      </c>
      <c r="B2094" s="6" t="s">
        <v>4247</v>
      </c>
      <c r="C2094" t="s">
        <v>4248</v>
      </c>
      <c r="D2094" s="2" t="s">
        <v>45</v>
      </c>
      <c r="E2094" s="4" t="s">
        <v>46</v>
      </c>
      <c r="F2094" t="s">
        <v>60</v>
      </c>
      <c r="G2094">
        <v>1275</v>
      </c>
      <c r="H2094">
        <v>57952</v>
      </c>
      <c r="I2094">
        <v>28</v>
      </c>
      <c r="J2094">
        <v>19744</v>
      </c>
      <c r="K2094">
        <v>1937</v>
      </c>
      <c r="L2094">
        <v>13</v>
      </c>
      <c r="M2094">
        <v>5</v>
      </c>
      <c r="N2094" t="s">
        <v>52</v>
      </c>
      <c r="O2094" t="s">
        <v>69</v>
      </c>
    </row>
    <row r="2095" spans="1:15" x14ac:dyDescent="0.3">
      <c r="A2095" s="7">
        <v>19382</v>
      </c>
      <c r="B2095" s="6" t="s">
        <v>4249</v>
      </c>
      <c r="C2095" t="s">
        <v>4250</v>
      </c>
      <c r="D2095" s="2" t="s">
        <v>50</v>
      </c>
      <c r="E2095" s="4" t="s">
        <v>46</v>
      </c>
      <c r="F2095" t="s">
        <v>51</v>
      </c>
      <c r="G2095">
        <v>146</v>
      </c>
      <c r="H2095">
        <v>37802</v>
      </c>
      <c r="I2095">
        <v>18</v>
      </c>
      <c r="J2095">
        <v>1535</v>
      </c>
      <c r="K2095">
        <v>12837</v>
      </c>
      <c r="L2095">
        <v>86</v>
      </c>
      <c r="M2095">
        <v>1</v>
      </c>
      <c r="N2095" t="s">
        <v>52</v>
      </c>
      <c r="O2095" t="s">
        <v>47</v>
      </c>
    </row>
    <row r="2096" spans="1:15" x14ac:dyDescent="0.3">
      <c r="A2096" s="7">
        <v>19383</v>
      </c>
      <c r="B2096" s="6" t="s">
        <v>4251</v>
      </c>
      <c r="C2096" t="s">
        <v>4252</v>
      </c>
      <c r="D2096" s="2" t="s">
        <v>50</v>
      </c>
      <c r="E2096" s="4" t="s">
        <v>46</v>
      </c>
      <c r="F2096" t="s">
        <v>51</v>
      </c>
      <c r="G2096">
        <v>194</v>
      </c>
      <c r="H2096">
        <v>39030</v>
      </c>
      <c r="I2096">
        <v>2</v>
      </c>
      <c r="J2096">
        <v>1366</v>
      </c>
      <c r="K2096">
        <v>24387</v>
      </c>
      <c r="L2096">
        <v>82</v>
      </c>
      <c r="M2096">
        <v>2</v>
      </c>
      <c r="N2096" t="s">
        <v>65</v>
      </c>
      <c r="O2096" t="s">
        <v>51</v>
      </c>
    </row>
    <row r="2097" spans="1:15" x14ac:dyDescent="0.3">
      <c r="A2097" s="7">
        <v>19384</v>
      </c>
      <c r="B2097" s="6" t="s">
        <v>4253</v>
      </c>
      <c r="C2097" t="s">
        <v>4254</v>
      </c>
      <c r="D2097" s="2" t="s">
        <v>50</v>
      </c>
      <c r="E2097" s="4" t="s">
        <v>55</v>
      </c>
      <c r="F2097" t="s">
        <v>51</v>
      </c>
      <c r="G2097">
        <v>176</v>
      </c>
      <c r="H2097">
        <v>75629</v>
      </c>
      <c r="I2097">
        <v>7</v>
      </c>
      <c r="J2097">
        <v>1228</v>
      </c>
      <c r="K2097">
        <v>13521</v>
      </c>
      <c r="L2097">
        <v>94</v>
      </c>
      <c r="M2097">
        <v>1</v>
      </c>
      <c r="N2097" t="s">
        <v>52</v>
      </c>
      <c r="O2097" t="s">
        <v>51</v>
      </c>
    </row>
    <row r="2098" spans="1:15" x14ac:dyDescent="0.3">
      <c r="A2098" s="7">
        <v>19385</v>
      </c>
      <c r="B2098" s="6" t="s">
        <v>4255</v>
      </c>
      <c r="C2098" t="s">
        <v>4256</v>
      </c>
      <c r="D2098" s="2" t="s">
        <v>45</v>
      </c>
      <c r="E2098" s="4" t="s">
        <v>68</v>
      </c>
      <c r="F2098" t="s">
        <v>60</v>
      </c>
      <c r="G2098">
        <v>3775</v>
      </c>
      <c r="H2098">
        <v>47556</v>
      </c>
      <c r="I2098">
        <v>29</v>
      </c>
      <c r="J2098">
        <v>25649</v>
      </c>
      <c r="K2098">
        <v>2981</v>
      </c>
      <c r="L2098">
        <v>12</v>
      </c>
      <c r="M2098">
        <v>5</v>
      </c>
      <c r="N2098" t="s">
        <v>52</v>
      </c>
      <c r="O2098" t="s">
        <v>69</v>
      </c>
    </row>
    <row r="2099" spans="1:15" x14ac:dyDescent="0.3">
      <c r="A2099" s="7">
        <v>19386</v>
      </c>
      <c r="B2099" s="6" t="s">
        <v>4257</v>
      </c>
      <c r="C2099" t="s">
        <v>4258</v>
      </c>
      <c r="D2099" s="2" t="s">
        <v>59</v>
      </c>
      <c r="E2099" s="4" t="s">
        <v>46</v>
      </c>
      <c r="F2099" t="s">
        <v>75</v>
      </c>
      <c r="G2099">
        <v>384</v>
      </c>
      <c r="H2099">
        <v>36453</v>
      </c>
      <c r="I2099">
        <v>6</v>
      </c>
      <c r="J2099">
        <v>1915</v>
      </c>
      <c r="K2099">
        <v>17040</v>
      </c>
      <c r="L2099">
        <v>55</v>
      </c>
      <c r="M2099">
        <v>2</v>
      </c>
      <c r="N2099" t="s">
        <v>52</v>
      </c>
      <c r="O2099" t="s">
        <v>81</v>
      </c>
    </row>
    <row r="2100" spans="1:15" x14ac:dyDescent="0.3">
      <c r="A2100" s="7">
        <v>19387</v>
      </c>
      <c r="B2100" s="6" t="s">
        <v>4259</v>
      </c>
      <c r="C2100" t="s">
        <v>4260</v>
      </c>
      <c r="D2100" s="2" t="s">
        <v>59</v>
      </c>
      <c r="E2100" s="4" t="s">
        <v>55</v>
      </c>
      <c r="F2100" t="s">
        <v>47</v>
      </c>
      <c r="G2100">
        <v>1023</v>
      </c>
      <c r="H2100">
        <v>80592</v>
      </c>
      <c r="I2100">
        <v>15</v>
      </c>
      <c r="J2100">
        <v>1348</v>
      </c>
      <c r="K2100">
        <v>14202</v>
      </c>
      <c r="L2100">
        <v>60</v>
      </c>
      <c r="M2100">
        <v>3</v>
      </c>
      <c r="N2100" t="s">
        <v>52</v>
      </c>
      <c r="O2100" t="s">
        <v>47</v>
      </c>
    </row>
    <row r="2101" spans="1:15" x14ac:dyDescent="0.3">
      <c r="A2101" s="7">
        <v>19388</v>
      </c>
      <c r="B2101" s="6" t="s">
        <v>4261</v>
      </c>
      <c r="C2101" t="s">
        <v>4262</v>
      </c>
      <c r="D2101" s="2" t="s">
        <v>45</v>
      </c>
      <c r="E2101" s="4" t="s">
        <v>46</v>
      </c>
      <c r="F2101" t="s">
        <v>60</v>
      </c>
      <c r="G2101">
        <v>1095</v>
      </c>
      <c r="H2101">
        <v>28582</v>
      </c>
      <c r="I2101">
        <v>31</v>
      </c>
      <c r="J2101">
        <v>28906</v>
      </c>
      <c r="K2101">
        <v>2790</v>
      </c>
      <c r="L2101">
        <v>11</v>
      </c>
      <c r="M2101">
        <v>5</v>
      </c>
      <c r="N2101" t="s">
        <v>35</v>
      </c>
      <c r="O2101" t="s">
        <v>69</v>
      </c>
    </row>
    <row r="2102" spans="1:15" x14ac:dyDescent="0.3">
      <c r="A2102" s="7">
        <v>19389</v>
      </c>
      <c r="B2102" s="6" t="s">
        <v>4263</v>
      </c>
      <c r="C2102" t="s">
        <v>4264</v>
      </c>
      <c r="D2102" s="2" t="s">
        <v>50</v>
      </c>
      <c r="E2102" s="4" t="s">
        <v>55</v>
      </c>
      <c r="F2102" t="s">
        <v>51</v>
      </c>
      <c r="G2102">
        <v>143</v>
      </c>
      <c r="H2102">
        <v>55469</v>
      </c>
      <c r="I2102">
        <v>13</v>
      </c>
      <c r="J2102">
        <v>653</v>
      </c>
      <c r="K2102">
        <v>26828</v>
      </c>
      <c r="L2102">
        <v>88</v>
      </c>
      <c r="M2102">
        <v>1</v>
      </c>
      <c r="N2102" t="s">
        <v>35</v>
      </c>
      <c r="O2102" t="s">
        <v>51</v>
      </c>
    </row>
    <row r="2103" spans="1:15" x14ac:dyDescent="0.3">
      <c r="A2103" s="7">
        <v>19390</v>
      </c>
      <c r="B2103" s="6" t="s">
        <v>4265</v>
      </c>
      <c r="C2103" t="s">
        <v>4266</v>
      </c>
      <c r="D2103" s="2" t="s">
        <v>59</v>
      </c>
      <c r="E2103" s="4" t="s">
        <v>46</v>
      </c>
      <c r="F2103" t="s">
        <v>81</v>
      </c>
      <c r="G2103">
        <v>359</v>
      </c>
      <c r="H2103">
        <v>33417</v>
      </c>
      <c r="I2103">
        <v>18</v>
      </c>
      <c r="J2103">
        <v>2410</v>
      </c>
      <c r="K2103">
        <v>9891</v>
      </c>
      <c r="L2103">
        <v>60</v>
      </c>
      <c r="M2103">
        <v>0</v>
      </c>
      <c r="N2103" t="s">
        <v>52</v>
      </c>
      <c r="O2103" t="s">
        <v>81</v>
      </c>
    </row>
    <row r="2104" spans="1:15" x14ac:dyDescent="0.3">
      <c r="A2104" s="7">
        <v>19391</v>
      </c>
      <c r="B2104" s="6" t="s">
        <v>4267</v>
      </c>
      <c r="C2104" t="s">
        <v>4268</v>
      </c>
      <c r="D2104" s="2" t="s">
        <v>59</v>
      </c>
      <c r="E2104" s="4" t="s">
        <v>46</v>
      </c>
      <c r="F2104" t="s">
        <v>81</v>
      </c>
      <c r="G2104">
        <v>406</v>
      </c>
      <c r="H2104">
        <v>42766</v>
      </c>
      <c r="I2104">
        <v>8</v>
      </c>
      <c r="J2104">
        <v>7541</v>
      </c>
      <c r="K2104">
        <v>9260</v>
      </c>
      <c r="L2104">
        <v>64</v>
      </c>
      <c r="M2104">
        <v>0</v>
      </c>
      <c r="N2104" t="s">
        <v>65</v>
      </c>
      <c r="O2104" t="s">
        <v>81</v>
      </c>
    </row>
    <row r="2105" spans="1:15" x14ac:dyDescent="0.3">
      <c r="A2105" s="7">
        <v>19392</v>
      </c>
      <c r="B2105" s="6" t="s">
        <v>4269</v>
      </c>
      <c r="C2105" t="s">
        <v>4270</v>
      </c>
      <c r="D2105" s="2" t="s">
        <v>72</v>
      </c>
      <c r="E2105" s="4" t="s">
        <v>46</v>
      </c>
      <c r="F2105" t="s">
        <v>47</v>
      </c>
      <c r="G2105">
        <v>591</v>
      </c>
      <c r="H2105">
        <v>18249</v>
      </c>
      <c r="I2105">
        <v>16</v>
      </c>
      <c r="J2105">
        <v>2123</v>
      </c>
      <c r="K2105">
        <v>22806</v>
      </c>
      <c r="L2105">
        <v>67</v>
      </c>
      <c r="M2105">
        <v>3</v>
      </c>
      <c r="N2105" t="s">
        <v>35</v>
      </c>
      <c r="O2105" t="s">
        <v>47</v>
      </c>
    </row>
    <row r="2106" spans="1:15" x14ac:dyDescent="0.3">
      <c r="A2106" s="7">
        <v>19393</v>
      </c>
      <c r="B2106" s="6" t="s">
        <v>4271</v>
      </c>
      <c r="C2106" t="s">
        <v>4272</v>
      </c>
      <c r="D2106" s="2" t="s">
        <v>45</v>
      </c>
      <c r="E2106" s="4" t="s">
        <v>46</v>
      </c>
      <c r="F2106" t="s">
        <v>75</v>
      </c>
      <c r="G2106">
        <v>2433</v>
      </c>
      <c r="H2106">
        <v>27528</v>
      </c>
      <c r="I2106">
        <v>9</v>
      </c>
      <c r="J2106">
        <v>4279</v>
      </c>
      <c r="K2106">
        <v>7650</v>
      </c>
      <c r="L2106">
        <v>50</v>
      </c>
      <c r="M2106">
        <v>3</v>
      </c>
      <c r="N2106" t="s">
        <v>52</v>
      </c>
      <c r="O2106" t="s">
        <v>47</v>
      </c>
    </row>
    <row r="2107" spans="1:15" x14ac:dyDescent="0.3">
      <c r="A2107" s="7">
        <v>19394</v>
      </c>
      <c r="B2107" s="6" t="s">
        <v>4273</v>
      </c>
      <c r="C2107" t="s">
        <v>4274</v>
      </c>
      <c r="D2107" s="2" t="s">
        <v>50</v>
      </c>
      <c r="E2107" s="4" t="s">
        <v>55</v>
      </c>
      <c r="F2107" t="s">
        <v>51</v>
      </c>
      <c r="G2107">
        <v>176</v>
      </c>
      <c r="H2107">
        <v>41773</v>
      </c>
      <c r="I2107">
        <v>19</v>
      </c>
      <c r="J2107">
        <v>1385</v>
      </c>
      <c r="K2107">
        <v>25448</v>
      </c>
      <c r="L2107">
        <v>99</v>
      </c>
      <c r="M2107">
        <v>1</v>
      </c>
      <c r="N2107" t="s">
        <v>35</v>
      </c>
      <c r="O2107" t="s">
        <v>51</v>
      </c>
    </row>
    <row r="2108" spans="1:15" x14ac:dyDescent="0.3">
      <c r="A2108" s="7">
        <v>19395</v>
      </c>
      <c r="B2108" s="6" t="s">
        <v>4275</v>
      </c>
      <c r="C2108" t="s">
        <v>4276</v>
      </c>
      <c r="D2108" s="2" t="s">
        <v>88</v>
      </c>
      <c r="E2108" s="4" t="s">
        <v>46</v>
      </c>
      <c r="F2108" t="s">
        <v>51</v>
      </c>
      <c r="G2108">
        <v>190</v>
      </c>
      <c r="H2108">
        <v>45520</v>
      </c>
      <c r="I2108">
        <v>14</v>
      </c>
      <c r="J2108">
        <v>1159</v>
      </c>
      <c r="K2108">
        <v>22108</v>
      </c>
      <c r="L2108">
        <v>94</v>
      </c>
      <c r="M2108">
        <v>2</v>
      </c>
      <c r="N2108" t="s">
        <v>35</v>
      </c>
      <c r="O2108" t="s">
        <v>51</v>
      </c>
    </row>
    <row r="2109" spans="1:15" x14ac:dyDescent="0.3">
      <c r="A2109" s="7">
        <v>19396</v>
      </c>
      <c r="B2109" s="6" t="s">
        <v>4277</v>
      </c>
      <c r="C2109" t="s">
        <v>4278</v>
      </c>
      <c r="D2109" s="2" t="s">
        <v>88</v>
      </c>
      <c r="E2109" s="4" t="s">
        <v>46</v>
      </c>
      <c r="F2109" t="s">
        <v>51</v>
      </c>
      <c r="G2109">
        <v>22</v>
      </c>
      <c r="H2109">
        <v>39016</v>
      </c>
      <c r="I2109">
        <v>7</v>
      </c>
      <c r="J2109">
        <v>1217</v>
      </c>
      <c r="K2109">
        <v>15241</v>
      </c>
      <c r="L2109">
        <v>85</v>
      </c>
      <c r="M2109">
        <v>2</v>
      </c>
      <c r="N2109" t="s">
        <v>52</v>
      </c>
      <c r="O2109" t="s">
        <v>51</v>
      </c>
    </row>
    <row r="2110" spans="1:15" x14ac:dyDescent="0.3">
      <c r="A2110" s="7">
        <v>19397</v>
      </c>
      <c r="B2110" s="6" t="s">
        <v>4279</v>
      </c>
      <c r="C2110" t="s">
        <v>4280</v>
      </c>
      <c r="D2110" s="2" t="s">
        <v>50</v>
      </c>
      <c r="E2110" s="4" t="s">
        <v>46</v>
      </c>
      <c r="F2110" t="s">
        <v>51</v>
      </c>
      <c r="G2110">
        <v>76</v>
      </c>
      <c r="H2110">
        <v>65180</v>
      </c>
      <c r="I2110">
        <v>9</v>
      </c>
      <c r="J2110">
        <v>773</v>
      </c>
      <c r="K2110">
        <v>25164</v>
      </c>
      <c r="L2110">
        <v>79</v>
      </c>
      <c r="M2110">
        <v>2</v>
      </c>
      <c r="N2110" t="s">
        <v>65</v>
      </c>
      <c r="O2110" t="s">
        <v>51</v>
      </c>
    </row>
    <row r="2111" spans="1:15" x14ac:dyDescent="0.3">
      <c r="A2111" s="7">
        <v>19398</v>
      </c>
      <c r="B2111" s="6" t="s">
        <v>4281</v>
      </c>
      <c r="C2111" t="s">
        <v>4282</v>
      </c>
      <c r="D2111" s="2" t="s">
        <v>45</v>
      </c>
      <c r="E2111" s="4" t="s">
        <v>68</v>
      </c>
      <c r="F2111" t="s">
        <v>60</v>
      </c>
      <c r="G2111">
        <v>3242</v>
      </c>
      <c r="H2111">
        <v>86324</v>
      </c>
      <c r="I2111">
        <v>29</v>
      </c>
      <c r="J2111">
        <v>30820</v>
      </c>
      <c r="K2111">
        <v>2926</v>
      </c>
      <c r="L2111">
        <v>23</v>
      </c>
      <c r="M2111">
        <v>6</v>
      </c>
      <c r="N2111" t="s">
        <v>52</v>
      </c>
      <c r="O2111" t="s">
        <v>69</v>
      </c>
    </row>
    <row r="2112" spans="1:15" x14ac:dyDescent="0.3">
      <c r="A2112" s="7">
        <v>19399</v>
      </c>
      <c r="B2112" s="6" t="s">
        <v>4283</v>
      </c>
      <c r="C2112" t="s">
        <v>4284</v>
      </c>
      <c r="D2112" s="2" t="s">
        <v>45</v>
      </c>
      <c r="E2112" s="4" t="s">
        <v>55</v>
      </c>
      <c r="F2112" t="s">
        <v>56</v>
      </c>
      <c r="G2112">
        <v>4510</v>
      </c>
      <c r="H2112">
        <v>39063</v>
      </c>
      <c r="I2112">
        <v>46</v>
      </c>
      <c r="J2112">
        <v>26206</v>
      </c>
      <c r="K2112">
        <v>3722</v>
      </c>
      <c r="L2112">
        <v>17</v>
      </c>
      <c r="M2112">
        <v>6</v>
      </c>
      <c r="N2112" t="s">
        <v>52</v>
      </c>
      <c r="O2112" t="s">
        <v>81</v>
      </c>
    </row>
    <row r="2113" spans="1:15" x14ac:dyDescent="0.3">
      <c r="A2113" s="7">
        <v>19400</v>
      </c>
      <c r="B2113" s="6" t="s">
        <v>4285</v>
      </c>
      <c r="C2113" t="s">
        <v>4286</v>
      </c>
      <c r="D2113" s="2" t="s">
        <v>72</v>
      </c>
      <c r="E2113" s="4" t="s">
        <v>55</v>
      </c>
      <c r="F2113" t="s">
        <v>75</v>
      </c>
      <c r="G2113">
        <v>246</v>
      </c>
      <c r="H2113">
        <v>41464</v>
      </c>
      <c r="I2113">
        <v>6</v>
      </c>
      <c r="J2113">
        <v>2514</v>
      </c>
      <c r="K2113">
        <v>16311</v>
      </c>
      <c r="L2113">
        <v>50</v>
      </c>
      <c r="M2113">
        <v>2</v>
      </c>
      <c r="N2113" t="s">
        <v>65</v>
      </c>
      <c r="O2113" t="s">
        <v>81</v>
      </c>
    </row>
    <row r="2114" spans="1:15" x14ac:dyDescent="0.3">
      <c r="A2114" s="7">
        <v>19401</v>
      </c>
      <c r="B2114" s="6" t="s">
        <v>4287</v>
      </c>
      <c r="C2114" t="s">
        <v>4288</v>
      </c>
      <c r="D2114" s="2" t="s">
        <v>45</v>
      </c>
      <c r="E2114" s="4" t="s">
        <v>46</v>
      </c>
      <c r="F2114" t="s">
        <v>47</v>
      </c>
      <c r="G2114">
        <v>3380</v>
      </c>
      <c r="H2114">
        <v>66061</v>
      </c>
      <c r="I2114">
        <v>16</v>
      </c>
      <c r="J2114">
        <v>1061</v>
      </c>
      <c r="K2114">
        <v>18633</v>
      </c>
      <c r="L2114">
        <v>57</v>
      </c>
      <c r="M2114">
        <v>2</v>
      </c>
      <c r="N2114" t="s">
        <v>52</v>
      </c>
      <c r="O2114" t="s">
        <v>76</v>
      </c>
    </row>
    <row r="2115" spans="1:15" x14ac:dyDescent="0.3">
      <c r="A2115" s="7">
        <v>19402</v>
      </c>
      <c r="B2115" s="6" t="s">
        <v>4289</v>
      </c>
      <c r="C2115" t="s">
        <v>4290</v>
      </c>
      <c r="D2115" s="2" t="s">
        <v>45</v>
      </c>
      <c r="E2115" s="4" t="s">
        <v>55</v>
      </c>
      <c r="F2115" t="s">
        <v>56</v>
      </c>
      <c r="G2115">
        <v>4371</v>
      </c>
      <c r="H2115">
        <v>89102</v>
      </c>
      <c r="I2115">
        <v>51</v>
      </c>
      <c r="J2115">
        <v>32850</v>
      </c>
      <c r="K2115">
        <v>3843</v>
      </c>
      <c r="L2115">
        <v>15</v>
      </c>
      <c r="M2115">
        <v>5</v>
      </c>
      <c r="N2115" t="s">
        <v>52</v>
      </c>
      <c r="O2115" t="s">
        <v>60</v>
      </c>
    </row>
    <row r="2116" spans="1:15" x14ac:dyDescent="0.3">
      <c r="A2116" s="7">
        <v>19403</v>
      </c>
      <c r="B2116" s="6" t="s">
        <v>4291</v>
      </c>
      <c r="C2116" t="s">
        <v>4292</v>
      </c>
      <c r="D2116" s="2" t="s">
        <v>72</v>
      </c>
      <c r="E2116" s="4" t="s">
        <v>46</v>
      </c>
      <c r="F2116" t="s">
        <v>75</v>
      </c>
      <c r="G2116">
        <v>993</v>
      </c>
      <c r="H2116">
        <v>25102</v>
      </c>
      <c r="I2116">
        <v>2</v>
      </c>
      <c r="J2116">
        <v>2143</v>
      </c>
      <c r="K2116">
        <v>10819</v>
      </c>
      <c r="L2116">
        <v>58</v>
      </c>
      <c r="M2116">
        <v>2</v>
      </c>
      <c r="N2116" t="s">
        <v>52</v>
      </c>
      <c r="O2116" t="s">
        <v>95</v>
      </c>
    </row>
    <row r="2117" spans="1:15" x14ac:dyDescent="0.3">
      <c r="A2117" s="7">
        <v>19404</v>
      </c>
      <c r="B2117" s="6" t="s">
        <v>4293</v>
      </c>
      <c r="C2117" t="s">
        <v>4294</v>
      </c>
      <c r="D2117" s="2" t="s">
        <v>50</v>
      </c>
      <c r="E2117" s="4" t="s">
        <v>46</v>
      </c>
      <c r="F2117" t="s">
        <v>75</v>
      </c>
      <c r="G2117">
        <v>201</v>
      </c>
      <c r="H2117">
        <v>36011</v>
      </c>
      <c r="I2117">
        <v>12</v>
      </c>
      <c r="J2117">
        <v>2410</v>
      </c>
      <c r="K2117">
        <v>15827</v>
      </c>
      <c r="L2117">
        <v>45</v>
      </c>
      <c r="M2117">
        <v>3</v>
      </c>
      <c r="N2117" t="s">
        <v>65</v>
      </c>
      <c r="O2117" t="s">
        <v>76</v>
      </c>
    </row>
    <row r="2118" spans="1:15" x14ac:dyDescent="0.3">
      <c r="A2118" s="7">
        <v>19405</v>
      </c>
      <c r="B2118" s="6" t="s">
        <v>4295</v>
      </c>
      <c r="C2118" t="s">
        <v>4296</v>
      </c>
      <c r="D2118" s="2" t="s">
        <v>45</v>
      </c>
      <c r="E2118" s="4" t="s">
        <v>55</v>
      </c>
      <c r="F2118" t="s">
        <v>56</v>
      </c>
      <c r="G2118">
        <v>4046</v>
      </c>
      <c r="H2118">
        <v>43486</v>
      </c>
      <c r="I2118">
        <v>48</v>
      </c>
      <c r="J2118">
        <v>40300</v>
      </c>
      <c r="K2118">
        <v>3787</v>
      </c>
      <c r="L2118">
        <v>21</v>
      </c>
      <c r="M2118">
        <v>3</v>
      </c>
      <c r="N2118" t="s">
        <v>38</v>
      </c>
      <c r="O2118" t="s">
        <v>56</v>
      </c>
    </row>
    <row r="2119" spans="1:15" x14ac:dyDescent="0.3">
      <c r="A2119" s="7">
        <v>19406</v>
      </c>
      <c r="B2119" s="6" t="s">
        <v>4297</v>
      </c>
      <c r="C2119" t="s">
        <v>4298</v>
      </c>
      <c r="D2119" s="2" t="s">
        <v>72</v>
      </c>
      <c r="E2119" s="4" t="s">
        <v>46</v>
      </c>
      <c r="F2119" t="s">
        <v>51</v>
      </c>
      <c r="G2119">
        <v>306</v>
      </c>
      <c r="H2119">
        <v>46954</v>
      </c>
      <c r="I2119">
        <v>17</v>
      </c>
      <c r="J2119">
        <v>1306</v>
      </c>
      <c r="K2119">
        <v>21378</v>
      </c>
      <c r="L2119">
        <v>75</v>
      </c>
      <c r="M2119">
        <v>2</v>
      </c>
      <c r="N2119" t="s">
        <v>65</v>
      </c>
      <c r="O2119" t="s">
        <v>51</v>
      </c>
    </row>
    <row r="2120" spans="1:15" x14ac:dyDescent="0.3">
      <c r="A2120" s="7">
        <v>19407</v>
      </c>
      <c r="B2120" s="6" t="s">
        <v>4299</v>
      </c>
      <c r="C2120" t="s">
        <v>4300</v>
      </c>
      <c r="D2120" s="2" t="s">
        <v>59</v>
      </c>
      <c r="E2120" s="4" t="s">
        <v>46</v>
      </c>
      <c r="F2120" t="s">
        <v>75</v>
      </c>
      <c r="G2120">
        <v>597</v>
      </c>
      <c r="H2120">
        <v>67449</v>
      </c>
      <c r="I2120">
        <v>3</v>
      </c>
      <c r="J2120">
        <v>2686</v>
      </c>
      <c r="K2120">
        <v>15309</v>
      </c>
      <c r="L2120">
        <v>56</v>
      </c>
      <c r="M2120">
        <v>1</v>
      </c>
      <c r="N2120" t="s">
        <v>52</v>
      </c>
      <c r="O2120" t="s">
        <v>47</v>
      </c>
    </row>
    <row r="2121" spans="1:15" x14ac:dyDescent="0.3">
      <c r="A2121" s="7">
        <v>19408</v>
      </c>
      <c r="B2121" s="6" t="s">
        <v>4301</v>
      </c>
      <c r="C2121" t="s">
        <v>4302</v>
      </c>
      <c r="D2121" s="2" t="s">
        <v>45</v>
      </c>
      <c r="E2121" s="4" t="s">
        <v>46</v>
      </c>
      <c r="F2121" t="s">
        <v>75</v>
      </c>
      <c r="G2121">
        <v>1772</v>
      </c>
      <c r="H2121">
        <v>25242</v>
      </c>
      <c r="I2121">
        <v>15</v>
      </c>
      <c r="J2121">
        <v>3108</v>
      </c>
      <c r="K2121">
        <v>13695</v>
      </c>
      <c r="L2121">
        <v>62</v>
      </c>
      <c r="M2121">
        <v>2</v>
      </c>
      <c r="N2121" t="s">
        <v>52</v>
      </c>
      <c r="O2121" t="s">
        <v>76</v>
      </c>
    </row>
    <row r="2122" spans="1:15" x14ac:dyDescent="0.3">
      <c r="A2122" s="7">
        <v>19409</v>
      </c>
      <c r="B2122" s="6" t="s">
        <v>4303</v>
      </c>
      <c r="C2122" t="s">
        <v>4304</v>
      </c>
      <c r="D2122" s="2" t="s">
        <v>88</v>
      </c>
      <c r="E2122" s="4" t="s">
        <v>46</v>
      </c>
      <c r="F2122" t="s">
        <v>51</v>
      </c>
      <c r="G2122">
        <v>351</v>
      </c>
      <c r="H2122">
        <v>32918</v>
      </c>
      <c r="I2122">
        <v>11</v>
      </c>
      <c r="J2122">
        <v>251</v>
      </c>
      <c r="K2122">
        <v>26580</v>
      </c>
      <c r="L2122">
        <v>95</v>
      </c>
      <c r="M2122">
        <v>1</v>
      </c>
      <c r="N2122" t="s">
        <v>52</v>
      </c>
      <c r="O2122" t="s">
        <v>51</v>
      </c>
    </row>
    <row r="2123" spans="1:15" x14ac:dyDescent="0.3">
      <c r="A2123" s="7">
        <v>19410</v>
      </c>
      <c r="B2123" s="6" t="s">
        <v>4305</v>
      </c>
      <c r="C2123" t="s">
        <v>4306</v>
      </c>
      <c r="D2123" s="2" t="s">
        <v>50</v>
      </c>
      <c r="E2123" s="4" t="s">
        <v>55</v>
      </c>
      <c r="F2123" t="s">
        <v>51</v>
      </c>
      <c r="G2123">
        <v>146</v>
      </c>
      <c r="H2123">
        <v>32766</v>
      </c>
      <c r="I2123">
        <v>12</v>
      </c>
      <c r="J2123">
        <v>1365</v>
      </c>
      <c r="K2123">
        <v>20162</v>
      </c>
      <c r="L2123">
        <v>89</v>
      </c>
      <c r="M2123">
        <v>1</v>
      </c>
      <c r="N2123" t="s">
        <v>65</v>
      </c>
      <c r="O2123" t="s">
        <v>51</v>
      </c>
    </row>
    <row r="2124" spans="1:15" x14ac:dyDescent="0.3">
      <c r="A2124" s="7">
        <v>19411</v>
      </c>
      <c r="B2124" s="6" t="s">
        <v>4307</v>
      </c>
      <c r="C2124" t="s">
        <v>4308</v>
      </c>
      <c r="D2124" s="2" t="s">
        <v>50</v>
      </c>
      <c r="E2124" s="4" t="s">
        <v>55</v>
      </c>
      <c r="F2124" t="s">
        <v>51</v>
      </c>
      <c r="G2124">
        <v>247</v>
      </c>
      <c r="H2124">
        <v>52414</v>
      </c>
      <c r="I2124">
        <v>11</v>
      </c>
      <c r="J2124">
        <v>1359</v>
      </c>
      <c r="K2124">
        <v>22204</v>
      </c>
      <c r="L2124">
        <v>91</v>
      </c>
      <c r="M2124">
        <v>2</v>
      </c>
      <c r="N2124" t="s">
        <v>52</v>
      </c>
      <c r="O2124" t="s">
        <v>51</v>
      </c>
    </row>
    <row r="2125" spans="1:15" x14ac:dyDescent="0.3">
      <c r="A2125" s="7">
        <v>19412</v>
      </c>
      <c r="B2125" s="6" t="s">
        <v>4309</v>
      </c>
      <c r="C2125" t="s">
        <v>4310</v>
      </c>
      <c r="D2125" s="2" t="s">
        <v>50</v>
      </c>
      <c r="E2125" s="4" t="s">
        <v>55</v>
      </c>
      <c r="F2125" t="s">
        <v>51</v>
      </c>
      <c r="G2125">
        <v>78</v>
      </c>
      <c r="H2125">
        <v>23007</v>
      </c>
      <c r="I2125">
        <v>20</v>
      </c>
      <c r="J2125">
        <v>1267</v>
      </c>
      <c r="K2125">
        <v>15988</v>
      </c>
      <c r="L2125">
        <v>94</v>
      </c>
      <c r="M2125">
        <v>1</v>
      </c>
      <c r="N2125" t="s">
        <v>52</v>
      </c>
      <c r="O2125" t="s">
        <v>51</v>
      </c>
    </row>
    <row r="2126" spans="1:15" x14ac:dyDescent="0.3">
      <c r="A2126" s="7">
        <v>19413</v>
      </c>
      <c r="B2126" s="6" t="s">
        <v>4311</v>
      </c>
      <c r="C2126" t="s">
        <v>4312</v>
      </c>
      <c r="D2126" s="2" t="s">
        <v>50</v>
      </c>
      <c r="E2126" s="4" t="s">
        <v>55</v>
      </c>
      <c r="F2126" t="s">
        <v>51</v>
      </c>
      <c r="G2126">
        <v>59</v>
      </c>
      <c r="H2126">
        <v>75655</v>
      </c>
      <c r="I2126">
        <v>16</v>
      </c>
      <c r="J2126">
        <v>204</v>
      </c>
      <c r="K2126">
        <v>12396</v>
      </c>
      <c r="L2126">
        <v>86</v>
      </c>
      <c r="M2126">
        <v>2</v>
      </c>
      <c r="N2126" t="s">
        <v>52</v>
      </c>
      <c r="O2126" t="s">
        <v>51</v>
      </c>
    </row>
    <row r="2127" spans="1:15" x14ac:dyDescent="0.3">
      <c r="A2127" s="7">
        <v>19414</v>
      </c>
      <c r="B2127" s="6" t="s">
        <v>4313</v>
      </c>
      <c r="C2127" t="s">
        <v>4314</v>
      </c>
      <c r="D2127" s="2" t="s">
        <v>50</v>
      </c>
      <c r="E2127" s="4" t="s">
        <v>46</v>
      </c>
      <c r="F2127" t="s">
        <v>81</v>
      </c>
      <c r="G2127">
        <v>238</v>
      </c>
      <c r="H2127">
        <v>30619</v>
      </c>
      <c r="I2127">
        <v>9</v>
      </c>
      <c r="J2127">
        <v>7670</v>
      </c>
      <c r="K2127">
        <v>10896</v>
      </c>
      <c r="L2127">
        <v>59</v>
      </c>
      <c r="M2127">
        <v>1</v>
      </c>
      <c r="N2127" t="s">
        <v>38</v>
      </c>
      <c r="O2127" t="s">
        <v>81</v>
      </c>
    </row>
    <row r="2128" spans="1:15" x14ac:dyDescent="0.3">
      <c r="A2128" s="7">
        <v>19415</v>
      </c>
      <c r="B2128" s="6" t="s">
        <v>4315</v>
      </c>
      <c r="C2128" t="s">
        <v>4316</v>
      </c>
      <c r="D2128" s="2" t="s">
        <v>59</v>
      </c>
      <c r="E2128" s="4" t="s">
        <v>55</v>
      </c>
      <c r="F2128" t="s">
        <v>51</v>
      </c>
      <c r="G2128">
        <v>417</v>
      </c>
      <c r="H2128">
        <v>44022</v>
      </c>
      <c r="I2128">
        <v>2</v>
      </c>
      <c r="J2128">
        <v>1033</v>
      </c>
      <c r="K2128">
        <v>19247</v>
      </c>
      <c r="L2128">
        <v>95</v>
      </c>
      <c r="M2128">
        <v>2</v>
      </c>
      <c r="N2128" t="s">
        <v>35</v>
      </c>
      <c r="O2128" t="s">
        <v>51</v>
      </c>
    </row>
    <row r="2129" spans="1:15" x14ac:dyDescent="0.3">
      <c r="A2129" s="7">
        <v>19416</v>
      </c>
      <c r="B2129" s="6" t="s">
        <v>4317</v>
      </c>
      <c r="C2129" t="s">
        <v>4318</v>
      </c>
      <c r="D2129" s="2" t="s">
        <v>45</v>
      </c>
      <c r="E2129" s="4" t="s">
        <v>46</v>
      </c>
      <c r="F2129" t="s">
        <v>60</v>
      </c>
      <c r="G2129">
        <v>2607</v>
      </c>
      <c r="H2129">
        <v>89185</v>
      </c>
      <c r="I2129">
        <v>21</v>
      </c>
      <c r="J2129">
        <v>24801</v>
      </c>
      <c r="K2129">
        <v>2368</v>
      </c>
      <c r="L2129">
        <v>20</v>
      </c>
      <c r="M2129">
        <v>8</v>
      </c>
      <c r="N2129" t="s">
        <v>38</v>
      </c>
      <c r="O2129" t="s">
        <v>69</v>
      </c>
    </row>
    <row r="2130" spans="1:15" x14ac:dyDescent="0.3">
      <c r="A2130" s="7">
        <v>19417</v>
      </c>
      <c r="B2130" s="6" t="s">
        <v>4319</v>
      </c>
      <c r="C2130" t="s">
        <v>4320</v>
      </c>
      <c r="D2130" s="2" t="s">
        <v>50</v>
      </c>
      <c r="E2130" s="4" t="s">
        <v>55</v>
      </c>
      <c r="F2130" t="s">
        <v>51</v>
      </c>
      <c r="G2130">
        <v>89</v>
      </c>
      <c r="H2130">
        <v>65570</v>
      </c>
      <c r="I2130">
        <v>14</v>
      </c>
      <c r="J2130">
        <v>1237</v>
      </c>
      <c r="K2130">
        <v>16028</v>
      </c>
      <c r="L2130">
        <v>79</v>
      </c>
      <c r="M2130">
        <v>1</v>
      </c>
      <c r="N2130" t="s">
        <v>52</v>
      </c>
      <c r="O2130" t="s">
        <v>51</v>
      </c>
    </row>
    <row r="2131" spans="1:15" x14ac:dyDescent="0.3">
      <c r="A2131" s="7">
        <v>19418</v>
      </c>
      <c r="B2131" s="6" t="s">
        <v>4321</v>
      </c>
      <c r="C2131" t="s">
        <v>4322</v>
      </c>
      <c r="D2131" s="2" t="s">
        <v>45</v>
      </c>
      <c r="E2131" s="4" t="s">
        <v>46</v>
      </c>
      <c r="F2131" t="s">
        <v>56</v>
      </c>
      <c r="G2131">
        <v>4812</v>
      </c>
      <c r="H2131">
        <v>89568</v>
      </c>
      <c r="I2131">
        <v>43</v>
      </c>
      <c r="J2131">
        <v>19616</v>
      </c>
      <c r="K2131">
        <v>3032</v>
      </c>
      <c r="L2131">
        <v>14</v>
      </c>
      <c r="M2131">
        <v>4</v>
      </c>
      <c r="N2131" t="s">
        <v>52</v>
      </c>
      <c r="O2131" t="s">
        <v>56</v>
      </c>
    </row>
    <row r="2132" spans="1:15" x14ac:dyDescent="0.3">
      <c r="A2132" s="7">
        <v>19419</v>
      </c>
      <c r="B2132" s="6" t="s">
        <v>4323</v>
      </c>
      <c r="C2132" t="s">
        <v>4324</v>
      </c>
      <c r="D2132" s="2" t="s">
        <v>45</v>
      </c>
      <c r="E2132" s="4" t="s">
        <v>46</v>
      </c>
      <c r="F2132" t="s">
        <v>56</v>
      </c>
      <c r="G2132">
        <v>4780</v>
      </c>
      <c r="H2132">
        <v>52418</v>
      </c>
      <c r="I2132">
        <v>48</v>
      </c>
      <c r="J2132">
        <v>8559</v>
      </c>
      <c r="K2132">
        <v>1179</v>
      </c>
      <c r="L2132">
        <v>12</v>
      </c>
      <c r="M2132">
        <v>4</v>
      </c>
      <c r="N2132" t="s">
        <v>38</v>
      </c>
      <c r="O2132" t="s">
        <v>56</v>
      </c>
    </row>
    <row r="2133" spans="1:15" x14ac:dyDescent="0.3">
      <c r="A2133" s="7">
        <v>19420</v>
      </c>
      <c r="B2133" s="6" t="s">
        <v>4325</v>
      </c>
      <c r="C2133" t="s">
        <v>4326</v>
      </c>
      <c r="D2133" s="2" t="s">
        <v>45</v>
      </c>
      <c r="E2133" s="4" t="s">
        <v>46</v>
      </c>
      <c r="F2133" t="s">
        <v>56</v>
      </c>
      <c r="G2133">
        <v>3755</v>
      </c>
      <c r="H2133">
        <v>33259</v>
      </c>
      <c r="I2133">
        <v>32</v>
      </c>
      <c r="J2133">
        <v>31300</v>
      </c>
      <c r="K2133">
        <v>3369</v>
      </c>
      <c r="L2133">
        <v>12</v>
      </c>
      <c r="M2133">
        <v>6</v>
      </c>
      <c r="N2133" t="s">
        <v>38</v>
      </c>
      <c r="O2133" t="s">
        <v>60</v>
      </c>
    </row>
    <row r="2134" spans="1:15" x14ac:dyDescent="0.3">
      <c r="A2134" s="7">
        <v>19421</v>
      </c>
      <c r="B2134" s="6" t="s">
        <v>4327</v>
      </c>
      <c r="C2134" t="s">
        <v>4328</v>
      </c>
      <c r="D2134" s="2" t="s">
        <v>50</v>
      </c>
      <c r="E2134" s="4" t="s">
        <v>55</v>
      </c>
      <c r="F2134" t="s">
        <v>51</v>
      </c>
      <c r="G2134">
        <v>126</v>
      </c>
      <c r="H2134">
        <v>57442</v>
      </c>
      <c r="I2134">
        <v>15</v>
      </c>
      <c r="J2134">
        <v>1765</v>
      </c>
      <c r="K2134">
        <v>15614</v>
      </c>
      <c r="L2134">
        <v>89</v>
      </c>
      <c r="M2134">
        <v>2</v>
      </c>
      <c r="N2134" t="s">
        <v>65</v>
      </c>
      <c r="O2134" t="s">
        <v>51</v>
      </c>
    </row>
    <row r="2135" spans="1:15" x14ac:dyDescent="0.3">
      <c r="A2135" s="7">
        <v>19422</v>
      </c>
      <c r="B2135" s="6" t="s">
        <v>4329</v>
      </c>
      <c r="C2135" t="s">
        <v>4330</v>
      </c>
      <c r="D2135" s="2" t="s">
        <v>59</v>
      </c>
      <c r="E2135" s="4" t="s">
        <v>55</v>
      </c>
      <c r="F2135" t="s">
        <v>56</v>
      </c>
      <c r="G2135">
        <v>1186</v>
      </c>
      <c r="H2135">
        <v>79167</v>
      </c>
      <c r="I2135">
        <v>32</v>
      </c>
      <c r="J2135">
        <v>29257</v>
      </c>
      <c r="K2135">
        <v>4317</v>
      </c>
      <c r="L2135">
        <v>12</v>
      </c>
      <c r="M2135">
        <v>3</v>
      </c>
      <c r="N2135" t="s">
        <v>52</v>
      </c>
      <c r="O2135" t="s">
        <v>60</v>
      </c>
    </row>
    <row r="2136" spans="1:15" x14ac:dyDescent="0.3">
      <c r="A2136" s="7">
        <v>19423</v>
      </c>
      <c r="B2136" s="6" t="s">
        <v>4331</v>
      </c>
      <c r="C2136" t="s">
        <v>4332</v>
      </c>
      <c r="D2136" s="2" t="s">
        <v>72</v>
      </c>
      <c r="E2136" s="4" t="s">
        <v>55</v>
      </c>
      <c r="F2136" t="s">
        <v>51</v>
      </c>
      <c r="G2136">
        <v>144</v>
      </c>
      <c r="H2136">
        <v>24040</v>
      </c>
      <c r="I2136">
        <v>4</v>
      </c>
      <c r="J2136">
        <v>551</v>
      </c>
      <c r="K2136">
        <v>26919</v>
      </c>
      <c r="L2136">
        <v>96</v>
      </c>
      <c r="M2136">
        <v>2</v>
      </c>
      <c r="N2136" t="s">
        <v>65</v>
      </c>
      <c r="O2136" t="s">
        <v>51</v>
      </c>
    </row>
    <row r="2137" spans="1:15" x14ac:dyDescent="0.3">
      <c r="A2137" s="7">
        <v>19424</v>
      </c>
      <c r="B2137" s="6" t="s">
        <v>4333</v>
      </c>
      <c r="C2137" t="s">
        <v>4334</v>
      </c>
      <c r="D2137" s="2" t="s">
        <v>45</v>
      </c>
      <c r="E2137" s="4" t="s">
        <v>46</v>
      </c>
      <c r="F2137" t="s">
        <v>47</v>
      </c>
      <c r="G2137">
        <v>2066</v>
      </c>
      <c r="H2137">
        <v>50985</v>
      </c>
      <c r="I2137">
        <v>23</v>
      </c>
      <c r="J2137">
        <v>1305</v>
      </c>
      <c r="K2137">
        <v>18981</v>
      </c>
      <c r="L2137">
        <v>65</v>
      </c>
      <c r="M2137">
        <v>1</v>
      </c>
      <c r="N2137" t="s">
        <v>35</v>
      </c>
      <c r="O2137" t="s">
        <v>76</v>
      </c>
    </row>
    <row r="2138" spans="1:15" x14ac:dyDescent="0.3">
      <c r="A2138" s="7">
        <v>19425</v>
      </c>
      <c r="B2138" s="6" t="s">
        <v>4335</v>
      </c>
      <c r="C2138" t="s">
        <v>4336</v>
      </c>
      <c r="D2138" s="2" t="s">
        <v>45</v>
      </c>
      <c r="E2138" s="4" t="s">
        <v>46</v>
      </c>
      <c r="F2138" t="s">
        <v>47</v>
      </c>
      <c r="G2138">
        <v>2849</v>
      </c>
      <c r="H2138">
        <v>26612</v>
      </c>
      <c r="I2138">
        <v>6</v>
      </c>
      <c r="J2138">
        <v>2022</v>
      </c>
      <c r="K2138">
        <v>17656</v>
      </c>
      <c r="L2138">
        <v>66</v>
      </c>
      <c r="M2138">
        <v>2</v>
      </c>
      <c r="N2138" t="s">
        <v>52</v>
      </c>
      <c r="O2138" t="s">
        <v>47</v>
      </c>
    </row>
    <row r="2139" spans="1:15" x14ac:dyDescent="0.3">
      <c r="A2139" s="7">
        <v>19426</v>
      </c>
      <c r="B2139" s="6" t="s">
        <v>4337</v>
      </c>
      <c r="C2139" t="s">
        <v>4338</v>
      </c>
      <c r="D2139" s="2" t="s">
        <v>50</v>
      </c>
      <c r="E2139" s="4" t="s">
        <v>55</v>
      </c>
      <c r="F2139" t="s">
        <v>51</v>
      </c>
      <c r="G2139">
        <v>162</v>
      </c>
      <c r="H2139">
        <v>55163</v>
      </c>
      <c r="I2139">
        <v>13</v>
      </c>
      <c r="J2139">
        <v>572</v>
      </c>
      <c r="K2139">
        <v>23672</v>
      </c>
      <c r="L2139">
        <v>80</v>
      </c>
      <c r="M2139">
        <v>1</v>
      </c>
      <c r="N2139" t="s">
        <v>65</v>
      </c>
      <c r="O2139" t="s">
        <v>51</v>
      </c>
    </row>
    <row r="2140" spans="1:15" x14ac:dyDescent="0.3">
      <c r="A2140" s="7">
        <v>19427</v>
      </c>
      <c r="B2140" s="6" t="s">
        <v>4339</v>
      </c>
      <c r="C2140" t="s">
        <v>4340</v>
      </c>
      <c r="D2140" s="2" t="s">
        <v>72</v>
      </c>
      <c r="E2140" s="4" t="s">
        <v>46</v>
      </c>
      <c r="F2140" t="s">
        <v>47</v>
      </c>
      <c r="G2140">
        <v>989</v>
      </c>
      <c r="H2140">
        <v>33895</v>
      </c>
      <c r="I2140">
        <v>17</v>
      </c>
      <c r="J2140">
        <v>1496</v>
      </c>
      <c r="K2140">
        <v>19793</v>
      </c>
      <c r="L2140">
        <v>69</v>
      </c>
      <c r="M2140">
        <v>2</v>
      </c>
      <c r="N2140" t="s">
        <v>35</v>
      </c>
      <c r="O2140" t="s">
        <v>81</v>
      </c>
    </row>
    <row r="2141" spans="1:15" x14ac:dyDescent="0.3">
      <c r="A2141" s="7">
        <v>19428</v>
      </c>
      <c r="B2141" s="6" t="s">
        <v>4341</v>
      </c>
      <c r="C2141" t="s">
        <v>4342</v>
      </c>
      <c r="D2141" s="2" t="s">
        <v>50</v>
      </c>
      <c r="E2141" s="4" t="s">
        <v>55</v>
      </c>
      <c r="F2141" t="s">
        <v>51</v>
      </c>
      <c r="G2141">
        <v>81</v>
      </c>
      <c r="H2141">
        <v>11803</v>
      </c>
      <c r="I2141">
        <v>8</v>
      </c>
      <c r="J2141">
        <v>1764</v>
      </c>
      <c r="K2141">
        <v>22789</v>
      </c>
      <c r="L2141">
        <v>95</v>
      </c>
      <c r="M2141">
        <v>2</v>
      </c>
      <c r="N2141" t="s">
        <v>35</v>
      </c>
      <c r="O2141" t="s">
        <v>51</v>
      </c>
    </row>
    <row r="2142" spans="1:15" x14ac:dyDescent="0.3">
      <c r="A2142" s="7">
        <v>19429</v>
      </c>
      <c r="B2142" s="6" t="s">
        <v>4343</v>
      </c>
      <c r="C2142" t="s">
        <v>4344</v>
      </c>
      <c r="D2142" s="2" t="s">
        <v>50</v>
      </c>
      <c r="E2142" s="4" t="s">
        <v>46</v>
      </c>
      <c r="F2142" t="s">
        <v>51</v>
      </c>
      <c r="G2142">
        <v>189</v>
      </c>
      <c r="H2142">
        <v>83898</v>
      </c>
      <c r="I2142">
        <v>15</v>
      </c>
      <c r="J2142">
        <v>541</v>
      </c>
      <c r="K2142">
        <v>23386</v>
      </c>
      <c r="L2142">
        <v>86</v>
      </c>
      <c r="M2142">
        <v>2</v>
      </c>
      <c r="N2142" t="s">
        <v>65</v>
      </c>
      <c r="O2142" t="s">
        <v>47</v>
      </c>
    </row>
    <row r="2143" spans="1:15" x14ac:dyDescent="0.3">
      <c r="A2143" s="7">
        <v>19430</v>
      </c>
      <c r="B2143" s="6" t="s">
        <v>4345</v>
      </c>
      <c r="C2143" t="s">
        <v>4346</v>
      </c>
      <c r="D2143" s="2" t="s">
        <v>59</v>
      </c>
      <c r="E2143" s="4" t="s">
        <v>55</v>
      </c>
      <c r="F2143" t="s">
        <v>51</v>
      </c>
      <c r="G2143">
        <v>433</v>
      </c>
      <c r="H2143">
        <v>17289</v>
      </c>
      <c r="I2143">
        <v>7</v>
      </c>
      <c r="J2143">
        <v>1293</v>
      </c>
      <c r="K2143">
        <v>27263</v>
      </c>
      <c r="L2143">
        <v>81</v>
      </c>
      <c r="M2143">
        <v>2</v>
      </c>
      <c r="N2143" t="s">
        <v>52</v>
      </c>
      <c r="O2143" t="s">
        <v>51</v>
      </c>
    </row>
    <row r="2144" spans="1:15" x14ac:dyDescent="0.3">
      <c r="A2144" s="7">
        <v>19431</v>
      </c>
      <c r="B2144" s="6" t="s">
        <v>4347</v>
      </c>
      <c r="C2144" t="s">
        <v>4348</v>
      </c>
      <c r="D2144" s="2" t="s">
        <v>220</v>
      </c>
      <c r="E2144" s="4" t="s">
        <v>46</v>
      </c>
      <c r="F2144" t="s">
        <v>75</v>
      </c>
      <c r="G2144">
        <v>2073</v>
      </c>
      <c r="H2144">
        <v>15348</v>
      </c>
      <c r="I2144">
        <v>15</v>
      </c>
      <c r="J2144">
        <v>3790</v>
      </c>
      <c r="K2144">
        <v>17203</v>
      </c>
      <c r="L2144">
        <v>59</v>
      </c>
      <c r="M2144">
        <v>2</v>
      </c>
      <c r="N2144" t="s">
        <v>35</v>
      </c>
      <c r="O2144" t="s">
        <v>81</v>
      </c>
    </row>
    <row r="2145" spans="1:15" x14ac:dyDescent="0.3">
      <c r="A2145" s="7">
        <v>19432</v>
      </c>
      <c r="B2145" s="6" t="s">
        <v>4349</v>
      </c>
      <c r="C2145" t="s">
        <v>4350</v>
      </c>
      <c r="D2145" s="2" t="s">
        <v>59</v>
      </c>
      <c r="E2145" s="4" t="s">
        <v>46</v>
      </c>
      <c r="F2145" t="s">
        <v>47</v>
      </c>
      <c r="G2145">
        <v>741</v>
      </c>
      <c r="H2145">
        <v>16668</v>
      </c>
      <c r="I2145">
        <v>15</v>
      </c>
      <c r="J2145">
        <v>1830</v>
      </c>
      <c r="K2145">
        <v>10815</v>
      </c>
      <c r="L2145">
        <v>84</v>
      </c>
      <c r="M2145">
        <v>3</v>
      </c>
      <c r="N2145" t="s">
        <v>52</v>
      </c>
      <c r="O2145" t="s">
        <v>47</v>
      </c>
    </row>
    <row r="2146" spans="1:15" x14ac:dyDescent="0.3">
      <c r="A2146" s="7">
        <v>19433</v>
      </c>
      <c r="B2146" s="6" t="s">
        <v>4351</v>
      </c>
      <c r="C2146" t="s">
        <v>4352</v>
      </c>
      <c r="D2146" s="2" t="s">
        <v>45</v>
      </c>
      <c r="E2146" s="4" t="s">
        <v>68</v>
      </c>
      <c r="F2146" t="s">
        <v>60</v>
      </c>
      <c r="G2146">
        <v>3784</v>
      </c>
      <c r="H2146">
        <v>82212</v>
      </c>
      <c r="I2146">
        <v>23</v>
      </c>
      <c r="J2146">
        <v>20895</v>
      </c>
      <c r="K2146">
        <v>2977</v>
      </c>
      <c r="L2146">
        <v>17</v>
      </c>
      <c r="M2146">
        <v>8</v>
      </c>
      <c r="N2146" t="s">
        <v>52</v>
      </c>
      <c r="O2146" t="s">
        <v>69</v>
      </c>
    </row>
    <row r="2147" spans="1:15" x14ac:dyDescent="0.3">
      <c r="A2147" s="7">
        <v>19434</v>
      </c>
      <c r="B2147" s="6" t="s">
        <v>4353</v>
      </c>
      <c r="C2147" t="s">
        <v>4354</v>
      </c>
      <c r="D2147" s="2" t="s">
        <v>50</v>
      </c>
      <c r="E2147" s="4" t="s">
        <v>55</v>
      </c>
      <c r="F2147" t="s">
        <v>51</v>
      </c>
      <c r="G2147">
        <v>186</v>
      </c>
      <c r="H2147">
        <v>67449</v>
      </c>
      <c r="I2147">
        <v>2</v>
      </c>
      <c r="J2147">
        <v>1336</v>
      </c>
      <c r="K2147">
        <v>28702</v>
      </c>
      <c r="L2147">
        <v>88</v>
      </c>
      <c r="M2147">
        <v>1</v>
      </c>
      <c r="N2147" t="s">
        <v>35</v>
      </c>
      <c r="O2147" t="s">
        <v>51</v>
      </c>
    </row>
    <row r="2148" spans="1:15" x14ac:dyDescent="0.3">
      <c r="A2148" s="7">
        <v>19435</v>
      </c>
      <c r="B2148" s="6" t="s">
        <v>4355</v>
      </c>
      <c r="C2148" t="s">
        <v>4356</v>
      </c>
      <c r="D2148" s="2" t="s">
        <v>45</v>
      </c>
      <c r="E2148" s="4" t="s">
        <v>46</v>
      </c>
      <c r="F2148" t="s">
        <v>47</v>
      </c>
      <c r="G2148">
        <v>2128</v>
      </c>
      <c r="H2148">
        <v>58375</v>
      </c>
      <c r="I2148">
        <v>8</v>
      </c>
      <c r="J2148">
        <v>1772</v>
      </c>
      <c r="K2148">
        <v>20690</v>
      </c>
      <c r="L2148">
        <v>52</v>
      </c>
      <c r="M2148">
        <v>2</v>
      </c>
      <c r="N2148" t="s">
        <v>52</v>
      </c>
      <c r="O2148" t="s">
        <v>47</v>
      </c>
    </row>
    <row r="2149" spans="1:15" x14ac:dyDescent="0.3">
      <c r="A2149" s="7">
        <v>19436</v>
      </c>
      <c r="B2149" s="6" t="s">
        <v>4357</v>
      </c>
      <c r="C2149" t="s">
        <v>4358</v>
      </c>
      <c r="D2149" s="2" t="s">
        <v>72</v>
      </c>
      <c r="E2149" s="4" t="s">
        <v>46</v>
      </c>
      <c r="F2149" t="s">
        <v>75</v>
      </c>
      <c r="G2149">
        <v>428</v>
      </c>
      <c r="H2149">
        <v>59625</v>
      </c>
      <c r="I2149">
        <v>4</v>
      </c>
      <c r="J2149">
        <v>3946</v>
      </c>
      <c r="K2149">
        <v>19828</v>
      </c>
      <c r="L2149">
        <v>42</v>
      </c>
      <c r="M2149">
        <v>2</v>
      </c>
      <c r="N2149" t="s">
        <v>52</v>
      </c>
      <c r="O2149" t="s">
        <v>76</v>
      </c>
    </row>
    <row r="2150" spans="1:15" x14ac:dyDescent="0.3">
      <c r="A2150" s="7">
        <v>19437</v>
      </c>
      <c r="B2150" s="6" t="s">
        <v>4359</v>
      </c>
      <c r="C2150" t="s">
        <v>4360</v>
      </c>
      <c r="D2150" s="2" t="s">
        <v>59</v>
      </c>
      <c r="E2150" s="4" t="s">
        <v>55</v>
      </c>
      <c r="F2150" t="s">
        <v>51</v>
      </c>
      <c r="G2150">
        <v>161</v>
      </c>
      <c r="H2150">
        <v>22106</v>
      </c>
      <c r="I2150">
        <v>9</v>
      </c>
      <c r="J2150">
        <v>1709</v>
      </c>
      <c r="K2150">
        <v>14108</v>
      </c>
      <c r="L2150">
        <v>76</v>
      </c>
      <c r="M2150">
        <v>2</v>
      </c>
      <c r="N2150" t="s">
        <v>35</v>
      </c>
      <c r="O2150" t="s">
        <v>47</v>
      </c>
    </row>
    <row r="2151" spans="1:15" x14ac:dyDescent="0.3">
      <c r="A2151" s="7">
        <v>19438</v>
      </c>
      <c r="B2151" s="6" t="s">
        <v>4361</v>
      </c>
      <c r="C2151" t="s">
        <v>4362</v>
      </c>
      <c r="D2151" s="2" t="s">
        <v>88</v>
      </c>
      <c r="E2151" s="4" t="s">
        <v>46</v>
      </c>
      <c r="F2151" t="s">
        <v>51</v>
      </c>
      <c r="G2151">
        <v>209</v>
      </c>
      <c r="H2151">
        <v>19549</v>
      </c>
      <c r="I2151">
        <v>3</v>
      </c>
      <c r="J2151">
        <v>236</v>
      </c>
      <c r="K2151">
        <v>17877</v>
      </c>
      <c r="L2151">
        <v>89</v>
      </c>
      <c r="M2151">
        <v>1</v>
      </c>
      <c r="N2151" t="s">
        <v>65</v>
      </c>
      <c r="O2151" t="s">
        <v>51</v>
      </c>
    </row>
    <row r="2152" spans="1:15" x14ac:dyDescent="0.3">
      <c r="A2152" s="7">
        <v>19439</v>
      </c>
      <c r="B2152" s="6" t="s">
        <v>4363</v>
      </c>
      <c r="C2152" t="s">
        <v>4364</v>
      </c>
      <c r="D2152" s="2" t="s">
        <v>72</v>
      </c>
      <c r="E2152" s="4" t="s">
        <v>46</v>
      </c>
      <c r="F2152" t="s">
        <v>81</v>
      </c>
      <c r="G2152">
        <v>510</v>
      </c>
      <c r="H2152">
        <v>51950</v>
      </c>
      <c r="I2152">
        <v>17</v>
      </c>
      <c r="J2152">
        <v>1013</v>
      </c>
      <c r="K2152">
        <v>10146</v>
      </c>
      <c r="L2152">
        <v>70</v>
      </c>
      <c r="M2152">
        <v>1</v>
      </c>
      <c r="N2152" t="s">
        <v>52</v>
      </c>
      <c r="O2152" t="s">
        <v>76</v>
      </c>
    </row>
    <row r="2153" spans="1:15" x14ac:dyDescent="0.3">
      <c r="A2153" s="7">
        <v>19440</v>
      </c>
      <c r="B2153" s="6" t="s">
        <v>4365</v>
      </c>
      <c r="C2153" t="s">
        <v>4366</v>
      </c>
      <c r="D2153" s="2" t="s">
        <v>45</v>
      </c>
      <c r="E2153" s="4" t="s">
        <v>68</v>
      </c>
      <c r="F2153" t="s">
        <v>60</v>
      </c>
      <c r="G2153">
        <v>2841</v>
      </c>
      <c r="H2153">
        <v>10268</v>
      </c>
      <c r="I2153">
        <v>42</v>
      </c>
      <c r="J2153">
        <v>23372</v>
      </c>
      <c r="K2153">
        <v>2045</v>
      </c>
      <c r="L2153">
        <v>6</v>
      </c>
      <c r="M2153">
        <v>8</v>
      </c>
      <c r="N2153" t="s">
        <v>52</v>
      </c>
      <c r="O2153" t="s">
        <v>76</v>
      </c>
    </row>
    <row r="2154" spans="1:15" x14ac:dyDescent="0.3">
      <c r="A2154" s="7">
        <v>19441</v>
      </c>
      <c r="B2154" s="6" t="s">
        <v>4367</v>
      </c>
      <c r="C2154" t="s">
        <v>4368</v>
      </c>
      <c r="D2154" s="2" t="s">
        <v>45</v>
      </c>
      <c r="E2154" s="4" t="s">
        <v>46</v>
      </c>
      <c r="F2154" t="s">
        <v>56</v>
      </c>
      <c r="G2154">
        <v>3760</v>
      </c>
      <c r="H2154">
        <v>50294</v>
      </c>
      <c r="I2154">
        <v>44</v>
      </c>
      <c r="J2154">
        <v>26402</v>
      </c>
      <c r="K2154">
        <v>2136</v>
      </c>
      <c r="L2154">
        <v>14</v>
      </c>
      <c r="M2154">
        <v>3</v>
      </c>
      <c r="N2154" t="s">
        <v>52</v>
      </c>
      <c r="O2154" t="s">
        <v>56</v>
      </c>
    </row>
    <row r="2155" spans="1:15" x14ac:dyDescent="0.3">
      <c r="A2155" s="7">
        <v>19442</v>
      </c>
      <c r="B2155" s="6" t="s">
        <v>4369</v>
      </c>
      <c r="C2155" t="s">
        <v>4370</v>
      </c>
      <c r="D2155" s="2" t="s">
        <v>50</v>
      </c>
      <c r="E2155" s="4" t="s">
        <v>46</v>
      </c>
      <c r="F2155" t="s">
        <v>81</v>
      </c>
      <c r="G2155">
        <v>235</v>
      </c>
      <c r="H2155">
        <v>55621</v>
      </c>
      <c r="I2155">
        <v>16</v>
      </c>
      <c r="J2155">
        <v>1966</v>
      </c>
      <c r="K2155">
        <v>10111</v>
      </c>
      <c r="L2155">
        <v>69</v>
      </c>
      <c r="M2155">
        <v>0</v>
      </c>
      <c r="N2155" t="s">
        <v>38</v>
      </c>
      <c r="O2155" t="s">
        <v>95</v>
      </c>
    </row>
    <row r="2156" spans="1:15" x14ac:dyDescent="0.3">
      <c r="A2156" s="7">
        <v>19443</v>
      </c>
      <c r="B2156" s="6" t="s">
        <v>4371</v>
      </c>
      <c r="C2156" t="s">
        <v>4372</v>
      </c>
      <c r="D2156" s="2" t="s">
        <v>72</v>
      </c>
      <c r="E2156" s="4" t="s">
        <v>46</v>
      </c>
      <c r="F2156" t="s">
        <v>81</v>
      </c>
      <c r="G2156">
        <v>442</v>
      </c>
      <c r="H2156">
        <v>66061</v>
      </c>
      <c r="I2156">
        <v>8</v>
      </c>
      <c r="J2156">
        <v>2385</v>
      </c>
      <c r="K2156">
        <v>10320</v>
      </c>
      <c r="L2156">
        <v>57</v>
      </c>
      <c r="M2156">
        <v>1</v>
      </c>
      <c r="N2156" t="s">
        <v>52</v>
      </c>
      <c r="O2156" t="s">
        <v>76</v>
      </c>
    </row>
    <row r="2157" spans="1:15" x14ac:dyDescent="0.3">
      <c r="A2157" s="7">
        <v>19444</v>
      </c>
      <c r="B2157" s="6" t="s">
        <v>4373</v>
      </c>
      <c r="C2157" t="s">
        <v>4374</v>
      </c>
      <c r="D2157" s="2" t="s">
        <v>45</v>
      </c>
      <c r="E2157" s="4" t="s">
        <v>68</v>
      </c>
      <c r="F2157" t="s">
        <v>60</v>
      </c>
      <c r="G2157">
        <v>1074</v>
      </c>
      <c r="H2157">
        <v>57285</v>
      </c>
      <c r="I2157">
        <v>38</v>
      </c>
      <c r="J2157">
        <v>23297</v>
      </c>
      <c r="K2157">
        <v>2629</v>
      </c>
      <c r="L2157">
        <v>8</v>
      </c>
      <c r="M2157">
        <v>6</v>
      </c>
      <c r="N2157" t="s">
        <v>52</v>
      </c>
      <c r="O2157" t="s">
        <v>76</v>
      </c>
    </row>
    <row r="2158" spans="1:15" x14ac:dyDescent="0.3">
      <c r="A2158" s="7">
        <v>19445</v>
      </c>
      <c r="B2158" s="6" t="s">
        <v>4375</v>
      </c>
      <c r="C2158" t="s">
        <v>4376</v>
      </c>
      <c r="D2158" s="2" t="s">
        <v>59</v>
      </c>
      <c r="E2158" s="4" t="s">
        <v>46</v>
      </c>
      <c r="F2158" t="s">
        <v>47</v>
      </c>
      <c r="G2158">
        <v>702</v>
      </c>
      <c r="H2158">
        <v>40034</v>
      </c>
      <c r="I2158">
        <v>5</v>
      </c>
      <c r="J2158">
        <v>2101</v>
      </c>
      <c r="K2158">
        <v>12102</v>
      </c>
      <c r="L2158">
        <v>53</v>
      </c>
      <c r="M2158">
        <v>2</v>
      </c>
      <c r="N2158" t="s">
        <v>65</v>
      </c>
      <c r="O2158" t="s">
        <v>81</v>
      </c>
    </row>
    <row r="2159" spans="1:15" x14ac:dyDescent="0.3">
      <c r="A2159" s="7">
        <v>19446</v>
      </c>
      <c r="B2159" s="6" t="s">
        <v>4377</v>
      </c>
      <c r="C2159" t="s">
        <v>4378</v>
      </c>
      <c r="D2159" s="2" t="s">
        <v>45</v>
      </c>
      <c r="E2159" s="4" t="s">
        <v>46</v>
      </c>
      <c r="F2159" t="s">
        <v>47</v>
      </c>
      <c r="G2159">
        <v>916</v>
      </c>
      <c r="H2159">
        <v>22821</v>
      </c>
      <c r="I2159">
        <v>21</v>
      </c>
      <c r="J2159">
        <v>2323</v>
      </c>
      <c r="K2159">
        <v>20700</v>
      </c>
      <c r="L2159">
        <v>53</v>
      </c>
      <c r="M2159">
        <v>1</v>
      </c>
      <c r="N2159" t="s">
        <v>35</v>
      </c>
      <c r="O2159" t="s">
        <v>47</v>
      </c>
    </row>
    <row r="2160" spans="1:15" x14ac:dyDescent="0.3">
      <c r="A2160" s="7">
        <v>19447</v>
      </c>
      <c r="B2160" s="6" t="s">
        <v>4379</v>
      </c>
      <c r="C2160" t="s">
        <v>4380</v>
      </c>
      <c r="D2160" s="2" t="s">
        <v>72</v>
      </c>
      <c r="E2160" s="4" t="s">
        <v>46</v>
      </c>
      <c r="F2160" t="s">
        <v>81</v>
      </c>
      <c r="G2160">
        <v>759</v>
      </c>
      <c r="H2160">
        <v>78374</v>
      </c>
      <c r="I2160">
        <v>12</v>
      </c>
      <c r="J2160">
        <v>1605</v>
      </c>
      <c r="K2160">
        <v>11375</v>
      </c>
      <c r="L2160">
        <v>68</v>
      </c>
      <c r="M2160">
        <v>0</v>
      </c>
      <c r="N2160" t="s">
        <v>65</v>
      </c>
      <c r="O2160" t="s">
        <v>76</v>
      </c>
    </row>
    <row r="2161" spans="1:15" x14ac:dyDescent="0.3">
      <c r="A2161" s="7">
        <v>19448</v>
      </c>
      <c r="B2161" s="6" t="s">
        <v>4381</v>
      </c>
      <c r="C2161" t="s">
        <v>4382</v>
      </c>
      <c r="D2161" s="2" t="s">
        <v>59</v>
      </c>
      <c r="E2161" s="4" t="s">
        <v>55</v>
      </c>
      <c r="F2161" t="s">
        <v>47</v>
      </c>
      <c r="G2161">
        <v>945</v>
      </c>
      <c r="H2161">
        <v>72935</v>
      </c>
      <c r="I2161">
        <v>3</v>
      </c>
      <c r="J2161">
        <v>1857</v>
      </c>
      <c r="K2161">
        <v>14485</v>
      </c>
      <c r="L2161">
        <v>81</v>
      </c>
      <c r="M2161">
        <v>3</v>
      </c>
      <c r="N2161" t="s">
        <v>35</v>
      </c>
      <c r="O2161" t="s">
        <v>76</v>
      </c>
    </row>
    <row r="2162" spans="1:15" x14ac:dyDescent="0.3">
      <c r="A2162" s="7">
        <v>19449</v>
      </c>
      <c r="B2162" s="6" t="s">
        <v>4383</v>
      </c>
      <c r="C2162" t="s">
        <v>4384</v>
      </c>
      <c r="D2162" s="2" t="s">
        <v>72</v>
      </c>
      <c r="E2162" s="4" t="s">
        <v>55</v>
      </c>
      <c r="F2162" t="s">
        <v>47</v>
      </c>
      <c r="G2162">
        <v>642</v>
      </c>
      <c r="H2162">
        <v>56335</v>
      </c>
      <c r="I2162">
        <v>15</v>
      </c>
      <c r="J2162">
        <v>2011</v>
      </c>
      <c r="K2162">
        <v>17037</v>
      </c>
      <c r="L2162">
        <v>55</v>
      </c>
      <c r="M2162">
        <v>2</v>
      </c>
      <c r="N2162" t="s">
        <v>35</v>
      </c>
      <c r="O2162" t="s">
        <v>76</v>
      </c>
    </row>
    <row r="2163" spans="1:15" x14ac:dyDescent="0.3">
      <c r="A2163" s="7">
        <v>19450</v>
      </c>
      <c r="B2163" s="6" t="s">
        <v>4385</v>
      </c>
      <c r="C2163" t="s">
        <v>4386</v>
      </c>
      <c r="D2163" s="2" t="s">
        <v>59</v>
      </c>
      <c r="E2163" s="4" t="s">
        <v>46</v>
      </c>
      <c r="F2163" t="s">
        <v>81</v>
      </c>
      <c r="G2163">
        <v>964</v>
      </c>
      <c r="H2163">
        <v>86457</v>
      </c>
      <c r="I2163">
        <v>5</v>
      </c>
      <c r="J2163">
        <v>6448</v>
      </c>
      <c r="K2163">
        <v>11842</v>
      </c>
      <c r="L2163">
        <v>58</v>
      </c>
      <c r="M2163">
        <v>1</v>
      </c>
      <c r="N2163" t="s">
        <v>38</v>
      </c>
      <c r="O2163" t="s">
        <v>95</v>
      </c>
    </row>
    <row r="2164" spans="1:15" x14ac:dyDescent="0.3">
      <c r="A2164" s="7">
        <v>19451</v>
      </c>
      <c r="B2164" s="6" t="s">
        <v>4387</v>
      </c>
      <c r="C2164" t="s">
        <v>4388</v>
      </c>
      <c r="D2164" s="2" t="s">
        <v>50</v>
      </c>
      <c r="E2164" s="4" t="s">
        <v>46</v>
      </c>
      <c r="F2164" t="s">
        <v>51</v>
      </c>
      <c r="G2164">
        <v>72</v>
      </c>
      <c r="H2164">
        <v>83898</v>
      </c>
      <c r="I2164">
        <v>11</v>
      </c>
      <c r="J2164">
        <v>626</v>
      </c>
      <c r="K2164">
        <v>21042</v>
      </c>
      <c r="L2164">
        <v>88</v>
      </c>
      <c r="M2164">
        <v>2</v>
      </c>
      <c r="N2164" t="s">
        <v>65</v>
      </c>
      <c r="O2164" t="s">
        <v>51</v>
      </c>
    </row>
    <row r="2165" spans="1:15" x14ac:dyDescent="0.3">
      <c r="A2165" s="7">
        <v>19452</v>
      </c>
      <c r="B2165" s="6" t="s">
        <v>4389</v>
      </c>
      <c r="C2165" t="s">
        <v>4390</v>
      </c>
      <c r="D2165" s="2" t="s">
        <v>50</v>
      </c>
      <c r="E2165" s="4" t="s">
        <v>55</v>
      </c>
      <c r="F2165" t="s">
        <v>51</v>
      </c>
      <c r="G2165">
        <v>158</v>
      </c>
      <c r="H2165">
        <v>44712</v>
      </c>
      <c r="I2165">
        <v>9</v>
      </c>
      <c r="J2165">
        <v>810</v>
      </c>
      <c r="K2165">
        <v>21115</v>
      </c>
      <c r="L2165">
        <v>91</v>
      </c>
      <c r="M2165">
        <v>2</v>
      </c>
      <c r="N2165" t="s">
        <v>35</v>
      </c>
      <c r="O2165" t="s">
        <v>51</v>
      </c>
    </row>
    <row r="2166" spans="1:15" x14ac:dyDescent="0.3">
      <c r="A2166" s="7">
        <v>19453</v>
      </c>
      <c r="B2166" s="6" t="s">
        <v>4391</v>
      </c>
      <c r="C2166" t="s">
        <v>4392</v>
      </c>
      <c r="D2166" s="2" t="s">
        <v>50</v>
      </c>
      <c r="E2166" s="4" t="s">
        <v>55</v>
      </c>
      <c r="F2166" t="s">
        <v>51</v>
      </c>
      <c r="G2166">
        <v>181</v>
      </c>
      <c r="H2166">
        <v>26023</v>
      </c>
      <c r="I2166">
        <v>17</v>
      </c>
      <c r="J2166">
        <v>1519</v>
      </c>
      <c r="K2166">
        <v>23241</v>
      </c>
      <c r="L2166">
        <v>100</v>
      </c>
      <c r="M2166">
        <v>2</v>
      </c>
      <c r="N2166" t="s">
        <v>52</v>
      </c>
      <c r="O2166" t="s">
        <v>51</v>
      </c>
    </row>
    <row r="2167" spans="1:15" x14ac:dyDescent="0.3">
      <c r="A2167" s="7">
        <v>19454</v>
      </c>
      <c r="B2167" s="6" t="s">
        <v>4393</v>
      </c>
      <c r="C2167" t="s">
        <v>4394</v>
      </c>
      <c r="D2167" s="2" t="s">
        <v>50</v>
      </c>
      <c r="E2167" s="4" t="s">
        <v>46</v>
      </c>
      <c r="F2167" t="s">
        <v>51</v>
      </c>
      <c r="G2167">
        <v>179</v>
      </c>
      <c r="H2167">
        <v>31787</v>
      </c>
      <c r="I2167">
        <v>8</v>
      </c>
      <c r="J2167">
        <v>1066</v>
      </c>
      <c r="K2167">
        <v>13741</v>
      </c>
      <c r="L2167">
        <v>97</v>
      </c>
      <c r="M2167">
        <v>1</v>
      </c>
      <c r="N2167" t="s">
        <v>52</v>
      </c>
      <c r="O2167" t="s">
        <v>51</v>
      </c>
    </row>
    <row r="2168" spans="1:15" x14ac:dyDescent="0.3">
      <c r="A2168" s="7">
        <v>19455</v>
      </c>
      <c r="B2168" s="6" t="s">
        <v>4395</v>
      </c>
      <c r="C2168" t="s">
        <v>4396</v>
      </c>
      <c r="D2168" s="2" t="s">
        <v>50</v>
      </c>
      <c r="E2168" s="4" t="s">
        <v>55</v>
      </c>
      <c r="F2168" t="s">
        <v>51</v>
      </c>
      <c r="G2168">
        <v>71</v>
      </c>
      <c r="H2168">
        <v>70514</v>
      </c>
      <c r="I2168">
        <v>12</v>
      </c>
      <c r="J2168">
        <v>1234</v>
      </c>
      <c r="K2168">
        <v>18113</v>
      </c>
      <c r="L2168">
        <v>83</v>
      </c>
      <c r="M2168">
        <v>2</v>
      </c>
      <c r="N2168" t="s">
        <v>35</v>
      </c>
      <c r="O2168" t="s">
        <v>47</v>
      </c>
    </row>
    <row r="2169" spans="1:15" x14ac:dyDescent="0.3">
      <c r="A2169" s="7">
        <v>19456</v>
      </c>
      <c r="B2169" s="6" t="s">
        <v>4397</v>
      </c>
      <c r="C2169" t="s">
        <v>4398</v>
      </c>
      <c r="D2169" s="2" t="s">
        <v>50</v>
      </c>
      <c r="E2169" s="4" t="s">
        <v>55</v>
      </c>
      <c r="F2169" t="s">
        <v>51</v>
      </c>
      <c r="G2169">
        <v>110</v>
      </c>
      <c r="H2169">
        <v>61587</v>
      </c>
      <c r="I2169">
        <v>13</v>
      </c>
      <c r="J2169">
        <v>1458</v>
      </c>
      <c r="K2169">
        <v>15153</v>
      </c>
      <c r="L2169">
        <v>94</v>
      </c>
      <c r="M2169">
        <v>2</v>
      </c>
      <c r="N2169" t="s">
        <v>35</v>
      </c>
      <c r="O2169" t="s">
        <v>51</v>
      </c>
    </row>
    <row r="2170" spans="1:15" x14ac:dyDescent="0.3">
      <c r="A2170" s="7">
        <v>19457</v>
      </c>
      <c r="B2170" s="6" t="s">
        <v>4399</v>
      </c>
      <c r="C2170" t="s">
        <v>4400</v>
      </c>
      <c r="D2170" s="2" t="s">
        <v>72</v>
      </c>
      <c r="E2170" s="4" t="s">
        <v>46</v>
      </c>
      <c r="F2170" t="s">
        <v>75</v>
      </c>
      <c r="G2170">
        <v>370</v>
      </c>
      <c r="H2170">
        <v>22777</v>
      </c>
      <c r="I2170">
        <v>9</v>
      </c>
      <c r="J2170">
        <v>4576</v>
      </c>
      <c r="K2170">
        <v>9495</v>
      </c>
      <c r="L2170">
        <v>55</v>
      </c>
      <c r="M2170">
        <v>2</v>
      </c>
      <c r="N2170" t="s">
        <v>52</v>
      </c>
      <c r="O2170" t="s">
        <v>81</v>
      </c>
    </row>
    <row r="2171" spans="1:15" x14ac:dyDescent="0.3">
      <c r="A2171" s="7">
        <v>19458</v>
      </c>
      <c r="B2171" s="6" t="s">
        <v>4401</v>
      </c>
      <c r="C2171" t="s">
        <v>4402</v>
      </c>
      <c r="D2171" s="2" t="s">
        <v>59</v>
      </c>
      <c r="E2171" s="4" t="s">
        <v>46</v>
      </c>
      <c r="F2171" t="s">
        <v>47</v>
      </c>
      <c r="G2171">
        <v>1157</v>
      </c>
      <c r="H2171">
        <v>78170</v>
      </c>
      <c r="I2171">
        <v>4</v>
      </c>
      <c r="J2171">
        <v>1187</v>
      </c>
      <c r="K2171">
        <v>11509</v>
      </c>
      <c r="L2171">
        <v>56</v>
      </c>
      <c r="M2171">
        <v>3</v>
      </c>
      <c r="N2171" t="s">
        <v>38</v>
      </c>
      <c r="O2171" t="s">
        <v>47</v>
      </c>
    </row>
    <row r="2172" spans="1:15" x14ac:dyDescent="0.3">
      <c r="A2172" s="7">
        <v>19459</v>
      </c>
      <c r="B2172" s="6" t="s">
        <v>4403</v>
      </c>
      <c r="C2172" t="s">
        <v>4404</v>
      </c>
      <c r="D2172" s="2" t="s">
        <v>45</v>
      </c>
      <c r="E2172" s="4" t="s">
        <v>46</v>
      </c>
      <c r="F2172" t="s">
        <v>56</v>
      </c>
      <c r="G2172">
        <v>4493</v>
      </c>
      <c r="H2172">
        <v>38739</v>
      </c>
      <c r="I2172">
        <v>42</v>
      </c>
      <c r="J2172">
        <v>22154</v>
      </c>
      <c r="K2172">
        <v>1140</v>
      </c>
      <c r="L2172">
        <v>13</v>
      </c>
      <c r="M2172">
        <v>5</v>
      </c>
      <c r="N2172" t="s">
        <v>52</v>
      </c>
      <c r="O2172" t="s">
        <v>81</v>
      </c>
    </row>
    <row r="2173" spans="1:15" x14ac:dyDescent="0.3">
      <c r="A2173" s="7">
        <v>19460</v>
      </c>
      <c r="B2173" s="6" t="s">
        <v>4405</v>
      </c>
      <c r="C2173" t="s">
        <v>4406</v>
      </c>
      <c r="D2173" s="2" t="s">
        <v>45</v>
      </c>
      <c r="E2173" s="4" t="s">
        <v>55</v>
      </c>
      <c r="F2173" t="s">
        <v>47</v>
      </c>
      <c r="G2173">
        <v>2316</v>
      </c>
      <c r="H2173">
        <v>49691</v>
      </c>
      <c r="I2173">
        <v>22</v>
      </c>
      <c r="J2173">
        <v>2205</v>
      </c>
      <c r="K2173">
        <v>15214</v>
      </c>
      <c r="L2173">
        <v>67</v>
      </c>
      <c r="M2173">
        <v>3</v>
      </c>
      <c r="N2173" t="s">
        <v>65</v>
      </c>
      <c r="O2173" t="s">
        <v>47</v>
      </c>
    </row>
    <row r="2174" spans="1:15" x14ac:dyDescent="0.3">
      <c r="A2174" s="7">
        <v>19461</v>
      </c>
      <c r="B2174" s="6" t="s">
        <v>4407</v>
      </c>
      <c r="C2174" t="s">
        <v>4408</v>
      </c>
      <c r="D2174" s="2" t="s">
        <v>45</v>
      </c>
      <c r="E2174" s="4" t="s">
        <v>46</v>
      </c>
      <c r="F2174" t="s">
        <v>56</v>
      </c>
      <c r="G2174">
        <v>3041</v>
      </c>
      <c r="H2174">
        <v>18832</v>
      </c>
      <c r="I2174">
        <v>51</v>
      </c>
      <c r="J2174">
        <v>19527</v>
      </c>
      <c r="K2174">
        <v>4332</v>
      </c>
      <c r="L2174">
        <v>20</v>
      </c>
      <c r="M2174">
        <v>3</v>
      </c>
      <c r="N2174" t="s">
        <v>52</v>
      </c>
      <c r="O2174" t="s">
        <v>56</v>
      </c>
    </row>
    <row r="2175" spans="1:15" x14ac:dyDescent="0.3">
      <c r="A2175" s="7">
        <v>19462</v>
      </c>
      <c r="B2175" s="6" t="s">
        <v>4409</v>
      </c>
      <c r="C2175" t="s">
        <v>4410</v>
      </c>
      <c r="D2175" s="2" t="s">
        <v>45</v>
      </c>
      <c r="E2175" s="4" t="s">
        <v>55</v>
      </c>
      <c r="F2175" t="s">
        <v>56</v>
      </c>
      <c r="G2175">
        <v>4690</v>
      </c>
      <c r="H2175">
        <v>57408</v>
      </c>
      <c r="I2175">
        <v>58</v>
      </c>
      <c r="J2175">
        <v>40446</v>
      </c>
      <c r="K2175">
        <v>3204</v>
      </c>
      <c r="L2175">
        <v>16</v>
      </c>
      <c r="M2175">
        <v>5</v>
      </c>
      <c r="N2175" t="s">
        <v>38</v>
      </c>
      <c r="O2175" t="s">
        <v>60</v>
      </c>
    </row>
    <row r="2176" spans="1:15" x14ac:dyDescent="0.3">
      <c r="A2176" s="7">
        <v>19463</v>
      </c>
      <c r="B2176" s="6" t="s">
        <v>4411</v>
      </c>
      <c r="C2176" t="s">
        <v>4412</v>
      </c>
      <c r="D2176" s="2" t="s">
        <v>59</v>
      </c>
      <c r="E2176" s="4" t="s">
        <v>46</v>
      </c>
      <c r="F2176" t="s">
        <v>75</v>
      </c>
      <c r="G2176">
        <v>592</v>
      </c>
      <c r="H2176">
        <v>15411</v>
      </c>
      <c r="I2176">
        <v>15</v>
      </c>
      <c r="J2176">
        <v>3638</v>
      </c>
      <c r="K2176">
        <v>9750</v>
      </c>
      <c r="L2176">
        <v>51</v>
      </c>
      <c r="M2176">
        <v>2</v>
      </c>
      <c r="N2176" t="s">
        <v>52</v>
      </c>
      <c r="O2176" t="s">
        <v>81</v>
      </c>
    </row>
    <row r="2177" spans="1:15" x14ac:dyDescent="0.3">
      <c r="A2177" s="7">
        <v>19464</v>
      </c>
      <c r="B2177" s="6" t="s">
        <v>4413</v>
      </c>
      <c r="C2177" t="s">
        <v>4414</v>
      </c>
      <c r="D2177" s="2" t="s">
        <v>59</v>
      </c>
      <c r="E2177" s="4" t="s">
        <v>46</v>
      </c>
      <c r="F2177" t="s">
        <v>51</v>
      </c>
      <c r="G2177">
        <v>967</v>
      </c>
      <c r="H2177">
        <v>41304</v>
      </c>
      <c r="I2177">
        <v>20</v>
      </c>
      <c r="J2177">
        <v>396</v>
      </c>
      <c r="K2177">
        <v>26900</v>
      </c>
      <c r="L2177">
        <v>89</v>
      </c>
      <c r="M2177">
        <v>2</v>
      </c>
      <c r="N2177" t="s">
        <v>65</v>
      </c>
      <c r="O2177" t="s">
        <v>51</v>
      </c>
    </row>
    <row r="2178" spans="1:15" x14ac:dyDescent="0.3">
      <c r="A2178" s="7">
        <v>19465</v>
      </c>
      <c r="B2178" s="6" t="s">
        <v>4415</v>
      </c>
      <c r="C2178" t="s">
        <v>4416</v>
      </c>
      <c r="D2178" s="2" t="s">
        <v>72</v>
      </c>
      <c r="E2178" s="4" t="s">
        <v>46</v>
      </c>
      <c r="F2178" t="s">
        <v>81</v>
      </c>
      <c r="G2178">
        <v>957</v>
      </c>
      <c r="H2178">
        <v>22821</v>
      </c>
      <c r="I2178">
        <v>13</v>
      </c>
      <c r="J2178">
        <v>5680</v>
      </c>
      <c r="K2178">
        <v>9304</v>
      </c>
      <c r="L2178">
        <v>69</v>
      </c>
      <c r="M2178">
        <v>0</v>
      </c>
      <c r="N2178" t="s">
        <v>65</v>
      </c>
      <c r="O2178" t="s">
        <v>95</v>
      </c>
    </row>
    <row r="2179" spans="1:15" x14ac:dyDescent="0.3">
      <c r="A2179" s="7">
        <v>19466</v>
      </c>
      <c r="B2179" s="6" t="s">
        <v>4417</v>
      </c>
      <c r="C2179" t="s">
        <v>4418</v>
      </c>
      <c r="D2179" s="2" t="s">
        <v>59</v>
      </c>
      <c r="E2179" s="4" t="s">
        <v>55</v>
      </c>
      <c r="F2179" t="s">
        <v>75</v>
      </c>
      <c r="G2179">
        <v>376</v>
      </c>
      <c r="H2179">
        <v>81684</v>
      </c>
      <c r="I2179">
        <v>12</v>
      </c>
      <c r="J2179">
        <v>3035</v>
      </c>
      <c r="K2179">
        <v>18304</v>
      </c>
      <c r="L2179">
        <v>54</v>
      </c>
      <c r="M2179">
        <v>3</v>
      </c>
      <c r="N2179" t="s">
        <v>35</v>
      </c>
      <c r="O2179" t="s">
        <v>95</v>
      </c>
    </row>
    <row r="2180" spans="1:15" x14ac:dyDescent="0.3">
      <c r="A2180" s="7">
        <v>19467</v>
      </c>
      <c r="B2180" s="6" t="s">
        <v>4419</v>
      </c>
      <c r="C2180" t="s">
        <v>4420</v>
      </c>
      <c r="D2180" s="2" t="s">
        <v>50</v>
      </c>
      <c r="E2180" s="4" t="s">
        <v>46</v>
      </c>
      <c r="F2180" t="s">
        <v>81</v>
      </c>
      <c r="G2180">
        <v>214</v>
      </c>
      <c r="H2180">
        <v>75448</v>
      </c>
      <c r="I2180">
        <v>14</v>
      </c>
      <c r="J2180">
        <v>2827</v>
      </c>
      <c r="K2180">
        <v>10893</v>
      </c>
      <c r="L2180">
        <v>52</v>
      </c>
      <c r="M2180">
        <v>1</v>
      </c>
      <c r="N2180" t="s">
        <v>52</v>
      </c>
      <c r="O2180" t="s">
        <v>76</v>
      </c>
    </row>
    <row r="2181" spans="1:15" x14ac:dyDescent="0.3">
      <c r="A2181" s="7">
        <v>19468</v>
      </c>
      <c r="B2181" s="6" t="s">
        <v>4421</v>
      </c>
      <c r="C2181" t="s">
        <v>4422</v>
      </c>
      <c r="D2181" s="2" t="s">
        <v>72</v>
      </c>
      <c r="E2181" s="4" t="s">
        <v>46</v>
      </c>
      <c r="F2181" t="s">
        <v>47</v>
      </c>
      <c r="G2181">
        <v>659</v>
      </c>
      <c r="H2181">
        <v>85319</v>
      </c>
      <c r="I2181">
        <v>10</v>
      </c>
      <c r="J2181">
        <v>1885</v>
      </c>
      <c r="K2181">
        <v>12484</v>
      </c>
      <c r="L2181">
        <v>77</v>
      </c>
      <c r="M2181">
        <v>1</v>
      </c>
      <c r="N2181" t="s">
        <v>52</v>
      </c>
      <c r="O2181" t="s">
        <v>47</v>
      </c>
    </row>
    <row r="2182" spans="1:15" x14ac:dyDescent="0.3">
      <c r="A2182" s="7">
        <v>19469</v>
      </c>
      <c r="B2182" s="6" t="s">
        <v>4423</v>
      </c>
      <c r="C2182" t="s">
        <v>4424</v>
      </c>
      <c r="D2182" s="2" t="s">
        <v>45</v>
      </c>
      <c r="E2182" s="4" t="s">
        <v>55</v>
      </c>
      <c r="F2182" t="s">
        <v>56</v>
      </c>
      <c r="G2182">
        <v>4824</v>
      </c>
      <c r="H2182">
        <v>49483</v>
      </c>
      <c r="I2182">
        <v>54</v>
      </c>
      <c r="J2182">
        <v>15684</v>
      </c>
      <c r="K2182">
        <v>1846</v>
      </c>
      <c r="L2182">
        <v>19</v>
      </c>
      <c r="M2182">
        <v>5</v>
      </c>
      <c r="N2182" t="s">
        <v>38</v>
      </c>
      <c r="O2182" t="s">
        <v>60</v>
      </c>
    </row>
    <row r="2183" spans="1:15" x14ac:dyDescent="0.3">
      <c r="A2183" s="7">
        <v>19470</v>
      </c>
      <c r="B2183" s="6" t="s">
        <v>4425</v>
      </c>
      <c r="C2183" t="s">
        <v>4426</v>
      </c>
      <c r="D2183" s="2" t="s">
        <v>45</v>
      </c>
      <c r="E2183" s="4" t="s">
        <v>55</v>
      </c>
      <c r="F2183" t="s">
        <v>56</v>
      </c>
      <c r="G2183">
        <v>4248</v>
      </c>
      <c r="H2183">
        <v>72195</v>
      </c>
      <c r="I2183">
        <v>41</v>
      </c>
      <c r="J2183">
        <v>34772</v>
      </c>
      <c r="K2183">
        <v>2896</v>
      </c>
      <c r="L2183">
        <v>12</v>
      </c>
      <c r="M2183">
        <v>5</v>
      </c>
      <c r="N2183" t="s">
        <v>38</v>
      </c>
      <c r="O2183" t="s">
        <v>56</v>
      </c>
    </row>
    <row r="2184" spans="1:15" x14ac:dyDescent="0.3">
      <c r="A2184" s="7">
        <v>19471</v>
      </c>
      <c r="B2184" s="6" t="s">
        <v>4427</v>
      </c>
      <c r="C2184" t="s">
        <v>4428</v>
      </c>
      <c r="D2184" s="2" t="s">
        <v>72</v>
      </c>
      <c r="E2184" s="4" t="s">
        <v>55</v>
      </c>
      <c r="F2184" t="s">
        <v>51</v>
      </c>
      <c r="G2184">
        <v>718</v>
      </c>
      <c r="H2184">
        <v>55559</v>
      </c>
      <c r="I2184">
        <v>18</v>
      </c>
      <c r="J2184">
        <v>1101</v>
      </c>
      <c r="K2184">
        <v>25225</v>
      </c>
      <c r="L2184">
        <v>96</v>
      </c>
      <c r="M2184">
        <v>2</v>
      </c>
      <c r="N2184" t="s">
        <v>52</v>
      </c>
      <c r="O2184" t="s">
        <v>51</v>
      </c>
    </row>
    <row r="2185" spans="1:15" x14ac:dyDescent="0.3">
      <c r="A2185" s="7">
        <v>19472</v>
      </c>
      <c r="B2185" s="6" t="s">
        <v>4429</v>
      </c>
      <c r="C2185" t="s">
        <v>4430</v>
      </c>
      <c r="D2185" s="2" t="s">
        <v>50</v>
      </c>
      <c r="E2185" s="4" t="s">
        <v>55</v>
      </c>
      <c r="F2185" t="s">
        <v>51</v>
      </c>
      <c r="G2185">
        <v>238</v>
      </c>
      <c r="H2185">
        <v>66061</v>
      </c>
      <c r="I2185">
        <v>12</v>
      </c>
      <c r="J2185">
        <v>947</v>
      </c>
      <c r="K2185">
        <v>22640</v>
      </c>
      <c r="L2185">
        <v>88</v>
      </c>
      <c r="M2185">
        <v>1</v>
      </c>
      <c r="N2185" t="s">
        <v>52</v>
      </c>
      <c r="O2185" t="s">
        <v>47</v>
      </c>
    </row>
    <row r="2186" spans="1:15" x14ac:dyDescent="0.3">
      <c r="A2186" s="7">
        <v>19473</v>
      </c>
      <c r="B2186" s="6" t="s">
        <v>4431</v>
      </c>
      <c r="C2186" t="s">
        <v>4432</v>
      </c>
      <c r="D2186" s="2" t="s">
        <v>88</v>
      </c>
      <c r="E2186" s="4" t="s">
        <v>46</v>
      </c>
      <c r="F2186" t="s">
        <v>51</v>
      </c>
      <c r="G2186">
        <v>50</v>
      </c>
      <c r="H2186">
        <v>85300</v>
      </c>
      <c r="I2186">
        <v>19</v>
      </c>
      <c r="J2186">
        <v>1368</v>
      </c>
      <c r="K2186">
        <v>16319</v>
      </c>
      <c r="L2186">
        <v>96</v>
      </c>
      <c r="M2186">
        <v>1</v>
      </c>
      <c r="N2186" t="s">
        <v>35</v>
      </c>
      <c r="O2186" t="s">
        <v>51</v>
      </c>
    </row>
    <row r="2187" spans="1:15" x14ac:dyDescent="0.3">
      <c r="A2187" s="7">
        <v>19474</v>
      </c>
      <c r="B2187" s="6" t="s">
        <v>4433</v>
      </c>
      <c r="C2187" t="s">
        <v>4434</v>
      </c>
      <c r="D2187" s="2" t="s">
        <v>72</v>
      </c>
      <c r="E2187" s="4" t="s">
        <v>55</v>
      </c>
      <c r="F2187" t="s">
        <v>51</v>
      </c>
      <c r="G2187">
        <v>355</v>
      </c>
      <c r="H2187">
        <v>31787</v>
      </c>
      <c r="I2187">
        <v>10</v>
      </c>
      <c r="J2187">
        <v>485</v>
      </c>
      <c r="K2187">
        <v>14653</v>
      </c>
      <c r="L2187">
        <v>83</v>
      </c>
      <c r="M2187">
        <v>1</v>
      </c>
      <c r="N2187" t="s">
        <v>65</v>
      </c>
      <c r="O2187" t="s">
        <v>47</v>
      </c>
    </row>
    <row r="2188" spans="1:15" x14ac:dyDescent="0.3">
      <c r="A2188" s="7">
        <v>19475</v>
      </c>
      <c r="B2188" s="6" t="s">
        <v>4435</v>
      </c>
      <c r="C2188" t="s">
        <v>4436</v>
      </c>
      <c r="D2188" s="2" t="s">
        <v>50</v>
      </c>
      <c r="E2188" s="4" t="s">
        <v>55</v>
      </c>
      <c r="F2188" t="s">
        <v>51</v>
      </c>
      <c r="G2188">
        <v>65</v>
      </c>
      <c r="H2188">
        <v>51588</v>
      </c>
      <c r="I2188">
        <v>13</v>
      </c>
      <c r="J2188">
        <v>1118</v>
      </c>
      <c r="K2188">
        <v>22337</v>
      </c>
      <c r="L2188">
        <v>94</v>
      </c>
      <c r="M2188">
        <v>2</v>
      </c>
      <c r="N2188" t="s">
        <v>65</v>
      </c>
      <c r="O2188" t="s">
        <v>47</v>
      </c>
    </row>
    <row r="2189" spans="1:15" x14ac:dyDescent="0.3">
      <c r="A2189" s="7">
        <v>19476</v>
      </c>
      <c r="B2189" s="6" t="s">
        <v>4437</v>
      </c>
      <c r="C2189" t="s">
        <v>4438</v>
      </c>
      <c r="D2189" s="2" t="s">
        <v>45</v>
      </c>
      <c r="E2189" s="4" t="s">
        <v>46</v>
      </c>
      <c r="F2189" t="s">
        <v>56</v>
      </c>
      <c r="G2189">
        <v>4184</v>
      </c>
      <c r="H2189">
        <v>33005</v>
      </c>
      <c r="I2189">
        <v>59</v>
      </c>
      <c r="J2189">
        <v>16103</v>
      </c>
      <c r="K2189">
        <v>4295</v>
      </c>
      <c r="L2189">
        <v>18</v>
      </c>
      <c r="M2189">
        <v>6</v>
      </c>
      <c r="N2189" t="s">
        <v>52</v>
      </c>
      <c r="O2189" t="s">
        <v>56</v>
      </c>
    </row>
    <row r="2190" spans="1:15" x14ac:dyDescent="0.3">
      <c r="A2190" s="7">
        <v>19477</v>
      </c>
      <c r="B2190" s="6" t="s">
        <v>4439</v>
      </c>
      <c r="C2190" t="s">
        <v>4440</v>
      </c>
      <c r="D2190" s="2" t="s">
        <v>45</v>
      </c>
      <c r="E2190" s="4" t="s">
        <v>55</v>
      </c>
      <c r="F2190" t="s">
        <v>60</v>
      </c>
      <c r="G2190">
        <v>3728</v>
      </c>
      <c r="H2190">
        <v>62095</v>
      </c>
      <c r="I2190">
        <v>35</v>
      </c>
      <c r="J2190">
        <v>29935</v>
      </c>
      <c r="K2190">
        <v>2193</v>
      </c>
      <c r="L2190">
        <v>12</v>
      </c>
      <c r="M2190">
        <v>5</v>
      </c>
      <c r="N2190" t="s">
        <v>52</v>
      </c>
      <c r="O2190" t="s">
        <v>69</v>
      </c>
    </row>
    <row r="2191" spans="1:15" x14ac:dyDescent="0.3">
      <c r="A2191" s="7">
        <v>19478</v>
      </c>
      <c r="B2191" s="6" t="s">
        <v>4441</v>
      </c>
      <c r="C2191" t="s">
        <v>4442</v>
      </c>
      <c r="D2191" s="2" t="s">
        <v>88</v>
      </c>
      <c r="E2191" s="4" t="s">
        <v>46</v>
      </c>
      <c r="F2191" t="s">
        <v>51</v>
      </c>
      <c r="G2191">
        <v>106</v>
      </c>
      <c r="H2191">
        <v>44022</v>
      </c>
      <c r="I2191">
        <v>9</v>
      </c>
      <c r="J2191">
        <v>394</v>
      </c>
      <c r="K2191">
        <v>20160</v>
      </c>
      <c r="L2191">
        <v>77</v>
      </c>
      <c r="M2191">
        <v>2</v>
      </c>
      <c r="N2191" t="s">
        <v>65</v>
      </c>
      <c r="O2191" t="s">
        <v>51</v>
      </c>
    </row>
    <row r="2192" spans="1:15" x14ac:dyDescent="0.3">
      <c r="A2192" s="7">
        <v>19479</v>
      </c>
      <c r="B2192" s="6" t="s">
        <v>4443</v>
      </c>
      <c r="C2192" t="s">
        <v>4444</v>
      </c>
      <c r="D2192" s="2" t="s">
        <v>50</v>
      </c>
      <c r="E2192" s="4" t="s">
        <v>46</v>
      </c>
      <c r="F2192" t="s">
        <v>51</v>
      </c>
      <c r="G2192">
        <v>55</v>
      </c>
      <c r="H2192">
        <v>70503</v>
      </c>
      <c r="I2192">
        <v>17</v>
      </c>
      <c r="J2192">
        <v>1686</v>
      </c>
      <c r="K2192">
        <v>19603</v>
      </c>
      <c r="L2192">
        <v>75</v>
      </c>
      <c r="M2192">
        <v>1</v>
      </c>
      <c r="N2192" t="s">
        <v>35</v>
      </c>
      <c r="O2192" t="s">
        <v>51</v>
      </c>
    </row>
    <row r="2193" spans="1:15" x14ac:dyDescent="0.3">
      <c r="A2193" s="7">
        <v>19480</v>
      </c>
      <c r="B2193" s="6" t="s">
        <v>4445</v>
      </c>
      <c r="C2193" t="s">
        <v>4446</v>
      </c>
      <c r="D2193" s="2" t="s">
        <v>45</v>
      </c>
      <c r="E2193" s="4" t="s">
        <v>46</v>
      </c>
      <c r="F2193" t="s">
        <v>60</v>
      </c>
      <c r="G2193">
        <v>3431</v>
      </c>
      <c r="H2193">
        <v>19374</v>
      </c>
      <c r="I2193">
        <v>41</v>
      </c>
      <c r="J2193">
        <v>23489</v>
      </c>
      <c r="K2193">
        <v>2614</v>
      </c>
      <c r="L2193">
        <v>23</v>
      </c>
      <c r="M2193">
        <v>7</v>
      </c>
      <c r="N2193" t="s">
        <v>52</v>
      </c>
      <c r="O2193" t="s">
        <v>69</v>
      </c>
    </row>
    <row r="2194" spans="1:15" x14ac:dyDescent="0.3">
      <c r="A2194" s="7">
        <v>19481</v>
      </c>
      <c r="B2194" s="6" t="s">
        <v>4447</v>
      </c>
      <c r="C2194" t="s">
        <v>4448</v>
      </c>
      <c r="D2194" s="2" t="s">
        <v>45</v>
      </c>
      <c r="E2194" s="4" t="s">
        <v>46</v>
      </c>
      <c r="F2194" t="s">
        <v>47</v>
      </c>
      <c r="G2194">
        <v>3115</v>
      </c>
      <c r="H2194">
        <v>45838</v>
      </c>
      <c r="I2194">
        <v>11</v>
      </c>
      <c r="J2194">
        <v>2356</v>
      </c>
      <c r="K2194">
        <v>15624</v>
      </c>
      <c r="L2194">
        <v>51</v>
      </c>
      <c r="M2194">
        <v>2</v>
      </c>
      <c r="N2194" t="s">
        <v>35</v>
      </c>
      <c r="O2194" t="s">
        <v>47</v>
      </c>
    </row>
    <row r="2195" spans="1:15" x14ac:dyDescent="0.3">
      <c r="A2195" s="7">
        <v>19482</v>
      </c>
      <c r="B2195" s="6" t="s">
        <v>4449</v>
      </c>
      <c r="C2195" t="s">
        <v>4450</v>
      </c>
      <c r="D2195" s="2" t="s">
        <v>45</v>
      </c>
      <c r="E2195" s="4" t="s">
        <v>55</v>
      </c>
      <c r="F2195" t="s">
        <v>56</v>
      </c>
      <c r="G2195">
        <v>4235</v>
      </c>
      <c r="H2195">
        <v>67627</v>
      </c>
      <c r="I2195">
        <v>48</v>
      </c>
      <c r="J2195">
        <v>38566</v>
      </c>
      <c r="K2195">
        <v>3119</v>
      </c>
      <c r="L2195">
        <v>21</v>
      </c>
      <c r="M2195">
        <v>3</v>
      </c>
      <c r="N2195" t="s">
        <v>52</v>
      </c>
      <c r="O2195" t="s">
        <v>60</v>
      </c>
    </row>
    <row r="2196" spans="1:15" x14ac:dyDescent="0.3">
      <c r="A2196" s="7">
        <v>19483</v>
      </c>
      <c r="B2196" s="6" t="s">
        <v>4451</v>
      </c>
      <c r="C2196" t="s">
        <v>4452</v>
      </c>
      <c r="D2196" s="2" t="s">
        <v>72</v>
      </c>
      <c r="E2196" s="4" t="s">
        <v>46</v>
      </c>
      <c r="F2196" t="s">
        <v>47</v>
      </c>
      <c r="G2196">
        <v>636</v>
      </c>
      <c r="H2196">
        <v>35496</v>
      </c>
      <c r="I2196">
        <v>14</v>
      </c>
      <c r="J2196">
        <v>1903</v>
      </c>
      <c r="K2196">
        <v>15862</v>
      </c>
      <c r="L2196">
        <v>74</v>
      </c>
      <c r="M2196">
        <v>1</v>
      </c>
      <c r="N2196" t="s">
        <v>52</v>
      </c>
      <c r="O2196" t="s">
        <v>47</v>
      </c>
    </row>
    <row r="2197" spans="1:15" x14ac:dyDescent="0.3">
      <c r="A2197" s="7">
        <v>19484</v>
      </c>
      <c r="B2197" s="6" t="s">
        <v>4453</v>
      </c>
      <c r="C2197" t="s">
        <v>4454</v>
      </c>
      <c r="D2197" s="2" t="s">
        <v>72</v>
      </c>
      <c r="E2197" s="4" t="s">
        <v>55</v>
      </c>
      <c r="F2197" t="s">
        <v>47</v>
      </c>
      <c r="G2197">
        <v>708</v>
      </c>
      <c r="H2197">
        <v>41773</v>
      </c>
      <c r="I2197">
        <v>4</v>
      </c>
      <c r="J2197">
        <v>1501</v>
      </c>
      <c r="K2197">
        <v>10870</v>
      </c>
      <c r="L2197">
        <v>58</v>
      </c>
      <c r="M2197">
        <v>3</v>
      </c>
      <c r="N2197" t="s">
        <v>38</v>
      </c>
      <c r="O2197" t="s">
        <v>47</v>
      </c>
    </row>
    <row r="2198" spans="1:15" x14ac:dyDescent="0.3">
      <c r="A2198" s="7">
        <v>19485</v>
      </c>
      <c r="B2198" s="6" t="s">
        <v>4455</v>
      </c>
      <c r="C2198" t="s">
        <v>4456</v>
      </c>
      <c r="D2198" s="2" t="s">
        <v>72</v>
      </c>
      <c r="E2198" s="4" t="s">
        <v>55</v>
      </c>
      <c r="F2198" t="s">
        <v>75</v>
      </c>
      <c r="G2198">
        <v>306</v>
      </c>
      <c r="H2198">
        <v>44712</v>
      </c>
      <c r="I2198">
        <v>6</v>
      </c>
      <c r="J2198">
        <v>2066</v>
      </c>
      <c r="K2198">
        <v>11797</v>
      </c>
      <c r="L2198">
        <v>65</v>
      </c>
      <c r="M2198">
        <v>1</v>
      </c>
      <c r="N2198" t="s">
        <v>35</v>
      </c>
      <c r="O2198" t="s">
        <v>76</v>
      </c>
    </row>
    <row r="2199" spans="1:15" x14ac:dyDescent="0.3">
      <c r="A2199" s="7">
        <v>19486</v>
      </c>
      <c r="B2199" s="6" t="s">
        <v>4457</v>
      </c>
      <c r="C2199" t="s">
        <v>4458</v>
      </c>
      <c r="D2199" s="2" t="s">
        <v>88</v>
      </c>
      <c r="E2199" s="4" t="s">
        <v>55</v>
      </c>
      <c r="F2199" t="s">
        <v>51</v>
      </c>
      <c r="G2199">
        <v>184</v>
      </c>
      <c r="H2199">
        <v>67807</v>
      </c>
      <c r="I2199">
        <v>12</v>
      </c>
      <c r="J2199">
        <v>1623</v>
      </c>
      <c r="K2199">
        <v>29912</v>
      </c>
      <c r="L2199">
        <v>95</v>
      </c>
      <c r="M2199">
        <v>2</v>
      </c>
      <c r="N2199" t="s">
        <v>35</v>
      </c>
      <c r="O2199" t="s">
        <v>51</v>
      </c>
    </row>
    <row r="2200" spans="1:15" x14ac:dyDescent="0.3">
      <c r="A2200" s="7">
        <v>19487</v>
      </c>
      <c r="B2200" s="6" t="s">
        <v>4459</v>
      </c>
      <c r="C2200" t="s">
        <v>4460</v>
      </c>
      <c r="D2200" s="2" t="s">
        <v>72</v>
      </c>
      <c r="E2200" s="4" t="s">
        <v>46</v>
      </c>
      <c r="F2200" t="s">
        <v>51</v>
      </c>
      <c r="G2200">
        <v>331</v>
      </c>
      <c r="H2200">
        <v>72611</v>
      </c>
      <c r="I2200">
        <v>7</v>
      </c>
      <c r="J2200">
        <v>508</v>
      </c>
      <c r="K2200">
        <v>16878</v>
      </c>
      <c r="L2200">
        <v>81</v>
      </c>
      <c r="M2200">
        <v>1</v>
      </c>
      <c r="N2200" t="s">
        <v>52</v>
      </c>
      <c r="O2200" t="s">
        <v>51</v>
      </c>
    </row>
    <row r="2201" spans="1:15" x14ac:dyDescent="0.3">
      <c r="A2201" s="7">
        <v>19488</v>
      </c>
      <c r="B2201" s="6" t="s">
        <v>4461</v>
      </c>
      <c r="C2201" t="s">
        <v>4462</v>
      </c>
      <c r="D2201" s="2" t="s">
        <v>45</v>
      </c>
      <c r="E2201" s="4" t="s">
        <v>46</v>
      </c>
      <c r="F2201" t="s">
        <v>47</v>
      </c>
      <c r="G2201">
        <v>3310</v>
      </c>
      <c r="H2201">
        <v>50985</v>
      </c>
      <c r="I2201">
        <v>17</v>
      </c>
      <c r="J2201">
        <v>1520</v>
      </c>
      <c r="K2201">
        <v>10491</v>
      </c>
      <c r="L2201">
        <v>63</v>
      </c>
      <c r="M2201">
        <v>1</v>
      </c>
      <c r="N2201" t="s">
        <v>35</v>
      </c>
      <c r="O2201" t="s">
        <v>47</v>
      </c>
    </row>
    <row r="2202" spans="1:15" x14ac:dyDescent="0.3">
      <c r="A2202" s="7">
        <v>19489</v>
      </c>
      <c r="B2202" s="6" t="s">
        <v>4463</v>
      </c>
      <c r="C2202" t="s">
        <v>4464</v>
      </c>
      <c r="D2202" s="2" t="s">
        <v>59</v>
      </c>
      <c r="E2202" s="4" t="s">
        <v>46</v>
      </c>
      <c r="F2202" t="s">
        <v>75</v>
      </c>
      <c r="G2202">
        <v>427</v>
      </c>
      <c r="H2202">
        <v>36477</v>
      </c>
      <c r="I2202">
        <v>1</v>
      </c>
      <c r="J2202">
        <v>5199</v>
      </c>
      <c r="K2202">
        <v>15523</v>
      </c>
      <c r="L2202">
        <v>63</v>
      </c>
      <c r="M2202">
        <v>3</v>
      </c>
      <c r="N2202" t="s">
        <v>35</v>
      </c>
      <c r="O2202" t="s">
        <v>76</v>
      </c>
    </row>
    <row r="2203" spans="1:15" x14ac:dyDescent="0.3">
      <c r="A2203" s="7">
        <v>19490</v>
      </c>
      <c r="B2203" s="6" t="s">
        <v>4465</v>
      </c>
      <c r="C2203" t="s">
        <v>4466</v>
      </c>
      <c r="D2203" s="2" t="s">
        <v>50</v>
      </c>
      <c r="E2203" s="4" t="s">
        <v>46</v>
      </c>
      <c r="F2203" t="s">
        <v>81</v>
      </c>
      <c r="G2203">
        <v>233</v>
      </c>
      <c r="H2203">
        <v>37051</v>
      </c>
      <c r="I2203">
        <v>9</v>
      </c>
      <c r="J2203">
        <v>5479</v>
      </c>
      <c r="K2203">
        <v>10146</v>
      </c>
      <c r="L2203">
        <v>58</v>
      </c>
      <c r="M2203">
        <v>1</v>
      </c>
      <c r="N2203" t="s">
        <v>52</v>
      </c>
      <c r="O2203" t="s">
        <v>47</v>
      </c>
    </row>
    <row r="2204" spans="1:15" x14ac:dyDescent="0.3">
      <c r="A2204" s="7">
        <v>19491</v>
      </c>
      <c r="B2204" s="6" t="s">
        <v>4467</v>
      </c>
      <c r="C2204" t="s">
        <v>4468</v>
      </c>
      <c r="D2204" s="2" t="s">
        <v>50</v>
      </c>
      <c r="E2204" s="4" t="s">
        <v>55</v>
      </c>
      <c r="F2204" t="s">
        <v>51</v>
      </c>
      <c r="G2204">
        <v>126</v>
      </c>
      <c r="H2204">
        <v>20188</v>
      </c>
      <c r="I2204">
        <v>15</v>
      </c>
      <c r="J2204">
        <v>1563</v>
      </c>
      <c r="K2204">
        <v>22061</v>
      </c>
      <c r="L2204">
        <v>84</v>
      </c>
      <c r="M2204">
        <v>1</v>
      </c>
      <c r="N2204" t="s">
        <v>52</v>
      </c>
      <c r="O2204" t="s">
        <v>51</v>
      </c>
    </row>
    <row r="2205" spans="1:15" x14ac:dyDescent="0.3">
      <c r="A2205" s="7">
        <v>19492</v>
      </c>
      <c r="B2205" s="6" t="s">
        <v>4469</v>
      </c>
      <c r="C2205" t="s">
        <v>4470</v>
      </c>
      <c r="D2205" s="2" t="s">
        <v>50</v>
      </c>
      <c r="E2205" s="4" t="s">
        <v>55</v>
      </c>
      <c r="F2205" t="s">
        <v>51</v>
      </c>
      <c r="G2205">
        <v>87</v>
      </c>
      <c r="H2205">
        <v>75729</v>
      </c>
      <c r="I2205">
        <v>2</v>
      </c>
      <c r="J2205">
        <v>721</v>
      </c>
      <c r="K2205">
        <v>21839</v>
      </c>
      <c r="L2205">
        <v>100</v>
      </c>
      <c r="M2205">
        <v>1</v>
      </c>
      <c r="N2205" t="s">
        <v>65</v>
      </c>
      <c r="O2205" t="s">
        <v>51</v>
      </c>
    </row>
    <row r="2206" spans="1:15" x14ac:dyDescent="0.3">
      <c r="A2206" s="7">
        <v>19493</v>
      </c>
      <c r="B2206" s="6" t="s">
        <v>4471</v>
      </c>
      <c r="C2206" t="s">
        <v>4472</v>
      </c>
      <c r="D2206" s="2" t="s">
        <v>45</v>
      </c>
      <c r="E2206" s="4" t="s">
        <v>46</v>
      </c>
      <c r="F2206" t="s">
        <v>56</v>
      </c>
      <c r="G2206">
        <v>4111</v>
      </c>
      <c r="H2206">
        <v>72311</v>
      </c>
      <c r="I2206">
        <v>33</v>
      </c>
      <c r="J2206">
        <v>33266</v>
      </c>
      <c r="K2206">
        <v>2938</v>
      </c>
      <c r="L2206">
        <v>18</v>
      </c>
      <c r="M2206">
        <v>4</v>
      </c>
      <c r="N2206" t="s">
        <v>52</v>
      </c>
      <c r="O2206" t="s">
        <v>56</v>
      </c>
    </row>
    <row r="2207" spans="1:15" x14ac:dyDescent="0.3">
      <c r="A2207" s="7">
        <v>19494</v>
      </c>
      <c r="B2207" s="6" t="s">
        <v>4473</v>
      </c>
      <c r="C2207" t="s">
        <v>4474</v>
      </c>
      <c r="D2207" s="2" t="s">
        <v>72</v>
      </c>
      <c r="E2207" s="4" t="s">
        <v>46</v>
      </c>
      <c r="F2207" t="s">
        <v>75</v>
      </c>
      <c r="G2207">
        <v>598</v>
      </c>
      <c r="H2207">
        <v>74835</v>
      </c>
      <c r="I2207">
        <v>4</v>
      </c>
      <c r="J2207">
        <v>1559</v>
      </c>
      <c r="K2207">
        <v>10867</v>
      </c>
      <c r="L2207">
        <v>52</v>
      </c>
      <c r="M2207">
        <v>1</v>
      </c>
      <c r="N2207" t="s">
        <v>52</v>
      </c>
      <c r="O2207" t="s">
        <v>81</v>
      </c>
    </row>
    <row r="2208" spans="1:15" x14ac:dyDescent="0.3">
      <c r="A2208" s="7">
        <v>19495</v>
      </c>
      <c r="B2208" s="6" t="s">
        <v>4475</v>
      </c>
      <c r="C2208" t="s">
        <v>4476</v>
      </c>
      <c r="D2208" s="2" t="s">
        <v>45</v>
      </c>
      <c r="E2208" s="4" t="s">
        <v>46</v>
      </c>
      <c r="F2208" t="s">
        <v>47</v>
      </c>
      <c r="G2208">
        <v>3172</v>
      </c>
      <c r="H2208">
        <v>41842</v>
      </c>
      <c r="I2208">
        <v>11</v>
      </c>
      <c r="J2208">
        <v>2122</v>
      </c>
      <c r="K2208">
        <v>19316</v>
      </c>
      <c r="L2208">
        <v>53</v>
      </c>
      <c r="M2208">
        <v>3</v>
      </c>
      <c r="N2208" t="s">
        <v>52</v>
      </c>
      <c r="O2208" t="s">
        <v>47</v>
      </c>
    </row>
    <row r="2209" spans="1:15" x14ac:dyDescent="0.3">
      <c r="A2209" s="7">
        <v>19496</v>
      </c>
      <c r="B2209" s="6" t="s">
        <v>4477</v>
      </c>
      <c r="C2209" t="s">
        <v>4478</v>
      </c>
      <c r="D2209" s="2" t="s">
        <v>72</v>
      </c>
      <c r="E2209" s="4" t="s">
        <v>55</v>
      </c>
      <c r="F2209" t="s">
        <v>51</v>
      </c>
      <c r="G2209">
        <v>606</v>
      </c>
      <c r="H2209">
        <v>56127</v>
      </c>
      <c r="I2209">
        <v>19</v>
      </c>
      <c r="J2209">
        <v>1001</v>
      </c>
      <c r="K2209">
        <v>28859</v>
      </c>
      <c r="L2209">
        <v>97</v>
      </c>
      <c r="M2209">
        <v>2</v>
      </c>
      <c r="N2209" t="s">
        <v>52</v>
      </c>
      <c r="O2209" t="s">
        <v>47</v>
      </c>
    </row>
    <row r="2210" spans="1:15" x14ac:dyDescent="0.3">
      <c r="A2210" s="7">
        <v>19497</v>
      </c>
      <c r="B2210" s="6" t="s">
        <v>4479</v>
      </c>
      <c r="C2210" t="s">
        <v>4480</v>
      </c>
      <c r="D2210" s="2" t="s">
        <v>50</v>
      </c>
      <c r="E2210" s="4" t="s">
        <v>55</v>
      </c>
      <c r="F2210" t="s">
        <v>75</v>
      </c>
      <c r="G2210">
        <v>245</v>
      </c>
      <c r="H2210">
        <v>48826</v>
      </c>
      <c r="I2210">
        <v>10</v>
      </c>
      <c r="J2210">
        <v>4960</v>
      </c>
      <c r="K2210">
        <v>12742</v>
      </c>
      <c r="L2210">
        <v>58</v>
      </c>
      <c r="M2210">
        <v>3</v>
      </c>
      <c r="N2210" t="s">
        <v>52</v>
      </c>
      <c r="O2210" t="s">
        <v>95</v>
      </c>
    </row>
    <row r="2211" spans="1:15" x14ac:dyDescent="0.3">
      <c r="A2211" s="7">
        <v>19498</v>
      </c>
      <c r="B2211" s="6" t="s">
        <v>4481</v>
      </c>
      <c r="C2211" t="s">
        <v>4482</v>
      </c>
      <c r="D2211" s="2" t="s">
        <v>45</v>
      </c>
      <c r="E2211" s="4" t="s">
        <v>55</v>
      </c>
      <c r="F2211" t="s">
        <v>60</v>
      </c>
      <c r="G2211">
        <v>3755</v>
      </c>
      <c r="H2211">
        <v>83370</v>
      </c>
      <c r="I2211">
        <v>19</v>
      </c>
      <c r="J2211">
        <v>5778</v>
      </c>
      <c r="K2211">
        <v>2698</v>
      </c>
      <c r="L2211">
        <v>13</v>
      </c>
      <c r="M2211">
        <v>8</v>
      </c>
      <c r="N2211" t="s">
        <v>65</v>
      </c>
      <c r="O2211" t="s">
        <v>69</v>
      </c>
    </row>
    <row r="2212" spans="1:15" x14ac:dyDescent="0.3">
      <c r="A2212" s="7">
        <v>19499</v>
      </c>
      <c r="B2212" s="6" t="s">
        <v>4483</v>
      </c>
      <c r="C2212" t="s">
        <v>4484</v>
      </c>
      <c r="D2212" s="2" t="s">
        <v>45</v>
      </c>
      <c r="E2212" s="4" t="s">
        <v>46</v>
      </c>
      <c r="F2212" t="s">
        <v>60</v>
      </c>
      <c r="G2212">
        <v>3844</v>
      </c>
      <c r="H2212">
        <v>47373</v>
      </c>
      <c r="I2212">
        <v>32</v>
      </c>
      <c r="J2212">
        <v>28245</v>
      </c>
      <c r="K2212">
        <v>2258</v>
      </c>
      <c r="L2212">
        <v>23</v>
      </c>
      <c r="M2212">
        <v>8</v>
      </c>
      <c r="N2212" t="s">
        <v>52</v>
      </c>
      <c r="O2212" t="s">
        <v>76</v>
      </c>
    </row>
    <row r="2213" spans="1:15" x14ac:dyDescent="0.3">
      <c r="A2213" s="7">
        <v>19500</v>
      </c>
      <c r="B2213" s="6" t="s">
        <v>4485</v>
      </c>
      <c r="C2213" t="s">
        <v>4486</v>
      </c>
      <c r="D2213" s="2" t="s">
        <v>88</v>
      </c>
      <c r="E2213" s="4" t="s">
        <v>46</v>
      </c>
      <c r="F2213" t="s">
        <v>81</v>
      </c>
      <c r="G2213">
        <v>303</v>
      </c>
      <c r="H2213">
        <v>63962</v>
      </c>
      <c r="I2213">
        <v>16</v>
      </c>
      <c r="J2213">
        <v>753</v>
      </c>
      <c r="K2213">
        <v>10373</v>
      </c>
      <c r="L2213">
        <v>53</v>
      </c>
      <c r="M2213">
        <v>0</v>
      </c>
      <c r="N2213" t="s">
        <v>38</v>
      </c>
      <c r="O2213" t="s">
        <v>76</v>
      </c>
    </row>
    <row r="2214" spans="1:15" x14ac:dyDescent="0.3">
      <c r="A2214" s="7">
        <v>19501</v>
      </c>
      <c r="B2214" s="6" t="s">
        <v>4487</v>
      </c>
      <c r="C2214" t="s">
        <v>4488</v>
      </c>
      <c r="D2214" s="2" t="s">
        <v>72</v>
      </c>
      <c r="E2214" s="4" t="s">
        <v>46</v>
      </c>
      <c r="F2214" t="s">
        <v>81</v>
      </c>
      <c r="G2214">
        <v>702</v>
      </c>
      <c r="H2214">
        <v>80933</v>
      </c>
      <c r="I2214">
        <v>8</v>
      </c>
      <c r="J2214">
        <v>2915</v>
      </c>
      <c r="K2214">
        <v>9397</v>
      </c>
      <c r="L2214">
        <v>56</v>
      </c>
      <c r="M2214">
        <v>0</v>
      </c>
      <c r="N2214" t="s">
        <v>65</v>
      </c>
      <c r="O2214" t="s">
        <v>76</v>
      </c>
    </row>
    <row r="2215" spans="1:15" x14ac:dyDescent="0.3">
      <c r="A2215" s="7">
        <v>19502</v>
      </c>
      <c r="B2215" s="6" t="s">
        <v>4489</v>
      </c>
      <c r="C2215" t="s">
        <v>4490</v>
      </c>
      <c r="D2215" s="2" t="s">
        <v>59</v>
      </c>
      <c r="E2215" s="4" t="s">
        <v>46</v>
      </c>
      <c r="F2215" t="s">
        <v>75</v>
      </c>
      <c r="G2215">
        <v>302</v>
      </c>
      <c r="H2215">
        <v>10012</v>
      </c>
      <c r="I2215">
        <v>9</v>
      </c>
      <c r="J2215">
        <v>5871</v>
      </c>
      <c r="K2215">
        <v>7569</v>
      </c>
      <c r="L2215">
        <v>54</v>
      </c>
      <c r="M2215">
        <v>1</v>
      </c>
      <c r="N2215" t="s">
        <v>38</v>
      </c>
      <c r="O2215" t="s">
        <v>81</v>
      </c>
    </row>
    <row r="2216" spans="1:15" x14ac:dyDescent="0.3">
      <c r="A2216" s="7">
        <v>19503</v>
      </c>
      <c r="B2216" s="6" t="s">
        <v>4491</v>
      </c>
      <c r="C2216" t="s">
        <v>4492</v>
      </c>
      <c r="D2216" s="2" t="s">
        <v>59</v>
      </c>
      <c r="E2216" s="4" t="s">
        <v>68</v>
      </c>
      <c r="F2216" t="s">
        <v>60</v>
      </c>
      <c r="G2216">
        <v>1110</v>
      </c>
      <c r="H2216">
        <v>29343</v>
      </c>
      <c r="I2216">
        <v>28</v>
      </c>
      <c r="J2216">
        <v>28146</v>
      </c>
      <c r="K2216">
        <v>3154</v>
      </c>
      <c r="L2216">
        <v>7</v>
      </c>
      <c r="M2216">
        <v>5</v>
      </c>
      <c r="N2216" t="s">
        <v>38</v>
      </c>
      <c r="O2216" t="s">
        <v>56</v>
      </c>
    </row>
    <row r="2217" spans="1:15" x14ac:dyDescent="0.3">
      <c r="A2217" s="7">
        <v>19504</v>
      </c>
      <c r="B2217" s="6" t="s">
        <v>4493</v>
      </c>
      <c r="C2217" t="s">
        <v>4494</v>
      </c>
      <c r="D2217" s="2" t="s">
        <v>45</v>
      </c>
      <c r="E2217" s="4" t="s">
        <v>55</v>
      </c>
      <c r="F2217" t="s">
        <v>47</v>
      </c>
      <c r="G2217">
        <v>2709</v>
      </c>
      <c r="H2217">
        <v>43688</v>
      </c>
      <c r="I2217">
        <v>10</v>
      </c>
      <c r="J2217">
        <v>1989</v>
      </c>
      <c r="K2217">
        <v>21187</v>
      </c>
      <c r="L2217">
        <v>70</v>
      </c>
      <c r="M2217">
        <v>2</v>
      </c>
      <c r="N2217" t="s">
        <v>52</v>
      </c>
      <c r="O2217" t="s">
        <v>76</v>
      </c>
    </row>
    <row r="2218" spans="1:15" x14ac:dyDescent="0.3">
      <c r="A2218" s="7">
        <v>19505</v>
      </c>
      <c r="B2218" s="6" t="s">
        <v>4495</v>
      </c>
      <c r="C2218" t="s">
        <v>4496</v>
      </c>
      <c r="D2218" s="2" t="s">
        <v>88</v>
      </c>
      <c r="E2218" s="4" t="s">
        <v>55</v>
      </c>
      <c r="F2218" t="s">
        <v>51</v>
      </c>
      <c r="G2218">
        <v>397</v>
      </c>
      <c r="H2218">
        <v>46954</v>
      </c>
      <c r="I2218">
        <v>15</v>
      </c>
      <c r="J2218">
        <v>808</v>
      </c>
      <c r="K2218">
        <v>18322</v>
      </c>
      <c r="L2218">
        <v>96</v>
      </c>
      <c r="M2218">
        <v>1</v>
      </c>
      <c r="N2218" t="s">
        <v>65</v>
      </c>
      <c r="O2218" t="s">
        <v>51</v>
      </c>
    </row>
    <row r="2219" spans="1:15" x14ac:dyDescent="0.3">
      <c r="A2219" s="7">
        <v>19506</v>
      </c>
      <c r="B2219" s="6" t="s">
        <v>4497</v>
      </c>
      <c r="C2219" t="s">
        <v>4498</v>
      </c>
      <c r="D2219" s="2" t="s">
        <v>50</v>
      </c>
      <c r="E2219" s="4" t="s">
        <v>46</v>
      </c>
      <c r="F2219" t="s">
        <v>75</v>
      </c>
      <c r="G2219">
        <v>248</v>
      </c>
      <c r="H2219">
        <v>36725</v>
      </c>
      <c r="I2219">
        <v>14</v>
      </c>
      <c r="J2219">
        <v>5652</v>
      </c>
      <c r="K2219">
        <v>12996</v>
      </c>
      <c r="L2219">
        <v>47</v>
      </c>
      <c r="M2219">
        <v>3</v>
      </c>
      <c r="N2219" t="s">
        <v>35</v>
      </c>
      <c r="O2219" t="s">
        <v>81</v>
      </c>
    </row>
    <row r="2220" spans="1:15" x14ac:dyDescent="0.3">
      <c r="A2220" s="7">
        <v>19507</v>
      </c>
      <c r="B2220" s="6" t="s">
        <v>4499</v>
      </c>
      <c r="C2220" t="s">
        <v>4500</v>
      </c>
      <c r="D2220" s="2" t="s">
        <v>72</v>
      </c>
      <c r="E2220" s="4" t="s">
        <v>55</v>
      </c>
      <c r="F2220" t="s">
        <v>51</v>
      </c>
      <c r="G2220">
        <v>816</v>
      </c>
      <c r="H2220">
        <v>79167</v>
      </c>
      <c r="I2220">
        <v>11</v>
      </c>
      <c r="J2220">
        <v>551</v>
      </c>
      <c r="K2220">
        <v>17924</v>
      </c>
      <c r="L2220">
        <v>100</v>
      </c>
      <c r="M2220">
        <v>2</v>
      </c>
      <c r="N2220" t="s">
        <v>52</v>
      </c>
      <c r="O2220" t="s">
        <v>51</v>
      </c>
    </row>
    <row r="2221" spans="1:15" x14ac:dyDescent="0.3">
      <c r="A2221" s="7">
        <v>19508</v>
      </c>
      <c r="B2221" s="6" t="s">
        <v>4501</v>
      </c>
      <c r="C2221" t="s">
        <v>4502</v>
      </c>
      <c r="D2221" s="2" t="s">
        <v>50</v>
      </c>
      <c r="E2221" s="4" t="s">
        <v>46</v>
      </c>
      <c r="F2221" t="s">
        <v>51</v>
      </c>
      <c r="G2221">
        <v>101</v>
      </c>
      <c r="H2221">
        <v>32269</v>
      </c>
      <c r="I2221">
        <v>13</v>
      </c>
      <c r="J2221">
        <v>1541</v>
      </c>
      <c r="K2221">
        <v>25855</v>
      </c>
      <c r="L2221">
        <v>95</v>
      </c>
      <c r="M2221">
        <v>2</v>
      </c>
      <c r="N2221" t="s">
        <v>52</v>
      </c>
      <c r="O2221" t="s">
        <v>51</v>
      </c>
    </row>
    <row r="2222" spans="1:15" x14ac:dyDescent="0.3">
      <c r="A2222" s="7">
        <v>19509</v>
      </c>
      <c r="B2222" s="6" t="s">
        <v>4503</v>
      </c>
      <c r="C2222" t="s">
        <v>4504</v>
      </c>
      <c r="D2222" s="2" t="s">
        <v>45</v>
      </c>
      <c r="E2222" s="4" t="s">
        <v>55</v>
      </c>
      <c r="F2222" t="s">
        <v>51</v>
      </c>
      <c r="G2222">
        <v>986</v>
      </c>
      <c r="H2222">
        <v>30798</v>
      </c>
      <c r="I2222">
        <v>9</v>
      </c>
      <c r="J2222">
        <v>501</v>
      </c>
      <c r="K2222">
        <v>21996</v>
      </c>
      <c r="L2222">
        <v>75</v>
      </c>
      <c r="M2222">
        <v>1</v>
      </c>
      <c r="N2222" t="s">
        <v>52</v>
      </c>
      <c r="O2222" t="s">
        <v>51</v>
      </c>
    </row>
    <row r="2223" spans="1:15" x14ac:dyDescent="0.3">
      <c r="A2223" s="7">
        <v>19510</v>
      </c>
      <c r="B2223" s="6" t="s">
        <v>4505</v>
      </c>
      <c r="C2223" t="s">
        <v>4506</v>
      </c>
      <c r="D2223" s="2" t="s">
        <v>59</v>
      </c>
      <c r="E2223" s="4" t="s">
        <v>46</v>
      </c>
      <c r="F2223" t="s">
        <v>75</v>
      </c>
      <c r="G2223">
        <v>458</v>
      </c>
      <c r="H2223">
        <v>60325</v>
      </c>
      <c r="I2223">
        <v>2</v>
      </c>
      <c r="J2223">
        <v>1588</v>
      </c>
      <c r="K2223">
        <v>16101</v>
      </c>
      <c r="L2223">
        <v>44</v>
      </c>
      <c r="M2223">
        <v>1</v>
      </c>
      <c r="N2223" t="s">
        <v>52</v>
      </c>
      <c r="O2223" t="s">
        <v>76</v>
      </c>
    </row>
    <row r="2224" spans="1:15" x14ac:dyDescent="0.3">
      <c r="A2224" s="7">
        <v>19511</v>
      </c>
      <c r="B2224" s="6" t="s">
        <v>4507</v>
      </c>
      <c r="C2224" t="s">
        <v>4508</v>
      </c>
      <c r="D2224" s="2" t="s">
        <v>50</v>
      </c>
      <c r="E2224" s="4" t="s">
        <v>46</v>
      </c>
      <c r="F2224" t="s">
        <v>51</v>
      </c>
      <c r="G2224">
        <v>180</v>
      </c>
      <c r="H2224">
        <v>81866</v>
      </c>
      <c r="I2224">
        <v>14</v>
      </c>
      <c r="J2224">
        <v>634</v>
      </c>
      <c r="K2224">
        <v>17538</v>
      </c>
      <c r="L2224">
        <v>78</v>
      </c>
      <c r="M2224">
        <v>1</v>
      </c>
      <c r="N2224" t="s">
        <v>35</v>
      </c>
      <c r="O2224" t="s">
        <v>51</v>
      </c>
    </row>
    <row r="2225" spans="1:15" x14ac:dyDescent="0.3">
      <c r="A2225" s="7">
        <v>19512</v>
      </c>
      <c r="B2225" s="6" t="s">
        <v>4509</v>
      </c>
      <c r="C2225" t="s">
        <v>4510</v>
      </c>
      <c r="D2225" s="2" t="s">
        <v>50</v>
      </c>
      <c r="E2225" s="4" t="s">
        <v>46</v>
      </c>
      <c r="F2225" t="s">
        <v>81</v>
      </c>
      <c r="G2225">
        <v>212</v>
      </c>
      <c r="H2225">
        <v>41464</v>
      </c>
      <c r="I2225">
        <v>17</v>
      </c>
      <c r="J2225">
        <v>5001</v>
      </c>
      <c r="K2225">
        <v>10652</v>
      </c>
      <c r="L2225">
        <v>65</v>
      </c>
      <c r="M2225">
        <v>1</v>
      </c>
      <c r="N2225" t="s">
        <v>52</v>
      </c>
      <c r="O2225" t="s">
        <v>81</v>
      </c>
    </row>
    <row r="2226" spans="1:15" x14ac:dyDescent="0.3">
      <c r="A2226" s="7">
        <v>19513</v>
      </c>
      <c r="B2226" s="6" t="s">
        <v>4511</v>
      </c>
      <c r="C2226" t="s">
        <v>4512</v>
      </c>
      <c r="D2226" s="2" t="s">
        <v>72</v>
      </c>
      <c r="E2226" s="4" t="s">
        <v>46</v>
      </c>
      <c r="F2226" t="s">
        <v>75</v>
      </c>
      <c r="G2226">
        <v>308</v>
      </c>
      <c r="H2226">
        <v>63481</v>
      </c>
      <c r="I2226">
        <v>8</v>
      </c>
      <c r="J2226">
        <v>1795</v>
      </c>
      <c r="K2226">
        <v>16811</v>
      </c>
      <c r="L2226">
        <v>56</v>
      </c>
      <c r="M2226">
        <v>2</v>
      </c>
      <c r="N2226" t="s">
        <v>65</v>
      </c>
      <c r="O2226" t="s">
        <v>81</v>
      </c>
    </row>
    <row r="2227" spans="1:15" x14ac:dyDescent="0.3">
      <c r="A2227" s="7">
        <v>19514</v>
      </c>
      <c r="B2227" s="6" t="s">
        <v>4513</v>
      </c>
      <c r="C2227" t="s">
        <v>4514</v>
      </c>
      <c r="D2227" s="2" t="s">
        <v>72</v>
      </c>
      <c r="E2227" s="4" t="s">
        <v>55</v>
      </c>
      <c r="F2227" t="s">
        <v>51</v>
      </c>
      <c r="G2227">
        <v>571</v>
      </c>
      <c r="H2227">
        <v>45704</v>
      </c>
      <c r="I2227">
        <v>14</v>
      </c>
      <c r="J2227">
        <v>307</v>
      </c>
      <c r="K2227">
        <v>27159</v>
      </c>
      <c r="L2227">
        <v>97</v>
      </c>
      <c r="M2227">
        <v>1</v>
      </c>
      <c r="N2227" t="s">
        <v>52</v>
      </c>
      <c r="O2227" t="s">
        <v>51</v>
      </c>
    </row>
    <row r="2228" spans="1:15" x14ac:dyDescent="0.3">
      <c r="A2228" s="7">
        <v>19515</v>
      </c>
      <c r="B2228" s="6" t="s">
        <v>4515</v>
      </c>
      <c r="C2228" t="s">
        <v>4516</v>
      </c>
      <c r="D2228" s="2" t="s">
        <v>72</v>
      </c>
      <c r="E2228" s="4" t="s">
        <v>55</v>
      </c>
      <c r="F2228" t="s">
        <v>51</v>
      </c>
      <c r="G2228">
        <v>658</v>
      </c>
      <c r="H2228">
        <v>50555</v>
      </c>
      <c r="I2228">
        <v>11</v>
      </c>
      <c r="J2228">
        <v>489</v>
      </c>
      <c r="K2228">
        <v>24111</v>
      </c>
      <c r="L2228">
        <v>87</v>
      </c>
      <c r="M2228">
        <v>1</v>
      </c>
      <c r="N2228" t="s">
        <v>52</v>
      </c>
      <c r="O2228" t="s">
        <v>51</v>
      </c>
    </row>
    <row r="2229" spans="1:15" x14ac:dyDescent="0.3">
      <c r="A2229" s="7">
        <v>19516</v>
      </c>
      <c r="B2229" s="6" t="s">
        <v>4517</v>
      </c>
      <c r="C2229" t="s">
        <v>4518</v>
      </c>
      <c r="D2229" s="2" t="s">
        <v>45</v>
      </c>
      <c r="E2229" s="4" t="s">
        <v>46</v>
      </c>
      <c r="F2229" t="s">
        <v>75</v>
      </c>
      <c r="G2229">
        <v>2249</v>
      </c>
      <c r="H2229">
        <v>17720</v>
      </c>
      <c r="I2229">
        <v>4</v>
      </c>
      <c r="J2229">
        <v>4993</v>
      </c>
      <c r="K2229">
        <v>17582</v>
      </c>
      <c r="L2229">
        <v>58</v>
      </c>
      <c r="M2229">
        <v>3</v>
      </c>
      <c r="N2229" t="s">
        <v>52</v>
      </c>
      <c r="O2229" t="s">
        <v>76</v>
      </c>
    </row>
    <row r="2230" spans="1:15" x14ac:dyDescent="0.3">
      <c r="A2230" s="7">
        <v>19517</v>
      </c>
      <c r="B2230" s="6" t="s">
        <v>4519</v>
      </c>
      <c r="C2230" t="s">
        <v>4520</v>
      </c>
      <c r="D2230" s="2" t="s">
        <v>72</v>
      </c>
      <c r="E2230" s="4" t="s">
        <v>46</v>
      </c>
      <c r="F2230" t="s">
        <v>81</v>
      </c>
      <c r="G2230">
        <v>603</v>
      </c>
      <c r="H2230">
        <v>84787</v>
      </c>
      <c r="I2230">
        <v>8</v>
      </c>
      <c r="J2230">
        <v>3551</v>
      </c>
      <c r="K2230">
        <v>11365</v>
      </c>
      <c r="L2230">
        <v>70</v>
      </c>
      <c r="M2230">
        <v>0</v>
      </c>
      <c r="N2230" t="s">
        <v>35</v>
      </c>
      <c r="O2230" t="s">
        <v>81</v>
      </c>
    </row>
    <row r="2231" spans="1:15" x14ac:dyDescent="0.3">
      <c r="A2231" s="7">
        <v>19518</v>
      </c>
      <c r="B2231" s="6" t="s">
        <v>4521</v>
      </c>
      <c r="C2231" t="s">
        <v>4522</v>
      </c>
      <c r="D2231" s="2" t="s">
        <v>45</v>
      </c>
      <c r="E2231" s="4" t="s">
        <v>55</v>
      </c>
      <c r="F2231" t="s">
        <v>56</v>
      </c>
      <c r="G2231">
        <v>4167</v>
      </c>
      <c r="H2231">
        <v>44632</v>
      </c>
      <c r="I2231">
        <v>60</v>
      </c>
      <c r="J2231">
        <v>3358</v>
      </c>
      <c r="K2231">
        <v>2337</v>
      </c>
      <c r="L2231">
        <v>11</v>
      </c>
      <c r="M2231">
        <v>5</v>
      </c>
      <c r="N2231" t="s">
        <v>52</v>
      </c>
      <c r="O2231" t="s">
        <v>56</v>
      </c>
    </row>
    <row r="2232" spans="1:15" x14ac:dyDescent="0.3">
      <c r="A2232" s="7">
        <v>19519</v>
      </c>
      <c r="B2232" s="6" t="s">
        <v>4523</v>
      </c>
      <c r="C2232" t="s">
        <v>4524</v>
      </c>
      <c r="D2232" s="2" t="s">
        <v>72</v>
      </c>
      <c r="E2232" s="4" t="s">
        <v>46</v>
      </c>
      <c r="F2232" t="s">
        <v>75</v>
      </c>
      <c r="G2232">
        <v>626</v>
      </c>
      <c r="H2232">
        <v>81944</v>
      </c>
      <c r="I2232">
        <v>14</v>
      </c>
      <c r="J2232">
        <v>4865</v>
      </c>
      <c r="K2232">
        <v>13961</v>
      </c>
      <c r="L2232">
        <v>40</v>
      </c>
      <c r="M2232">
        <v>3</v>
      </c>
      <c r="N2232" t="s">
        <v>35</v>
      </c>
      <c r="O2232" t="s">
        <v>81</v>
      </c>
    </row>
    <row r="2233" spans="1:15" x14ac:dyDescent="0.3">
      <c r="A2233" s="7">
        <v>19520</v>
      </c>
      <c r="B2233" s="6" t="s">
        <v>4525</v>
      </c>
      <c r="C2233" t="s">
        <v>4526</v>
      </c>
      <c r="D2233" s="2" t="s">
        <v>45</v>
      </c>
      <c r="E2233" s="4" t="s">
        <v>55</v>
      </c>
      <c r="F2233" t="s">
        <v>56</v>
      </c>
      <c r="G2233">
        <v>4799</v>
      </c>
      <c r="H2233">
        <v>86324</v>
      </c>
      <c r="I2233">
        <v>35</v>
      </c>
      <c r="J2233">
        <v>33373</v>
      </c>
      <c r="K2233">
        <v>3349</v>
      </c>
      <c r="L2233">
        <v>21</v>
      </c>
      <c r="M2233">
        <v>6</v>
      </c>
      <c r="N2233" t="s">
        <v>38</v>
      </c>
      <c r="O2233" t="s">
        <v>81</v>
      </c>
    </row>
    <row r="2234" spans="1:15" x14ac:dyDescent="0.3">
      <c r="A2234" s="7">
        <v>19521</v>
      </c>
      <c r="B2234" s="6" t="s">
        <v>4527</v>
      </c>
      <c r="C2234" t="s">
        <v>4528</v>
      </c>
      <c r="D2234" s="2" t="s">
        <v>45</v>
      </c>
      <c r="E2234" s="4" t="s">
        <v>55</v>
      </c>
      <c r="F2234" t="s">
        <v>56</v>
      </c>
      <c r="G2234">
        <v>1255</v>
      </c>
      <c r="H2234">
        <v>36811</v>
      </c>
      <c r="I2234">
        <v>44</v>
      </c>
      <c r="J2234">
        <v>36690</v>
      </c>
      <c r="K2234">
        <v>1938</v>
      </c>
      <c r="L2234">
        <v>19</v>
      </c>
      <c r="M2234">
        <v>4</v>
      </c>
      <c r="N2234" t="s">
        <v>38</v>
      </c>
      <c r="O2234" t="s">
        <v>56</v>
      </c>
    </row>
    <row r="2235" spans="1:15" x14ac:dyDescent="0.3">
      <c r="A2235" s="7">
        <v>19522</v>
      </c>
      <c r="B2235" s="6" t="s">
        <v>4529</v>
      </c>
      <c r="C2235" t="s">
        <v>4530</v>
      </c>
      <c r="D2235" s="2" t="s">
        <v>88</v>
      </c>
      <c r="E2235" s="4" t="s">
        <v>55</v>
      </c>
      <c r="F2235" t="s">
        <v>75</v>
      </c>
      <c r="G2235">
        <v>269</v>
      </c>
      <c r="H2235">
        <v>39049</v>
      </c>
      <c r="I2235">
        <v>10</v>
      </c>
      <c r="J2235">
        <v>4978</v>
      </c>
      <c r="K2235">
        <v>12255</v>
      </c>
      <c r="L2235">
        <v>44</v>
      </c>
      <c r="M2235">
        <v>1</v>
      </c>
      <c r="N2235" t="s">
        <v>52</v>
      </c>
      <c r="O2235" t="s">
        <v>81</v>
      </c>
    </row>
    <row r="2236" spans="1:15" x14ac:dyDescent="0.3">
      <c r="A2236" s="7">
        <v>19523</v>
      </c>
      <c r="B2236" s="6" t="s">
        <v>4531</v>
      </c>
      <c r="C2236" t="s">
        <v>4532</v>
      </c>
      <c r="D2236" s="2" t="s">
        <v>88</v>
      </c>
      <c r="E2236" s="4" t="s">
        <v>46</v>
      </c>
      <c r="F2236" t="s">
        <v>75</v>
      </c>
      <c r="G2236">
        <v>281</v>
      </c>
      <c r="H2236">
        <v>50294</v>
      </c>
      <c r="I2236">
        <v>2</v>
      </c>
      <c r="J2236">
        <v>4989</v>
      </c>
      <c r="K2236">
        <v>18773</v>
      </c>
      <c r="L2236">
        <v>49</v>
      </c>
      <c r="M2236">
        <v>2</v>
      </c>
      <c r="N2236" t="s">
        <v>52</v>
      </c>
      <c r="O2236" t="s">
        <v>81</v>
      </c>
    </row>
    <row r="2237" spans="1:15" x14ac:dyDescent="0.3">
      <c r="A2237" s="7">
        <v>19524</v>
      </c>
      <c r="B2237" s="6" t="s">
        <v>4533</v>
      </c>
      <c r="C2237" t="s">
        <v>4534</v>
      </c>
      <c r="D2237" s="2" t="s">
        <v>88</v>
      </c>
      <c r="E2237" s="4" t="s">
        <v>55</v>
      </c>
      <c r="F2237" t="s">
        <v>51</v>
      </c>
      <c r="G2237">
        <v>67</v>
      </c>
      <c r="H2237">
        <v>72516</v>
      </c>
      <c r="I2237">
        <v>8</v>
      </c>
      <c r="J2237">
        <v>1128</v>
      </c>
      <c r="K2237">
        <v>24210</v>
      </c>
      <c r="L2237">
        <v>81</v>
      </c>
      <c r="M2237">
        <v>2</v>
      </c>
      <c r="N2237" t="s">
        <v>35</v>
      </c>
      <c r="O2237" t="s">
        <v>51</v>
      </c>
    </row>
    <row r="2238" spans="1:15" x14ac:dyDescent="0.3">
      <c r="A2238" s="7">
        <v>19525</v>
      </c>
      <c r="B2238" s="6" t="s">
        <v>4535</v>
      </c>
      <c r="C2238" t="s">
        <v>4536</v>
      </c>
      <c r="D2238" s="2" t="s">
        <v>45</v>
      </c>
      <c r="E2238" s="4" t="s">
        <v>46</v>
      </c>
      <c r="F2238" t="s">
        <v>60</v>
      </c>
      <c r="G2238">
        <v>2202</v>
      </c>
      <c r="H2238">
        <v>55483</v>
      </c>
      <c r="I2238">
        <v>32</v>
      </c>
      <c r="J2238">
        <v>6523</v>
      </c>
      <c r="K2238">
        <v>2063</v>
      </c>
      <c r="L2238">
        <v>23</v>
      </c>
      <c r="M2238">
        <v>8</v>
      </c>
      <c r="N2238" t="s">
        <v>65</v>
      </c>
      <c r="O2238" t="s">
        <v>76</v>
      </c>
    </row>
    <row r="2239" spans="1:15" x14ac:dyDescent="0.3">
      <c r="A2239" s="7">
        <v>19526</v>
      </c>
      <c r="B2239" s="6" t="s">
        <v>4537</v>
      </c>
      <c r="C2239" t="s">
        <v>4538</v>
      </c>
      <c r="D2239" s="2" t="s">
        <v>45</v>
      </c>
      <c r="E2239" s="4" t="s">
        <v>46</v>
      </c>
      <c r="F2239" t="s">
        <v>60</v>
      </c>
      <c r="G2239">
        <v>2561</v>
      </c>
      <c r="H2239">
        <v>61735</v>
      </c>
      <c r="I2239">
        <v>20</v>
      </c>
      <c r="J2239">
        <v>19422</v>
      </c>
      <c r="K2239">
        <v>2387</v>
      </c>
      <c r="L2239">
        <v>14</v>
      </c>
      <c r="M2239">
        <v>5</v>
      </c>
      <c r="N2239" t="s">
        <v>52</v>
      </c>
      <c r="O2239" t="s">
        <v>56</v>
      </c>
    </row>
    <row r="2240" spans="1:15" x14ac:dyDescent="0.3">
      <c r="A2240" s="7">
        <v>19527</v>
      </c>
      <c r="B2240" s="6" t="s">
        <v>4539</v>
      </c>
      <c r="C2240" t="s">
        <v>4540</v>
      </c>
      <c r="D2240" s="2" t="s">
        <v>88</v>
      </c>
      <c r="E2240" s="4" t="s">
        <v>55</v>
      </c>
      <c r="F2240" t="s">
        <v>51</v>
      </c>
      <c r="G2240">
        <v>53</v>
      </c>
      <c r="H2240">
        <v>62665</v>
      </c>
      <c r="I2240">
        <v>18</v>
      </c>
      <c r="J2240">
        <v>1482</v>
      </c>
      <c r="K2240">
        <v>21343</v>
      </c>
      <c r="L2240">
        <v>98</v>
      </c>
      <c r="M2240">
        <v>2</v>
      </c>
      <c r="N2240" t="s">
        <v>65</v>
      </c>
      <c r="O2240" t="s">
        <v>47</v>
      </c>
    </row>
    <row r="2241" spans="1:15" x14ac:dyDescent="0.3">
      <c r="A2241" s="7">
        <v>19528</v>
      </c>
      <c r="B2241" s="6" t="s">
        <v>4541</v>
      </c>
      <c r="C2241" t="s">
        <v>4542</v>
      </c>
      <c r="D2241" s="2" t="s">
        <v>59</v>
      </c>
      <c r="E2241" s="4" t="s">
        <v>46</v>
      </c>
      <c r="F2241" t="s">
        <v>56</v>
      </c>
      <c r="G2241">
        <v>1084</v>
      </c>
      <c r="H2241">
        <v>74420</v>
      </c>
      <c r="I2241">
        <v>35</v>
      </c>
      <c r="J2241">
        <v>27467</v>
      </c>
      <c r="K2241">
        <v>2260</v>
      </c>
      <c r="L2241">
        <v>21</v>
      </c>
      <c r="M2241">
        <v>5</v>
      </c>
      <c r="N2241" t="s">
        <v>38</v>
      </c>
      <c r="O2241" t="s">
        <v>60</v>
      </c>
    </row>
    <row r="2242" spans="1:15" x14ac:dyDescent="0.3">
      <c r="A2242" s="7">
        <v>19529</v>
      </c>
      <c r="B2242" s="6" t="s">
        <v>4543</v>
      </c>
      <c r="C2242" t="s">
        <v>4544</v>
      </c>
      <c r="D2242" s="2" t="s">
        <v>50</v>
      </c>
      <c r="E2242" s="4" t="s">
        <v>46</v>
      </c>
      <c r="F2242" t="s">
        <v>81</v>
      </c>
      <c r="G2242">
        <v>202</v>
      </c>
      <c r="H2242">
        <v>50555</v>
      </c>
      <c r="I2242">
        <v>10</v>
      </c>
      <c r="J2242">
        <v>5899</v>
      </c>
      <c r="K2242">
        <v>10937</v>
      </c>
      <c r="L2242">
        <v>70</v>
      </c>
      <c r="M2242">
        <v>1</v>
      </c>
      <c r="N2242" t="s">
        <v>52</v>
      </c>
      <c r="O2242" t="s">
        <v>81</v>
      </c>
    </row>
    <row r="2243" spans="1:15" x14ac:dyDescent="0.3">
      <c r="A2243" s="7">
        <v>19530</v>
      </c>
      <c r="B2243" s="6" t="s">
        <v>4545</v>
      </c>
      <c r="C2243" t="s">
        <v>4546</v>
      </c>
      <c r="D2243" s="2" t="s">
        <v>45</v>
      </c>
      <c r="E2243" s="4" t="s">
        <v>55</v>
      </c>
      <c r="F2243" t="s">
        <v>56</v>
      </c>
      <c r="G2243">
        <v>4802</v>
      </c>
      <c r="H2243">
        <v>67807</v>
      </c>
      <c r="I2243">
        <v>49</v>
      </c>
      <c r="J2243">
        <v>35957</v>
      </c>
      <c r="K2243">
        <v>2332</v>
      </c>
      <c r="L2243">
        <v>19</v>
      </c>
      <c r="M2243">
        <v>6</v>
      </c>
      <c r="N2243" t="s">
        <v>52</v>
      </c>
      <c r="O2243" t="s">
        <v>81</v>
      </c>
    </row>
    <row r="2244" spans="1:15" x14ac:dyDescent="0.3">
      <c r="A2244" s="7">
        <v>19531</v>
      </c>
      <c r="B2244" s="6" t="s">
        <v>4547</v>
      </c>
      <c r="C2244" t="s">
        <v>4548</v>
      </c>
      <c r="D2244" s="2" t="s">
        <v>72</v>
      </c>
      <c r="E2244" s="4" t="s">
        <v>55</v>
      </c>
      <c r="F2244" t="s">
        <v>75</v>
      </c>
      <c r="G2244">
        <v>443</v>
      </c>
      <c r="H2244">
        <v>73257</v>
      </c>
      <c r="I2244">
        <v>15</v>
      </c>
      <c r="J2244">
        <v>3916</v>
      </c>
      <c r="K2244">
        <v>8991</v>
      </c>
      <c r="L2244">
        <v>55</v>
      </c>
      <c r="M2244">
        <v>1</v>
      </c>
      <c r="N2244" t="s">
        <v>35</v>
      </c>
      <c r="O2244" t="s">
        <v>81</v>
      </c>
    </row>
    <row r="2245" spans="1:15" x14ac:dyDescent="0.3">
      <c r="A2245" s="7">
        <v>19532</v>
      </c>
      <c r="B2245" s="6" t="s">
        <v>4549</v>
      </c>
      <c r="C2245" t="s">
        <v>4550</v>
      </c>
      <c r="D2245" s="2" t="s">
        <v>50</v>
      </c>
      <c r="E2245" s="4" t="s">
        <v>55</v>
      </c>
      <c r="F2245" t="s">
        <v>51</v>
      </c>
      <c r="G2245">
        <v>52</v>
      </c>
      <c r="H2245">
        <v>53631</v>
      </c>
      <c r="I2245">
        <v>11</v>
      </c>
      <c r="J2245">
        <v>671</v>
      </c>
      <c r="K2245">
        <v>23844</v>
      </c>
      <c r="L2245">
        <v>99</v>
      </c>
      <c r="M2245">
        <v>2</v>
      </c>
      <c r="N2245" t="s">
        <v>52</v>
      </c>
      <c r="O2245" t="s">
        <v>51</v>
      </c>
    </row>
    <row r="2246" spans="1:15" x14ac:dyDescent="0.3">
      <c r="A2246" s="7">
        <v>19533</v>
      </c>
      <c r="B2246" s="6" t="s">
        <v>4551</v>
      </c>
      <c r="C2246" t="s">
        <v>4552</v>
      </c>
      <c r="D2246" s="2" t="s">
        <v>88</v>
      </c>
      <c r="E2246" s="4" t="s">
        <v>55</v>
      </c>
      <c r="F2246" t="s">
        <v>51</v>
      </c>
      <c r="G2246">
        <v>249</v>
      </c>
      <c r="H2246">
        <v>31780</v>
      </c>
      <c r="I2246">
        <v>15</v>
      </c>
      <c r="J2246">
        <v>394</v>
      </c>
      <c r="K2246">
        <v>12830</v>
      </c>
      <c r="L2246">
        <v>88</v>
      </c>
      <c r="M2246">
        <v>2</v>
      </c>
      <c r="N2246" t="s">
        <v>52</v>
      </c>
      <c r="O2246" t="s">
        <v>51</v>
      </c>
    </row>
    <row r="2247" spans="1:15" x14ac:dyDescent="0.3">
      <c r="A2247" s="7">
        <v>19534</v>
      </c>
      <c r="B2247" s="6" t="s">
        <v>4553</v>
      </c>
      <c r="C2247" t="s">
        <v>4554</v>
      </c>
      <c r="D2247" s="2" t="s">
        <v>50</v>
      </c>
      <c r="E2247" s="4" t="s">
        <v>46</v>
      </c>
      <c r="F2247" t="s">
        <v>51</v>
      </c>
      <c r="G2247">
        <v>87</v>
      </c>
      <c r="H2247">
        <v>25790</v>
      </c>
      <c r="I2247">
        <v>4</v>
      </c>
      <c r="J2247">
        <v>963</v>
      </c>
      <c r="K2247">
        <v>24451</v>
      </c>
      <c r="L2247">
        <v>82</v>
      </c>
      <c r="M2247">
        <v>1</v>
      </c>
      <c r="N2247" t="s">
        <v>52</v>
      </c>
      <c r="O2247" t="s">
        <v>51</v>
      </c>
    </row>
    <row r="2248" spans="1:15" x14ac:dyDescent="0.3">
      <c r="A2248" s="7">
        <v>19535</v>
      </c>
      <c r="B2248" s="6" t="s">
        <v>4555</v>
      </c>
      <c r="C2248" t="s">
        <v>4556</v>
      </c>
      <c r="D2248" s="2" t="s">
        <v>45</v>
      </c>
      <c r="E2248" s="4" t="s">
        <v>46</v>
      </c>
      <c r="F2248" t="s">
        <v>56</v>
      </c>
      <c r="G2248">
        <v>1254</v>
      </c>
      <c r="H2248">
        <v>64018</v>
      </c>
      <c r="I2248">
        <v>34</v>
      </c>
      <c r="J2248">
        <v>15879</v>
      </c>
      <c r="K2248">
        <v>1283</v>
      </c>
      <c r="L2248">
        <v>19</v>
      </c>
      <c r="M2248">
        <v>4</v>
      </c>
      <c r="N2248" t="s">
        <v>52</v>
      </c>
      <c r="O2248" t="s">
        <v>56</v>
      </c>
    </row>
    <row r="2249" spans="1:15" x14ac:dyDescent="0.3">
      <c r="A2249" s="7">
        <v>19536</v>
      </c>
      <c r="B2249" s="6" t="s">
        <v>4557</v>
      </c>
      <c r="C2249" t="s">
        <v>4558</v>
      </c>
      <c r="D2249" s="2" t="s">
        <v>45</v>
      </c>
      <c r="E2249" s="4" t="s">
        <v>46</v>
      </c>
      <c r="F2249" t="s">
        <v>56</v>
      </c>
      <c r="G2249">
        <v>4243</v>
      </c>
      <c r="H2249">
        <v>15572</v>
      </c>
      <c r="I2249">
        <v>36</v>
      </c>
      <c r="J2249">
        <v>23585</v>
      </c>
      <c r="K2249">
        <v>3861</v>
      </c>
      <c r="L2249">
        <v>18</v>
      </c>
      <c r="M2249">
        <v>3</v>
      </c>
      <c r="N2249" t="s">
        <v>38</v>
      </c>
      <c r="O2249" t="s">
        <v>60</v>
      </c>
    </row>
    <row r="2250" spans="1:15" x14ac:dyDescent="0.3">
      <c r="A2250" s="7">
        <v>19537</v>
      </c>
      <c r="B2250" s="6" t="s">
        <v>4559</v>
      </c>
      <c r="C2250" t="s">
        <v>4560</v>
      </c>
      <c r="D2250" s="2" t="s">
        <v>88</v>
      </c>
      <c r="E2250" s="4" t="s">
        <v>46</v>
      </c>
      <c r="F2250" t="s">
        <v>51</v>
      </c>
      <c r="G2250">
        <v>349</v>
      </c>
      <c r="H2250">
        <v>23956</v>
      </c>
      <c r="I2250">
        <v>8</v>
      </c>
      <c r="J2250">
        <v>837</v>
      </c>
      <c r="K2250">
        <v>17127</v>
      </c>
      <c r="L2250">
        <v>88</v>
      </c>
      <c r="M2250">
        <v>1</v>
      </c>
      <c r="N2250" t="s">
        <v>52</v>
      </c>
      <c r="O2250" t="s">
        <v>51</v>
      </c>
    </row>
    <row r="2251" spans="1:15" x14ac:dyDescent="0.3">
      <c r="A2251" s="7">
        <v>19538</v>
      </c>
      <c r="B2251" s="6" t="s">
        <v>4561</v>
      </c>
      <c r="C2251" t="s">
        <v>4562</v>
      </c>
      <c r="D2251" s="2" t="s">
        <v>45</v>
      </c>
      <c r="E2251" s="4" t="s">
        <v>55</v>
      </c>
      <c r="F2251" t="s">
        <v>51</v>
      </c>
      <c r="G2251">
        <v>951</v>
      </c>
      <c r="H2251">
        <v>74732</v>
      </c>
      <c r="I2251">
        <v>5</v>
      </c>
      <c r="J2251">
        <v>713</v>
      </c>
      <c r="K2251">
        <v>17555</v>
      </c>
      <c r="L2251">
        <v>97</v>
      </c>
      <c r="M2251">
        <v>2</v>
      </c>
      <c r="N2251" t="s">
        <v>52</v>
      </c>
      <c r="O2251" t="s">
        <v>51</v>
      </c>
    </row>
    <row r="2252" spans="1:15" x14ac:dyDescent="0.3">
      <c r="A2252" s="7">
        <v>19539</v>
      </c>
      <c r="B2252" s="6" t="s">
        <v>4563</v>
      </c>
      <c r="C2252" t="s">
        <v>4564</v>
      </c>
      <c r="D2252" s="2" t="s">
        <v>72</v>
      </c>
      <c r="E2252" s="4" t="s">
        <v>46</v>
      </c>
      <c r="F2252" t="s">
        <v>75</v>
      </c>
      <c r="G2252">
        <v>575</v>
      </c>
      <c r="H2252">
        <v>80196</v>
      </c>
      <c r="I2252">
        <v>3</v>
      </c>
      <c r="J2252">
        <v>4062</v>
      </c>
      <c r="K2252">
        <v>19281</v>
      </c>
      <c r="L2252">
        <v>56</v>
      </c>
      <c r="M2252">
        <v>2</v>
      </c>
      <c r="N2252" t="s">
        <v>52</v>
      </c>
      <c r="O2252" t="s">
        <v>76</v>
      </c>
    </row>
    <row r="2253" spans="1:15" x14ac:dyDescent="0.3">
      <c r="A2253" s="7">
        <v>19540</v>
      </c>
      <c r="B2253" s="6" t="s">
        <v>4565</v>
      </c>
      <c r="C2253" t="s">
        <v>4566</v>
      </c>
      <c r="D2253" s="2" t="s">
        <v>59</v>
      </c>
      <c r="E2253" s="4" t="s">
        <v>46</v>
      </c>
      <c r="F2253" t="s">
        <v>81</v>
      </c>
      <c r="G2253">
        <v>304</v>
      </c>
      <c r="H2253">
        <v>57066</v>
      </c>
      <c r="I2253">
        <v>11</v>
      </c>
      <c r="J2253">
        <v>3071</v>
      </c>
      <c r="K2253">
        <v>9418</v>
      </c>
      <c r="L2253">
        <v>63</v>
      </c>
      <c r="M2253">
        <v>0</v>
      </c>
      <c r="N2253" t="s">
        <v>52</v>
      </c>
      <c r="O2253" t="s">
        <v>47</v>
      </c>
    </row>
    <row r="2254" spans="1:15" x14ac:dyDescent="0.3">
      <c r="A2254" s="7">
        <v>19541</v>
      </c>
      <c r="B2254" s="6" t="s">
        <v>4567</v>
      </c>
      <c r="C2254" t="s">
        <v>4568</v>
      </c>
      <c r="D2254" s="2" t="s">
        <v>59</v>
      </c>
      <c r="E2254" s="4" t="s">
        <v>46</v>
      </c>
      <c r="F2254" t="s">
        <v>75</v>
      </c>
      <c r="G2254">
        <v>764</v>
      </c>
      <c r="H2254">
        <v>52622</v>
      </c>
      <c r="I2254">
        <v>10</v>
      </c>
      <c r="J2254">
        <v>2788</v>
      </c>
      <c r="K2254">
        <v>19288</v>
      </c>
      <c r="L2254">
        <v>50</v>
      </c>
      <c r="M2254">
        <v>1</v>
      </c>
      <c r="N2254" t="s">
        <v>38</v>
      </c>
      <c r="O2254" t="s">
        <v>81</v>
      </c>
    </row>
    <row r="2255" spans="1:15" x14ac:dyDescent="0.3">
      <c r="A2255" s="7">
        <v>19542</v>
      </c>
      <c r="B2255" s="6" t="s">
        <v>4569</v>
      </c>
      <c r="C2255" t="s">
        <v>4570</v>
      </c>
      <c r="D2255" s="2" t="s">
        <v>50</v>
      </c>
      <c r="E2255" s="4" t="s">
        <v>46</v>
      </c>
      <c r="F2255" t="s">
        <v>75</v>
      </c>
      <c r="G2255">
        <v>244</v>
      </c>
      <c r="H2255">
        <v>89815</v>
      </c>
      <c r="I2255">
        <v>12</v>
      </c>
      <c r="J2255">
        <v>3400</v>
      </c>
      <c r="K2255">
        <v>11499</v>
      </c>
      <c r="L2255">
        <v>62</v>
      </c>
      <c r="M2255">
        <v>2</v>
      </c>
      <c r="N2255" t="s">
        <v>52</v>
      </c>
      <c r="O2255" t="s">
        <v>76</v>
      </c>
    </row>
    <row r="2256" spans="1:15" x14ac:dyDescent="0.3">
      <c r="A2256" s="7">
        <v>19543</v>
      </c>
      <c r="B2256" s="6" t="s">
        <v>4571</v>
      </c>
      <c r="C2256" t="s">
        <v>4572</v>
      </c>
      <c r="D2256" s="2" t="s">
        <v>45</v>
      </c>
      <c r="E2256" s="4" t="s">
        <v>46</v>
      </c>
      <c r="F2256" t="s">
        <v>56</v>
      </c>
      <c r="G2256">
        <v>2838</v>
      </c>
      <c r="H2256">
        <v>65180</v>
      </c>
      <c r="I2256">
        <v>42</v>
      </c>
      <c r="J2256">
        <v>15853</v>
      </c>
      <c r="K2256">
        <v>1399</v>
      </c>
      <c r="L2256">
        <v>20</v>
      </c>
      <c r="M2256">
        <v>5</v>
      </c>
      <c r="N2256" t="s">
        <v>52</v>
      </c>
      <c r="O2256" t="s">
        <v>81</v>
      </c>
    </row>
    <row r="2257" spans="1:15" x14ac:dyDescent="0.3">
      <c r="A2257" s="7">
        <v>19544</v>
      </c>
      <c r="B2257" s="6" t="s">
        <v>4573</v>
      </c>
      <c r="C2257" t="s">
        <v>4574</v>
      </c>
      <c r="D2257" s="2" t="s">
        <v>72</v>
      </c>
      <c r="E2257" s="4" t="s">
        <v>55</v>
      </c>
      <c r="F2257" t="s">
        <v>47</v>
      </c>
      <c r="G2257">
        <v>844</v>
      </c>
      <c r="H2257">
        <v>85319</v>
      </c>
      <c r="I2257">
        <v>7</v>
      </c>
      <c r="J2257">
        <v>1900</v>
      </c>
      <c r="K2257">
        <v>10626</v>
      </c>
      <c r="L2257">
        <v>69</v>
      </c>
      <c r="M2257">
        <v>1</v>
      </c>
      <c r="N2257" t="s">
        <v>52</v>
      </c>
      <c r="O2257" t="s">
        <v>47</v>
      </c>
    </row>
    <row r="2258" spans="1:15" x14ac:dyDescent="0.3">
      <c r="A2258" s="7">
        <v>19545</v>
      </c>
      <c r="B2258" s="6" t="s">
        <v>4575</v>
      </c>
      <c r="C2258" t="s">
        <v>4576</v>
      </c>
      <c r="D2258" s="2" t="s">
        <v>45</v>
      </c>
      <c r="E2258" s="4" t="s">
        <v>55</v>
      </c>
      <c r="F2258" t="s">
        <v>56</v>
      </c>
      <c r="G2258">
        <v>4994</v>
      </c>
      <c r="H2258">
        <v>46990</v>
      </c>
      <c r="I2258">
        <v>42</v>
      </c>
      <c r="J2258">
        <v>18266</v>
      </c>
      <c r="K2258">
        <v>3748</v>
      </c>
      <c r="L2258">
        <v>12</v>
      </c>
      <c r="M2258">
        <v>4</v>
      </c>
      <c r="N2258" t="s">
        <v>38</v>
      </c>
      <c r="O2258" t="s">
        <v>81</v>
      </c>
    </row>
    <row r="2259" spans="1:15" x14ac:dyDescent="0.3">
      <c r="A2259" s="7">
        <v>19546</v>
      </c>
      <c r="B2259" s="6" t="s">
        <v>4577</v>
      </c>
      <c r="C2259" t="s">
        <v>4578</v>
      </c>
      <c r="D2259" s="2" t="s">
        <v>50</v>
      </c>
      <c r="E2259" s="4" t="s">
        <v>46</v>
      </c>
      <c r="F2259" t="s">
        <v>75</v>
      </c>
      <c r="G2259">
        <v>212</v>
      </c>
      <c r="H2259">
        <v>21055</v>
      </c>
      <c r="I2259">
        <v>7</v>
      </c>
      <c r="J2259">
        <v>5547</v>
      </c>
      <c r="K2259">
        <v>19110</v>
      </c>
      <c r="L2259">
        <v>62</v>
      </c>
      <c r="M2259">
        <v>2</v>
      </c>
      <c r="N2259" t="s">
        <v>65</v>
      </c>
      <c r="O2259" t="s">
        <v>76</v>
      </c>
    </row>
    <row r="2260" spans="1:15" x14ac:dyDescent="0.3">
      <c r="A2260" s="7">
        <v>19547</v>
      </c>
      <c r="B2260" s="6" t="s">
        <v>4579</v>
      </c>
      <c r="C2260" t="s">
        <v>4580</v>
      </c>
      <c r="D2260" s="2" t="s">
        <v>45</v>
      </c>
      <c r="E2260" s="4" t="s">
        <v>68</v>
      </c>
      <c r="F2260" t="s">
        <v>60</v>
      </c>
      <c r="G2260">
        <v>1348</v>
      </c>
      <c r="H2260">
        <v>61615</v>
      </c>
      <c r="I2260">
        <v>22</v>
      </c>
      <c r="J2260">
        <v>18574</v>
      </c>
      <c r="K2260">
        <v>3117</v>
      </c>
      <c r="L2260">
        <v>20</v>
      </c>
      <c r="M2260">
        <v>8</v>
      </c>
      <c r="N2260" t="s">
        <v>65</v>
      </c>
      <c r="O2260" t="s">
        <v>69</v>
      </c>
    </row>
    <row r="2261" spans="1:15" x14ac:dyDescent="0.3">
      <c r="A2261" s="7">
        <v>19548</v>
      </c>
      <c r="B2261" s="6" t="s">
        <v>4581</v>
      </c>
      <c r="C2261" t="s">
        <v>4582</v>
      </c>
      <c r="D2261" s="2" t="s">
        <v>50</v>
      </c>
      <c r="E2261" s="4" t="s">
        <v>55</v>
      </c>
      <c r="F2261" t="s">
        <v>51</v>
      </c>
      <c r="G2261">
        <v>166</v>
      </c>
      <c r="H2261">
        <v>33895</v>
      </c>
      <c r="I2261">
        <v>14</v>
      </c>
      <c r="J2261">
        <v>203</v>
      </c>
      <c r="K2261">
        <v>20553</v>
      </c>
      <c r="L2261">
        <v>85</v>
      </c>
      <c r="M2261">
        <v>2</v>
      </c>
      <c r="N2261" t="s">
        <v>35</v>
      </c>
      <c r="O2261" t="s">
        <v>51</v>
      </c>
    </row>
    <row r="2262" spans="1:15" x14ac:dyDescent="0.3">
      <c r="A2262" s="7">
        <v>19549</v>
      </c>
      <c r="B2262" s="6" t="s">
        <v>4583</v>
      </c>
      <c r="C2262" t="s">
        <v>4584</v>
      </c>
      <c r="D2262" s="2" t="s">
        <v>72</v>
      </c>
      <c r="E2262" s="4" t="s">
        <v>55</v>
      </c>
      <c r="F2262" t="s">
        <v>51</v>
      </c>
      <c r="G2262">
        <v>344</v>
      </c>
      <c r="H2262">
        <v>74228</v>
      </c>
      <c r="I2262">
        <v>13</v>
      </c>
      <c r="J2262">
        <v>441</v>
      </c>
      <c r="K2262">
        <v>18388</v>
      </c>
      <c r="L2262">
        <v>99</v>
      </c>
      <c r="M2262">
        <v>1</v>
      </c>
      <c r="N2262" t="s">
        <v>65</v>
      </c>
      <c r="O2262" t="s">
        <v>51</v>
      </c>
    </row>
    <row r="2263" spans="1:15" x14ac:dyDescent="0.3">
      <c r="A2263" s="7">
        <v>19550</v>
      </c>
      <c r="B2263" s="6" t="s">
        <v>4585</v>
      </c>
      <c r="C2263" t="s">
        <v>4586</v>
      </c>
      <c r="D2263" s="2" t="s">
        <v>45</v>
      </c>
      <c r="E2263" s="4" t="s">
        <v>55</v>
      </c>
      <c r="F2263" t="s">
        <v>47</v>
      </c>
      <c r="G2263">
        <v>2274</v>
      </c>
      <c r="H2263">
        <v>89446</v>
      </c>
      <c r="I2263">
        <v>13</v>
      </c>
      <c r="J2263">
        <v>1077</v>
      </c>
      <c r="K2263">
        <v>21039</v>
      </c>
      <c r="L2263">
        <v>64</v>
      </c>
      <c r="M2263">
        <v>3</v>
      </c>
      <c r="N2263" t="s">
        <v>52</v>
      </c>
      <c r="O2263" t="s">
        <v>47</v>
      </c>
    </row>
    <row r="2264" spans="1:15" x14ac:dyDescent="0.3">
      <c r="A2264" s="7">
        <v>19551</v>
      </c>
      <c r="B2264" s="6" t="s">
        <v>4587</v>
      </c>
      <c r="C2264" t="s">
        <v>4588</v>
      </c>
      <c r="D2264" s="2" t="s">
        <v>50</v>
      </c>
      <c r="E2264" s="4" t="s">
        <v>55</v>
      </c>
      <c r="F2264" t="s">
        <v>51</v>
      </c>
      <c r="G2264">
        <v>106</v>
      </c>
      <c r="H2264">
        <v>36011</v>
      </c>
      <c r="I2264">
        <v>17</v>
      </c>
      <c r="J2264">
        <v>421</v>
      </c>
      <c r="K2264">
        <v>14761</v>
      </c>
      <c r="L2264">
        <v>90</v>
      </c>
      <c r="M2264">
        <v>2</v>
      </c>
      <c r="N2264" t="s">
        <v>65</v>
      </c>
      <c r="O2264" t="s">
        <v>47</v>
      </c>
    </row>
    <row r="2265" spans="1:15" x14ac:dyDescent="0.3">
      <c r="A2265" s="7">
        <v>19552</v>
      </c>
      <c r="B2265" s="6" t="s">
        <v>4589</v>
      </c>
      <c r="C2265" t="s">
        <v>4590</v>
      </c>
      <c r="D2265" s="2" t="s">
        <v>72</v>
      </c>
      <c r="E2265" s="4" t="s">
        <v>55</v>
      </c>
      <c r="F2265" t="s">
        <v>51</v>
      </c>
      <c r="G2265">
        <v>168</v>
      </c>
      <c r="H2265">
        <v>89924</v>
      </c>
      <c r="I2265">
        <v>4</v>
      </c>
      <c r="J2265">
        <v>607</v>
      </c>
      <c r="K2265">
        <v>22814</v>
      </c>
      <c r="L2265">
        <v>94</v>
      </c>
      <c r="M2265">
        <v>2</v>
      </c>
      <c r="N2265" t="s">
        <v>52</v>
      </c>
      <c r="O2265" t="s">
        <v>51</v>
      </c>
    </row>
    <row r="2266" spans="1:15" x14ac:dyDescent="0.3">
      <c r="A2266" s="7">
        <v>19553</v>
      </c>
      <c r="B2266" s="6" t="s">
        <v>4591</v>
      </c>
      <c r="C2266" t="s">
        <v>4592</v>
      </c>
      <c r="D2266" s="2" t="s">
        <v>88</v>
      </c>
      <c r="E2266" s="4" t="s">
        <v>55</v>
      </c>
      <c r="F2266" t="s">
        <v>51</v>
      </c>
      <c r="G2266">
        <v>235</v>
      </c>
      <c r="H2266">
        <v>44022</v>
      </c>
      <c r="I2266">
        <v>13</v>
      </c>
      <c r="J2266">
        <v>251</v>
      </c>
      <c r="K2266">
        <v>26791</v>
      </c>
      <c r="L2266">
        <v>89</v>
      </c>
      <c r="M2266">
        <v>2</v>
      </c>
      <c r="N2266" t="s">
        <v>65</v>
      </c>
      <c r="O2266" t="s">
        <v>51</v>
      </c>
    </row>
    <row r="2267" spans="1:15" x14ac:dyDescent="0.3">
      <c r="A2267" s="7">
        <v>19554</v>
      </c>
      <c r="B2267" s="6" t="s">
        <v>4593</v>
      </c>
      <c r="C2267" t="s">
        <v>4594</v>
      </c>
      <c r="D2267" s="2" t="s">
        <v>50</v>
      </c>
      <c r="E2267" s="4" t="s">
        <v>55</v>
      </c>
      <c r="F2267" t="s">
        <v>51</v>
      </c>
      <c r="G2267">
        <v>66</v>
      </c>
      <c r="H2267">
        <v>18512</v>
      </c>
      <c r="I2267">
        <v>11</v>
      </c>
      <c r="J2267">
        <v>621</v>
      </c>
      <c r="K2267">
        <v>15693</v>
      </c>
      <c r="L2267">
        <v>85</v>
      </c>
      <c r="M2267">
        <v>2</v>
      </c>
      <c r="N2267" t="s">
        <v>65</v>
      </c>
      <c r="O2267" t="s">
        <v>51</v>
      </c>
    </row>
    <row r="2268" spans="1:15" x14ac:dyDescent="0.3">
      <c r="A2268" s="7">
        <v>19555</v>
      </c>
      <c r="B2268" s="6" t="s">
        <v>4595</v>
      </c>
      <c r="C2268" t="s">
        <v>4596</v>
      </c>
      <c r="D2268" s="2" t="s">
        <v>50</v>
      </c>
      <c r="E2268" s="4" t="s">
        <v>46</v>
      </c>
      <c r="F2268" t="s">
        <v>51</v>
      </c>
      <c r="G2268">
        <v>112</v>
      </c>
      <c r="H2268">
        <v>37802</v>
      </c>
      <c r="I2268">
        <v>13</v>
      </c>
      <c r="J2268">
        <v>1131</v>
      </c>
      <c r="K2268">
        <v>13819</v>
      </c>
      <c r="L2268">
        <v>80</v>
      </c>
      <c r="M2268">
        <v>2</v>
      </c>
      <c r="N2268" t="s">
        <v>52</v>
      </c>
      <c r="O2268" t="s">
        <v>51</v>
      </c>
    </row>
    <row r="2269" spans="1:15" x14ac:dyDescent="0.3">
      <c r="A2269" s="7">
        <v>19556</v>
      </c>
      <c r="B2269" s="6" t="s">
        <v>4597</v>
      </c>
      <c r="C2269" t="s">
        <v>4598</v>
      </c>
      <c r="D2269" s="2" t="s">
        <v>45</v>
      </c>
      <c r="E2269" s="4" t="s">
        <v>68</v>
      </c>
      <c r="F2269" t="s">
        <v>60</v>
      </c>
      <c r="G2269">
        <v>1737</v>
      </c>
      <c r="H2269">
        <v>59625</v>
      </c>
      <c r="I2269">
        <v>21</v>
      </c>
      <c r="J2269">
        <v>27328</v>
      </c>
      <c r="K2269">
        <v>2836</v>
      </c>
      <c r="L2269">
        <v>5</v>
      </c>
      <c r="M2269">
        <v>7</v>
      </c>
      <c r="N2269" t="s">
        <v>52</v>
      </c>
      <c r="O2269" t="s">
        <v>69</v>
      </c>
    </row>
    <row r="2270" spans="1:15" x14ac:dyDescent="0.3">
      <c r="A2270" s="7">
        <v>19557</v>
      </c>
      <c r="B2270" s="6" t="s">
        <v>4599</v>
      </c>
      <c r="C2270" t="s">
        <v>4600</v>
      </c>
      <c r="D2270" s="2" t="s">
        <v>50</v>
      </c>
      <c r="E2270" s="4" t="s">
        <v>55</v>
      </c>
      <c r="F2270" t="s">
        <v>51</v>
      </c>
      <c r="G2270">
        <v>152</v>
      </c>
      <c r="H2270">
        <v>37802</v>
      </c>
      <c r="I2270">
        <v>16</v>
      </c>
      <c r="J2270">
        <v>280</v>
      </c>
      <c r="K2270">
        <v>22466</v>
      </c>
      <c r="L2270">
        <v>99</v>
      </c>
      <c r="M2270">
        <v>1</v>
      </c>
      <c r="N2270" t="s">
        <v>35</v>
      </c>
      <c r="O2270" t="s">
        <v>51</v>
      </c>
    </row>
    <row r="2271" spans="1:15" x14ac:dyDescent="0.3">
      <c r="A2271" s="7">
        <v>19558</v>
      </c>
      <c r="B2271" s="6" t="s">
        <v>4601</v>
      </c>
      <c r="C2271" t="s">
        <v>4602</v>
      </c>
      <c r="D2271" s="2" t="s">
        <v>50</v>
      </c>
      <c r="E2271" s="4" t="s">
        <v>55</v>
      </c>
      <c r="F2271" t="s">
        <v>51</v>
      </c>
      <c r="G2271">
        <v>83</v>
      </c>
      <c r="H2271">
        <v>47147</v>
      </c>
      <c r="I2271">
        <v>6</v>
      </c>
      <c r="J2271">
        <v>910</v>
      </c>
      <c r="K2271">
        <v>24895</v>
      </c>
      <c r="L2271">
        <v>89</v>
      </c>
      <c r="M2271">
        <v>2</v>
      </c>
      <c r="N2271" t="s">
        <v>52</v>
      </c>
      <c r="O2271" t="s">
        <v>51</v>
      </c>
    </row>
    <row r="2272" spans="1:15" x14ac:dyDescent="0.3">
      <c r="A2272" s="7">
        <v>19559</v>
      </c>
      <c r="B2272" s="6" t="s">
        <v>4603</v>
      </c>
      <c r="C2272" t="s">
        <v>4604</v>
      </c>
      <c r="D2272" s="2" t="s">
        <v>220</v>
      </c>
      <c r="E2272" s="4" t="s">
        <v>68</v>
      </c>
      <c r="F2272" t="s">
        <v>60</v>
      </c>
      <c r="G2272">
        <v>3956</v>
      </c>
      <c r="H2272">
        <v>33259</v>
      </c>
      <c r="I2272">
        <v>42</v>
      </c>
      <c r="J2272">
        <v>4342</v>
      </c>
      <c r="K2272">
        <v>2425</v>
      </c>
      <c r="L2272">
        <v>7</v>
      </c>
      <c r="M2272">
        <v>7</v>
      </c>
      <c r="N2272" t="s">
        <v>38</v>
      </c>
      <c r="O2272" t="s">
        <v>69</v>
      </c>
    </row>
    <row r="2273" spans="1:15" x14ac:dyDescent="0.3">
      <c r="A2273" s="7">
        <v>19560</v>
      </c>
      <c r="B2273" s="6" t="s">
        <v>4605</v>
      </c>
      <c r="C2273" t="s">
        <v>4606</v>
      </c>
      <c r="D2273" s="2" t="s">
        <v>45</v>
      </c>
      <c r="E2273" s="4" t="s">
        <v>46</v>
      </c>
      <c r="F2273" t="s">
        <v>56</v>
      </c>
      <c r="G2273">
        <v>3848</v>
      </c>
      <c r="H2273">
        <v>40034</v>
      </c>
      <c r="I2273">
        <v>33</v>
      </c>
      <c r="J2273">
        <v>23943</v>
      </c>
      <c r="K2273">
        <v>3544</v>
      </c>
      <c r="L2273">
        <v>16</v>
      </c>
      <c r="M2273">
        <v>6</v>
      </c>
      <c r="N2273" t="s">
        <v>52</v>
      </c>
      <c r="O2273" t="s">
        <v>81</v>
      </c>
    </row>
    <row r="2274" spans="1:15" x14ac:dyDescent="0.3">
      <c r="A2274" s="7">
        <v>19561</v>
      </c>
      <c r="B2274" s="6" t="s">
        <v>4607</v>
      </c>
      <c r="C2274" t="s">
        <v>4608</v>
      </c>
      <c r="D2274" s="2" t="s">
        <v>50</v>
      </c>
      <c r="E2274" s="4" t="s">
        <v>55</v>
      </c>
      <c r="F2274" t="s">
        <v>51</v>
      </c>
      <c r="G2274">
        <v>146</v>
      </c>
      <c r="H2274">
        <v>57711</v>
      </c>
      <c r="I2274">
        <v>3</v>
      </c>
      <c r="J2274">
        <v>242</v>
      </c>
      <c r="K2274">
        <v>24362</v>
      </c>
      <c r="L2274">
        <v>87</v>
      </c>
      <c r="M2274">
        <v>1</v>
      </c>
      <c r="N2274" t="s">
        <v>65</v>
      </c>
      <c r="O2274" t="s">
        <v>51</v>
      </c>
    </row>
    <row r="2275" spans="1:15" x14ac:dyDescent="0.3">
      <c r="A2275" s="7">
        <v>19562</v>
      </c>
      <c r="B2275" s="6" t="s">
        <v>4609</v>
      </c>
      <c r="C2275" t="s">
        <v>4610</v>
      </c>
      <c r="D2275" s="2" t="s">
        <v>72</v>
      </c>
      <c r="E2275" s="4" t="s">
        <v>46</v>
      </c>
      <c r="F2275" t="s">
        <v>81</v>
      </c>
      <c r="G2275">
        <v>977</v>
      </c>
      <c r="H2275">
        <v>79167</v>
      </c>
      <c r="I2275">
        <v>17</v>
      </c>
      <c r="J2275">
        <v>6891</v>
      </c>
      <c r="K2275">
        <v>11672</v>
      </c>
      <c r="L2275">
        <v>63</v>
      </c>
      <c r="M2275">
        <v>0</v>
      </c>
      <c r="N2275" t="s">
        <v>38</v>
      </c>
      <c r="O2275" t="s">
        <v>76</v>
      </c>
    </row>
    <row r="2276" spans="1:15" x14ac:dyDescent="0.3">
      <c r="A2276" s="7">
        <v>19563</v>
      </c>
      <c r="B2276" s="6" t="s">
        <v>4611</v>
      </c>
      <c r="C2276" t="s">
        <v>4612</v>
      </c>
      <c r="D2276" s="2" t="s">
        <v>72</v>
      </c>
      <c r="E2276" s="4" t="s">
        <v>55</v>
      </c>
      <c r="F2276" t="s">
        <v>51</v>
      </c>
      <c r="G2276">
        <v>824</v>
      </c>
      <c r="H2276">
        <v>33334</v>
      </c>
      <c r="I2276">
        <v>14</v>
      </c>
      <c r="J2276">
        <v>1502</v>
      </c>
      <c r="K2276">
        <v>17498</v>
      </c>
      <c r="L2276">
        <v>98</v>
      </c>
      <c r="M2276">
        <v>1</v>
      </c>
      <c r="N2276" t="s">
        <v>65</v>
      </c>
      <c r="O2276" t="s">
        <v>51</v>
      </c>
    </row>
    <row r="2277" spans="1:15" x14ac:dyDescent="0.3">
      <c r="A2277" s="7">
        <v>19564</v>
      </c>
      <c r="B2277" s="6" t="s">
        <v>4613</v>
      </c>
      <c r="C2277" t="s">
        <v>4614</v>
      </c>
      <c r="D2277" s="2" t="s">
        <v>45</v>
      </c>
      <c r="E2277" s="4" t="s">
        <v>46</v>
      </c>
      <c r="F2277" t="s">
        <v>75</v>
      </c>
      <c r="G2277">
        <v>2404</v>
      </c>
      <c r="H2277">
        <v>86324</v>
      </c>
      <c r="I2277">
        <v>8</v>
      </c>
      <c r="J2277">
        <v>2520</v>
      </c>
      <c r="K2277">
        <v>17219</v>
      </c>
      <c r="L2277">
        <v>59</v>
      </c>
      <c r="M2277">
        <v>3</v>
      </c>
      <c r="N2277" t="s">
        <v>35</v>
      </c>
      <c r="O2277" t="s">
        <v>47</v>
      </c>
    </row>
    <row r="2278" spans="1:15" x14ac:dyDescent="0.3">
      <c r="A2278" s="7">
        <v>19565</v>
      </c>
      <c r="B2278" s="6" t="s">
        <v>4615</v>
      </c>
      <c r="C2278" t="s">
        <v>4616</v>
      </c>
      <c r="D2278" s="2" t="s">
        <v>72</v>
      </c>
      <c r="E2278" s="4" t="s">
        <v>46</v>
      </c>
      <c r="F2278" t="s">
        <v>81</v>
      </c>
      <c r="G2278">
        <v>657</v>
      </c>
      <c r="H2278">
        <v>23956</v>
      </c>
      <c r="I2278">
        <v>9</v>
      </c>
      <c r="J2278">
        <v>1538</v>
      </c>
      <c r="K2278">
        <v>11006</v>
      </c>
      <c r="L2278">
        <v>69</v>
      </c>
      <c r="M2278">
        <v>1</v>
      </c>
      <c r="N2278" t="s">
        <v>38</v>
      </c>
      <c r="O2278" t="s">
        <v>81</v>
      </c>
    </row>
    <row r="2279" spans="1:15" x14ac:dyDescent="0.3">
      <c r="A2279" s="7">
        <v>19566</v>
      </c>
      <c r="B2279" s="6" t="s">
        <v>4617</v>
      </c>
      <c r="C2279" t="s">
        <v>4618</v>
      </c>
      <c r="D2279" s="2" t="s">
        <v>45</v>
      </c>
      <c r="E2279" s="4" t="s">
        <v>46</v>
      </c>
      <c r="F2279" t="s">
        <v>56</v>
      </c>
      <c r="G2279">
        <v>4900</v>
      </c>
      <c r="H2279">
        <v>36725</v>
      </c>
      <c r="I2279">
        <v>49</v>
      </c>
      <c r="J2279">
        <v>30157</v>
      </c>
      <c r="K2279">
        <v>1753</v>
      </c>
      <c r="L2279">
        <v>22</v>
      </c>
      <c r="M2279">
        <v>6</v>
      </c>
      <c r="N2279" t="s">
        <v>52</v>
      </c>
      <c r="O2279" t="s">
        <v>56</v>
      </c>
    </row>
    <row r="2280" spans="1:15" x14ac:dyDescent="0.3">
      <c r="A2280" s="7">
        <v>19567</v>
      </c>
      <c r="B2280" s="6" t="s">
        <v>4619</v>
      </c>
      <c r="C2280" t="s">
        <v>4620</v>
      </c>
      <c r="D2280" s="2" t="s">
        <v>50</v>
      </c>
      <c r="E2280" s="4" t="s">
        <v>55</v>
      </c>
      <c r="F2280" t="s">
        <v>51</v>
      </c>
      <c r="G2280">
        <v>83</v>
      </c>
      <c r="H2280">
        <v>13865</v>
      </c>
      <c r="I2280">
        <v>7</v>
      </c>
      <c r="J2280">
        <v>1144</v>
      </c>
      <c r="K2280">
        <v>24040</v>
      </c>
      <c r="L2280">
        <v>89</v>
      </c>
      <c r="M2280">
        <v>1</v>
      </c>
      <c r="N2280" t="s">
        <v>52</v>
      </c>
      <c r="O2280" t="s">
        <v>51</v>
      </c>
    </row>
    <row r="2281" spans="1:15" x14ac:dyDescent="0.3">
      <c r="A2281" s="7">
        <v>19568</v>
      </c>
      <c r="B2281" s="6" t="s">
        <v>4621</v>
      </c>
      <c r="C2281" t="s">
        <v>4622</v>
      </c>
      <c r="D2281" s="2" t="s">
        <v>72</v>
      </c>
      <c r="E2281" s="4" t="s">
        <v>55</v>
      </c>
      <c r="F2281" t="s">
        <v>51</v>
      </c>
      <c r="G2281">
        <v>717</v>
      </c>
      <c r="H2281">
        <v>30918</v>
      </c>
      <c r="I2281">
        <v>5</v>
      </c>
      <c r="J2281">
        <v>846</v>
      </c>
      <c r="K2281">
        <v>23529</v>
      </c>
      <c r="L2281">
        <v>83</v>
      </c>
      <c r="M2281">
        <v>2</v>
      </c>
      <c r="N2281" t="s">
        <v>35</v>
      </c>
      <c r="O2281" t="s">
        <v>51</v>
      </c>
    </row>
    <row r="2282" spans="1:15" x14ac:dyDescent="0.3">
      <c r="A2282" s="7">
        <v>19569</v>
      </c>
      <c r="B2282" s="6" t="s">
        <v>4623</v>
      </c>
      <c r="C2282" t="s">
        <v>4624</v>
      </c>
      <c r="D2282" s="2" t="s">
        <v>45</v>
      </c>
      <c r="E2282" s="4" t="s">
        <v>46</v>
      </c>
      <c r="F2282" t="s">
        <v>75</v>
      </c>
      <c r="G2282">
        <v>2013</v>
      </c>
      <c r="H2282">
        <v>81176</v>
      </c>
      <c r="I2282">
        <v>7</v>
      </c>
      <c r="J2282">
        <v>5870</v>
      </c>
      <c r="K2282">
        <v>17527</v>
      </c>
      <c r="L2282">
        <v>64</v>
      </c>
      <c r="M2282">
        <v>3</v>
      </c>
      <c r="N2282" t="s">
        <v>38</v>
      </c>
      <c r="O2282" t="s">
        <v>76</v>
      </c>
    </row>
    <row r="2283" spans="1:15" x14ac:dyDescent="0.3">
      <c r="A2283" s="7">
        <v>19570</v>
      </c>
      <c r="B2283" s="6" t="s">
        <v>4625</v>
      </c>
      <c r="C2283" t="s">
        <v>4626</v>
      </c>
      <c r="D2283" s="2" t="s">
        <v>50</v>
      </c>
      <c r="E2283" s="4" t="s">
        <v>46</v>
      </c>
      <c r="F2283" t="s">
        <v>51</v>
      </c>
      <c r="G2283">
        <v>190</v>
      </c>
      <c r="H2283">
        <v>47426</v>
      </c>
      <c r="I2283">
        <v>9</v>
      </c>
      <c r="J2283">
        <v>544</v>
      </c>
      <c r="K2283">
        <v>15814</v>
      </c>
      <c r="L2283">
        <v>99</v>
      </c>
      <c r="M2283">
        <v>1</v>
      </c>
      <c r="N2283" t="s">
        <v>65</v>
      </c>
      <c r="O2283" t="s">
        <v>51</v>
      </c>
    </row>
    <row r="2284" spans="1:15" x14ac:dyDescent="0.3">
      <c r="A2284" s="7">
        <v>19571</v>
      </c>
      <c r="B2284" s="6" t="s">
        <v>4627</v>
      </c>
      <c r="C2284" t="s">
        <v>4628</v>
      </c>
      <c r="D2284" s="2" t="s">
        <v>50</v>
      </c>
      <c r="E2284" s="4" t="s">
        <v>55</v>
      </c>
      <c r="F2284" t="s">
        <v>51</v>
      </c>
      <c r="G2284">
        <v>115</v>
      </c>
      <c r="H2284">
        <v>79378</v>
      </c>
      <c r="I2284">
        <v>7</v>
      </c>
      <c r="J2284">
        <v>1294</v>
      </c>
      <c r="K2284">
        <v>25566</v>
      </c>
      <c r="L2284">
        <v>95</v>
      </c>
      <c r="M2284">
        <v>2</v>
      </c>
      <c r="N2284" t="s">
        <v>35</v>
      </c>
      <c r="O2284" t="s">
        <v>51</v>
      </c>
    </row>
    <row r="2285" spans="1:15" x14ac:dyDescent="0.3">
      <c r="A2285" s="7">
        <v>19572</v>
      </c>
      <c r="B2285" s="6" t="s">
        <v>4629</v>
      </c>
      <c r="C2285" t="s">
        <v>4630</v>
      </c>
      <c r="D2285" s="2" t="s">
        <v>220</v>
      </c>
      <c r="E2285" s="4" t="s">
        <v>46</v>
      </c>
      <c r="F2285" t="s">
        <v>47</v>
      </c>
      <c r="G2285">
        <v>2864</v>
      </c>
      <c r="H2285">
        <v>28804</v>
      </c>
      <c r="I2285">
        <v>20</v>
      </c>
      <c r="J2285">
        <v>1756</v>
      </c>
      <c r="K2285">
        <v>18444</v>
      </c>
      <c r="L2285">
        <v>72</v>
      </c>
      <c r="M2285">
        <v>2</v>
      </c>
      <c r="N2285" t="s">
        <v>52</v>
      </c>
      <c r="O2285" t="s">
        <v>81</v>
      </c>
    </row>
    <row r="2286" spans="1:15" x14ac:dyDescent="0.3">
      <c r="A2286" s="7">
        <v>19573</v>
      </c>
      <c r="B2286" s="6" t="s">
        <v>4631</v>
      </c>
      <c r="C2286" t="s">
        <v>4632</v>
      </c>
      <c r="D2286" s="2" t="s">
        <v>72</v>
      </c>
      <c r="E2286" s="4" t="s">
        <v>55</v>
      </c>
      <c r="F2286" t="s">
        <v>51</v>
      </c>
      <c r="G2286">
        <v>138</v>
      </c>
      <c r="H2286">
        <v>70514</v>
      </c>
      <c r="I2286">
        <v>20</v>
      </c>
      <c r="J2286">
        <v>1681</v>
      </c>
      <c r="K2286">
        <v>23359</v>
      </c>
      <c r="L2286">
        <v>82</v>
      </c>
      <c r="M2286">
        <v>1</v>
      </c>
      <c r="N2286" t="s">
        <v>52</v>
      </c>
      <c r="O2286" t="s">
        <v>51</v>
      </c>
    </row>
    <row r="2287" spans="1:15" x14ac:dyDescent="0.3">
      <c r="A2287" s="7">
        <v>19574</v>
      </c>
      <c r="B2287" s="6" t="s">
        <v>4633</v>
      </c>
      <c r="C2287" t="s">
        <v>4634</v>
      </c>
      <c r="D2287" s="2" t="s">
        <v>45</v>
      </c>
      <c r="E2287" s="4" t="s">
        <v>46</v>
      </c>
      <c r="F2287" t="s">
        <v>75</v>
      </c>
      <c r="G2287">
        <v>2121</v>
      </c>
      <c r="H2287">
        <v>38739</v>
      </c>
      <c r="I2287">
        <v>5</v>
      </c>
      <c r="J2287">
        <v>5820</v>
      </c>
      <c r="K2287">
        <v>15827</v>
      </c>
      <c r="L2287">
        <v>50</v>
      </c>
      <c r="M2287">
        <v>2</v>
      </c>
      <c r="N2287" t="s">
        <v>52</v>
      </c>
      <c r="O2287" t="s">
        <v>76</v>
      </c>
    </row>
    <row r="2288" spans="1:15" x14ac:dyDescent="0.3">
      <c r="A2288" s="7">
        <v>19575</v>
      </c>
      <c r="B2288" s="6" t="s">
        <v>4635</v>
      </c>
      <c r="C2288" t="s">
        <v>4636</v>
      </c>
      <c r="D2288" s="2" t="s">
        <v>88</v>
      </c>
      <c r="E2288" s="4" t="s">
        <v>46</v>
      </c>
      <c r="F2288" t="s">
        <v>81</v>
      </c>
      <c r="G2288">
        <v>307</v>
      </c>
      <c r="H2288">
        <v>79359</v>
      </c>
      <c r="I2288">
        <v>17</v>
      </c>
      <c r="J2288">
        <v>6878</v>
      </c>
      <c r="K2288">
        <v>11813</v>
      </c>
      <c r="L2288">
        <v>69</v>
      </c>
      <c r="M2288">
        <v>0</v>
      </c>
      <c r="N2288" t="s">
        <v>35</v>
      </c>
      <c r="O2288" t="s">
        <v>47</v>
      </c>
    </row>
    <row r="2289" spans="1:15" x14ac:dyDescent="0.3">
      <c r="A2289" s="7">
        <v>19576</v>
      </c>
      <c r="B2289" s="6" t="s">
        <v>4637</v>
      </c>
      <c r="C2289" t="s">
        <v>4638</v>
      </c>
      <c r="D2289" s="2" t="s">
        <v>45</v>
      </c>
      <c r="E2289" s="4" t="s">
        <v>46</v>
      </c>
      <c r="F2289" t="s">
        <v>60</v>
      </c>
      <c r="G2289">
        <v>3376</v>
      </c>
      <c r="H2289">
        <v>43894</v>
      </c>
      <c r="I2289">
        <v>42</v>
      </c>
      <c r="J2289">
        <v>25902</v>
      </c>
      <c r="K2289">
        <v>2182</v>
      </c>
      <c r="L2289">
        <v>17</v>
      </c>
      <c r="M2289">
        <v>7</v>
      </c>
      <c r="N2289" t="s">
        <v>35</v>
      </c>
      <c r="O2289" t="s">
        <v>69</v>
      </c>
    </row>
    <row r="2290" spans="1:15" x14ac:dyDescent="0.3">
      <c r="A2290" s="7">
        <v>19577</v>
      </c>
      <c r="B2290" s="6" t="s">
        <v>4639</v>
      </c>
      <c r="C2290" t="s">
        <v>4640</v>
      </c>
      <c r="D2290" s="2" t="s">
        <v>50</v>
      </c>
      <c r="E2290" s="4" t="s">
        <v>55</v>
      </c>
      <c r="F2290" t="s">
        <v>51</v>
      </c>
      <c r="G2290">
        <v>121</v>
      </c>
      <c r="H2290">
        <v>79010</v>
      </c>
      <c r="I2290">
        <v>7</v>
      </c>
      <c r="J2290">
        <v>695</v>
      </c>
      <c r="K2290">
        <v>19826</v>
      </c>
      <c r="L2290">
        <v>87</v>
      </c>
      <c r="M2290">
        <v>2</v>
      </c>
      <c r="N2290" t="s">
        <v>52</v>
      </c>
      <c r="O2290" t="s">
        <v>51</v>
      </c>
    </row>
    <row r="2291" spans="1:15" x14ac:dyDescent="0.3">
      <c r="A2291" s="7">
        <v>19578</v>
      </c>
      <c r="B2291" s="6" t="s">
        <v>4641</v>
      </c>
      <c r="C2291" t="s">
        <v>4642</v>
      </c>
      <c r="D2291" s="2" t="s">
        <v>50</v>
      </c>
      <c r="E2291" s="4" t="s">
        <v>55</v>
      </c>
      <c r="F2291" t="s">
        <v>51</v>
      </c>
      <c r="G2291">
        <v>59</v>
      </c>
      <c r="H2291">
        <v>73497</v>
      </c>
      <c r="I2291">
        <v>12</v>
      </c>
      <c r="J2291">
        <v>1193</v>
      </c>
      <c r="K2291">
        <v>24240</v>
      </c>
      <c r="L2291">
        <v>97</v>
      </c>
      <c r="M2291">
        <v>1</v>
      </c>
      <c r="N2291" t="s">
        <v>35</v>
      </c>
      <c r="O2291" t="s">
        <v>51</v>
      </c>
    </row>
    <row r="2292" spans="1:15" x14ac:dyDescent="0.3">
      <c r="A2292" s="7">
        <v>19579</v>
      </c>
      <c r="B2292" s="6" t="s">
        <v>4643</v>
      </c>
      <c r="C2292" t="s">
        <v>4644</v>
      </c>
      <c r="D2292" s="2" t="s">
        <v>45</v>
      </c>
      <c r="E2292" s="4" t="s">
        <v>46</v>
      </c>
      <c r="F2292" t="s">
        <v>47</v>
      </c>
      <c r="G2292">
        <v>1593</v>
      </c>
      <c r="H2292">
        <v>51969</v>
      </c>
      <c r="I2292">
        <v>13</v>
      </c>
      <c r="J2292">
        <v>1250</v>
      </c>
      <c r="K2292">
        <v>16412</v>
      </c>
      <c r="L2292">
        <v>75</v>
      </c>
      <c r="M2292">
        <v>1</v>
      </c>
      <c r="N2292" t="s">
        <v>65</v>
      </c>
      <c r="O2292" t="s">
        <v>47</v>
      </c>
    </row>
    <row r="2293" spans="1:15" x14ac:dyDescent="0.3">
      <c r="A2293" s="7">
        <v>19580</v>
      </c>
      <c r="B2293" s="6" t="s">
        <v>4645</v>
      </c>
      <c r="C2293" t="s">
        <v>4646</v>
      </c>
      <c r="D2293" s="2" t="s">
        <v>45</v>
      </c>
      <c r="E2293" s="4" t="s">
        <v>55</v>
      </c>
      <c r="F2293" t="s">
        <v>56</v>
      </c>
      <c r="G2293">
        <v>4306</v>
      </c>
      <c r="H2293">
        <v>66048</v>
      </c>
      <c r="I2293">
        <v>56</v>
      </c>
      <c r="J2293">
        <v>29699</v>
      </c>
      <c r="K2293">
        <v>2483</v>
      </c>
      <c r="L2293">
        <v>17</v>
      </c>
      <c r="M2293">
        <v>5</v>
      </c>
      <c r="N2293" t="s">
        <v>52</v>
      </c>
      <c r="O2293" t="s">
        <v>60</v>
      </c>
    </row>
    <row r="2294" spans="1:15" x14ac:dyDescent="0.3">
      <c r="A2294" s="7">
        <v>19581</v>
      </c>
      <c r="B2294" s="6" t="s">
        <v>4647</v>
      </c>
      <c r="C2294" t="s">
        <v>4648</v>
      </c>
      <c r="D2294" s="2" t="s">
        <v>45</v>
      </c>
      <c r="E2294" s="4" t="s">
        <v>68</v>
      </c>
      <c r="F2294" t="s">
        <v>60</v>
      </c>
      <c r="G2294">
        <v>1267</v>
      </c>
      <c r="H2294">
        <v>11321</v>
      </c>
      <c r="I2294">
        <v>31</v>
      </c>
      <c r="J2294">
        <v>12594</v>
      </c>
      <c r="K2294">
        <v>2720</v>
      </c>
      <c r="L2294">
        <v>10</v>
      </c>
      <c r="M2294">
        <v>7</v>
      </c>
      <c r="N2294" t="s">
        <v>52</v>
      </c>
      <c r="O2294" t="s">
        <v>69</v>
      </c>
    </row>
    <row r="2295" spans="1:15" x14ac:dyDescent="0.3">
      <c r="A2295" s="7">
        <v>19582</v>
      </c>
      <c r="B2295" s="6" t="s">
        <v>4649</v>
      </c>
      <c r="C2295" t="s">
        <v>4650</v>
      </c>
      <c r="D2295" s="2" t="s">
        <v>72</v>
      </c>
      <c r="E2295" s="4" t="s">
        <v>55</v>
      </c>
      <c r="F2295" t="s">
        <v>51</v>
      </c>
      <c r="G2295">
        <v>108</v>
      </c>
      <c r="H2295">
        <v>74420</v>
      </c>
      <c r="I2295">
        <v>18</v>
      </c>
      <c r="J2295">
        <v>241</v>
      </c>
      <c r="K2295">
        <v>13751</v>
      </c>
      <c r="L2295">
        <v>80</v>
      </c>
      <c r="M2295">
        <v>2</v>
      </c>
      <c r="N2295" t="s">
        <v>65</v>
      </c>
      <c r="O2295" t="s">
        <v>51</v>
      </c>
    </row>
    <row r="2296" spans="1:15" x14ac:dyDescent="0.3">
      <c r="A2296" s="7">
        <v>19583</v>
      </c>
      <c r="B2296" s="6" t="s">
        <v>4651</v>
      </c>
      <c r="C2296" t="s">
        <v>4652</v>
      </c>
      <c r="D2296" s="2" t="s">
        <v>72</v>
      </c>
      <c r="E2296" s="4" t="s">
        <v>46</v>
      </c>
      <c r="F2296" t="s">
        <v>51</v>
      </c>
      <c r="G2296">
        <v>133</v>
      </c>
      <c r="H2296">
        <v>64666</v>
      </c>
      <c r="I2296">
        <v>10</v>
      </c>
      <c r="J2296">
        <v>1012</v>
      </c>
      <c r="K2296">
        <v>27389</v>
      </c>
      <c r="L2296">
        <v>90</v>
      </c>
      <c r="M2296">
        <v>2</v>
      </c>
      <c r="N2296" t="s">
        <v>52</v>
      </c>
      <c r="O2296" t="s">
        <v>51</v>
      </c>
    </row>
    <row r="2297" spans="1:15" x14ac:dyDescent="0.3">
      <c r="A2297" s="7">
        <v>19584</v>
      </c>
      <c r="B2297" s="6" t="s">
        <v>4653</v>
      </c>
      <c r="C2297" t="s">
        <v>4654</v>
      </c>
      <c r="D2297" s="2" t="s">
        <v>59</v>
      </c>
      <c r="E2297" s="4" t="s">
        <v>55</v>
      </c>
      <c r="F2297" t="s">
        <v>51</v>
      </c>
      <c r="G2297">
        <v>405</v>
      </c>
      <c r="H2297">
        <v>15745</v>
      </c>
      <c r="I2297">
        <v>19</v>
      </c>
      <c r="J2297">
        <v>1587</v>
      </c>
      <c r="K2297">
        <v>14221</v>
      </c>
      <c r="L2297">
        <v>81</v>
      </c>
      <c r="M2297">
        <v>2</v>
      </c>
      <c r="N2297" t="s">
        <v>52</v>
      </c>
      <c r="O2297" t="s">
        <v>51</v>
      </c>
    </row>
    <row r="2298" spans="1:15" x14ac:dyDescent="0.3">
      <c r="A2298" s="7">
        <v>19585</v>
      </c>
      <c r="B2298" s="6" t="s">
        <v>4655</v>
      </c>
      <c r="C2298" t="s">
        <v>4656</v>
      </c>
      <c r="D2298" s="2" t="s">
        <v>72</v>
      </c>
      <c r="E2298" s="4" t="s">
        <v>46</v>
      </c>
      <c r="F2298" t="s">
        <v>81</v>
      </c>
      <c r="G2298">
        <v>365</v>
      </c>
      <c r="H2298">
        <v>41507</v>
      </c>
      <c r="I2298">
        <v>6</v>
      </c>
      <c r="J2298">
        <v>3358</v>
      </c>
      <c r="K2298">
        <v>10731</v>
      </c>
      <c r="L2298">
        <v>62</v>
      </c>
      <c r="M2298">
        <v>1</v>
      </c>
      <c r="N2298" t="s">
        <v>65</v>
      </c>
      <c r="O2298" t="s">
        <v>76</v>
      </c>
    </row>
    <row r="2299" spans="1:15" x14ac:dyDescent="0.3">
      <c r="A2299" s="7">
        <v>19586</v>
      </c>
      <c r="B2299" s="6" t="s">
        <v>4657</v>
      </c>
      <c r="C2299" t="s">
        <v>4658</v>
      </c>
      <c r="D2299" s="2" t="s">
        <v>72</v>
      </c>
      <c r="E2299" s="4" t="s">
        <v>55</v>
      </c>
      <c r="F2299" t="s">
        <v>51</v>
      </c>
      <c r="G2299">
        <v>341</v>
      </c>
      <c r="H2299">
        <v>25242</v>
      </c>
      <c r="I2299">
        <v>10</v>
      </c>
      <c r="J2299">
        <v>1557</v>
      </c>
      <c r="K2299">
        <v>27369</v>
      </c>
      <c r="L2299">
        <v>78</v>
      </c>
      <c r="M2299">
        <v>1</v>
      </c>
      <c r="N2299" t="s">
        <v>52</v>
      </c>
      <c r="O2299" t="s">
        <v>47</v>
      </c>
    </row>
    <row r="2300" spans="1:15" x14ac:dyDescent="0.3">
      <c r="A2300" s="7">
        <v>19587</v>
      </c>
      <c r="B2300" s="6" t="s">
        <v>4659</v>
      </c>
      <c r="C2300" t="s">
        <v>4660</v>
      </c>
      <c r="D2300" s="2" t="s">
        <v>50</v>
      </c>
      <c r="E2300" s="4" t="s">
        <v>55</v>
      </c>
      <c r="F2300" t="s">
        <v>51</v>
      </c>
      <c r="G2300">
        <v>148</v>
      </c>
      <c r="H2300">
        <v>27015</v>
      </c>
      <c r="I2300">
        <v>10</v>
      </c>
      <c r="J2300">
        <v>1566</v>
      </c>
      <c r="K2300">
        <v>27715</v>
      </c>
      <c r="L2300">
        <v>75</v>
      </c>
      <c r="M2300">
        <v>2</v>
      </c>
      <c r="N2300" t="s">
        <v>65</v>
      </c>
      <c r="O2300" t="s">
        <v>51</v>
      </c>
    </row>
    <row r="2301" spans="1:15" x14ac:dyDescent="0.3">
      <c r="A2301" s="7">
        <v>19588</v>
      </c>
      <c r="B2301" s="6" t="s">
        <v>4661</v>
      </c>
      <c r="C2301" t="s">
        <v>4662</v>
      </c>
      <c r="D2301" s="2" t="s">
        <v>72</v>
      </c>
      <c r="E2301" s="4" t="s">
        <v>46</v>
      </c>
      <c r="F2301" t="s">
        <v>47</v>
      </c>
      <c r="G2301">
        <v>835</v>
      </c>
      <c r="H2301">
        <v>67382</v>
      </c>
      <c r="I2301">
        <v>15</v>
      </c>
      <c r="J2301">
        <v>2042</v>
      </c>
      <c r="K2301">
        <v>20151</v>
      </c>
      <c r="L2301">
        <v>53</v>
      </c>
      <c r="M2301">
        <v>1</v>
      </c>
      <c r="N2301" t="s">
        <v>52</v>
      </c>
      <c r="O2301" t="s">
        <v>47</v>
      </c>
    </row>
    <row r="2302" spans="1:15" x14ac:dyDescent="0.3">
      <c r="A2302" s="7">
        <v>19589</v>
      </c>
      <c r="B2302" s="6" t="s">
        <v>4663</v>
      </c>
      <c r="C2302" t="s">
        <v>4664</v>
      </c>
      <c r="D2302" s="2" t="s">
        <v>45</v>
      </c>
      <c r="E2302" s="4" t="s">
        <v>46</v>
      </c>
      <c r="F2302" t="s">
        <v>56</v>
      </c>
      <c r="G2302">
        <v>4269</v>
      </c>
      <c r="H2302">
        <v>25867</v>
      </c>
      <c r="I2302">
        <v>51</v>
      </c>
      <c r="J2302">
        <v>23030</v>
      </c>
      <c r="K2302">
        <v>4270</v>
      </c>
      <c r="L2302">
        <v>16</v>
      </c>
      <c r="M2302">
        <v>6</v>
      </c>
      <c r="N2302" t="s">
        <v>38</v>
      </c>
      <c r="O2302" t="s">
        <v>60</v>
      </c>
    </row>
    <row r="2303" spans="1:15" x14ac:dyDescent="0.3">
      <c r="A2303" s="7">
        <v>19590</v>
      </c>
      <c r="B2303" s="6" t="s">
        <v>4665</v>
      </c>
      <c r="C2303" t="s">
        <v>4666</v>
      </c>
      <c r="D2303" s="2" t="s">
        <v>50</v>
      </c>
      <c r="E2303" s="4" t="s">
        <v>55</v>
      </c>
      <c r="F2303" t="s">
        <v>51</v>
      </c>
      <c r="G2303">
        <v>108</v>
      </c>
      <c r="H2303">
        <v>69231</v>
      </c>
      <c r="I2303">
        <v>15</v>
      </c>
      <c r="J2303">
        <v>1780</v>
      </c>
      <c r="K2303">
        <v>25357</v>
      </c>
      <c r="L2303">
        <v>95</v>
      </c>
      <c r="M2303">
        <v>1</v>
      </c>
      <c r="N2303" t="s">
        <v>52</v>
      </c>
      <c r="O2303" t="s">
        <v>51</v>
      </c>
    </row>
    <row r="2304" spans="1:15" x14ac:dyDescent="0.3">
      <c r="A2304" s="7">
        <v>19591</v>
      </c>
      <c r="B2304" s="6" t="s">
        <v>4667</v>
      </c>
      <c r="C2304" t="s">
        <v>4668</v>
      </c>
      <c r="D2304" s="2" t="s">
        <v>72</v>
      </c>
      <c r="E2304" s="4" t="s">
        <v>55</v>
      </c>
      <c r="F2304" t="s">
        <v>51</v>
      </c>
      <c r="G2304">
        <v>759</v>
      </c>
      <c r="H2304">
        <v>83898</v>
      </c>
      <c r="I2304">
        <v>17</v>
      </c>
      <c r="J2304">
        <v>727</v>
      </c>
      <c r="K2304">
        <v>26259</v>
      </c>
      <c r="L2304">
        <v>88</v>
      </c>
      <c r="M2304">
        <v>1</v>
      </c>
      <c r="N2304" t="s">
        <v>65</v>
      </c>
      <c r="O2304" t="s">
        <v>51</v>
      </c>
    </row>
    <row r="2305" spans="1:15" x14ac:dyDescent="0.3">
      <c r="A2305" s="7">
        <v>19592</v>
      </c>
      <c r="B2305" s="6" t="s">
        <v>4669</v>
      </c>
      <c r="C2305" t="s">
        <v>4670</v>
      </c>
      <c r="D2305" s="2" t="s">
        <v>45</v>
      </c>
      <c r="E2305" s="4" t="s">
        <v>55</v>
      </c>
      <c r="F2305" t="s">
        <v>56</v>
      </c>
      <c r="G2305">
        <v>4004</v>
      </c>
      <c r="H2305">
        <v>16101</v>
      </c>
      <c r="I2305">
        <v>39</v>
      </c>
      <c r="J2305">
        <v>23140</v>
      </c>
      <c r="K2305">
        <v>3438</v>
      </c>
      <c r="L2305">
        <v>12</v>
      </c>
      <c r="M2305">
        <v>4</v>
      </c>
      <c r="N2305" t="s">
        <v>38</v>
      </c>
      <c r="O2305" t="s">
        <v>56</v>
      </c>
    </row>
    <row r="2306" spans="1:15" x14ac:dyDescent="0.3">
      <c r="A2306" s="7">
        <v>19593</v>
      </c>
      <c r="B2306" s="6" t="s">
        <v>4671</v>
      </c>
      <c r="C2306" t="s">
        <v>4672</v>
      </c>
      <c r="D2306" s="2" t="s">
        <v>45</v>
      </c>
      <c r="E2306" s="4" t="s">
        <v>46</v>
      </c>
      <c r="F2306" t="s">
        <v>56</v>
      </c>
      <c r="G2306">
        <v>3137</v>
      </c>
      <c r="H2306">
        <v>52622</v>
      </c>
      <c r="I2306">
        <v>50</v>
      </c>
      <c r="J2306">
        <v>40828</v>
      </c>
      <c r="K2306">
        <v>1889</v>
      </c>
      <c r="L2306">
        <v>16</v>
      </c>
      <c r="M2306">
        <v>4</v>
      </c>
      <c r="N2306" t="s">
        <v>38</v>
      </c>
      <c r="O2306" t="s">
        <v>56</v>
      </c>
    </row>
    <row r="2307" spans="1:15" x14ac:dyDescent="0.3">
      <c r="A2307" s="7">
        <v>19594</v>
      </c>
      <c r="B2307" s="6" t="s">
        <v>4673</v>
      </c>
      <c r="C2307" t="s">
        <v>4674</v>
      </c>
      <c r="D2307" s="2" t="s">
        <v>72</v>
      </c>
      <c r="E2307" s="4" t="s">
        <v>55</v>
      </c>
      <c r="F2307" t="s">
        <v>51</v>
      </c>
      <c r="G2307">
        <v>800</v>
      </c>
      <c r="H2307">
        <v>44066</v>
      </c>
      <c r="I2307">
        <v>18</v>
      </c>
      <c r="J2307">
        <v>1676</v>
      </c>
      <c r="K2307">
        <v>12881</v>
      </c>
      <c r="L2307">
        <v>89</v>
      </c>
      <c r="M2307">
        <v>1</v>
      </c>
      <c r="N2307" t="s">
        <v>65</v>
      </c>
      <c r="O2307" t="s">
        <v>51</v>
      </c>
    </row>
    <row r="2308" spans="1:15" x14ac:dyDescent="0.3">
      <c r="A2308" s="7">
        <v>19595</v>
      </c>
      <c r="B2308" s="6" t="s">
        <v>4675</v>
      </c>
      <c r="C2308" t="s">
        <v>4676</v>
      </c>
      <c r="D2308" s="2" t="s">
        <v>50</v>
      </c>
      <c r="E2308" s="4" t="s">
        <v>55</v>
      </c>
      <c r="F2308" t="s">
        <v>51</v>
      </c>
      <c r="G2308">
        <v>160</v>
      </c>
      <c r="H2308">
        <v>87409</v>
      </c>
      <c r="I2308">
        <v>9</v>
      </c>
      <c r="J2308">
        <v>914</v>
      </c>
      <c r="K2308">
        <v>29625</v>
      </c>
      <c r="L2308">
        <v>100</v>
      </c>
      <c r="M2308">
        <v>1</v>
      </c>
      <c r="N2308" t="s">
        <v>35</v>
      </c>
      <c r="O2308" t="s">
        <v>47</v>
      </c>
    </row>
    <row r="2309" spans="1:15" x14ac:dyDescent="0.3">
      <c r="A2309" s="7">
        <v>19596</v>
      </c>
      <c r="B2309" s="6" t="s">
        <v>4677</v>
      </c>
      <c r="C2309" t="s">
        <v>4678</v>
      </c>
      <c r="D2309" s="2" t="s">
        <v>72</v>
      </c>
      <c r="E2309" s="4" t="s">
        <v>46</v>
      </c>
      <c r="F2309" t="s">
        <v>75</v>
      </c>
      <c r="G2309">
        <v>556</v>
      </c>
      <c r="H2309">
        <v>63481</v>
      </c>
      <c r="I2309">
        <v>11</v>
      </c>
      <c r="J2309">
        <v>5719</v>
      </c>
      <c r="K2309">
        <v>19364</v>
      </c>
      <c r="L2309">
        <v>62</v>
      </c>
      <c r="M2309">
        <v>2</v>
      </c>
      <c r="N2309" t="s">
        <v>65</v>
      </c>
      <c r="O2309" t="s">
        <v>95</v>
      </c>
    </row>
    <row r="2310" spans="1:15" x14ac:dyDescent="0.3">
      <c r="A2310" s="7">
        <v>19597</v>
      </c>
      <c r="B2310" s="6" t="s">
        <v>4679</v>
      </c>
      <c r="C2310" t="s">
        <v>4680</v>
      </c>
      <c r="D2310" s="2" t="s">
        <v>50</v>
      </c>
      <c r="E2310" s="4" t="s">
        <v>55</v>
      </c>
      <c r="F2310" t="s">
        <v>51</v>
      </c>
      <c r="G2310">
        <v>67</v>
      </c>
      <c r="H2310">
        <v>81684</v>
      </c>
      <c r="I2310">
        <v>5</v>
      </c>
      <c r="J2310">
        <v>1099</v>
      </c>
      <c r="K2310">
        <v>25819</v>
      </c>
      <c r="L2310">
        <v>86</v>
      </c>
      <c r="M2310">
        <v>1</v>
      </c>
      <c r="N2310" t="s">
        <v>65</v>
      </c>
      <c r="O2310" t="s">
        <v>51</v>
      </c>
    </row>
    <row r="2311" spans="1:15" x14ac:dyDescent="0.3">
      <c r="A2311" s="7">
        <v>19598</v>
      </c>
      <c r="B2311" s="6" t="s">
        <v>4681</v>
      </c>
      <c r="C2311" t="s">
        <v>4682</v>
      </c>
      <c r="D2311" s="2" t="s">
        <v>45</v>
      </c>
      <c r="E2311" s="4" t="s">
        <v>46</v>
      </c>
      <c r="F2311" t="s">
        <v>56</v>
      </c>
      <c r="G2311">
        <v>1242</v>
      </c>
      <c r="H2311">
        <v>22106</v>
      </c>
      <c r="I2311">
        <v>50</v>
      </c>
      <c r="J2311">
        <v>9350</v>
      </c>
      <c r="K2311">
        <v>3030</v>
      </c>
      <c r="L2311">
        <v>22</v>
      </c>
      <c r="M2311">
        <v>4</v>
      </c>
      <c r="N2311" t="s">
        <v>38</v>
      </c>
      <c r="O2311" t="s">
        <v>81</v>
      </c>
    </row>
    <row r="2312" spans="1:15" x14ac:dyDescent="0.3">
      <c r="A2312" s="7">
        <v>19599</v>
      </c>
      <c r="B2312" s="6" t="s">
        <v>4683</v>
      </c>
      <c r="C2312" t="s">
        <v>4684</v>
      </c>
      <c r="D2312" s="2" t="s">
        <v>45</v>
      </c>
      <c r="E2312" s="4" t="s">
        <v>55</v>
      </c>
      <c r="F2312" t="s">
        <v>56</v>
      </c>
      <c r="G2312">
        <v>4171</v>
      </c>
      <c r="H2312">
        <v>26301</v>
      </c>
      <c r="I2312">
        <v>56</v>
      </c>
      <c r="J2312">
        <v>33344</v>
      </c>
      <c r="K2312">
        <v>1894</v>
      </c>
      <c r="L2312">
        <v>19</v>
      </c>
      <c r="M2312">
        <v>5</v>
      </c>
      <c r="N2312" t="s">
        <v>38</v>
      </c>
      <c r="O2312" t="s">
        <v>60</v>
      </c>
    </row>
    <row r="2313" spans="1:15" x14ac:dyDescent="0.3">
      <c r="A2313" s="7">
        <v>19600</v>
      </c>
      <c r="B2313" s="6" t="s">
        <v>4685</v>
      </c>
      <c r="C2313" t="s">
        <v>4686</v>
      </c>
      <c r="D2313" s="2" t="s">
        <v>72</v>
      </c>
      <c r="E2313" s="4" t="s">
        <v>55</v>
      </c>
      <c r="F2313" t="s">
        <v>51</v>
      </c>
      <c r="G2313">
        <v>174</v>
      </c>
      <c r="H2313">
        <v>39049</v>
      </c>
      <c r="I2313">
        <v>17</v>
      </c>
      <c r="J2313">
        <v>205</v>
      </c>
      <c r="K2313">
        <v>28374</v>
      </c>
      <c r="L2313">
        <v>90</v>
      </c>
      <c r="M2313">
        <v>1</v>
      </c>
      <c r="N2313" t="s">
        <v>35</v>
      </c>
      <c r="O2313" t="s">
        <v>51</v>
      </c>
    </row>
    <row r="2314" spans="1:15" x14ac:dyDescent="0.3">
      <c r="A2314" s="7">
        <v>19601</v>
      </c>
      <c r="B2314" s="6" t="s">
        <v>4687</v>
      </c>
      <c r="C2314" t="s">
        <v>4688</v>
      </c>
      <c r="D2314" s="2" t="s">
        <v>45</v>
      </c>
      <c r="E2314" s="4" t="s">
        <v>55</v>
      </c>
      <c r="F2314" t="s">
        <v>56</v>
      </c>
      <c r="G2314">
        <v>4671</v>
      </c>
      <c r="H2314">
        <v>37445</v>
      </c>
      <c r="I2314">
        <v>38</v>
      </c>
      <c r="J2314">
        <v>39308</v>
      </c>
      <c r="K2314">
        <v>2773</v>
      </c>
      <c r="L2314">
        <v>11</v>
      </c>
      <c r="M2314">
        <v>3</v>
      </c>
      <c r="N2314" t="s">
        <v>52</v>
      </c>
      <c r="O2314" t="s">
        <v>56</v>
      </c>
    </row>
    <row r="2315" spans="1:15" x14ac:dyDescent="0.3">
      <c r="A2315" s="7">
        <v>19602</v>
      </c>
      <c r="B2315" s="6" t="s">
        <v>4689</v>
      </c>
      <c r="C2315" t="s">
        <v>4690</v>
      </c>
      <c r="D2315" s="2" t="s">
        <v>72</v>
      </c>
      <c r="E2315" s="4" t="s">
        <v>55</v>
      </c>
      <c r="F2315" t="s">
        <v>51</v>
      </c>
      <c r="G2315">
        <v>527</v>
      </c>
      <c r="H2315">
        <v>67807</v>
      </c>
      <c r="I2315">
        <v>17</v>
      </c>
      <c r="J2315">
        <v>1733</v>
      </c>
      <c r="K2315">
        <v>14965</v>
      </c>
      <c r="L2315">
        <v>92</v>
      </c>
      <c r="M2315">
        <v>2</v>
      </c>
      <c r="N2315" t="s">
        <v>65</v>
      </c>
      <c r="O2315" t="s">
        <v>51</v>
      </c>
    </row>
    <row r="2316" spans="1:15" x14ac:dyDescent="0.3">
      <c r="A2316" s="7">
        <v>19603</v>
      </c>
      <c r="B2316" s="6" t="s">
        <v>4691</v>
      </c>
      <c r="C2316" t="s">
        <v>4692</v>
      </c>
      <c r="D2316" s="2" t="s">
        <v>72</v>
      </c>
      <c r="E2316" s="4" t="s">
        <v>46</v>
      </c>
      <c r="F2316" t="s">
        <v>75</v>
      </c>
      <c r="G2316">
        <v>957</v>
      </c>
      <c r="H2316">
        <v>72935</v>
      </c>
      <c r="I2316">
        <v>8</v>
      </c>
      <c r="J2316">
        <v>1602</v>
      </c>
      <c r="K2316">
        <v>17894</v>
      </c>
      <c r="L2316">
        <v>48</v>
      </c>
      <c r="M2316">
        <v>3</v>
      </c>
      <c r="N2316" t="s">
        <v>52</v>
      </c>
      <c r="O2316" t="s">
        <v>76</v>
      </c>
    </row>
    <row r="2317" spans="1:15" x14ac:dyDescent="0.3">
      <c r="A2317" s="7">
        <v>19604</v>
      </c>
      <c r="B2317" s="6" t="s">
        <v>4693</v>
      </c>
      <c r="C2317" t="s">
        <v>4694</v>
      </c>
      <c r="D2317" s="2" t="s">
        <v>45</v>
      </c>
      <c r="E2317" s="4" t="s">
        <v>46</v>
      </c>
      <c r="F2317" t="s">
        <v>47</v>
      </c>
      <c r="G2317">
        <v>1791</v>
      </c>
      <c r="H2317">
        <v>38314</v>
      </c>
      <c r="I2317">
        <v>1</v>
      </c>
      <c r="J2317">
        <v>1734</v>
      </c>
      <c r="K2317">
        <v>12100</v>
      </c>
      <c r="L2317">
        <v>52</v>
      </c>
      <c r="M2317">
        <v>2</v>
      </c>
      <c r="N2317" t="s">
        <v>65</v>
      </c>
      <c r="O2317" t="s">
        <v>47</v>
      </c>
    </row>
    <row r="2318" spans="1:15" x14ac:dyDescent="0.3">
      <c r="A2318" s="7">
        <v>19605</v>
      </c>
      <c r="B2318" s="6" t="s">
        <v>4695</v>
      </c>
      <c r="C2318" t="s">
        <v>4696</v>
      </c>
      <c r="D2318" s="2" t="s">
        <v>45</v>
      </c>
      <c r="E2318" s="4" t="s">
        <v>55</v>
      </c>
      <c r="F2318" t="s">
        <v>47</v>
      </c>
      <c r="G2318">
        <v>3093</v>
      </c>
      <c r="H2318">
        <v>33259</v>
      </c>
      <c r="I2318">
        <v>22</v>
      </c>
      <c r="J2318">
        <v>2226</v>
      </c>
      <c r="K2318">
        <v>13171</v>
      </c>
      <c r="L2318">
        <v>50</v>
      </c>
      <c r="M2318">
        <v>2</v>
      </c>
      <c r="N2318" t="s">
        <v>52</v>
      </c>
      <c r="O2318" t="s">
        <v>47</v>
      </c>
    </row>
    <row r="2319" spans="1:15" x14ac:dyDescent="0.3">
      <c r="A2319" s="7">
        <v>19606</v>
      </c>
      <c r="B2319" s="6" t="s">
        <v>4697</v>
      </c>
      <c r="C2319" t="s">
        <v>4698</v>
      </c>
      <c r="D2319" s="2" t="s">
        <v>50</v>
      </c>
      <c r="E2319" s="4" t="s">
        <v>55</v>
      </c>
      <c r="F2319" t="s">
        <v>51</v>
      </c>
      <c r="G2319">
        <v>138</v>
      </c>
      <c r="H2319">
        <v>73302</v>
      </c>
      <c r="I2319">
        <v>4</v>
      </c>
      <c r="J2319">
        <v>635</v>
      </c>
      <c r="K2319">
        <v>29632</v>
      </c>
      <c r="L2319">
        <v>82</v>
      </c>
      <c r="M2319">
        <v>2</v>
      </c>
      <c r="N2319" t="s">
        <v>35</v>
      </c>
      <c r="O2319" t="s">
        <v>51</v>
      </c>
    </row>
    <row r="2320" spans="1:15" x14ac:dyDescent="0.3">
      <c r="A2320" s="7">
        <v>19607</v>
      </c>
      <c r="B2320" s="6" t="s">
        <v>4699</v>
      </c>
      <c r="C2320" t="s">
        <v>4700</v>
      </c>
      <c r="D2320" s="2" t="s">
        <v>50</v>
      </c>
      <c r="E2320" s="4" t="s">
        <v>46</v>
      </c>
      <c r="F2320" t="s">
        <v>75</v>
      </c>
      <c r="G2320">
        <v>212</v>
      </c>
      <c r="H2320">
        <v>18559</v>
      </c>
      <c r="I2320">
        <v>13</v>
      </c>
      <c r="J2320">
        <v>2009</v>
      </c>
      <c r="K2320">
        <v>11067</v>
      </c>
      <c r="L2320">
        <v>61</v>
      </c>
      <c r="M2320">
        <v>1</v>
      </c>
      <c r="N2320" t="s">
        <v>38</v>
      </c>
      <c r="O2320" t="s">
        <v>81</v>
      </c>
    </row>
    <row r="2321" spans="1:15" x14ac:dyDescent="0.3">
      <c r="A2321" s="7">
        <v>19608</v>
      </c>
      <c r="B2321" s="6" t="s">
        <v>4701</v>
      </c>
      <c r="C2321" t="s">
        <v>4702</v>
      </c>
      <c r="D2321" s="2" t="s">
        <v>45</v>
      </c>
      <c r="E2321" s="4" t="s">
        <v>46</v>
      </c>
      <c r="F2321" t="s">
        <v>60</v>
      </c>
      <c r="G2321">
        <v>2442</v>
      </c>
      <c r="H2321">
        <v>79010</v>
      </c>
      <c r="I2321">
        <v>22</v>
      </c>
      <c r="J2321">
        <v>14543</v>
      </c>
      <c r="K2321">
        <v>2559</v>
      </c>
      <c r="L2321">
        <v>23</v>
      </c>
      <c r="M2321">
        <v>7</v>
      </c>
      <c r="N2321" t="s">
        <v>52</v>
      </c>
      <c r="O2321" t="s">
        <v>69</v>
      </c>
    </row>
    <row r="2322" spans="1:15" x14ac:dyDescent="0.3">
      <c r="A2322" s="7">
        <v>19609</v>
      </c>
      <c r="B2322" s="6" t="s">
        <v>4703</v>
      </c>
      <c r="C2322" t="s">
        <v>4704</v>
      </c>
      <c r="D2322" s="2" t="s">
        <v>72</v>
      </c>
      <c r="E2322" s="4" t="s">
        <v>46</v>
      </c>
      <c r="F2322" t="s">
        <v>81</v>
      </c>
      <c r="G2322">
        <v>358</v>
      </c>
      <c r="H2322">
        <v>26301</v>
      </c>
      <c r="I2322">
        <v>15</v>
      </c>
      <c r="J2322">
        <v>1098</v>
      </c>
      <c r="K2322">
        <v>11003</v>
      </c>
      <c r="L2322">
        <v>65</v>
      </c>
      <c r="M2322">
        <v>1</v>
      </c>
      <c r="N2322" t="s">
        <v>38</v>
      </c>
      <c r="O2322" t="s">
        <v>81</v>
      </c>
    </row>
    <row r="2323" spans="1:15" x14ac:dyDescent="0.3">
      <c r="A2323" s="7">
        <v>19610</v>
      </c>
      <c r="B2323" s="6" t="s">
        <v>4705</v>
      </c>
      <c r="C2323" t="s">
        <v>4706</v>
      </c>
      <c r="D2323" s="2" t="s">
        <v>45</v>
      </c>
      <c r="E2323" s="4" t="s">
        <v>46</v>
      </c>
      <c r="F2323" t="s">
        <v>56</v>
      </c>
      <c r="G2323">
        <v>4858</v>
      </c>
      <c r="H2323">
        <v>21783</v>
      </c>
      <c r="I2323">
        <v>60</v>
      </c>
      <c r="J2323">
        <v>8563</v>
      </c>
      <c r="K2323">
        <v>3101</v>
      </c>
      <c r="L2323">
        <v>12</v>
      </c>
      <c r="M2323">
        <v>5</v>
      </c>
      <c r="N2323" t="s">
        <v>38</v>
      </c>
      <c r="O2323" t="s">
        <v>56</v>
      </c>
    </row>
    <row r="2324" spans="1:15" x14ac:dyDescent="0.3">
      <c r="A2324" s="7">
        <v>19611</v>
      </c>
      <c r="B2324" s="6" t="s">
        <v>4707</v>
      </c>
      <c r="C2324" t="s">
        <v>4708</v>
      </c>
      <c r="D2324" s="2" t="s">
        <v>45</v>
      </c>
      <c r="E2324" s="4" t="s">
        <v>46</v>
      </c>
      <c r="F2324" t="s">
        <v>56</v>
      </c>
      <c r="G2324">
        <v>4830</v>
      </c>
      <c r="H2324">
        <v>86990</v>
      </c>
      <c r="I2324">
        <v>45</v>
      </c>
      <c r="J2324">
        <v>4074</v>
      </c>
      <c r="K2324">
        <v>2192</v>
      </c>
      <c r="L2324">
        <v>17</v>
      </c>
      <c r="M2324">
        <v>6</v>
      </c>
      <c r="N2324" t="s">
        <v>38</v>
      </c>
      <c r="O2324" t="s">
        <v>56</v>
      </c>
    </row>
    <row r="2325" spans="1:15" x14ac:dyDescent="0.3">
      <c r="A2325" s="7">
        <v>19612</v>
      </c>
      <c r="B2325" s="6" t="s">
        <v>4709</v>
      </c>
      <c r="C2325" t="s">
        <v>4710</v>
      </c>
      <c r="D2325" s="2" t="s">
        <v>72</v>
      </c>
      <c r="E2325" s="4" t="s">
        <v>55</v>
      </c>
      <c r="F2325" t="s">
        <v>51</v>
      </c>
      <c r="G2325">
        <v>281</v>
      </c>
      <c r="H2325">
        <v>15450</v>
      </c>
      <c r="I2325">
        <v>5</v>
      </c>
      <c r="J2325">
        <v>1501</v>
      </c>
      <c r="K2325">
        <v>12876</v>
      </c>
      <c r="L2325">
        <v>85</v>
      </c>
      <c r="M2325">
        <v>1</v>
      </c>
      <c r="N2325" t="s">
        <v>35</v>
      </c>
      <c r="O2325" t="s">
        <v>51</v>
      </c>
    </row>
    <row r="2326" spans="1:15" x14ac:dyDescent="0.3">
      <c r="A2326" s="7">
        <v>19613</v>
      </c>
      <c r="B2326" s="6" t="s">
        <v>4711</v>
      </c>
      <c r="C2326" t="s">
        <v>4712</v>
      </c>
      <c r="D2326" s="2" t="s">
        <v>59</v>
      </c>
      <c r="E2326" s="4" t="s">
        <v>46</v>
      </c>
      <c r="F2326" t="s">
        <v>47</v>
      </c>
      <c r="G2326">
        <v>704</v>
      </c>
      <c r="H2326">
        <v>23990</v>
      </c>
      <c r="I2326">
        <v>2</v>
      </c>
      <c r="J2326">
        <v>1174</v>
      </c>
      <c r="K2326">
        <v>21998</v>
      </c>
      <c r="L2326">
        <v>65</v>
      </c>
      <c r="M2326">
        <v>2</v>
      </c>
      <c r="N2326" t="s">
        <v>35</v>
      </c>
      <c r="O2326" t="s">
        <v>47</v>
      </c>
    </row>
    <row r="2327" spans="1:15" x14ac:dyDescent="0.3">
      <c r="A2327" s="7">
        <v>19614</v>
      </c>
      <c r="B2327" s="6" t="s">
        <v>4713</v>
      </c>
      <c r="C2327" t="s">
        <v>4714</v>
      </c>
      <c r="D2327" s="2" t="s">
        <v>50</v>
      </c>
      <c r="E2327" s="4" t="s">
        <v>46</v>
      </c>
      <c r="F2327" t="s">
        <v>51</v>
      </c>
      <c r="G2327">
        <v>209</v>
      </c>
      <c r="H2327">
        <v>84125</v>
      </c>
      <c r="I2327">
        <v>13</v>
      </c>
      <c r="J2327">
        <v>710</v>
      </c>
      <c r="K2327">
        <v>13109</v>
      </c>
      <c r="L2327">
        <v>75</v>
      </c>
      <c r="M2327">
        <v>1</v>
      </c>
      <c r="N2327" t="s">
        <v>35</v>
      </c>
      <c r="O2327" t="s">
        <v>51</v>
      </c>
    </row>
    <row r="2328" spans="1:15" x14ac:dyDescent="0.3">
      <c r="A2328" s="7">
        <v>19615</v>
      </c>
      <c r="B2328" s="6" t="s">
        <v>4715</v>
      </c>
      <c r="C2328" t="s">
        <v>4716</v>
      </c>
      <c r="D2328" s="2" t="s">
        <v>72</v>
      </c>
      <c r="E2328" s="4" t="s">
        <v>46</v>
      </c>
      <c r="F2328" t="s">
        <v>81</v>
      </c>
      <c r="G2328">
        <v>273</v>
      </c>
      <c r="H2328">
        <v>78142</v>
      </c>
      <c r="I2328">
        <v>14</v>
      </c>
      <c r="J2328">
        <v>1317</v>
      </c>
      <c r="K2328">
        <v>9376</v>
      </c>
      <c r="L2328">
        <v>60</v>
      </c>
      <c r="M2328">
        <v>1</v>
      </c>
      <c r="N2328" t="s">
        <v>52</v>
      </c>
      <c r="O2328" t="s">
        <v>95</v>
      </c>
    </row>
    <row r="2329" spans="1:15" x14ac:dyDescent="0.3">
      <c r="A2329" s="7">
        <v>19616</v>
      </c>
      <c r="B2329" s="6" t="s">
        <v>4717</v>
      </c>
      <c r="C2329" t="s">
        <v>4718</v>
      </c>
      <c r="D2329" s="2" t="s">
        <v>59</v>
      </c>
      <c r="E2329" s="4" t="s">
        <v>46</v>
      </c>
      <c r="F2329" t="s">
        <v>75</v>
      </c>
      <c r="G2329">
        <v>435</v>
      </c>
      <c r="H2329">
        <v>89924</v>
      </c>
      <c r="I2329">
        <v>9</v>
      </c>
      <c r="J2329">
        <v>4217</v>
      </c>
      <c r="K2329">
        <v>16503</v>
      </c>
      <c r="L2329">
        <v>47</v>
      </c>
      <c r="M2329">
        <v>2</v>
      </c>
      <c r="N2329" t="s">
        <v>65</v>
      </c>
      <c r="O2329" t="s">
        <v>81</v>
      </c>
    </row>
    <row r="2330" spans="1:15" x14ac:dyDescent="0.3">
      <c r="A2330" s="7">
        <v>19617</v>
      </c>
      <c r="B2330" s="6" t="s">
        <v>4719</v>
      </c>
      <c r="C2330" t="s">
        <v>4720</v>
      </c>
      <c r="D2330" s="2" t="s">
        <v>72</v>
      </c>
      <c r="E2330" s="4" t="s">
        <v>46</v>
      </c>
      <c r="F2330" t="s">
        <v>81</v>
      </c>
      <c r="G2330">
        <v>578</v>
      </c>
      <c r="H2330">
        <v>44066</v>
      </c>
      <c r="I2330">
        <v>18</v>
      </c>
      <c r="J2330">
        <v>2972</v>
      </c>
      <c r="K2330">
        <v>9089</v>
      </c>
      <c r="L2330">
        <v>54</v>
      </c>
      <c r="M2330">
        <v>1</v>
      </c>
      <c r="N2330" t="s">
        <v>52</v>
      </c>
      <c r="O2330" t="s">
        <v>81</v>
      </c>
    </row>
    <row r="2331" spans="1:15" x14ac:dyDescent="0.3">
      <c r="A2331" s="7">
        <v>19618</v>
      </c>
      <c r="B2331" s="6" t="s">
        <v>4721</v>
      </c>
      <c r="C2331" t="s">
        <v>4722</v>
      </c>
      <c r="D2331" s="2" t="s">
        <v>50</v>
      </c>
      <c r="E2331" s="4" t="s">
        <v>46</v>
      </c>
      <c r="F2331" t="s">
        <v>51</v>
      </c>
      <c r="G2331">
        <v>129</v>
      </c>
      <c r="H2331">
        <v>34539</v>
      </c>
      <c r="I2331">
        <v>19</v>
      </c>
      <c r="J2331">
        <v>1765</v>
      </c>
      <c r="K2331">
        <v>18131</v>
      </c>
      <c r="L2331">
        <v>93</v>
      </c>
      <c r="M2331">
        <v>2</v>
      </c>
      <c r="N2331" t="s">
        <v>35</v>
      </c>
      <c r="O2331" t="s">
        <v>51</v>
      </c>
    </row>
    <row r="2332" spans="1:15" x14ac:dyDescent="0.3">
      <c r="A2332" s="7">
        <v>19619</v>
      </c>
      <c r="B2332" s="6" t="s">
        <v>4723</v>
      </c>
      <c r="C2332" t="s">
        <v>4724</v>
      </c>
      <c r="D2332" s="2" t="s">
        <v>45</v>
      </c>
      <c r="E2332" s="4" t="s">
        <v>46</v>
      </c>
      <c r="F2332" t="s">
        <v>47</v>
      </c>
      <c r="G2332">
        <v>1117</v>
      </c>
      <c r="H2332">
        <v>36811</v>
      </c>
      <c r="I2332">
        <v>13</v>
      </c>
      <c r="J2332">
        <v>1571</v>
      </c>
      <c r="K2332">
        <v>20597</v>
      </c>
      <c r="L2332">
        <v>61</v>
      </c>
      <c r="M2332">
        <v>3</v>
      </c>
      <c r="N2332" t="s">
        <v>52</v>
      </c>
      <c r="O2332" t="s">
        <v>47</v>
      </c>
    </row>
    <row r="2333" spans="1:15" x14ac:dyDescent="0.3">
      <c r="A2333" s="7">
        <v>19620</v>
      </c>
      <c r="B2333" s="6" t="s">
        <v>4725</v>
      </c>
      <c r="C2333" t="s">
        <v>4726</v>
      </c>
      <c r="D2333" s="2" t="s">
        <v>72</v>
      </c>
      <c r="E2333" s="4" t="s">
        <v>46</v>
      </c>
      <c r="F2333" t="s">
        <v>75</v>
      </c>
      <c r="G2333">
        <v>546</v>
      </c>
      <c r="H2333">
        <v>42127</v>
      </c>
      <c r="I2333">
        <v>15</v>
      </c>
      <c r="J2333">
        <v>3411</v>
      </c>
      <c r="K2333">
        <v>12531</v>
      </c>
      <c r="L2333">
        <v>45</v>
      </c>
      <c r="M2333">
        <v>2</v>
      </c>
      <c r="N2333" t="s">
        <v>52</v>
      </c>
      <c r="O2333" t="s">
        <v>81</v>
      </c>
    </row>
    <row r="2334" spans="1:15" x14ac:dyDescent="0.3">
      <c r="A2334" s="7">
        <v>19621</v>
      </c>
      <c r="B2334" s="6" t="s">
        <v>4727</v>
      </c>
      <c r="C2334" t="s">
        <v>4728</v>
      </c>
      <c r="D2334" s="2" t="s">
        <v>45</v>
      </c>
      <c r="E2334" s="4" t="s">
        <v>46</v>
      </c>
      <c r="F2334" t="s">
        <v>47</v>
      </c>
      <c r="G2334">
        <v>1761</v>
      </c>
      <c r="H2334">
        <v>14904</v>
      </c>
      <c r="I2334">
        <v>7</v>
      </c>
      <c r="J2334">
        <v>2287</v>
      </c>
      <c r="K2334">
        <v>20349</v>
      </c>
      <c r="L2334">
        <v>78</v>
      </c>
      <c r="M2334">
        <v>3</v>
      </c>
      <c r="N2334" t="s">
        <v>65</v>
      </c>
      <c r="O2334" t="s">
        <v>47</v>
      </c>
    </row>
    <row r="2335" spans="1:15" x14ac:dyDescent="0.3">
      <c r="A2335" s="7">
        <v>19622</v>
      </c>
      <c r="B2335" s="6" t="s">
        <v>4729</v>
      </c>
      <c r="C2335" t="s">
        <v>4730</v>
      </c>
      <c r="D2335" s="2" t="s">
        <v>72</v>
      </c>
      <c r="E2335" s="4" t="s">
        <v>55</v>
      </c>
      <c r="F2335" t="s">
        <v>51</v>
      </c>
      <c r="G2335">
        <v>869</v>
      </c>
      <c r="H2335">
        <v>27149</v>
      </c>
      <c r="I2335">
        <v>6</v>
      </c>
      <c r="J2335">
        <v>433</v>
      </c>
      <c r="K2335">
        <v>18751</v>
      </c>
      <c r="L2335">
        <v>95</v>
      </c>
      <c r="M2335">
        <v>2</v>
      </c>
      <c r="N2335" t="s">
        <v>35</v>
      </c>
      <c r="O2335" t="s">
        <v>47</v>
      </c>
    </row>
    <row r="2336" spans="1:15" x14ac:dyDescent="0.3">
      <c r="A2336" s="7">
        <v>19623</v>
      </c>
      <c r="B2336" s="6" t="s">
        <v>4731</v>
      </c>
      <c r="C2336" t="s">
        <v>4732</v>
      </c>
      <c r="D2336" s="2" t="s">
        <v>50</v>
      </c>
      <c r="E2336" s="4" t="s">
        <v>55</v>
      </c>
      <c r="F2336" t="s">
        <v>51</v>
      </c>
      <c r="G2336">
        <v>177</v>
      </c>
      <c r="H2336">
        <v>45248</v>
      </c>
      <c r="I2336">
        <v>3</v>
      </c>
      <c r="J2336">
        <v>1743</v>
      </c>
      <c r="K2336">
        <v>26489</v>
      </c>
      <c r="L2336">
        <v>75</v>
      </c>
      <c r="M2336">
        <v>1</v>
      </c>
      <c r="N2336" t="s">
        <v>65</v>
      </c>
      <c r="O2336" t="s">
        <v>51</v>
      </c>
    </row>
    <row r="2337" spans="1:15" x14ac:dyDescent="0.3">
      <c r="A2337" s="7">
        <v>19624</v>
      </c>
      <c r="B2337" s="6" t="s">
        <v>4733</v>
      </c>
      <c r="C2337" t="s">
        <v>4734</v>
      </c>
      <c r="D2337" s="2" t="s">
        <v>72</v>
      </c>
      <c r="E2337" s="4" t="s">
        <v>46</v>
      </c>
      <c r="F2337" t="s">
        <v>75</v>
      </c>
      <c r="G2337">
        <v>414</v>
      </c>
      <c r="H2337">
        <v>11405</v>
      </c>
      <c r="I2337">
        <v>4</v>
      </c>
      <c r="J2337">
        <v>5721</v>
      </c>
      <c r="K2337">
        <v>14895</v>
      </c>
      <c r="L2337">
        <v>48</v>
      </c>
      <c r="M2337">
        <v>2</v>
      </c>
      <c r="N2337" t="s">
        <v>52</v>
      </c>
      <c r="O2337" t="s">
        <v>76</v>
      </c>
    </row>
    <row r="2338" spans="1:15" x14ac:dyDescent="0.3">
      <c r="A2338" s="7">
        <v>19625</v>
      </c>
      <c r="B2338" s="6" t="s">
        <v>4735</v>
      </c>
      <c r="C2338" t="s">
        <v>4736</v>
      </c>
      <c r="D2338" s="2" t="s">
        <v>45</v>
      </c>
      <c r="E2338" s="4" t="s">
        <v>55</v>
      </c>
      <c r="F2338" t="s">
        <v>56</v>
      </c>
      <c r="G2338">
        <v>4772</v>
      </c>
      <c r="H2338">
        <v>55739</v>
      </c>
      <c r="I2338">
        <v>43</v>
      </c>
      <c r="J2338">
        <v>42492</v>
      </c>
      <c r="K2338">
        <v>2009</v>
      </c>
      <c r="L2338">
        <v>17</v>
      </c>
      <c r="M2338">
        <v>3</v>
      </c>
      <c r="N2338" t="s">
        <v>38</v>
      </c>
      <c r="O2338" t="s">
        <v>60</v>
      </c>
    </row>
    <row r="2339" spans="1:15" x14ac:dyDescent="0.3">
      <c r="A2339" s="7">
        <v>19626</v>
      </c>
      <c r="B2339" s="6" t="s">
        <v>4737</v>
      </c>
      <c r="C2339" t="s">
        <v>4738</v>
      </c>
      <c r="D2339" s="2" t="s">
        <v>45</v>
      </c>
      <c r="E2339" s="4" t="s">
        <v>68</v>
      </c>
      <c r="F2339" t="s">
        <v>60</v>
      </c>
      <c r="G2339">
        <v>2440</v>
      </c>
      <c r="H2339">
        <v>41464</v>
      </c>
      <c r="I2339">
        <v>30</v>
      </c>
      <c r="J2339">
        <v>30824</v>
      </c>
      <c r="K2339">
        <v>2560</v>
      </c>
      <c r="L2339">
        <v>15</v>
      </c>
      <c r="M2339">
        <v>7</v>
      </c>
      <c r="N2339" t="s">
        <v>52</v>
      </c>
      <c r="O2339" t="s">
        <v>69</v>
      </c>
    </row>
    <row r="2340" spans="1:15" x14ac:dyDescent="0.3">
      <c r="A2340" s="7">
        <v>19627</v>
      </c>
      <c r="B2340" s="6" t="s">
        <v>4739</v>
      </c>
      <c r="C2340" t="s">
        <v>4740</v>
      </c>
      <c r="D2340" s="2" t="s">
        <v>45</v>
      </c>
      <c r="E2340" s="4" t="s">
        <v>55</v>
      </c>
      <c r="F2340" t="s">
        <v>56</v>
      </c>
      <c r="G2340">
        <v>2417</v>
      </c>
      <c r="H2340">
        <v>35917</v>
      </c>
      <c r="I2340">
        <v>44</v>
      </c>
      <c r="J2340">
        <v>21522</v>
      </c>
      <c r="K2340">
        <v>2294</v>
      </c>
      <c r="L2340">
        <v>17</v>
      </c>
      <c r="M2340">
        <v>3</v>
      </c>
      <c r="N2340" t="s">
        <v>52</v>
      </c>
      <c r="O2340" t="s">
        <v>56</v>
      </c>
    </row>
    <row r="2341" spans="1:15" x14ac:dyDescent="0.3">
      <c r="A2341" s="7">
        <v>19628</v>
      </c>
      <c r="B2341" s="6" t="s">
        <v>4741</v>
      </c>
      <c r="C2341" t="s">
        <v>4742</v>
      </c>
      <c r="D2341" s="2" t="s">
        <v>59</v>
      </c>
      <c r="E2341" s="4" t="s">
        <v>55</v>
      </c>
      <c r="F2341" t="s">
        <v>51</v>
      </c>
      <c r="G2341">
        <v>956</v>
      </c>
      <c r="H2341">
        <v>72375</v>
      </c>
      <c r="I2341">
        <v>3</v>
      </c>
      <c r="J2341">
        <v>1268</v>
      </c>
      <c r="K2341">
        <v>15844</v>
      </c>
      <c r="L2341">
        <v>81</v>
      </c>
      <c r="M2341">
        <v>2</v>
      </c>
      <c r="N2341" t="s">
        <v>35</v>
      </c>
      <c r="O2341" t="s">
        <v>51</v>
      </c>
    </row>
    <row r="2342" spans="1:15" x14ac:dyDescent="0.3">
      <c r="A2342" s="7">
        <v>19629</v>
      </c>
      <c r="B2342" s="6" t="s">
        <v>4743</v>
      </c>
      <c r="C2342" t="s">
        <v>4744</v>
      </c>
      <c r="D2342" s="2" t="s">
        <v>50</v>
      </c>
      <c r="E2342" s="4" t="s">
        <v>46</v>
      </c>
      <c r="F2342" t="s">
        <v>51</v>
      </c>
      <c r="G2342">
        <v>119</v>
      </c>
      <c r="H2342">
        <v>27390</v>
      </c>
      <c r="I2342">
        <v>12</v>
      </c>
      <c r="J2342">
        <v>755</v>
      </c>
      <c r="K2342">
        <v>17144</v>
      </c>
      <c r="L2342">
        <v>78</v>
      </c>
      <c r="M2342">
        <v>2</v>
      </c>
      <c r="N2342" t="s">
        <v>52</v>
      </c>
      <c r="O2342" t="s">
        <v>51</v>
      </c>
    </row>
    <row r="2343" spans="1:15" x14ac:dyDescent="0.3">
      <c r="A2343" s="7">
        <v>19630</v>
      </c>
      <c r="B2343" s="6" t="s">
        <v>4745</v>
      </c>
      <c r="C2343" t="s">
        <v>4746</v>
      </c>
      <c r="D2343" s="2" t="s">
        <v>45</v>
      </c>
      <c r="E2343" s="4" t="s">
        <v>55</v>
      </c>
      <c r="F2343" t="s">
        <v>75</v>
      </c>
      <c r="G2343">
        <v>2224</v>
      </c>
      <c r="H2343">
        <v>67449</v>
      </c>
      <c r="I2343">
        <v>15</v>
      </c>
      <c r="J2343">
        <v>4254</v>
      </c>
      <c r="K2343">
        <v>10128</v>
      </c>
      <c r="L2343">
        <v>57</v>
      </c>
      <c r="M2343">
        <v>3</v>
      </c>
      <c r="N2343" t="s">
        <v>38</v>
      </c>
      <c r="O2343" t="s">
        <v>47</v>
      </c>
    </row>
    <row r="2344" spans="1:15" x14ac:dyDescent="0.3">
      <c r="A2344" s="7">
        <v>19631</v>
      </c>
      <c r="B2344" s="6" t="s">
        <v>4747</v>
      </c>
      <c r="C2344" t="s">
        <v>4748</v>
      </c>
      <c r="D2344" s="2" t="s">
        <v>72</v>
      </c>
      <c r="E2344" s="4" t="s">
        <v>46</v>
      </c>
      <c r="F2344" t="s">
        <v>47</v>
      </c>
      <c r="G2344">
        <v>954</v>
      </c>
      <c r="H2344">
        <v>51950</v>
      </c>
      <c r="I2344">
        <v>2</v>
      </c>
      <c r="J2344">
        <v>1290</v>
      </c>
      <c r="K2344">
        <v>10000</v>
      </c>
      <c r="L2344">
        <v>76</v>
      </c>
      <c r="M2344">
        <v>1</v>
      </c>
      <c r="N2344" t="s">
        <v>38</v>
      </c>
      <c r="O2344" t="s">
        <v>47</v>
      </c>
    </row>
    <row r="2345" spans="1:15" x14ac:dyDescent="0.3">
      <c r="A2345" s="7">
        <v>19632</v>
      </c>
      <c r="B2345" s="6" t="s">
        <v>4749</v>
      </c>
      <c r="C2345" t="s">
        <v>4750</v>
      </c>
      <c r="D2345" s="2" t="s">
        <v>45</v>
      </c>
      <c r="E2345" s="4" t="s">
        <v>46</v>
      </c>
      <c r="F2345" t="s">
        <v>56</v>
      </c>
      <c r="G2345">
        <v>4475</v>
      </c>
      <c r="H2345">
        <v>56119</v>
      </c>
      <c r="I2345">
        <v>38</v>
      </c>
      <c r="J2345">
        <v>39021</v>
      </c>
      <c r="K2345">
        <v>2564</v>
      </c>
      <c r="L2345">
        <v>17</v>
      </c>
      <c r="M2345">
        <v>4</v>
      </c>
      <c r="N2345" t="s">
        <v>52</v>
      </c>
      <c r="O2345" t="s">
        <v>60</v>
      </c>
    </row>
    <row r="2346" spans="1:15" x14ac:dyDescent="0.3">
      <c r="A2346" s="7">
        <v>19633</v>
      </c>
      <c r="B2346" s="6" t="s">
        <v>4751</v>
      </c>
      <c r="C2346" t="s">
        <v>4752</v>
      </c>
      <c r="D2346" s="2" t="s">
        <v>72</v>
      </c>
      <c r="E2346" s="4" t="s">
        <v>46</v>
      </c>
      <c r="F2346" t="s">
        <v>81</v>
      </c>
      <c r="G2346">
        <v>672</v>
      </c>
      <c r="H2346">
        <v>72859</v>
      </c>
      <c r="I2346">
        <v>16</v>
      </c>
      <c r="J2346">
        <v>5500</v>
      </c>
      <c r="K2346">
        <v>11861</v>
      </c>
      <c r="L2346">
        <v>54</v>
      </c>
      <c r="M2346">
        <v>0</v>
      </c>
      <c r="N2346" t="s">
        <v>35</v>
      </c>
      <c r="O2346" t="s">
        <v>76</v>
      </c>
    </row>
    <row r="2347" spans="1:15" x14ac:dyDescent="0.3">
      <c r="A2347" s="7">
        <v>19634</v>
      </c>
      <c r="B2347" s="6" t="s">
        <v>4753</v>
      </c>
      <c r="C2347" t="s">
        <v>4754</v>
      </c>
      <c r="D2347" s="2" t="s">
        <v>72</v>
      </c>
      <c r="E2347" s="4" t="s">
        <v>46</v>
      </c>
      <c r="F2347" t="s">
        <v>75</v>
      </c>
      <c r="G2347">
        <v>365</v>
      </c>
      <c r="H2347">
        <v>87343</v>
      </c>
      <c r="I2347">
        <v>2</v>
      </c>
      <c r="J2347">
        <v>3305</v>
      </c>
      <c r="K2347">
        <v>18192</v>
      </c>
      <c r="L2347">
        <v>56</v>
      </c>
      <c r="M2347">
        <v>2</v>
      </c>
      <c r="N2347" t="s">
        <v>38</v>
      </c>
      <c r="O2347" t="s">
        <v>47</v>
      </c>
    </row>
    <row r="2348" spans="1:15" x14ac:dyDescent="0.3">
      <c r="A2348" s="7">
        <v>19635</v>
      </c>
      <c r="B2348" s="6" t="s">
        <v>4755</v>
      </c>
      <c r="C2348" t="s">
        <v>4756</v>
      </c>
      <c r="D2348" s="2" t="s">
        <v>59</v>
      </c>
      <c r="E2348" s="4" t="s">
        <v>55</v>
      </c>
      <c r="F2348" t="s">
        <v>51</v>
      </c>
      <c r="G2348">
        <v>166</v>
      </c>
      <c r="H2348">
        <v>48010</v>
      </c>
      <c r="I2348">
        <v>7</v>
      </c>
      <c r="J2348">
        <v>961</v>
      </c>
      <c r="K2348">
        <v>16440</v>
      </c>
      <c r="L2348">
        <v>85</v>
      </c>
      <c r="M2348">
        <v>2</v>
      </c>
      <c r="N2348" t="s">
        <v>65</v>
      </c>
      <c r="O2348" t="s">
        <v>51</v>
      </c>
    </row>
    <row r="2349" spans="1:15" x14ac:dyDescent="0.3">
      <c r="A2349" s="7">
        <v>19636</v>
      </c>
      <c r="B2349" s="6" t="s">
        <v>4757</v>
      </c>
      <c r="C2349" t="s">
        <v>4758</v>
      </c>
      <c r="D2349" s="2" t="s">
        <v>50</v>
      </c>
      <c r="E2349" s="4" t="s">
        <v>46</v>
      </c>
      <c r="F2349" t="s">
        <v>51</v>
      </c>
      <c r="G2349">
        <v>136</v>
      </c>
      <c r="H2349">
        <v>55621</v>
      </c>
      <c r="I2349">
        <v>12</v>
      </c>
      <c r="J2349">
        <v>979</v>
      </c>
      <c r="K2349">
        <v>22906</v>
      </c>
      <c r="L2349">
        <v>94</v>
      </c>
      <c r="M2349">
        <v>1</v>
      </c>
      <c r="N2349" t="s">
        <v>65</v>
      </c>
      <c r="O2349" t="s">
        <v>51</v>
      </c>
    </row>
    <row r="2350" spans="1:15" x14ac:dyDescent="0.3">
      <c r="A2350" s="7">
        <v>19637</v>
      </c>
      <c r="B2350" s="6" t="s">
        <v>4759</v>
      </c>
      <c r="C2350" t="s">
        <v>4760</v>
      </c>
      <c r="D2350" s="2" t="s">
        <v>59</v>
      </c>
      <c r="E2350" s="4" t="s">
        <v>55</v>
      </c>
      <c r="F2350" t="s">
        <v>75</v>
      </c>
      <c r="G2350">
        <v>410</v>
      </c>
      <c r="H2350">
        <v>16668</v>
      </c>
      <c r="I2350">
        <v>5</v>
      </c>
      <c r="J2350">
        <v>5006</v>
      </c>
      <c r="K2350">
        <v>14062</v>
      </c>
      <c r="L2350">
        <v>49</v>
      </c>
      <c r="M2350">
        <v>1</v>
      </c>
      <c r="N2350" t="s">
        <v>52</v>
      </c>
      <c r="O2350" t="s">
        <v>76</v>
      </c>
    </row>
    <row r="2351" spans="1:15" x14ac:dyDescent="0.3">
      <c r="A2351" s="7">
        <v>19638</v>
      </c>
      <c r="B2351" s="6" t="s">
        <v>4761</v>
      </c>
      <c r="C2351" t="s">
        <v>4762</v>
      </c>
      <c r="D2351" s="2" t="s">
        <v>59</v>
      </c>
      <c r="E2351" s="4" t="s">
        <v>46</v>
      </c>
      <c r="F2351" t="s">
        <v>47</v>
      </c>
      <c r="G2351">
        <v>765</v>
      </c>
      <c r="H2351">
        <v>15486</v>
      </c>
      <c r="I2351">
        <v>22</v>
      </c>
      <c r="J2351">
        <v>1121</v>
      </c>
      <c r="K2351">
        <v>12790</v>
      </c>
      <c r="L2351">
        <v>50</v>
      </c>
      <c r="M2351">
        <v>3</v>
      </c>
      <c r="N2351" t="s">
        <v>52</v>
      </c>
      <c r="O2351" t="s">
        <v>47</v>
      </c>
    </row>
    <row r="2352" spans="1:15" x14ac:dyDescent="0.3">
      <c r="A2352" s="7">
        <v>19639</v>
      </c>
      <c r="B2352" s="6" t="s">
        <v>4763</v>
      </c>
      <c r="C2352" t="s">
        <v>4764</v>
      </c>
      <c r="D2352" s="2" t="s">
        <v>59</v>
      </c>
      <c r="E2352" s="4" t="s">
        <v>46</v>
      </c>
      <c r="F2352" t="s">
        <v>81</v>
      </c>
      <c r="G2352">
        <v>978</v>
      </c>
      <c r="H2352">
        <v>75729</v>
      </c>
      <c r="I2352">
        <v>14</v>
      </c>
      <c r="J2352">
        <v>2905</v>
      </c>
      <c r="K2352">
        <v>10715</v>
      </c>
      <c r="L2352">
        <v>55</v>
      </c>
      <c r="M2352">
        <v>1</v>
      </c>
      <c r="N2352" t="s">
        <v>38</v>
      </c>
      <c r="O2352" t="s">
        <v>76</v>
      </c>
    </row>
    <row r="2353" spans="1:15" x14ac:dyDescent="0.3">
      <c r="A2353" s="7">
        <v>19640</v>
      </c>
      <c r="B2353" s="6" t="s">
        <v>4765</v>
      </c>
      <c r="C2353" t="s">
        <v>4766</v>
      </c>
      <c r="D2353" s="2" t="s">
        <v>45</v>
      </c>
      <c r="E2353" s="4" t="s">
        <v>55</v>
      </c>
      <c r="F2353" t="s">
        <v>56</v>
      </c>
      <c r="G2353">
        <v>1504</v>
      </c>
      <c r="H2353">
        <v>79319</v>
      </c>
      <c r="I2353">
        <v>53</v>
      </c>
      <c r="J2353">
        <v>12981</v>
      </c>
      <c r="K2353">
        <v>2812</v>
      </c>
      <c r="L2353">
        <v>15</v>
      </c>
      <c r="M2353">
        <v>6</v>
      </c>
      <c r="N2353" t="s">
        <v>52</v>
      </c>
      <c r="O2353" t="s">
        <v>56</v>
      </c>
    </row>
    <row r="2354" spans="1:15" x14ac:dyDescent="0.3">
      <c r="A2354" s="7">
        <v>19641</v>
      </c>
      <c r="B2354" s="6" t="s">
        <v>4767</v>
      </c>
      <c r="C2354" t="s">
        <v>4768</v>
      </c>
      <c r="D2354" s="2" t="s">
        <v>88</v>
      </c>
      <c r="E2354" s="4" t="s">
        <v>55</v>
      </c>
      <c r="F2354" t="s">
        <v>51</v>
      </c>
      <c r="G2354">
        <v>106</v>
      </c>
      <c r="H2354">
        <v>47556</v>
      </c>
      <c r="I2354">
        <v>17</v>
      </c>
      <c r="J2354">
        <v>558</v>
      </c>
      <c r="K2354">
        <v>25588</v>
      </c>
      <c r="L2354">
        <v>84</v>
      </c>
      <c r="M2354">
        <v>2</v>
      </c>
      <c r="N2354" t="s">
        <v>52</v>
      </c>
      <c r="O2354" t="s">
        <v>51</v>
      </c>
    </row>
    <row r="2355" spans="1:15" x14ac:dyDescent="0.3">
      <c r="A2355" s="7">
        <v>19642</v>
      </c>
      <c r="B2355" s="6" t="s">
        <v>4769</v>
      </c>
      <c r="C2355" t="s">
        <v>4770</v>
      </c>
      <c r="D2355" s="2" t="s">
        <v>50</v>
      </c>
      <c r="E2355" s="4" t="s">
        <v>55</v>
      </c>
      <c r="F2355" t="s">
        <v>51</v>
      </c>
      <c r="G2355">
        <v>102</v>
      </c>
      <c r="H2355">
        <v>66061</v>
      </c>
      <c r="I2355">
        <v>6</v>
      </c>
      <c r="J2355">
        <v>1371</v>
      </c>
      <c r="K2355">
        <v>14498</v>
      </c>
      <c r="L2355">
        <v>100</v>
      </c>
      <c r="M2355">
        <v>2</v>
      </c>
      <c r="N2355" t="s">
        <v>35</v>
      </c>
      <c r="O2355" t="s">
        <v>47</v>
      </c>
    </row>
    <row r="2356" spans="1:15" x14ac:dyDescent="0.3">
      <c r="A2356" s="7">
        <v>19643</v>
      </c>
      <c r="B2356" s="6" t="s">
        <v>4771</v>
      </c>
      <c r="C2356" t="s">
        <v>4772</v>
      </c>
      <c r="D2356" s="2" t="s">
        <v>45</v>
      </c>
      <c r="E2356" s="4" t="s">
        <v>68</v>
      </c>
      <c r="F2356" t="s">
        <v>60</v>
      </c>
      <c r="G2356">
        <v>2945</v>
      </c>
      <c r="H2356">
        <v>57711</v>
      </c>
      <c r="I2356">
        <v>40</v>
      </c>
      <c r="J2356">
        <v>29779</v>
      </c>
      <c r="K2356">
        <v>2732</v>
      </c>
      <c r="L2356">
        <v>10</v>
      </c>
      <c r="M2356">
        <v>6</v>
      </c>
      <c r="N2356" t="s">
        <v>52</v>
      </c>
      <c r="O2356" t="s">
        <v>69</v>
      </c>
    </row>
    <row r="2357" spans="1:15" x14ac:dyDescent="0.3">
      <c r="A2357" s="7">
        <v>19644</v>
      </c>
      <c r="B2357" s="6" t="s">
        <v>4773</v>
      </c>
      <c r="C2357" t="s">
        <v>4774</v>
      </c>
      <c r="D2357" s="2" t="s">
        <v>72</v>
      </c>
      <c r="E2357" s="4" t="s">
        <v>55</v>
      </c>
      <c r="F2357" t="s">
        <v>51</v>
      </c>
      <c r="G2357">
        <v>121</v>
      </c>
      <c r="H2357">
        <v>47823</v>
      </c>
      <c r="I2357">
        <v>17</v>
      </c>
      <c r="J2357">
        <v>452</v>
      </c>
      <c r="K2357">
        <v>16106</v>
      </c>
      <c r="L2357">
        <v>94</v>
      </c>
      <c r="M2357">
        <v>1</v>
      </c>
      <c r="N2357" t="s">
        <v>52</v>
      </c>
      <c r="O2357" t="s">
        <v>51</v>
      </c>
    </row>
    <row r="2358" spans="1:15" x14ac:dyDescent="0.3">
      <c r="A2358" s="7">
        <v>19645</v>
      </c>
      <c r="B2358" s="6" t="s">
        <v>4775</v>
      </c>
      <c r="C2358" t="s">
        <v>4776</v>
      </c>
      <c r="D2358" s="2" t="s">
        <v>50</v>
      </c>
      <c r="E2358" s="4" t="s">
        <v>55</v>
      </c>
      <c r="F2358" t="s">
        <v>51</v>
      </c>
      <c r="G2358">
        <v>76</v>
      </c>
      <c r="H2358">
        <v>52418</v>
      </c>
      <c r="I2358">
        <v>9</v>
      </c>
      <c r="J2358">
        <v>949</v>
      </c>
      <c r="K2358">
        <v>29897</v>
      </c>
      <c r="L2358">
        <v>83</v>
      </c>
      <c r="M2358">
        <v>2</v>
      </c>
      <c r="N2358" t="s">
        <v>35</v>
      </c>
      <c r="O2358" t="s">
        <v>51</v>
      </c>
    </row>
    <row r="2359" spans="1:15" x14ac:dyDescent="0.3">
      <c r="A2359" s="7">
        <v>19646</v>
      </c>
      <c r="B2359" s="6" t="s">
        <v>4777</v>
      </c>
      <c r="C2359" t="s">
        <v>4778</v>
      </c>
      <c r="D2359" s="2" t="s">
        <v>72</v>
      </c>
      <c r="E2359" s="4" t="s">
        <v>55</v>
      </c>
      <c r="F2359" t="s">
        <v>51</v>
      </c>
      <c r="G2359">
        <v>104</v>
      </c>
      <c r="H2359">
        <v>38622</v>
      </c>
      <c r="I2359">
        <v>5</v>
      </c>
      <c r="J2359">
        <v>1267</v>
      </c>
      <c r="K2359">
        <v>20280</v>
      </c>
      <c r="L2359">
        <v>93</v>
      </c>
      <c r="M2359">
        <v>1</v>
      </c>
      <c r="N2359" t="s">
        <v>65</v>
      </c>
      <c r="O2359" t="s">
        <v>51</v>
      </c>
    </row>
    <row r="2360" spans="1:15" x14ac:dyDescent="0.3">
      <c r="A2360" s="7">
        <v>19647</v>
      </c>
      <c r="B2360" s="6" t="s">
        <v>4779</v>
      </c>
      <c r="C2360" t="s">
        <v>4780</v>
      </c>
      <c r="D2360" s="2" t="s">
        <v>50</v>
      </c>
      <c r="E2360" s="4" t="s">
        <v>55</v>
      </c>
      <c r="F2360" t="s">
        <v>51</v>
      </c>
      <c r="G2360">
        <v>114</v>
      </c>
      <c r="H2360">
        <v>45023</v>
      </c>
      <c r="I2360">
        <v>16</v>
      </c>
      <c r="J2360">
        <v>1678</v>
      </c>
      <c r="K2360">
        <v>14735</v>
      </c>
      <c r="L2360">
        <v>76</v>
      </c>
      <c r="M2360">
        <v>1</v>
      </c>
      <c r="N2360" t="s">
        <v>52</v>
      </c>
      <c r="O2360" t="s">
        <v>51</v>
      </c>
    </row>
    <row r="2361" spans="1:15" x14ac:dyDescent="0.3">
      <c r="A2361" s="7">
        <v>19648</v>
      </c>
      <c r="B2361" s="6" t="s">
        <v>4781</v>
      </c>
      <c r="C2361" t="s">
        <v>4782</v>
      </c>
      <c r="D2361" s="2" t="s">
        <v>72</v>
      </c>
      <c r="E2361" s="4" t="s">
        <v>55</v>
      </c>
      <c r="F2361" t="s">
        <v>75</v>
      </c>
      <c r="G2361">
        <v>578</v>
      </c>
      <c r="H2361">
        <v>69960</v>
      </c>
      <c r="I2361">
        <v>13</v>
      </c>
      <c r="J2361">
        <v>1709</v>
      </c>
      <c r="K2361">
        <v>14789</v>
      </c>
      <c r="L2361">
        <v>43</v>
      </c>
      <c r="M2361">
        <v>3</v>
      </c>
      <c r="N2361" t="s">
        <v>52</v>
      </c>
      <c r="O2361" t="s">
        <v>81</v>
      </c>
    </row>
    <row r="2362" spans="1:15" x14ac:dyDescent="0.3">
      <c r="A2362" s="7">
        <v>19649</v>
      </c>
      <c r="B2362" s="6" t="s">
        <v>4783</v>
      </c>
      <c r="C2362" t="s">
        <v>4784</v>
      </c>
      <c r="D2362" s="2" t="s">
        <v>59</v>
      </c>
      <c r="E2362" s="4" t="s">
        <v>55</v>
      </c>
      <c r="F2362" t="s">
        <v>51</v>
      </c>
      <c r="G2362">
        <v>524</v>
      </c>
      <c r="H2362">
        <v>45520</v>
      </c>
      <c r="I2362">
        <v>20</v>
      </c>
      <c r="J2362">
        <v>1772</v>
      </c>
      <c r="K2362">
        <v>25707</v>
      </c>
      <c r="L2362">
        <v>100</v>
      </c>
      <c r="M2362">
        <v>2</v>
      </c>
      <c r="N2362" t="s">
        <v>65</v>
      </c>
      <c r="O2362" t="s">
        <v>51</v>
      </c>
    </row>
    <row r="2363" spans="1:15" x14ac:dyDescent="0.3">
      <c r="A2363" s="7">
        <v>19650</v>
      </c>
      <c r="B2363" s="6" t="s">
        <v>4785</v>
      </c>
      <c r="C2363" t="s">
        <v>4786</v>
      </c>
      <c r="D2363" s="2" t="s">
        <v>72</v>
      </c>
      <c r="E2363" s="4" t="s">
        <v>46</v>
      </c>
      <c r="F2363" t="s">
        <v>75</v>
      </c>
      <c r="G2363">
        <v>618</v>
      </c>
      <c r="H2363">
        <v>72242</v>
      </c>
      <c r="I2363">
        <v>9</v>
      </c>
      <c r="J2363">
        <v>4788</v>
      </c>
      <c r="K2363">
        <v>10136</v>
      </c>
      <c r="L2363">
        <v>64</v>
      </c>
      <c r="M2363">
        <v>3</v>
      </c>
      <c r="N2363" t="s">
        <v>52</v>
      </c>
      <c r="O2363" t="s">
        <v>76</v>
      </c>
    </row>
    <row r="2364" spans="1:15" x14ac:dyDescent="0.3">
      <c r="A2364" s="7">
        <v>19651</v>
      </c>
      <c r="B2364" s="6" t="s">
        <v>4787</v>
      </c>
      <c r="C2364" t="s">
        <v>4788</v>
      </c>
      <c r="D2364" s="2" t="s">
        <v>45</v>
      </c>
      <c r="E2364" s="4" t="s">
        <v>46</v>
      </c>
      <c r="F2364" t="s">
        <v>56</v>
      </c>
      <c r="G2364">
        <v>3110</v>
      </c>
      <c r="H2364">
        <v>46144</v>
      </c>
      <c r="I2364">
        <v>40</v>
      </c>
      <c r="J2364">
        <v>19975</v>
      </c>
      <c r="K2364">
        <v>3489</v>
      </c>
      <c r="L2364">
        <v>20</v>
      </c>
      <c r="M2364">
        <v>4</v>
      </c>
      <c r="N2364" t="s">
        <v>38</v>
      </c>
      <c r="O2364" t="s">
        <v>56</v>
      </c>
    </row>
    <row r="2365" spans="1:15" x14ac:dyDescent="0.3">
      <c r="A2365" s="7">
        <v>19652</v>
      </c>
      <c r="B2365" s="6" t="s">
        <v>4789</v>
      </c>
      <c r="C2365" t="s">
        <v>4790</v>
      </c>
      <c r="D2365" s="2" t="s">
        <v>50</v>
      </c>
      <c r="E2365" s="4" t="s">
        <v>55</v>
      </c>
      <c r="F2365" t="s">
        <v>51</v>
      </c>
      <c r="G2365">
        <v>146</v>
      </c>
      <c r="H2365">
        <v>67430</v>
      </c>
      <c r="I2365">
        <v>18</v>
      </c>
      <c r="J2365">
        <v>1406</v>
      </c>
      <c r="K2365">
        <v>26921</v>
      </c>
      <c r="L2365">
        <v>78</v>
      </c>
      <c r="M2365">
        <v>1</v>
      </c>
      <c r="N2365" t="s">
        <v>65</v>
      </c>
      <c r="O2365" t="s">
        <v>51</v>
      </c>
    </row>
    <row r="2366" spans="1:15" x14ac:dyDescent="0.3">
      <c r="A2366" s="7">
        <v>19653</v>
      </c>
      <c r="B2366" s="6" t="s">
        <v>4791</v>
      </c>
      <c r="C2366" t="s">
        <v>4792</v>
      </c>
      <c r="D2366" s="2" t="s">
        <v>59</v>
      </c>
      <c r="E2366" s="4" t="s">
        <v>46</v>
      </c>
      <c r="F2366" t="s">
        <v>75</v>
      </c>
      <c r="G2366">
        <v>715</v>
      </c>
      <c r="H2366">
        <v>61120</v>
      </c>
      <c r="I2366">
        <v>11</v>
      </c>
      <c r="J2366">
        <v>4543</v>
      </c>
      <c r="K2366">
        <v>16931</v>
      </c>
      <c r="L2366">
        <v>55</v>
      </c>
      <c r="M2366">
        <v>1</v>
      </c>
      <c r="N2366" t="s">
        <v>35</v>
      </c>
      <c r="O2366" t="s">
        <v>81</v>
      </c>
    </row>
    <row r="2367" spans="1:15" x14ac:dyDescent="0.3">
      <c r="A2367" s="7">
        <v>19654</v>
      </c>
      <c r="B2367" s="6" t="s">
        <v>4793</v>
      </c>
      <c r="C2367" t="s">
        <v>4794</v>
      </c>
      <c r="D2367" s="2" t="s">
        <v>45</v>
      </c>
      <c r="E2367" s="4" t="s">
        <v>55</v>
      </c>
      <c r="F2367" t="s">
        <v>75</v>
      </c>
      <c r="G2367">
        <v>1362</v>
      </c>
      <c r="H2367">
        <v>18051</v>
      </c>
      <c r="I2367">
        <v>9</v>
      </c>
      <c r="J2367">
        <v>1576</v>
      </c>
      <c r="K2367">
        <v>7554</v>
      </c>
      <c r="L2367">
        <v>63</v>
      </c>
      <c r="M2367">
        <v>1</v>
      </c>
      <c r="N2367" t="s">
        <v>38</v>
      </c>
      <c r="O2367" t="s">
        <v>76</v>
      </c>
    </row>
    <row r="2368" spans="1:15" x14ac:dyDescent="0.3">
      <c r="A2368" s="7">
        <v>19655</v>
      </c>
      <c r="B2368" s="6" t="s">
        <v>4795</v>
      </c>
      <c r="C2368" t="s">
        <v>4796</v>
      </c>
      <c r="D2368" s="2" t="s">
        <v>72</v>
      </c>
      <c r="E2368" s="4" t="s">
        <v>55</v>
      </c>
      <c r="F2368" t="s">
        <v>75</v>
      </c>
      <c r="G2368">
        <v>214</v>
      </c>
      <c r="H2368">
        <v>53631</v>
      </c>
      <c r="I2368">
        <v>10</v>
      </c>
      <c r="J2368">
        <v>4302</v>
      </c>
      <c r="K2368">
        <v>14020</v>
      </c>
      <c r="L2368">
        <v>52</v>
      </c>
      <c r="M2368">
        <v>2</v>
      </c>
      <c r="N2368" t="s">
        <v>52</v>
      </c>
      <c r="O2368" t="s">
        <v>76</v>
      </c>
    </row>
    <row r="2369" spans="1:15" x14ac:dyDescent="0.3">
      <c r="A2369" s="7">
        <v>19656</v>
      </c>
      <c r="B2369" s="6" t="s">
        <v>4797</v>
      </c>
      <c r="C2369" t="s">
        <v>4798</v>
      </c>
      <c r="D2369" s="2" t="s">
        <v>45</v>
      </c>
      <c r="E2369" s="4" t="s">
        <v>46</v>
      </c>
      <c r="F2369" t="s">
        <v>81</v>
      </c>
      <c r="G2369">
        <v>935</v>
      </c>
      <c r="H2369">
        <v>36011</v>
      </c>
      <c r="I2369">
        <v>8</v>
      </c>
      <c r="J2369">
        <v>6646</v>
      </c>
      <c r="K2369">
        <v>9747</v>
      </c>
      <c r="L2369">
        <v>52</v>
      </c>
      <c r="M2369">
        <v>1</v>
      </c>
      <c r="N2369" t="s">
        <v>52</v>
      </c>
      <c r="O2369" t="s">
        <v>81</v>
      </c>
    </row>
    <row r="2370" spans="1:15" x14ac:dyDescent="0.3">
      <c r="A2370" s="7">
        <v>19657</v>
      </c>
      <c r="B2370" s="6" t="s">
        <v>4799</v>
      </c>
      <c r="C2370" t="s">
        <v>4800</v>
      </c>
      <c r="D2370" s="2" t="s">
        <v>50</v>
      </c>
      <c r="E2370" s="4" t="s">
        <v>46</v>
      </c>
      <c r="F2370" t="s">
        <v>51</v>
      </c>
      <c r="G2370">
        <v>213</v>
      </c>
      <c r="H2370">
        <v>17018</v>
      </c>
      <c r="I2370">
        <v>4</v>
      </c>
      <c r="J2370">
        <v>412</v>
      </c>
      <c r="K2370">
        <v>22012</v>
      </c>
      <c r="L2370">
        <v>76</v>
      </c>
      <c r="M2370">
        <v>1</v>
      </c>
      <c r="N2370" t="s">
        <v>52</v>
      </c>
      <c r="O2370" t="s">
        <v>51</v>
      </c>
    </row>
    <row r="2371" spans="1:15" x14ac:dyDescent="0.3">
      <c r="A2371" s="7">
        <v>19658</v>
      </c>
      <c r="B2371" s="6" t="s">
        <v>4801</v>
      </c>
      <c r="C2371" t="s">
        <v>4802</v>
      </c>
      <c r="D2371" s="2" t="s">
        <v>45</v>
      </c>
      <c r="E2371" s="4" t="s">
        <v>46</v>
      </c>
      <c r="F2371" t="s">
        <v>60</v>
      </c>
      <c r="G2371">
        <v>3926</v>
      </c>
      <c r="H2371">
        <v>81481</v>
      </c>
      <c r="I2371">
        <v>36</v>
      </c>
      <c r="J2371">
        <v>15623</v>
      </c>
      <c r="K2371">
        <v>2856</v>
      </c>
      <c r="L2371">
        <v>24</v>
      </c>
      <c r="M2371">
        <v>5</v>
      </c>
      <c r="N2371" t="s">
        <v>52</v>
      </c>
      <c r="O2371" t="s">
        <v>76</v>
      </c>
    </row>
    <row r="2372" spans="1:15" x14ac:dyDescent="0.3">
      <c r="A2372" s="7">
        <v>19659</v>
      </c>
      <c r="B2372" s="6" t="s">
        <v>4803</v>
      </c>
      <c r="C2372" t="s">
        <v>4804</v>
      </c>
      <c r="D2372" s="2" t="s">
        <v>50</v>
      </c>
      <c r="E2372" s="4" t="s">
        <v>55</v>
      </c>
      <c r="F2372" t="s">
        <v>51</v>
      </c>
      <c r="G2372">
        <v>67</v>
      </c>
      <c r="H2372">
        <v>43212</v>
      </c>
      <c r="I2372">
        <v>9</v>
      </c>
      <c r="J2372">
        <v>595</v>
      </c>
      <c r="K2372">
        <v>22318</v>
      </c>
      <c r="L2372">
        <v>78</v>
      </c>
      <c r="M2372">
        <v>2</v>
      </c>
      <c r="N2372" t="s">
        <v>65</v>
      </c>
      <c r="O2372" t="s">
        <v>51</v>
      </c>
    </row>
    <row r="2373" spans="1:15" x14ac:dyDescent="0.3">
      <c r="A2373" s="7">
        <v>19660</v>
      </c>
      <c r="B2373" s="6" t="s">
        <v>4805</v>
      </c>
      <c r="C2373" t="s">
        <v>4806</v>
      </c>
      <c r="D2373" s="2" t="s">
        <v>45</v>
      </c>
      <c r="E2373" s="4" t="s">
        <v>46</v>
      </c>
      <c r="F2373" t="s">
        <v>47</v>
      </c>
      <c r="G2373">
        <v>3108</v>
      </c>
      <c r="H2373">
        <v>64515</v>
      </c>
      <c r="I2373">
        <v>18</v>
      </c>
      <c r="J2373">
        <v>1490</v>
      </c>
      <c r="K2373">
        <v>19071</v>
      </c>
      <c r="L2373">
        <v>50</v>
      </c>
      <c r="M2373">
        <v>3</v>
      </c>
      <c r="N2373" t="s">
        <v>52</v>
      </c>
      <c r="O2373" t="s">
        <v>47</v>
      </c>
    </row>
    <row r="2374" spans="1:15" x14ac:dyDescent="0.3">
      <c r="A2374" s="7">
        <v>19661</v>
      </c>
      <c r="B2374" s="6" t="s">
        <v>4807</v>
      </c>
      <c r="C2374" t="s">
        <v>4808</v>
      </c>
      <c r="D2374" s="2" t="s">
        <v>45</v>
      </c>
      <c r="E2374" s="4" t="s">
        <v>46</v>
      </c>
      <c r="F2374" t="s">
        <v>75</v>
      </c>
      <c r="G2374">
        <v>2124</v>
      </c>
      <c r="H2374">
        <v>62038</v>
      </c>
      <c r="I2374">
        <v>2</v>
      </c>
      <c r="J2374">
        <v>2970</v>
      </c>
      <c r="K2374">
        <v>19871</v>
      </c>
      <c r="L2374">
        <v>45</v>
      </c>
      <c r="M2374">
        <v>3</v>
      </c>
      <c r="N2374" t="s">
        <v>52</v>
      </c>
      <c r="O2374" t="s">
        <v>95</v>
      </c>
    </row>
    <row r="2375" spans="1:15" x14ac:dyDescent="0.3">
      <c r="A2375" s="7">
        <v>19662</v>
      </c>
      <c r="B2375" s="6" t="s">
        <v>4809</v>
      </c>
      <c r="C2375" t="s">
        <v>4810</v>
      </c>
      <c r="D2375" s="2" t="s">
        <v>72</v>
      </c>
      <c r="E2375" s="4" t="s">
        <v>46</v>
      </c>
      <c r="F2375" t="s">
        <v>51</v>
      </c>
      <c r="G2375">
        <v>960</v>
      </c>
      <c r="H2375">
        <v>46954</v>
      </c>
      <c r="I2375">
        <v>20</v>
      </c>
      <c r="J2375">
        <v>252</v>
      </c>
      <c r="K2375">
        <v>20188</v>
      </c>
      <c r="L2375">
        <v>87</v>
      </c>
      <c r="M2375">
        <v>1</v>
      </c>
      <c r="N2375" t="s">
        <v>65</v>
      </c>
      <c r="O2375" t="s">
        <v>51</v>
      </c>
    </row>
    <row r="2376" spans="1:15" x14ac:dyDescent="0.3">
      <c r="A2376" s="7">
        <v>19663</v>
      </c>
      <c r="B2376" s="6" t="s">
        <v>4811</v>
      </c>
      <c r="C2376" t="s">
        <v>4812</v>
      </c>
      <c r="D2376" s="2" t="s">
        <v>59</v>
      </c>
      <c r="E2376" s="4" t="s">
        <v>46</v>
      </c>
      <c r="F2376" t="s">
        <v>47</v>
      </c>
      <c r="G2376">
        <v>717</v>
      </c>
      <c r="H2376">
        <v>57408</v>
      </c>
      <c r="I2376">
        <v>24</v>
      </c>
      <c r="J2376">
        <v>1236</v>
      </c>
      <c r="K2376">
        <v>19465</v>
      </c>
      <c r="L2376">
        <v>74</v>
      </c>
      <c r="M2376">
        <v>3</v>
      </c>
      <c r="N2376" t="s">
        <v>52</v>
      </c>
      <c r="O2376" t="s">
        <v>47</v>
      </c>
    </row>
    <row r="2377" spans="1:15" x14ac:dyDescent="0.3">
      <c r="A2377" s="7">
        <v>19664</v>
      </c>
      <c r="B2377" s="6" t="s">
        <v>4813</v>
      </c>
      <c r="C2377" t="s">
        <v>4814</v>
      </c>
      <c r="D2377" s="2" t="s">
        <v>72</v>
      </c>
      <c r="E2377" s="4" t="s">
        <v>55</v>
      </c>
      <c r="F2377" t="s">
        <v>51</v>
      </c>
      <c r="G2377">
        <v>850</v>
      </c>
      <c r="H2377">
        <v>59974</v>
      </c>
      <c r="I2377">
        <v>8</v>
      </c>
      <c r="J2377">
        <v>1675</v>
      </c>
      <c r="K2377">
        <v>19052</v>
      </c>
      <c r="L2377">
        <v>99</v>
      </c>
      <c r="M2377">
        <v>2</v>
      </c>
      <c r="N2377" t="s">
        <v>65</v>
      </c>
      <c r="O2377" t="s">
        <v>51</v>
      </c>
    </row>
    <row r="2378" spans="1:15" x14ac:dyDescent="0.3">
      <c r="A2378" s="7">
        <v>19665</v>
      </c>
      <c r="B2378" s="6" t="s">
        <v>4815</v>
      </c>
      <c r="C2378" t="s">
        <v>4816</v>
      </c>
      <c r="D2378" s="2" t="s">
        <v>88</v>
      </c>
      <c r="E2378" s="4" t="s">
        <v>55</v>
      </c>
      <c r="F2378" t="s">
        <v>51</v>
      </c>
      <c r="G2378">
        <v>26</v>
      </c>
      <c r="H2378">
        <v>50985</v>
      </c>
      <c r="I2378">
        <v>19</v>
      </c>
      <c r="J2378">
        <v>1344</v>
      </c>
      <c r="K2378">
        <v>25597</v>
      </c>
      <c r="L2378">
        <v>85</v>
      </c>
      <c r="M2378">
        <v>2</v>
      </c>
      <c r="N2378" t="s">
        <v>65</v>
      </c>
      <c r="O2378" t="s">
        <v>51</v>
      </c>
    </row>
    <row r="2379" spans="1:15" x14ac:dyDescent="0.3">
      <c r="A2379" s="7">
        <v>19666</v>
      </c>
      <c r="B2379" s="6" t="s">
        <v>4817</v>
      </c>
      <c r="C2379" t="s">
        <v>4818</v>
      </c>
      <c r="D2379" s="2" t="s">
        <v>50</v>
      </c>
      <c r="E2379" s="4" t="s">
        <v>46</v>
      </c>
      <c r="F2379" t="s">
        <v>75</v>
      </c>
      <c r="G2379">
        <v>223</v>
      </c>
      <c r="H2379">
        <v>31067</v>
      </c>
      <c r="I2379">
        <v>2</v>
      </c>
      <c r="J2379">
        <v>4458</v>
      </c>
      <c r="K2379">
        <v>19648</v>
      </c>
      <c r="L2379">
        <v>54</v>
      </c>
      <c r="M2379">
        <v>3</v>
      </c>
      <c r="N2379" t="s">
        <v>52</v>
      </c>
      <c r="O2379" t="s">
        <v>81</v>
      </c>
    </row>
    <row r="2380" spans="1:15" x14ac:dyDescent="0.3">
      <c r="A2380" s="7">
        <v>19667</v>
      </c>
      <c r="B2380" s="6" t="s">
        <v>4819</v>
      </c>
      <c r="C2380" t="s">
        <v>4820</v>
      </c>
      <c r="D2380" s="2" t="s">
        <v>72</v>
      </c>
      <c r="E2380" s="4" t="s">
        <v>55</v>
      </c>
      <c r="F2380" t="s">
        <v>51</v>
      </c>
      <c r="G2380">
        <v>174</v>
      </c>
      <c r="H2380">
        <v>73302</v>
      </c>
      <c r="I2380">
        <v>19</v>
      </c>
      <c r="J2380">
        <v>1094</v>
      </c>
      <c r="K2380">
        <v>23564</v>
      </c>
      <c r="L2380">
        <v>95</v>
      </c>
      <c r="M2380">
        <v>1</v>
      </c>
      <c r="N2380" t="s">
        <v>65</v>
      </c>
      <c r="O2380" t="s">
        <v>51</v>
      </c>
    </row>
    <row r="2381" spans="1:15" x14ac:dyDescent="0.3">
      <c r="A2381" s="7">
        <v>19668</v>
      </c>
      <c r="B2381" s="6" t="s">
        <v>4821</v>
      </c>
      <c r="C2381" t="s">
        <v>4822</v>
      </c>
      <c r="D2381" s="2" t="s">
        <v>59</v>
      </c>
      <c r="E2381" s="4" t="s">
        <v>55</v>
      </c>
      <c r="F2381" t="s">
        <v>51</v>
      </c>
      <c r="G2381">
        <v>147</v>
      </c>
      <c r="H2381">
        <v>46104</v>
      </c>
      <c r="I2381">
        <v>3</v>
      </c>
      <c r="J2381">
        <v>663</v>
      </c>
      <c r="K2381">
        <v>15992</v>
      </c>
      <c r="L2381">
        <v>91</v>
      </c>
      <c r="M2381">
        <v>1</v>
      </c>
      <c r="N2381" t="s">
        <v>35</v>
      </c>
      <c r="O2381" t="s">
        <v>47</v>
      </c>
    </row>
    <row r="2382" spans="1:15" x14ac:dyDescent="0.3">
      <c r="A2382" s="7">
        <v>19669</v>
      </c>
      <c r="B2382" s="6" t="s">
        <v>4823</v>
      </c>
      <c r="C2382" t="s">
        <v>4824</v>
      </c>
      <c r="D2382" s="2" t="s">
        <v>45</v>
      </c>
      <c r="E2382" s="4" t="s">
        <v>46</v>
      </c>
      <c r="F2382" t="s">
        <v>47</v>
      </c>
      <c r="G2382">
        <v>1065</v>
      </c>
      <c r="H2382">
        <v>88919</v>
      </c>
      <c r="I2382">
        <v>9</v>
      </c>
      <c r="J2382">
        <v>1612</v>
      </c>
      <c r="K2382">
        <v>15468</v>
      </c>
      <c r="L2382">
        <v>61</v>
      </c>
      <c r="M2382">
        <v>3</v>
      </c>
      <c r="N2382" t="s">
        <v>38</v>
      </c>
      <c r="O2382" t="s">
        <v>47</v>
      </c>
    </row>
    <row r="2383" spans="1:15" x14ac:dyDescent="0.3">
      <c r="A2383" s="7">
        <v>19670</v>
      </c>
      <c r="B2383" s="6" t="s">
        <v>4825</v>
      </c>
      <c r="C2383" t="s">
        <v>4826</v>
      </c>
      <c r="D2383" s="2" t="s">
        <v>72</v>
      </c>
      <c r="E2383" s="4" t="s">
        <v>46</v>
      </c>
      <c r="F2383" t="s">
        <v>81</v>
      </c>
      <c r="G2383">
        <v>620</v>
      </c>
      <c r="H2383">
        <v>35780</v>
      </c>
      <c r="I2383">
        <v>16</v>
      </c>
      <c r="J2383">
        <v>5469</v>
      </c>
      <c r="K2383">
        <v>11890</v>
      </c>
      <c r="L2383">
        <v>70</v>
      </c>
      <c r="M2383">
        <v>1</v>
      </c>
      <c r="N2383" t="s">
        <v>52</v>
      </c>
      <c r="O2383" t="s">
        <v>95</v>
      </c>
    </row>
    <row r="2384" spans="1:15" x14ac:dyDescent="0.3">
      <c r="A2384" s="7">
        <v>19671</v>
      </c>
      <c r="B2384" s="6" t="s">
        <v>4827</v>
      </c>
      <c r="C2384" t="s">
        <v>4828</v>
      </c>
      <c r="D2384" s="2" t="s">
        <v>45</v>
      </c>
      <c r="E2384" s="4" t="s">
        <v>46</v>
      </c>
      <c r="F2384" t="s">
        <v>60</v>
      </c>
      <c r="G2384">
        <v>2818</v>
      </c>
      <c r="H2384">
        <v>58733</v>
      </c>
      <c r="I2384">
        <v>18</v>
      </c>
      <c r="J2384">
        <v>28721</v>
      </c>
      <c r="K2384">
        <v>2423</v>
      </c>
      <c r="L2384">
        <v>7</v>
      </c>
      <c r="M2384">
        <v>6</v>
      </c>
      <c r="N2384" t="s">
        <v>65</v>
      </c>
      <c r="O2384" t="s">
        <v>69</v>
      </c>
    </row>
    <row r="2385" spans="1:15" x14ac:dyDescent="0.3">
      <c r="A2385" s="7">
        <v>19672</v>
      </c>
      <c r="B2385" s="6" t="s">
        <v>4829</v>
      </c>
      <c r="C2385" t="s">
        <v>4830</v>
      </c>
      <c r="D2385" s="2" t="s">
        <v>50</v>
      </c>
      <c r="E2385" s="4" t="s">
        <v>55</v>
      </c>
      <c r="F2385" t="s">
        <v>51</v>
      </c>
      <c r="G2385">
        <v>83</v>
      </c>
      <c r="H2385">
        <v>33417</v>
      </c>
      <c r="I2385">
        <v>9</v>
      </c>
      <c r="J2385">
        <v>1433</v>
      </c>
      <c r="K2385">
        <v>15511</v>
      </c>
      <c r="L2385">
        <v>93</v>
      </c>
      <c r="M2385">
        <v>1</v>
      </c>
      <c r="N2385" t="s">
        <v>65</v>
      </c>
      <c r="O2385" t="s">
        <v>51</v>
      </c>
    </row>
    <row r="2386" spans="1:15" x14ac:dyDescent="0.3">
      <c r="A2386" s="7">
        <v>19673</v>
      </c>
      <c r="B2386" s="6" t="s">
        <v>4831</v>
      </c>
      <c r="C2386" t="s">
        <v>4832</v>
      </c>
      <c r="D2386" s="2" t="s">
        <v>72</v>
      </c>
      <c r="E2386" s="4" t="s">
        <v>55</v>
      </c>
      <c r="F2386" t="s">
        <v>75</v>
      </c>
      <c r="G2386">
        <v>262</v>
      </c>
      <c r="H2386">
        <v>30385</v>
      </c>
      <c r="I2386">
        <v>5</v>
      </c>
      <c r="J2386">
        <v>5800</v>
      </c>
      <c r="K2386">
        <v>18311</v>
      </c>
      <c r="L2386">
        <v>52</v>
      </c>
      <c r="M2386">
        <v>3</v>
      </c>
      <c r="N2386" t="s">
        <v>38</v>
      </c>
      <c r="O2386" t="s">
        <v>95</v>
      </c>
    </row>
    <row r="2387" spans="1:15" x14ac:dyDescent="0.3">
      <c r="A2387" s="7">
        <v>19674</v>
      </c>
      <c r="B2387" s="6" t="s">
        <v>4833</v>
      </c>
      <c r="C2387" t="s">
        <v>4834</v>
      </c>
      <c r="D2387" s="2" t="s">
        <v>50</v>
      </c>
      <c r="E2387" s="4" t="s">
        <v>55</v>
      </c>
      <c r="F2387" t="s">
        <v>51</v>
      </c>
      <c r="G2387">
        <v>188</v>
      </c>
      <c r="H2387">
        <v>66429</v>
      </c>
      <c r="I2387">
        <v>13</v>
      </c>
      <c r="J2387">
        <v>768</v>
      </c>
      <c r="K2387">
        <v>15203</v>
      </c>
      <c r="L2387">
        <v>76</v>
      </c>
      <c r="M2387">
        <v>1</v>
      </c>
      <c r="N2387" t="s">
        <v>35</v>
      </c>
      <c r="O2387" t="s">
        <v>51</v>
      </c>
    </row>
    <row r="2388" spans="1:15" x14ac:dyDescent="0.3">
      <c r="A2388" s="7">
        <v>19675</v>
      </c>
      <c r="B2388" s="6" t="s">
        <v>4835</v>
      </c>
      <c r="C2388" t="s">
        <v>4836</v>
      </c>
      <c r="D2388" s="2" t="s">
        <v>59</v>
      </c>
      <c r="E2388" s="4" t="s">
        <v>46</v>
      </c>
      <c r="F2388" t="s">
        <v>51</v>
      </c>
      <c r="G2388">
        <v>178</v>
      </c>
      <c r="H2388">
        <v>73943</v>
      </c>
      <c r="I2388">
        <v>9</v>
      </c>
      <c r="J2388">
        <v>207</v>
      </c>
      <c r="K2388">
        <v>15754</v>
      </c>
      <c r="L2388">
        <v>97</v>
      </c>
      <c r="M2388">
        <v>1</v>
      </c>
      <c r="N2388" t="s">
        <v>65</v>
      </c>
      <c r="O2388" t="s">
        <v>51</v>
      </c>
    </row>
    <row r="2389" spans="1:15" x14ac:dyDescent="0.3">
      <c r="A2389" s="7">
        <v>19676</v>
      </c>
      <c r="B2389" s="6" t="s">
        <v>4837</v>
      </c>
      <c r="C2389" t="s">
        <v>4838</v>
      </c>
      <c r="D2389" s="2" t="s">
        <v>45</v>
      </c>
      <c r="E2389" s="4" t="s">
        <v>55</v>
      </c>
      <c r="F2389" t="s">
        <v>56</v>
      </c>
      <c r="G2389">
        <v>2970</v>
      </c>
      <c r="H2389">
        <v>89861</v>
      </c>
      <c r="I2389">
        <v>53</v>
      </c>
      <c r="J2389">
        <v>15702</v>
      </c>
      <c r="K2389">
        <v>2425</v>
      </c>
      <c r="L2389">
        <v>17</v>
      </c>
      <c r="M2389">
        <v>6</v>
      </c>
      <c r="N2389" t="s">
        <v>38</v>
      </c>
      <c r="O2389" t="s">
        <v>60</v>
      </c>
    </row>
    <row r="2390" spans="1:15" x14ac:dyDescent="0.3">
      <c r="A2390" s="7">
        <v>19677</v>
      </c>
      <c r="B2390" s="6" t="s">
        <v>4839</v>
      </c>
      <c r="C2390" t="s">
        <v>4840</v>
      </c>
      <c r="D2390" s="2" t="s">
        <v>50</v>
      </c>
      <c r="E2390" s="4" t="s">
        <v>55</v>
      </c>
      <c r="F2390" t="s">
        <v>51</v>
      </c>
      <c r="G2390">
        <v>190</v>
      </c>
      <c r="H2390">
        <v>55739</v>
      </c>
      <c r="I2390">
        <v>10</v>
      </c>
      <c r="J2390">
        <v>1484</v>
      </c>
      <c r="K2390">
        <v>28395</v>
      </c>
      <c r="L2390">
        <v>90</v>
      </c>
      <c r="M2390">
        <v>2</v>
      </c>
      <c r="N2390" t="s">
        <v>65</v>
      </c>
      <c r="O2390" t="s">
        <v>51</v>
      </c>
    </row>
    <row r="2391" spans="1:15" x14ac:dyDescent="0.3">
      <c r="A2391" s="7">
        <v>19678</v>
      </c>
      <c r="B2391" s="6" t="s">
        <v>4841</v>
      </c>
      <c r="C2391" t="s">
        <v>4842</v>
      </c>
      <c r="D2391" s="2" t="s">
        <v>88</v>
      </c>
      <c r="E2391" s="4" t="s">
        <v>55</v>
      </c>
      <c r="F2391" t="s">
        <v>51</v>
      </c>
      <c r="G2391">
        <v>110</v>
      </c>
      <c r="H2391">
        <v>81944</v>
      </c>
      <c r="I2391">
        <v>7</v>
      </c>
      <c r="J2391">
        <v>1448</v>
      </c>
      <c r="K2391">
        <v>26697</v>
      </c>
      <c r="L2391">
        <v>97</v>
      </c>
      <c r="M2391">
        <v>2</v>
      </c>
      <c r="N2391" t="s">
        <v>65</v>
      </c>
      <c r="O2391" t="s">
        <v>51</v>
      </c>
    </row>
    <row r="2392" spans="1:15" x14ac:dyDescent="0.3">
      <c r="A2392" s="7">
        <v>19679</v>
      </c>
      <c r="B2392" s="6" t="s">
        <v>4843</v>
      </c>
      <c r="C2392" t="s">
        <v>4844</v>
      </c>
      <c r="D2392" s="2" t="s">
        <v>50</v>
      </c>
      <c r="E2392" s="4" t="s">
        <v>55</v>
      </c>
      <c r="F2392" t="s">
        <v>51</v>
      </c>
      <c r="G2392">
        <v>68</v>
      </c>
      <c r="H2392">
        <v>28582</v>
      </c>
      <c r="I2392">
        <v>9</v>
      </c>
      <c r="J2392">
        <v>251</v>
      </c>
      <c r="K2392">
        <v>21454</v>
      </c>
      <c r="L2392">
        <v>86</v>
      </c>
      <c r="M2392">
        <v>1</v>
      </c>
      <c r="N2392" t="s">
        <v>52</v>
      </c>
      <c r="O2392" t="s">
        <v>51</v>
      </c>
    </row>
    <row r="2393" spans="1:15" x14ac:dyDescent="0.3">
      <c r="A2393" s="7">
        <v>19680</v>
      </c>
      <c r="B2393" s="6" t="s">
        <v>4845</v>
      </c>
      <c r="C2393" t="s">
        <v>4846</v>
      </c>
      <c r="D2393" s="2" t="s">
        <v>45</v>
      </c>
      <c r="E2393" s="4" t="s">
        <v>46</v>
      </c>
      <c r="F2393" t="s">
        <v>56</v>
      </c>
      <c r="G2393">
        <v>4911</v>
      </c>
      <c r="H2393">
        <v>31041</v>
      </c>
      <c r="I2393">
        <v>41</v>
      </c>
      <c r="J2393">
        <v>39797</v>
      </c>
      <c r="K2393">
        <v>1171</v>
      </c>
      <c r="L2393">
        <v>14</v>
      </c>
      <c r="M2393">
        <v>3</v>
      </c>
      <c r="N2393" t="s">
        <v>52</v>
      </c>
      <c r="O2393" t="s">
        <v>81</v>
      </c>
    </row>
    <row r="2394" spans="1:15" x14ac:dyDescent="0.3">
      <c r="A2394" s="7">
        <v>19681</v>
      </c>
      <c r="B2394" s="6" t="s">
        <v>4847</v>
      </c>
      <c r="C2394" t="s">
        <v>4848</v>
      </c>
      <c r="D2394" s="2" t="s">
        <v>50</v>
      </c>
      <c r="E2394" s="4" t="s">
        <v>46</v>
      </c>
      <c r="F2394" t="s">
        <v>51</v>
      </c>
      <c r="G2394">
        <v>100</v>
      </c>
      <c r="H2394">
        <v>36051</v>
      </c>
      <c r="I2394">
        <v>11</v>
      </c>
      <c r="J2394">
        <v>386</v>
      </c>
      <c r="K2394">
        <v>19791</v>
      </c>
      <c r="L2394">
        <v>96</v>
      </c>
      <c r="M2394">
        <v>2</v>
      </c>
      <c r="N2394" t="s">
        <v>65</v>
      </c>
      <c r="O2394" t="s">
        <v>47</v>
      </c>
    </row>
    <row r="2395" spans="1:15" x14ac:dyDescent="0.3">
      <c r="A2395" s="7">
        <v>19682</v>
      </c>
      <c r="B2395" s="6" t="s">
        <v>4849</v>
      </c>
      <c r="C2395" t="s">
        <v>4850</v>
      </c>
      <c r="D2395" s="2" t="s">
        <v>45</v>
      </c>
      <c r="E2395" s="4" t="s">
        <v>46</v>
      </c>
      <c r="F2395" t="s">
        <v>56</v>
      </c>
      <c r="G2395">
        <v>2512</v>
      </c>
      <c r="H2395">
        <v>63446</v>
      </c>
      <c r="I2395">
        <v>56</v>
      </c>
      <c r="J2395">
        <v>34711</v>
      </c>
      <c r="K2395">
        <v>3326</v>
      </c>
      <c r="L2395">
        <v>22</v>
      </c>
      <c r="M2395">
        <v>6</v>
      </c>
      <c r="N2395" t="s">
        <v>52</v>
      </c>
      <c r="O2395" t="s">
        <v>56</v>
      </c>
    </row>
    <row r="2396" spans="1:15" x14ac:dyDescent="0.3">
      <c r="A2396" s="7">
        <v>19683</v>
      </c>
      <c r="B2396" s="6" t="s">
        <v>4851</v>
      </c>
      <c r="C2396" t="s">
        <v>4852</v>
      </c>
      <c r="D2396" s="2" t="s">
        <v>72</v>
      </c>
      <c r="E2396" s="4" t="s">
        <v>55</v>
      </c>
      <c r="F2396" t="s">
        <v>51</v>
      </c>
      <c r="G2396">
        <v>173</v>
      </c>
      <c r="H2396">
        <v>60325</v>
      </c>
      <c r="I2396">
        <v>18</v>
      </c>
      <c r="J2396">
        <v>1256</v>
      </c>
      <c r="K2396">
        <v>27033</v>
      </c>
      <c r="L2396">
        <v>98</v>
      </c>
      <c r="M2396">
        <v>2</v>
      </c>
      <c r="N2396" t="s">
        <v>35</v>
      </c>
      <c r="O2396" t="s">
        <v>51</v>
      </c>
    </row>
    <row r="2397" spans="1:15" x14ac:dyDescent="0.3">
      <c r="A2397" s="7">
        <v>19684</v>
      </c>
      <c r="B2397" s="6" t="s">
        <v>4853</v>
      </c>
      <c r="C2397" t="s">
        <v>4854</v>
      </c>
      <c r="D2397" s="2" t="s">
        <v>50</v>
      </c>
      <c r="E2397" s="4" t="s">
        <v>46</v>
      </c>
      <c r="F2397" t="s">
        <v>51</v>
      </c>
      <c r="G2397">
        <v>161</v>
      </c>
      <c r="H2397">
        <v>67627</v>
      </c>
      <c r="I2397">
        <v>4</v>
      </c>
      <c r="J2397">
        <v>646</v>
      </c>
      <c r="K2397">
        <v>12503</v>
      </c>
      <c r="L2397">
        <v>76</v>
      </c>
      <c r="M2397">
        <v>1</v>
      </c>
      <c r="N2397" t="s">
        <v>35</v>
      </c>
      <c r="O2397" t="s">
        <v>51</v>
      </c>
    </row>
    <row r="2398" spans="1:15" x14ac:dyDescent="0.3">
      <c r="A2398" s="7">
        <v>19685</v>
      </c>
      <c r="B2398" s="6" t="s">
        <v>4855</v>
      </c>
      <c r="C2398" t="s">
        <v>4856</v>
      </c>
      <c r="D2398" s="2" t="s">
        <v>45</v>
      </c>
      <c r="E2398" s="4" t="s">
        <v>46</v>
      </c>
      <c r="F2398" t="s">
        <v>75</v>
      </c>
      <c r="G2398">
        <v>866</v>
      </c>
      <c r="H2398">
        <v>14154</v>
      </c>
      <c r="I2398">
        <v>13</v>
      </c>
      <c r="J2398">
        <v>5113</v>
      </c>
      <c r="K2398">
        <v>11217</v>
      </c>
      <c r="L2398">
        <v>41</v>
      </c>
      <c r="M2398">
        <v>2</v>
      </c>
      <c r="N2398" t="s">
        <v>52</v>
      </c>
      <c r="O2398" t="s">
        <v>47</v>
      </c>
    </row>
    <row r="2399" spans="1:15" x14ac:dyDescent="0.3">
      <c r="A2399" s="7">
        <v>19686</v>
      </c>
      <c r="B2399" s="6" t="s">
        <v>4857</v>
      </c>
      <c r="C2399" t="s">
        <v>4858</v>
      </c>
      <c r="D2399" s="2" t="s">
        <v>45</v>
      </c>
      <c r="E2399" s="4" t="s">
        <v>46</v>
      </c>
      <c r="F2399" t="s">
        <v>56</v>
      </c>
      <c r="G2399">
        <v>4899</v>
      </c>
      <c r="H2399">
        <v>62862</v>
      </c>
      <c r="I2399">
        <v>46</v>
      </c>
      <c r="J2399">
        <v>41893</v>
      </c>
      <c r="K2399">
        <v>3456</v>
      </c>
      <c r="L2399">
        <v>15</v>
      </c>
      <c r="M2399">
        <v>3</v>
      </c>
      <c r="N2399" t="s">
        <v>52</v>
      </c>
      <c r="O2399" t="s">
        <v>56</v>
      </c>
    </row>
    <row r="2400" spans="1:15" x14ac:dyDescent="0.3">
      <c r="A2400" s="7">
        <v>19687</v>
      </c>
      <c r="B2400" s="6" t="s">
        <v>4859</v>
      </c>
      <c r="C2400" t="s">
        <v>4860</v>
      </c>
      <c r="D2400" s="2" t="s">
        <v>45</v>
      </c>
      <c r="E2400" s="4" t="s">
        <v>46</v>
      </c>
      <c r="F2400" t="s">
        <v>47</v>
      </c>
      <c r="G2400">
        <v>2694</v>
      </c>
      <c r="H2400">
        <v>66363</v>
      </c>
      <c r="I2400">
        <v>15</v>
      </c>
      <c r="J2400">
        <v>1139</v>
      </c>
      <c r="K2400">
        <v>20042</v>
      </c>
      <c r="L2400">
        <v>79</v>
      </c>
      <c r="M2400">
        <v>2</v>
      </c>
      <c r="N2400" t="s">
        <v>38</v>
      </c>
      <c r="O2400" t="s">
        <v>47</v>
      </c>
    </row>
    <row r="2401" spans="1:15" x14ac:dyDescent="0.3">
      <c r="A2401" s="7">
        <v>19688</v>
      </c>
      <c r="B2401" s="6" t="s">
        <v>4861</v>
      </c>
      <c r="C2401" t="s">
        <v>4862</v>
      </c>
      <c r="D2401" s="2" t="s">
        <v>45</v>
      </c>
      <c r="E2401" s="4" t="s">
        <v>55</v>
      </c>
      <c r="F2401" t="s">
        <v>51</v>
      </c>
      <c r="G2401">
        <v>803</v>
      </c>
      <c r="H2401">
        <v>22231</v>
      </c>
      <c r="I2401">
        <v>8</v>
      </c>
      <c r="J2401">
        <v>431</v>
      </c>
      <c r="K2401">
        <v>23174</v>
      </c>
      <c r="L2401">
        <v>85</v>
      </c>
      <c r="M2401">
        <v>2</v>
      </c>
      <c r="N2401" t="s">
        <v>35</v>
      </c>
      <c r="O2401" t="s">
        <v>51</v>
      </c>
    </row>
    <row r="2402" spans="1:15" x14ac:dyDescent="0.3">
      <c r="A2402" s="7">
        <v>19689</v>
      </c>
      <c r="B2402" s="6" t="s">
        <v>4863</v>
      </c>
      <c r="C2402" t="s">
        <v>4864</v>
      </c>
      <c r="D2402" s="2" t="s">
        <v>88</v>
      </c>
      <c r="E2402" s="4" t="s">
        <v>55</v>
      </c>
      <c r="F2402" t="s">
        <v>51</v>
      </c>
      <c r="G2402">
        <v>125</v>
      </c>
      <c r="H2402">
        <v>58284</v>
      </c>
      <c r="I2402">
        <v>17</v>
      </c>
      <c r="J2402">
        <v>272</v>
      </c>
      <c r="K2402">
        <v>25115</v>
      </c>
      <c r="L2402">
        <v>75</v>
      </c>
      <c r="M2402">
        <v>2</v>
      </c>
      <c r="N2402" t="s">
        <v>35</v>
      </c>
      <c r="O2402" t="s">
        <v>51</v>
      </c>
    </row>
    <row r="2403" spans="1:15" x14ac:dyDescent="0.3">
      <c r="A2403" s="7">
        <v>19690</v>
      </c>
      <c r="B2403" s="6" t="s">
        <v>4865</v>
      </c>
      <c r="C2403" t="s">
        <v>4866</v>
      </c>
      <c r="D2403" s="2" t="s">
        <v>45</v>
      </c>
      <c r="E2403" s="4" t="s">
        <v>46</v>
      </c>
      <c r="F2403" t="s">
        <v>56</v>
      </c>
      <c r="G2403">
        <v>4898</v>
      </c>
      <c r="H2403">
        <v>23422</v>
      </c>
      <c r="I2403">
        <v>35</v>
      </c>
      <c r="J2403">
        <v>28881</v>
      </c>
      <c r="K2403">
        <v>1617</v>
      </c>
      <c r="L2403">
        <v>13</v>
      </c>
      <c r="M2403">
        <v>4</v>
      </c>
      <c r="N2403" t="s">
        <v>38</v>
      </c>
      <c r="O2403" t="s">
        <v>60</v>
      </c>
    </row>
    <row r="2404" spans="1:15" x14ac:dyDescent="0.3">
      <c r="A2404" s="7">
        <v>19691</v>
      </c>
      <c r="B2404" s="6" t="s">
        <v>4867</v>
      </c>
      <c r="C2404" t="s">
        <v>4868</v>
      </c>
      <c r="D2404" s="2" t="s">
        <v>45</v>
      </c>
      <c r="E2404" s="4" t="s">
        <v>46</v>
      </c>
      <c r="F2404" t="s">
        <v>75</v>
      </c>
      <c r="G2404">
        <v>873</v>
      </c>
      <c r="H2404">
        <v>72242</v>
      </c>
      <c r="I2404">
        <v>6</v>
      </c>
      <c r="J2404">
        <v>3679</v>
      </c>
      <c r="K2404">
        <v>10370</v>
      </c>
      <c r="L2404">
        <v>44</v>
      </c>
      <c r="M2404">
        <v>1</v>
      </c>
      <c r="N2404" t="s">
        <v>52</v>
      </c>
      <c r="O2404" t="s">
        <v>81</v>
      </c>
    </row>
    <row r="2405" spans="1:15" x14ac:dyDescent="0.3">
      <c r="A2405" s="7">
        <v>19692</v>
      </c>
      <c r="B2405" s="6" t="s">
        <v>4869</v>
      </c>
      <c r="C2405" t="s">
        <v>4870</v>
      </c>
      <c r="D2405" s="2" t="s">
        <v>50</v>
      </c>
      <c r="E2405" s="4" t="s">
        <v>55</v>
      </c>
      <c r="F2405" t="s">
        <v>51</v>
      </c>
      <c r="G2405">
        <v>213</v>
      </c>
      <c r="H2405">
        <v>17709</v>
      </c>
      <c r="I2405">
        <v>2</v>
      </c>
      <c r="J2405">
        <v>1425</v>
      </c>
      <c r="K2405">
        <v>18057</v>
      </c>
      <c r="L2405">
        <v>94</v>
      </c>
      <c r="M2405">
        <v>1</v>
      </c>
      <c r="N2405" t="s">
        <v>35</v>
      </c>
      <c r="O2405" t="s">
        <v>51</v>
      </c>
    </row>
    <row r="2406" spans="1:15" x14ac:dyDescent="0.3">
      <c r="A2406" s="7">
        <v>19693</v>
      </c>
      <c r="B2406" s="6" t="s">
        <v>4871</v>
      </c>
      <c r="C2406" t="s">
        <v>4872</v>
      </c>
      <c r="D2406" s="2" t="s">
        <v>59</v>
      </c>
      <c r="E2406" s="4" t="s">
        <v>55</v>
      </c>
      <c r="F2406" t="s">
        <v>51</v>
      </c>
      <c r="G2406">
        <v>740</v>
      </c>
      <c r="H2406">
        <v>21783</v>
      </c>
      <c r="I2406">
        <v>17</v>
      </c>
      <c r="J2406">
        <v>401</v>
      </c>
      <c r="K2406">
        <v>23122</v>
      </c>
      <c r="L2406">
        <v>92</v>
      </c>
      <c r="M2406">
        <v>2</v>
      </c>
      <c r="N2406" t="s">
        <v>52</v>
      </c>
      <c r="O2406" t="s">
        <v>51</v>
      </c>
    </row>
    <row r="2407" spans="1:15" x14ac:dyDescent="0.3">
      <c r="A2407" s="7">
        <v>19694</v>
      </c>
      <c r="B2407" s="6" t="s">
        <v>4873</v>
      </c>
      <c r="C2407" t="s">
        <v>4874</v>
      </c>
      <c r="D2407" s="2" t="s">
        <v>88</v>
      </c>
      <c r="E2407" s="4" t="s">
        <v>55</v>
      </c>
      <c r="F2407" t="s">
        <v>51</v>
      </c>
      <c r="G2407">
        <v>20</v>
      </c>
      <c r="H2407">
        <v>12899</v>
      </c>
      <c r="I2407">
        <v>2</v>
      </c>
      <c r="J2407">
        <v>1636</v>
      </c>
      <c r="K2407">
        <v>12190</v>
      </c>
      <c r="L2407">
        <v>83</v>
      </c>
      <c r="M2407">
        <v>2</v>
      </c>
      <c r="N2407" t="s">
        <v>65</v>
      </c>
      <c r="O2407" t="s">
        <v>47</v>
      </c>
    </row>
    <row r="2408" spans="1:15" x14ac:dyDescent="0.3">
      <c r="A2408" s="7">
        <v>19695</v>
      </c>
      <c r="B2408" s="6" t="s">
        <v>4875</v>
      </c>
      <c r="C2408" t="s">
        <v>4876</v>
      </c>
      <c r="D2408" s="2" t="s">
        <v>45</v>
      </c>
      <c r="E2408" s="4" t="s">
        <v>55</v>
      </c>
      <c r="F2408" t="s">
        <v>60</v>
      </c>
      <c r="G2408">
        <v>2586</v>
      </c>
      <c r="H2408">
        <v>79378</v>
      </c>
      <c r="I2408">
        <v>25</v>
      </c>
      <c r="J2408">
        <v>13626</v>
      </c>
      <c r="K2408">
        <v>2795</v>
      </c>
      <c r="L2408">
        <v>16</v>
      </c>
      <c r="M2408">
        <v>4</v>
      </c>
      <c r="N2408" t="s">
        <v>35</v>
      </c>
      <c r="O2408" t="s">
        <v>69</v>
      </c>
    </row>
    <row r="2409" spans="1:15" x14ac:dyDescent="0.3">
      <c r="A2409" s="7">
        <v>19696</v>
      </c>
      <c r="B2409" s="6" t="s">
        <v>4877</v>
      </c>
      <c r="C2409" t="s">
        <v>4878</v>
      </c>
      <c r="D2409" s="2" t="s">
        <v>45</v>
      </c>
      <c r="E2409" s="4" t="s">
        <v>46</v>
      </c>
      <c r="F2409" t="s">
        <v>75</v>
      </c>
      <c r="G2409">
        <v>1779</v>
      </c>
      <c r="H2409">
        <v>23422</v>
      </c>
      <c r="I2409">
        <v>13</v>
      </c>
      <c r="J2409">
        <v>4852</v>
      </c>
      <c r="K2409">
        <v>7604</v>
      </c>
      <c r="L2409">
        <v>65</v>
      </c>
      <c r="M2409">
        <v>3</v>
      </c>
      <c r="N2409" t="s">
        <v>35</v>
      </c>
      <c r="O2409" t="s">
        <v>76</v>
      </c>
    </row>
    <row r="2410" spans="1:15" x14ac:dyDescent="0.3">
      <c r="A2410" s="7">
        <v>19697</v>
      </c>
      <c r="B2410" s="6" t="s">
        <v>4879</v>
      </c>
      <c r="C2410" t="s">
        <v>4880</v>
      </c>
      <c r="D2410" s="2" t="s">
        <v>45</v>
      </c>
      <c r="E2410" s="4" t="s">
        <v>68</v>
      </c>
      <c r="F2410" t="s">
        <v>60</v>
      </c>
      <c r="G2410">
        <v>3616</v>
      </c>
      <c r="H2410">
        <v>11449</v>
      </c>
      <c r="I2410">
        <v>28</v>
      </c>
      <c r="J2410">
        <v>12570</v>
      </c>
      <c r="K2410">
        <v>2341</v>
      </c>
      <c r="L2410">
        <v>6</v>
      </c>
      <c r="M2410">
        <v>8</v>
      </c>
      <c r="N2410" t="s">
        <v>65</v>
      </c>
      <c r="O2410" t="s">
        <v>69</v>
      </c>
    </row>
    <row r="2411" spans="1:15" x14ac:dyDescent="0.3">
      <c r="A2411" s="7">
        <v>19698</v>
      </c>
      <c r="B2411" s="6" t="s">
        <v>4881</v>
      </c>
      <c r="C2411" t="s">
        <v>4882</v>
      </c>
      <c r="D2411" s="2" t="s">
        <v>45</v>
      </c>
      <c r="E2411" s="4" t="s">
        <v>55</v>
      </c>
      <c r="F2411" t="s">
        <v>56</v>
      </c>
      <c r="G2411">
        <v>4087</v>
      </c>
      <c r="H2411">
        <v>75273</v>
      </c>
      <c r="I2411">
        <v>34</v>
      </c>
      <c r="J2411">
        <v>28105</v>
      </c>
      <c r="K2411">
        <v>3119</v>
      </c>
      <c r="L2411">
        <v>12</v>
      </c>
      <c r="M2411">
        <v>4</v>
      </c>
      <c r="N2411" t="s">
        <v>52</v>
      </c>
      <c r="O2411" t="s">
        <v>60</v>
      </c>
    </row>
    <row r="2412" spans="1:15" x14ac:dyDescent="0.3">
      <c r="A2412" s="7">
        <v>19699</v>
      </c>
      <c r="B2412" s="6" t="s">
        <v>4883</v>
      </c>
      <c r="C2412" t="s">
        <v>4884</v>
      </c>
      <c r="D2412" s="2" t="s">
        <v>50</v>
      </c>
      <c r="E2412" s="4" t="s">
        <v>55</v>
      </c>
      <c r="F2412" t="s">
        <v>51</v>
      </c>
      <c r="G2412">
        <v>81</v>
      </c>
      <c r="H2412">
        <v>37445</v>
      </c>
      <c r="I2412">
        <v>19</v>
      </c>
      <c r="J2412">
        <v>1231</v>
      </c>
      <c r="K2412">
        <v>16167</v>
      </c>
      <c r="L2412">
        <v>87</v>
      </c>
      <c r="M2412">
        <v>2</v>
      </c>
      <c r="N2412" t="s">
        <v>35</v>
      </c>
      <c r="O2412" t="s">
        <v>47</v>
      </c>
    </row>
    <row r="2413" spans="1:15" x14ac:dyDescent="0.3">
      <c r="A2413" s="7">
        <v>19700</v>
      </c>
      <c r="B2413" s="6" t="s">
        <v>4885</v>
      </c>
      <c r="C2413" t="s">
        <v>4886</v>
      </c>
      <c r="D2413" s="2" t="s">
        <v>59</v>
      </c>
      <c r="E2413" s="4" t="s">
        <v>55</v>
      </c>
      <c r="F2413" t="s">
        <v>75</v>
      </c>
      <c r="G2413">
        <v>969</v>
      </c>
      <c r="H2413">
        <v>76572</v>
      </c>
      <c r="I2413">
        <v>1</v>
      </c>
      <c r="J2413">
        <v>1675</v>
      </c>
      <c r="K2413">
        <v>10937</v>
      </c>
      <c r="L2413">
        <v>44</v>
      </c>
      <c r="M2413">
        <v>3</v>
      </c>
      <c r="N2413" t="s">
        <v>35</v>
      </c>
      <c r="O2413" t="s">
        <v>81</v>
      </c>
    </row>
    <row r="2414" spans="1:15" x14ac:dyDescent="0.3">
      <c r="A2414" s="7">
        <v>19701</v>
      </c>
      <c r="B2414" s="6" t="s">
        <v>4887</v>
      </c>
      <c r="C2414" t="s">
        <v>4888</v>
      </c>
      <c r="D2414" s="2" t="s">
        <v>45</v>
      </c>
      <c r="E2414" s="4" t="s">
        <v>68</v>
      </c>
      <c r="F2414" t="s">
        <v>60</v>
      </c>
      <c r="G2414">
        <v>2899</v>
      </c>
      <c r="H2414">
        <v>83033</v>
      </c>
      <c r="I2414">
        <v>40</v>
      </c>
      <c r="J2414">
        <v>18346</v>
      </c>
      <c r="K2414">
        <v>2481</v>
      </c>
      <c r="L2414">
        <v>20</v>
      </c>
      <c r="M2414">
        <v>8</v>
      </c>
      <c r="N2414" t="s">
        <v>52</v>
      </c>
      <c r="O2414" t="s">
        <v>69</v>
      </c>
    </row>
    <row r="2415" spans="1:15" x14ac:dyDescent="0.3">
      <c r="A2415" s="7">
        <v>19702</v>
      </c>
      <c r="B2415" s="6" t="s">
        <v>4889</v>
      </c>
      <c r="C2415" t="s">
        <v>4890</v>
      </c>
      <c r="D2415" s="2" t="s">
        <v>59</v>
      </c>
      <c r="E2415" s="4" t="s">
        <v>68</v>
      </c>
      <c r="F2415" t="s">
        <v>60</v>
      </c>
      <c r="G2415">
        <v>1072</v>
      </c>
      <c r="H2415">
        <v>29184</v>
      </c>
      <c r="I2415">
        <v>25</v>
      </c>
      <c r="J2415">
        <v>11381</v>
      </c>
      <c r="K2415">
        <v>2639</v>
      </c>
      <c r="L2415">
        <v>14</v>
      </c>
      <c r="M2415">
        <v>5</v>
      </c>
      <c r="N2415" t="s">
        <v>65</v>
      </c>
      <c r="O2415" t="s">
        <v>69</v>
      </c>
    </row>
    <row r="2416" spans="1:15" x14ac:dyDescent="0.3">
      <c r="A2416" s="7">
        <v>19703</v>
      </c>
      <c r="B2416" s="6" t="s">
        <v>4891</v>
      </c>
      <c r="C2416" t="s">
        <v>4892</v>
      </c>
      <c r="D2416" s="2" t="s">
        <v>50</v>
      </c>
      <c r="E2416" s="4" t="s">
        <v>55</v>
      </c>
      <c r="F2416" t="s">
        <v>51</v>
      </c>
      <c r="G2416">
        <v>132</v>
      </c>
      <c r="H2416">
        <v>32269</v>
      </c>
      <c r="I2416">
        <v>6</v>
      </c>
      <c r="J2416">
        <v>1263</v>
      </c>
      <c r="K2416">
        <v>26200</v>
      </c>
      <c r="L2416">
        <v>85</v>
      </c>
      <c r="M2416">
        <v>1</v>
      </c>
      <c r="N2416" t="s">
        <v>35</v>
      </c>
      <c r="O2416" t="s">
        <v>51</v>
      </c>
    </row>
    <row r="2417" spans="1:15" x14ac:dyDescent="0.3">
      <c r="A2417" s="7">
        <v>19704</v>
      </c>
      <c r="B2417" s="6" t="s">
        <v>4893</v>
      </c>
      <c r="C2417" t="s">
        <v>4894</v>
      </c>
      <c r="D2417" s="2" t="s">
        <v>45</v>
      </c>
      <c r="E2417" s="4" t="s">
        <v>46</v>
      </c>
      <c r="F2417" t="s">
        <v>56</v>
      </c>
      <c r="G2417">
        <v>1089</v>
      </c>
      <c r="H2417">
        <v>30918</v>
      </c>
      <c r="I2417">
        <v>54</v>
      </c>
      <c r="J2417">
        <v>18897</v>
      </c>
      <c r="K2417">
        <v>1041</v>
      </c>
      <c r="L2417">
        <v>16</v>
      </c>
      <c r="M2417">
        <v>6</v>
      </c>
      <c r="N2417" t="s">
        <v>38</v>
      </c>
      <c r="O2417" t="s">
        <v>56</v>
      </c>
    </row>
    <row r="2418" spans="1:15" x14ac:dyDescent="0.3">
      <c r="A2418" s="7">
        <v>19705</v>
      </c>
      <c r="B2418" s="6" t="s">
        <v>4895</v>
      </c>
      <c r="C2418" t="s">
        <v>4896</v>
      </c>
      <c r="D2418" s="2" t="s">
        <v>45</v>
      </c>
      <c r="E2418" s="4" t="s">
        <v>55</v>
      </c>
      <c r="F2418" t="s">
        <v>56</v>
      </c>
      <c r="G2418">
        <v>3295</v>
      </c>
      <c r="H2418">
        <v>62871</v>
      </c>
      <c r="I2418">
        <v>42</v>
      </c>
      <c r="J2418">
        <v>9439</v>
      </c>
      <c r="K2418">
        <v>1602</v>
      </c>
      <c r="L2418">
        <v>13</v>
      </c>
      <c r="M2418">
        <v>4</v>
      </c>
      <c r="N2418" t="s">
        <v>52</v>
      </c>
      <c r="O2418" t="s">
        <v>56</v>
      </c>
    </row>
    <row r="2419" spans="1:15" x14ac:dyDescent="0.3">
      <c r="A2419" s="7">
        <v>19706</v>
      </c>
      <c r="B2419" s="6" t="s">
        <v>4897</v>
      </c>
      <c r="C2419" t="s">
        <v>4898</v>
      </c>
      <c r="D2419" s="2" t="s">
        <v>72</v>
      </c>
      <c r="E2419" s="4" t="s">
        <v>55</v>
      </c>
      <c r="F2419" t="s">
        <v>51</v>
      </c>
      <c r="G2419">
        <v>519</v>
      </c>
      <c r="H2419">
        <v>33259</v>
      </c>
      <c r="I2419">
        <v>4</v>
      </c>
      <c r="J2419">
        <v>1065</v>
      </c>
      <c r="K2419">
        <v>16242</v>
      </c>
      <c r="L2419">
        <v>87</v>
      </c>
      <c r="M2419">
        <v>2</v>
      </c>
      <c r="N2419" t="s">
        <v>35</v>
      </c>
      <c r="O2419" t="s">
        <v>51</v>
      </c>
    </row>
    <row r="2420" spans="1:15" x14ac:dyDescent="0.3">
      <c r="A2420" s="7">
        <v>19707</v>
      </c>
      <c r="B2420" s="6" t="s">
        <v>4899</v>
      </c>
      <c r="C2420" t="s">
        <v>4900</v>
      </c>
      <c r="D2420" s="2" t="s">
        <v>220</v>
      </c>
      <c r="E2420" s="4" t="s">
        <v>55</v>
      </c>
      <c r="F2420" t="s">
        <v>56</v>
      </c>
      <c r="G2420">
        <v>4336</v>
      </c>
      <c r="H2420">
        <v>20812</v>
      </c>
      <c r="I2420">
        <v>50</v>
      </c>
      <c r="J2420">
        <v>33302</v>
      </c>
      <c r="K2420">
        <v>1172</v>
      </c>
      <c r="L2420">
        <v>18</v>
      </c>
      <c r="M2420">
        <v>5</v>
      </c>
      <c r="N2420" t="s">
        <v>52</v>
      </c>
      <c r="O2420" t="s">
        <v>56</v>
      </c>
    </row>
    <row r="2421" spans="1:15" x14ac:dyDescent="0.3">
      <c r="A2421" s="7">
        <v>19708</v>
      </c>
      <c r="B2421" s="6" t="s">
        <v>4901</v>
      </c>
      <c r="C2421" t="s">
        <v>4902</v>
      </c>
      <c r="D2421" s="2" t="s">
        <v>45</v>
      </c>
      <c r="E2421" s="4" t="s">
        <v>46</v>
      </c>
      <c r="F2421" t="s">
        <v>47</v>
      </c>
      <c r="G2421">
        <v>2629</v>
      </c>
      <c r="H2421">
        <v>33334</v>
      </c>
      <c r="I2421">
        <v>1</v>
      </c>
      <c r="J2421">
        <v>1728</v>
      </c>
      <c r="K2421">
        <v>18889</v>
      </c>
      <c r="L2421">
        <v>79</v>
      </c>
      <c r="M2421">
        <v>2</v>
      </c>
      <c r="N2421" t="s">
        <v>38</v>
      </c>
      <c r="O2421" t="s">
        <v>76</v>
      </c>
    </row>
    <row r="2422" spans="1:15" x14ac:dyDescent="0.3">
      <c r="A2422" s="7">
        <v>19709</v>
      </c>
      <c r="B2422" s="6" t="s">
        <v>4903</v>
      </c>
      <c r="C2422" t="s">
        <v>4904</v>
      </c>
      <c r="D2422" s="2" t="s">
        <v>72</v>
      </c>
      <c r="E2422" s="4" t="s">
        <v>46</v>
      </c>
      <c r="F2422" t="s">
        <v>75</v>
      </c>
      <c r="G2422">
        <v>846</v>
      </c>
      <c r="H2422">
        <v>48743</v>
      </c>
      <c r="I2422">
        <v>3</v>
      </c>
      <c r="J2422">
        <v>4019</v>
      </c>
      <c r="K2422">
        <v>14021</v>
      </c>
      <c r="L2422">
        <v>51</v>
      </c>
      <c r="M2422">
        <v>2</v>
      </c>
      <c r="N2422" t="s">
        <v>52</v>
      </c>
      <c r="O2422" t="s">
        <v>47</v>
      </c>
    </row>
    <row r="2423" spans="1:15" x14ac:dyDescent="0.3">
      <c r="A2423" s="7">
        <v>19710</v>
      </c>
      <c r="B2423" s="6" t="s">
        <v>4905</v>
      </c>
      <c r="C2423" t="s">
        <v>4906</v>
      </c>
      <c r="D2423" s="2" t="s">
        <v>59</v>
      </c>
      <c r="E2423" s="4" t="s">
        <v>46</v>
      </c>
      <c r="F2423" t="s">
        <v>81</v>
      </c>
      <c r="G2423">
        <v>776</v>
      </c>
      <c r="H2423">
        <v>55001</v>
      </c>
      <c r="I2423">
        <v>6</v>
      </c>
      <c r="J2423">
        <v>2382</v>
      </c>
      <c r="K2423">
        <v>10480</v>
      </c>
      <c r="L2423">
        <v>64</v>
      </c>
      <c r="M2423">
        <v>1</v>
      </c>
      <c r="N2423" t="s">
        <v>52</v>
      </c>
      <c r="O2423" t="s">
        <v>81</v>
      </c>
    </row>
    <row r="2424" spans="1:15" x14ac:dyDescent="0.3">
      <c r="A2424" s="7">
        <v>19711</v>
      </c>
      <c r="B2424" s="6" t="s">
        <v>4907</v>
      </c>
      <c r="C2424" t="s">
        <v>4908</v>
      </c>
      <c r="D2424" s="2" t="s">
        <v>45</v>
      </c>
      <c r="E2424" s="4" t="s">
        <v>46</v>
      </c>
      <c r="F2424" t="s">
        <v>56</v>
      </c>
      <c r="G2424">
        <v>4332</v>
      </c>
      <c r="H2424">
        <v>36408</v>
      </c>
      <c r="I2424">
        <v>47</v>
      </c>
      <c r="J2424">
        <v>20408</v>
      </c>
      <c r="K2424">
        <v>1106</v>
      </c>
      <c r="L2424">
        <v>15</v>
      </c>
      <c r="M2424">
        <v>6</v>
      </c>
      <c r="N2424" t="s">
        <v>52</v>
      </c>
      <c r="O2424" t="s">
        <v>81</v>
      </c>
    </row>
    <row r="2425" spans="1:15" x14ac:dyDescent="0.3">
      <c r="A2425" s="7">
        <v>19712</v>
      </c>
      <c r="B2425" s="6" t="s">
        <v>4909</v>
      </c>
      <c r="C2425" t="s">
        <v>4910</v>
      </c>
      <c r="D2425" s="2" t="s">
        <v>45</v>
      </c>
      <c r="E2425" s="4" t="s">
        <v>46</v>
      </c>
      <c r="F2425" t="s">
        <v>60</v>
      </c>
      <c r="G2425">
        <v>2255</v>
      </c>
      <c r="H2425">
        <v>45428</v>
      </c>
      <c r="I2425">
        <v>24</v>
      </c>
      <c r="J2425">
        <v>26068</v>
      </c>
      <c r="K2425">
        <v>3013</v>
      </c>
      <c r="L2425">
        <v>24</v>
      </c>
      <c r="M2425">
        <v>6</v>
      </c>
      <c r="N2425" t="s">
        <v>38</v>
      </c>
      <c r="O2425" t="s">
        <v>69</v>
      </c>
    </row>
    <row r="2426" spans="1:15" x14ac:dyDescent="0.3">
      <c r="A2426" s="7">
        <v>19713</v>
      </c>
      <c r="B2426" s="6" t="s">
        <v>4911</v>
      </c>
      <c r="C2426" t="s">
        <v>4912</v>
      </c>
      <c r="D2426" s="2" t="s">
        <v>72</v>
      </c>
      <c r="E2426" s="4" t="s">
        <v>55</v>
      </c>
      <c r="F2426" t="s">
        <v>51</v>
      </c>
      <c r="G2426">
        <v>869</v>
      </c>
      <c r="H2426">
        <v>21122</v>
      </c>
      <c r="I2426">
        <v>12</v>
      </c>
      <c r="J2426">
        <v>269</v>
      </c>
      <c r="K2426">
        <v>16817</v>
      </c>
      <c r="L2426">
        <v>99</v>
      </c>
      <c r="M2426">
        <v>1</v>
      </c>
      <c r="N2426" t="s">
        <v>35</v>
      </c>
      <c r="O2426" t="s">
        <v>51</v>
      </c>
    </row>
    <row r="2427" spans="1:15" x14ac:dyDescent="0.3">
      <c r="A2427" s="7">
        <v>19714</v>
      </c>
      <c r="B2427" s="6" t="s">
        <v>4913</v>
      </c>
      <c r="C2427" t="s">
        <v>4914</v>
      </c>
      <c r="D2427" s="2" t="s">
        <v>72</v>
      </c>
      <c r="E2427" s="4" t="s">
        <v>46</v>
      </c>
      <c r="F2427" t="s">
        <v>51</v>
      </c>
      <c r="G2427">
        <v>192</v>
      </c>
      <c r="H2427">
        <v>40532</v>
      </c>
      <c r="I2427">
        <v>19</v>
      </c>
      <c r="J2427">
        <v>676</v>
      </c>
      <c r="K2427">
        <v>16627</v>
      </c>
      <c r="L2427">
        <v>98</v>
      </c>
      <c r="M2427">
        <v>1</v>
      </c>
      <c r="N2427" t="s">
        <v>52</v>
      </c>
      <c r="O2427" t="s">
        <v>51</v>
      </c>
    </row>
    <row r="2428" spans="1:15" x14ac:dyDescent="0.3">
      <c r="A2428" s="7">
        <v>19715</v>
      </c>
      <c r="B2428" s="6" t="s">
        <v>4915</v>
      </c>
      <c r="C2428" t="s">
        <v>4916</v>
      </c>
      <c r="D2428" s="2" t="s">
        <v>72</v>
      </c>
      <c r="E2428" s="4" t="s">
        <v>46</v>
      </c>
      <c r="F2428" t="s">
        <v>47</v>
      </c>
      <c r="G2428">
        <v>779</v>
      </c>
      <c r="H2428">
        <v>46144</v>
      </c>
      <c r="I2428">
        <v>17</v>
      </c>
      <c r="J2428">
        <v>1952</v>
      </c>
      <c r="K2428">
        <v>15058</v>
      </c>
      <c r="L2428">
        <v>62</v>
      </c>
      <c r="M2428">
        <v>2</v>
      </c>
      <c r="N2428" t="s">
        <v>52</v>
      </c>
      <c r="O2428" t="s">
        <v>47</v>
      </c>
    </row>
    <row r="2429" spans="1:15" x14ac:dyDescent="0.3">
      <c r="A2429" s="7">
        <v>19716</v>
      </c>
      <c r="B2429" s="6" t="s">
        <v>4917</v>
      </c>
      <c r="C2429" t="s">
        <v>4918</v>
      </c>
      <c r="D2429" s="2" t="s">
        <v>50</v>
      </c>
      <c r="E2429" s="4" t="s">
        <v>46</v>
      </c>
      <c r="F2429" t="s">
        <v>75</v>
      </c>
      <c r="G2429">
        <v>213</v>
      </c>
      <c r="H2429">
        <v>47426</v>
      </c>
      <c r="I2429">
        <v>15</v>
      </c>
      <c r="J2429">
        <v>3260</v>
      </c>
      <c r="K2429">
        <v>9098</v>
      </c>
      <c r="L2429">
        <v>63</v>
      </c>
      <c r="M2429">
        <v>2</v>
      </c>
      <c r="N2429" t="s">
        <v>65</v>
      </c>
      <c r="O2429" t="s">
        <v>76</v>
      </c>
    </row>
    <row r="2430" spans="1:15" x14ac:dyDescent="0.3">
      <c r="A2430" s="7">
        <v>19717</v>
      </c>
      <c r="B2430" s="6" t="s">
        <v>4919</v>
      </c>
      <c r="C2430" t="s">
        <v>4920</v>
      </c>
      <c r="D2430" s="2" t="s">
        <v>59</v>
      </c>
      <c r="E2430" s="4" t="s">
        <v>46</v>
      </c>
      <c r="F2430" t="s">
        <v>47</v>
      </c>
      <c r="G2430">
        <v>523</v>
      </c>
      <c r="H2430">
        <v>49234</v>
      </c>
      <c r="I2430">
        <v>13</v>
      </c>
      <c r="J2430">
        <v>2068</v>
      </c>
      <c r="K2430">
        <v>22451</v>
      </c>
      <c r="L2430">
        <v>56</v>
      </c>
      <c r="M2430">
        <v>2</v>
      </c>
      <c r="N2430" t="s">
        <v>38</v>
      </c>
      <c r="O2430" t="s">
        <v>47</v>
      </c>
    </row>
    <row r="2431" spans="1:15" x14ac:dyDescent="0.3">
      <c r="A2431" s="7">
        <v>19718</v>
      </c>
      <c r="B2431" s="6" t="s">
        <v>4921</v>
      </c>
      <c r="C2431" t="s">
        <v>4922</v>
      </c>
      <c r="D2431" s="2" t="s">
        <v>72</v>
      </c>
      <c r="E2431" s="4" t="s">
        <v>46</v>
      </c>
      <c r="F2431" t="s">
        <v>51</v>
      </c>
      <c r="G2431">
        <v>571</v>
      </c>
      <c r="H2431">
        <v>18559</v>
      </c>
      <c r="I2431">
        <v>3</v>
      </c>
      <c r="J2431">
        <v>1109</v>
      </c>
      <c r="K2431">
        <v>21334</v>
      </c>
      <c r="L2431">
        <v>77</v>
      </c>
      <c r="M2431">
        <v>1</v>
      </c>
      <c r="N2431" t="s">
        <v>35</v>
      </c>
      <c r="O2431" t="s">
        <v>51</v>
      </c>
    </row>
    <row r="2432" spans="1:15" x14ac:dyDescent="0.3">
      <c r="A2432" s="7">
        <v>19719</v>
      </c>
      <c r="B2432" s="6" t="s">
        <v>4923</v>
      </c>
      <c r="C2432" t="s">
        <v>4924</v>
      </c>
      <c r="D2432" s="2" t="s">
        <v>59</v>
      </c>
      <c r="E2432" s="4" t="s">
        <v>46</v>
      </c>
      <c r="F2432" t="s">
        <v>81</v>
      </c>
      <c r="G2432">
        <v>375</v>
      </c>
      <c r="H2432">
        <v>89399</v>
      </c>
      <c r="I2432">
        <v>15</v>
      </c>
      <c r="J2432">
        <v>7655</v>
      </c>
      <c r="K2432">
        <v>9872</v>
      </c>
      <c r="L2432">
        <v>64</v>
      </c>
      <c r="M2432">
        <v>1</v>
      </c>
      <c r="N2432" t="s">
        <v>38</v>
      </c>
      <c r="O2432" t="s">
        <v>95</v>
      </c>
    </row>
    <row r="2433" spans="1:15" x14ac:dyDescent="0.3">
      <c r="A2433" s="7">
        <v>19720</v>
      </c>
      <c r="B2433" s="6" t="s">
        <v>4925</v>
      </c>
      <c r="C2433" t="s">
        <v>4926</v>
      </c>
      <c r="D2433" s="2" t="s">
        <v>59</v>
      </c>
      <c r="E2433" s="4" t="s">
        <v>46</v>
      </c>
      <c r="F2433" t="s">
        <v>75</v>
      </c>
      <c r="G2433">
        <v>372</v>
      </c>
      <c r="H2433">
        <v>47556</v>
      </c>
      <c r="I2433">
        <v>8</v>
      </c>
      <c r="J2433">
        <v>5128</v>
      </c>
      <c r="K2433">
        <v>19359</v>
      </c>
      <c r="L2433">
        <v>57</v>
      </c>
      <c r="M2433">
        <v>1</v>
      </c>
      <c r="N2433" t="s">
        <v>52</v>
      </c>
      <c r="O2433" t="s">
        <v>95</v>
      </c>
    </row>
    <row r="2434" spans="1:15" x14ac:dyDescent="0.3">
      <c r="A2434" s="7">
        <v>19721</v>
      </c>
      <c r="B2434" s="6" t="s">
        <v>4927</v>
      </c>
      <c r="C2434" t="s">
        <v>4928</v>
      </c>
      <c r="D2434" s="2" t="s">
        <v>88</v>
      </c>
      <c r="E2434" s="4" t="s">
        <v>55</v>
      </c>
      <c r="F2434" t="s">
        <v>51</v>
      </c>
      <c r="G2434">
        <v>386</v>
      </c>
      <c r="H2434">
        <v>62862</v>
      </c>
      <c r="I2434">
        <v>16</v>
      </c>
      <c r="J2434">
        <v>711</v>
      </c>
      <c r="K2434">
        <v>24847</v>
      </c>
      <c r="L2434">
        <v>82</v>
      </c>
      <c r="M2434">
        <v>1</v>
      </c>
      <c r="N2434" t="s">
        <v>65</v>
      </c>
      <c r="O2434" t="s">
        <v>51</v>
      </c>
    </row>
    <row r="2435" spans="1:15" x14ac:dyDescent="0.3">
      <c r="A2435" s="7">
        <v>19722</v>
      </c>
      <c r="B2435" s="6" t="s">
        <v>4929</v>
      </c>
      <c r="C2435" t="s">
        <v>4930</v>
      </c>
      <c r="D2435" s="2" t="s">
        <v>45</v>
      </c>
      <c r="E2435" s="4" t="s">
        <v>46</v>
      </c>
      <c r="F2435" t="s">
        <v>56</v>
      </c>
      <c r="G2435">
        <v>1015</v>
      </c>
      <c r="H2435">
        <v>61615</v>
      </c>
      <c r="I2435">
        <v>50</v>
      </c>
      <c r="J2435">
        <v>38230</v>
      </c>
      <c r="K2435">
        <v>1254</v>
      </c>
      <c r="L2435">
        <v>18</v>
      </c>
      <c r="M2435">
        <v>6</v>
      </c>
      <c r="N2435" t="s">
        <v>52</v>
      </c>
      <c r="O2435" t="s">
        <v>81</v>
      </c>
    </row>
    <row r="2436" spans="1:15" x14ac:dyDescent="0.3">
      <c r="A2436" s="7">
        <v>19723</v>
      </c>
      <c r="B2436" s="6" t="s">
        <v>4931</v>
      </c>
      <c r="C2436" t="s">
        <v>4932</v>
      </c>
      <c r="D2436" s="2" t="s">
        <v>45</v>
      </c>
      <c r="E2436" s="4" t="s">
        <v>46</v>
      </c>
      <c r="F2436" t="s">
        <v>47</v>
      </c>
      <c r="G2436">
        <v>2406</v>
      </c>
      <c r="H2436">
        <v>33417</v>
      </c>
      <c r="I2436">
        <v>15</v>
      </c>
      <c r="J2436">
        <v>1650</v>
      </c>
      <c r="K2436">
        <v>11488</v>
      </c>
      <c r="L2436">
        <v>54</v>
      </c>
      <c r="M2436">
        <v>3</v>
      </c>
      <c r="N2436" t="s">
        <v>52</v>
      </c>
      <c r="O2436" t="s">
        <v>47</v>
      </c>
    </row>
    <row r="2437" spans="1:15" x14ac:dyDescent="0.3">
      <c r="A2437" s="7">
        <v>19724</v>
      </c>
      <c r="B2437" s="6" t="s">
        <v>4933</v>
      </c>
      <c r="C2437" t="s">
        <v>4934</v>
      </c>
      <c r="D2437" s="2" t="s">
        <v>50</v>
      </c>
      <c r="E2437" s="4" t="s">
        <v>46</v>
      </c>
      <c r="F2437" t="s">
        <v>51</v>
      </c>
      <c r="G2437">
        <v>141</v>
      </c>
      <c r="H2437">
        <v>70580</v>
      </c>
      <c r="I2437">
        <v>5</v>
      </c>
      <c r="J2437">
        <v>1097</v>
      </c>
      <c r="K2437">
        <v>17191</v>
      </c>
      <c r="L2437">
        <v>85</v>
      </c>
      <c r="M2437">
        <v>2</v>
      </c>
      <c r="N2437" t="s">
        <v>65</v>
      </c>
      <c r="O2437" t="s">
        <v>47</v>
      </c>
    </row>
    <row r="2438" spans="1:15" x14ac:dyDescent="0.3">
      <c r="A2438" s="7">
        <v>19725</v>
      </c>
      <c r="B2438" s="6" t="s">
        <v>4935</v>
      </c>
      <c r="C2438" t="s">
        <v>4936</v>
      </c>
      <c r="D2438" s="2" t="s">
        <v>50</v>
      </c>
      <c r="E2438" s="4" t="s">
        <v>55</v>
      </c>
      <c r="F2438" t="s">
        <v>51</v>
      </c>
      <c r="G2438">
        <v>200</v>
      </c>
      <c r="H2438">
        <v>20514</v>
      </c>
      <c r="I2438">
        <v>8</v>
      </c>
      <c r="J2438">
        <v>1700</v>
      </c>
      <c r="K2438">
        <v>20127</v>
      </c>
      <c r="L2438">
        <v>96</v>
      </c>
      <c r="M2438">
        <v>1</v>
      </c>
      <c r="N2438" t="s">
        <v>35</v>
      </c>
      <c r="O2438" t="s">
        <v>47</v>
      </c>
    </row>
    <row r="2439" spans="1:15" x14ac:dyDescent="0.3">
      <c r="A2439" s="7">
        <v>19726</v>
      </c>
      <c r="B2439" s="6" t="s">
        <v>4937</v>
      </c>
      <c r="C2439" t="s">
        <v>4938</v>
      </c>
      <c r="D2439" s="2" t="s">
        <v>59</v>
      </c>
      <c r="E2439" s="4" t="s">
        <v>46</v>
      </c>
      <c r="F2439" t="s">
        <v>81</v>
      </c>
      <c r="G2439">
        <v>381</v>
      </c>
      <c r="H2439">
        <v>85223</v>
      </c>
      <c r="I2439">
        <v>10</v>
      </c>
      <c r="J2439">
        <v>5257</v>
      </c>
      <c r="K2439">
        <v>11346</v>
      </c>
      <c r="L2439">
        <v>64</v>
      </c>
      <c r="M2439">
        <v>1</v>
      </c>
      <c r="N2439" t="s">
        <v>52</v>
      </c>
      <c r="O2439" t="s">
        <v>76</v>
      </c>
    </row>
    <row r="2440" spans="1:15" x14ac:dyDescent="0.3">
      <c r="A2440" s="7">
        <v>19727</v>
      </c>
      <c r="B2440" s="6" t="s">
        <v>4939</v>
      </c>
      <c r="C2440" t="s">
        <v>4940</v>
      </c>
      <c r="D2440" s="2" t="s">
        <v>50</v>
      </c>
      <c r="E2440" s="4" t="s">
        <v>55</v>
      </c>
      <c r="F2440" t="s">
        <v>51</v>
      </c>
      <c r="G2440">
        <v>116</v>
      </c>
      <c r="H2440">
        <v>63539</v>
      </c>
      <c r="I2440">
        <v>15</v>
      </c>
      <c r="J2440">
        <v>1047</v>
      </c>
      <c r="K2440">
        <v>22900</v>
      </c>
      <c r="L2440">
        <v>82</v>
      </c>
      <c r="M2440">
        <v>1</v>
      </c>
      <c r="N2440" t="s">
        <v>35</v>
      </c>
      <c r="O2440" t="s">
        <v>47</v>
      </c>
    </row>
    <row r="2441" spans="1:15" x14ac:dyDescent="0.3">
      <c r="A2441" s="7">
        <v>19728</v>
      </c>
      <c r="B2441" s="6" t="s">
        <v>4941</v>
      </c>
      <c r="C2441" t="s">
        <v>4942</v>
      </c>
      <c r="D2441" s="2" t="s">
        <v>50</v>
      </c>
      <c r="E2441" s="4" t="s">
        <v>55</v>
      </c>
      <c r="F2441" t="s">
        <v>51</v>
      </c>
      <c r="G2441">
        <v>112</v>
      </c>
      <c r="H2441">
        <v>46526</v>
      </c>
      <c r="I2441">
        <v>8</v>
      </c>
      <c r="J2441">
        <v>1108</v>
      </c>
      <c r="K2441">
        <v>21746</v>
      </c>
      <c r="L2441">
        <v>90</v>
      </c>
      <c r="M2441">
        <v>2</v>
      </c>
      <c r="N2441" t="s">
        <v>35</v>
      </c>
      <c r="O2441" t="s">
        <v>51</v>
      </c>
    </row>
    <row r="2442" spans="1:15" x14ac:dyDescent="0.3">
      <c r="A2442" s="7">
        <v>19729</v>
      </c>
      <c r="B2442" s="6" t="s">
        <v>4943</v>
      </c>
      <c r="C2442" t="s">
        <v>4944</v>
      </c>
      <c r="D2442" s="2" t="s">
        <v>45</v>
      </c>
      <c r="E2442" s="4" t="s">
        <v>55</v>
      </c>
      <c r="F2442" t="s">
        <v>60</v>
      </c>
      <c r="G2442">
        <v>2680</v>
      </c>
      <c r="H2442">
        <v>37802</v>
      </c>
      <c r="I2442">
        <v>40</v>
      </c>
      <c r="J2442">
        <v>21066</v>
      </c>
      <c r="K2442">
        <v>2338</v>
      </c>
      <c r="L2442">
        <v>21</v>
      </c>
      <c r="M2442">
        <v>6</v>
      </c>
      <c r="N2442" t="s">
        <v>38</v>
      </c>
      <c r="O2442" t="s">
        <v>76</v>
      </c>
    </row>
    <row r="2443" spans="1:15" x14ac:dyDescent="0.3">
      <c r="A2443" s="7">
        <v>19730</v>
      </c>
      <c r="B2443" s="6" t="s">
        <v>4945</v>
      </c>
      <c r="C2443" t="s">
        <v>4946</v>
      </c>
      <c r="D2443" s="2" t="s">
        <v>72</v>
      </c>
      <c r="E2443" s="4" t="s">
        <v>55</v>
      </c>
      <c r="F2443" t="s">
        <v>47</v>
      </c>
      <c r="G2443">
        <v>737</v>
      </c>
      <c r="H2443">
        <v>37644</v>
      </c>
      <c r="I2443">
        <v>17</v>
      </c>
      <c r="J2443">
        <v>1415</v>
      </c>
      <c r="K2443">
        <v>23851</v>
      </c>
      <c r="L2443">
        <v>72</v>
      </c>
      <c r="M2443">
        <v>2</v>
      </c>
      <c r="N2443" t="s">
        <v>52</v>
      </c>
      <c r="O2443" t="s">
        <v>47</v>
      </c>
    </row>
    <row r="2444" spans="1:15" x14ac:dyDescent="0.3">
      <c r="A2444" s="7">
        <v>19731</v>
      </c>
      <c r="B2444" s="6" t="s">
        <v>4947</v>
      </c>
      <c r="C2444" t="s">
        <v>4948</v>
      </c>
      <c r="D2444" s="2" t="s">
        <v>59</v>
      </c>
      <c r="E2444" s="4" t="s">
        <v>55</v>
      </c>
      <c r="F2444" t="s">
        <v>51</v>
      </c>
      <c r="G2444">
        <v>736</v>
      </c>
      <c r="H2444">
        <v>45704</v>
      </c>
      <c r="I2444">
        <v>13</v>
      </c>
      <c r="J2444">
        <v>1199</v>
      </c>
      <c r="K2444">
        <v>26251</v>
      </c>
      <c r="L2444">
        <v>89</v>
      </c>
      <c r="M2444">
        <v>1</v>
      </c>
      <c r="N2444" t="s">
        <v>35</v>
      </c>
      <c r="O2444" t="s">
        <v>51</v>
      </c>
    </row>
    <row r="2445" spans="1:15" x14ac:dyDescent="0.3">
      <c r="A2445" s="7">
        <v>19732</v>
      </c>
      <c r="B2445" s="6" t="s">
        <v>4949</v>
      </c>
      <c r="C2445" t="s">
        <v>4950</v>
      </c>
      <c r="D2445" s="2" t="s">
        <v>59</v>
      </c>
      <c r="E2445" s="4" t="s">
        <v>46</v>
      </c>
      <c r="F2445" t="s">
        <v>56</v>
      </c>
      <c r="G2445">
        <v>1140</v>
      </c>
      <c r="H2445">
        <v>82212</v>
      </c>
      <c r="I2445">
        <v>38</v>
      </c>
      <c r="J2445">
        <v>6983</v>
      </c>
      <c r="K2445">
        <v>4234</v>
      </c>
      <c r="L2445">
        <v>21</v>
      </c>
      <c r="M2445">
        <v>5</v>
      </c>
      <c r="N2445" t="s">
        <v>38</v>
      </c>
      <c r="O2445" t="s">
        <v>81</v>
      </c>
    </row>
    <row r="2446" spans="1:15" x14ac:dyDescent="0.3">
      <c r="A2446" s="7">
        <v>19733</v>
      </c>
      <c r="B2446" s="6" t="s">
        <v>4951</v>
      </c>
      <c r="C2446" t="s">
        <v>4952</v>
      </c>
      <c r="D2446" s="2" t="s">
        <v>72</v>
      </c>
      <c r="E2446" s="4" t="s">
        <v>55</v>
      </c>
      <c r="F2446" t="s">
        <v>51</v>
      </c>
      <c r="G2446">
        <v>880</v>
      </c>
      <c r="H2446">
        <v>63660</v>
      </c>
      <c r="I2446">
        <v>12</v>
      </c>
      <c r="J2446">
        <v>1748</v>
      </c>
      <c r="K2446">
        <v>25051</v>
      </c>
      <c r="L2446">
        <v>80</v>
      </c>
      <c r="M2446">
        <v>2</v>
      </c>
      <c r="N2446" t="s">
        <v>35</v>
      </c>
      <c r="O2446" t="s">
        <v>51</v>
      </c>
    </row>
    <row r="2447" spans="1:15" x14ac:dyDescent="0.3">
      <c r="A2447" s="7">
        <v>19734</v>
      </c>
      <c r="B2447" s="6" t="s">
        <v>4953</v>
      </c>
      <c r="C2447" t="s">
        <v>4954</v>
      </c>
      <c r="D2447" s="2" t="s">
        <v>50</v>
      </c>
      <c r="E2447" s="4" t="s">
        <v>55</v>
      </c>
      <c r="F2447" t="s">
        <v>51</v>
      </c>
      <c r="G2447">
        <v>125</v>
      </c>
      <c r="H2447">
        <v>13478</v>
      </c>
      <c r="I2447">
        <v>6</v>
      </c>
      <c r="J2447">
        <v>1717</v>
      </c>
      <c r="K2447">
        <v>21364</v>
      </c>
      <c r="L2447">
        <v>97</v>
      </c>
      <c r="M2447">
        <v>1</v>
      </c>
      <c r="N2447" t="s">
        <v>65</v>
      </c>
      <c r="O2447" t="s">
        <v>51</v>
      </c>
    </row>
    <row r="2448" spans="1:15" x14ac:dyDescent="0.3">
      <c r="A2448" s="7">
        <v>19735</v>
      </c>
      <c r="B2448" s="6" t="s">
        <v>4955</v>
      </c>
      <c r="C2448" t="s">
        <v>4956</v>
      </c>
      <c r="D2448" s="2" t="s">
        <v>45</v>
      </c>
      <c r="E2448" s="4" t="s">
        <v>46</v>
      </c>
      <c r="F2448" t="s">
        <v>56</v>
      </c>
      <c r="G2448">
        <v>1163</v>
      </c>
      <c r="H2448">
        <v>79167</v>
      </c>
      <c r="I2448">
        <v>59</v>
      </c>
      <c r="J2448">
        <v>43575</v>
      </c>
      <c r="K2448">
        <v>1209</v>
      </c>
      <c r="L2448">
        <v>15</v>
      </c>
      <c r="M2448">
        <v>4</v>
      </c>
      <c r="N2448" t="s">
        <v>52</v>
      </c>
      <c r="O2448" t="s">
        <v>60</v>
      </c>
    </row>
    <row r="2449" spans="1:15" x14ac:dyDescent="0.3">
      <c r="A2449" s="7">
        <v>19736</v>
      </c>
      <c r="B2449" s="6" t="s">
        <v>4957</v>
      </c>
      <c r="C2449" t="s">
        <v>4958</v>
      </c>
      <c r="D2449" s="2" t="s">
        <v>88</v>
      </c>
      <c r="E2449" s="4" t="s">
        <v>55</v>
      </c>
      <c r="F2449" t="s">
        <v>51</v>
      </c>
      <c r="G2449">
        <v>147</v>
      </c>
      <c r="H2449">
        <v>50677</v>
      </c>
      <c r="I2449">
        <v>8</v>
      </c>
      <c r="J2449">
        <v>835</v>
      </c>
      <c r="K2449">
        <v>26978</v>
      </c>
      <c r="L2449">
        <v>98</v>
      </c>
      <c r="M2449">
        <v>2</v>
      </c>
      <c r="N2449" t="s">
        <v>52</v>
      </c>
      <c r="O2449" t="s">
        <v>51</v>
      </c>
    </row>
    <row r="2450" spans="1:15" x14ac:dyDescent="0.3">
      <c r="A2450" s="7">
        <v>19737</v>
      </c>
      <c r="B2450" s="6" t="s">
        <v>4959</v>
      </c>
      <c r="C2450" t="s">
        <v>4960</v>
      </c>
      <c r="D2450" s="2" t="s">
        <v>72</v>
      </c>
      <c r="E2450" s="4" t="s">
        <v>46</v>
      </c>
      <c r="F2450" t="s">
        <v>47</v>
      </c>
      <c r="G2450">
        <v>768</v>
      </c>
      <c r="H2450">
        <v>73169</v>
      </c>
      <c r="I2450">
        <v>5</v>
      </c>
      <c r="J2450">
        <v>2038</v>
      </c>
      <c r="K2450">
        <v>14615</v>
      </c>
      <c r="L2450">
        <v>52</v>
      </c>
      <c r="M2450">
        <v>2</v>
      </c>
      <c r="N2450" t="s">
        <v>52</v>
      </c>
      <c r="O2450" t="s">
        <v>47</v>
      </c>
    </row>
    <row r="2451" spans="1:15" x14ac:dyDescent="0.3">
      <c r="A2451" s="7">
        <v>19738</v>
      </c>
      <c r="B2451" s="6" t="s">
        <v>4961</v>
      </c>
      <c r="C2451" t="s">
        <v>4962</v>
      </c>
      <c r="D2451" s="2" t="s">
        <v>50</v>
      </c>
      <c r="E2451" s="4" t="s">
        <v>46</v>
      </c>
      <c r="F2451" t="s">
        <v>81</v>
      </c>
      <c r="G2451">
        <v>238</v>
      </c>
      <c r="H2451">
        <v>29536</v>
      </c>
      <c r="I2451">
        <v>18</v>
      </c>
      <c r="J2451">
        <v>3312</v>
      </c>
      <c r="K2451">
        <v>11827</v>
      </c>
      <c r="L2451">
        <v>67</v>
      </c>
      <c r="M2451">
        <v>1</v>
      </c>
      <c r="N2451" t="s">
        <v>52</v>
      </c>
      <c r="O2451" t="s">
        <v>47</v>
      </c>
    </row>
    <row r="2452" spans="1:15" x14ac:dyDescent="0.3">
      <c r="A2452" s="7">
        <v>19739</v>
      </c>
      <c r="B2452" s="6" t="s">
        <v>4963</v>
      </c>
      <c r="C2452" t="s">
        <v>4964</v>
      </c>
      <c r="D2452" s="2" t="s">
        <v>88</v>
      </c>
      <c r="E2452" s="4" t="s">
        <v>46</v>
      </c>
      <c r="F2452" t="s">
        <v>51</v>
      </c>
      <c r="G2452">
        <v>333</v>
      </c>
      <c r="H2452">
        <v>89883</v>
      </c>
      <c r="I2452">
        <v>7</v>
      </c>
      <c r="J2452">
        <v>920</v>
      </c>
      <c r="K2452">
        <v>14964</v>
      </c>
      <c r="L2452">
        <v>94</v>
      </c>
      <c r="M2452">
        <v>2</v>
      </c>
      <c r="N2452" t="s">
        <v>52</v>
      </c>
      <c r="O2452" t="s">
        <v>47</v>
      </c>
    </row>
    <row r="2453" spans="1:15" x14ac:dyDescent="0.3">
      <c r="A2453" s="7">
        <v>19740</v>
      </c>
      <c r="B2453" s="6" t="s">
        <v>4965</v>
      </c>
      <c r="C2453" t="s">
        <v>4966</v>
      </c>
      <c r="D2453" s="2" t="s">
        <v>45</v>
      </c>
      <c r="E2453" s="4" t="s">
        <v>46</v>
      </c>
      <c r="F2453" t="s">
        <v>47</v>
      </c>
      <c r="G2453">
        <v>2742</v>
      </c>
      <c r="H2453">
        <v>11321</v>
      </c>
      <c r="I2453">
        <v>18</v>
      </c>
      <c r="J2453">
        <v>1351</v>
      </c>
      <c r="K2453">
        <v>19731</v>
      </c>
      <c r="L2453">
        <v>58</v>
      </c>
      <c r="M2453">
        <v>1</v>
      </c>
      <c r="N2453" t="s">
        <v>52</v>
      </c>
      <c r="O2453" t="s">
        <v>47</v>
      </c>
    </row>
    <row r="2454" spans="1:15" x14ac:dyDescent="0.3">
      <c r="A2454" s="7">
        <v>19741</v>
      </c>
      <c r="B2454" s="6" t="s">
        <v>4967</v>
      </c>
      <c r="C2454" t="s">
        <v>4968</v>
      </c>
      <c r="D2454" s="2" t="s">
        <v>59</v>
      </c>
      <c r="E2454" s="4" t="s">
        <v>46</v>
      </c>
      <c r="F2454" t="s">
        <v>47</v>
      </c>
      <c r="G2454">
        <v>681</v>
      </c>
      <c r="H2454">
        <v>53522</v>
      </c>
      <c r="I2454">
        <v>14</v>
      </c>
      <c r="J2454">
        <v>2181</v>
      </c>
      <c r="K2454">
        <v>18839</v>
      </c>
      <c r="L2454">
        <v>53</v>
      </c>
      <c r="M2454">
        <v>1</v>
      </c>
      <c r="N2454" t="s">
        <v>38</v>
      </c>
      <c r="O2454" t="s">
        <v>81</v>
      </c>
    </row>
    <row r="2455" spans="1:15" x14ac:dyDescent="0.3">
      <c r="A2455" s="7">
        <v>19742</v>
      </c>
      <c r="B2455" s="6" t="s">
        <v>4969</v>
      </c>
      <c r="C2455" t="s">
        <v>4970</v>
      </c>
      <c r="D2455" s="2" t="s">
        <v>72</v>
      </c>
      <c r="E2455" s="4" t="s">
        <v>46</v>
      </c>
      <c r="F2455" t="s">
        <v>75</v>
      </c>
      <c r="G2455">
        <v>373</v>
      </c>
      <c r="H2455">
        <v>16599</v>
      </c>
      <c r="I2455">
        <v>12</v>
      </c>
      <c r="J2455">
        <v>1878</v>
      </c>
      <c r="K2455">
        <v>15507</v>
      </c>
      <c r="L2455">
        <v>51</v>
      </c>
      <c r="M2455">
        <v>1</v>
      </c>
      <c r="N2455" t="s">
        <v>52</v>
      </c>
      <c r="O2455" t="s">
        <v>76</v>
      </c>
    </row>
    <row r="2456" spans="1:15" x14ac:dyDescent="0.3">
      <c r="A2456" s="7">
        <v>19743</v>
      </c>
      <c r="B2456" s="6" t="s">
        <v>4971</v>
      </c>
      <c r="C2456" t="s">
        <v>4972</v>
      </c>
      <c r="D2456" s="2" t="s">
        <v>50</v>
      </c>
      <c r="E2456" s="4" t="s">
        <v>55</v>
      </c>
      <c r="F2456" t="s">
        <v>51</v>
      </c>
      <c r="G2456">
        <v>54</v>
      </c>
      <c r="H2456">
        <v>62381</v>
      </c>
      <c r="I2456">
        <v>3</v>
      </c>
      <c r="J2456">
        <v>1636</v>
      </c>
      <c r="K2456">
        <v>24752</v>
      </c>
      <c r="L2456">
        <v>80</v>
      </c>
      <c r="M2456">
        <v>1</v>
      </c>
      <c r="N2456" t="s">
        <v>52</v>
      </c>
      <c r="O2456" t="s">
        <v>51</v>
      </c>
    </row>
    <row r="2457" spans="1:15" x14ac:dyDescent="0.3">
      <c r="A2457" s="7">
        <v>19744</v>
      </c>
      <c r="B2457" s="6" t="s">
        <v>4973</v>
      </c>
      <c r="C2457" t="s">
        <v>4974</v>
      </c>
      <c r="D2457" s="2" t="s">
        <v>50</v>
      </c>
      <c r="E2457" s="4" t="s">
        <v>55</v>
      </c>
      <c r="F2457" t="s">
        <v>51</v>
      </c>
      <c r="G2457">
        <v>175</v>
      </c>
      <c r="H2457">
        <v>46192</v>
      </c>
      <c r="I2457">
        <v>10</v>
      </c>
      <c r="J2457">
        <v>1700</v>
      </c>
      <c r="K2457">
        <v>27454</v>
      </c>
      <c r="L2457">
        <v>88</v>
      </c>
      <c r="M2457">
        <v>1</v>
      </c>
      <c r="N2457" t="s">
        <v>65</v>
      </c>
      <c r="O2457" t="s">
        <v>51</v>
      </c>
    </row>
    <row r="2458" spans="1:15" x14ac:dyDescent="0.3">
      <c r="A2458" s="7">
        <v>19745</v>
      </c>
      <c r="B2458" s="6" t="s">
        <v>4975</v>
      </c>
      <c r="C2458" t="s">
        <v>4976</v>
      </c>
      <c r="D2458" s="2" t="s">
        <v>50</v>
      </c>
      <c r="E2458" s="4" t="s">
        <v>46</v>
      </c>
      <c r="F2458" t="s">
        <v>75</v>
      </c>
      <c r="G2458">
        <v>230</v>
      </c>
      <c r="H2458">
        <v>29343</v>
      </c>
      <c r="I2458">
        <v>7</v>
      </c>
      <c r="J2458">
        <v>4767</v>
      </c>
      <c r="K2458">
        <v>11862</v>
      </c>
      <c r="L2458">
        <v>51</v>
      </c>
      <c r="M2458">
        <v>2</v>
      </c>
      <c r="N2458" t="s">
        <v>52</v>
      </c>
      <c r="O2458" t="s">
        <v>81</v>
      </c>
    </row>
    <row r="2459" spans="1:15" x14ac:dyDescent="0.3">
      <c r="A2459" s="7">
        <v>19746</v>
      </c>
      <c r="B2459" s="6" t="s">
        <v>4977</v>
      </c>
      <c r="C2459" t="s">
        <v>4978</v>
      </c>
      <c r="D2459" s="2" t="s">
        <v>50</v>
      </c>
      <c r="E2459" s="4" t="s">
        <v>55</v>
      </c>
      <c r="F2459" t="s">
        <v>51</v>
      </c>
      <c r="G2459">
        <v>83</v>
      </c>
      <c r="H2459">
        <v>86910</v>
      </c>
      <c r="I2459">
        <v>17</v>
      </c>
      <c r="J2459">
        <v>1434</v>
      </c>
      <c r="K2459">
        <v>27747</v>
      </c>
      <c r="L2459">
        <v>100</v>
      </c>
      <c r="M2459">
        <v>1</v>
      </c>
      <c r="N2459" t="s">
        <v>52</v>
      </c>
      <c r="O2459" t="s">
        <v>47</v>
      </c>
    </row>
    <row r="2460" spans="1:15" x14ac:dyDescent="0.3">
      <c r="A2460" s="7">
        <v>19747</v>
      </c>
      <c r="B2460" s="6" t="s">
        <v>4979</v>
      </c>
      <c r="C2460" t="s">
        <v>4980</v>
      </c>
      <c r="D2460" s="2" t="s">
        <v>50</v>
      </c>
      <c r="E2460" s="4" t="s">
        <v>55</v>
      </c>
      <c r="F2460" t="s">
        <v>51</v>
      </c>
      <c r="G2460">
        <v>147</v>
      </c>
      <c r="H2460">
        <v>50500</v>
      </c>
      <c r="I2460">
        <v>12</v>
      </c>
      <c r="J2460">
        <v>799</v>
      </c>
      <c r="K2460">
        <v>24666</v>
      </c>
      <c r="L2460">
        <v>79</v>
      </c>
      <c r="M2460">
        <v>1</v>
      </c>
      <c r="N2460" t="s">
        <v>65</v>
      </c>
      <c r="O2460" t="s">
        <v>51</v>
      </c>
    </row>
    <row r="2461" spans="1:15" x14ac:dyDescent="0.3">
      <c r="A2461" s="7">
        <v>19748</v>
      </c>
      <c r="B2461" s="6" t="s">
        <v>4981</v>
      </c>
      <c r="C2461" t="s">
        <v>4982</v>
      </c>
      <c r="D2461" s="2" t="s">
        <v>50</v>
      </c>
      <c r="E2461" s="4" t="s">
        <v>46</v>
      </c>
      <c r="F2461" t="s">
        <v>51</v>
      </c>
      <c r="G2461">
        <v>167</v>
      </c>
      <c r="H2461">
        <v>18419</v>
      </c>
      <c r="I2461">
        <v>2</v>
      </c>
      <c r="J2461">
        <v>1756</v>
      </c>
      <c r="K2461">
        <v>24328</v>
      </c>
      <c r="L2461">
        <v>85</v>
      </c>
      <c r="M2461">
        <v>1</v>
      </c>
      <c r="N2461" t="s">
        <v>65</v>
      </c>
      <c r="O2461" t="s">
        <v>51</v>
      </c>
    </row>
    <row r="2462" spans="1:15" x14ac:dyDescent="0.3">
      <c r="A2462" s="7">
        <v>19749</v>
      </c>
      <c r="B2462" s="6" t="s">
        <v>4983</v>
      </c>
      <c r="C2462" t="s">
        <v>4984</v>
      </c>
      <c r="D2462" s="2" t="s">
        <v>45</v>
      </c>
      <c r="E2462" s="4" t="s">
        <v>68</v>
      </c>
      <c r="F2462" t="s">
        <v>60</v>
      </c>
      <c r="G2462">
        <v>3706</v>
      </c>
      <c r="H2462">
        <v>35780</v>
      </c>
      <c r="I2462">
        <v>30</v>
      </c>
      <c r="J2462">
        <v>7176</v>
      </c>
      <c r="K2462">
        <v>2258</v>
      </c>
      <c r="L2462">
        <v>22</v>
      </c>
      <c r="M2462">
        <v>7</v>
      </c>
      <c r="N2462" t="s">
        <v>65</v>
      </c>
      <c r="O2462" t="s">
        <v>69</v>
      </c>
    </row>
    <row r="2463" spans="1:15" x14ac:dyDescent="0.3">
      <c r="A2463" s="7">
        <v>19750</v>
      </c>
      <c r="B2463" s="6" t="s">
        <v>4985</v>
      </c>
      <c r="C2463" t="s">
        <v>4986</v>
      </c>
      <c r="D2463" s="2" t="s">
        <v>50</v>
      </c>
      <c r="E2463" s="4" t="s">
        <v>55</v>
      </c>
      <c r="F2463" t="s">
        <v>51</v>
      </c>
      <c r="G2463">
        <v>58</v>
      </c>
      <c r="H2463">
        <v>57487</v>
      </c>
      <c r="I2463">
        <v>14</v>
      </c>
      <c r="J2463">
        <v>1411</v>
      </c>
      <c r="K2463">
        <v>28064</v>
      </c>
      <c r="L2463">
        <v>83</v>
      </c>
      <c r="M2463">
        <v>1</v>
      </c>
      <c r="N2463" t="s">
        <v>52</v>
      </c>
      <c r="O2463" t="s">
        <v>51</v>
      </c>
    </row>
    <row r="2464" spans="1:15" x14ac:dyDescent="0.3">
      <c r="A2464" s="7">
        <v>19751</v>
      </c>
      <c r="B2464" s="6" t="s">
        <v>4987</v>
      </c>
      <c r="C2464" t="s">
        <v>4988</v>
      </c>
      <c r="D2464" s="2" t="s">
        <v>72</v>
      </c>
      <c r="E2464" s="4" t="s">
        <v>46</v>
      </c>
      <c r="F2464" t="s">
        <v>51</v>
      </c>
      <c r="G2464">
        <v>285</v>
      </c>
      <c r="H2464">
        <v>80196</v>
      </c>
      <c r="I2464">
        <v>8</v>
      </c>
      <c r="J2464">
        <v>940</v>
      </c>
      <c r="K2464">
        <v>19116</v>
      </c>
      <c r="L2464">
        <v>94</v>
      </c>
      <c r="M2464">
        <v>1</v>
      </c>
      <c r="N2464" t="s">
        <v>52</v>
      </c>
      <c r="O2464" t="s">
        <v>47</v>
      </c>
    </row>
    <row r="2465" spans="1:15" x14ac:dyDescent="0.3">
      <c r="A2465" s="7">
        <v>19752</v>
      </c>
      <c r="B2465" s="6" t="s">
        <v>4989</v>
      </c>
      <c r="C2465" t="s">
        <v>4990</v>
      </c>
      <c r="D2465" s="2" t="s">
        <v>45</v>
      </c>
      <c r="E2465" s="4" t="s">
        <v>55</v>
      </c>
      <c r="F2465" t="s">
        <v>60</v>
      </c>
      <c r="G2465">
        <v>1915</v>
      </c>
      <c r="H2465">
        <v>31041</v>
      </c>
      <c r="I2465">
        <v>23</v>
      </c>
      <c r="J2465">
        <v>12451</v>
      </c>
      <c r="K2465">
        <v>1949</v>
      </c>
      <c r="L2465">
        <v>6</v>
      </c>
      <c r="M2465">
        <v>7</v>
      </c>
      <c r="N2465" t="s">
        <v>38</v>
      </c>
      <c r="O2465" t="s">
        <v>69</v>
      </c>
    </row>
    <row r="2466" spans="1:15" x14ac:dyDescent="0.3">
      <c r="A2466" s="7">
        <v>19753</v>
      </c>
      <c r="B2466" s="6" t="s">
        <v>4991</v>
      </c>
      <c r="C2466" t="s">
        <v>4992</v>
      </c>
      <c r="D2466" s="2" t="s">
        <v>45</v>
      </c>
      <c r="E2466" s="4" t="s">
        <v>68</v>
      </c>
      <c r="F2466" t="s">
        <v>60</v>
      </c>
      <c r="G2466">
        <v>2231</v>
      </c>
      <c r="H2466">
        <v>19572</v>
      </c>
      <c r="I2466">
        <v>27</v>
      </c>
      <c r="J2466">
        <v>22566</v>
      </c>
      <c r="K2466">
        <v>2135</v>
      </c>
      <c r="L2466">
        <v>16</v>
      </c>
      <c r="M2466">
        <v>5</v>
      </c>
      <c r="N2466" t="s">
        <v>52</v>
      </c>
      <c r="O2466" t="s">
        <v>56</v>
      </c>
    </row>
    <row r="2467" spans="1:15" x14ac:dyDescent="0.3">
      <c r="A2467" s="7">
        <v>19754</v>
      </c>
      <c r="B2467" s="6" t="s">
        <v>4993</v>
      </c>
      <c r="C2467" t="s">
        <v>4994</v>
      </c>
      <c r="D2467" s="2" t="s">
        <v>50</v>
      </c>
      <c r="E2467" s="4" t="s">
        <v>55</v>
      </c>
      <c r="F2467" t="s">
        <v>51</v>
      </c>
      <c r="G2467">
        <v>139</v>
      </c>
      <c r="H2467">
        <v>16579</v>
      </c>
      <c r="I2467">
        <v>16</v>
      </c>
      <c r="J2467">
        <v>1449</v>
      </c>
      <c r="K2467">
        <v>18705</v>
      </c>
      <c r="L2467">
        <v>81</v>
      </c>
      <c r="M2467">
        <v>2</v>
      </c>
      <c r="N2467" t="s">
        <v>65</v>
      </c>
      <c r="O2467" t="s">
        <v>47</v>
      </c>
    </row>
    <row r="2468" spans="1:15" x14ac:dyDescent="0.3">
      <c r="A2468" s="7">
        <v>19755</v>
      </c>
      <c r="B2468" s="6" t="s">
        <v>4995</v>
      </c>
      <c r="C2468" t="s">
        <v>4996</v>
      </c>
      <c r="D2468" s="2" t="s">
        <v>72</v>
      </c>
      <c r="E2468" s="4" t="s">
        <v>55</v>
      </c>
      <c r="F2468" t="s">
        <v>51</v>
      </c>
      <c r="G2468">
        <v>162</v>
      </c>
      <c r="H2468">
        <v>70503</v>
      </c>
      <c r="I2468">
        <v>12</v>
      </c>
      <c r="J2468">
        <v>893</v>
      </c>
      <c r="K2468">
        <v>23940</v>
      </c>
      <c r="L2468">
        <v>78</v>
      </c>
      <c r="M2468">
        <v>1</v>
      </c>
      <c r="N2468" t="s">
        <v>35</v>
      </c>
      <c r="O2468" t="s">
        <v>51</v>
      </c>
    </row>
    <row r="2469" spans="1:15" x14ac:dyDescent="0.3">
      <c r="A2469" s="7">
        <v>19756</v>
      </c>
      <c r="B2469" s="6" t="s">
        <v>4997</v>
      </c>
      <c r="C2469" t="s">
        <v>4998</v>
      </c>
      <c r="D2469" s="2" t="s">
        <v>220</v>
      </c>
      <c r="E2469" s="4" t="s">
        <v>46</v>
      </c>
      <c r="F2469" t="s">
        <v>81</v>
      </c>
      <c r="G2469">
        <v>736</v>
      </c>
      <c r="H2469">
        <v>48010</v>
      </c>
      <c r="I2469">
        <v>17</v>
      </c>
      <c r="J2469">
        <v>3319</v>
      </c>
      <c r="K2469">
        <v>9164</v>
      </c>
      <c r="L2469">
        <v>58</v>
      </c>
      <c r="M2469">
        <v>0</v>
      </c>
      <c r="N2469" t="s">
        <v>38</v>
      </c>
      <c r="O2469" t="s">
        <v>95</v>
      </c>
    </row>
    <row r="2470" spans="1:15" x14ac:dyDescent="0.3">
      <c r="A2470" s="7">
        <v>19757</v>
      </c>
      <c r="B2470" s="6" t="s">
        <v>4999</v>
      </c>
      <c r="C2470" t="s">
        <v>5000</v>
      </c>
      <c r="D2470" s="2" t="s">
        <v>88</v>
      </c>
      <c r="E2470" s="4" t="s">
        <v>55</v>
      </c>
      <c r="F2470" t="s">
        <v>51</v>
      </c>
      <c r="G2470">
        <v>150</v>
      </c>
      <c r="H2470">
        <v>73403</v>
      </c>
      <c r="I2470">
        <v>3</v>
      </c>
      <c r="J2470">
        <v>1458</v>
      </c>
      <c r="K2470">
        <v>27316</v>
      </c>
      <c r="L2470">
        <v>98</v>
      </c>
      <c r="M2470">
        <v>1</v>
      </c>
      <c r="N2470" t="s">
        <v>65</v>
      </c>
      <c r="O2470" t="s">
        <v>51</v>
      </c>
    </row>
    <row r="2471" spans="1:15" x14ac:dyDescent="0.3">
      <c r="A2471" s="7">
        <v>19758</v>
      </c>
      <c r="B2471" s="6" t="s">
        <v>5001</v>
      </c>
      <c r="C2471" t="s">
        <v>5002</v>
      </c>
      <c r="D2471" s="2" t="s">
        <v>45</v>
      </c>
      <c r="E2471" s="4" t="s">
        <v>46</v>
      </c>
      <c r="F2471" t="s">
        <v>56</v>
      </c>
      <c r="G2471">
        <v>4163</v>
      </c>
      <c r="H2471">
        <v>39049</v>
      </c>
      <c r="I2471">
        <v>49</v>
      </c>
      <c r="J2471">
        <v>25469</v>
      </c>
      <c r="K2471">
        <v>2448</v>
      </c>
      <c r="L2471">
        <v>16</v>
      </c>
      <c r="M2471">
        <v>5</v>
      </c>
      <c r="N2471" t="s">
        <v>52</v>
      </c>
      <c r="O2471" t="s">
        <v>56</v>
      </c>
    </row>
    <row r="2472" spans="1:15" x14ac:dyDescent="0.3">
      <c r="A2472" s="7">
        <v>19759</v>
      </c>
      <c r="B2472" s="6" t="s">
        <v>5003</v>
      </c>
      <c r="C2472" t="s">
        <v>5004</v>
      </c>
      <c r="D2472" s="2" t="s">
        <v>88</v>
      </c>
      <c r="E2472" s="4" t="s">
        <v>55</v>
      </c>
      <c r="F2472" t="s">
        <v>51</v>
      </c>
      <c r="G2472">
        <v>140</v>
      </c>
      <c r="H2472">
        <v>53573</v>
      </c>
      <c r="I2472">
        <v>20</v>
      </c>
      <c r="J2472">
        <v>1515</v>
      </c>
      <c r="K2472">
        <v>17359</v>
      </c>
      <c r="L2472">
        <v>77</v>
      </c>
      <c r="M2472">
        <v>2</v>
      </c>
      <c r="N2472" t="s">
        <v>52</v>
      </c>
      <c r="O2472" t="s">
        <v>51</v>
      </c>
    </row>
    <row r="2473" spans="1:15" x14ac:dyDescent="0.3">
      <c r="A2473" s="7">
        <v>19760</v>
      </c>
      <c r="B2473" s="6" t="s">
        <v>5005</v>
      </c>
      <c r="C2473" t="s">
        <v>5006</v>
      </c>
      <c r="D2473" s="2" t="s">
        <v>50</v>
      </c>
      <c r="E2473" s="4" t="s">
        <v>46</v>
      </c>
      <c r="F2473" t="s">
        <v>51</v>
      </c>
      <c r="G2473">
        <v>82</v>
      </c>
      <c r="H2473">
        <v>29343</v>
      </c>
      <c r="I2473">
        <v>11</v>
      </c>
      <c r="J2473">
        <v>1197</v>
      </c>
      <c r="K2473">
        <v>25849</v>
      </c>
      <c r="L2473">
        <v>97</v>
      </c>
      <c r="M2473">
        <v>2</v>
      </c>
      <c r="N2473" t="s">
        <v>65</v>
      </c>
      <c r="O2473" t="s">
        <v>51</v>
      </c>
    </row>
    <row r="2474" spans="1:15" x14ac:dyDescent="0.3">
      <c r="A2474" s="7">
        <v>19761</v>
      </c>
      <c r="B2474" s="6" t="s">
        <v>5007</v>
      </c>
      <c r="C2474" t="s">
        <v>5008</v>
      </c>
      <c r="D2474" s="2" t="s">
        <v>88</v>
      </c>
      <c r="E2474" s="4" t="s">
        <v>55</v>
      </c>
      <c r="F2474" t="s">
        <v>51</v>
      </c>
      <c r="G2474">
        <v>392</v>
      </c>
      <c r="H2474">
        <v>57442</v>
      </c>
      <c r="I2474">
        <v>2</v>
      </c>
      <c r="J2474">
        <v>960</v>
      </c>
      <c r="K2474">
        <v>29073</v>
      </c>
      <c r="L2474">
        <v>100</v>
      </c>
      <c r="M2474">
        <v>1</v>
      </c>
      <c r="N2474" t="s">
        <v>52</v>
      </c>
      <c r="O2474" t="s">
        <v>51</v>
      </c>
    </row>
    <row r="2475" spans="1:15" x14ac:dyDescent="0.3">
      <c r="A2475" s="7">
        <v>19762</v>
      </c>
      <c r="B2475" s="6" t="s">
        <v>5009</v>
      </c>
      <c r="C2475" t="s">
        <v>5010</v>
      </c>
      <c r="D2475" s="2" t="s">
        <v>50</v>
      </c>
      <c r="E2475" s="4" t="s">
        <v>55</v>
      </c>
      <c r="F2475" t="s">
        <v>51</v>
      </c>
      <c r="G2475">
        <v>171</v>
      </c>
      <c r="H2475">
        <v>77905</v>
      </c>
      <c r="I2475">
        <v>10</v>
      </c>
      <c r="J2475">
        <v>1422</v>
      </c>
      <c r="K2475">
        <v>27753</v>
      </c>
      <c r="L2475">
        <v>82</v>
      </c>
      <c r="M2475">
        <v>2</v>
      </c>
      <c r="N2475" t="s">
        <v>52</v>
      </c>
      <c r="O2475" t="s">
        <v>51</v>
      </c>
    </row>
    <row r="2476" spans="1:15" x14ac:dyDescent="0.3">
      <c r="A2476" s="7">
        <v>19763</v>
      </c>
      <c r="B2476" s="6" t="s">
        <v>5011</v>
      </c>
      <c r="C2476" t="s">
        <v>5012</v>
      </c>
      <c r="D2476" s="2" t="s">
        <v>45</v>
      </c>
      <c r="E2476" s="4" t="s">
        <v>46</v>
      </c>
      <c r="F2476" t="s">
        <v>56</v>
      </c>
      <c r="G2476">
        <v>1789</v>
      </c>
      <c r="H2476">
        <v>40532</v>
      </c>
      <c r="I2476">
        <v>33</v>
      </c>
      <c r="J2476">
        <v>15306</v>
      </c>
      <c r="K2476">
        <v>3448</v>
      </c>
      <c r="L2476">
        <v>16</v>
      </c>
      <c r="M2476">
        <v>4</v>
      </c>
      <c r="N2476" t="s">
        <v>52</v>
      </c>
      <c r="O2476" t="s">
        <v>56</v>
      </c>
    </row>
    <row r="2477" spans="1:15" x14ac:dyDescent="0.3">
      <c r="A2477" s="7">
        <v>19764</v>
      </c>
      <c r="B2477" s="6" t="s">
        <v>5013</v>
      </c>
      <c r="C2477" t="s">
        <v>5014</v>
      </c>
      <c r="D2477" s="2" t="s">
        <v>59</v>
      </c>
      <c r="E2477" s="4" t="s">
        <v>68</v>
      </c>
      <c r="F2477" t="s">
        <v>60</v>
      </c>
      <c r="G2477">
        <v>1067</v>
      </c>
      <c r="H2477">
        <v>80592</v>
      </c>
      <c r="I2477">
        <v>42</v>
      </c>
      <c r="J2477">
        <v>16405</v>
      </c>
      <c r="K2477">
        <v>2822</v>
      </c>
      <c r="L2477">
        <v>6</v>
      </c>
      <c r="M2477">
        <v>4</v>
      </c>
      <c r="N2477" t="s">
        <v>52</v>
      </c>
      <c r="O2477" t="s">
        <v>69</v>
      </c>
    </row>
    <row r="2478" spans="1:15" x14ac:dyDescent="0.3">
      <c r="A2478" s="7">
        <v>19765</v>
      </c>
      <c r="B2478" s="6" t="s">
        <v>5015</v>
      </c>
      <c r="C2478" t="s">
        <v>5016</v>
      </c>
      <c r="D2478" s="2" t="s">
        <v>72</v>
      </c>
      <c r="E2478" s="4" t="s">
        <v>46</v>
      </c>
      <c r="F2478" t="s">
        <v>81</v>
      </c>
      <c r="G2478">
        <v>779</v>
      </c>
      <c r="H2478">
        <v>32269</v>
      </c>
      <c r="I2478">
        <v>8</v>
      </c>
      <c r="J2478">
        <v>6849</v>
      </c>
      <c r="K2478">
        <v>10525</v>
      </c>
      <c r="L2478">
        <v>57</v>
      </c>
      <c r="M2478">
        <v>1</v>
      </c>
      <c r="N2478" t="s">
        <v>52</v>
      </c>
      <c r="O2478" t="s">
        <v>76</v>
      </c>
    </row>
    <row r="2479" spans="1:15" x14ac:dyDescent="0.3">
      <c r="A2479" s="7">
        <v>19766</v>
      </c>
      <c r="B2479" s="6" t="s">
        <v>5017</v>
      </c>
      <c r="C2479" t="s">
        <v>5018</v>
      </c>
      <c r="D2479" s="2" t="s">
        <v>45</v>
      </c>
      <c r="E2479" s="4" t="s">
        <v>46</v>
      </c>
      <c r="F2479" t="s">
        <v>75</v>
      </c>
      <c r="G2479">
        <v>2059</v>
      </c>
      <c r="H2479">
        <v>72935</v>
      </c>
      <c r="I2479">
        <v>5</v>
      </c>
      <c r="J2479">
        <v>4044</v>
      </c>
      <c r="K2479">
        <v>11546</v>
      </c>
      <c r="L2479">
        <v>58</v>
      </c>
      <c r="M2479">
        <v>3</v>
      </c>
      <c r="N2479" t="s">
        <v>52</v>
      </c>
      <c r="O2479" t="s">
        <v>81</v>
      </c>
    </row>
    <row r="2480" spans="1:15" x14ac:dyDescent="0.3">
      <c r="A2480" s="7">
        <v>19767</v>
      </c>
      <c r="B2480" s="6" t="s">
        <v>5019</v>
      </c>
      <c r="C2480" t="s">
        <v>5020</v>
      </c>
      <c r="D2480" s="2" t="s">
        <v>45</v>
      </c>
      <c r="E2480" s="4" t="s">
        <v>55</v>
      </c>
      <c r="F2480" t="s">
        <v>60</v>
      </c>
      <c r="G2480">
        <v>3016</v>
      </c>
      <c r="H2480">
        <v>59385</v>
      </c>
      <c r="I2480">
        <v>28</v>
      </c>
      <c r="J2480">
        <v>27125</v>
      </c>
      <c r="K2480">
        <v>1946</v>
      </c>
      <c r="L2480">
        <v>8</v>
      </c>
      <c r="M2480">
        <v>4</v>
      </c>
      <c r="N2480" t="s">
        <v>52</v>
      </c>
      <c r="O2480" t="s">
        <v>69</v>
      </c>
    </row>
    <row r="2481" spans="1:15" x14ac:dyDescent="0.3">
      <c r="A2481" s="7">
        <v>19768</v>
      </c>
      <c r="B2481" s="6" t="s">
        <v>5021</v>
      </c>
      <c r="C2481" t="s">
        <v>5022</v>
      </c>
      <c r="D2481" s="2" t="s">
        <v>45</v>
      </c>
      <c r="E2481" s="4" t="s">
        <v>46</v>
      </c>
      <c r="F2481" t="s">
        <v>47</v>
      </c>
      <c r="G2481">
        <v>1146</v>
      </c>
      <c r="H2481">
        <v>18739</v>
      </c>
      <c r="I2481">
        <v>14</v>
      </c>
      <c r="J2481">
        <v>1939</v>
      </c>
      <c r="K2481">
        <v>20094</v>
      </c>
      <c r="L2481">
        <v>81</v>
      </c>
      <c r="M2481">
        <v>1</v>
      </c>
      <c r="N2481" t="s">
        <v>52</v>
      </c>
      <c r="O2481" t="s">
        <v>76</v>
      </c>
    </row>
    <row r="2482" spans="1:15" x14ac:dyDescent="0.3">
      <c r="A2482" s="7">
        <v>19769</v>
      </c>
      <c r="B2482" s="6" t="s">
        <v>5023</v>
      </c>
      <c r="C2482" t="s">
        <v>5024</v>
      </c>
      <c r="D2482" s="2" t="s">
        <v>45</v>
      </c>
      <c r="E2482" s="4" t="s">
        <v>46</v>
      </c>
      <c r="F2482" t="s">
        <v>56</v>
      </c>
      <c r="G2482">
        <v>4530</v>
      </c>
      <c r="H2482">
        <v>34614</v>
      </c>
      <c r="I2482">
        <v>33</v>
      </c>
      <c r="J2482">
        <v>30061</v>
      </c>
      <c r="K2482">
        <v>3464</v>
      </c>
      <c r="L2482">
        <v>19</v>
      </c>
      <c r="M2482">
        <v>6</v>
      </c>
      <c r="N2482" t="s">
        <v>52</v>
      </c>
      <c r="O2482" t="s">
        <v>56</v>
      </c>
    </row>
    <row r="2483" spans="1:15" x14ac:dyDescent="0.3">
      <c r="A2483" s="7">
        <v>19770</v>
      </c>
      <c r="B2483" s="6" t="s">
        <v>5025</v>
      </c>
      <c r="C2483" t="s">
        <v>5026</v>
      </c>
      <c r="D2483" s="2" t="s">
        <v>88</v>
      </c>
      <c r="E2483" s="4" t="s">
        <v>46</v>
      </c>
      <c r="F2483" t="s">
        <v>75</v>
      </c>
      <c r="G2483">
        <v>318</v>
      </c>
      <c r="H2483">
        <v>12006</v>
      </c>
      <c r="I2483">
        <v>13</v>
      </c>
      <c r="J2483">
        <v>3855</v>
      </c>
      <c r="K2483">
        <v>8701</v>
      </c>
      <c r="L2483">
        <v>52</v>
      </c>
      <c r="M2483">
        <v>1</v>
      </c>
      <c r="N2483" t="s">
        <v>38</v>
      </c>
      <c r="O2483" t="s">
        <v>47</v>
      </c>
    </row>
    <row r="2484" spans="1:15" x14ac:dyDescent="0.3">
      <c r="A2484" s="7">
        <v>19771</v>
      </c>
      <c r="B2484" s="6" t="s">
        <v>5027</v>
      </c>
      <c r="C2484" t="s">
        <v>5028</v>
      </c>
      <c r="D2484" s="2" t="s">
        <v>220</v>
      </c>
      <c r="E2484" s="4" t="s">
        <v>46</v>
      </c>
      <c r="F2484" t="s">
        <v>56</v>
      </c>
      <c r="G2484">
        <v>1572</v>
      </c>
      <c r="H2484">
        <v>89446</v>
      </c>
      <c r="I2484">
        <v>53</v>
      </c>
      <c r="J2484">
        <v>41341</v>
      </c>
      <c r="K2484">
        <v>2042</v>
      </c>
      <c r="L2484">
        <v>18</v>
      </c>
      <c r="M2484">
        <v>5</v>
      </c>
      <c r="N2484" t="s">
        <v>38</v>
      </c>
      <c r="O2484" t="s">
        <v>56</v>
      </c>
    </row>
    <row r="2485" spans="1:15" x14ac:dyDescent="0.3">
      <c r="A2485" s="7">
        <v>19772</v>
      </c>
      <c r="B2485" s="6" t="s">
        <v>5029</v>
      </c>
      <c r="C2485" t="s">
        <v>5030</v>
      </c>
      <c r="D2485" s="2" t="s">
        <v>50</v>
      </c>
      <c r="E2485" s="4" t="s">
        <v>46</v>
      </c>
      <c r="F2485" t="s">
        <v>75</v>
      </c>
      <c r="G2485">
        <v>248</v>
      </c>
      <c r="H2485">
        <v>80428</v>
      </c>
      <c r="I2485">
        <v>14</v>
      </c>
      <c r="J2485">
        <v>3719</v>
      </c>
      <c r="K2485">
        <v>13625</v>
      </c>
      <c r="L2485">
        <v>62</v>
      </c>
      <c r="M2485">
        <v>1</v>
      </c>
      <c r="N2485" t="s">
        <v>38</v>
      </c>
      <c r="O2485" t="s">
        <v>47</v>
      </c>
    </row>
    <row r="2486" spans="1:15" x14ac:dyDescent="0.3">
      <c r="A2486" s="7">
        <v>19773</v>
      </c>
      <c r="B2486" s="6" t="s">
        <v>5031</v>
      </c>
      <c r="C2486" t="s">
        <v>5032</v>
      </c>
      <c r="D2486" s="2" t="s">
        <v>88</v>
      </c>
      <c r="E2486" s="4" t="s">
        <v>46</v>
      </c>
      <c r="F2486" t="s">
        <v>75</v>
      </c>
      <c r="G2486">
        <v>262</v>
      </c>
      <c r="H2486">
        <v>59974</v>
      </c>
      <c r="I2486">
        <v>14</v>
      </c>
      <c r="J2486">
        <v>5002</v>
      </c>
      <c r="K2486">
        <v>18714</v>
      </c>
      <c r="L2486">
        <v>43</v>
      </c>
      <c r="M2486">
        <v>3</v>
      </c>
      <c r="N2486" t="s">
        <v>38</v>
      </c>
      <c r="O2486" t="s">
        <v>81</v>
      </c>
    </row>
    <row r="2487" spans="1:15" x14ac:dyDescent="0.3">
      <c r="A2487" s="7">
        <v>19774</v>
      </c>
      <c r="B2487" s="6" t="s">
        <v>5033</v>
      </c>
      <c r="C2487" t="s">
        <v>5034</v>
      </c>
      <c r="D2487" s="2" t="s">
        <v>50</v>
      </c>
      <c r="E2487" s="4" t="s">
        <v>55</v>
      </c>
      <c r="F2487" t="s">
        <v>51</v>
      </c>
      <c r="G2487">
        <v>179</v>
      </c>
      <c r="H2487">
        <v>65116</v>
      </c>
      <c r="I2487">
        <v>3</v>
      </c>
      <c r="J2487">
        <v>1114</v>
      </c>
      <c r="K2487">
        <v>18531</v>
      </c>
      <c r="L2487">
        <v>79</v>
      </c>
      <c r="M2487">
        <v>2</v>
      </c>
      <c r="N2487" t="s">
        <v>65</v>
      </c>
      <c r="O2487" t="s">
        <v>51</v>
      </c>
    </row>
    <row r="2488" spans="1:15" x14ac:dyDescent="0.3">
      <c r="A2488" s="7">
        <v>19775</v>
      </c>
      <c r="B2488" s="6" t="s">
        <v>5035</v>
      </c>
      <c r="C2488" t="s">
        <v>5036</v>
      </c>
      <c r="D2488" s="2" t="s">
        <v>72</v>
      </c>
      <c r="E2488" s="4" t="s">
        <v>46</v>
      </c>
      <c r="F2488" t="s">
        <v>75</v>
      </c>
      <c r="G2488">
        <v>223</v>
      </c>
      <c r="H2488">
        <v>31877</v>
      </c>
      <c r="I2488">
        <v>7</v>
      </c>
      <c r="J2488">
        <v>2583</v>
      </c>
      <c r="K2488">
        <v>9286</v>
      </c>
      <c r="L2488">
        <v>63</v>
      </c>
      <c r="M2488">
        <v>2</v>
      </c>
      <c r="N2488" t="s">
        <v>52</v>
      </c>
      <c r="O2488" t="s">
        <v>81</v>
      </c>
    </row>
    <row r="2489" spans="1:15" x14ac:dyDescent="0.3">
      <c r="A2489" s="7">
        <v>19776</v>
      </c>
      <c r="B2489" s="6" t="s">
        <v>5037</v>
      </c>
      <c r="C2489" t="s">
        <v>5038</v>
      </c>
      <c r="D2489" s="2" t="s">
        <v>59</v>
      </c>
      <c r="E2489" s="4" t="s">
        <v>46</v>
      </c>
      <c r="F2489" t="s">
        <v>47</v>
      </c>
      <c r="G2489">
        <v>780</v>
      </c>
      <c r="H2489">
        <v>89102</v>
      </c>
      <c r="I2489">
        <v>8</v>
      </c>
      <c r="J2489">
        <v>1901</v>
      </c>
      <c r="K2489">
        <v>10902</v>
      </c>
      <c r="L2489">
        <v>80</v>
      </c>
      <c r="M2489">
        <v>2</v>
      </c>
      <c r="N2489" t="s">
        <v>65</v>
      </c>
      <c r="O2489" t="s">
        <v>81</v>
      </c>
    </row>
    <row r="2490" spans="1:15" x14ac:dyDescent="0.3">
      <c r="A2490" s="7">
        <v>19777</v>
      </c>
      <c r="B2490" s="6" t="s">
        <v>5039</v>
      </c>
      <c r="C2490" t="s">
        <v>5040</v>
      </c>
      <c r="D2490" s="2" t="s">
        <v>45</v>
      </c>
      <c r="E2490" s="4" t="s">
        <v>55</v>
      </c>
      <c r="F2490" t="s">
        <v>56</v>
      </c>
      <c r="G2490">
        <v>1033</v>
      </c>
      <c r="H2490">
        <v>34440</v>
      </c>
      <c r="I2490">
        <v>54</v>
      </c>
      <c r="J2490">
        <v>6842</v>
      </c>
      <c r="K2490">
        <v>1798</v>
      </c>
      <c r="L2490">
        <v>11</v>
      </c>
      <c r="M2490">
        <v>6</v>
      </c>
      <c r="N2490" t="s">
        <v>52</v>
      </c>
      <c r="O2490" t="s">
        <v>56</v>
      </c>
    </row>
    <row r="2491" spans="1:15" x14ac:dyDescent="0.3">
      <c r="A2491" s="7">
        <v>19778</v>
      </c>
      <c r="B2491" s="6" t="s">
        <v>5041</v>
      </c>
      <c r="C2491" t="s">
        <v>5042</v>
      </c>
      <c r="D2491" s="2" t="s">
        <v>59</v>
      </c>
      <c r="E2491" s="4" t="s">
        <v>46</v>
      </c>
      <c r="F2491" t="s">
        <v>81</v>
      </c>
      <c r="G2491">
        <v>659</v>
      </c>
      <c r="H2491">
        <v>23990</v>
      </c>
      <c r="I2491">
        <v>9</v>
      </c>
      <c r="J2491">
        <v>594</v>
      </c>
      <c r="K2491">
        <v>10572</v>
      </c>
      <c r="L2491">
        <v>60</v>
      </c>
      <c r="M2491">
        <v>0</v>
      </c>
      <c r="N2491" t="s">
        <v>52</v>
      </c>
      <c r="O2491" t="s">
        <v>76</v>
      </c>
    </row>
    <row r="2492" spans="1:15" x14ac:dyDescent="0.3">
      <c r="A2492" s="7">
        <v>19779</v>
      </c>
      <c r="B2492" s="6" t="s">
        <v>5043</v>
      </c>
      <c r="C2492" t="s">
        <v>5044</v>
      </c>
      <c r="D2492" s="2" t="s">
        <v>50</v>
      </c>
      <c r="E2492" s="4" t="s">
        <v>55</v>
      </c>
      <c r="F2492" t="s">
        <v>51</v>
      </c>
      <c r="G2492">
        <v>99</v>
      </c>
      <c r="H2492">
        <v>69724</v>
      </c>
      <c r="I2492">
        <v>2</v>
      </c>
      <c r="J2492">
        <v>1216</v>
      </c>
      <c r="K2492">
        <v>22910</v>
      </c>
      <c r="L2492">
        <v>95</v>
      </c>
      <c r="M2492">
        <v>2</v>
      </c>
      <c r="N2492" t="s">
        <v>52</v>
      </c>
      <c r="O2492" t="s">
        <v>47</v>
      </c>
    </row>
    <row r="2493" spans="1:15" x14ac:dyDescent="0.3">
      <c r="A2493" s="7">
        <v>19780</v>
      </c>
      <c r="B2493" s="6" t="s">
        <v>5045</v>
      </c>
      <c r="C2493" t="s">
        <v>5046</v>
      </c>
      <c r="D2493" s="2" t="s">
        <v>45</v>
      </c>
      <c r="E2493" s="4" t="s">
        <v>46</v>
      </c>
      <c r="F2493" t="s">
        <v>56</v>
      </c>
      <c r="G2493">
        <v>2412</v>
      </c>
      <c r="H2493">
        <v>37830</v>
      </c>
      <c r="I2493">
        <v>40</v>
      </c>
      <c r="J2493">
        <v>30482</v>
      </c>
      <c r="K2493">
        <v>2571</v>
      </c>
      <c r="L2493">
        <v>22</v>
      </c>
      <c r="M2493">
        <v>4</v>
      </c>
      <c r="N2493" t="s">
        <v>38</v>
      </c>
      <c r="O2493" t="s">
        <v>56</v>
      </c>
    </row>
    <row r="2494" spans="1:15" x14ac:dyDescent="0.3">
      <c r="A2494" s="7">
        <v>19781</v>
      </c>
      <c r="B2494" s="6" t="s">
        <v>5047</v>
      </c>
      <c r="C2494" t="s">
        <v>5048</v>
      </c>
      <c r="D2494" s="2" t="s">
        <v>45</v>
      </c>
      <c r="E2494" s="4" t="s">
        <v>46</v>
      </c>
      <c r="F2494" t="s">
        <v>56</v>
      </c>
      <c r="G2494">
        <v>3434</v>
      </c>
      <c r="H2494">
        <v>85901</v>
      </c>
      <c r="I2494">
        <v>45</v>
      </c>
      <c r="J2494">
        <v>11725</v>
      </c>
      <c r="K2494">
        <v>2613</v>
      </c>
      <c r="L2494">
        <v>19</v>
      </c>
      <c r="M2494">
        <v>5</v>
      </c>
      <c r="N2494" t="s">
        <v>52</v>
      </c>
      <c r="O2494" t="s">
        <v>81</v>
      </c>
    </row>
    <row r="2495" spans="1:15" x14ac:dyDescent="0.3">
      <c r="A2495" s="7">
        <v>19782</v>
      </c>
      <c r="B2495" s="6" t="s">
        <v>5049</v>
      </c>
      <c r="C2495" t="s">
        <v>5050</v>
      </c>
      <c r="D2495" s="2" t="s">
        <v>88</v>
      </c>
      <c r="E2495" s="4" t="s">
        <v>46</v>
      </c>
      <c r="F2495" t="s">
        <v>81</v>
      </c>
      <c r="G2495">
        <v>229</v>
      </c>
      <c r="H2495">
        <v>40694</v>
      </c>
      <c r="I2495">
        <v>17</v>
      </c>
      <c r="J2495">
        <v>7352</v>
      </c>
      <c r="K2495">
        <v>11868</v>
      </c>
      <c r="L2495">
        <v>61</v>
      </c>
      <c r="M2495">
        <v>0</v>
      </c>
      <c r="N2495" t="s">
        <v>38</v>
      </c>
      <c r="O2495" t="s">
        <v>76</v>
      </c>
    </row>
    <row r="2496" spans="1:15" x14ac:dyDescent="0.3">
      <c r="A2496" s="7">
        <v>19783</v>
      </c>
      <c r="B2496" s="6" t="s">
        <v>5051</v>
      </c>
      <c r="C2496" t="s">
        <v>5052</v>
      </c>
      <c r="D2496" s="2" t="s">
        <v>72</v>
      </c>
      <c r="E2496" s="4" t="s">
        <v>46</v>
      </c>
      <c r="F2496" t="s">
        <v>75</v>
      </c>
      <c r="G2496">
        <v>316</v>
      </c>
      <c r="H2496">
        <v>48437</v>
      </c>
      <c r="I2496">
        <v>5</v>
      </c>
      <c r="J2496">
        <v>2792</v>
      </c>
      <c r="K2496">
        <v>13613</v>
      </c>
      <c r="L2496">
        <v>50</v>
      </c>
      <c r="M2496">
        <v>3</v>
      </c>
      <c r="N2496" t="s">
        <v>38</v>
      </c>
      <c r="O2496" t="s">
        <v>76</v>
      </c>
    </row>
    <row r="2497" spans="1:15" x14ac:dyDescent="0.3">
      <c r="A2497" s="7">
        <v>19784</v>
      </c>
      <c r="B2497" s="6" t="s">
        <v>5053</v>
      </c>
      <c r="C2497" t="s">
        <v>5054</v>
      </c>
      <c r="D2497" s="2" t="s">
        <v>50</v>
      </c>
      <c r="E2497" s="4" t="s">
        <v>46</v>
      </c>
      <c r="F2497" t="s">
        <v>51</v>
      </c>
      <c r="G2497">
        <v>243</v>
      </c>
      <c r="H2497">
        <v>80428</v>
      </c>
      <c r="I2497">
        <v>14</v>
      </c>
      <c r="J2497">
        <v>332</v>
      </c>
      <c r="K2497">
        <v>15142</v>
      </c>
      <c r="L2497">
        <v>98</v>
      </c>
      <c r="M2497">
        <v>1</v>
      </c>
      <c r="N2497" t="s">
        <v>65</v>
      </c>
      <c r="O2497" t="s">
        <v>51</v>
      </c>
    </row>
    <row r="2498" spans="1:15" x14ac:dyDescent="0.3">
      <c r="A2498" s="7">
        <v>19785</v>
      </c>
      <c r="B2498" s="6" t="s">
        <v>5055</v>
      </c>
      <c r="C2498" t="s">
        <v>5056</v>
      </c>
      <c r="D2498" s="2" t="s">
        <v>45</v>
      </c>
      <c r="E2498" s="4" t="s">
        <v>55</v>
      </c>
      <c r="F2498" t="s">
        <v>51</v>
      </c>
      <c r="G2498">
        <v>823</v>
      </c>
      <c r="H2498">
        <v>85223</v>
      </c>
      <c r="I2498">
        <v>2</v>
      </c>
      <c r="J2498">
        <v>1633</v>
      </c>
      <c r="K2498">
        <v>25119</v>
      </c>
      <c r="L2498">
        <v>86</v>
      </c>
      <c r="M2498">
        <v>1</v>
      </c>
      <c r="N2498" t="s">
        <v>65</v>
      </c>
      <c r="O2498" t="s">
        <v>47</v>
      </c>
    </row>
    <row r="2499" spans="1:15" x14ac:dyDescent="0.3">
      <c r="A2499" s="7">
        <v>19786</v>
      </c>
      <c r="B2499" s="6" t="s">
        <v>5057</v>
      </c>
      <c r="C2499" t="s">
        <v>5058</v>
      </c>
      <c r="D2499" s="2" t="s">
        <v>88</v>
      </c>
      <c r="E2499" s="4" t="s">
        <v>46</v>
      </c>
      <c r="F2499" t="s">
        <v>51</v>
      </c>
      <c r="G2499">
        <v>397</v>
      </c>
      <c r="H2499">
        <v>23956</v>
      </c>
      <c r="I2499">
        <v>9</v>
      </c>
      <c r="J2499">
        <v>909</v>
      </c>
      <c r="K2499">
        <v>19284</v>
      </c>
      <c r="L2499">
        <v>80</v>
      </c>
      <c r="M2499">
        <v>1</v>
      </c>
      <c r="N2499" t="s">
        <v>35</v>
      </c>
      <c r="O2499" t="s">
        <v>51</v>
      </c>
    </row>
    <row r="2500" spans="1:15" x14ac:dyDescent="0.3">
      <c r="A2500" s="7">
        <v>19787</v>
      </c>
      <c r="B2500" s="6" t="s">
        <v>5059</v>
      </c>
      <c r="C2500" t="s">
        <v>5060</v>
      </c>
      <c r="D2500" s="2" t="s">
        <v>59</v>
      </c>
      <c r="E2500" s="4" t="s">
        <v>55</v>
      </c>
      <c r="F2500" t="s">
        <v>51</v>
      </c>
      <c r="G2500">
        <v>810</v>
      </c>
      <c r="H2500">
        <v>14821</v>
      </c>
      <c r="I2500">
        <v>17</v>
      </c>
      <c r="J2500">
        <v>1184</v>
      </c>
      <c r="K2500">
        <v>24177</v>
      </c>
      <c r="L2500">
        <v>94</v>
      </c>
      <c r="M2500">
        <v>2</v>
      </c>
      <c r="N2500" t="s">
        <v>52</v>
      </c>
      <c r="O2500" t="s">
        <v>51</v>
      </c>
    </row>
    <row r="2501" spans="1:15" x14ac:dyDescent="0.3">
      <c r="A2501" s="7">
        <v>19788</v>
      </c>
      <c r="B2501" s="6" t="s">
        <v>5061</v>
      </c>
      <c r="C2501" t="s">
        <v>5062</v>
      </c>
      <c r="D2501" s="2" t="s">
        <v>50</v>
      </c>
      <c r="E2501" s="4" t="s">
        <v>46</v>
      </c>
      <c r="F2501" t="s">
        <v>51</v>
      </c>
      <c r="G2501">
        <v>79</v>
      </c>
      <c r="H2501">
        <v>87019</v>
      </c>
      <c r="I2501">
        <v>15</v>
      </c>
      <c r="J2501">
        <v>992</v>
      </c>
      <c r="K2501">
        <v>24668</v>
      </c>
      <c r="L2501">
        <v>79</v>
      </c>
      <c r="M2501">
        <v>1</v>
      </c>
      <c r="N2501" t="s">
        <v>65</v>
      </c>
      <c r="O2501" t="s">
        <v>51</v>
      </c>
    </row>
    <row r="2502" spans="1:15" x14ac:dyDescent="0.3">
      <c r="A2502" s="7">
        <v>19789</v>
      </c>
      <c r="B2502" s="6" t="s">
        <v>5063</v>
      </c>
      <c r="C2502" t="s">
        <v>5064</v>
      </c>
      <c r="D2502" s="2" t="s">
        <v>72</v>
      </c>
      <c r="E2502" s="4" t="s">
        <v>55</v>
      </c>
      <c r="F2502" t="s">
        <v>51</v>
      </c>
      <c r="G2502">
        <v>135</v>
      </c>
      <c r="H2502">
        <v>62381</v>
      </c>
      <c r="I2502">
        <v>9</v>
      </c>
      <c r="J2502">
        <v>1680</v>
      </c>
      <c r="K2502">
        <v>15227</v>
      </c>
      <c r="L2502">
        <v>78</v>
      </c>
      <c r="M2502">
        <v>1</v>
      </c>
      <c r="N2502" t="s">
        <v>52</v>
      </c>
      <c r="O2502" t="s">
        <v>51</v>
      </c>
    </row>
    <row r="2503" spans="1:15" x14ac:dyDescent="0.3">
      <c r="A2503" s="7">
        <v>19790</v>
      </c>
      <c r="B2503" s="6" t="s">
        <v>5065</v>
      </c>
      <c r="C2503" t="s">
        <v>5066</v>
      </c>
      <c r="D2503" s="2" t="s">
        <v>45</v>
      </c>
      <c r="E2503" s="4" t="s">
        <v>46</v>
      </c>
      <c r="F2503" t="s">
        <v>47</v>
      </c>
      <c r="G2503">
        <v>3203</v>
      </c>
      <c r="H2503">
        <v>37644</v>
      </c>
      <c r="I2503">
        <v>12</v>
      </c>
      <c r="J2503">
        <v>1518</v>
      </c>
      <c r="K2503">
        <v>17136</v>
      </c>
      <c r="L2503">
        <v>62</v>
      </c>
      <c r="M2503">
        <v>1</v>
      </c>
      <c r="N2503" t="s">
        <v>52</v>
      </c>
      <c r="O2503" t="s">
        <v>47</v>
      </c>
    </row>
    <row r="2504" spans="1:15" x14ac:dyDescent="0.3">
      <c r="A2504" s="7">
        <v>19791</v>
      </c>
      <c r="B2504" s="6" t="s">
        <v>5067</v>
      </c>
      <c r="C2504" t="s">
        <v>5068</v>
      </c>
      <c r="D2504" s="2" t="s">
        <v>45</v>
      </c>
      <c r="E2504" s="4" t="s">
        <v>55</v>
      </c>
      <c r="F2504" t="s">
        <v>75</v>
      </c>
      <c r="G2504">
        <v>2399</v>
      </c>
      <c r="H2504">
        <v>34614</v>
      </c>
      <c r="I2504">
        <v>10</v>
      </c>
      <c r="J2504">
        <v>4168</v>
      </c>
      <c r="K2504">
        <v>17267</v>
      </c>
      <c r="L2504">
        <v>43</v>
      </c>
      <c r="M2504">
        <v>3</v>
      </c>
      <c r="N2504" t="s">
        <v>65</v>
      </c>
      <c r="O2504" t="s">
        <v>81</v>
      </c>
    </row>
    <row r="2505" spans="1:15" x14ac:dyDescent="0.3">
      <c r="A2505" s="7">
        <v>19792</v>
      </c>
      <c r="B2505" s="6" t="s">
        <v>5069</v>
      </c>
      <c r="C2505" t="s">
        <v>5070</v>
      </c>
      <c r="D2505" s="2" t="s">
        <v>59</v>
      </c>
      <c r="E2505" s="4" t="s">
        <v>46</v>
      </c>
      <c r="F2505" t="s">
        <v>47</v>
      </c>
      <c r="G2505">
        <v>808</v>
      </c>
      <c r="H2505">
        <v>10012</v>
      </c>
      <c r="I2505">
        <v>4</v>
      </c>
      <c r="J2505">
        <v>1036</v>
      </c>
      <c r="K2505">
        <v>12380</v>
      </c>
      <c r="L2505">
        <v>84</v>
      </c>
      <c r="M2505">
        <v>3</v>
      </c>
      <c r="N2505" t="s">
        <v>52</v>
      </c>
      <c r="O2505" t="s">
        <v>47</v>
      </c>
    </row>
    <row r="2506" spans="1:15" x14ac:dyDescent="0.3">
      <c r="A2506" s="7">
        <v>19793</v>
      </c>
      <c r="B2506" s="6" t="s">
        <v>5071</v>
      </c>
      <c r="C2506" t="s">
        <v>5072</v>
      </c>
      <c r="D2506" s="2" t="s">
        <v>45</v>
      </c>
      <c r="E2506" s="4" t="s">
        <v>46</v>
      </c>
      <c r="F2506" t="s">
        <v>56</v>
      </c>
      <c r="G2506">
        <v>1779</v>
      </c>
      <c r="H2506">
        <v>84787</v>
      </c>
      <c r="I2506">
        <v>54</v>
      </c>
      <c r="J2506">
        <v>9617</v>
      </c>
      <c r="K2506">
        <v>3179</v>
      </c>
      <c r="L2506">
        <v>11</v>
      </c>
      <c r="M2506">
        <v>5</v>
      </c>
      <c r="N2506" t="s">
        <v>38</v>
      </c>
      <c r="O2506" t="s">
        <v>56</v>
      </c>
    </row>
    <row r="2507" spans="1:15" x14ac:dyDescent="0.3">
      <c r="A2507" s="7">
        <v>19794</v>
      </c>
      <c r="B2507" s="6" t="s">
        <v>5073</v>
      </c>
      <c r="C2507" t="s">
        <v>5074</v>
      </c>
      <c r="D2507" s="2" t="s">
        <v>50</v>
      </c>
      <c r="E2507" s="4" t="s">
        <v>55</v>
      </c>
      <c r="F2507" t="s">
        <v>51</v>
      </c>
      <c r="G2507">
        <v>133</v>
      </c>
      <c r="H2507">
        <v>63481</v>
      </c>
      <c r="I2507">
        <v>13</v>
      </c>
      <c r="J2507">
        <v>1525</v>
      </c>
      <c r="K2507">
        <v>18986</v>
      </c>
      <c r="L2507">
        <v>98</v>
      </c>
      <c r="M2507">
        <v>2</v>
      </c>
      <c r="N2507" t="s">
        <v>35</v>
      </c>
      <c r="O2507" t="s">
        <v>51</v>
      </c>
    </row>
    <row r="2508" spans="1:15" x14ac:dyDescent="0.3">
      <c r="A2508" s="7">
        <v>19795</v>
      </c>
      <c r="B2508" s="6" t="s">
        <v>5075</v>
      </c>
      <c r="C2508" t="s">
        <v>5076</v>
      </c>
      <c r="D2508" s="2" t="s">
        <v>88</v>
      </c>
      <c r="E2508" s="4" t="s">
        <v>46</v>
      </c>
      <c r="F2508" t="s">
        <v>51</v>
      </c>
      <c r="G2508">
        <v>90</v>
      </c>
      <c r="H2508">
        <v>28582</v>
      </c>
      <c r="I2508">
        <v>6</v>
      </c>
      <c r="J2508">
        <v>1684</v>
      </c>
      <c r="K2508">
        <v>21932</v>
      </c>
      <c r="L2508">
        <v>99</v>
      </c>
      <c r="M2508">
        <v>1</v>
      </c>
      <c r="N2508" t="s">
        <v>65</v>
      </c>
      <c r="O2508" t="s">
        <v>51</v>
      </c>
    </row>
    <row r="2509" spans="1:15" x14ac:dyDescent="0.3">
      <c r="A2509" s="7">
        <v>19796</v>
      </c>
      <c r="B2509" s="6" t="s">
        <v>5077</v>
      </c>
      <c r="C2509" t="s">
        <v>5078</v>
      </c>
      <c r="D2509" s="2" t="s">
        <v>72</v>
      </c>
      <c r="E2509" s="4" t="s">
        <v>46</v>
      </c>
      <c r="F2509" t="s">
        <v>47</v>
      </c>
      <c r="G2509">
        <v>640</v>
      </c>
      <c r="H2509">
        <v>35509</v>
      </c>
      <c r="I2509">
        <v>8</v>
      </c>
      <c r="J2509">
        <v>1631</v>
      </c>
      <c r="K2509">
        <v>21747</v>
      </c>
      <c r="L2509">
        <v>50</v>
      </c>
      <c r="M2509">
        <v>1</v>
      </c>
      <c r="N2509" t="s">
        <v>35</v>
      </c>
      <c r="O2509" t="s">
        <v>76</v>
      </c>
    </row>
    <row r="2510" spans="1:15" x14ac:dyDescent="0.3">
      <c r="A2510" s="7">
        <v>19797</v>
      </c>
      <c r="B2510" s="6" t="s">
        <v>5079</v>
      </c>
      <c r="C2510" t="s">
        <v>5080</v>
      </c>
      <c r="D2510" s="2" t="s">
        <v>72</v>
      </c>
      <c r="E2510" s="4" t="s">
        <v>46</v>
      </c>
      <c r="F2510" t="s">
        <v>81</v>
      </c>
      <c r="G2510">
        <v>340</v>
      </c>
      <c r="H2510">
        <v>41773</v>
      </c>
      <c r="I2510">
        <v>15</v>
      </c>
      <c r="J2510">
        <v>594</v>
      </c>
      <c r="K2510">
        <v>11602</v>
      </c>
      <c r="L2510">
        <v>54</v>
      </c>
      <c r="M2510">
        <v>1</v>
      </c>
      <c r="N2510" t="s">
        <v>52</v>
      </c>
      <c r="O2510" t="s">
        <v>81</v>
      </c>
    </row>
    <row r="2511" spans="1:15" x14ac:dyDescent="0.3">
      <c r="A2511" s="7">
        <v>19798</v>
      </c>
      <c r="B2511" s="6" t="s">
        <v>5081</v>
      </c>
      <c r="C2511" t="s">
        <v>5082</v>
      </c>
      <c r="D2511" s="2" t="s">
        <v>72</v>
      </c>
      <c r="E2511" s="4" t="s">
        <v>55</v>
      </c>
      <c r="F2511" t="s">
        <v>51</v>
      </c>
      <c r="G2511">
        <v>132</v>
      </c>
      <c r="H2511">
        <v>69594</v>
      </c>
      <c r="I2511">
        <v>8</v>
      </c>
      <c r="J2511">
        <v>293</v>
      </c>
      <c r="K2511">
        <v>28512</v>
      </c>
      <c r="L2511">
        <v>95</v>
      </c>
      <c r="M2511">
        <v>1</v>
      </c>
      <c r="N2511" t="s">
        <v>52</v>
      </c>
      <c r="O2511" t="s">
        <v>51</v>
      </c>
    </row>
    <row r="2512" spans="1:15" x14ac:dyDescent="0.3">
      <c r="A2512" s="7">
        <v>19799</v>
      </c>
      <c r="B2512" s="6" t="s">
        <v>5083</v>
      </c>
      <c r="C2512" t="s">
        <v>5084</v>
      </c>
      <c r="D2512" s="2" t="s">
        <v>59</v>
      </c>
      <c r="E2512" s="4" t="s">
        <v>55</v>
      </c>
      <c r="F2512" t="s">
        <v>47</v>
      </c>
      <c r="G2512">
        <v>1017</v>
      </c>
      <c r="H2512">
        <v>10669</v>
      </c>
      <c r="I2512">
        <v>4</v>
      </c>
      <c r="J2512">
        <v>1721</v>
      </c>
      <c r="K2512">
        <v>18701</v>
      </c>
      <c r="L2512">
        <v>64</v>
      </c>
      <c r="M2512">
        <v>1</v>
      </c>
      <c r="N2512" t="s">
        <v>65</v>
      </c>
      <c r="O2512" t="s">
        <v>76</v>
      </c>
    </row>
    <row r="2513" spans="1:15" x14ac:dyDescent="0.3">
      <c r="A2513" s="7">
        <v>19800</v>
      </c>
      <c r="B2513" s="6" t="s">
        <v>5085</v>
      </c>
      <c r="C2513" t="s">
        <v>5086</v>
      </c>
      <c r="D2513" s="2" t="s">
        <v>88</v>
      </c>
      <c r="E2513" s="4" t="s">
        <v>55</v>
      </c>
      <c r="F2513" t="s">
        <v>75</v>
      </c>
      <c r="G2513">
        <v>297</v>
      </c>
      <c r="H2513">
        <v>37021</v>
      </c>
      <c r="I2513">
        <v>15</v>
      </c>
      <c r="J2513">
        <v>5732</v>
      </c>
      <c r="K2513">
        <v>8503</v>
      </c>
      <c r="L2513">
        <v>58</v>
      </c>
      <c r="M2513">
        <v>2</v>
      </c>
      <c r="N2513" t="s">
        <v>52</v>
      </c>
      <c r="O2513" t="s">
        <v>76</v>
      </c>
    </row>
    <row r="2514" spans="1:15" x14ac:dyDescent="0.3">
      <c r="A2514" s="7">
        <v>19801</v>
      </c>
      <c r="B2514" s="6" t="s">
        <v>5087</v>
      </c>
      <c r="C2514" t="s">
        <v>5088</v>
      </c>
      <c r="D2514" s="2" t="s">
        <v>45</v>
      </c>
      <c r="E2514" s="4" t="s">
        <v>68</v>
      </c>
      <c r="F2514" t="s">
        <v>60</v>
      </c>
      <c r="G2514">
        <v>2371</v>
      </c>
      <c r="H2514">
        <v>68271</v>
      </c>
      <c r="I2514">
        <v>26</v>
      </c>
      <c r="J2514">
        <v>4849</v>
      </c>
      <c r="K2514">
        <v>2664</v>
      </c>
      <c r="L2514">
        <v>25</v>
      </c>
      <c r="M2514">
        <v>7</v>
      </c>
      <c r="N2514" t="s">
        <v>52</v>
      </c>
      <c r="O2514" t="s">
        <v>69</v>
      </c>
    </row>
    <row r="2515" spans="1:15" x14ac:dyDescent="0.3">
      <c r="A2515" s="7">
        <v>19802</v>
      </c>
      <c r="B2515" s="6" t="s">
        <v>5089</v>
      </c>
      <c r="C2515" t="s">
        <v>5090</v>
      </c>
      <c r="D2515" s="2" t="s">
        <v>45</v>
      </c>
      <c r="E2515" s="4" t="s">
        <v>46</v>
      </c>
      <c r="F2515" t="s">
        <v>47</v>
      </c>
      <c r="G2515">
        <v>1831</v>
      </c>
      <c r="H2515">
        <v>81176</v>
      </c>
      <c r="I2515">
        <v>24</v>
      </c>
      <c r="J2515">
        <v>1523</v>
      </c>
      <c r="K2515">
        <v>11705</v>
      </c>
      <c r="L2515">
        <v>54</v>
      </c>
      <c r="M2515">
        <v>2</v>
      </c>
      <c r="N2515" t="s">
        <v>52</v>
      </c>
      <c r="O2515" t="s">
        <v>47</v>
      </c>
    </row>
    <row r="2516" spans="1:15" x14ac:dyDescent="0.3">
      <c r="A2516" s="7">
        <v>19803</v>
      </c>
      <c r="B2516" s="6" t="s">
        <v>5091</v>
      </c>
      <c r="C2516" t="s">
        <v>5092</v>
      </c>
      <c r="D2516" s="2" t="s">
        <v>50</v>
      </c>
      <c r="E2516" s="4" t="s">
        <v>46</v>
      </c>
      <c r="F2516" t="s">
        <v>51</v>
      </c>
      <c r="G2516">
        <v>103</v>
      </c>
      <c r="H2516">
        <v>21783</v>
      </c>
      <c r="I2516">
        <v>13</v>
      </c>
      <c r="J2516">
        <v>1698</v>
      </c>
      <c r="K2516">
        <v>22163</v>
      </c>
      <c r="L2516">
        <v>82</v>
      </c>
      <c r="M2516">
        <v>2</v>
      </c>
      <c r="N2516" t="s">
        <v>65</v>
      </c>
      <c r="O2516" t="s">
        <v>51</v>
      </c>
    </row>
    <row r="2517" spans="1:15" x14ac:dyDescent="0.3">
      <c r="A2517" s="7">
        <v>19804</v>
      </c>
      <c r="B2517" s="6" t="s">
        <v>5093</v>
      </c>
      <c r="C2517" t="s">
        <v>5094</v>
      </c>
      <c r="D2517" s="2" t="s">
        <v>72</v>
      </c>
      <c r="E2517" s="4" t="s">
        <v>55</v>
      </c>
      <c r="F2517" t="s">
        <v>51</v>
      </c>
      <c r="G2517">
        <v>350</v>
      </c>
      <c r="H2517">
        <v>60378</v>
      </c>
      <c r="I2517">
        <v>20</v>
      </c>
      <c r="J2517">
        <v>1113</v>
      </c>
      <c r="K2517">
        <v>18896</v>
      </c>
      <c r="L2517">
        <v>83</v>
      </c>
      <c r="M2517">
        <v>1</v>
      </c>
      <c r="N2517" t="s">
        <v>35</v>
      </c>
      <c r="O2517" t="s">
        <v>51</v>
      </c>
    </row>
    <row r="2518" spans="1:15" x14ac:dyDescent="0.3">
      <c r="A2518" s="7">
        <v>19805</v>
      </c>
      <c r="B2518" s="6" t="s">
        <v>5095</v>
      </c>
      <c r="C2518" t="s">
        <v>5096</v>
      </c>
      <c r="D2518" s="2" t="s">
        <v>88</v>
      </c>
      <c r="E2518" s="4" t="s">
        <v>55</v>
      </c>
      <c r="F2518" t="s">
        <v>75</v>
      </c>
      <c r="G2518">
        <v>255</v>
      </c>
      <c r="H2518">
        <v>64018</v>
      </c>
      <c r="I2518">
        <v>2</v>
      </c>
      <c r="J2518">
        <v>5230</v>
      </c>
      <c r="K2518">
        <v>15393</v>
      </c>
      <c r="L2518">
        <v>55</v>
      </c>
      <c r="M2518">
        <v>3</v>
      </c>
      <c r="N2518" t="s">
        <v>52</v>
      </c>
      <c r="O2518" t="s">
        <v>47</v>
      </c>
    </row>
    <row r="2519" spans="1:15" x14ac:dyDescent="0.3">
      <c r="A2519" s="7">
        <v>19806</v>
      </c>
      <c r="B2519" s="6" t="s">
        <v>5097</v>
      </c>
      <c r="C2519" t="s">
        <v>5098</v>
      </c>
      <c r="D2519" s="2" t="s">
        <v>72</v>
      </c>
      <c r="E2519" s="4" t="s">
        <v>46</v>
      </c>
      <c r="F2519" t="s">
        <v>81</v>
      </c>
      <c r="G2519">
        <v>724</v>
      </c>
      <c r="H2519">
        <v>62268</v>
      </c>
      <c r="I2519">
        <v>14</v>
      </c>
      <c r="J2519">
        <v>7124</v>
      </c>
      <c r="K2519">
        <v>9796</v>
      </c>
      <c r="L2519">
        <v>58</v>
      </c>
      <c r="M2519">
        <v>1</v>
      </c>
      <c r="N2519" t="s">
        <v>35</v>
      </c>
      <c r="O2519" t="s">
        <v>76</v>
      </c>
    </row>
    <row r="2520" spans="1:15" x14ac:dyDescent="0.3">
      <c r="A2520" s="7">
        <v>19807</v>
      </c>
      <c r="B2520" s="6" t="s">
        <v>5099</v>
      </c>
      <c r="C2520" t="s">
        <v>5100</v>
      </c>
      <c r="D2520" s="2" t="s">
        <v>220</v>
      </c>
      <c r="E2520" s="4" t="s">
        <v>46</v>
      </c>
      <c r="F2520" t="s">
        <v>81</v>
      </c>
      <c r="G2520">
        <v>738</v>
      </c>
      <c r="H2520">
        <v>28582</v>
      </c>
      <c r="I2520">
        <v>9</v>
      </c>
      <c r="J2520">
        <v>1206</v>
      </c>
      <c r="K2520">
        <v>11666</v>
      </c>
      <c r="L2520">
        <v>68</v>
      </c>
      <c r="M2520">
        <v>0</v>
      </c>
      <c r="N2520" t="s">
        <v>52</v>
      </c>
      <c r="O2520" t="s">
        <v>81</v>
      </c>
    </row>
    <row r="2521" spans="1:15" x14ac:dyDescent="0.3">
      <c r="A2521" s="7">
        <v>19808</v>
      </c>
      <c r="B2521" s="6" t="s">
        <v>5101</v>
      </c>
      <c r="C2521" t="s">
        <v>5102</v>
      </c>
      <c r="D2521" s="2" t="s">
        <v>88</v>
      </c>
      <c r="E2521" s="4" t="s">
        <v>55</v>
      </c>
      <c r="F2521" t="s">
        <v>75</v>
      </c>
      <c r="G2521">
        <v>261</v>
      </c>
      <c r="H2521">
        <v>17742</v>
      </c>
      <c r="I2521">
        <v>3</v>
      </c>
      <c r="J2521">
        <v>4329</v>
      </c>
      <c r="K2521">
        <v>17179</v>
      </c>
      <c r="L2521">
        <v>65</v>
      </c>
      <c r="M2521">
        <v>1</v>
      </c>
      <c r="N2521" t="s">
        <v>52</v>
      </c>
      <c r="O2521" t="s">
        <v>81</v>
      </c>
    </row>
    <row r="2522" spans="1:15" x14ac:dyDescent="0.3">
      <c r="A2522" s="7">
        <v>19809</v>
      </c>
      <c r="B2522" s="6" t="s">
        <v>5103</v>
      </c>
      <c r="C2522" t="s">
        <v>5104</v>
      </c>
      <c r="D2522" s="2" t="s">
        <v>45</v>
      </c>
      <c r="E2522" s="4" t="s">
        <v>46</v>
      </c>
      <c r="F2522" t="s">
        <v>47</v>
      </c>
      <c r="G2522">
        <v>2758</v>
      </c>
      <c r="H2522">
        <v>59753</v>
      </c>
      <c r="I2522">
        <v>12</v>
      </c>
      <c r="J2522">
        <v>1056</v>
      </c>
      <c r="K2522">
        <v>19664</v>
      </c>
      <c r="L2522">
        <v>55</v>
      </c>
      <c r="M2522">
        <v>1</v>
      </c>
      <c r="N2522" t="s">
        <v>52</v>
      </c>
      <c r="O2522" t="s">
        <v>76</v>
      </c>
    </row>
    <row r="2523" spans="1:15" x14ac:dyDescent="0.3">
      <c r="A2523" s="7">
        <v>19810</v>
      </c>
      <c r="B2523" s="6" t="s">
        <v>5105</v>
      </c>
      <c r="C2523" t="s">
        <v>5106</v>
      </c>
      <c r="D2523" s="2" t="s">
        <v>50</v>
      </c>
      <c r="E2523" s="4" t="s">
        <v>55</v>
      </c>
      <c r="F2523" t="s">
        <v>51</v>
      </c>
      <c r="G2523">
        <v>165</v>
      </c>
      <c r="H2523">
        <v>63770</v>
      </c>
      <c r="I2523">
        <v>11</v>
      </c>
      <c r="J2523">
        <v>1118</v>
      </c>
      <c r="K2523">
        <v>13026</v>
      </c>
      <c r="L2523">
        <v>84</v>
      </c>
      <c r="M2523">
        <v>1</v>
      </c>
      <c r="N2523" t="s">
        <v>65</v>
      </c>
      <c r="O2523" t="s">
        <v>51</v>
      </c>
    </row>
    <row r="2524" spans="1:15" x14ac:dyDescent="0.3">
      <c r="A2524" s="7">
        <v>19811</v>
      </c>
      <c r="B2524" s="6" t="s">
        <v>5107</v>
      </c>
      <c r="C2524" t="s">
        <v>5108</v>
      </c>
      <c r="D2524" s="2" t="s">
        <v>45</v>
      </c>
      <c r="E2524" s="4" t="s">
        <v>46</v>
      </c>
      <c r="F2524" t="s">
        <v>56</v>
      </c>
      <c r="G2524">
        <v>2528</v>
      </c>
      <c r="H2524">
        <v>78142</v>
      </c>
      <c r="I2524">
        <v>40</v>
      </c>
      <c r="J2524">
        <v>8273</v>
      </c>
      <c r="K2524">
        <v>2195</v>
      </c>
      <c r="L2524">
        <v>14</v>
      </c>
      <c r="M2524">
        <v>5</v>
      </c>
      <c r="N2524" t="s">
        <v>52</v>
      </c>
      <c r="O2524" t="s">
        <v>56</v>
      </c>
    </row>
    <row r="2525" spans="1:15" x14ac:dyDescent="0.3">
      <c r="A2525" s="7">
        <v>19812</v>
      </c>
      <c r="B2525" s="6" t="s">
        <v>5109</v>
      </c>
      <c r="C2525" t="s">
        <v>5110</v>
      </c>
      <c r="D2525" s="2" t="s">
        <v>59</v>
      </c>
      <c r="E2525" s="4" t="s">
        <v>46</v>
      </c>
      <c r="F2525" t="s">
        <v>75</v>
      </c>
      <c r="G2525">
        <v>942</v>
      </c>
      <c r="H2525">
        <v>57066</v>
      </c>
      <c r="I2525">
        <v>15</v>
      </c>
      <c r="J2525">
        <v>4961</v>
      </c>
      <c r="K2525">
        <v>15766</v>
      </c>
      <c r="L2525">
        <v>52</v>
      </c>
      <c r="M2525">
        <v>3</v>
      </c>
      <c r="N2525" t="s">
        <v>52</v>
      </c>
      <c r="O2525" t="s">
        <v>81</v>
      </c>
    </row>
    <row r="2526" spans="1:15" x14ac:dyDescent="0.3">
      <c r="A2526" s="7">
        <v>19813</v>
      </c>
      <c r="B2526" s="6" t="s">
        <v>5111</v>
      </c>
      <c r="C2526" t="s">
        <v>5112</v>
      </c>
      <c r="D2526" s="2" t="s">
        <v>59</v>
      </c>
      <c r="E2526" s="4" t="s">
        <v>55</v>
      </c>
      <c r="F2526" t="s">
        <v>51</v>
      </c>
      <c r="G2526">
        <v>137</v>
      </c>
      <c r="H2526">
        <v>22894</v>
      </c>
      <c r="I2526">
        <v>20</v>
      </c>
      <c r="J2526">
        <v>913</v>
      </c>
      <c r="K2526">
        <v>21137</v>
      </c>
      <c r="L2526">
        <v>100</v>
      </c>
      <c r="M2526">
        <v>1</v>
      </c>
      <c r="N2526" t="s">
        <v>65</v>
      </c>
      <c r="O2526" t="s">
        <v>51</v>
      </c>
    </row>
    <row r="2527" spans="1:15" x14ac:dyDescent="0.3">
      <c r="A2527" s="7">
        <v>19814</v>
      </c>
      <c r="B2527" s="6" t="s">
        <v>5113</v>
      </c>
      <c r="C2527" t="s">
        <v>5114</v>
      </c>
      <c r="D2527" s="2" t="s">
        <v>45</v>
      </c>
      <c r="E2527" s="4" t="s">
        <v>68</v>
      </c>
      <c r="F2527" t="s">
        <v>60</v>
      </c>
      <c r="G2527">
        <v>2877</v>
      </c>
      <c r="H2527">
        <v>51950</v>
      </c>
      <c r="I2527">
        <v>38</v>
      </c>
      <c r="J2527">
        <v>14690</v>
      </c>
      <c r="K2527">
        <v>3084</v>
      </c>
      <c r="L2527">
        <v>24</v>
      </c>
      <c r="M2527">
        <v>8</v>
      </c>
      <c r="N2527" t="s">
        <v>65</v>
      </c>
      <c r="O2527" t="s">
        <v>56</v>
      </c>
    </row>
    <row r="2528" spans="1:15" x14ac:dyDescent="0.3">
      <c r="A2528" s="7">
        <v>19815</v>
      </c>
      <c r="B2528" s="6" t="s">
        <v>5115</v>
      </c>
      <c r="C2528" t="s">
        <v>5116</v>
      </c>
      <c r="D2528" s="2" t="s">
        <v>72</v>
      </c>
      <c r="E2528" s="4" t="s">
        <v>46</v>
      </c>
      <c r="F2528" t="s">
        <v>75</v>
      </c>
      <c r="G2528">
        <v>405</v>
      </c>
      <c r="H2528">
        <v>71606</v>
      </c>
      <c r="I2528">
        <v>8</v>
      </c>
      <c r="J2528">
        <v>2843</v>
      </c>
      <c r="K2528">
        <v>16496</v>
      </c>
      <c r="L2528">
        <v>56</v>
      </c>
      <c r="M2528">
        <v>1</v>
      </c>
      <c r="N2528" t="s">
        <v>52</v>
      </c>
      <c r="O2528" t="s">
        <v>76</v>
      </c>
    </row>
    <row r="2529" spans="1:15" x14ac:dyDescent="0.3">
      <c r="A2529" s="7">
        <v>19816</v>
      </c>
      <c r="B2529" s="6" t="s">
        <v>5117</v>
      </c>
      <c r="C2529" t="s">
        <v>5118</v>
      </c>
      <c r="D2529" s="2" t="s">
        <v>45</v>
      </c>
      <c r="E2529" s="4" t="s">
        <v>46</v>
      </c>
      <c r="F2529" t="s">
        <v>47</v>
      </c>
      <c r="G2529">
        <v>2703</v>
      </c>
      <c r="H2529">
        <v>89399</v>
      </c>
      <c r="I2529">
        <v>6</v>
      </c>
      <c r="J2529">
        <v>2275</v>
      </c>
      <c r="K2529">
        <v>21641</v>
      </c>
      <c r="L2529">
        <v>60</v>
      </c>
      <c r="M2529">
        <v>1</v>
      </c>
      <c r="N2529" t="s">
        <v>38</v>
      </c>
      <c r="O2529" t="s">
        <v>47</v>
      </c>
    </row>
    <row r="2530" spans="1:15" x14ac:dyDescent="0.3">
      <c r="A2530" s="7">
        <v>19817</v>
      </c>
      <c r="B2530" s="6" t="s">
        <v>5119</v>
      </c>
      <c r="C2530" t="s">
        <v>5120</v>
      </c>
      <c r="D2530" s="2" t="s">
        <v>72</v>
      </c>
      <c r="E2530" s="4" t="s">
        <v>46</v>
      </c>
      <c r="F2530" t="s">
        <v>75</v>
      </c>
      <c r="G2530">
        <v>875</v>
      </c>
      <c r="H2530">
        <v>65570</v>
      </c>
      <c r="I2530">
        <v>1</v>
      </c>
      <c r="J2530">
        <v>1729</v>
      </c>
      <c r="K2530">
        <v>13946</v>
      </c>
      <c r="L2530">
        <v>61</v>
      </c>
      <c r="M2530">
        <v>3</v>
      </c>
      <c r="N2530" t="s">
        <v>35</v>
      </c>
      <c r="O2530" t="s">
        <v>95</v>
      </c>
    </row>
    <row r="2531" spans="1:15" x14ac:dyDescent="0.3">
      <c r="A2531" s="7">
        <v>19818</v>
      </c>
      <c r="B2531" s="6" t="s">
        <v>5121</v>
      </c>
      <c r="C2531" t="s">
        <v>5122</v>
      </c>
      <c r="D2531" s="2" t="s">
        <v>72</v>
      </c>
      <c r="E2531" s="4" t="s">
        <v>46</v>
      </c>
      <c r="F2531" t="s">
        <v>47</v>
      </c>
      <c r="G2531">
        <v>638</v>
      </c>
      <c r="H2531">
        <v>15348</v>
      </c>
      <c r="I2531">
        <v>7</v>
      </c>
      <c r="J2531">
        <v>1734</v>
      </c>
      <c r="K2531">
        <v>20007</v>
      </c>
      <c r="L2531">
        <v>65</v>
      </c>
      <c r="M2531">
        <v>3</v>
      </c>
      <c r="N2531" t="s">
        <v>38</v>
      </c>
      <c r="O2531" t="s">
        <v>47</v>
      </c>
    </row>
    <row r="2532" spans="1:15" x14ac:dyDescent="0.3">
      <c r="A2532" s="7">
        <v>19819</v>
      </c>
      <c r="B2532" s="6" t="s">
        <v>5123</v>
      </c>
      <c r="C2532" t="s">
        <v>5124</v>
      </c>
      <c r="D2532" s="2" t="s">
        <v>50</v>
      </c>
      <c r="E2532" s="4" t="s">
        <v>55</v>
      </c>
      <c r="F2532" t="s">
        <v>51</v>
      </c>
      <c r="G2532">
        <v>158</v>
      </c>
      <c r="H2532">
        <v>53631</v>
      </c>
      <c r="I2532">
        <v>2</v>
      </c>
      <c r="J2532">
        <v>284</v>
      </c>
      <c r="K2532">
        <v>21385</v>
      </c>
      <c r="L2532">
        <v>96</v>
      </c>
      <c r="M2532">
        <v>1</v>
      </c>
      <c r="N2532" t="s">
        <v>65</v>
      </c>
      <c r="O2532" t="s">
        <v>51</v>
      </c>
    </row>
    <row r="2533" spans="1:15" x14ac:dyDescent="0.3">
      <c r="A2533" s="7">
        <v>19820</v>
      </c>
      <c r="B2533" s="6" t="s">
        <v>5125</v>
      </c>
      <c r="C2533" t="s">
        <v>5126</v>
      </c>
      <c r="D2533" s="2" t="s">
        <v>45</v>
      </c>
      <c r="E2533" s="4" t="s">
        <v>55</v>
      </c>
      <c r="F2533" t="s">
        <v>47</v>
      </c>
      <c r="G2533">
        <v>1216</v>
      </c>
      <c r="H2533">
        <v>60325</v>
      </c>
      <c r="I2533">
        <v>1</v>
      </c>
      <c r="J2533">
        <v>2074</v>
      </c>
      <c r="K2533">
        <v>18288</v>
      </c>
      <c r="L2533">
        <v>81</v>
      </c>
      <c r="M2533">
        <v>1</v>
      </c>
      <c r="N2533" t="s">
        <v>52</v>
      </c>
      <c r="O2533" t="s">
        <v>47</v>
      </c>
    </row>
    <row r="2534" spans="1:15" x14ac:dyDescent="0.3">
      <c r="A2534" s="7">
        <v>19821</v>
      </c>
      <c r="B2534" s="6" t="s">
        <v>5127</v>
      </c>
      <c r="C2534" t="s">
        <v>5128</v>
      </c>
      <c r="D2534" s="2" t="s">
        <v>72</v>
      </c>
      <c r="E2534" s="4" t="s">
        <v>55</v>
      </c>
      <c r="F2534" t="s">
        <v>75</v>
      </c>
      <c r="G2534">
        <v>262</v>
      </c>
      <c r="H2534">
        <v>55621</v>
      </c>
      <c r="I2534">
        <v>13</v>
      </c>
      <c r="J2534">
        <v>4093</v>
      </c>
      <c r="K2534">
        <v>18057</v>
      </c>
      <c r="L2534">
        <v>54</v>
      </c>
      <c r="M2534">
        <v>3</v>
      </c>
      <c r="N2534" t="s">
        <v>52</v>
      </c>
      <c r="O2534" t="s">
        <v>81</v>
      </c>
    </row>
    <row r="2535" spans="1:15" x14ac:dyDescent="0.3">
      <c r="A2535" s="7">
        <v>19822</v>
      </c>
      <c r="B2535" s="6" t="s">
        <v>5129</v>
      </c>
      <c r="C2535" t="s">
        <v>5130</v>
      </c>
      <c r="D2535" s="2" t="s">
        <v>72</v>
      </c>
      <c r="E2535" s="4" t="s">
        <v>46</v>
      </c>
      <c r="F2535" t="s">
        <v>81</v>
      </c>
      <c r="G2535">
        <v>589</v>
      </c>
      <c r="H2535">
        <v>63315</v>
      </c>
      <c r="I2535">
        <v>7</v>
      </c>
      <c r="J2535">
        <v>1877</v>
      </c>
      <c r="K2535">
        <v>10222</v>
      </c>
      <c r="L2535">
        <v>55</v>
      </c>
      <c r="M2535">
        <v>1</v>
      </c>
      <c r="N2535" t="s">
        <v>38</v>
      </c>
      <c r="O2535" t="s">
        <v>95</v>
      </c>
    </row>
    <row r="2536" spans="1:15" x14ac:dyDescent="0.3">
      <c r="A2536" s="7">
        <v>19823</v>
      </c>
      <c r="B2536" s="6" t="s">
        <v>5131</v>
      </c>
      <c r="C2536" t="s">
        <v>5132</v>
      </c>
      <c r="D2536" s="2" t="s">
        <v>88</v>
      </c>
      <c r="E2536" s="4" t="s">
        <v>46</v>
      </c>
      <c r="F2536" t="s">
        <v>81</v>
      </c>
      <c r="G2536">
        <v>355</v>
      </c>
      <c r="H2536">
        <v>15353</v>
      </c>
      <c r="I2536">
        <v>16</v>
      </c>
      <c r="J2536">
        <v>3410</v>
      </c>
      <c r="K2536">
        <v>10505</v>
      </c>
      <c r="L2536">
        <v>55</v>
      </c>
      <c r="M2536">
        <v>1</v>
      </c>
      <c r="N2536" t="s">
        <v>35</v>
      </c>
      <c r="O2536" t="s">
        <v>81</v>
      </c>
    </row>
    <row r="2537" spans="1:15" x14ac:dyDescent="0.3">
      <c r="A2537" s="7">
        <v>19824</v>
      </c>
      <c r="B2537" s="6" t="s">
        <v>5133</v>
      </c>
      <c r="C2537" t="s">
        <v>5134</v>
      </c>
      <c r="D2537" s="2" t="s">
        <v>45</v>
      </c>
      <c r="E2537" s="4" t="s">
        <v>46</v>
      </c>
      <c r="F2537" t="s">
        <v>81</v>
      </c>
      <c r="G2537">
        <v>821</v>
      </c>
      <c r="H2537">
        <v>67025</v>
      </c>
      <c r="I2537">
        <v>14</v>
      </c>
      <c r="J2537">
        <v>2541</v>
      </c>
      <c r="K2537">
        <v>9403</v>
      </c>
      <c r="L2537">
        <v>57</v>
      </c>
      <c r="M2537">
        <v>1</v>
      </c>
      <c r="N2537" t="s">
        <v>52</v>
      </c>
      <c r="O2537" t="s">
        <v>81</v>
      </c>
    </row>
    <row r="2538" spans="1:15" x14ac:dyDescent="0.3">
      <c r="A2538" s="7">
        <v>19825</v>
      </c>
      <c r="B2538" s="6" t="s">
        <v>5135</v>
      </c>
      <c r="C2538" t="s">
        <v>5136</v>
      </c>
      <c r="D2538" s="2" t="s">
        <v>72</v>
      </c>
      <c r="E2538" s="4" t="s">
        <v>46</v>
      </c>
      <c r="F2538" t="s">
        <v>75</v>
      </c>
      <c r="G2538">
        <v>340</v>
      </c>
      <c r="H2538">
        <v>47147</v>
      </c>
      <c r="I2538">
        <v>9</v>
      </c>
      <c r="J2538">
        <v>3265</v>
      </c>
      <c r="K2538">
        <v>13516</v>
      </c>
      <c r="L2538">
        <v>55</v>
      </c>
      <c r="M2538">
        <v>1</v>
      </c>
      <c r="N2538" t="s">
        <v>35</v>
      </c>
      <c r="O2538" t="s">
        <v>76</v>
      </c>
    </row>
    <row r="2539" spans="1:15" x14ac:dyDescent="0.3">
      <c r="A2539" s="7">
        <v>19826</v>
      </c>
      <c r="B2539" s="6" t="s">
        <v>5137</v>
      </c>
      <c r="C2539" t="s">
        <v>5138</v>
      </c>
      <c r="D2539" s="2" t="s">
        <v>50</v>
      </c>
      <c r="E2539" s="4" t="s">
        <v>55</v>
      </c>
      <c r="F2539" t="s">
        <v>51</v>
      </c>
      <c r="G2539">
        <v>212</v>
      </c>
      <c r="H2539">
        <v>15353</v>
      </c>
      <c r="I2539">
        <v>9</v>
      </c>
      <c r="J2539">
        <v>310</v>
      </c>
      <c r="K2539">
        <v>20997</v>
      </c>
      <c r="L2539">
        <v>76</v>
      </c>
      <c r="M2539">
        <v>1</v>
      </c>
      <c r="N2539" t="s">
        <v>35</v>
      </c>
      <c r="O2539" t="s">
        <v>51</v>
      </c>
    </row>
    <row r="2540" spans="1:15" x14ac:dyDescent="0.3">
      <c r="A2540" s="7">
        <v>19827</v>
      </c>
      <c r="B2540" s="6" t="s">
        <v>5139</v>
      </c>
      <c r="C2540" t="s">
        <v>5140</v>
      </c>
      <c r="D2540" s="2" t="s">
        <v>45</v>
      </c>
      <c r="E2540" s="4" t="s">
        <v>55</v>
      </c>
      <c r="F2540" t="s">
        <v>47</v>
      </c>
      <c r="G2540">
        <v>2862</v>
      </c>
      <c r="H2540">
        <v>73257</v>
      </c>
      <c r="I2540">
        <v>17</v>
      </c>
      <c r="J2540">
        <v>1965</v>
      </c>
      <c r="K2540">
        <v>14710</v>
      </c>
      <c r="L2540">
        <v>61</v>
      </c>
      <c r="M2540">
        <v>2</v>
      </c>
      <c r="N2540" t="s">
        <v>52</v>
      </c>
      <c r="O2540" t="s">
        <v>47</v>
      </c>
    </row>
    <row r="2541" spans="1:15" x14ac:dyDescent="0.3">
      <c r="A2541" s="7">
        <v>19828</v>
      </c>
      <c r="B2541" s="6" t="s">
        <v>5141</v>
      </c>
      <c r="C2541" t="s">
        <v>5142</v>
      </c>
      <c r="D2541" s="2" t="s">
        <v>88</v>
      </c>
      <c r="E2541" s="4" t="s">
        <v>46</v>
      </c>
      <c r="F2541" t="s">
        <v>81</v>
      </c>
      <c r="G2541">
        <v>203</v>
      </c>
      <c r="H2541">
        <v>53573</v>
      </c>
      <c r="I2541">
        <v>8</v>
      </c>
      <c r="J2541">
        <v>1384</v>
      </c>
      <c r="K2541">
        <v>10254</v>
      </c>
      <c r="L2541">
        <v>56</v>
      </c>
      <c r="M2541">
        <v>0</v>
      </c>
      <c r="N2541" t="s">
        <v>35</v>
      </c>
      <c r="O2541" t="s">
        <v>81</v>
      </c>
    </row>
    <row r="2542" spans="1:15" x14ac:dyDescent="0.3">
      <c r="A2542" s="7">
        <v>19829</v>
      </c>
      <c r="B2542" s="6" t="s">
        <v>5143</v>
      </c>
      <c r="C2542" t="s">
        <v>5144</v>
      </c>
      <c r="D2542" s="2" t="s">
        <v>59</v>
      </c>
      <c r="E2542" s="4" t="s">
        <v>46</v>
      </c>
      <c r="F2542" t="s">
        <v>75</v>
      </c>
      <c r="G2542">
        <v>593</v>
      </c>
      <c r="H2542">
        <v>62209</v>
      </c>
      <c r="I2542">
        <v>8</v>
      </c>
      <c r="J2542">
        <v>3668</v>
      </c>
      <c r="K2542">
        <v>13065</v>
      </c>
      <c r="L2542">
        <v>45</v>
      </c>
      <c r="M2542">
        <v>3</v>
      </c>
      <c r="N2542" t="s">
        <v>35</v>
      </c>
      <c r="O2542" t="s">
        <v>76</v>
      </c>
    </row>
    <row r="2543" spans="1:15" x14ac:dyDescent="0.3">
      <c r="A2543" s="7">
        <v>19830</v>
      </c>
      <c r="B2543" s="6" t="s">
        <v>5145</v>
      </c>
      <c r="C2543" t="s">
        <v>5146</v>
      </c>
      <c r="D2543" s="2" t="s">
        <v>88</v>
      </c>
      <c r="E2543" s="4" t="s">
        <v>55</v>
      </c>
      <c r="F2543" t="s">
        <v>51</v>
      </c>
      <c r="G2543">
        <v>175</v>
      </c>
      <c r="H2543">
        <v>35628</v>
      </c>
      <c r="I2543">
        <v>11</v>
      </c>
      <c r="J2543">
        <v>748</v>
      </c>
      <c r="K2543">
        <v>24853</v>
      </c>
      <c r="L2543">
        <v>85</v>
      </c>
      <c r="M2543">
        <v>1</v>
      </c>
      <c r="N2543" t="s">
        <v>35</v>
      </c>
      <c r="O2543" t="s">
        <v>51</v>
      </c>
    </row>
    <row r="2544" spans="1:15" x14ac:dyDescent="0.3">
      <c r="A2544" s="7">
        <v>19831</v>
      </c>
      <c r="B2544" s="6" t="s">
        <v>5147</v>
      </c>
      <c r="C2544" t="s">
        <v>5148</v>
      </c>
      <c r="D2544" s="2" t="s">
        <v>45</v>
      </c>
      <c r="E2544" s="4" t="s">
        <v>55</v>
      </c>
      <c r="F2544" t="s">
        <v>51</v>
      </c>
      <c r="G2544">
        <v>776</v>
      </c>
      <c r="H2544">
        <v>61120</v>
      </c>
      <c r="I2544">
        <v>12</v>
      </c>
      <c r="J2544">
        <v>965</v>
      </c>
      <c r="K2544">
        <v>17332</v>
      </c>
      <c r="L2544">
        <v>84</v>
      </c>
      <c r="M2544">
        <v>2</v>
      </c>
      <c r="N2544" t="s">
        <v>52</v>
      </c>
      <c r="O2544" t="s">
        <v>51</v>
      </c>
    </row>
    <row r="2545" spans="1:15" x14ac:dyDescent="0.3">
      <c r="A2545" s="7">
        <v>19832</v>
      </c>
      <c r="B2545" s="6" t="s">
        <v>5149</v>
      </c>
      <c r="C2545" t="s">
        <v>5150</v>
      </c>
      <c r="D2545" s="2" t="s">
        <v>45</v>
      </c>
      <c r="E2545" s="4" t="s">
        <v>68</v>
      </c>
      <c r="F2545" t="s">
        <v>60</v>
      </c>
      <c r="G2545">
        <v>1192</v>
      </c>
      <c r="H2545">
        <v>69960</v>
      </c>
      <c r="I2545">
        <v>37</v>
      </c>
      <c r="J2545">
        <v>24304</v>
      </c>
      <c r="K2545">
        <v>2263</v>
      </c>
      <c r="L2545">
        <v>13</v>
      </c>
      <c r="M2545">
        <v>4</v>
      </c>
      <c r="N2545" t="s">
        <v>52</v>
      </c>
      <c r="O2545" t="s">
        <v>69</v>
      </c>
    </row>
    <row r="2546" spans="1:15" x14ac:dyDescent="0.3">
      <c r="A2546" s="7">
        <v>19833</v>
      </c>
      <c r="B2546" s="6" t="s">
        <v>5151</v>
      </c>
      <c r="C2546" t="s">
        <v>5152</v>
      </c>
      <c r="D2546" s="2" t="s">
        <v>45</v>
      </c>
      <c r="E2546" s="4" t="s">
        <v>55</v>
      </c>
      <c r="F2546" t="s">
        <v>56</v>
      </c>
      <c r="G2546">
        <v>4557</v>
      </c>
      <c r="H2546">
        <v>72375</v>
      </c>
      <c r="I2546">
        <v>48</v>
      </c>
      <c r="J2546">
        <v>43457</v>
      </c>
      <c r="K2546">
        <v>4092</v>
      </c>
      <c r="L2546">
        <v>20</v>
      </c>
      <c r="M2546">
        <v>3</v>
      </c>
      <c r="N2546" t="s">
        <v>52</v>
      </c>
      <c r="O2546" t="s">
        <v>81</v>
      </c>
    </row>
    <row r="2547" spans="1:15" x14ac:dyDescent="0.3">
      <c r="A2547" s="7">
        <v>19834</v>
      </c>
      <c r="B2547" s="6" t="s">
        <v>5153</v>
      </c>
      <c r="C2547" t="s">
        <v>5154</v>
      </c>
      <c r="D2547" s="2" t="s">
        <v>45</v>
      </c>
      <c r="E2547" s="4" t="s">
        <v>68</v>
      </c>
      <c r="F2547" t="s">
        <v>60</v>
      </c>
      <c r="G2547">
        <v>2742</v>
      </c>
      <c r="H2547">
        <v>59043</v>
      </c>
      <c r="I2547">
        <v>37</v>
      </c>
      <c r="J2547">
        <v>16323</v>
      </c>
      <c r="K2547">
        <v>2128</v>
      </c>
      <c r="L2547">
        <v>22</v>
      </c>
      <c r="M2547">
        <v>6</v>
      </c>
      <c r="N2547" t="s">
        <v>52</v>
      </c>
      <c r="O2547" t="s">
        <v>69</v>
      </c>
    </row>
    <row r="2548" spans="1:15" x14ac:dyDescent="0.3">
      <c r="A2548" s="7">
        <v>19835</v>
      </c>
      <c r="B2548" s="6" t="s">
        <v>5155</v>
      </c>
      <c r="C2548" t="s">
        <v>5156</v>
      </c>
      <c r="D2548" s="2" t="s">
        <v>45</v>
      </c>
      <c r="E2548" s="4" t="s">
        <v>68</v>
      </c>
      <c r="F2548" t="s">
        <v>60</v>
      </c>
      <c r="G2548">
        <v>3442</v>
      </c>
      <c r="H2548">
        <v>12886</v>
      </c>
      <c r="I2548">
        <v>23</v>
      </c>
      <c r="J2548">
        <v>9826</v>
      </c>
      <c r="K2548">
        <v>3256</v>
      </c>
      <c r="L2548">
        <v>12</v>
      </c>
      <c r="M2548">
        <v>6</v>
      </c>
      <c r="N2548" t="s">
        <v>65</v>
      </c>
      <c r="O2548" t="s">
        <v>69</v>
      </c>
    </row>
    <row r="2549" spans="1:15" x14ac:dyDescent="0.3">
      <c r="A2549" s="7">
        <v>19836</v>
      </c>
      <c r="B2549" s="6" t="s">
        <v>5157</v>
      </c>
      <c r="C2549" t="s">
        <v>5158</v>
      </c>
      <c r="D2549" s="2" t="s">
        <v>45</v>
      </c>
      <c r="E2549" s="4" t="s">
        <v>46</v>
      </c>
      <c r="F2549" t="s">
        <v>47</v>
      </c>
      <c r="G2549">
        <v>956</v>
      </c>
      <c r="H2549">
        <v>75448</v>
      </c>
      <c r="I2549">
        <v>9</v>
      </c>
      <c r="J2549">
        <v>2387</v>
      </c>
      <c r="K2549">
        <v>18335</v>
      </c>
      <c r="L2549">
        <v>84</v>
      </c>
      <c r="M2549">
        <v>1</v>
      </c>
      <c r="N2549" t="s">
        <v>52</v>
      </c>
      <c r="O2549" t="s">
        <v>47</v>
      </c>
    </row>
    <row r="2550" spans="1:15" x14ac:dyDescent="0.3">
      <c r="A2550" s="7">
        <v>19837</v>
      </c>
      <c r="B2550" s="6" t="s">
        <v>5159</v>
      </c>
      <c r="C2550" t="s">
        <v>5160</v>
      </c>
      <c r="D2550" s="2" t="s">
        <v>59</v>
      </c>
      <c r="E2550" s="4" t="s">
        <v>46</v>
      </c>
      <c r="F2550" t="s">
        <v>51</v>
      </c>
      <c r="G2550">
        <v>180</v>
      </c>
      <c r="H2550">
        <v>57952</v>
      </c>
      <c r="I2550">
        <v>17</v>
      </c>
      <c r="J2550">
        <v>690</v>
      </c>
      <c r="K2550">
        <v>28745</v>
      </c>
      <c r="L2550">
        <v>79</v>
      </c>
      <c r="M2550">
        <v>1</v>
      </c>
      <c r="N2550" t="s">
        <v>35</v>
      </c>
      <c r="O2550" t="s">
        <v>51</v>
      </c>
    </row>
    <row r="2551" spans="1:15" x14ac:dyDescent="0.3">
      <c r="A2551" s="7">
        <v>19838</v>
      </c>
      <c r="B2551" s="6" t="s">
        <v>5161</v>
      </c>
      <c r="C2551" t="s">
        <v>5162</v>
      </c>
      <c r="D2551" s="2" t="s">
        <v>72</v>
      </c>
      <c r="E2551" s="4" t="s">
        <v>46</v>
      </c>
      <c r="F2551" t="s">
        <v>81</v>
      </c>
      <c r="G2551">
        <v>338</v>
      </c>
      <c r="H2551">
        <v>56829</v>
      </c>
      <c r="I2551">
        <v>6</v>
      </c>
      <c r="J2551">
        <v>7140</v>
      </c>
      <c r="K2551">
        <v>11682</v>
      </c>
      <c r="L2551">
        <v>55</v>
      </c>
      <c r="M2551">
        <v>0</v>
      </c>
      <c r="N2551" t="s">
        <v>35</v>
      </c>
      <c r="O2551" t="s">
        <v>76</v>
      </c>
    </row>
    <row r="2552" spans="1:15" x14ac:dyDescent="0.3">
      <c r="A2552" s="7">
        <v>19839</v>
      </c>
      <c r="B2552" s="6" t="s">
        <v>5163</v>
      </c>
      <c r="C2552" t="s">
        <v>5164</v>
      </c>
      <c r="D2552" s="2" t="s">
        <v>50</v>
      </c>
      <c r="E2552" s="4" t="s">
        <v>46</v>
      </c>
      <c r="F2552" t="s">
        <v>51</v>
      </c>
      <c r="G2552">
        <v>120</v>
      </c>
      <c r="H2552">
        <v>32269</v>
      </c>
      <c r="I2552">
        <v>17</v>
      </c>
      <c r="J2552">
        <v>495</v>
      </c>
      <c r="K2552">
        <v>13636</v>
      </c>
      <c r="L2552">
        <v>89</v>
      </c>
      <c r="M2552">
        <v>1</v>
      </c>
      <c r="N2552" t="s">
        <v>35</v>
      </c>
      <c r="O2552" t="s">
        <v>51</v>
      </c>
    </row>
    <row r="2553" spans="1:15" x14ac:dyDescent="0.3">
      <c r="A2553" s="7">
        <v>19840</v>
      </c>
      <c r="B2553" s="6" t="s">
        <v>5165</v>
      </c>
      <c r="C2553" t="s">
        <v>5166</v>
      </c>
      <c r="D2553" s="2" t="s">
        <v>45</v>
      </c>
      <c r="E2553" s="4" t="s">
        <v>55</v>
      </c>
      <c r="F2553" t="s">
        <v>56</v>
      </c>
      <c r="G2553">
        <v>2690</v>
      </c>
      <c r="H2553">
        <v>42127</v>
      </c>
      <c r="I2553">
        <v>57</v>
      </c>
      <c r="J2553">
        <v>12341</v>
      </c>
      <c r="K2553">
        <v>3559</v>
      </c>
      <c r="L2553">
        <v>20</v>
      </c>
      <c r="M2553">
        <v>4</v>
      </c>
      <c r="N2553" t="s">
        <v>38</v>
      </c>
      <c r="O2553" t="s">
        <v>81</v>
      </c>
    </row>
    <row r="2554" spans="1:15" x14ac:dyDescent="0.3">
      <c r="A2554" s="7">
        <v>19841</v>
      </c>
      <c r="B2554" s="6" t="s">
        <v>5167</v>
      </c>
      <c r="C2554" t="s">
        <v>5168</v>
      </c>
      <c r="D2554" s="2" t="s">
        <v>50</v>
      </c>
      <c r="E2554" s="4" t="s">
        <v>46</v>
      </c>
      <c r="F2554" t="s">
        <v>51</v>
      </c>
      <c r="G2554">
        <v>152</v>
      </c>
      <c r="H2554">
        <v>31041</v>
      </c>
      <c r="I2554">
        <v>3</v>
      </c>
      <c r="J2554">
        <v>1350</v>
      </c>
      <c r="K2554">
        <v>20492</v>
      </c>
      <c r="L2554">
        <v>82</v>
      </c>
      <c r="M2554">
        <v>1</v>
      </c>
      <c r="N2554" t="s">
        <v>65</v>
      </c>
      <c r="O2554" t="s">
        <v>51</v>
      </c>
    </row>
    <row r="2555" spans="1:15" x14ac:dyDescent="0.3">
      <c r="A2555" s="7">
        <v>19842</v>
      </c>
      <c r="B2555" s="6" t="s">
        <v>5169</v>
      </c>
      <c r="C2555" t="s">
        <v>5170</v>
      </c>
      <c r="D2555" s="2" t="s">
        <v>45</v>
      </c>
      <c r="E2555" s="4" t="s">
        <v>55</v>
      </c>
      <c r="F2555" t="s">
        <v>56</v>
      </c>
      <c r="G2555">
        <v>3106</v>
      </c>
      <c r="H2555">
        <v>26377</v>
      </c>
      <c r="I2555">
        <v>37</v>
      </c>
      <c r="J2555">
        <v>36176</v>
      </c>
      <c r="K2555">
        <v>2645</v>
      </c>
      <c r="L2555">
        <v>13</v>
      </c>
      <c r="M2555">
        <v>3</v>
      </c>
      <c r="N2555" t="s">
        <v>52</v>
      </c>
      <c r="O2555" t="s">
        <v>81</v>
      </c>
    </row>
    <row r="2556" spans="1:15" x14ac:dyDescent="0.3">
      <c r="A2556" s="7">
        <v>19843</v>
      </c>
      <c r="B2556" s="6" t="s">
        <v>5171</v>
      </c>
      <c r="C2556" t="s">
        <v>5172</v>
      </c>
      <c r="D2556" s="2" t="s">
        <v>72</v>
      </c>
      <c r="E2556" s="4" t="s">
        <v>55</v>
      </c>
      <c r="F2556" t="s">
        <v>51</v>
      </c>
      <c r="G2556">
        <v>718</v>
      </c>
      <c r="H2556">
        <v>28804</v>
      </c>
      <c r="I2556">
        <v>9</v>
      </c>
      <c r="J2556">
        <v>783</v>
      </c>
      <c r="K2556">
        <v>19770</v>
      </c>
      <c r="L2556">
        <v>76</v>
      </c>
      <c r="M2556">
        <v>1</v>
      </c>
      <c r="N2556" t="s">
        <v>65</v>
      </c>
      <c r="O2556" t="s">
        <v>51</v>
      </c>
    </row>
    <row r="2557" spans="1:15" x14ac:dyDescent="0.3">
      <c r="A2557" s="7">
        <v>19844</v>
      </c>
      <c r="B2557" s="6" t="s">
        <v>5173</v>
      </c>
      <c r="C2557" t="s">
        <v>5174</v>
      </c>
      <c r="D2557" s="2" t="s">
        <v>45</v>
      </c>
      <c r="E2557" s="4" t="s">
        <v>46</v>
      </c>
      <c r="F2557" t="s">
        <v>60</v>
      </c>
      <c r="G2557">
        <v>3110</v>
      </c>
      <c r="H2557">
        <v>70557</v>
      </c>
      <c r="I2557">
        <v>26</v>
      </c>
      <c r="J2557">
        <v>27578</v>
      </c>
      <c r="K2557">
        <v>2173</v>
      </c>
      <c r="L2557">
        <v>24</v>
      </c>
      <c r="M2557">
        <v>6</v>
      </c>
      <c r="N2557" t="s">
        <v>35</v>
      </c>
      <c r="O2557" t="s">
        <v>69</v>
      </c>
    </row>
    <row r="2558" spans="1:15" x14ac:dyDescent="0.3">
      <c r="A2558" s="7">
        <v>19845</v>
      </c>
      <c r="B2558" s="6" t="s">
        <v>5175</v>
      </c>
      <c r="C2558" t="s">
        <v>5176</v>
      </c>
      <c r="D2558" s="2" t="s">
        <v>45</v>
      </c>
      <c r="E2558" s="4" t="s">
        <v>46</v>
      </c>
      <c r="F2558" t="s">
        <v>75</v>
      </c>
      <c r="G2558">
        <v>2274</v>
      </c>
      <c r="H2558">
        <v>63987</v>
      </c>
      <c r="I2558">
        <v>11</v>
      </c>
      <c r="J2558">
        <v>2065</v>
      </c>
      <c r="K2558">
        <v>12440</v>
      </c>
      <c r="L2558">
        <v>51</v>
      </c>
      <c r="M2558">
        <v>1</v>
      </c>
      <c r="N2558" t="s">
        <v>52</v>
      </c>
      <c r="O2558" t="s">
        <v>76</v>
      </c>
    </row>
    <row r="2559" spans="1:15" x14ac:dyDescent="0.3">
      <c r="A2559" s="7">
        <v>19846</v>
      </c>
      <c r="B2559" s="6" t="s">
        <v>5177</v>
      </c>
      <c r="C2559" t="s">
        <v>5178</v>
      </c>
      <c r="D2559" s="2" t="s">
        <v>50</v>
      </c>
      <c r="E2559" s="4" t="s">
        <v>55</v>
      </c>
      <c r="F2559" t="s">
        <v>51</v>
      </c>
      <c r="G2559">
        <v>86</v>
      </c>
      <c r="H2559">
        <v>43486</v>
      </c>
      <c r="I2559">
        <v>15</v>
      </c>
      <c r="J2559">
        <v>727</v>
      </c>
      <c r="K2559">
        <v>14653</v>
      </c>
      <c r="L2559">
        <v>86</v>
      </c>
      <c r="M2559">
        <v>2</v>
      </c>
      <c r="N2559" t="s">
        <v>65</v>
      </c>
      <c r="O2559" t="s">
        <v>51</v>
      </c>
    </row>
    <row r="2560" spans="1:15" x14ac:dyDescent="0.3">
      <c r="A2560" s="7">
        <v>19847</v>
      </c>
      <c r="B2560" s="6" t="s">
        <v>5179</v>
      </c>
      <c r="C2560" t="s">
        <v>5180</v>
      </c>
      <c r="D2560" s="2" t="s">
        <v>50</v>
      </c>
      <c r="E2560" s="4" t="s">
        <v>46</v>
      </c>
      <c r="F2560" t="s">
        <v>51</v>
      </c>
      <c r="G2560">
        <v>58</v>
      </c>
      <c r="H2560">
        <v>69538</v>
      </c>
      <c r="I2560">
        <v>19</v>
      </c>
      <c r="J2560">
        <v>1191</v>
      </c>
      <c r="K2560">
        <v>24370</v>
      </c>
      <c r="L2560">
        <v>77</v>
      </c>
      <c r="M2560">
        <v>2</v>
      </c>
      <c r="N2560" t="s">
        <v>35</v>
      </c>
      <c r="O2560" t="s">
        <v>51</v>
      </c>
    </row>
    <row r="2561" spans="1:15" x14ac:dyDescent="0.3">
      <c r="A2561" s="7">
        <v>19848</v>
      </c>
      <c r="B2561" s="6" t="s">
        <v>5181</v>
      </c>
      <c r="C2561" t="s">
        <v>5182</v>
      </c>
      <c r="D2561" s="2" t="s">
        <v>220</v>
      </c>
      <c r="E2561" s="4" t="s">
        <v>46</v>
      </c>
      <c r="F2561" t="s">
        <v>47</v>
      </c>
      <c r="G2561">
        <v>2603</v>
      </c>
      <c r="H2561">
        <v>17018</v>
      </c>
      <c r="I2561">
        <v>14</v>
      </c>
      <c r="J2561">
        <v>1084</v>
      </c>
      <c r="K2561">
        <v>16920</v>
      </c>
      <c r="L2561">
        <v>84</v>
      </c>
      <c r="M2561">
        <v>1</v>
      </c>
      <c r="N2561" t="s">
        <v>52</v>
      </c>
      <c r="O2561" t="s">
        <v>81</v>
      </c>
    </row>
    <row r="2562" spans="1:15" x14ac:dyDescent="0.3">
      <c r="A2562" s="7">
        <v>19849</v>
      </c>
      <c r="B2562" s="6" t="s">
        <v>5183</v>
      </c>
      <c r="C2562" t="s">
        <v>5184</v>
      </c>
      <c r="D2562" s="2" t="s">
        <v>45</v>
      </c>
      <c r="E2562" s="4" t="s">
        <v>46</v>
      </c>
      <c r="F2562" t="s">
        <v>47</v>
      </c>
      <c r="G2562">
        <v>3656</v>
      </c>
      <c r="H2562">
        <v>30763</v>
      </c>
      <c r="I2562">
        <v>20</v>
      </c>
      <c r="J2562">
        <v>1876</v>
      </c>
      <c r="K2562">
        <v>16278</v>
      </c>
      <c r="L2562">
        <v>57</v>
      </c>
      <c r="M2562">
        <v>3</v>
      </c>
      <c r="N2562" t="s">
        <v>35</v>
      </c>
      <c r="O2562" t="s">
        <v>47</v>
      </c>
    </row>
    <row r="2563" spans="1:15" x14ac:dyDescent="0.3">
      <c r="A2563" s="7">
        <v>19850</v>
      </c>
      <c r="B2563" s="6" t="s">
        <v>5185</v>
      </c>
      <c r="C2563" t="s">
        <v>5186</v>
      </c>
      <c r="D2563" s="2" t="s">
        <v>45</v>
      </c>
      <c r="E2563" s="4" t="s">
        <v>55</v>
      </c>
      <c r="F2563" t="s">
        <v>60</v>
      </c>
      <c r="G2563">
        <v>3646</v>
      </c>
      <c r="H2563">
        <v>46954</v>
      </c>
      <c r="I2563">
        <v>42</v>
      </c>
      <c r="J2563">
        <v>19847</v>
      </c>
      <c r="K2563">
        <v>2452</v>
      </c>
      <c r="L2563">
        <v>21</v>
      </c>
      <c r="M2563">
        <v>4</v>
      </c>
      <c r="N2563" t="s">
        <v>52</v>
      </c>
      <c r="O2563" t="s">
        <v>69</v>
      </c>
    </row>
    <row r="2564" spans="1:15" x14ac:dyDescent="0.3">
      <c r="A2564" s="7">
        <v>19851</v>
      </c>
      <c r="B2564" s="6" t="s">
        <v>5187</v>
      </c>
      <c r="C2564" t="s">
        <v>5188</v>
      </c>
      <c r="D2564" s="2" t="s">
        <v>50</v>
      </c>
      <c r="E2564" s="4" t="s">
        <v>55</v>
      </c>
      <c r="F2564" t="s">
        <v>51</v>
      </c>
      <c r="G2564">
        <v>65</v>
      </c>
      <c r="H2564">
        <v>49483</v>
      </c>
      <c r="I2564">
        <v>19</v>
      </c>
      <c r="J2564">
        <v>706</v>
      </c>
      <c r="K2564">
        <v>12873</v>
      </c>
      <c r="L2564">
        <v>76</v>
      </c>
      <c r="M2564">
        <v>2</v>
      </c>
      <c r="N2564" t="s">
        <v>52</v>
      </c>
      <c r="O2564" t="s">
        <v>51</v>
      </c>
    </row>
    <row r="2565" spans="1:15" x14ac:dyDescent="0.3">
      <c r="A2565" s="7">
        <v>19852</v>
      </c>
      <c r="B2565" s="6" t="s">
        <v>5189</v>
      </c>
      <c r="C2565" t="s">
        <v>5190</v>
      </c>
      <c r="D2565" s="2" t="s">
        <v>45</v>
      </c>
      <c r="E2565" s="4" t="s">
        <v>46</v>
      </c>
      <c r="F2565" t="s">
        <v>56</v>
      </c>
      <c r="G2565">
        <v>4116</v>
      </c>
      <c r="H2565">
        <v>44022</v>
      </c>
      <c r="I2565">
        <v>44</v>
      </c>
      <c r="J2565">
        <v>30116</v>
      </c>
      <c r="K2565">
        <v>1780</v>
      </c>
      <c r="L2565">
        <v>18</v>
      </c>
      <c r="M2565">
        <v>6</v>
      </c>
      <c r="N2565" t="s">
        <v>52</v>
      </c>
      <c r="O2565" t="s">
        <v>56</v>
      </c>
    </row>
    <row r="2566" spans="1:15" x14ac:dyDescent="0.3">
      <c r="A2566" s="7">
        <v>19853</v>
      </c>
      <c r="B2566" s="6" t="s">
        <v>5191</v>
      </c>
      <c r="C2566" t="s">
        <v>5192</v>
      </c>
      <c r="D2566" s="2" t="s">
        <v>72</v>
      </c>
      <c r="E2566" s="4" t="s">
        <v>55</v>
      </c>
      <c r="F2566" t="s">
        <v>51</v>
      </c>
      <c r="G2566">
        <v>157</v>
      </c>
      <c r="H2566">
        <v>33334</v>
      </c>
      <c r="I2566">
        <v>12</v>
      </c>
      <c r="J2566">
        <v>1266</v>
      </c>
      <c r="K2566">
        <v>27290</v>
      </c>
      <c r="L2566">
        <v>79</v>
      </c>
      <c r="M2566">
        <v>1</v>
      </c>
      <c r="N2566" t="s">
        <v>52</v>
      </c>
      <c r="O2566" t="s">
        <v>47</v>
      </c>
    </row>
    <row r="2567" spans="1:15" x14ac:dyDescent="0.3">
      <c r="A2567" s="7">
        <v>19854</v>
      </c>
      <c r="B2567" s="6" t="s">
        <v>5193</v>
      </c>
      <c r="C2567" t="s">
        <v>5194</v>
      </c>
      <c r="D2567" s="2" t="s">
        <v>50</v>
      </c>
      <c r="E2567" s="4" t="s">
        <v>55</v>
      </c>
      <c r="F2567" t="s">
        <v>51</v>
      </c>
      <c r="G2567">
        <v>126</v>
      </c>
      <c r="H2567">
        <v>81684</v>
      </c>
      <c r="I2567">
        <v>14</v>
      </c>
      <c r="J2567">
        <v>571</v>
      </c>
      <c r="K2567">
        <v>22572</v>
      </c>
      <c r="L2567">
        <v>77</v>
      </c>
      <c r="M2567">
        <v>1</v>
      </c>
      <c r="N2567" t="s">
        <v>52</v>
      </c>
      <c r="O2567" t="s">
        <v>51</v>
      </c>
    </row>
    <row r="2568" spans="1:15" x14ac:dyDescent="0.3">
      <c r="A2568" s="7">
        <v>19855</v>
      </c>
      <c r="B2568" s="6" t="s">
        <v>5195</v>
      </c>
      <c r="C2568" t="s">
        <v>5196</v>
      </c>
      <c r="D2568" s="2" t="s">
        <v>45</v>
      </c>
      <c r="E2568" s="4" t="s">
        <v>55</v>
      </c>
      <c r="F2568" t="s">
        <v>47</v>
      </c>
      <c r="G2568">
        <v>3559</v>
      </c>
      <c r="H2568">
        <v>77166</v>
      </c>
      <c r="I2568">
        <v>14</v>
      </c>
      <c r="J2568">
        <v>2142</v>
      </c>
      <c r="K2568">
        <v>23078</v>
      </c>
      <c r="L2568">
        <v>55</v>
      </c>
      <c r="M2568">
        <v>1</v>
      </c>
      <c r="N2568" t="s">
        <v>52</v>
      </c>
      <c r="O2568" t="s">
        <v>47</v>
      </c>
    </row>
    <row r="2569" spans="1:15" x14ac:dyDescent="0.3">
      <c r="A2569" s="7">
        <v>19856</v>
      </c>
      <c r="B2569" s="6" t="s">
        <v>5197</v>
      </c>
      <c r="C2569" t="s">
        <v>5198</v>
      </c>
      <c r="D2569" s="2" t="s">
        <v>88</v>
      </c>
      <c r="E2569" s="4" t="s">
        <v>46</v>
      </c>
      <c r="F2569" t="s">
        <v>51</v>
      </c>
      <c r="G2569">
        <v>109</v>
      </c>
      <c r="H2569">
        <v>67382</v>
      </c>
      <c r="I2569">
        <v>3</v>
      </c>
      <c r="J2569">
        <v>1474</v>
      </c>
      <c r="K2569">
        <v>23197</v>
      </c>
      <c r="L2569">
        <v>96</v>
      </c>
      <c r="M2569">
        <v>2</v>
      </c>
      <c r="N2569" t="s">
        <v>65</v>
      </c>
      <c r="O2569" t="s">
        <v>51</v>
      </c>
    </row>
    <row r="2570" spans="1:15" x14ac:dyDescent="0.3">
      <c r="A2570" s="7">
        <v>19857</v>
      </c>
      <c r="B2570" s="6" t="s">
        <v>5199</v>
      </c>
      <c r="C2570" t="s">
        <v>5200</v>
      </c>
      <c r="D2570" s="2" t="s">
        <v>72</v>
      </c>
      <c r="E2570" s="4" t="s">
        <v>55</v>
      </c>
      <c r="F2570" t="s">
        <v>75</v>
      </c>
      <c r="G2570">
        <v>389</v>
      </c>
      <c r="H2570">
        <v>16668</v>
      </c>
      <c r="I2570">
        <v>12</v>
      </c>
      <c r="J2570">
        <v>4522</v>
      </c>
      <c r="K2570">
        <v>10369</v>
      </c>
      <c r="L2570">
        <v>45</v>
      </c>
      <c r="M2570">
        <v>1</v>
      </c>
      <c r="N2570" t="s">
        <v>38</v>
      </c>
      <c r="O2570" t="s">
        <v>95</v>
      </c>
    </row>
    <row r="2571" spans="1:15" x14ac:dyDescent="0.3">
      <c r="A2571" s="7">
        <v>19858</v>
      </c>
      <c r="B2571" s="6" t="s">
        <v>5201</v>
      </c>
      <c r="C2571" t="s">
        <v>5202</v>
      </c>
      <c r="D2571" s="2" t="s">
        <v>72</v>
      </c>
      <c r="E2571" s="4" t="s">
        <v>55</v>
      </c>
      <c r="F2571" t="s">
        <v>51</v>
      </c>
      <c r="G2571">
        <v>819</v>
      </c>
      <c r="H2571">
        <v>81176</v>
      </c>
      <c r="I2571">
        <v>7</v>
      </c>
      <c r="J2571">
        <v>627</v>
      </c>
      <c r="K2571">
        <v>23123</v>
      </c>
      <c r="L2571">
        <v>89</v>
      </c>
      <c r="M2571">
        <v>1</v>
      </c>
      <c r="N2571" t="s">
        <v>65</v>
      </c>
      <c r="O2571" t="s">
        <v>51</v>
      </c>
    </row>
    <row r="2572" spans="1:15" x14ac:dyDescent="0.3">
      <c r="A2572" s="7">
        <v>19859</v>
      </c>
      <c r="B2572" s="6" t="s">
        <v>5203</v>
      </c>
      <c r="C2572" t="s">
        <v>5204</v>
      </c>
      <c r="D2572" s="2" t="s">
        <v>59</v>
      </c>
      <c r="E2572" s="4" t="s">
        <v>55</v>
      </c>
      <c r="F2572" t="s">
        <v>75</v>
      </c>
      <c r="G2572">
        <v>1096</v>
      </c>
      <c r="H2572">
        <v>65907</v>
      </c>
      <c r="I2572">
        <v>1</v>
      </c>
      <c r="J2572">
        <v>4150</v>
      </c>
      <c r="K2572">
        <v>10570</v>
      </c>
      <c r="L2572">
        <v>53</v>
      </c>
      <c r="M2572">
        <v>2</v>
      </c>
      <c r="N2572" t="s">
        <v>52</v>
      </c>
      <c r="O2572" t="s">
        <v>81</v>
      </c>
    </row>
    <row r="2573" spans="1:15" x14ac:dyDescent="0.3">
      <c r="A2573" s="7">
        <v>19860</v>
      </c>
      <c r="B2573" s="6" t="s">
        <v>5205</v>
      </c>
      <c r="C2573" t="s">
        <v>5206</v>
      </c>
      <c r="D2573" s="2" t="s">
        <v>59</v>
      </c>
      <c r="E2573" s="4" t="s">
        <v>46</v>
      </c>
      <c r="F2573" t="s">
        <v>81</v>
      </c>
      <c r="G2573">
        <v>440</v>
      </c>
      <c r="H2573">
        <v>10616</v>
      </c>
      <c r="I2573">
        <v>8</v>
      </c>
      <c r="J2573">
        <v>4813</v>
      </c>
      <c r="K2573">
        <v>11219</v>
      </c>
      <c r="L2573">
        <v>65</v>
      </c>
      <c r="M2573">
        <v>1</v>
      </c>
      <c r="N2573" t="s">
        <v>52</v>
      </c>
      <c r="O2573" t="s">
        <v>76</v>
      </c>
    </row>
    <row r="2574" spans="1:15" x14ac:dyDescent="0.3">
      <c r="A2574" s="7">
        <v>19861</v>
      </c>
      <c r="B2574" s="6" t="s">
        <v>5207</v>
      </c>
      <c r="C2574" t="s">
        <v>5208</v>
      </c>
      <c r="D2574" s="2" t="s">
        <v>50</v>
      </c>
      <c r="E2574" s="4" t="s">
        <v>55</v>
      </c>
      <c r="F2574" t="s">
        <v>51</v>
      </c>
      <c r="G2574">
        <v>73</v>
      </c>
      <c r="H2574">
        <v>33895</v>
      </c>
      <c r="I2574">
        <v>12</v>
      </c>
      <c r="J2574">
        <v>750</v>
      </c>
      <c r="K2574">
        <v>16392</v>
      </c>
      <c r="L2574">
        <v>85</v>
      </c>
      <c r="M2574">
        <v>1</v>
      </c>
      <c r="N2574" t="s">
        <v>35</v>
      </c>
      <c r="O2574" t="s">
        <v>51</v>
      </c>
    </row>
    <row r="2575" spans="1:15" x14ac:dyDescent="0.3">
      <c r="A2575" s="7">
        <v>19862</v>
      </c>
      <c r="B2575" s="6" t="s">
        <v>5209</v>
      </c>
      <c r="C2575" t="s">
        <v>5210</v>
      </c>
      <c r="D2575" s="2" t="s">
        <v>45</v>
      </c>
      <c r="E2575" s="4" t="s">
        <v>55</v>
      </c>
      <c r="F2575" t="s">
        <v>56</v>
      </c>
      <c r="G2575">
        <v>4153</v>
      </c>
      <c r="H2575">
        <v>26301</v>
      </c>
      <c r="I2575">
        <v>35</v>
      </c>
      <c r="J2575">
        <v>25750</v>
      </c>
      <c r="K2575">
        <v>2556</v>
      </c>
      <c r="L2575">
        <v>16</v>
      </c>
      <c r="M2575">
        <v>4</v>
      </c>
      <c r="N2575" t="s">
        <v>38</v>
      </c>
      <c r="O2575" t="s">
        <v>60</v>
      </c>
    </row>
    <row r="2576" spans="1:15" x14ac:dyDescent="0.3">
      <c r="A2576" s="7">
        <v>19863</v>
      </c>
      <c r="B2576" s="6" t="s">
        <v>5211</v>
      </c>
      <c r="C2576" t="s">
        <v>5212</v>
      </c>
      <c r="D2576" s="2" t="s">
        <v>50</v>
      </c>
      <c r="E2576" s="4" t="s">
        <v>55</v>
      </c>
      <c r="F2576" t="s">
        <v>51</v>
      </c>
      <c r="G2576">
        <v>217</v>
      </c>
      <c r="H2576">
        <v>25790</v>
      </c>
      <c r="I2576">
        <v>16</v>
      </c>
      <c r="J2576">
        <v>300</v>
      </c>
      <c r="K2576">
        <v>27632</v>
      </c>
      <c r="L2576">
        <v>77</v>
      </c>
      <c r="M2576">
        <v>2</v>
      </c>
      <c r="N2576" t="s">
        <v>35</v>
      </c>
      <c r="O2576" t="s">
        <v>51</v>
      </c>
    </row>
    <row r="2577" spans="1:15" x14ac:dyDescent="0.3">
      <c r="A2577" s="7">
        <v>19864</v>
      </c>
      <c r="B2577" s="6" t="s">
        <v>5213</v>
      </c>
      <c r="C2577" t="s">
        <v>5214</v>
      </c>
      <c r="D2577" s="2" t="s">
        <v>88</v>
      </c>
      <c r="E2577" s="4" t="s">
        <v>46</v>
      </c>
      <c r="F2577" t="s">
        <v>51</v>
      </c>
      <c r="G2577">
        <v>356</v>
      </c>
      <c r="H2577">
        <v>73422</v>
      </c>
      <c r="I2577">
        <v>3</v>
      </c>
      <c r="J2577">
        <v>1229</v>
      </c>
      <c r="K2577">
        <v>15854</v>
      </c>
      <c r="L2577">
        <v>78</v>
      </c>
      <c r="M2577">
        <v>2</v>
      </c>
      <c r="N2577" t="s">
        <v>65</v>
      </c>
      <c r="O2577" t="s">
        <v>51</v>
      </c>
    </row>
    <row r="2578" spans="1:15" x14ac:dyDescent="0.3">
      <c r="A2578" s="7">
        <v>19865</v>
      </c>
      <c r="B2578" s="6" t="s">
        <v>5215</v>
      </c>
      <c r="C2578" t="s">
        <v>5216</v>
      </c>
      <c r="D2578" s="2" t="s">
        <v>50</v>
      </c>
      <c r="E2578" s="4" t="s">
        <v>55</v>
      </c>
      <c r="F2578" t="s">
        <v>51</v>
      </c>
      <c r="G2578">
        <v>148</v>
      </c>
      <c r="H2578">
        <v>55559</v>
      </c>
      <c r="I2578">
        <v>19</v>
      </c>
      <c r="J2578">
        <v>1557</v>
      </c>
      <c r="K2578">
        <v>17401</v>
      </c>
      <c r="L2578">
        <v>96</v>
      </c>
      <c r="M2578">
        <v>2</v>
      </c>
      <c r="N2578" t="s">
        <v>65</v>
      </c>
      <c r="O2578" t="s">
        <v>51</v>
      </c>
    </row>
    <row r="2579" spans="1:15" x14ac:dyDescent="0.3">
      <c r="A2579" s="7">
        <v>19866</v>
      </c>
      <c r="B2579" s="6" t="s">
        <v>5217</v>
      </c>
      <c r="C2579" t="s">
        <v>5218</v>
      </c>
      <c r="D2579" s="2" t="s">
        <v>45</v>
      </c>
      <c r="E2579" s="4" t="s">
        <v>55</v>
      </c>
      <c r="F2579" t="s">
        <v>56</v>
      </c>
      <c r="G2579">
        <v>1289</v>
      </c>
      <c r="H2579">
        <v>53211</v>
      </c>
      <c r="I2579">
        <v>56</v>
      </c>
      <c r="J2579">
        <v>25396</v>
      </c>
      <c r="K2579">
        <v>3872</v>
      </c>
      <c r="L2579">
        <v>16</v>
      </c>
      <c r="M2579">
        <v>4</v>
      </c>
      <c r="N2579" t="s">
        <v>38</v>
      </c>
      <c r="O2579" t="s">
        <v>81</v>
      </c>
    </row>
    <row r="2580" spans="1:15" x14ac:dyDescent="0.3">
      <c r="A2580" s="7">
        <v>19867</v>
      </c>
      <c r="B2580" s="6" t="s">
        <v>5219</v>
      </c>
      <c r="C2580" t="s">
        <v>5220</v>
      </c>
      <c r="D2580" s="2" t="s">
        <v>45</v>
      </c>
      <c r="E2580" s="4" t="s">
        <v>46</v>
      </c>
      <c r="F2580" t="s">
        <v>47</v>
      </c>
      <c r="G2580">
        <v>2613</v>
      </c>
      <c r="H2580">
        <v>19374</v>
      </c>
      <c r="I2580">
        <v>24</v>
      </c>
      <c r="J2580">
        <v>1109</v>
      </c>
      <c r="K2580">
        <v>14760</v>
      </c>
      <c r="L2580">
        <v>59</v>
      </c>
      <c r="M2580">
        <v>3</v>
      </c>
      <c r="N2580" t="s">
        <v>52</v>
      </c>
      <c r="O2580" t="s">
        <v>47</v>
      </c>
    </row>
    <row r="2581" spans="1:15" x14ac:dyDescent="0.3">
      <c r="A2581" s="7">
        <v>19868</v>
      </c>
      <c r="B2581" s="6" t="s">
        <v>5221</v>
      </c>
      <c r="C2581" t="s">
        <v>5222</v>
      </c>
      <c r="D2581" s="2" t="s">
        <v>72</v>
      </c>
      <c r="E2581" s="4" t="s">
        <v>55</v>
      </c>
      <c r="F2581" t="s">
        <v>47</v>
      </c>
      <c r="G2581">
        <v>939</v>
      </c>
      <c r="H2581">
        <v>73302</v>
      </c>
      <c r="I2581">
        <v>1</v>
      </c>
      <c r="J2581">
        <v>1653</v>
      </c>
      <c r="K2581">
        <v>20696</v>
      </c>
      <c r="L2581">
        <v>76</v>
      </c>
      <c r="M2581">
        <v>3</v>
      </c>
      <c r="N2581" t="s">
        <v>52</v>
      </c>
      <c r="O2581" t="s">
        <v>76</v>
      </c>
    </row>
    <row r="2582" spans="1:15" x14ac:dyDescent="0.3">
      <c r="A2582" s="7">
        <v>19869</v>
      </c>
      <c r="B2582" s="6" t="s">
        <v>5223</v>
      </c>
      <c r="C2582" t="s">
        <v>5224</v>
      </c>
      <c r="D2582" s="2" t="s">
        <v>45</v>
      </c>
      <c r="E2582" s="4" t="s">
        <v>68</v>
      </c>
      <c r="F2582" t="s">
        <v>60</v>
      </c>
      <c r="G2582">
        <v>1868</v>
      </c>
      <c r="H2582">
        <v>13226</v>
      </c>
      <c r="I2582">
        <v>41</v>
      </c>
      <c r="J2582">
        <v>5177</v>
      </c>
      <c r="K2582">
        <v>3300</v>
      </c>
      <c r="L2582">
        <v>16</v>
      </c>
      <c r="M2582">
        <v>8</v>
      </c>
      <c r="N2582" t="s">
        <v>52</v>
      </c>
      <c r="O2582" t="s">
        <v>69</v>
      </c>
    </row>
    <row r="2583" spans="1:15" x14ac:dyDescent="0.3">
      <c r="A2583" s="7">
        <v>19870</v>
      </c>
      <c r="B2583" s="6" t="s">
        <v>5225</v>
      </c>
      <c r="C2583" t="s">
        <v>5226</v>
      </c>
      <c r="D2583" s="2" t="s">
        <v>45</v>
      </c>
      <c r="E2583" s="4" t="s">
        <v>46</v>
      </c>
      <c r="F2583" t="s">
        <v>56</v>
      </c>
      <c r="G2583">
        <v>2056</v>
      </c>
      <c r="H2583">
        <v>36308</v>
      </c>
      <c r="I2583">
        <v>36</v>
      </c>
      <c r="J2583">
        <v>5547</v>
      </c>
      <c r="K2583">
        <v>2125</v>
      </c>
      <c r="L2583">
        <v>18</v>
      </c>
      <c r="M2583">
        <v>4</v>
      </c>
      <c r="N2583" t="s">
        <v>52</v>
      </c>
      <c r="O2583" t="s">
        <v>56</v>
      </c>
    </row>
    <row r="2584" spans="1:15" x14ac:dyDescent="0.3">
      <c r="A2584" s="7">
        <v>19871</v>
      </c>
      <c r="B2584" s="6" t="s">
        <v>5227</v>
      </c>
      <c r="C2584" t="s">
        <v>5228</v>
      </c>
      <c r="D2584" s="2" t="s">
        <v>45</v>
      </c>
      <c r="E2584" s="4" t="s">
        <v>46</v>
      </c>
      <c r="F2584" t="s">
        <v>60</v>
      </c>
      <c r="G2584">
        <v>1171</v>
      </c>
      <c r="H2584">
        <v>81684</v>
      </c>
      <c r="I2584">
        <v>30</v>
      </c>
      <c r="J2584">
        <v>8021</v>
      </c>
      <c r="K2584">
        <v>2271</v>
      </c>
      <c r="L2584">
        <v>25</v>
      </c>
      <c r="M2584">
        <v>4</v>
      </c>
      <c r="N2584" t="s">
        <v>35</v>
      </c>
      <c r="O2584" t="s">
        <v>56</v>
      </c>
    </row>
    <row r="2585" spans="1:15" x14ac:dyDescent="0.3">
      <c r="A2585" s="7">
        <v>19872</v>
      </c>
      <c r="B2585" s="6" t="s">
        <v>5229</v>
      </c>
      <c r="C2585" t="s">
        <v>5230</v>
      </c>
      <c r="D2585" s="2" t="s">
        <v>45</v>
      </c>
      <c r="E2585" s="4" t="s">
        <v>55</v>
      </c>
      <c r="F2585" t="s">
        <v>47</v>
      </c>
      <c r="G2585">
        <v>1497</v>
      </c>
      <c r="H2585">
        <v>80592</v>
      </c>
      <c r="I2585">
        <v>19</v>
      </c>
      <c r="J2585">
        <v>1148</v>
      </c>
      <c r="K2585">
        <v>12490</v>
      </c>
      <c r="L2585">
        <v>55</v>
      </c>
      <c r="M2585">
        <v>1</v>
      </c>
      <c r="N2585" t="s">
        <v>35</v>
      </c>
      <c r="O2585" t="s">
        <v>47</v>
      </c>
    </row>
    <row r="2586" spans="1:15" x14ac:dyDescent="0.3">
      <c r="A2586" s="7">
        <v>19873</v>
      </c>
      <c r="B2586" s="6" t="s">
        <v>5231</v>
      </c>
      <c r="C2586" t="s">
        <v>5232</v>
      </c>
      <c r="D2586" s="2" t="s">
        <v>45</v>
      </c>
      <c r="E2586" s="4" t="s">
        <v>55</v>
      </c>
      <c r="F2586" t="s">
        <v>47</v>
      </c>
      <c r="G2586">
        <v>3822</v>
      </c>
      <c r="H2586">
        <v>15520</v>
      </c>
      <c r="I2586">
        <v>6</v>
      </c>
      <c r="J2586">
        <v>1459</v>
      </c>
      <c r="K2586">
        <v>20854</v>
      </c>
      <c r="L2586">
        <v>63</v>
      </c>
      <c r="M2586">
        <v>3</v>
      </c>
      <c r="N2586" t="s">
        <v>65</v>
      </c>
      <c r="O2586" t="s">
        <v>47</v>
      </c>
    </row>
    <row r="2587" spans="1:15" x14ac:dyDescent="0.3">
      <c r="A2587" s="7">
        <v>19874</v>
      </c>
      <c r="B2587" s="6" t="s">
        <v>5233</v>
      </c>
      <c r="C2587" t="s">
        <v>5234</v>
      </c>
      <c r="D2587" s="2" t="s">
        <v>72</v>
      </c>
      <c r="E2587" s="4" t="s">
        <v>46</v>
      </c>
      <c r="F2587" t="s">
        <v>81</v>
      </c>
      <c r="G2587">
        <v>268</v>
      </c>
      <c r="H2587">
        <v>50985</v>
      </c>
      <c r="I2587">
        <v>18</v>
      </c>
      <c r="J2587">
        <v>1554</v>
      </c>
      <c r="K2587">
        <v>9207</v>
      </c>
      <c r="L2587">
        <v>64</v>
      </c>
      <c r="M2587">
        <v>0</v>
      </c>
      <c r="N2587" t="s">
        <v>52</v>
      </c>
      <c r="O2587" t="s">
        <v>81</v>
      </c>
    </row>
    <row r="2588" spans="1:15" x14ac:dyDescent="0.3">
      <c r="A2588" s="7">
        <v>19875</v>
      </c>
      <c r="B2588" s="6" t="s">
        <v>5235</v>
      </c>
      <c r="C2588" t="s">
        <v>5236</v>
      </c>
      <c r="D2588" s="2" t="s">
        <v>50</v>
      </c>
      <c r="E2588" s="4" t="s">
        <v>46</v>
      </c>
      <c r="F2588" t="s">
        <v>51</v>
      </c>
      <c r="G2588">
        <v>165</v>
      </c>
      <c r="H2588">
        <v>81628</v>
      </c>
      <c r="I2588">
        <v>17</v>
      </c>
      <c r="J2588">
        <v>1463</v>
      </c>
      <c r="K2588">
        <v>19045</v>
      </c>
      <c r="L2588">
        <v>83</v>
      </c>
      <c r="M2588">
        <v>1</v>
      </c>
      <c r="N2588" t="s">
        <v>35</v>
      </c>
      <c r="O2588" t="s">
        <v>51</v>
      </c>
    </row>
    <row r="2589" spans="1:15" x14ac:dyDescent="0.3">
      <c r="A2589" s="7">
        <v>19876</v>
      </c>
      <c r="B2589" s="6" t="s">
        <v>5237</v>
      </c>
      <c r="C2589" t="s">
        <v>5238</v>
      </c>
      <c r="D2589" s="2" t="s">
        <v>88</v>
      </c>
      <c r="E2589" s="4" t="s">
        <v>55</v>
      </c>
      <c r="F2589" t="s">
        <v>51</v>
      </c>
      <c r="G2589">
        <v>116</v>
      </c>
      <c r="H2589">
        <v>57099</v>
      </c>
      <c r="I2589">
        <v>12</v>
      </c>
      <c r="J2589">
        <v>405</v>
      </c>
      <c r="K2589">
        <v>27417</v>
      </c>
      <c r="L2589">
        <v>97</v>
      </c>
      <c r="M2589">
        <v>1</v>
      </c>
      <c r="N2589" t="s">
        <v>52</v>
      </c>
      <c r="O2589" t="s">
        <v>51</v>
      </c>
    </row>
    <row r="2590" spans="1:15" x14ac:dyDescent="0.3">
      <c r="A2590" s="7">
        <v>19877</v>
      </c>
      <c r="B2590" s="6" t="s">
        <v>5239</v>
      </c>
      <c r="C2590" t="s">
        <v>5240</v>
      </c>
      <c r="D2590" s="2" t="s">
        <v>72</v>
      </c>
      <c r="E2590" s="4" t="s">
        <v>46</v>
      </c>
      <c r="F2590" t="s">
        <v>81</v>
      </c>
      <c r="G2590">
        <v>474</v>
      </c>
      <c r="H2590">
        <v>63770</v>
      </c>
      <c r="I2590">
        <v>11</v>
      </c>
      <c r="J2590">
        <v>7486</v>
      </c>
      <c r="K2590">
        <v>10483</v>
      </c>
      <c r="L2590">
        <v>58</v>
      </c>
      <c r="M2590">
        <v>1</v>
      </c>
      <c r="N2590" t="s">
        <v>35</v>
      </c>
      <c r="O2590" t="s">
        <v>47</v>
      </c>
    </row>
    <row r="2591" spans="1:15" x14ac:dyDescent="0.3">
      <c r="A2591" s="7">
        <v>19878</v>
      </c>
      <c r="B2591" s="6" t="s">
        <v>5241</v>
      </c>
      <c r="C2591" t="s">
        <v>5242</v>
      </c>
      <c r="D2591" s="2" t="s">
        <v>59</v>
      </c>
      <c r="E2591" s="4" t="s">
        <v>68</v>
      </c>
      <c r="F2591" t="s">
        <v>60</v>
      </c>
      <c r="G2591">
        <v>1050</v>
      </c>
      <c r="H2591">
        <v>80496</v>
      </c>
      <c r="I2591">
        <v>38</v>
      </c>
      <c r="J2591">
        <v>22638</v>
      </c>
      <c r="K2591">
        <v>1850</v>
      </c>
      <c r="L2591">
        <v>6</v>
      </c>
      <c r="M2591">
        <v>7</v>
      </c>
      <c r="N2591" t="s">
        <v>38</v>
      </c>
      <c r="O2591" t="s">
        <v>56</v>
      </c>
    </row>
    <row r="2592" spans="1:15" x14ac:dyDescent="0.3">
      <c r="A2592" s="7">
        <v>19879</v>
      </c>
      <c r="B2592" s="6" t="s">
        <v>5243</v>
      </c>
      <c r="C2592" t="s">
        <v>5244</v>
      </c>
      <c r="D2592" s="2" t="s">
        <v>88</v>
      </c>
      <c r="E2592" s="4" t="s">
        <v>55</v>
      </c>
      <c r="F2592" t="s">
        <v>51</v>
      </c>
      <c r="G2592">
        <v>141</v>
      </c>
      <c r="H2592">
        <v>13226</v>
      </c>
      <c r="I2592">
        <v>11</v>
      </c>
      <c r="J2592">
        <v>857</v>
      </c>
      <c r="K2592">
        <v>19348</v>
      </c>
      <c r="L2592">
        <v>81</v>
      </c>
      <c r="M2592">
        <v>2</v>
      </c>
      <c r="N2592" t="s">
        <v>35</v>
      </c>
      <c r="O2592" t="s">
        <v>47</v>
      </c>
    </row>
    <row r="2593" spans="1:15" x14ac:dyDescent="0.3">
      <c r="A2593" s="7">
        <v>19880</v>
      </c>
      <c r="B2593" s="6" t="s">
        <v>5245</v>
      </c>
      <c r="C2593" t="s">
        <v>5246</v>
      </c>
      <c r="D2593" s="2" t="s">
        <v>45</v>
      </c>
      <c r="E2593" s="4" t="s">
        <v>55</v>
      </c>
      <c r="F2593" t="s">
        <v>56</v>
      </c>
      <c r="G2593">
        <v>3152</v>
      </c>
      <c r="H2593">
        <v>86717</v>
      </c>
      <c r="I2593">
        <v>47</v>
      </c>
      <c r="J2593">
        <v>43779</v>
      </c>
      <c r="K2593">
        <v>2718</v>
      </c>
      <c r="L2593">
        <v>13</v>
      </c>
      <c r="M2593">
        <v>5</v>
      </c>
      <c r="N2593" t="s">
        <v>52</v>
      </c>
      <c r="O2593" t="s">
        <v>56</v>
      </c>
    </row>
    <row r="2594" spans="1:15" x14ac:dyDescent="0.3">
      <c r="A2594" s="7">
        <v>19881</v>
      </c>
      <c r="B2594" s="6" t="s">
        <v>5247</v>
      </c>
      <c r="C2594" t="s">
        <v>5248</v>
      </c>
      <c r="D2594" s="2" t="s">
        <v>72</v>
      </c>
      <c r="E2594" s="4" t="s">
        <v>46</v>
      </c>
      <c r="F2594" t="s">
        <v>75</v>
      </c>
      <c r="G2594">
        <v>762</v>
      </c>
      <c r="H2594">
        <v>74601</v>
      </c>
      <c r="I2594">
        <v>9</v>
      </c>
      <c r="J2594">
        <v>3405</v>
      </c>
      <c r="K2594">
        <v>16868</v>
      </c>
      <c r="L2594">
        <v>50</v>
      </c>
      <c r="M2594">
        <v>1</v>
      </c>
      <c r="N2594" t="s">
        <v>38</v>
      </c>
      <c r="O2594" t="s">
        <v>95</v>
      </c>
    </row>
    <row r="2595" spans="1:15" x14ac:dyDescent="0.3">
      <c r="A2595" s="7">
        <v>19882</v>
      </c>
      <c r="B2595" s="6" t="s">
        <v>5249</v>
      </c>
      <c r="C2595" t="s">
        <v>5250</v>
      </c>
      <c r="D2595" s="2" t="s">
        <v>50</v>
      </c>
      <c r="E2595" s="4" t="s">
        <v>46</v>
      </c>
      <c r="F2595" t="s">
        <v>51</v>
      </c>
      <c r="G2595">
        <v>55</v>
      </c>
      <c r="H2595">
        <v>33259</v>
      </c>
      <c r="I2595">
        <v>8</v>
      </c>
      <c r="J2595">
        <v>1141</v>
      </c>
      <c r="K2595">
        <v>23749</v>
      </c>
      <c r="L2595">
        <v>87</v>
      </c>
      <c r="M2595">
        <v>2</v>
      </c>
      <c r="N2595" t="s">
        <v>65</v>
      </c>
      <c r="O2595" t="s">
        <v>51</v>
      </c>
    </row>
    <row r="2596" spans="1:15" x14ac:dyDescent="0.3">
      <c r="A2596" s="7">
        <v>19883</v>
      </c>
      <c r="B2596" s="6" t="s">
        <v>5251</v>
      </c>
      <c r="C2596" t="s">
        <v>5252</v>
      </c>
      <c r="D2596" s="2" t="s">
        <v>50</v>
      </c>
      <c r="E2596" s="4" t="s">
        <v>46</v>
      </c>
      <c r="F2596" t="s">
        <v>81</v>
      </c>
      <c r="G2596">
        <v>223</v>
      </c>
      <c r="H2596">
        <v>53083</v>
      </c>
      <c r="I2596">
        <v>5</v>
      </c>
      <c r="J2596">
        <v>7747</v>
      </c>
      <c r="K2596">
        <v>10323</v>
      </c>
      <c r="L2596">
        <v>68</v>
      </c>
      <c r="M2596">
        <v>0</v>
      </c>
      <c r="N2596" t="s">
        <v>52</v>
      </c>
      <c r="O2596" t="s">
        <v>95</v>
      </c>
    </row>
    <row r="2597" spans="1:15" x14ac:dyDescent="0.3">
      <c r="A2597" s="7">
        <v>19884</v>
      </c>
      <c r="B2597" s="6" t="s">
        <v>5253</v>
      </c>
      <c r="C2597" t="s">
        <v>5254</v>
      </c>
      <c r="D2597" s="2" t="s">
        <v>88</v>
      </c>
      <c r="E2597" s="4" t="s">
        <v>46</v>
      </c>
      <c r="F2597" t="s">
        <v>81</v>
      </c>
      <c r="G2597">
        <v>299</v>
      </c>
      <c r="H2597">
        <v>76326</v>
      </c>
      <c r="I2597">
        <v>17</v>
      </c>
      <c r="J2597">
        <v>1476</v>
      </c>
      <c r="K2597">
        <v>10027</v>
      </c>
      <c r="L2597">
        <v>64</v>
      </c>
      <c r="M2597">
        <v>0</v>
      </c>
      <c r="N2597" t="s">
        <v>52</v>
      </c>
      <c r="O2597" t="s">
        <v>47</v>
      </c>
    </row>
    <row r="2598" spans="1:15" x14ac:dyDescent="0.3">
      <c r="A2598" s="7">
        <v>19885</v>
      </c>
      <c r="B2598" s="6" t="s">
        <v>5255</v>
      </c>
      <c r="C2598" t="s">
        <v>5256</v>
      </c>
      <c r="D2598" s="2" t="s">
        <v>88</v>
      </c>
      <c r="E2598" s="4" t="s">
        <v>55</v>
      </c>
      <c r="F2598" t="s">
        <v>51</v>
      </c>
      <c r="G2598">
        <v>36</v>
      </c>
      <c r="H2598">
        <v>46147</v>
      </c>
      <c r="I2598">
        <v>16</v>
      </c>
      <c r="J2598">
        <v>762</v>
      </c>
      <c r="K2598">
        <v>26224</v>
      </c>
      <c r="L2598">
        <v>100</v>
      </c>
      <c r="M2598">
        <v>1</v>
      </c>
      <c r="N2598" t="s">
        <v>65</v>
      </c>
      <c r="O2598" t="s">
        <v>51</v>
      </c>
    </row>
    <row r="2599" spans="1:15" x14ac:dyDescent="0.3">
      <c r="A2599" s="7">
        <v>19886</v>
      </c>
      <c r="B2599" s="6" t="s">
        <v>5257</v>
      </c>
      <c r="C2599" t="s">
        <v>5258</v>
      </c>
      <c r="D2599" s="2" t="s">
        <v>50</v>
      </c>
      <c r="E2599" s="4" t="s">
        <v>55</v>
      </c>
      <c r="F2599" t="s">
        <v>51</v>
      </c>
      <c r="G2599">
        <v>181</v>
      </c>
      <c r="H2599">
        <v>39777</v>
      </c>
      <c r="I2599">
        <v>3</v>
      </c>
      <c r="J2599">
        <v>323</v>
      </c>
      <c r="K2599">
        <v>29708</v>
      </c>
      <c r="L2599">
        <v>75</v>
      </c>
      <c r="M2599">
        <v>2</v>
      </c>
      <c r="N2599" t="s">
        <v>35</v>
      </c>
      <c r="O2599" t="s">
        <v>51</v>
      </c>
    </row>
    <row r="2600" spans="1:15" x14ac:dyDescent="0.3">
      <c r="A2600" s="7">
        <v>19887</v>
      </c>
      <c r="B2600" s="6" t="s">
        <v>5259</v>
      </c>
      <c r="C2600" t="s">
        <v>5260</v>
      </c>
      <c r="D2600" s="2" t="s">
        <v>88</v>
      </c>
      <c r="E2600" s="4" t="s">
        <v>55</v>
      </c>
      <c r="F2600" t="s">
        <v>51</v>
      </c>
      <c r="G2600">
        <v>56</v>
      </c>
      <c r="H2600">
        <v>52418</v>
      </c>
      <c r="I2600">
        <v>13</v>
      </c>
      <c r="J2600">
        <v>1211</v>
      </c>
      <c r="K2600">
        <v>26187</v>
      </c>
      <c r="L2600">
        <v>90</v>
      </c>
      <c r="M2600">
        <v>1</v>
      </c>
      <c r="N2600" t="s">
        <v>65</v>
      </c>
      <c r="O2600" t="s">
        <v>51</v>
      </c>
    </row>
    <row r="2601" spans="1:15" x14ac:dyDescent="0.3">
      <c r="A2601" s="7">
        <v>19888</v>
      </c>
      <c r="B2601" s="6" t="s">
        <v>5261</v>
      </c>
      <c r="C2601" t="s">
        <v>5262</v>
      </c>
      <c r="D2601" s="2" t="s">
        <v>50</v>
      </c>
      <c r="E2601" s="4" t="s">
        <v>46</v>
      </c>
      <c r="F2601" t="s">
        <v>51</v>
      </c>
      <c r="G2601">
        <v>124</v>
      </c>
      <c r="H2601">
        <v>35220</v>
      </c>
      <c r="I2601">
        <v>6</v>
      </c>
      <c r="J2601">
        <v>874</v>
      </c>
      <c r="K2601">
        <v>23381</v>
      </c>
      <c r="L2601">
        <v>91</v>
      </c>
      <c r="M2601">
        <v>2</v>
      </c>
      <c r="N2601" t="s">
        <v>35</v>
      </c>
      <c r="O2601" t="s">
        <v>51</v>
      </c>
    </row>
    <row r="2602" spans="1:15" x14ac:dyDescent="0.3">
      <c r="A2602" s="7">
        <v>19889</v>
      </c>
      <c r="B2602" s="6" t="s">
        <v>5263</v>
      </c>
      <c r="C2602" t="s">
        <v>5264</v>
      </c>
      <c r="D2602" s="2" t="s">
        <v>45</v>
      </c>
      <c r="E2602" s="4" t="s">
        <v>46</v>
      </c>
      <c r="F2602" t="s">
        <v>81</v>
      </c>
      <c r="G2602">
        <v>845</v>
      </c>
      <c r="H2602">
        <v>89399</v>
      </c>
      <c r="I2602">
        <v>11</v>
      </c>
      <c r="J2602">
        <v>1730</v>
      </c>
      <c r="K2602">
        <v>9440</v>
      </c>
      <c r="L2602">
        <v>52</v>
      </c>
      <c r="M2602">
        <v>1</v>
      </c>
      <c r="N2602" t="s">
        <v>38</v>
      </c>
      <c r="O2602" t="s">
        <v>81</v>
      </c>
    </row>
    <row r="2603" spans="1:15" x14ac:dyDescent="0.3">
      <c r="A2603" s="7">
        <v>19890</v>
      </c>
      <c r="B2603" s="6" t="s">
        <v>5265</v>
      </c>
      <c r="C2603" t="s">
        <v>5266</v>
      </c>
      <c r="D2603" s="2" t="s">
        <v>59</v>
      </c>
      <c r="E2603" s="4" t="s">
        <v>46</v>
      </c>
      <c r="F2603" t="s">
        <v>75</v>
      </c>
      <c r="G2603">
        <v>906</v>
      </c>
      <c r="H2603">
        <v>39117</v>
      </c>
      <c r="I2603">
        <v>15</v>
      </c>
      <c r="J2603">
        <v>1578</v>
      </c>
      <c r="K2603">
        <v>16916</v>
      </c>
      <c r="L2603">
        <v>62</v>
      </c>
      <c r="M2603">
        <v>1</v>
      </c>
      <c r="N2603" t="s">
        <v>52</v>
      </c>
      <c r="O2603" t="s">
        <v>47</v>
      </c>
    </row>
    <row r="2604" spans="1:15" x14ac:dyDescent="0.3">
      <c r="A2604" s="7">
        <v>19891</v>
      </c>
      <c r="B2604" s="6" t="s">
        <v>5267</v>
      </c>
      <c r="C2604" t="s">
        <v>5268</v>
      </c>
      <c r="D2604" s="2" t="s">
        <v>72</v>
      </c>
      <c r="E2604" s="4" t="s">
        <v>55</v>
      </c>
      <c r="F2604" t="s">
        <v>51</v>
      </c>
      <c r="G2604">
        <v>365</v>
      </c>
      <c r="H2604">
        <v>87602</v>
      </c>
      <c r="I2604">
        <v>11</v>
      </c>
      <c r="J2604">
        <v>1113</v>
      </c>
      <c r="K2604">
        <v>17683</v>
      </c>
      <c r="L2604">
        <v>94</v>
      </c>
      <c r="M2604">
        <v>1</v>
      </c>
      <c r="N2604" t="s">
        <v>52</v>
      </c>
      <c r="O2604" t="s">
        <v>51</v>
      </c>
    </row>
    <row r="2605" spans="1:15" x14ac:dyDescent="0.3">
      <c r="A2605" s="7">
        <v>19892</v>
      </c>
      <c r="B2605" s="6" t="s">
        <v>5269</v>
      </c>
      <c r="C2605" t="s">
        <v>5270</v>
      </c>
      <c r="D2605" s="2" t="s">
        <v>72</v>
      </c>
      <c r="E2605" s="4" t="s">
        <v>46</v>
      </c>
      <c r="F2605" t="s">
        <v>81</v>
      </c>
      <c r="G2605">
        <v>876</v>
      </c>
      <c r="H2605">
        <v>84125</v>
      </c>
      <c r="I2605">
        <v>18</v>
      </c>
      <c r="J2605">
        <v>7227</v>
      </c>
      <c r="K2605">
        <v>11438</v>
      </c>
      <c r="L2605">
        <v>50</v>
      </c>
      <c r="M2605">
        <v>1</v>
      </c>
      <c r="N2605" t="s">
        <v>52</v>
      </c>
      <c r="O2605" t="s">
        <v>81</v>
      </c>
    </row>
    <row r="2606" spans="1:15" x14ac:dyDescent="0.3">
      <c r="A2606" s="7">
        <v>19893</v>
      </c>
      <c r="B2606" s="6" t="s">
        <v>5271</v>
      </c>
      <c r="C2606" t="s">
        <v>5272</v>
      </c>
      <c r="D2606" s="2" t="s">
        <v>45</v>
      </c>
      <c r="E2606" s="4" t="s">
        <v>55</v>
      </c>
      <c r="F2606" t="s">
        <v>75</v>
      </c>
      <c r="G2606">
        <v>1568</v>
      </c>
      <c r="H2606">
        <v>64515</v>
      </c>
      <c r="I2606">
        <v>1</v>
      </c>
      <c r="J2606">
        <v>5551</v>
      </c>
      <c r="K2606">
        <v>16845</v>
      </c>
      <c r="L2606">
        <v>63</v>
      </c>
      <c r="M2606">
        <v>3</v>
      </c>
      <c r="N2606" t="s">
        <v>52</v>
      </c>
      <c r="O2606" t="s">
        <v>76</v>
      </c>
    </row>
    <row r="2607" spans="1:15" x14ac:dyDescent="0.3">
      <c r="A2607" s="7">
        <v>19894</v>
      </c>
      <c r="B2607" s="6" t="s">
        <v>5273</v>
      </c>
      <c r="C2607" t="s">
        <v>5274</v>
      </c>
      <c r="D2607" s="2" t="s">
        <v>72</v>
      </c>
      <c r="E2607" s="4" t="s">
        <v>55</v>
      </c>
      <c r="F2607" t="s">
        <v>51</v>
      </c>
      <c r="G2607">
        <v>852</v>
      </c>
      <c r="H2607">
        <v>55559</v>
      </c>
      <c r="I2607">
        <v>20</v>
      </c>
      <c r="J2607">
        <v>1686</v>
      </c>
      <c r="K2607">
        <v>16807</v>
      </c>
      <c r="L2607">
        <v>76</v>
      </c>
      <c r="M2607">
        <v>1</v>
      </c>
      <c r="N2607" t="s">
        <v>65</v>
      </c>
      <c r="O2607" t="s">
        <v>51</v>
      </c>
    </row>
    <row r="2608" spans="1:15" x14ac:dyDescent="0.3">
      <c r="A2608" s="7">
        <v>19895</v>
      </c>
      <c r="B2608" s="6" t="s">
        <v>5275</v>
      </c>
      <c r="C2608" t="s">
        <v>5276</v>
      </c>
      <c r="D2608" s="2" t="s">
        <v>50</v>
      </c>
      <c r="E2608" s="4" t="s">
        <v>46</v>
      </c>
      <c r="F2608" t="s">
        <v>51</v>
      </c>
      <c r="G2608">
        <v>151</v>
      </c>
      <c r="H2608">
        <v>64673</v>
      </c>
      <c r="I2608">
        <v>12</v>
      </c>
      <c r="J2608">
        <v>895</v>
      </c>
      <c r="K2608">
        <v>23553</v>
      </c>
      <c r="L2608">
        <v>94</v>
      </c>
      <c r="M2608">
        <v>1</v>
      </c>
      <c r="N2608" t="s">
        <v>52</v>
      </c>
      <c r="O2608" t="s">
        <v>51</v>
      </c>
    </row>
    <row r="2609" spans="1:15" x14ac:dyDescent="0.3">
      <c r="A2609" s="7">
        <v>19896</v>
      </c>
      <c r="B2609" s="6" t="s">
        <v>5277</v>
      </c>
      <c r="C2609" t="s">
        <v>5278</v>
      </c>
      <c r="D2609" s="2" t="s">
        <v>50</v>
      </c>
      <c r="E2609" s="4" t="s">
        <v>55</v>
      </c>
      <c r="F2609" t="s">
        <v>51</v>
      </c>
      <c r="G2609">
        <v>145</v>
      </c>
      <c r="H2609">
        <v>60641</v>
      </c>
      <c r="I2609">
        <v>18</v>
      </c>
      <c r="J2609">
        <v>1531</v>
      </c>
      <c r="K2609">
        <v>12165</v>
      </c>
      <c r="L2609">
        <v>81</v>
      </c>
      <c r="M2609">
        <v>1</v>
      </c>
      <c r="N2609" t="s">
        <v>52</v>
      </c>
      <c r="O2609" t="s">
        <v>51</v>
      </c>
    </row>
    <row r="2610" spans="1:15" x14ac:dyDescent="0.3">
      <c r="A2610" s="7">
        <v>19897</v>
      </c>
      <c r="B2610" s="6" t="s">
        <v>5279</v>
      </c>
      <c r="C2610" t="s">
        <v>5280</v>
      </c>
      <c r="D2610" s="2" t="s">
        <v>72</v>
      </c>
      <c r="E2610" s="4" t="s">
        <v>46</v>
      </c>
      <c r="F2610" t="s">
        <v>51</v>
      </c>
      <c r="G2610">
        <v>354</v>
      </c>
      <c r="H2610">
        <v>57711</v>
      </c>
      <c r="I2610">
        <v>14</v>
      </c>
      <c r="J2610">
        <v>260</v>
      </c>
      <c r="K2610">
        <v>23634</v>
      </c>
      <c r="L2610">
        <v>82</v>
      </c>
      <c r="M2610">
        <v>2</v>
      </c>
      <c r="N2610" t="s">
        <v>52</v>
      </c>
      <c r="O2610" t="s">
        <v>51</v>
      </c>
    </row>
    <row r="2611" spans="1:15" x14ac:dyDescent="0.3">
      <c r="A2611" s="7">
        <v>19898</v>
      </c>
      <c r="B2611" s="6" t="s">
        <v>5281</v>
      </c>
      <c r="C2611" t="s">
        <v>5282</v>
      </c>
      <c r="D2611" s="2" t="s">
        <v>45</v>
      </c>
      <c r="E2611" s="4" t="s">
        <v>55</v>
      </c>
      <c r="F2611" t="s">
        <v>56</v>
      </c>
      <c r="G2611">
        <v>4766</v>
      </c>
      <c r="H2611">
        <v>49483</v>
      </c>
      <c r="I2611">
        <v>52</v>
      </c>
      <c r="J2611">
        <v>27791</v>
      </c>
      <c r="K2611">
        <v>2906</v>
      </c>
      <c r="L2611">
        <v>17</v>
      </c>
      <c r="M2611">
        <v>5</v>
      </c>
      <c r="N2611" t="s">
        <v>52</v>
      </c>
      <c r="O2611" t="s">
        <v>56</v>
      </c>
    </row>
    <row r="2612" spans="1:15" x14ac:dyDescent="0.3">
      <c r="A2612" s="7">
        <v>19899</v>
      </c>
      <c r="B2612" s="6" t="s">
        <v>5283</v>
      </c>
      <c r="C2612" t="s">
        <v>5284</v>
      </c>
      <c r="D2612" s="2" t="s">
        <v>72</v>
      </c>
      <c r="E2612" s="4" t="s">
        <v>46</v>
      </c>
      <c r="F2612" t="s">
        <v>47</v>
      </c>
      <c r="G2612">
        <v>553</v>
      </c>
      <c r="H2612">
        <v>70557</v>
      </c>
      <c r="I2612">
        <v>3</v>
      </c>
      <c r="J2612">
        <v>2339</v>
      </c>
      <c r="K2612">
        <v>17362</v>
      </c>
      <c r="L2612">
        <v>82</v>
      </c>
      <c r="M2612">
        <v>1</v>
      </c>
      <c r="N2612" t="s">
        <v>65</v>
      </c>
      <c r="O2612" t="s">
        <v>47</v>
      </c>
    </row>
    <row r="2613" spans="1:15" x14ac:dyDescent="0.3">
      <c r="A2613" s="7">
        <v>19900</v>
      </c>
      <c r="B2613" s="6" t="s">
        <v>5285</v>
      </c>
      <c r="C2613" t="s">
        <v>5286</v>
      </c>
      <c r="D2613" s="2" t="s">
        <v>72</v>
      </c>
      <c r="E2613" s="4" t="s">
        <v>46</v>
      </c>
      <c r="F2613" t="s">
        <v>81</v>
      </c>
      <c r="G2613">
        <v>504</v>
      </c>
      <c r="H2613">
        <v>89359</v>
      </c>
      <c r="I2613">
        <v>14</v>
      </c>
      <c r="J2613">
        <v>6332</v>
      </c>
      <c r="K2613">
        <v>10792</v>
      </c>
      <c r="L2613">
        <v>63</v>
      </c>
      <c r="M2613">
        <v>1</v>
      </c>
      <c r="N2613" t="s">
        <v>65</v>
      </c>
      <c r="O2613" t="s">
        <v>47</v>
      </c>
    </row>
    <row r="2614" spans="1:15" x14ac:dyDescent="0.3">
      <c r="A2614" s="7">
        <v>19901</v>
      </c>
      <c r="B2614" s="6" t="s">
        <v>5287</v>
      </c>
      <c r="C2614" t="s">
        <v>5288</v>
      </c>
      <c r="D2614" s="2" t="s">
        <v>45</v>
      </c>
      <c r="E2614" s="4" t="s">
        <v>55</v>
      </c>
      <c r="F2614" t="s">
        <v>56</v>
      </c>
      <c r="G2614">
        <v>2367</v>
      </c>
      <c r="H2614">
        <v>83898</v>
      </c>
      <c r="I2614">
        <v>44</v>
      </c>
      <c r="J2614">
        <v>32629</v>
      </c>
      <c r="K2614">
        <v>4067</v>
      </c>
      <c r="L2614">
        <v>19</v>
      </c>
      <c r="M2614">
        <v>4</v>
      </c>
      <c r="N2614" t="s">
        <v>52</v>
      </c>
      <c r="O2614" t="s">
        <v>56</v>
      </c>
    </row>
    <row r="2615" spans="1:15" x14ac:dyDescent="0.3">
      <c r="A2615" s="7">
        <v>19902</v>
      </c>
      <c r="B2615" s="6" t="s">
        <v>5289</v>
      </c>
      <c r="C2615" t="s">
        <v>5290</v>
      </c>
      <c r="D2615" s="2" t="s">
        <v>59</v>
      </c>
      <c r="E2615" s="4" t="s">
        <v>46</v>
      </c>
      <c r="F2615" t="s">
        <v>51</v>
      </c>
      <c r="G2615">
        <v>470</v>
      </c>
      <c r="H2615">
        <v>33942</v>
      </c>
      <c r="I2615">
        <v>16</v>
      </c>
      <c r="J2615">
        <v>1464</v>
      </c>
      <c r="K2615">
        <v>18862</v>
      </c>
      <c r="L2615">
        <v>89</v>
      </c>
      <c r="M2615">
        <v>2</v>
      </c>
      <c r="N2615" t="s">
        <v>35</v>
      </c>
      <c r="O2615" t="s">
        <v>51</v>
      </c>
    </row>
    <row r="2616" spans="1:15" x14ac:dyDescent="0.3">
      <c r="A2616" s="7">
        <v>19903</v>
      </c>
      <c r="B2616" s="6" t="s">
        <v>5291</v>
      </c>
      <c r="C2616" t="s">
        <v>5292</v>
      </c>
      <c r="D2616" s="2" t="s">
        <v>50</v>
      </c>
      <c r="E2616" s="4" t="s">
        <v>55</v>
      </c>
      <c r="F2616" t="s">
        <v>51</v>
      </c>
      <c r="G2616">
        <v>120</v>
      </c>
      <c r="H2616">
        <v>13881</v>
      </c>
      <c r="I2616">
        <v>10</v>
      </c>
      <c r="J2616">
        <v>1742</v>
      </c>
      <c r="K2616">
        <v>24016</v>
      </c>
      <c r="L2616">
        <v>85</v>
      </c>
      <c r="M2616">
        <v>1</v>
      </c>
      <c r="N2616" t="s">
        <v>65</v>
      </c>
      <c r="O2616" t="s">
        <v>51</v>
      </c>
    </row>
    <row r="2617" spans="1:15" x14ac:dyDescent="0.3">
      <c r="A2617" s="7">
        <v>19904</v>
      </c>
      <c r="B2617" s="6" t="s">
        <v>5293</v>
      </c>
      <c r="C2617" t="s">
        <v>5294</v>
      </c>
      <c r="D2617" s="2" t="s">
        <v>45</v>
      </c>
      <c r="E2617" s="4" t="s">
        <v>46</v>
      </c>
      <c r="F2617" t="s">
        <v>47</v>
      </c>
      <c r="G2617">
        <v>3841</v>
      </c>
      <c r="H2617">
        <v>62381</v>
      </c>
      <c r="I2617">
        <v>15</v>
      </c>
      <c r="J2617">
        <v>1530</v>
      </c>
      <c r="K2617">
        <v>14108</v>
      </c>
      <c r="L2617">
        <v>65</v>
      </c>
      <c r="M2617">
        <v>3</v>
      </c>
      <c r="N2617" t="s">
        <v>35</v>
      </c>
      <c r="O2617" t="s">
        <v>47</v>
      </c>
    </row>
    <row r="2618" spans="1:15" x14ac:dyDescent="0.3">
      <c r="A2618" s="7">
        <v>19905</v>
      </c>
      <c r="B2618" s="6" t="s">
        <v>5295</v>
      </c>
      <c r="C2618" t="s">
        <v>5296</v>
      </c>
      <c r="D2618" s="2" t="s">
        <v>45</v>
      </c>
      <c r="E2618" s="4" t="s">
        <v>55</v>
      </c>
      <c r="F2618" t="s">
        <v>56</v>
      </c>
      <c r="G2618">
        <v>3107</v>
      </c>
      <c r="H2618">
        <v>68504</v>
      </c>
      <c r="I2618">
        <v>32</v>
      </c>
      <c r="J2618">
        <v>31985</v>
      </c>
      <c r="K2618">
        <v>4026</v>
      </c>
      <c r="L2618">
        <v>13</v>
      </c>
      <c r="M2618">
        <v>3</v>
      </c>
      <c r="N2618" t="s">
        <v>38</v>
      </c>
      <c r="O2618" t="s">
        <v>56</v>
      </c>
    </row>
    <row r="2619" spans="1:15" x14ac:dyDescent="0.3">
      <c r="A2619" s="7">
        <v>19906</v>
      </c>
      <c r="B2619" s="6" t="s">
        <v>5297</v>
      </c>
      <c r="C2619" t="s">
        <v>5298</v>
      </c>
      <c r="D2619" s="2" t="s">
        <v>50</v>
      </c>
      <c r="E2619" s="4" t="s">
        <v>46</v>
      </c>
      <c r="F2619" t="s">
        <v>51</v>
      </c>
      <c r="G2619">
        <v>97</v>
      </c>
      <c r="H2619">
        <v>19790</v>
      </c>
      <c r="I2619">
        <v>8</v>
      </c>
      <c r="J2619">
        <v>494</v>
      </c>
      <c r="K2619">
        <v>26674</v>
      </c>
      <c r="L2619">
        <v>93</v>
      </c>
      <c r="M2619">
        <v>2</v>
      </c>
      <c r="N2619" t="s">
        <v>65</v>
      </c>
      <c r="O2619" t="s">
        <v>51</v>
      </c>
    </row>
    <row r="2620" spans="1:15" x14ac:dyDescent="0.3">
      <c r="A2620" s="7">
        <v>19907</v>
      </c>
      <c r="B2620" s="6" t="s">
        <v>5299</v>
      </c>
      <c r="C2620" t="s">
        <v>5300</v>
      </c>
      <c r="D2620" s="2" t="s">
        <v>72</v>
      </c>
      <c r="E2620" s="4" t="s">
        <v>55</v>
      </c>
      <c r="F2620" t="s">
        <v>47</v>
      </c>
      <c r="G2620">
        <v>686</v>
      </c>
      <c r="H2620">
        <v>18249</v>
      </c>
      <c r="I2620">
        <v>21</v>
      </c>
      <c r="J2620">
        <v>1941</v>
      </c>
      <c r="K2620">
        <v>12125</v>
      </c>
      <c r="L2620">
        <v>72</v>
      </c>
      <c r="M2620">
        <v>2</v>
      </c>
      <c r="N2620" t="s">
        <v>38</v>
      </c>
      <c r="O2620" t="s">
        <v>47</v>
      </c>
    </row>
    <row r="2621" spans="1:15" x14ac:dyDescent="0.3">
      <c r="A2621" s="7">
        <v>19908</v>
      </c>
      <c r="B2621" s="6" t="s">
        <v>5301</v>
      </c>
      <c r="C2621" t="s">
        <v>5302</v>
      </c>
      <c r="D2621" s="2" t="s">
        <v>59</v>
      </c>
      <c r="E2621" s="4" t="s">
        <v>46</v>
      </c>
      <c r="F2621" t="s">
        <v>81</v>
      </c>
      <c r="G2621">
        <v>874</v>
      </c>
      <c r="H2621">
        <v>31780</v>
      </c>
      <c r="I2621">
        <v>12</v>
      </c>
      <c r="J2621">
        <v>4217</v>
      </c>
      <c r="K2621">
        <v>9000</v>
      </c>
      <c r="L2621">
        <v>70</v>
      </c>
      <c r="M2621">
        <v>0</v>
      </c>
      <c r="N2621" t="s">
        <v>65</v>
      </c>
      <c r="O2621" t="s">
        <v>47</v>
      </c>
    </row>
    <row r="2622" spans="1:15" x14ac:dyDescent="0.3">
      <c r="A2622" s="7">
        <v>19909</v>
      </c>
      <c r="B2622" s="6" t="s">
        <v>5303</v>
      </c>
      <c r="C2622" t="s">
        <v>5304</v>
      </c>
      <c r="D2622" s="2" t="s">
        <v>50</v>
      </c>
      <c r="E2622" s="4" t="s">
        <v>55</v>
      </c>
      <c r="F2622" t="s">
        <v>51</v>
      </c>
      <c r="G2622">
        <v>74</v>
      </c>
      <c r="H2622">
        <v>63481</v>
      </c>
      <c r="I2622">
        <v>19</v>
      </c>
      <c r="J2622">
        <v>648</v>
      </c>
      <c r="K2622">
        <v>21885</v>
      </c>
      <c r="L2622">
        <v>93</v>
      </c>
      <c r="M2622">
        <v>1</v>
      </c>
      <c r="N2622" t="s">
        <v>52</v>
      </c>
      <c r="O2622" t="s">
        <v>47</v>
      </c>
    </row>
    <row r="2623" spans="1:15" x14ac:dyDescent="0.3">
      <c r="A2623" s="7">
        <v>19910</v>
      </c>
      <c r="B2623" s="6" t="s">
        <v>5305</v>
      </c>
      <c r="C2623" t="s">
        <v>5306</v>
      </c>
      <c r="D2623" s="2" t="s">
        <v>88</v>
      </c>
      <c r="E2623" s="4" t="s">
        <v>46</v>
      </c>
      <c r="F2623" t="s">
        <v>51</v>
      </c>
      <c r="G2623">
        <v>366</v>
      </c>
      <c r="H2623">
        <v>50574</v>
      </c>
      <c r="I2623">
        <v>6</v>
      </c>
      <c r="J2623">
        <v>1479</v>
      </c>
      <c r="K2623">
        <v>18918</v>
      </c>
      <c r="L2623">
        <v>90</v>
      </c>
      <c r="M2623">
        <v>1</v>
      </c>
      <c r="N2623" t="s">
        <v>65</v>
      </c>
      <c r="O2623" t="s">
        <v>51</v>
      </c>
    </row>
    <row r="2624" spans="1:15" x14ac:dyDescent="0.3">
      <c r="A2624" s="7">
        <v>19911</v>
      </c>
      <c r="B2624" s="6" t="s">
        <v>5307</v>
      </c>
      <c r="C2624" t="s">
        <v>5308</v>
      </c>
      <c r="D2624" s="2" t="s">
        <v>50</v>
      </c>
      <c r="E2624" s="4" t="s">
        <v>55</v>
      </c>
      <c r="F2624" t="s">
        <v>51</v>
      </c>
      <c r="G2624">
        <v>72</v>
      </c>
      <c r="H2624">
        <v>48743</v>
      </c>
      <c r="I2624">
        <v>13</v>
      </c>
      <c r="J2624">
        <v>1618</v>
      </c>
      <c r="K2624">
        <v>26515</v>
      </c>
      <c r="L2624">
        <v>76</v>
      </c>
      <c r="M2624">
        <v>2</v>
      </c>
      <c r="N2624" t="s">
        <v>35</v>
      </c>
      <c r="O2624" t="s">
        <v>47</v>
      </c>
    </row>
    <row r="2625" spans="1:15" x14ac:dyDescent="0.3">
      <c r="A2625" s="7">
        <v>19912</v>
      </c>
      <c r="B2625" s="6" t="s">
        <v>5309</v>
      </c>
      <c r="C2625" t="s">
        <v>5310</v>
      </c>
      <c r="D2625" s="2" t="s">
        <v>72</v>
      </c>
      <c r="E2625" s="4" t="s">
        <v>46</v>
      </c>
      <c r="F2625" t="s">
        <v>47</v>
      </c>
      <c r="G2625">
        <v>944</v>
      </c>
      <c r="H2625">
        <v>36453</v>
      </c>
      <c r="I2625">
        <v>21</v>
      </c>
      <c r="J2625">
        <v>1684</v>
      </c>
      <c r="K2625">
        <v>20691</v>
      </c>
      <c r="L2625">
        <v>54</v>
      </c>
      <c r="M2625">
        <v>1</v>
      </c>
      <c r="N2625" t="s">
        <v>52</v>
      </c>
      <c r="O2625" t="s">
        <v>47</v>
      </c>
    </row>
    <row r="2626" spans="1:15" x14ac:dyDescent="0.3">
      <c r="A2626" s="7">
        <v>19913</v>
      </c>
      <c r="B2626" s="6" t="s">
        <v>5311</v>
      </c>
      <c r="C2626" t="s">
        <v>5312</v>
      </c>
      <c r="D2626" s="2" t="s">
        <v>45</v>
      </c>
      <c r="E2626" s="4" t="s">
        <v>55</v>
      </c>
      <c r="F2626" t="s">
        <v>56</v>
      </c>
      <c r="G2626">
        <v>4042</v>
      </c>
      <c r="H2626">
        <v>28804</v>
      </c>
      <c r="I2626">
        <v>37</v>
      </c>
      <c r="J2626">
        <v>33789</v>
      </c>
      <c r="K2626">
        <v>4166</v>
      </c>
      <c r="L2626">
        <v>15</v>
      </c>
      <c r="M2626">
        <v>3</v>
      </c>
      <c r="N2626" t="s">
        <v>52</v>
      </c>
      <c r="O2626" t="s">
        <v>56</v>
      </c>
    </row>
    <row r="2627" spans="1:15" x14ac:dyDescent="0.3">
      <c r="A2627" s="7">
        <v>19914</v>
      </c>
      <c r="B2627" s="6" t="s">
        <v>5313</v>
      </c>
      <c r="C2627" t="s">
        <v>5314</v>
      </c>
      <c r="D2627" s="2" t="s">
        <v>88</v>
      </c>
      <c r="E2627" s="4" t="s">
        <v>46</v>
      </c>
      <c r="F2627" t="s">
        <v>81</v>
      </c>
      <c r="G2627">
        <v>347</v>
      </c>
      <c r="H2627">
        <v>81866</v>
      </c>
      <c r="I2627">
        <v>6</v>
      </c>
      <c r="J2627">
        <v>3840</v>
      </c>
      <c r="K2627">
        <v>11740</v>
      </c>
      <c r="L2627">
        <v>55</v>
      </c>
      <c r="M2627">
        <v>0</v>
      </c>
      <c r="N2627" t="s">
        <v>65</v>
      </c>
      <c r="O2627" t="s">
        <v>47</v>
      </c>
    </row>
    <row r="2628" spans="1:15" x14ac:dyDescent="0.3">
      <c r="A2628" s="7">
        <v>19915</v>
      </c>
      <c r="B2628" s="6" t="s">
        <v>5315</v>
      </c>
      <c r="C2628" t="s">
        <v>5316</v>
      </c>
      <c r="D2628" s="2" t="s">
        <v>72</v>
      </c>
      <c r="E2628" s="4" t="s">
        <v>46</v>
      </c>
      <c r="F2628" t="s">
        <v>75</v>
      </c>
      <c r="G2628">
        <v>243</v>
      </c>
      <c r="H2628">
        <v>26428</v>
      </c>
      <c r="I2628">
        <v>9</v>
      </c>
      <c r="J2628">
        <v>3011</v>
      </c>
      <c r="K2628">
        <v>10460</v>
      </c>
      <c r="L2628">
        <v>44</v>
      </c>
      <c r="M2628">
        <v>2</v>
      </c>
      <c r="N2628" t="s">
        <v>35</v>
      </c>
      <c r="O2628" t="s">
        <v>81</v>
      </c>
    </row>
    <row r="2629" spans="1:15" x14ac:dyDescent="0.3">
      <c r="A2629" s="7">
        <v>19916</v>
      </c>
      <c r="B2629" s="6" t="s">
        <v>5317</v>
      </c>
      <c r="C2629" t="s">
        <v>5318</v>
      </c>
      <c r="D2629" s="2" t="s">
        <v>50</v>
      </c>
      <c r="E2629" s="4" t="s">
        <v>55</v>
      </c>
      <c r="F2629" t="s">
        <v>51</v>
      </c>
      <c r="G2629">
        <v>126</v>
      </c>
      <c r="H2629">
        <v>31041</v>
      </c>
      <c r="I2629">
        <v>2</v>
      </c>
      <c r="J2629">
        <v>577</v>
      </c>
      <c r="K2629">
        <v>12912</v>
      </c>
      <c r="L2629">
        <v>81</v>
      </c>
      <c r="M2629">
        <v>2</v>
      </c>
      <c r="N2629" t="s">
        <v>52</v>
      </c>
      <c r="O2629" t="s">
        <v>47</v>
      </c>
    </row>
    <row r="2630" spans="1:15" x14ac:dyDescent="0.3">
      <c r="A2630" s="7">
        <v>19917</v>
      </c>
      <c r="B2630" s="6" t="s">
        <v>5319</v>
      </c>
      <c r="C2630" t="s">
        <v>5320</v>
      </c>
      <c r="D2630" s="2" t="s">
        <v>45</v>
      </c>
      <c r="E2630" s="4" t="s">
        <v>46</v>
      </c>
      <c r="F2630" t="s">
        <v>75</v>
      </c>
      <c r="G2630">
        <v>2304</v>
      </c>
      <c r="H2630">
        <v>39117</v>
      </c>
      <c r="I2630">
        <v>9</v>
      </c>
      <c r="J2630">
        <v>5566</v>
      </c>
      <c r="K2630">
        <v>11533</v>
      </c>
      <c r="L2630">
        <v>44</v>
      </c>
      <c r="M2630">
        <v>3</v>
      </c>
      <c r="N2630" t="s">
        <v>65</v>
      </c>
      <c r="O2630" t="s">
        <v>81</v>
      </c>
    </row>
    <row r="2631" spans="1:15" x14ac:dyDescent="0.3">
      <c r="A2631" s="7">
        <v>19918</v>
      </c>
      <c r="B2631" s="6" t="s">
        <v>5321</v>
      </c>
      <c r="C2631" t="s">
        <v>5322</v>
      </c>
      <c r="D2631" s="2" t="s">
        <v>45</v>
      </c>
      <c r="E2631" s="4" t="s">
        <v>46</v>
      </c>
      <c r="F2631" t="s">
        <v>47</v>
      </c>
      <c r="G2631">
        <v>3366</v>
      </c>
      <c r="H2631">
        <v>13881</v>
      </c>
      <c r="I2631">
        <v>4</v>
      </c>
      <c r="J2631">
        <v>1261</v>
      </c>
      <c r="K2631">
        <v>14368</v>
      </c>
      <c r="L2631">
        <v>74</v>
      </c>
      <c r="M2631">
        <v>2</v>
      </c>
      <c r="N2631" t="s">
        <v>52</v>
      </c>
      <c r="O2631" t="s">
        <v>47</v>
      </c>
    </row>
    <row r="2632" spans="1:15" x14ac:dyDescent="0.3">
      <c r="A2632" s="7">
        <v>19919</v>
      </c>
      <c r="B2632" s="6" t="s">
        <v>5323</v>
      </c>
      <c r="C2632" t="s">
        <v>5324</v>
      </c>
      <c r="D2632" s="2" t="s">
        <v>45</v>
      </c>
      <c r="E2632" s="4" t="s">
        <v>46</v>
      </c>
      <c r="F2632" t="s">
        <v>56</v>
      </c>
      <c r="G2632">
        <v>3884</v>
      </c>
      <c r="H2632">
        <v>55621</v>
      </c>
      <c r="I2632">
        <v>51</v>
      </c>
      <c r="J2632">
        <v>12379</v>
      </c>
      <c r="K2632">
        <v>1474</v>
      </c>
      <c r="L2632">
        <v>16</v>
      </c>
      <c r="M2632">
        <v>4</v>
      </c>
      <c r="N2632" t="s">
        <v>38</v>
      </c>
      <c r="O2632" t="s">
        <v>81</v>
      </c>
    </row>
    <row r="2633" spans="1:15" x14ac:dyDescent="0.3">
      <c r="A2633" s="7">
        <v>19920</v>
      </c>
      <c r="B2633" s="6" t="s">
        <v>5325</v>
      </c>
      <c r="C2633" t="s">
        <v>5326</v>
      </c>
      <c r="D2633" s="2" t="s">
        <v>45</v>
      </c>
      <c r="E2633" s="4" t="s">
        <v>68</v>
      </c>
      <c r="F2633" t="s">
        <v>60</v>
      </c>
      <c r="G2633">
        <v>1677</v>
      </c>
      <c r="H2633">
        <v>75655</v>
      </c>
      <c r="I2633">
        <v>37</v>
      </c>
      <c r="J2633">
        <v>4313</v>
      </c>
      <c r="K2633">
        <v>2527</v>
      </c>
      <c r="L2633">
        <v>19</v>
      </c>
      <c r="M2633">
        <v>5</v>
      </c>
      <c r="N2633" t="s">
        <v>65</v>
      </c>
      <c r="O2633" t="s">
        <v>69</v>
      </c>
    </row>
    <row r="2634" spans="1:15" x14ac:dyDescent="0.3">
      <c r="A2634" s="7">
        <v>19921</v>
      </c>
      <c r="B2634" s="6" t="s">
        <v>5327</v>
      </c>
      <c r="C2634" t="s">
        <v>5328</v>
      </c>
      <c r="D2634" s="2" t="s">
        <v>88</v>
      </c>
      <c r="E2634" s="4" t="s">
        <v>55</v>
      </c>
      <c r="F2634" t="s">
        <v>51</v>
      </c>
      <c r="G2634">
        <v>140</v>
      </c>
      <c r="H2634">
        <v>85594</v>
      </c>
      <c r="I2634">
        <v>15</v>
      </c>
      <c r="J2634">
        <v>1598</v>
      </c>
      <c r="K2634">
        <v>28583</v>
      </c>
      <c r="L2634">
        <v>88</v>
      </c>
      <c r="M2634">
        <v>2</v>
      </c>
      <c r="N2634" t="s">
        <v>52</v>
      </c>
      <c r="O2634" t="s">
        <v>51</v>
      </c>
    </row>
    <row r="2635" spans="1:15" x14ac:dyDescent="0.3">
      <c r="A2635" s="7">
        <v>19922</v>
      </c>
      <c r="B2635" s="6" t="s">
        <v>5329</v>
      </c>
      <c r="C2635" t="s">
        <v>5330</v>
      </c>
      <c r="D2635" s="2" t="s">
        <v>45</v>
      </c>
      <c r="E2635" s="4" t="s">
        <v>46</v>
      </c>
      <c r="F2635" t="s">
        <v>47</v>
      </c>
      <c r="G2635">
        <v>2120</v>
      </c>
      <c r="H2635">
        <v>87409</v>
      </c>
      <c r="I2635">
        <v>22</v>
      </c>
      <c r="J2635">
        <v>1331</v>
      </c>
      <c r="K2635">
        <v>17601</v>
      </c>
      <c r="L2635">
        <v>81</v>
      </c>
      <c r="M2635">
        <v>1</v>
      </c>
      <c r="N2635" t="s">
        <v>52</v>
      </c>
      <c r="O2635" t="s">
        <v>47</v>
      </c>
    </row>
    <row r="2636" spans="1:15" x14ac:dyDescent="0.3">
      <c r="A2636" s="7">
        <v>19923</v>
      </c>
      <c r="B2636" s="6" t="s">
        <v>5331</v>
      </c>
      <c r="C2636" t="s">
        <v>5332</v>
      </c>
      <c r="D2636" s="2" t="s">
        <v>45</v>
      </c>
      <c r="E2636" s="4" t="s">
        <v>55</v>
      </c>
      <c r="F2636" t="s">
        <v>56</v>
      </c>
      <c r="G2636">
        <v>4363</v>
      </c>
      <c r="H2636">
        <v>25762</v>
      </c>
      <c r="I2636">
        <v>41</v>
      </c>
      <c r="J2636">
        <v>30766</v>
      </c>
      <c r="K2636">
        <v>1033</v>
      </c>
      <c r="L2636">
        <v>16</v>
      </c>
      <c r="M2636">
        <v>6</v>
      </c>
      <c r="N2636" t="s">
        <v>52</v>
      </c>
      <c r="O2636" t="s">
        <v>81</v>
      </c>
    </row>
    <row r="2637" spans="1:15" x14ac:dyDescent="0.3">
      <c r="A2637" s="7">
        <v>19924</v>
      </c>
      <c r="B2637" s="6" t="s">
        <v>5333</v>
      </c>
      <c r="C2637" t="s">
        <v>5334</v>
      </c>
      <c r="D2637" s="2" t="s">
        <v>45</v>
      </c>
      <c r="E2637" s="4" t="s">
        <v>68</v>
      </c>
      <c r="F2637" t="s">
        <v>60</v>
      </c>
      <c r="G2637">
        <v>3823</v>
      </c>
      <c r="H2637">
        <v>55469</v>
      </c>
      <c r="I2637">
        <v>23</v>
      </c>
      <c r="J2637">
        <v>8816</v>
      </c>
      <c r="K2637">
        <v>3229</v>
      </c>
      <c r="L2637">
        <v>9</v>
      </c>
      <c r="M2637">
        <v>4</v>
      </c>
      <c r="N2637" t="s">
        <v>52</v>
      </c>
      <c r="O2637" t="s">
        <v>69</v>
      </c>
    </row>
    <row r="2638" spans="1:15" x14ac:dyDescent="0.3">
      <c r="A2638" s="7">
        <v>19925</v>
      </c>
      <c r="B2638" s="6" t="s">
        <v>5335</v>
      </c>
      <c r="C2638" t="s">
        <v>5336</v>
      </c>
      <c r="D2638" s="2" t="s">
        <v>72</v>
      </c>
      <c r="E2638" s="4" t="s">
        <v>46</v>
      </c>
      <c r="F2638" t="s">
        <v>81</v>
      </c>
      <c r="G2638">
        <v>894</v>
      </c>
      <c r="H2638">
        <v>66429</v>
      </c>
      <c r="I2638">
        <v>6</v>
      </c>
      <c r="J2638">
        <v>816</v>
      </c>
      <c r="K2638">
        <v>11247</v>
      </c>
      <c r="L2638">
        <v>59</v>
      </c>
      <c r="M2638">
        <v>1</v>
      </c>
      <c r="N2638" t="s">
        <v>38</v>
      </c>
      <c r="O2638" t="s">
        <v>81</v>
      </c>
    </row>
    <row r="2639" spans="1:15" x14ac:dyDescent="0.3">
      <c r="A2639" s="7">
        <v>19926</v>
      </c>
      <c r="B2639" s="6" t="s">
        <v>5337</v>
      </c>
      <c r="C2639" t="s">
        <v>5338</v>
      </c>
      <c r="D2639" s="2" t="s">
        <v>50</v>
      </c>
      <c r="E2639" s="4" t="s">
        <v>46</v>
      </c>
      <c r="F2639" t="s">
        <v>81</v>
      </c>
      <c r="G2639">
        <v>241</v>
      </c>
      <c r="H2639">
        <v>44066</v>
      </c>
      <c r="I2639">
        <v>5</v>
      </c>
      <c r="J2639">
        <v>1735</v>
      </c>
      <c r="K2639">
        <v>11742</v>
      </c>
      <c r="L2639">
        <v>62</v>
      </c>
      <c r="M2639">
        <v>1</v>
      </c>
      <c r="N2639" t="s">
        <v>38</v>
      </c>
      <c r="O2639" t="s">
        <v>76</v>
      </c>
    </row>
    <row r="2640" spans="1:15" x14ac:dyDescent="0.3">
      <c r="A2640" s="7">
        <v>19927</v>
      </c>
      <c r="B2640" s="6" t="s">
        <v>5339</v>
      </c>
      <c r="C2640" t="s">
        <v>5340</v>
      </c>
      <c r="D2640" s="2" t="s">
        <v>45</v>
      </c>
      <c r="E2640" s="4" t="s">
        <v>46</v>
      </c>
      <c r="F2640" t="s">
        <v>56</v>
      </c>
      <c r="G2640">
        <v>4798</v>
      </c>
      <c r="H2640">
        <v>72375</v>
      </c>
      <c r="I2640">
        <v>32</v>
      </c>
      <c r="J2640">
        <v>20027</v>
      </c>
      <c r="K2640">
        <v>1165</v>
      </c>
      <c r="L2640">
        <v>20</v>
      </c>
      <c r="M2640">
        <v>3</v>
      </c>
      <c r="N2640" t="s">
        <v>52</v>
      </c>
      <c r="O2640" t="s">
        <v>56</v>
      </c>
    </row>
    <row r="2641" spans="1:15" x14ac:dyDescent="0.3">
      <c r="A2641" s="7">
        <v>19928</v>
      </c>
      <c r="B2641" s="6" t="s">
        <v>5341</v>
      </c>
      <c r="C2641" t="s">
        <v>5342</v>
      </c>
      <c r="D2641" s="2" t="s">
        <v>45</v>
      </c>
      <c r="E2641" s="4" t="s">
        <v>46</v>
      </c>
      <c r="F2641" t="s">
        <v>75</v>
      </c>
      <c r="G2641">
        <v>1410</v>
      </c>
      <c r="H2641">
        <v>40848</v>
      </c>
      <c r="I2641">
        <v>15</v>
      </c>
      <c r="J2641">
        <v>1603</v>
      </c>
      <c r="K2641">
        <v>8963</v>
      </c>
      <c r="L2641">
        <v>50</v>
      </c>
      <c r="M2641">
        <v>1</v>
      </c>
      <c r="N2641" t="s">
        <v>52</v>
      </c>
      <c r="O2641" t="s">
        <v>81</v>
      </c>
    </row>
    <row r="2642" spans="1:15" x14ac:dyDescent="0.3">
      <c r="A2642" s="7">
        <v>19929</v>
      </c>
      <c r="B2642" s="6" t="s">
        <v>5343</v>
      </c>
      <c r="C2642" t="s">
        <v>5344</v>
      </c>
      <c r="D2642" s="2" t="s">
        <v>72</v>
      </c>
      <c r="E2642" s="4" t="s">
        <v>55</v>
      </c>
      <c r="F2642" t="s">
        <v>51</v>
      </c>
      <c r="G2642">
        <v>283</v>
      </c>
      <c r="H2642">
        <v>63962</v>
      </c>
      <c r="I2642">
        <v>6</v>
      </c>
      <c r="J2642">
        <v>743</v>
      </c>
      <c r="K2642">
        <v>24339</v>
      </c>
      <c r="L2642">
        <v>97</v>
      </c>
      <c r="M2642">
        <v>2</v>
      </c>
      <c r="N2642" t="s">
        <v>52</v>
      </c>
      <c r="O2642" t="s">
        <v>51</v>
      </c>
    </row>
    <row r="2643" spans="1:15" x14ac:dyDescent="0.3">
      <c r="A2643" s="7">
        <v>19930</v>
      </c>
      <c r="B2643" s="6" t="s">
        <v>5345</v>
      </c>
      <c r="C2643" t="s">
        <v>5346</v>
      </c>
      <c r="D2643" s="2" t="s">
        <v>72</v>
      </c>
      <c r="E2643" s="4" t="s">
        <v>55</v>
      </c>
      <c r="F2643" t="s">
        <v>51</v>
      </c>
      <c r="G2643">
        <v>120</v>
      </c>
      <c r="H2643">
        <v>16244</v>
      </c>
      <c r="I2643">
        <v>19</v>
      </c>
      <c r="J2643">
        <v>1533</v>
      </c>
      <c r="K2643">
        <v>26104</v>
      </c>
      <c r="L2643">
        <v>98</v>
      </c>
      <c r="M2643">
        <v>2</v>
      </c>
      <c r="N2643" t="s">
        <v>65</v>
      </c>
      <c r="O2643" t="s">
        <v>47</v>
      </c>
    </row>
    <row r="2644" spans="1:15" x14ac:dyDescent="0.3">
      <c r="A2644" s="7">
        <v>19931</v>
      </c>
      <c r="B2644" s="6" t="s">
        <v>5347</v>
      </c>
      <c r="C2644" t="s">
        <v>5348</v>
      </c>
      <c r="D2644" s="2" t="s">
        <v>72</v>
      </c>
      <c r="E2644" s="4" t="s">
        <v>55</v>
      </c>
      <c r="F2644" t="s">
        <v>51</v>
      </c>
      <c r="G2644">
        <v>633</v>
      </c>
      <c r="H2644">
        <v>57066</v>
      </c>
      <c r="I2644">
        <v>10</v>
      </c>
      <c r="J2644">
        <v>461</v>
      </c>
      <c r="K2644">
        <v>17960</v>
      </c>
      <c r="L2644">
        <v>81</v>
      </c>
      <c r="M2644">
        <v>2</v>
      </c>
      <c r="N2644" t="s">
        <v>35</v>
      </c>
      <c r="O2644" t="s">
        <v>51</v>
      </c>
    </row>
    <row r="2645" spans="1:15" x14ac:dyDescent="0.3">
      <c r="A2645" s="7">
        <v>19932</v>
      </c>
      <c r="B2645" s="6" t="s">
        <v>5349</v>
      </c>
      <c r="C2645" t="s">
        <v>5350</v>
      </c>
      <c r="D2645" s="2" t="s">
        <v>72</v>
      </c>
      <c r="E2645" s="4" t="s">
        <v>55</v>
      </c>
      <c r="F2645" t="s">
        <v>51</v>
      </c>
      <c r="G2645">
        <v>800</v>
      </c>
      <c r="H2645">
        <v>30300</v>
      </c>
      <c r="I2645">
        <v>8</v>
      </c>
      <c r="J2645">
        <v>492</v>
      </c>
      <c r="K2645">
        <v>20455</v>
      </c>
      <c r="L2645">
        <v>95</v>
      </c>
      <c r="M2645">
        <v>2</v>
      </c>
      <c r="N2645" t="s">
        <v>52</v>
      </c>
      <c r="O2645" t="s">
        <v>47</v>
      </c>
    </row>
    <row r="2646" spans="1:15" x14ac:dyDescent="0.3">
      <c r="A2646" s="7">
        <v>19933</v>
      </c>
      <c r="B2646" s="6" t="s">
        <v>5351</v>
      </c>
      <c r="C2646" t="s">
        <v>5352</v>
      </c>
      <c r="D2646" s="2" t="s">
        <v>50</v>
      </c>
      <c r="E2646" s="4" t="s">
        <v>46</v>
      </c>
      <c r="F2646" t="s">
        <v>81</v>
      </c>
      <c r="G2646">
        <v>215</v>
      </c>
      <c r="H2646">
        <v>72195</v>
      </c>
      <c r="I2646">
        <v>13</v>
      </c>
      <c r="J2646">
        <v>1716</v>
      </c>
      <c r="K2646">
        <v>11873</v>
      </c>
      <c r="L2646">
        <v>54</v>
      </c>
      <c r="M2646">
        <v>1</v>
      </c>
      <c r="N2646" t="s">
        <v>38</v>
      </c>
      <c r="O2646" t="s">
        <v>81</v>
      </c>
    </row>
    <row r="2647" spans="1:15" x14ac:dyDescent="0.3">
      <c r="A2647" s="7">
        <v>19934</v>
      </c>
      <c r="B2647" s="6" t="s">
        <v>5353</v>
      </c>
      <c r="C2647" t="s">
        <v>5354</v>
      </c>
      <c r="D2647" s="2" t="s">
        <v>45</v>
      </c>
      <c r="E2647" s="4" t="s">
        <v>46</v>
      </c>
      <c r="F2647" t="s">
        <v>75</v>
      </c>
      <c r="G2647">
        <v>1850</v>
      </c>
      <c r="H2647">
        <v>69724</v>
      </c>
      <c r="I2647">
        <v>5</v>
      </c>
      <c r="J2647">
        <v>5439</v>
      </c>
      <c r="K2647">
        <v>9052</v>
      </c>
      <c r="L2647">
        <v>47</v>
      </c>
      <c r="M2647">
        <v>3</v>
      </c>
      <c r="N2647" t="s">
        <v>65</v>
      </c>
      <c r="O2647" t="s">
        <v>95</v>
      </c>
    </row>
    <row r="2648" spans="1:15" x14ac:dyDescent="0.3">
      <c r="A2648" s="7">
        <v>19935</v>
      </c>
      <c r="B2648" s="6" t="s">
        <v>5355</v>
      </c>
      <c r="C2648" t="s">
        <v>5356</v>
      </c>
      <c r="D2648" s="2" t="s">
        <v>45</v>
      </c>
      <c r="E2648" s="4" t="s">
        <v>55</v>
      </c>
      <c r="F2648" t="s">
        <v>60</v>
      </c>
      <c r="G2648">
        <v>2261</v>
      </c>
      <c r="H2648">
        <v>31041</v>
      </c>
      <c r="I2648">
        <v>40</v>
      </c>
      <c r="J2648">
        <v>4678</v>
      </c>
      <c r="K2648">
        <v>1976</v>
      </c>
      <c r="L2648">
        <v>8</v>
      </c>
      <c r="M2648">
        <v>8</v>
      </c>
      <c r="N2648" t="s">
        <v>38</v>
      </c>
      <c r="O2648" t="s">
        <v>56</v>
      </c>
    </row>
    <row r="2649" spans="1:15" x14ac:dyDescent="0.3">
      <c r="A2649" s="7">
        <v>19936</v>
      </c>
      <c r="B2649" s="6" t="s">
        <v>5357</v>
      </c>
      <c r="C2649" t="s">
        <v>5358</v>
      </c>
      <c r="D2649" s="2" t="s">
        <v>50</v>
      </c>
      <c r="E2649" s="4" t="s">
        <v>55</v>
      </c>
      <c r="F2649" t="s">
        <v>51</v>
      </c>
      <c r="G2649">
        <v>146</v>
      </c>
      <c r="H2649">
        <v>89446</v>
      </c>
      <c r="I2649">
        <v>6</v>
      </c>
      <c r="J2649">
        <v>839</v>
      </c>
      <c r="K2649">
        <v>27735</v>
      </c>
      <c r="L2649">
        <v>76</v>
      </c>
      <c r="M2649">
        <v>2</v>
      </c>
      <c r="N2649" t="s">
        <v>35</v>
      </c>
      <c r="O2649" t="s">
        <v>51</v>
      </c>
    </row>
    <row r="2650" spans="1:15" x14ac:dyDescent="0.3">
      <c r="A2650" s="7">
        <v>19937</v>
      </c>
      <c r="B2650" s="6" t="s">
        <v>5359</v>
      </c>
      <c r="C2650" t="s">
        <v>5360</v>
      </c>
      <c r="D2650" s="2" t="s">
        <v>88</v>
      </c>
      <c r="E2650" s="4" t="s">
        <v>55</v>
      </c>
      <c r="F2650" t="s">
        <v>51</v>
      </c>
      <c r="G2650">
        <v>20</v>
      </c>
      <c r="H2650">
        <v>53320</v>
      </c>
      <c r="I2650">
        <v>8</v>
      </c>
      <c r="J2650">
        <v>1743</v>
      </c>
      <c r="K2650">
        <v>22172</v>
      </c>
      <c r="L2650">
        <v>92</v>
      </c>
      <c r="M2650">
        <v>2</v>
      </c>
      <c r="N2650" t="s">
        <v>52</v>
      </c>
      <c r="O2650" t="s">
        <v>51</v>
      </c>
    </row>
    <row r="2651" spans="1:15" x14ac:dyDescent="0.3">
      <c r="A2651" s="7">
        <v>19938</v>
      </c>
      <c r="B2651" s="6" t="s">
        <v>5361</v>
      </c>
      <c r="C2651" t="s">
        <v>5362</v>
      </c>
      <c r="D2651" s="2" t="s">
        <v>88</v>
      </c>
      <c r="E2651" s="4" t="s">
        <v>46</v>
      </c>
      <c r="F2651" t="s">
        <v>81</v>
      </c>
      <c r="G2651">
        <v>386</v>
      </c>
      <c r="H2651">
        <v>32918</v>
      </c>
      <c r="I2651">
        <v>10</v>
      </c>
      <c r="J2651">
        <v>1787</v>
      </c>
      <c r="K2651">
        <v>11842</v>
      </c>
      <c r="L2651">
        <v>68</v>
      </c>
      <c r="M2651">
        <v>1</v>
      </c>
      <c r="N2651" t="s">
        <v>52</v>
      </c>
      <c r="O2651" t="s">
        <v>47</v>
      </c>
    </row>
    <row r="2652" spans="1:15" x14ac:dyDescent="0.3">
      <c r="A2652" s="7">
        <v>19939</v>
      </c>
      <c r="B2652" s="6" t="s">
        <v>5363</v>
      </c>
      <c r="C2652" t="s">
        <v>5364</v>
      </c>
      <c r="D2652" s="2" t="s">
        <v>50</v>
      </c>
      <c r="E2652" s="4" t="s">
        <v>55</v>
      </c>
      <c r="F2652" t="s">
        <v>51</v>
      </c>
      <c r="G2652">
        <v>109</v>
      </c>
      <c r="H2652">
        <v>89230</v>
      </c>
      <c r="I2652">
        <v>3</v>
      </c>
      <c r="J2652">
        <v>1774</v>
      </c>
      <c r="K2652">
        <v>25568</v>
      </c>
      <c r="L2652">
        <v>88</v>
      </c>
      <c r="M2652">
        <v>1</v>
      </c>
      <c r="N2652" t="s">
        <v>52</v>
      </c>
      <c r="O2652" t="s">
        <v>51</v>
      </c>
    </row>
    <row r="2653" spans="1:15" x14ac:dyDescent="0.3">
      <c r="A2653" s="7">
        <v>19940</v>
      </c>
      <c r="B2653" s="6" t="s">
        <v>5365</v>
      </c>
      <c r="C2653" t="s">
        <v>5366</v>
      </c>
      <c r="D2653" s="2" t="s">
        <v>88</v>
      </c>
      <c r="E2653" s="4" t="s">
        <v>55</v>
      </c>
      <c r="F2653" t="s">
        <v>51</v>
      </c>
      <c r="G2653">
        <v>143</v>
      </c>
      <c r="H2653">
        <v>44712</v>
      </c>
      <c r="I2653">
        <v>13</v>
      </c>
      <c r="J2653">
        <v>1576</v>
      </c>
      <c r="K2653">
        <v>12453</v>
      </c>
      <c r="L2653">
        <v>84</v>
      </c>
      <c r="M2653">
        <v>1</v>
      </c>
      <c r="N2653" t="s">
        <v>35</v>
      </c>
      <c r="O2653" t="s">
        <v>47</v>
      </c>
    </row>
    <row r="2654" spans="1:15" x14ac:dyDescent="0.3">
      <c r="A2654" s="7">
        <v>19941</v>
      </c>
      <c r="B2654" s="6" t="s">
        <v>5367</v>
      </c>
      <c r="C2654" t="s">
        <v>5368</v>
      </c>
      <c r="D2654" s="2" t="s">
        <v>45</v>
      </c>
      <c r="E2654" s="4" t="s">
        <v>68</v>
      </c>
      <c r="F2654" t="s">
        <v>60</v>
      </c>
      <c r="G2654">
        <v>2596</v>
      </c>
      <c r="H2654">
        <v>15450</v>
      </c>
      <c r="I2654">
        <v>39</v>
      </c>
      <c r="J2654">
        <v>17566</v>
      </c>
      <c r="K2654">
        <v>2812</v>
      </c>
      <c r="L2654">
        <v>6</v>
      </c>
      <c r="M2654">
        <v>7</v>
      </c>
      <c r="N2654" t="s">
        <v>65</v>
      </c>
      <c r="O2654" t="s">
        <v>76</v>
      </c>
    </row>
    <row r="2655" spans="1:15" x14ac:dyDescent="0.3">
      <c r="A2655" s="7">
        <v>19942</v>
      </c>
      <c r="B2655" s="6" t="s">
        <v>5369</v>
      </c>
      <c r="C2655" t="s">
        <v>5370</v>
      </c>
      <c r="D2655" s="2" t="s">
        <v>45</v>
      </c>
      <c r="E2655" s="4" t="s">
        <v>55</v>
      </c>
      <c r="F2655" t="s">
        <v>56</v>
      </c>
      <c r="G2655">
        <v>4186</v>
      </c>
      <c r="H2655">
        <v>80428</v>
      </c>
      <c r="I2655">
        <v>33</v>
      </c>
      <c r="J2655">
        <v>37875</v>
      </c>
      <c r="K2655">
        <v>4281</v>
      </c>
      <c r="L2655">
        <v>12</v>
      </c>
      <c r="M2655">
        <v>5</v>
      </c>
      <c r="N2655" t="s">
        <v>38</v>
      </c>
      <c r="O2655" t="s">
        <v>81</v>
      </c>
    </row>
    <row r="2656" spans="1:15" x14ac:dyDescent="0.3">
      <c r="A2656" s="7">
        <v>19943</v>
      </c>
      <c r="B2656" s="6" t="s">
        <v>5371</v>
      </c>
      <c r="C2656" t="s">
        <v>5372</v>
      </c>
      <c r="D2656" s="2" t="s">
        <v>72</v>
      </c>
      <c r="E2656" s="4" t="s">
        <v>46</v>
      </c>
      <c r="F2656" t="s">
        <v>51</v>
      </c>
      <c r="G2656">
        <v>547</v>
      </c>
      <c r="H2656">
        <v>29271</v>
      </c>
      <c r="I2656">
        <v>4</v>
      </c>
      <c r="J2656">
        <v>889</v>
      </c>
      <c r="K2656">
        <v>23089</v>
      </c>
      <c r="L2656">
        <v>99</v>
      </c>
      <c r="M2656">
        <v>2</v>
      </c>
      <c r="N2656" t="s">
        <v>65</v>
      </c>
      <c r="O2656" t="s">
        <v>51</v>
      </c>
    </row>
    <row r="2657" spans="1:15" x14ac:dyDescent="0.3">
      <c r="A2657" s="7">
        <v>19944</v>
      </c>
      <c r="B2657" s="6" t="s">
        <v>5373</v>
      </c>
      <c r="C2657" t="s">
        <v>5374</v>
      </c>
      <c r="D2657" s="2" t="s">
        <v>88</v>
      </c>
      <c r="E2657" s="4" t="s">
        <v>46</v>
      </c>
      <c r="F2657" t="s">
        <v>75</v>
      </c>
      <c r="G2657">
        <v>310</v>
      </c>
      <c r="H2657">
        <v>61958</v>
      </c>
      <c r="I2657">
        <v>7</v>
      </c>
      <c r="J2657">
        <v>3337</v>
      </c>
      <c r="K2657">
        <v>17810</v>
      </c>
      <c r="L2657">
        <v>62</v>
      </c>
      <c r="M2657">
        <v>3</v>
      </c>
      <c r="N2657" t="s">
        <v>52</v>
      </c>
      <c r="O2657" t="s">
        <v>81</v>
      </c>
    </row>
    <row r="2658" spans="1:15" x14ac:dyDescent="0.3">
      <c r="A2658" s="7">
        <v>19945</v>
      </c>
      <c r="B2658" s="6" t="s">
        <v>5375</v>
      </c>
      <c r="C2658" t="s">
        <v>5376</v>
      </c>
      <c r="D2658" s="2" t="s">
        <v>45</v>
      </c>
      <c r="E2658" s="4" t="s">
        <v>55</v>
      </c>
      <c r="F2658" t="s">
        <v>56</v>
      </c>
      <c r="G2658">
        <v>1175</v>
      </c>
      <c r="H2658">
        <v>85437</v>
      </c>
      <c r="I2658">
        <v>45</v>
      </c>
      <c r="J2658">
        <v>13372</v>
      </c>
      <c r="K2658">
        <v>3660</v>
      </c>
      <c r="L2658">
        <v>18</v>
      </c>
      <c r="M2658">
        <v>5</v>
      </c>
      <c r="N2658" t="s">
        <v>52</v>
      </c>
      <c r="O2658" t="s">
        <v>60</v>
      </c>
    </row>
    <row r="2659" spans="1:15" x14ac:dyDescent="0.3">
      <c r="A2659" s="7">
        <v>19946</v>
      </c>
      <c r="B2659" s="6" t="s">
        <v>5377</v>
      </c>
      <c r="C2659" t="s">
        <v>5378</v>
      </c>
      <c r="D2659" s="2" t="s">
        <v>45</v>
      </c>
      <c r="E2659" s="4" t="s">
        <v>55</v>
      </c>
      <c r="F2659" t="s">
        <v>56</v>
      </c>
      <c r="G2659">
        <v>4491</v>
      </c>
      <c r="H2659">
        <v>63539</v>
      </c>
      <c r="I2659">
        <v>54</v>
      </c>
      <c r="J2659">
        <v>19172</v>
      </c>
      <c r="K2659">
        <v>4260</v>
      </c>
      <c r="L2659">
        <v>17</v>
      </c>
      <c r="M2659">
        <v>5</v>
      </c>
      <c r="N2659" t="s">
        <v>52</v>
      </c>
      <c r="O2659" t="s">
        <v>56</v>
      </c>
    </row>
    <row r="2660" spans="1:15" x14ac:dyDescent="0.3">
      <c r="A2660" s="7">
        <v>19947</v>
      </c>
      <c r="B2660" s="6" t="s">
        <v>5379</v>
      </c>
      <c r="C2660" t="s">
        <v>5380</v>
      </c>
      <c r="D2660" s="2" t="s">
        <v>50</v>
      </c>
      <c r="E2660" s="4" t="s">
        <v>55</v>
      </c>
      <c r="F2660" t="s">
        <v>51</v>
      </c>
      <c r="G2660">
        <v>99</v>
      </c>
      <c r="H2660">
        <v>25762</v>
      </c>
      <c r="I2660">
        <v>6</v>
      </c>
      <c r="J2660">
        <v>350</v>
      </c>
      <c r="K2660">
        <v>23322</v>
      </c>
      <c r="L2660">
        <v>84</v>
      </c>
      <c r="M2660">
        <v>1</v>
      </c>
      <c r="N2660" t="s">
        <v>65</v>
      </c>
      <c r="O2660" t="s">
        <v>51</v>
      </c>
    </row>
    <row r="2661" spans="1:15" x14ac:dyDescent="0.3">
      <c r="A2661" s="7">
        <v>19948</v>
      </c>
      <c r="B2661" s="6" t="s">
        <v>5381</v>
      </c>
      <c r="C2661" t="s">
        <v>5382</v>
      </c>
      <c r="D2661" s="2" t="s">
        <v>88</v>
      </c>
      <c r="E2661" s="4" t="s">
        <v>46</v>
      </c>
      <c r="F2661" t="s">
        <v>51</v>
      </c>
      <c r="G2661">
        <v>93</v>
      </c>
      <c r="H2661">
        <v>80496</v>
      </c>
      <c r="I2661">
        <v>7</v>
      </c>
      <c r="J2661">
        <v>1655</v>
      </c>
      <c r="K2661">
        <v>27664</v>
      </c>
      <c r="L2661">
        <v>98</v>
      </c>
      <c r="M2661">
        <v>1</v>
      </c>
      <c r="N2661" t="s">
        <v>65</v>
      </c>
      <c r="O2661" t="s">
        <v>47</v>
      </c>
    </row>
    <row r="2662" spans="1:15" x14ac:dyDescent="0.3">
      <c r="A2662" s="7">
        <v>19949</v>
      </c>
      <c r="B2662" s="6" t="s">
        <v>5383</v>
      </c>
      <c r="C2662" t="s">
        <v>5384</v>
      </c>
      <c r="D2662" s="2" t="s">
        <v>50</v>
      </c>
      <c r="E2662" s="4" t="s">
        <v>55</v>
      </c>
      <c r="F2662" t="s">
        <v>51</v>
      </c>
      <c r="G2662">
        <v>86</v>
      </c>
      <c r="H2662">
        <v>78626</v>
      </c>
      <c r="I2662">
        <v>8</v>
      </c>
      <c r="J2662">
        <v>1148</v>
      </c>
      <c r="K2662">
        <v>19685</v>
      </c>
      <c r="L2662">
        <v>94</v>
      </c>
      <c r="M2662">
        <v>1</v>
      </c>
      <c r="N2662" t="s">
        <v>52</v>
      </c>
      <c r="O2662" t="s">
        <v>51</v>
      </c>
    </row>
    <row r="2663" spans="1:15" x14ac:dyDescent="0.3">
      <c r="A2663" s="7">
        <v>19950</v>
      </c>
      <c r="B2663" s="6" t="s">
        <v>5385</v>
      </c>
      <c r="C2663" t="s">
        <v>5386</v>
      </c>
      <c r="D2663" s="2" t="s">
        <v>45</v>
      </c>
      <c r="E2663" s="4" t="s">
        <v>55</v>
      </c>
      <c r="F2663" t="s">
        <v>56</v>
      </c>
      <c r="G2663">
        <v>3150</v>
      </c>
      <c r="H2663">
        <v>36011</v>
      </c>
      <c r="I2663">
        <v>42</v>
      </c>
      <c r="J2663">
        <v>6338</v>
      </c>
      <c r="K2663">
        <v>1863</v>
      </c>
      <c r="L2663">
        <v>21</v>
      </c>
      <c r="M2663">
        <v>6</v>
      </c>
      <c r="N2663" t="s">
        <v>52</v>
      </c>
      <c r="O2663" t="s">
        <v>56</v>
      </c>
    </row>
    <row r="2664" spans="1:15" x14ac:dyDescent="0.3">
      <c r="A2664" s="7">
        <v>19951</v>
      </c>
      <c r="B2664" s="6" t="s">
        <v>5387</v>
      </c>
      <c r="C2664" t="s">
        <v>5388</v>
      </c>
      <c r="D2664" s="2" t="s">
        <v>50</v>
      </c>
      <c r="E2664" s="4" t="s">
        <v>46</v>
      </c>
      <c r="F2664" t="s">
        <v>51</v>
      </c>
      <c r="G2664">
        <v>185</v>
      </c>
      <c r="H2664">
        <v>58375</v>
      </c>
      <c r="I2664">
        <v>8</v>
      </c>
      <c r="J2664">
        <v>1436</v>
      </c>
      <c r="K2664">
        <v>24184</v>
      </c>
      <c r="L2664">
        <v>76</v>
      </c>
      <c r="M2664">
        <v>1</v>
      </c>
      <c r="N2664" t="s">
        <v>52</v>
      </c>
      <c r="O2664" t="s">
        <v>51</v>
      </c>
    </row>
    <row r="2665" spans="1:15" x14ac:dyDescent="0.3">
      <c r="A2665" s="7">
        <v>19952</v>
      </c>
      <c r="B2665" s="6" t="s">
        <v>5389</v>
      </c>
      <c r="C2665" t="s">
        <v>5390</v>
      </c>
      <c r="D2665" s="2" t="s">
        <v>45</v>
      </c>
      <c r="E2665" s="4" t="s">
        <v>46</v>
      </c>
      <c r="F2665" t="s">
        <v>56</v>
      </c>
      <c r="G2665">
        <v>4776</v>
      </c>
      <c r="H2665">
        <v>46147</v>
      </c>
      <c r="I2665">
        <v>56</v>
      </c>
      <c r="J2665">
        <v>12174</v>
      </c>
      <c r="K2665">
        <v>1647</v>
      </c>
      <c r="L2665">
        <v>14</v>
      </c>
      <c r="M2665">
        <v>6</v>
      </c>
      <c r="N2665" t="s">
        <v>52</v>
      </c>
      <c r="O2665" t="s">
        <v>60</v>
      </c>
    </row>
    <row r="2666" spans="1:15" x14ac:dyDescent="0.3">
      <c r="A2666" s="7">
        <v>19953</v>
      </c>
      <c r="B2666" s="6" t="s">
        <v>5391</v>
      </c>
      <c r="C2666" t="s">
        <v>5392</v>
      </c>
      <c r="D2666" s="2" t="s">
        <v>72</v>
      </c>
      <c r="E2666" s="4" t="s">
        <v>46</v>
      </c>
      <c r="F2666" t="s">
        <v>81</v>
      </c>
      <c r="G2666">
        <v>203</v>
      </c>
      <c r="H2666">
        <v>75448</v>
      </c>
      <c r="I2666">
        <v>5</v>
      </c>
      <c r="J2666">
        <v>4440</v>
      </c>
      <c r="K2666">
        <v>9626</v>
      </c>
      <c r="L2666">
        <v>59</v>
      </c>
      <c r="M2666">
        <v>1</v>
      </c>
      <c r="N2666" t="s">
        <v>38</v>
      </c>
      <c r="O2666" t="s">
        <v>76</v>
      </c>
    </row>
    <row r="2667" spans="1:15" x14ac:dyDescent="0.3">
      <c r="A2667" s="7">
        <v>19954</v>
      </c>
      <c r="B2667" s="6" t="s">
        <v>5393</v>
      </c>
      <c r="C2667" t="s">
        <v>5394</v>
      </c>
      <c r="D2667" s="2" t="s">
        <v>50</v>
      </c>
      <c r="E2667" s="4" t="s">
        <v>46</v>
      </c>
      <c r="F2667" t="s">
        <v>75</v>
      </c>
      <c r="G2667">
        <v>206</v>
      </c>
      <c r="H2667">
        <v>21122</v>
      </c>
      <c r="I2667">
        <v>14</v>
      </c>
      <c r="J2667">
        <v>5174</v>
      </c>
      <c r="K2667">
        <v>14712</v>
      </c>
      <c r="L2667">
        <v>58</v>
      </c>
      <c r="M2667">
        <v>1</v>
      </c>
      <c r="N2667" t="s">
        <v>52</v>
      </c>
      <c r="O2667" t="s">
        <v>95</v>
      </c>
    </row>
    <row r="2668" spans="1:15" x14ac:dyDescent="0.3">
      <c r="A2668" s="7">
        <v>19955</v>
      </c>
      <c r="B2668" s="6" t="s">
        <v>5395</v>
      </c>
      <c r="C2668" t="s">
        <v>5396</v>
      </c>
      <c r="D2668" s="2" t="s">
        <v>45</v>
      </c>
      <c r="E2668" s="4" t="s">
        <v>46</v>
      </c>
      <c r="F2668" t="s">
        <v>56</v>
      </c>
      <c r="G2668">
        <v>4303</v>
      </c>
      <c r="H2668">
        <v>12262</v>
      </c>
      <c r="I2668">
        <v>54</v>
      </c>
      <c r="J2668">
        <v>24550</v>
      </c>
      <c r="K2668">
        <v>2887</v>
      </c>
      <c r="L2668">
        <v>14</v>
      </c>
      <c r="M2668">
        <v>3</v>
      </c>
      <c r="N2668" t="s">
        <v>52</v>
      </c>
      <c r="O2668" t="s">
        <v>60</v>
      </c>
    </row>
    <row r="2669" spans="1:15" x14ac:dyDescent="0.3">
      <c r="A2669" s="7">
        <v>19956</v>
      </c>
      <c r="B2669" s="6" t="s">
        <v>5397</v>
      </c>
      <c r="C2669" t="s">
        <v>5398</v>
      </c>
      <c r="D2669" s="2" t="s">
        <v>59</v>
      </c>
      <c r="E2669" s="4" t="s">
        <v>46</v>
      </c>
      <c r="F2669" t="s">
        <v>47</v>
      </c>
      <c r="G2669">
        <v>846</v>
      </c>
      <c r="H2669">
        <v>70347</v>
      </c>
      <c r="I2669">
        <v>6</v>
      </c>
      <c r="J2669">
        <v>1473</v>
      </c>
      <c r="K2669">
        <v>17710</v>
      </c>
      <c r="L2669">
        <v>57</v>
      </c>
      <c r="M2669">
        <v>3</v>
      </c>
      <c r="N2669" t="s">
        <v>38</v>
      </c>
      <c r="O2669" t="s">
        <v>47</v>
      </c>
    </row>
    <row r="2670" spans="1:15" x14ac:dyDescent="0.3">
      <c r="A2670" s="7">
        <v>19957</v>
      </c>
      <c r="B2670" s="6" t="s">
        <v>5399</v>
      </c>
      <c r="C2670" t="s">
        <v>5400</v>
      </c>
      <c r="D2670" s="2" t="s">
        <v>50</v>
      </c>
      <c r="E2670" s="4" t="s">
        <v>55</v>
      </c>
      <c r="F2670" t="s">
        <v>51</v>
      </c>
      <c r="G2670">
        <v>53</v>
      </c>
      <c r="H2670">
        <v>52414</v>
      </c>
      <c r="I2670">
        <v>15</v>
      </c>
      <c r="J2670">
        <v>614</v>
      </c>
      <c r="K2670">
        <v>16506</v>
      </c>
      <c r="L2670">
        <v>90</v>
      </c>
      <c r="M2670">
        <v>2</v>
      </c>
      <c r="N2670" t="s">
        <v>35</v>
      </c>
      <c r="O2670" t="s">
        <v>51</v>
      </c>
    </row>
    <row r="2671" spans="1:15" x14ac:dyDescent="0.3">
      <c r="A2671" s="7">
        <v>19958</v>
      </c>
      <c r="B2671" s="6" t="s">
        <v>5401</v>
      </c>
      <c r="C2671" t="s">
        <v>5402</v>
      </c>
      <c r="D2671" s="2" t="s">
        <v>72</v>
      </c>
      <c r="E2671" s="4" t="s">
        <v>46</v>
      </c>
      <c r="F2671" t="s">
        <v>81</v>
      </c>
      <c r="G2671">
        <v>691</v>
      </c>
      <c r="H2671">
        <v>50677</v>
      </c>
      <c r="I2671">
        <v>16</v>
      </c>
      <c r="J2671">
        <v>2258</v>
      </c>
      <c r="K2671">
        <v>11224</v>
      </c>
      <c r="L2671">
        <v>56</v>
      </c>
      <c r="M2671">
        <v>1</v>
      </c>
      <c r="N2671" t="s">
        <v>35</v>
      </c>
      <c r="O2671" t="s">
        <v>95</v>
      </c>
    </row>
    <row r="2672" spans="1:15" x14ac:dyDescent="0.3">
      <c r="A2672" s="7">
        <v>19959</v>
      </c>
      <c r="B2672" s="6" t="s">
        <v>5403</v>
      </c>
      <c r="C2672" t="s">
        <v>5404</v>
      </c>
      <c r="D2672" s="2" t="s">
        <v>220</v>
      </c>
      <c r="E2672" s="4" t="s">
        <v>46</v>
      </c>
      <c r="F2672" t="s">
        <v>56</v>
      </c>
      <c r="G2672">
        <v>4075</v>
      </c>
      <c r="H2672">
        <v>16686</v>
      </c>
      <c r="I2672">
        <v>42</v>
      </c>
      <c r="J2672">
        <v>6860</v>
      </c>
      <c r="K2672">
        <v>2448</v>
      </c>
      <c r="L2672">
        <v>20</v>
      </c>
      <c r="M2672">
        <v>5</v>
      </c>
      <c r="N2672" t="s">
        <v>52</v>
      </c>
      <c r="O2672" t="s">
        <v>56</v>
      </c>
    </row>
    <row r="2673" spans="1:15" x14ac:dyDescent="0.3">
      <c r="A2673" s="7">
        <v>19960</v>
      </c>
      <c r="B2673" s="6" t="s">
        <v>5405</v>
      </c>
      <c r="C2673" t="s">
        <v>5406</v>
      </c>
      <c r="D2673" s="2" t="s">
        <v>45</v>
      </c>
      <c r="E2673" s="4" t="s">
        <v>46</v>
      </c>
      <c r="F2673" t="s">
        <v>47</v>
      </c>
      <c r="G2673">
        <v>4000</v>
      </c>
      <c r="H2673">
        <v>70557</v>
      </c>
      <c r="I2673">
        <v>6</v>
      </c>
      <c r="J2673">
        <v>1688</v>
      </c>
      <c r="K2673">
        <v>19173</v>
      </c>
      <c r="L2673">
        <v>73</v>
      </c>
      <c r="M2673">
        <v>2</v>
      </c>
      <c r="N2673" t="s">
        <v>52</v>
      </c>
      <c r="O2673" t="s">
        <v>47</v>
      </c>
    </row>
    <row r="2674" spans="1:15" x14ac:dyDescent="0.3">
      <c r="A2674" s="7">
        <v>19961</v>
      </c>
      <c r="B2674" s="6" t="s">
        <v>5407</v>
      </c>
      <c r="C2674" t="s">
        <v>5408</v>
      </c>
      <c r="D2674" s="2" t="s">
        <v>72</v>
      </c>
      <c r="E2674" s="4" t="s">
        <v>46</v>
      </c>
      <c r="F2674" t="s">
        <v>47</v>
      </c>
      <c r="G2674">
        <v>947</v>
      </c>
      <c r="H2674">
        <v>50574</v>
      </c>
      <c r="I2674">
        <v>4</v>
      </c>
      <c r="J2674">
        <v>2366</v>
      </c>
      <c r="K2674">
        <v>15905</v>
      </c>
      <c r="L2674">
        <v>84</v>
      </c>
      <c r="M2674">
        <v>1</v>
      </c>
      <c r="N2674" t="s">
        <v>52</v>
      </c>
      <c r="O2674" t="s">
        <v>47</v>
      </c>
    </row>
    <row r="2675" spans="1:15" x14ac:dyDescent="0.3">
      <c r="A2675" s="7">
        <v>19962</v>
      </c>
      <c r="B2675" s="6" t="s">
        <v>5409</v>
      </c>
      <c r="C2675" t="s">
        <v>5410</v>
      </c>
      <c r="D2675" s="2" t="s">
        <v>45</v>
      </c>
      <c r="E2675" s="4" t="s">
        <v>46</v>
      </c>
      <c r="F2675" t="s">
        <v>47</v>
      </c>
      <c r="G2675">
        <v>3710</v>
      </c>
      <c r="H2675">
        <v>59625</v>
      </c>
      <c r="I2675">
        <v>7</v>
      </c>
      <c r="J2675">
        <v>1533</v>
      </c>
      <c r="K2675">
        <v>14609</v>
      </c>
      <c r="L2675">
        <v>64</v>
      </c>
      <c r="M2675">
        <v>3</v>
      </c>
      <c r="N2675" t="s">
        <v>35</v>
      </c>
      <c r="O2675" t="s">
        <v>47</v>
      </c>
    </row>
    <row r="2676" spans="1:15" x14ac:dyDescent="0.3">
      <c r="A2676" s="7">
        <v>19963</v>
      </c>
      <c r="B2676" s="6" t="s">
        <v>5411</v>
      </c>
      <c r="C2676" t="s">
        <v>5412</v>
      </c>
      <c r="D2676" s="2" t="s">
        <v>45</v>
      </c>
      <c r="E2676" s="4" t="s">
        <v>46</v>
      </c>
      <c r="F2676" t="s">
        <v>47</v>
      </c>
      <c r="G2676">
        <v>3559</v>
      </c>
      <c r="H2676">
        <v>89883</v>
      </c>
      <c r="I2676">
        <v>22</v>
      </c>
      <c r="J2676">
        <v>1260</v>
      </c>
      <c r="K2676">
        <v>20097</v>
      </c>
      <c r="L2676">
        <v>83</v>
      </c>
      <c r="M2676">
        <v>1</v>
      </c>
      <c r="N2676" t="s">
        <v>52</v>
      </c>
      <c r="O2676" t="s">
        <v>81</v>
      </c>
    </row>
    <row r="2677" spans="1:15" x14ac:dyDescent="0.3">
      <c r="A2677" s="7">
        <v>19964</v>
      </c>
      <c r="B2677" s="6" t="s">
        <v>5413</v>
      </c>
      <c r="C2677" t="s">
        <v>5414</v>
      </c>
      <c r="D2677" s="2" t="s">
        <v>45</v>
      </c>
      <c r="E2677" s="4" t="s">
        <v>46</v>
      </c>
      <c r="F2677" t="s">
        <v>60</v>
      </c>
      <c r="G2677">
        <v>3544</v>
      </c>
      <c r="H2677">
        <v>51950</v>
      </c>
      <c r="I2677">
        <v>42</v>
      </c>
      <c r="J2677">
        <v>20674</v>
      </c>
      <c r="K2677">
        <v>1994</v>
      </c>
      <c r="L2677">
        <v>9</v>
      </c>
      <c r="M2677">
        <v>8</v>
      </c>
      <c r="N2677" t="s">
        <v>35</v>
      </c>
      <c r="O2677" t="s">
        <v>69</v>
      </c>
    </row>
    <row r="2678" spans="1:15" x14ac:dyDescent="0.3">
      <c r="A2678" s="7">
        <v>19965</v>
      </c>
      <c r="B2678" s="6" t="s">
        <v>5415</v>
      </c>
      <c r="C2678" t="s">
        <v>5416</v>
      </c>
      <c r="D2678" s="2" t="s">
        <v>50</v>
      </c>
      <c r="E2678" s="4" t="s">
        <v>55</v>
      </c>
      <c r="F2678" t="s">
        <v>51</v>
      </c>
      <c r="G2678">
        <v>130</v>
      </c>
      <c r="H2678">
        <v>70514</v>
      </c>
      <c r="I2678">
        <v>8</v>
      </c>
      <c r="J2678">
        <v>608</v>
      </c>
      <c r="K2678">
        <v>25356</v>
      </c>
      <c r="L2678">
        <v>79</v>
      </c>
      <c r="M2678">
        <v>2</v>
      </c>
      <c r="N2678" t="s">
        <v>52</v>
      </c>
      <c r="O2678" t="s">
        <v>47</v>
      </c>
    </row>
    <row r="2679" spans="1:15" x14ac:dyDescent="0.3">
      <c r="A2679" s="7">
        <v>19966</v>
      </c>
      <c r="B2679" s="6" t="s">
        <v>5417</v>
      </c>
      <c r="C2679" t="s">
        <v>5418</v>
      </c>
      <c r="D2679" s="2" t="s">
        <v>45</v>
      </c>
      <c r="E2679" s="4" t="s">
        <v>55</v>
      </c>
      <c r="F2679" t="s">
        <v>56</v>
      </c>
      <c r="G2679">
        <v>1423</v>
      </c>
      <c r="H2679">
        <v>89815</v>
      </c>
      <c r="I2679">
        <v>50</v>
      </c>
      <c r="J2679">
        <v>28203</v>
      </c>
      <c r="K2679">
        <v>3136</v>
      </c>
      <c r="L2679">
        <v>21</v>
      </c>
      <c r="M2679">
        <v>6</v>
      </c>
      <c r="N2679" t="s">
        <v>52</v>
      </c>
      <c r="O2679" t="s">
        <v>60</v>
      </c>
    </row>
    <row r="2680" spans="1:15" x14ac:dyDescent="0.3">
      <c r="A2680" s="7">
        <v>19967</v>
      </c>
      <c r="B2680" s="6" t="s">
        <v>5419</v>
      </c>
      <c r="C2680" t="s">
        <v>5420</v>
      </c>
      <c r="D2680" s="2" t="s">
        <v>45</v>
      </c>
      <c r="E2680" s="4" t="s">
        <v>55</v>
      </c>
      <c r="F2680" t="s">
        <v>56</v>
      </c>
      <c r="G2680">
        <v>4261</v>
      </c>
      <c r="H2680">
        <v>57442</v>
      </c>
      <c r="I2680">
        <v>43</v>
      </c>
      <c r="J2680">
        <v>23431</v>
      </c>
      <c r="K2680">
        <v>3971</v>
      </c>
      <c r="L2680">
        <v>15</v>
      </c>
      <c r="M2680">
        <v>3</v>
      </c>
      <c r="N2680" t="s">
        <v>52</v>
      </c>
      <c r="O2680" t="s">
        <v>60</v>
      </c>
    </row>
    <row r="2681" spans="1:15" x14ac:dyDescent="0.3">
      <c r="A2681" s="7">
        <v>19968</v>
      </c>
      <c r="B2681" s="6" t="s">
        <v>5421</v>
      </c>
      <c r="C2681" t="s">
        <v>5422</v>
      </c>
      <c r="D2681" s="2" t="s">
        <v>50</v>
      </c>
      <c r="E2681" s="4" t="s">
        <v>55</v>
      </c>
      <c r="F2681" t="s">
        <v>51</v>
      </c>
      <c r="G2681">
        <v>241</v>
      </c>
      <c r="H2681">
        <v>46144</v>
      </c>
      <c r="I2681">
        <v>7</v>
      </c>
      <c r="J2681">
        <v>583</v>
      </c>
      <c r="K2681">
        <v>13300</v>
      </c>
      <c r="L2681">
        <v>86</v>
      </c>
      <c r="M2681">
        <v>2</v>
      </c>
      <c r="N2681" t="s">
        <v>65</v>
      </c>
      <c r="O2681" t="s">
        <v>51</v>
      </c>
    </row>
    <row r="2682" spans="1:15" x14ac:dyDescent="0.3">
      <c r="A2682" s="7">
        <v>19969</v>
      </c>
      <c r="B2682" s="6" t="s">
        <v>5423</v>
      </c>
      <c r="C2682" t="s">
        <v>5424</v>
      </c>
      <c r="D2682" s="2" t="s">
        <v>45</v>
      </c>
      <c r="E2682" s="4" t="s">
        <v>46</v>
      </c>
      <c r="F2682" t="s">
        <v>60</v>
      </c>
      <c r="G2682">
        <v>2652</v>
      </c>
      <c r="H2682">
        <v>30380</v>
      </c>
      <c r="I2682">
        <v>31</v>
      </c>
      <c r="J2682">
        <v>23916</v>
      </c>
      <c r="K2682">
        <v>2633</v>
      </c>
      <c r="L2682">
        <v>9</v>
      </c>
      <c r="M2682">
        <v>7</v>
      </c>
      <c r="N2682" t="s">
        <v>52</v>
      </c>
      <c r="O2682" t="s">
        <v>56</v>
      </c>
    </row>
    <row r="2683" spans="1:15" x14ac:dyDescent="0.3">
      <c r="A2683" s="7">
        <v>19970</v>
      </c>
      <c r="B2683" s="6" t="s">
        <v>5425</v>
      </c>
      <c r="C2683" t="s">
        <v>5426</v>
      </c>
      <c r="D2683" s="2" t="s">
        <v>50</v>
      </c>
      <c r="E2683" s="4" t="s">
        <v>55</v>
      </c>
      <c r="F2683" t="s">
        <v>51</v>
      </c>
      <c r="G2683">
        <v>55</v>
      </c>
      <c r="H2683">
        <v>72551</v>
      </c>
      <c r="I2683">
        <v>20</v>
      </c>
      <c r="J2683">
        <v>1539</v>
      </c>
      <c r="K2683">
        <v>21893</v>
      </c>
      <c r="L2683">
        <v>94</v>
      </c>
      <c r="M2683">
        <v>2</v>
      </c>
      <c r="N2683" t="s">
        <v>35</v>
      </c>
      <c r="O2683" t="s">
        <v>51</v>
      </c>
    </row>
    <row r="2684" spans="1:15" x14ac:dyDescent="0.3">
      <c r="A2684" s="7">
        <v>19971</v>
      </c>
      <c r="B2684" s="6" t="s">
        <v>5427</v>
      </c>
      <c r="C2684" t="s">
        <v>5428</v>
      </c>
      <c r="D2684" s="2" t="s">
        <v>45</v>
      </c>
      <c r="E2684" s="4" t="s">
        <v>46</v>
      </c>
      <c r="F2684" t="s">
        <v>56</v>
      </c>
      <c r="G2684">
        <v>4409</v>
      </c>
      <c r="H2684">
        <v>89818</v>
      </c>
      <c r="I2684">
        <v>35</v>
      </c>
      <c r="J2684">
        <v>8777</v>
      </c>
      <c r="K2684">
        <v>1403</v>
      </c>
      <c r="L2684">
        <v>18</v>
      </c>
      <c r="M2684">
        <v>4</v>
      </c>
      <c r="N2684" t="s">
        <v>38</v>
      </c>
      <c r="O2684" t="s">
        <v>81</v>
      </c>
    </row>
    <row r="2685" spans="1:15" x14ac:dyDescent="0.3">
      <c r="A2685" s="7">
        <v>19972</v>
      </c>
      <c r="B2685" s="6" t="s">
        <v>5429</v>
      </c>
      <c r="C2685" t="s">
        <v>5430</v>
      </c>
      <c r="D2685" s="2" t="s">
        <v>45</v>
      </c>
      <c r="E2685" s="4" t="s">
        <v>46</v>
      </c>
      <c r="F2685" t="s">
        <v>56</v>
      </c>
      <c r="G2685">
        <v>4001</v>
      </c>
      <c r="H2685">
        <v>48010</v>
      </c>
      <c r="I2685">
        <v>48</v>
      </c>
      <c r="J2685">
        <v>15410</v>
      </c>
      <c r="K2685">
        <v>1106</v>
      </c>
      <c r="L2685">
        <v>21</v>
      </c>
      <c r="M2685">
        <v>3</v>
      </c>
      <c r="N2685" t="s">
        <v>38</v>
      </c>
      <c r="O2685" t="s">
        <v>56</v>
      </c>
    </row>
    <row r="2686" spans="1:15" x14ac:dyDescent="0.3">
      <c r="A2686" s="7">
        <v>19973</v>
      </c>
      <c r="B2686" s="6" t="s">
        <v>5431</v>
      </c>
      <c r="C2686" t="s">
        <v>5432</v>
      </c>
      <c r="D2686" s="2" t="s">
        <v>88</v>
      </c>
      <c r="E2686" s="4" t="s">
        <v>46</v>
      </c>
      <c r="F2686" t="s">
        <v>51</v>
      </c>
      <c r="G2686">
        <v>62</v>
      </c>
      <c r="H2686">
        <v>79359</v>
      </c>
      <c r="I2686">
        <v>20</v>
      </c>
      <c r="J2686">
        <v>1438</v>
      </c>
      <c r="K2686">
        <v>15520</v>
      </c>
      <c r="L2686">
        <v>91</v>
      </c>
      <c r="M2686">
        <v>1</v>
      </c>
      <c r="N2686" t="s">
        <v>35</v>
      </c>
      <c r="O2686" t="s">
        <v>51</v>
      </c>
    </row>
    <row r="2687" spans="1:15" x14ac:dyDescent="0.3">
      <c r="A2687" s="7">
        <v>19974</v>
      </c>
      <c r="B2687" s="6" t="s">
        <v>5433</v>
      </c>
      <c r="C2687" t="s">
        <v>5434</v>
      </c>
      <c r="D2687" s="2" t="s">
        <v>50</v>
      </c>
      <c r="E2687" s="4" t="s">
        <v>55</v>
      </c>
      <c r="F2687" t="s">
        <v>51</v>
      </c>
      <c r="G2687">
        <v>186</v>
      </c>
      <c r="H2687">
        <v>62665</v>
      </c>
      <c r="I2687">
        <v>4</v>
      </c>
      <c r="J2687">
        <v>1606</v>
      </c>
      <c r="K2687">
        <v>16818</v>
      </c>
      <c r="L2687">
        <v>85</v>
      </c>
      <c r="M2687">
        <v>2</v>
      </c>
      <c r="N2687" t="s">
        <v>52</v>
      </c>
      <c r="O2687" t="s">
        <v>47</v>
      </c>
    </row>
    <row r="2688" spans="1:15" x14ac:dyDescent="0.3">
      <c r="A2688" s="7">
        <v>19975</v>
      </c>
      <c r="B2688" s="6" t="s">
        <v>5435</v>
      </c>
      <c r="C2688" t="s">
        <v>5436</v>
      </c>
      <c r="D2688" s="2" t="s">
        <v>72</v>
      </c>
      <c r="E2688" s="4" t="s">
        <v>55</v>
      </c>
      <c r="F2688" t="s">
        <v>75</v>
      </c>
      <c r="G2688">
        <v>388</v>
      </c>
      <c r="H2688">
        <v>35496</v>
      </c>
      <c r="I2688">
        <v>14</v>
      </c>
      <c r="J2688">
        <v>4826</v>
      </c>
      <c r="K2688">
        <v>8584</v>
      </c>
      <c r="L2688">
        <v>47</v>
      </c>
      <c r="M2688">
        <v>3</v>
      </c>
      <c r="N2688" t="s">
        <v>65</v>
      </c>
      <c r="O2688" t="s">
        <v>81</v>
      </c>
    </row>
    <row r="2689" spans="1:15" x14ac:dyDescent="0.3">
      <c r="A2689" s="7">
        <v>19976</v>
      </c>
      <c r="B2689" s="6" t="s">
        <v>5437</v>
      </c>
      <c r="C2689" t="s">
        <v>5438</v>
      </c>
      <c r="D2689" s="2" t="s">
        <v>72</v>
      </c>
      <c r="E2689" s="4" t="s">
        <v>55</v>
      </c>
      <c r="F2689" t="s">
        <v>51</v>
      </c>
      <c r="G2689">
        <v>425</v>
      </c>
      <c r="H2689">
        <v>51665</v>
      </c>
      <c r="I2689">
        <v>8</v>
      </c>
      <c r="J2689">
        <v>419</v>
      </c>
      <c r="K2689">
        <v>17191</v>
      </c>
      <c r="L2689">
        <v>99</v>
      </c>
      <c r="M2689">
        <v>1</v>
      </c>
      <c r="N2689" t="s">
        <v>65</v>
      </c>
      <c r="O2689" t="s">
        <v>51</v>
      </c>
    </row>
    <row r="2690" spans="1:15" x14ac:dyDescent="0.3">
      <c r="A2690" s="7">
        <v>19977</v>
      </c>
      <c r="B2690" s="6" t="s">
        <v>5439</v>
      </c>
      <c r="C2690" t="s">
        <v>5440</v>
      </c>
      <c r="D2690" s="2" t="s">
        <v>59</v>
      </c>
      <c r="E2690" s="4" t="s">
        <v>46</v>
      </c>
      <c r="F2690" t="s">
        <v>81</v>
      </c>
      <c r="G2690">
        <v>321</v>
      </c>
      <c r="H2690">
        <v>75940</v>
      </c>
      <c r="I2690">
        <v>17</v>
      </c>
      <c r="J2690">
        <v>791</v>
      </c>
      <c r="K2690">
        <v>9604</v>
      </c>
      <c r="L2690">
        <v>50</v>
      </c>
      <c r="M2690">
        <v>1</v>
      </c>
      <c r="N2690" t="s">
        <v>35</v>
      </c>
      <c r="O2690" t="s">
        <v>81</v>
      </c>
    </row>
    <row r="2691" spans="1:15" x14ac:dyDescent="0.3">
      <c r="A2691" s="7">
        <v>19978</v>
      </c>
      <c r="B2691" s="6" t="s">
        <v>5441</v>
      </c>
      <c r="C2691" t="s">
        <v>5442</v>
      </c>
      <c r="D2691" s="2" t="s">
        <v>72</v>
      </c>
      <c r="E2691" s="4" t="s">
        <v>55</v>
      </c>
      <c r="F2691" t="s">
        <v>75</v>
      </c>
      <c r="G2691">
        <v>456</v>
      </c>
      <c r="H2691">
        <v>31246</v>
      </c>
      <c r="I2691">
        <v>1</v>
      </c>
      <c r="J2691">
        <v>4745</v>
      </c>
      <c r="K2691">
        <v>17122</v>
      </c>
      <c r="L2691">
        <v>46</v>
      </c>
      <c r="M2691">
        <v>3</v>
      </c>
      <c r="N2691" t="s">
        <v>38</v>
      </c>
      <c r="O2691" t="s">
        <v>81</v>
      </c>
    </row>
    <row r="2692" spans="1:15" x14ac:dyDescent="0.3">
      <c r="A2692" s="7">
        <v>19979</v>
      </c>
      <c r="B2692" s="6" t="s">
        <v>5443</v>
      </c>
      <c r="C2692" t="s">
        <v>5444</v>
      </c>
      <c r="D2692" s="2" t="s">
        <v>72</v>
      </c>
      <c r="E2692" s="4" t="s">
        <v>55</v>
      </c>
      <c r="F2692" t="s">
        <v>51</v>
      </c>
      <c r="G2692">
        <v>168</v>
      </c>
      <c r="H2692">
        <v>15411</v>
      </c>
      <c r="I2692">
        <v>18</v>
      </c>
      <c r="J2692">
        <v>927</v>
      </c>
      <c r="K2692">
        <v>28914</v>
      </c>
      <c r="L2692">
        <v>89</v>
      </c>
      <c r="M2692">
        <v>2</v>
      </c>
      <c r="N2692" t="s">
        <v>35</v>
      </c>
      <c r="O2692" t="s">
        <v>51</v>
      </c>
    </row>
    <row r="2693" spans="1:15" x14ac:dyDescent="0.3">
      <c r="A2693" s="7">
        <v>19980</v>
      </c>
      <c r="B2693" s="6" t="s">
        <v>5445</v>
      </c>
      <c r="C2693" t="s">
        <v>5446</v>
      </c>
      <c r="D2693" s="2" t="s">
        <v>45</v>
      </c>
      <c r="E2693" s="4" t="s">
        <v>55</v>
      </c>
      <c r="F2693" t="s">
        <v>56</v>
      </c>
      <c r="G2693">
        <v>4192</v>
      </c>
      <c r="H2693">
        <v>87019</v>
      </c>
      <c r="I2693">
        <v>57</v>
      </c>
      <c r="J2693">
        <v>30969</v>
      </c>
      <c r="K2693">
        <v>2739</v>
      </c>
      <c r="L2693">
        <v>11</v>
      </c>
      <c r="M2693">
        <v>3</v>
      </c>
      <c r="N2693" t="s">
        <v>38</v>
      </c>
      <c r="O2693" t="s">
        <v>60</v>
      </c>
    </row>
    <row r="2694" spans="1:15" x14ac:dyDescent="0.3">
      <c r="A2694" s="7">
        <v>19981</v>
      </c>
      <c r="B2694" s="6" t="s">
        <v>5447</v>
      </c>
      <c r="C2694" t="s">
        <v>5448</v>
      </c>
      <c r="D2694" s="2" t="s">
        <v>72</v>
      </c>
      <c r="E2694" s="4" t="s">
        <v>46</v>
      </c>
      <c r="F2694" t="s">
        <v>81</v>
      </c>
      <c r="G2694">
        <v>834</v>
      </c>
      <c r="H2694">
        <v>26477</v>
      </c>
      <c r="I2694">
        <v>5</v>
      </c>
      <c r="J2694">
        <v>1117</v>
      </c>
      <c r="K2694">
        <v>11809</v>
      </c>
      <c r="L2694">
        <v>67</v>
      </c>
      <c r="M2694">
        <v>1</v>
      </c>
      <c r="N2694" t="s">
        <v>65</v>
      </c>
      <c r="O2694" t="s">
        <v>76</v>
      </c>
    </row>
    <row r="2695" spans="1:15" x14ac:dyDescent="0.3">
      <c r="A2695" s="7">
        <v>19982</v>
      </c>
      <c r="B2695" s="6" t="s">
        <v>5449</v>
      </c>
      <c r="C2695" t="s">
        <v>5450</v>
      </c>
      <c r="D2695" s="2" t="s">
        <v>50</v>
      </c>
      <c r="E2695" s="4" t="s">
        <v>55</v>
      </c>
      <c r="F2695" t="s">
        <v>51</v>
      </c>
      <c r="G2695">
        <v>55</v>
      </c>
      <c r="H2695">
        <v>30918</v>
      </c>
      <c r="I2695">
        <v>7</v>
      </c>
      <c r="J2695">
        <v>1032</v>
      </c>
      <c r="K2695">
        <v>15247</v>
      </c>
      <c r="L2695">
        <v>82</v>
      </c>
      <c r="M2695">
        <v>1</v>
      </c>
      <c r="N2695" t="s">
        <v>52</v>
      </c>
      <c r="O2695" t="s">
        <v>51</v>
      </c>
    </row>
    <row r="2696" spans="1:15" x14ac:dyDescent="0.3">
      <c r="A2696" s="7">
        <v>19983</v>
      </c>
      <c r="B2696" s="6" t="s">
        <v>5451</v>
      </c>
      <c r="C2696" t="s">
        <v>5452</v>
      </c>
      <c r="D2696" s="2" t="s">
        <v>45</v>
      </c>
      <c r="E2696" s="4" t="s">
        <v>55</v>
      </c>
      <c r="F2696" t="s">
        <v>56</v>
      </c>
      <c r="G2696">
        <v>4206</v>
      </c>
      <c r="H2696">
        <v>23630</v>
      </c>
      <c r="I2696">
        <v>50</v>
      </c>
      <c r="J2696">
        <v>14423</v>
      </c>
      <c r="K2696">
        <v>3625</v>
      </c>
      <c r="L2696">
        <v>14</v>
      </c>
      <c r="M2696">
        <v>3</v>
      </c>
      <c r="N2696" t="s">
        <v>38</v>
      </c>
      <c r="O2696" t="s">
        <v>60</v>
      </c>
    </row>
    <row r="2697" spans="1:15" x14ac:dyDescent="0.3">
      <c r="A2697" s="7">
        <v>19984</v>
      </c>
      <c r="B2697" s="6" t="s">
        <v>5453</v>
      </c>
      <c r="C2697" t="s">
        <v>5454</v>
      </c>
      <c r="D2697" s="2" t="s">
        <v>45</v>
      </c>
      <c r="E2697" s="4" t="s">
        <v>55</v>
      </c>
      <c r="F2697" t="s">
        <v>47</v>
      </c>
      <c r="G2697">
        <v>3663</v>
      </c>
      <c r="H2697">
        <v>79723</v>
      </c>
      <c r="I2697">
        <v>15</v>
      </c>
      <c r="J2697">
        <v>2343</v>
      </c>
      <c r="K2697">
        <v>20505</v>
      </c>
      <c r="L2697">
        <v>77</v>
      </c>
      <c r="M2697">
        <v>3</v>
      </c>
      <c r="N2697" t="s">
        <v>65</v>
      </c>
      <c r="O2697" t="s">
        <v>47</v>
      </c>
    </row>
    <row r="2698" spans="1:15" x14ac:dyDescent="0.3">
      <c r="A2698" s="7">
        <v>19985</v>
      </c>
      <c r="B2698" s="6" t="s">
        <v>5455</v>
      </c>
      <c r="C2698" t="s">
        <v>5456</v>
      </c>
      <c r="D2698" s="2" t="s">
        <v>59</v>
      </c>
      <c r="E2698" s="4" t="s">
        <v>55</v>
      </c>
      <c r="F2698" t="s">
        <v>51</v>
      </c>
      <c r="G2698">
        <v>259</v>
      </c>
      <c r="H2698">
        <v>63315</v>
      </c>
      <c r="I2698">
        <v>16</v>
      </c>
      <c r="J2698">
        <v>1457</v>
      </c>
      <c r="K2698">
        <v>12046</v>
      </c>
      <c r="L2698">
        <v>97</v>
      </c>
      <c r="M2698">
        <v>2</v>
      </c>
      <c r="N2698" t="s">
        <v>65</v>
      </c>
      <c r="O2698" t="s">
        <v>51</v>
      </c>
    </row>
    <row r="2699" spans="1:15" x14ac:dyDescent="0.3">
      <c r="A2699" s="7">
        <v>19986</v>
      </c>
      <c r="B2699" s="6" t="s">
        <v>5457</v>
      </c>
      <c r="C2699" t="s">
        <v>5458</v>
      </c>
      <c r="D2699" s="2" t="s">
        <v>72</v>
      </c>
      <c r="E2699" s="4" t="s">
        <v>46</v>
      </c>
      <c r="F2699" t="s">
        <v>75</v>
      </c>
      <c r="G2699">
        <v>990</v>
      </c>
      <c r="H2699">
        <v>88650</v>
      </c>
      <c r="I2699">
        <v>11</v>
      </c>
      <c r="J2699">
        <v>4811</v>
      </c>
      <c r="K2699">
        <v>10991</v>
      </c>
      <c r="L2699">
        <v>44</v>
      </c>
      <c r="M2699">
        <v>2</v>
      </c>
      <c r="N2699" t="s">
        <v>35</v>
      </c>
      <c r="O2699" t="s">
        <v>95</v>
      </c>
    </row>
    <row r="2700" spans="1:15" x14ac:dyDescent="0.3">
      <c r="A2700" s="7">
        <v>19987</v>
      </c>
      <c r="B2700" s="6" t="s">
        <v>5459</v>
      </c>
      <c r="C2700" t="s">
        <v>5460</v>
      </c>
      <c r="D2700" s="2" t="s">
        <v>50</v>
      </c>
      <c r="E2700" s="4" t="s">
        <v>46</v>
      </c>
      <c r="F2700" t="s">
        <v>51</v>
      </c>
      <c r="G2700">
        <v>54</v>
      </c>
      <c r="H2700">
        <v>25472</v>
      </c>
      <c r="I2700">
        <v>10</v>
      </c>
      <c r="J2700">
        <v>1303</v>
      </c>
      <c r="K2700">
        <v>19331</v>
      </c>
      <c r="L2700">
        <v>75</v>
      </c>
      <c r="M2700">
        <v>2</v>
      </c>
      <c r="N2700" t="s">
        <v>35</v>
      </c>
      <c r="O2700" t="s">
        <v>51</v>
      </c>
    </row>
    <row r="2701" spans="1:15" x14ac:dyDescent="0.3">
      <c r="A2701" s="7">
        <v>19988</v>
      </c>
      <c r="B2701" s="6" t="s">
        <v>5461</v>
      </c>
      <c r="C2701" t="s">
        <v>5462</v>
      </c>
      <c r="D2701" s="2" t="s">
        <v>50</v>
      </c>
      <c r="E2701" s="4" t="s">
        <v>55</v>
      </c>
      <c r="F2701" t="s">
        <v>51</v>
      </c>
      <c r="G2701">
        <v>119</v>
      </c>
      <c r="H2701">
        <v>22103</v>
      </c>
      <c r="I2701">
        <v>20</v>
      </c>
      <c r="J2701">
        <v>1792</v>
      </c>
      <c r="K2701">
        <v>20831</v>
      </c>
      <c r="L2701">
        <v>77</v>
      </c>
      <c r="M2701">
        <v>1</v>
      </c>
      <c r="N2701" t="s">
        <v>65</v>
      </c>
      <c r="O2701" t="s">
        <v>51</v>
      </c>
    </row>
    <row r="2702" spans="1:15" x14ac:dyDescent="0.3">
      <c r="A2702" s="7">
        <v>19989</v>
      </c>
      <c r="B2702" s="6" t="s">
        <v>5463</v>
      </c>
      <c r="C2702" t="s">
        <v>5464</v>
      </c>
      <c r="D2702" s="2" t="s">
        <v>45</v>
      </c>
      <c r="E2702" s="4" t="s">
        <v>55</v>
      </c>
      <c r="F2702" t="s">
        <v>56</v>
      </c>
      <c r="G2702">
        <v>4366</v>
      </c>
      <c r="H2702">
        <v>50555</v>
      </c>
      <c r="I2702">
        <v>37</v>
      </c>
      <c r="J2702">
        <v>22423</v>
      </c>
      <c r="K2702">
        <v>2756</v>
      </c>
      <c r="L2702">
        <v>13</v>
      </c>
      <c r="M2702">
        <v>6</v>
      </c>
      <c r="N2702" t="s">
        <v>38</v>
      </c>
      <c r="O2702" t="s">
        <v>60</v>
      </c>
    </row>
    <row r="2703" spans="1:15" x14ac:dyDescent="0.3">
      <c r="A2703" s="7">
        <v>19990</v>
      </c>
      <c r="B2703" s="6" t="s">
        <v>5465</v>
      </c>
      <c r="C2703" t="s">
        <v>5466</v>
      </c>
      <c r="D2703" s="2" t="s">
        <v>72</v>
      </c>
      <c r="E2703" s="4" t="s">
        <v>55</v>
      </c>
      <c r="F2703" t="s">
        <v>51</v>
      </c>
      <c r="G2703">
        <v>141</v>
      </c>
      <c r="H2703">
        <v>11803</v>
      </c>
      <c r="I2703">
        <v>17</v>
      </c>
      <c r="J2703">
        <v>284</v>
      </c>
      <c r="K2703">
        <v>12477</v>
      </c>
      <c r="L2703">
        <v>76</v>
      </c>
      <c r="M2703">
        <v>2</v>
      </c>
      <c r="N2703" t="s">
        <v>35</v>
      </c>
      <c r="O2703" t="s">
        <v>51</v>
      </c>
    </row>
    <row r="2704" spans="1:15" x14ac:dyDescent="0.3">
      <c r="A2704" s="7">
        <v>19991</v>
      </c>
      <c r="B2704" s="6" t="s">
        <v>5467</v>
      </c>
      <c r="C2704" t="s">
        <v>5468</v>
      </c>
      <c r="D2704" s="2" t="s">
        <v>50</v>
      </c>
      <c r="E2704" s="4" t="s">
        <v>46</v>
      </c>
      <c r="F2704" t="s">
        <v>51</v>
      </c>
      <c r="G2704">
        <v>163</v>
      </c>
      <c r="H2704">
        <v>85319</v>
      </c>
      <c r="I2704">
        <v>2</v>
      </c>
      <c r="J2704">
        <v>1031</v>
      </c>
      <c r="K2704">
        <v>25865</v>
      </c>
      <c r="L2704">
        <v>77</v>
      </c>
      <c r="M2704">
        <v>1</v>
      </c>
      <c r="N2704" t="s">
        <v>52</v>
      </c>
      <c r="O2704" t="s">
        <v>51</v>
      </c>
    </row>
    <row r="2705" spans="1:15" x14ac:dyDescent="0.3">
      <c r="A2705" s="7">
        <v>19992</v>
      </c>
      <c r="B2705" s="6" t="s">
        <v>5469</v>
      </c>
      <c r="C2705" t="s">
        <v>5470</v>
      </c>
      <c r="D2705" s="2" t="s">
        <v>59</v>
      </c>
      <c r="E2705" s="4" t="s">
        <v>46</v>
      </c>
      <c r="F2705" t="s">
        <v>51</v>
      </c>
      <c r="G2705">
        <v>204</v>
      </c>
      <c r="H2705">
        <v>49142</v>
      </c>
      <c r="I2705">
        <v>18</v>
      </c>
      <c r="J2705">
        <v>1448</v>
      </c>
      <c r="K2705">
        <v>27812</v>
      </c>
      <c r="L2705">
        <v>80</v>
      </c>
      <c r="M2705">
        <v>1</v>
      </c>
      <c r="N2705" t="s">
        <v>35</v>
      </c>
      <c r="O2705" t="s">
        <v>51</v>
      </c>
    </row>
    <row r="2706" spans="1:15" x14ac:dyDescent="0.3">
      <c r="A2706" s="7">
        <v>19993</v>
      </c>
      <c r="B2706" s="6" t="s">
        <v>5471</v>
      </c>
      <c r="C2706" t="s">
        <v>5472</v>
      </c>
      <c r="D2706" s="2" t="s">
        <v>45</v>
      </c>
      <c r="E2706" s="4" t="s">
        <v>46</v>
      </c>
      <c r="F2706" t="s">
        <v>47</v>
      </c>
      <c r="G2706">
        <v>1822</v>
      </c>
      <c r="H2706">
        <v>18559</v>
      </c>
      <c r="I2706">
        <v>7</v>
      </c>
      <c r="J2706">
        <v>1529</v>
      </c>
      <c r="K2706">
        <v>11216</v>
      </c>
      <c r="L2706">
        <v>69</v>
      </c>
      <c r="M2706">
        <v>3</v>
      </c>
      <c r="N2706" t="s">
        <v>52</v>
      </c>
      <c r="O2706" t="s">
        <v>81</v>
      </c>
    </row>
    <row r="2707" spans="1:15" x14ac:dyDescent="0.3">
      <c r="A2707" s="7">
        <v>19994</v>
      </c>
      <c r="B2707" s="6" t="s">
        <v>5473</v>
      </c>
      <c r="C2707" t="s">
        <v>5474</v>
      </c>
      <c r="D2707" s="2" t="s">
        <v>72</v>
      </c>
      <c r="E2707" s="4" t="s">
        <v>55</v>
      </c>
      <c r="F2707" t="s">
        <v>51</v>
      </c>
      <c r="G2707">
        <v>142</v>
      </c>
      <c r="H2707">
        <v>65330</v>
      </c>
      <c r="I2707">
        <v>20</v>
      </c>
      <c r="J2707">
        <v>597</v>
      </c>
      <c r="K2707">
        <v>22647</v>
      </c>
      <c r="L2707">
        <v>99</v>
      </c>
      <c r="M2707">
        <v>1</v>
      </c>
      <c r="N2707" t="s">
        <v>35</v>
      </c>
      <c r="O2707" t="s">
        <v>47</v>
      </c>
    </row>
    <row r="2708" spans="1:15" x14ac:dyDescent="0.3">
      <c r="A2708" s="7">
        <v>19995</v>
      </c>
      <c r="B2708" s="6" t="s">
        <v>5475</v>
      </c>
      <c r="C2708" t="s">
        <v>5476</v>
      </c>
      <c r="D2708" s="2" t="s">
        <v>50</v>
      </c>
      <c r="E2708" s="4" t="s">
        <v>46</v>
      </c>
      <c r="F2708" t="s">
        <v>51</v>
      </c>
      <c r="G2708">
        <v>98</v>
      </c>
      <c r="H2708">
        <v>25762</v>
      </c>
      <c r="I2708">
        <v>7</v>
      </c>
      <c r="J2708">
        <v>1592</v>
      </c>
      <c r="K2708">
        <v>13031</v>
      </c>
      <c r="L2708">
        <v>76</v>
      </c>
      <c r="M2708">
        <v>1</v>
      </c>
      <c r="N2708" t="s">
        <v>35</v>
      </c>
      <c r="O2708" t="s">
        <v>51</v>
      </c>
    </row>
    <row r="2709" spans="1:15" x14ac:dyDescent="0.3">
      <c r="A2709" s="7">
        <v>19996</v>
      </c>
      <c r="B2709" s="6" t="s">
        <v>5477</v>
      </c>
      <c r="C2709" t="s">
        <v>5478</v>
      </c>
      <c r="D2709" s="2" t="s">
        <v>88</v>
      </c>
      <c r="E2709" s="4" t="s">
        <v>46</v>
      </c>
      <c r="F2709" t="s">
        <v>51</v>
      </c>
      <c r="G2709">
        <v>67</v>
      </c>
      <c r="H2709">
        <v>51665</v>
      </c>
      <c r="I2709">
        <v>15</v>
      </c>
      <c r="J2709">
        <v>1154</v>
      </c>
      <c r="K2709">
        <v>25148</v>
      </c>
      <c r="L2709">
        <v>90</v>
      </c>
      <c r="M2709">
        <v>2</v>
      </c>
      <c r="N2709" t="s">
        <v>65</v>
      </c>
      <c r="O2709" t="s">
        <v>51</v>
      </c>
    </row>
    <row r="2710" spans="1:15" x14ac:dyDescent="0.3">
      <c r="A2710" s="7">
        <v>19997</v>
      </c>
      <c r="B2710" s="6" t="s">
        <v>5479</v>
      </c>
      <c r="C2710" t="s">
        <v>5480</v>
      </c>
      <c r="D2710" s="2" t="s">
        <v>72</v>
      </c>
      <c r="E2710" s="4" t="s">
        <v>55</v>
      </c>
      <c r="F2710" t="s">
        <v>75</v>
      </c>
      <c r="G2710">
        <v>228</v>
      </c>
      <c r="H2710">
        <v>73768</v>
      </c>
      <c r="I2710">
        <v>5</v>
      </c>
      <c r="J2710">
        <v>3128</v>
      </c>
      <c r="K2710">
        <v>9110</v>
      </c>
      <c r="L2710">
        <v>54</v>
      </c>
      <c r="M2710">
        <v>3</v>
      </c>
      <c r="N2710" t="s">
        <v>52</v>
      </c>
      <c r="O2710" t="s">
        <v>47</v>
      </c>
    </row>
    <row r="2711" spans="1:15" x14ac:dyDescent="0.3">
      <c r="A2711" s="7">
        <v>19998</v>
      </c>
      <c r="B2711" s="6" t="s">
        <v>5481</v>
      </c>
      <c r="C2711" t="s">
        <v>5482</v>
      </c>
      <c r="D2711" s="2" t="s">
        <v>59</v>
      </c>
      <c r="E2711" s="4" t="s">
        <v>46</v>
      </c>
      <c r="F2711" t="s">
        <v>75</v>
      </c>
      <c r="G2711">
        <v>1094</v>
      </c>
      <c r="H2711">
        <v>65570</v>
      </c>
      <c r="I2711">
        <v>3</v>
      </c>
      <c r="J2711">
        <v>5484</v>
      </c>
      <c r="K2711">
        <v>12665</v>
      </c>
      <c r="L2711">
        <v>51</v>
      </c>
      <c r="M2711">
        <v>3</v>
      </c>
      <c r="N2711" t="s">
        <v>52</v>
      </c>
      <c r="O2711" t="s">
        <v>76</v>
      </c>
    </row>
    <row r="2712" spans="1:15" x14ac:dyDescent="0.3">
      <c r="A2712" s="7">
        <v>19999</v>
      </c>
      <c r="B2712" s="6" t="s">
        <v>5483</v>
      </c>
      <c r="C2712" t="s">
        <v>5484</v>
      </c>
      <c r="D2712" s="2" t="s">
        <v>45</v>
      </c>
      <c r="E2712" s="4" t="s">
        <v>46</v>
      </c>
      <c r="F2712" t="s">
        <v>56</v>
      </c>
      <c r="G2712">
        <v>4380</v>
      </c>
      <c r="H2712">
        <v>53083</v>
      </c>
      <c r="I2712">
        <v>46</v>
      </c>
      <c r="J2712">
        <v>42723</v>
      </c>
      <c r="K2712">
        <v>1665</v>
      </c>
      <c r="L2712">
        <v>19</v>
      </c>
      <c r="M2712">
        <v>5</v>
      </c>
      <c r="N2712" t="s">
        <v>38</v>
      </c>
      <c r="O2712" t="s">
        <v>60</v>
      </c>
    </row>
    <row r="2713" spans="1:15" x14ac:dyDescent="0.3">
      <c r="A2713" s="7">
        <v>20000</v>
      </c>
      <c r="B2713" s="6" t="s">
        <v>5485</v>
      </c>
      <c r="C2713" t="s">
        <v>5486</v>
      </c>
      <c r="D2713" s="2" t="s">
        <v>45</v>
      </c>
      <c r="E2713" s="4" t="s">
        <v>55</v>
      </c>
      <c r="F2713" t="s">
        <v>56</v>
      </c>
      <c r="G2713">
        <v>4755</v>
      </c>
      <c r="H2713">
        <v>69498</v>
      </c>
      <c r="I2713">
        <v>51</v>
      </c>
      <c r="J2713">
        <v>16007</v>
      </c>
      <c r="K2713">
        <v>1098</v>
      </c>
      <c r="L2713">
        <v>15</v>
      </c>
      <c r="M2713">
        <v>3</v>
      </c>
      <c r="N2713" t="s">
        <v>52</v>
      </c>
      <c r="O2713" t="s">
        <v>60</v>
      </c>
    </row>
    <row r="2714" spans="1:15" x14ac:dyDescent="0.3">
      <c r="A2714" s="7">
        <v>20001</v>
      </c>
      <c r="B2714" s="6" t="s">
        <v>5487</v>
      </c>
      <c r="C2714" t="s">
        <v>5488</v>
      </c>
      <c r="D2714" s="2" t="s">
        <v>50</v>
      </c>
      <c r="E2714" s="4" t="s">
        <v>55</v>
      </c>
      <c r="F2714" t="s">
        <v>51</v>
      </c>
      <c r="G2714">
        <v>59</v>
      </c>
      <c r="H2714">
        <v>48133</v>
      </c>
      <c r="I2714">
        <v>3</v>
      </c>
      <c r="J2714">
        <v>1439</v>
      </c>
      <c r="K2714">
        <v>27031</v>
      </c>
      <c r="L2714">
        <v>84</v>
      </c>
      <c r="M2714">
        <v>2</v>
      </c>
      <c r="N2714" t="s">
        <v>52</v>
      </c>
      <c r="O2714" t="s">
        <v>51</v>
      </c>
    </row>
    <row r="2715" spans="1:15" x14ac:dyDescent="0.3">
      <c r="A2715" s="7">
        <v>20002</v>
      </c>
      <c r="B2715" s="6" t="s">
        <v>5489</v>
      </c>
      <c r="C2715" t="s">
        <v>5490</v>
      </c>
      <c r="D2715" s="2" t="s">
        <v>88</v>
      </c>
      <c r="E2715" s="4" t="s">
        <v>46</v>
      </c>
      <c r="F2715" t="s">
        <v>75</v>
      </c>
      <c r="G2715">
        <v>328</v>
      </c>
      <c r="H2715">
        <v>48826</v>
      </c>
      <c r="I2715">
        <v>7</v>
      </c>
      <c r="J2715">
        <v>1765</v>
      </c>
      <c r="K2715">
        <v>17995</v>
      </c>
      <c r="L2715">
        <v>57</v>
      </c>
      <c r="M2715">
        <v>3</v>
      </c>
      <c r="N2715" t="s">
        <v>38</v>
      </c>
      <c r="O2715" t="s">
        <v>47</v>
      </c>
    </row>
    <row r="2716" spans="1:15" x14ac:dyDescent="0.3">
      <c r="A2716" s="7">
        <v>20003</v>
      </c>
      <c r="B2716" s="6" t="s">
        <v>5491</v>
      </c>
      <c r="C2716" t="s">
        <v>5492</v>
      </c>
      <c r="D2716" s="2" t="s">
        <v>72</v>
      </c>
      <c r="E2716" s="4" t="s">
        <v>46</v>
      </c>
      <c r="F2716" t="s">
        <v>81</v>
      </c>
      <c r="G2716">
        <v>934</v>
      </c>
      <c r="H2716">
        <v>47373</v>
      </c>
      <c r="I2716">
        <v>18</v>
      </c>
      <c r="J2716">
        <v>7447</v>
      </c>
      <c r="K2716">
        <v>9344</v>
      </c>
      <c r="L2716">
        <v>50</v>
      </c>
      <c r="M2716">
        <v>1</v>
      </c>
      <c r="N2716" t="s">
        <v>52</v>
      </c>
      <c r="O2716" t="s">
        <v>76</v>
      </c>
    </row>
    <row r="2717" spans="1:15" x14ac:dyDescent="0.3">
      <c r="A2717" s="7">
        <v>20004</v>
      </c>
      <c r="B2717" s="6" t="s">
        <v>5493</v>
      </c>
      <c r="C2717" t="s">
        <v>5494</v>
      </c>
      <c r="D2717" s="2" t="s">
        <v>220</v>
      </c>
      <c r="E2717" s="4" t="s">
        <v>55</v>
      </c>
      <c r="F2717" t="s">
        <v>56</v>
      </c>
      <c r="G2717">
        <v>4198</v>
      </c>
      <c r="H2717">
        <v>31394</v>
      </c>
      <c r="I2717">
        <v>58</v>
      </c>
      <c r="J2717">
        <v>39235</v>
      </c>
      <c r="K2717">
        <v>4386</v>
      </c>
      <c r="L2717">
        <v>18</v>
      </c>
      <c r="M2717">
        <v>4</v>
      </c>
      <c r="N2717" t="s">
        <v>38</v>
      </c>
      <c r="O2717" t="s">
        <v>81</v>
      </c>
    </row>
    <row r="2718" spans="1:15" x14ac:dyDescent="0.3">
      <c r="A2718" s="7">
        <v>20005</v>
      </c>
      <c r="B2718" s="6" t="s">
        <v>5495</v>
      </c>
      <c r="C2718" t="s">
        <v>5496</v>
      </c>
      <c r="D2718" s="2" t="s">
        <v>72</v>
      </c>
      <c r="E2718" s="4" t="s">
        <v>55</v>
      </c>
      <c r="F2718" t="s">
        <v>51</v>
      </c>
      <c r="G2718">
        <v>630</v>
      </c>
      <c r="H2718">
        <v>21783</v>
      </c>
      <c r="I2718">
        <v>5</v>
      </c>
      <c r="J2718">
        <v>736</v>
      </c>
      <c r="K2718">
        <v>25523</v>
      </c>
      <c r="L2718">
        <v>80</v>
      </c>
      <c r="M2718">
        <v>1</v>
      </c>
      <c r="N2718" t="s">
        <v>35</v>
      </c>
      <c r="O2718" t="s">
        <v>51</v>
      </c>
    </row>
    <row r="2719" spans="1:15" x14ac:dyDescent="0.3">
      <c r="A2719" s="7">
        <v>20006</v>
      </c>
      <c r="B2719" s="6" t="s">
        <v>5497</v>
      </c>
      <c r="C2719" t="s">
        <v>5498</v>
      </c>
      <c r="D2719" s="2" t="s">
        <v>72</v>
      </c>
      <c r="E2719" s="4" t="s">
        <v>46</v>
      </c>
      <c r="F2719" t="s">
        <v>51</v>
      </c>
      <c r="G2719">
        <v>909</v>
      </c>
      <c r="H2719">
        <v>13881</v>
      </c>
      <c r="I2719">
        <v>20</v>
      </c>
      <c r="J2719">
        <v>281</v>
      </c>
      <c r="K2719">
        <v>24976</v>
      </c>
      <c r="L2719">
        <v>85</v>
      </c>
      <c r="M2719">
        <v>2</v>
      </c>
      <c r="N2719" t="s">
        <v>52</v>
      </c>
      <c r="O2719" t="s">
        <v>51</v>
      </c>
    </row>
    <row r="2720" spans="1:15" x14ac:dyDescent="0.3">
      <c r="A2720" s="7">
        <v>20007</v>
      </c>
      <c r="B2720" s="6" t="s">
        <v>5499</v>
      </c>
      <c r="C2720" t="s">
        <v>5500</v>
      </c>
      <c r="D2720" s="2" t="s">
        <v>45</v>
      </c>
      <c r="E2720" s="4" t="s">
        <v>46</v>
      </c>
      <c r="F2720" t="s">
        <v>56</v>
      </c>
      <c r="G2720">
        <v>4718</v>
      </c>
      <c r="H2720">
        <v>43017</v>
      </c>
      <c r="I2720">
        <v>46</v>
      </c>
      <c r="J2720">
        <v>32867</v>
      </c>
      <c r="K2720">
        <v>1674</v>
      </c>
      <c r="L2720">
        <v>15</v>
      </c>
      <c r="M2720">
        <v>6</v>
      </c>
      <c r="N2720" t="s">
        <v>38</v>
      </c>
      <c r="O2720" t="s">
        <v>81</v>
      </c>
    </row>
    <row r="2721" spans="1:15" x14ac:dyDescent="0.3">
      <c r="A2721" s="7">
        <v>20008</v>
      </c>
      <c r="B2721" s="6" t="s">
        <v>5501</v>
      </c>
      <c r="C2721" t="s">
        <v>5502</v>
      </c>
      <c r="D2721" s="2" t="s">
        <v>45</v>
      </c>
      <c r="E2721" s="4" t="s">
        <v>46</v>
      </c>
      <c r="F2721" t="s">
        <v>47</v>
      </c>
      <c r="G2721">
        <v>834</v>
      </c>
      <c r="H2721">
        <v>56829</v>
      </c>
      <c r="I2721">
        <v>2</v>
      </c>
      <c r="J2721">
        <v>1239</v>
      </c>
      <c r="K2721">
        <v>18789</v>
      </c>
      <c r="L2721">
        <v>75</v>
      </c>
      <c r="M2721">
        <v>2</v>
      </c>
      <c r="N2721" t="s">
        <v>38</v>
      </c>
      <c r="O2721" t="s">
        <v>81</v>
      </c>
    </row>
    <row r="2722" spans="1:15" x14ac:dyDescent="0.3">
      <c r="A2722" s="7">
        <v>20009</v>
      </c>
      <c r="B2722" s="6" t="s">
        <v>5503</v>
      </c>
      <c r="C2722" t="s">
        <v>5504</v>
      </c>
      <c r="D2722" s="2" t="s">
        <v>50</v>
      </c>
      <c r="E2722" s="4" t="s">
        <v>55</v>
      </c>
      <c r="F2722" t="s">
        <v>51</v>
      </c>
      <c r="G2722">
        <v>136</v>
      </c>
      <c r="H2722">
        <v>17720</v>
      </c>
      <c r="I2722">
        <v>13</v>
      </c>
      <c r="J2722">
        <v>811</v>
      </c>
      <c r="K2722">
        <v>23082</v>
      </c>
      <c r="L2722">
        <v>75</v>
      </c>
      <c r="M2722">
        <v>1</v>
      </c>
      <c r="N2722" t="s">
        <v>65</v>
      </c>
      <c r="O2722" t="s">
        <v>51</v>
      </c>
    </row>
    <row r="2723" spans="1:15" x14ac:dyDescent="0.3">
      <c r="A2723" s="7">
        <v>20010</v>
      </c>
      <c r="B2723" s="6" t="s">
        <v>5505</v>
      </c>
      <c r="C2723" t="s">
        <v>5506</v>
      </c>
      <c r="D2723" s="2" t="s">
        <v>72</v>
      </c>
      <c r="E2723" s="4" t="s">
        <v>46</v>
      </c>
      <c r="F2723" t="s">
        <v>81</v>
      </c>
      <c r="G2723">
        <v>815</v>
      </c>
      <c r="H2723">
        <v>57099</v>
      </c>
      <c r="I2723">
        <v>7</v>
      </c>
      <c r="J2723">
        <v>7258</v>
      </c>
      <c r="K2723">
        <v>11936</v>
      </c>
      <c r="L2723">
        <v>61</v>
      </c>
      <c r="M2723">
        <v>1</v>
      </c>
      <c r="N2723" t="s">
        <v>52</v>
      </c>
      <c r="O2723" t="s">
        <v>76</v>
      </c>
    </row>
    <row r="2724" spans="1:15" x14ac:dyDescent="0.3">
      <c r="A2724" s="7">
        <v>20011</v>
      </c>
      <c r="B2724" s="6" t="s">
        <v>5507</v>
      </c>
      <c r="C2724" t="s">
        <v>5508</v>
      </c>
      <c r="D2724" s="2" t="s">
        <v>45</v>
      </c>
      <c r="E2724" s="4" t="s">
        <v>46</v>
      </c>
      <c r="F2724" t="s">
        <v>56</v>
      </c>
      <c r="G2724">
        <v>1442</v>
      </c>
      <c r="H2724">
        <v>37021</v>
      </c>
      <c r="I2724">
        <v>56</v>
      </c>
      <c r="J2724">
        <v>31407</v>
      </c>
      <c r="K2724">
        <v>2211</v>
      </c>
      <c r="L2724">
        <v>12</v>
      </c>
      <c r="M2724">
        <v>5</v>
      </c>
      <c r="N2724" t="s">
        <v>38</v>
      </c>
      <c r="O2724" t="s">
        <v>56</v>
      </c>
    </row>
    <row r="2725" spans="1:15" x14ac:dyDescent="0.3">
      <c r="A2725" s="7">
        <v>20012</v>
      </c>
      <c r="B2725" s="6" t="s">
        <v>5509</v>
      </c>
      <c r="C2725" t="s">
        <v>5510</v>
      </c>
      <c r="D2725" s="2" t="s">
        <v>50</v>
      </c>
      <c r="E2725" s="4" t="s">
        <v>55</v>
      </c>
      <c r="F2725" t="s">
        <v>51</v>
      </c>
      <c r="G2725">
        <v>193</v>
      </c>
      <c r="H2725">
        <v>72516</v>
      </c>
      <c r="I2725">
        <v>7</v>
      </c>
      <c r="J2725">
        <v>619</v>
      </c>
      <c r="K2725">
        <v>26172</v>
      </c>
      <c r="L2725">
        <v>93</v>
      </c>
      <c r="M2725">
        <v>2</v>
      </c>
      <c r="N2725" t="s">
        <v>35</v>
      </c>
      <c r="O2725" t="s">
        <v>47</v>
      </c>
    </row>
    <row r="2726" spans="1:15" x14ac:dyDescent="0.3">
      <c r="A2726" s="7">
        <v>20013</v>
      </c>
      <c r="B2726" s="6" t="s">
        <v>5511</v>
      </c>
      <c r="C2726" t="s">
        <v>5512</v>
      </c>
      <c r="D2726" s="2" t="s">
        <v>50</v>
      </c>
      <c r="E2726" s="4" t="s">
        <v>46</v>
      </c>
      <c r="F2726" t="s">
        <v>51</v>
      </c>
      <c r="G2726">
        <v>193</v>
      </c>
      <c r="H2726">
        <v>48010</v>
      </c>
      <c r="I2726">
        <v>16</v>
      </c>
      <c r="J2726">
        <v>437</v>
      </c>
      <c r="K2726">
        <v>28942</v>
      </c>
      <c r="L2726">
        <v>96</v>
      </c>
      <c r="M2726">
        <v>1</v>
      </c>
      <c r="N2726" t="s">
        <v>35</v>
      </c>
      <c r="O2726" t="s">
        <v>51</v>
      </c>
    </row>
    <row r="2727" spans="1:15" x14ac:dyDescent="0.3">
      <c r="A2727" s="7">
        <v>20014</v>
      </c>
      <c r="B2727" s="6" t="s">
        <v>5513</v>
      </c>
      <c r="C2727" t="s">
        <v>5514</v>
      </c>
      <c r="D2727" s="2" t="s">
        <v>45</v>
      </c>
      <c r="E2727" s="4" t="s">
        <v>55</v>
      </c>
      <c r="F2727" t="s">
        <v>56</v>
      </c>
      <c r="G2727">
        <v>4199</v>
      </c>
      <c r="H2727">
        <v>41842</v>
      </c>
      <c r="I2727">
        <v>33</v>
      </c>
      <c r="J2727">
        <v>42666</v>
      </c>
      <c r="K2727">
        <v>3672</v>
      </c>
      <c r="L2727">
        <v>15</v>
      </c>
      <c r="M2727">
        <v>6</v>
      </c>
      <c r="N2727" t="s">
        <v>52</v>
      </c>
      <c r="O2727" t="s">
        <v>56</v>
      </c>
    </row>
    <row r="2728" spans="1:15" x14ac:dyDescent="0.3">
      <c r="A2728" s="7">
        <v>20015</v>
      </c>
      <c r="B2728" s="6" t="s">
        <v>5515</v>
      </c>
      <c r="C2728" t="s">
        <v>5516</v>
      </c>
      <c r="D2728" s="2" t="s">
        <v>72</v>
      </c>
      <c r="E2728" s="4" t="s">
        <v>46</v>
      </c>
      <c r="F2728" t="s">
        <v>47</v>
      </c>
      <c r="G2728">
        <v>600</v>
      </c>
      <c r="H2728">
        <v>53211</v>
      </c>
      <c r="I2728">
        <v>6</v>
      </c>
      <c r="J2728">
        <v>1041</v>
      </c>
      <c r="K2728">
        <v>12808</v>
      </c>
      <c r="L2728">
        <v>75</v>
      </c>
      <c r="M2728">
        <v>3</v>
      </c>
      <c r="N2728" t="s">
        <v>52</v>
      </c>
      <c r="O2728" t="s">
        <v>47</v>
      </c>
    </row>
    <row r="2729" spans="1:15" x14ac:dyDescent="0.3">
      <c r="A2729" s="7">
        <v>20016</v>
      </c>
      <c r="B2729" s="6" t="s">
        <v>5517</v>
      </c>
      <c r="C2729" t="s">
        <v>5518</v>
      </c>
      <c r="D2729" s="2" t="s">
        <v>45</v>
      </c>
      <c r="E2729" s="4" t="s">
        <v>68</v>
      </c>
      <c r="F2729" t="s">
        <v>60</v>
      </c>
      <c r="G2729">
        <v>2323</v>
      </c>
      <c r="H2729">
        <v>69594</v>
      </c>
      <c r="I2729">
        <v>28</v>
      </c>
      <c r="J2729">
        <v>3286</v>
      </c>
      <c r="K2729">
        <v>2044</v>
      </c>
      <c r="L2729">
        <v>18</v>
      </c>
      <c r="M2729">
        <v>4</v>
      </c>
      <c r="N2729" t="s">
        <v>52</v>
      </c>
      <c r="O2729" t="s">
        <v>69</v>
      </c>
    </row>
    <row r="2730" spans="1:15" x14ac:dyDescent="0.3">
      <c r="A2730" s="7">
        <v>20017</v>
      </c>
      <c r="B2730" s="6" t="s">
        <v>5519</v>
      </c>
      <c r="C2730" t="s">
        <v>5520</v>
      </c>
      <c r="D2730" s="2" t="s">
        <v>72</v>
      </c>
      <c r="E2730" s="4" t="s">
        <v>55</v>
      </c>
      <c r="F2730" t="s">
        <v>75</v>
      </c>
      <c r="G2730">
        <v>764</v>
      </c>
      <c r="H2730">
        <v>30918</v>
      </c>
      <c r="I2730">
        <v>15</v>
      </c>
      <c r="J2730">
        <v>2076</v>
      </c>
      <c r="K2730">
        <v>8954</v>
      </c>
      <c r="L2730">
        <v>54</v>
      </c>
      <c r="M2730">
        <v>3</v>
      </c>
      <c r="N2730" t="s">
        <v>52</v>
      </c>
      <c r="O2730" t="s">
        <v>76</v>
      </c>
    </row>
    <row r="2731" spans="1:15" x14ac:dyDescent="0.3">
      <c r="A2731" s="7">
        <v>20018</v>
      </c>
      <c r="B2731" s="6" t="s">
        <v>5521</v>
      </c>
      <c r="C2731" t="s">
        <v>5522</v>
      </c>
      <c r="D2731" s="2" t="s">
        <v>45</v>
      </c>
      <c r="E2731" s="4" t="s">
        <v>55</v>
      </c>
      <c r="F2731" t="s">
        <v>56</v>
      </c>
      <c r="G2731">
        <v>4769</v>
      </c>
      <c r="H2731">
        <v>49234</v>
      </c>
      <c r="I2731">
        <v>44</v>
      </c>
      <c r="J2731">
        <v>11115</v>
      </c>
      <c r="K2731">
        <v>2070</v>
      </c>
      <c r="L2731">
        <v>12</v>
      </c>
      <c r="M2731">
        <v>6</v>
      </c>
      <c r="N2731" t="s">
        <v>52</v>
      </c>
      <c r="O2731" t="s">
        <v>56</v>
      </c>
    </row>
    <row r="2732" spans="1:15" x14ac:dyDescent="0.3">
      <c r="A2732" s="7">
        <v>20019</v>
      </c>
      <c r="B2732" s="6" t="s">
        <v>5523</v>
      </c>
      <c r="C2732" t="s">
        <v>5524</v>
      </c>
      <c r="D2732" s="2" t="s">
        <v>50</v>
      </c>
      <c r="E2732" s="4" t="s">
        <v>46</v>
      </c>
      <c r="F2732" t="s">
        <v>81</v>
      </c>
      <c r="G2732">
        <v>207</v>
      </c>
      <c r="H2732">
        <v>14154</v>
      </c>
      <c r="I2732">
        <v>8</v>
      </c>
      <c r="J2732">
        <v>7973</v>
      </c>
      <c r="K2732">
        <v>11582</v>
      </c>
      <c r="L2732">
        <v>67</v>
      </c>
      <c r="M2732">
        <v>1</v>
      </c>
      <c r="N2732" t="s">
        <v>52</v>
      </c>
      <c r="O2732" t="s">
        <v>81</v>
      </c>
    </row>
    <row r="2733" spans="1:15" x14ac:dyDescent="0.3">
      <c r="A2733" s="7">
        <v>20020</v>
      </c>
      <c r="B2733" s="6" t="s">
        <v>5525</v>
      </c>
      <c r="C2733" t="s">
        <v>5526</v>
      </c>
      <c r="D2733" s="2" t="s">
        <v>50</v>
      </c>
      <c r="E2733" s="4" t="s">
        <v>55</v>
      </c>
      <c r="F2733" t="s">
        <v>51</v>
      </c>
      <c r="G2733">
        <v>80</v>
      </c>
      <c r="H2733">
        <v>31067</v>
      </c>
      <c r="I2733">
        <v>7</v>
      </c>
      <c r="J2733">
        <v>615</v>
      </c>
      <c r="K2733">
        <v>21350</v>
      </c>
      <c r="L2733">
        <v>93</v>
      </c>
      <c r="M2733">
        <v>1</v>
      </c>
      <c r="N2733" t="s">
        <v>35</v>
      </c>
      <c r="O2733" t="s">
        <v>47</v>
      </c>
    </row>
    <row r="2734" spans="1:15" x14ac:dyDescent="0.3">
      <c r="A2734" s="7">
        <v>20021</v>
      </c>
      <c r="B2734" s="6" t="s">
        <v>5527</v>
      </c>
      <c r="C2734" t="s">
        <v>5528</v>
      </c>
      <c r="D2734" s="2" t="s">
        <v>45</v>
      </c>
      <c r="E2734" s="4" t="s">
        <v>55</v>
      </c>
      <c r="F2734" t="s">
        <v>60</v>
      </c>
      <c r="G2734">
        <v>2850</v>
      </c>
      <c r="H2734">
        <v>81176</v>
      </c>
      <c r="I2734">
        <v>41</v>
      </c>
      <c r="J2734">
        <v>9584</v>
      </c>
      <c r="K2734">
        <v>3198</v>
      </c>
      <c r="L2734">
        <v>16</v>
      </c>
      <c r="M2734">
        <v>5</v>
      </c>
      <c r="N2734" t="s">
        <v>52</v>
      </c>
      <c r="O2734" t="s">
        <v>76</v>
      </c>
    </row>
    <row r="2735" spans="1:15" x14ac:dyDescent="0.3">
      <c r="A2735" s="7">
        <v>20022</v>
      </c>
      <c r="B2735" s="6" t="s">
        <v>5529</v>
      </c>
      <c r="C2735" t="s">
        <v>5530</v>
      </c>
      <c r="D2735" s="2" t="s">
        <v>50</v>
      </c>
      <c r="E2735" s="4" t="s">
        <v>55</v>
      </c>
      <c r="F2735" t="s">
        <v>51</v>
      </c>
      <c r="G2735">
        <v>106</v>
      </c>
      <c r="H2735">
        <v>24873</v>
      </c>
      <c r="I2735">
        <v>3</v>
      </c>
      <c r="J2735">
        <v>536</v>
      </c>
      <c r="K2735">
        <v>27823</v>
      </c>
      <c r="L2735">
        <v>99</v>
      </c>
      <c r="M2735">
        <v>2</v>
      </c>
      <c r="N2735" t="s">
        <v>52</v>
      </c>
      <c r="O2735" t="s">
        <v>51</v>
      </c>
    </row>
    <row r="2736" spans="1:15" x14ac:dyDescent="0.3">
      <c r="A2736" s="7">
        <v>20023</v>
      </c>
      <c r="B2736" s="6" t="s">
        <v>5531</v>
      </c>
      <c r="C2736" t="s">
        <v>5532</v>
      </c>
      <c r="D2736" s="2" t="s">
        <v>72</v>
      </c>
      <c r="E2736" s="4" t="s">
        <v>46</v>
      </c>
      <c r="F2736" t="s">
        <v>81</v>
      </c>
      <c r="G2736">
        <v>636</v>
      </c>
      <c r="H2736">
        <v>55739</v>
      </c>
      <c r="I2736">
        <v>16</v>
      </c>
      <c r="J2736">
        <v>679</v>
      </c>
      <c r="K2736">
        <v>10157</v>
      </c>
      <c r="L2736">
        <v>61</v>
      </c>
      <c r="M2736">
        <v>1</v>
      </c>
      <c r="N2736" t="s">
        <v>65</v>
      </c>
      <c r="O2736" t="s">
        <v>81</v>
      </c>
    </row>
    <row r="2737" spans="1:15" x14ac:dyDescent="0.3">
      <c r="A2737" s="7">
        <v>20024</v>
      </c>
      <c r="B2737" s="6" t="s">
        <v>5533</v>
      </c>
      <c r="C2737" t="s">
        <v>5534</v>
      </c>
      <c r="D2737" s="2" t="s">
        <v>45</v>
      </c>
      <c r="E2737" s="4" t="s">
        <v>46</v>
      </c>
      <c r="F2737" t="s">
        <v>60</v>
      </c>
      <c r="G2737">
        <v>3788</v>
      </c>
      <c r="H2737">
        <v>28804</v>
      </c>
      <c r="I2737">
        <v>31</v>
      </c>
      <c r="J2737">
        <v>18400</v>
      </c>
      <c r="K2737">
        <v>3031</v>
      </c>
      <c r="L2737">
        <v>8</v>
      </c>
      <c r="M2737">
        <v>7</v>
      </c>
      <c r="N2737" t="s">
        <v>65</v>
      </c>
      <c r="O2737" t="s">
        <v>76</v>
      </c>
    </row>
    <row r="2738" spans="1:15" x14ac:dyDescent="0.3">
      <c r="A2738" s="7">
        <v>20025</v>
      </c>
      <c r="B2738" s="6" t="s">
        <v>5535</v>
      </c>
      <c r="C2738" t="s">
        <v>5536</v>
      </c>
      <c r="D2738" s="2" t="s">
        <v>72</v>
      </c>
      <c r="E2738" s="4" t="s">
        <v>46</v>
      </c>
      <c r="F2738" t="s">
        <v>81</v>
      </c>
      <c r="G2738">
        <v>403</v>
      </c>
      <c r="H2738">
        <v>30619</v>
      </c>
      <c r="I2738">
        <v>17</v>
      </c>
      <c r="J2738">
        <v>2631</v>
      </c>
      <c r="K2738">
        <v>11204</v>
      </c>
      <c r="L2738">
        <v>61</v>
      </c>
      <c r="M2738">
        <v>1</v>
      </c>
      <c r="N2738" t="s">
        <v>35</v>
      </c>
      <c r="O2738" t="s">
        <v>95</v>
      </c>
    </row>
    <row r="2739" spans="1:15" x14ac:dyDescent="0.3">
      <c r="A2739" s="7">
        <v>20026</v>
      </c>
      <c r="B2739" s="6" t="s">
        <v>5537</v>
      </c>
      <c r="C2739" t="s">
        <v>5538</v>
      </c>
      <c r="D2739" s="2" t="s">
        <v>59</v>
      </c>
      <c r="E2739" s="4" t="s">
        <v>46</v>
      </c>
      <c r="F2739" t="s">
        <v>75</v>
      </c>
      <c r="G2739">
        <v>498</v>
      </c>
      <c r="H2739">
        <v>20812</v>
      </c>
      <c r="I2739">
        <v>13</v>
      </c>
      <c r="J2739">
        <v>5828</v>
      </c>
      <c r="K2739">
        <v>9876</v>
      </c>
      <c r="L2739">
        <v>55</v>
      </c>
      <c r="M2739">
        <v>2</v>
      </c>
      <c r="N2739" t="s">
        <v>52</v>
      </c>
      <c r="O2739" t="s">
        <v>81</v>
      </c>
    </row>
    <row r="2740" spans="1:15" x14ac:dyDescent="0.3">
      <c r="A2740" s="7">
        <v>20027</v>
      </c>
      <c r="B2740" s="6" t="s">
        <v>5539</v>
      </c>
      <c r="C2740" t="s">
        <v>5540</v>
      </c>
      <c r="D2740" s="2" t="s">
        <v>50</v>
      </c>
      <c r="E2740" s="4" t="s">
        <v>55</v>
      </c>
      <c r="F2740" t="s">
        <v>75</v>
      </c>
      <c r="G2740">
        <v>224</v>
      </c>
      <c r="H2740">
        <v>24040</v>
      </c>
      <c r="I2740">
        <v>10</v>
      </c>
      <c r="J2740">
        <v>2567</v>
      </c>
      <c r="K2740">
        <v>18455</v>
      </c>
      <c r="L2740">
        <v>41</v>
      </c>
      <c r="M2740">
        <v>2</v>
      </c>
      <c r="N2740" t="s">
        <v>38</v>
      </c>
      <c r="O2740" t="s">
        <v>76</v>
      </c>
    </row>
    <row r="2741" spans="1:15" x14ac:dyDescent="0.3">
      <c r="A2741" s="7">
        <v>20028</v>
      </c>
      <c r="B2741" s="6" t="s">
        <v>5541</v>
      </c>
      <c r="C2741" t="s">
        <v>5542</v>
      </c>
      <c r="D2741" s="2" t="s">
        <v>45</v>
      </c>
      <c r="E2741" s="4" t="s">
        <v>46</v>
      </c>
      <c r="F2741" t="s">
        <v>56</v>
      </c>
      <c r="G2741">
        <v>4650</v>
      </c>
      <c r="H2741">
        <v>58284</v>
      </c>
      <c r="I2741">
        <v>49</v>
      </c>
      <c r="J2741">
        <v>42778</v>
      </c>
      <c r="K2741">
        <v>2549</v>
      </c>
      <c r="L2741">
        <v>17</v>
      </c>
      <c r="M2741">
        <v>6</v>
      </c>
      <c r="N2741" t="s">
        <v>38</v>
      </c>
      <c r="O2741" t="s">
        <v>56</v>
      </c>
    </row>
    <row r="2742" spans="1:15" x14ac:dyDescent="0.3">
      <c r="A2742" s="7">
        <v>20029</v>
      </c>
      <c r="B2742" s="6" t="s">
        <v>5543</v>
      </c>
      <c r="C2742" t="s">
        <v>5544</v>
      </c>
      <c r="D2742" s="2" t="s">
        <v>45</v>
      </c>
      <c r="E2742" s="4" t="s">
        <v>55</v>
      </c>
      <c r="F2742" t="s">
        <v>56</v>
      </c>
      <c r="G2742">
        <v>4677</v>
      </c>
      <c r="H2742">
        <v>36995</v>
      </c>
      <c r="I2742">
        <v>42</v>
      </c>
      <c r="J2742">
        <v>35058</v>
      </c>
      <c r="K2742">
        <v>1320</v>
      </c>
      <c r="L2742">
        <v>18</v>
      </c>
      <c r="M2742">
        <v>5</v>
      </c>
      <c r="N2742" t="s">
        <v>52</v>
      </c>
      <c r="O2742" t="s">
        <v>60</v>
      </c>
    </row>
    <row r="2743" spans="1:15" x14ac:dyDescent="0.3">
      <c r="A2743" s="7">
        <v>20030</v>
      </c>
      <c r="B2743" s="6" t="s">
        <v>5545</v>
      </c>
      <c r="C2743" t="s">
        <v>5546</v>
      </c>
      <c r="D2743" s="2" t="s">
        <v>59</v>
      </c>
      <c r="E2743" s="4" t="s">
        <v>46</v>
      </c>
      <c r="F2743" t="s">
        <v>81</v>
      </c>
      <c r="G2743">
        <v>637</v>
      </c>
      <c r="H2743">
        <v>89446</v>
      </c>
      <c r="I2743">
        <v>11</v>
      </c>
      <c r="J2743">
        <v>5750</v>
      </c>
      <c r="K2743">
        <v>9974</v>
      </c>
      <c r="L2743">
        <v>57</v>
      </c>
      <c r="M2743">
        <v>1</v>
      </c>
      <c r="N2743" t="s">
        <v>52</v>
      </c>
      <c r="O2743" t="s">
        <v>76</v>
      </c>
    </row>
    <row r="2744" spans="1:15" x14ac:dyDescent="0.3">
      <c r="A2744" s="7">
        <v>20031</v>
      </c>
      <c r="B2744" s="6" t="s">
        <v>5547</v>
      </c>
      <c r="C2744" t="s">
        <v>5548</v>
      </c>
      <c r="D2744" s="2" t="s">
        <v>45</v>
      </c>
      <c r="E2744" s="4" t="s">
        <v>46</v>
      </c>
      <c r="F2744" t="s">
        <v>75</v>
      </c>
      <c r="G2744">
        <v>1126</v>
      </c>
      <c r="H2744">
        <v>42127</v>
      </c>
      <c r="I2744">
        <v>13</v>
      </c>
      <c r="J2744">
        <v>5749</v>
      </c>
      <c r="K2744">
        <v>9372</v>
      </c>
      <c r="L2744">
        <v>63</v>
      </c>
      <c r="M2744">
        <v>3</v>
      </c>
      <c r="N2744" t="s">
        <v>52</v>
      </c>
      <c r="O2744" t="s">
        <v>95</v>
      </c>
    </row>
    <row r="2745" spans="1:15" x14ac:dyDescent="0.3">
      <c r="A2745" s="7">
        <v>20032</v>
      </c>
      <c r="B2745" s="6" t="s">
        <v>5549</v>
      </c>
      <c r="C2745" t="s">
        <v>5550</v>
      </c>
      <c r="D2745" s="2" t="s">
        <v>50</v>
      </c>
      <c r="E2745" s="4" t="s">
        <v>46</v>
      </c>
      <c r="F2745" t="s">
        <v>81</v>
      </c>
      <c r="G2745">
        <v>206</v>
      </c>
      <c r="H2745">
        <v>14154</v>
      </c>
      <c r="I2745">
        <v>15</v>
      </c>
      <c r="J2745">
        <v>918</v>
      </c>
      <c r="K2745">
        <v>10796</v>
      </c>
      <c r="L2745">
        <v>64</v>
      </c>
      <c r="M2745">
        <v>1</v>
      </c>
      <c r="N2745" t="s">
        <v>65</v>
      </c>
      <c r="O2745" t="s">
        <v>81</v>
      </c>
    </row>
    <row r="2746" spans="1:15" x14ac:dyDescent="0.3">
      <c r="A2746" s="7">
        <v>20033</v>
      </c>
      <c r="B2746" s="6" t="s">
        <v>5551</v>
      </c>
      <c r="C2746" t="s">
        <v>5552</v>
      </c>
      <c r="D2746" s="2" t="s">
        <v>45</v>
      </c>
      <c r="E2746" s="4" t="s">
        <v>46</v>
      </c>
      <c r="F2746" t="s">
        <v>75</v>
      </c>
      <c r="G2746">
        <v>969</v>
      </c>
      <c r="H2746">
        <v>88180</v>
      </c>
      <c r="I2746">
        <v>9</v>
      </c>
      <c r="J2746">
        <v>2052</v>
      </c>
      <c r="K2746">
        <v>9967</v>
      </c>
      <c r="L2746">
        <v>64</v>
      </c>
      <c r="M2746">
        <v>1</v>
      </c>
      <c r="N2746" t="s">
        <v>52</v>
      </c>
      <c r="O2746" t="s">
        <v>81</v>
      </c>
    </row>
    <row r="2747" spans="1:15" x14ac:dyDescent="0.3">
      <c r="A2747" s="7">
        <v>20034</v>
      </c>
      <c r="B2747" s="6" t="s">
        <v>5553</v>
      </c>
      <c r="C2747" t="s">
        <v>5554</v>
      </c>
      <c r="D2747" s="2" t="s">
        <v>45</v>
      </c>
      <c r="E2747" s="4" t="s">
        <v>46</v>
      </c>
      <c r="F2747" t="s">
        <v>60</v>
      </c>
      <c r="G2747">
        <v>1601</v>
      </c>
      <c r="H2747">
        <v>80428</v>
      </c>
      <c r="I2747">
        <v>37</v>
      </c>
      <c r="J2747">
        <v>18186</v>
      </c>
      <c r="K2747">
        <v>2885</v>
      </c>
      <c r="L2747">
        <v>6</v>
      </c>
      <c r="M2747">
        <v>5</v>
      </c>
      <c r="N2747" t="s">
        <v>65</v>
      </c>
      <c r="O2747" t="s">
        <v>69</v>
      </c>
    </row>
    <row r="2748" spans="1:15" x14ac:dyDescent="0.3">
      <c r="A2748" s="7">
        <v>20035</v>
      </c>
      <c r="B2748" s="6" t="s">
        <v>5555</v>
      </c>
      <c r="C2748" t="s">
        <v>5556</v>
      </c>
      <c r="D2748" s="2" t="s">
        <v>50</v>
      </c>
      <c r="E2748" s="4" t="s">
        <v>55</v>
      </c>
      <c r="F2748" t="s">
        <v>51</v>
      </c>
      <c r="G2748">
        <v>100</v>
      </c>
      <c r="H2748">
        <v>75443</v>
      </c>
      <c r="I2748">
        <v>7</v>
      </c>
      <c r="J2748">
        <v>1229</v>
      </c>
      <c r="K2748">
        <v>13186</v>
      </c>
      <c r="L2748">
        <v>78</v>
      </c>
      <c r="M2748">
        <v>1</v>
      </c>
      <c r="N2748" t="s">
        <v>52</v>
      </c>
      <c r="O2748" t="s">
        <v>51</v>
      </c>
    </row>
    <row r="2749" spans="1:15" x14ac:dyDescent="0.3">
      <c r="A2749" s="7">
        <v>20036</v>
      </c>
      <c r="B2749" s="6" t="s">
        <v>5557</v>
      </c>
      <c r="C2749" t="s">
        <v>5558</v>
      </c>
      <c r="D2749" s="2" t="s">
        <v>72</v>
      </c>
      <c r="E2749" s="4" t="s">
        <v>46</v>
      </c>
      <c r="F2749" t="s">
        <v>81</v>
      </c>
      <c r="G2749">
        <v>657</v>
      </c>
      <c r="H2749">
        <v>11321</v>
      </c>
      <c r="I2749">
        <v>7</v>
      </c>
      <c r="J2749">
        <v>2865</v>
      </c>
      <c r="K2749">
        <v>10190</v>
      </c>
      <c r="L2749">
        <v>54</v>
      </c>
      <c r="M2749">
        <v>1</v>
      </c>
      <c r="N2749" t="s">
        <v>65</v>
      </c>
      <c r="O2749" t="s">
        <v>81</v>
      </c>
    </row>
    <row r="2750" spans="1:15" x14ac:dyDescent="0.3">
      <c r="A2750" s="7">
        <v>20037</v>
      </c>
      <c r="B2750" s="6" t="s">
        <v>5559</v>
      </c>
      <c r="C2750" t="s">
        <v>5560</v>
      </c>
      <c r="D2750" s="2" t="s">
        <v>59</v>
      </c>
      <c r="E2750" s="4" t="s">
        <v>46</v>
      </c>
      <c r="F2750" t="s">
        <v>81</v>
      </c>
      <c r="G2750">
        <v>356</v>
      </c>
      <c r="H2750">
        <v>68593</v>
      </c>
      <c r="I2750">
        <v>15</v>
      </c>
      <c r="J2750">
        <v>7846</v>
      </c>
      <c r="K2750">
        <v>9570</v>
      </c>
      <c r="L2750">
        <v>52</v>
      </c>
      <c r="M2750">
        <v>1</v>
      </c>
      <c r="N2750" t="s">
        <v>52</v>
      </c>
      <c r="O2750" t="s">
        <v>76</v>
      </c>
    </row>
    <row r="2751" spans="1:15" x14ac:dyDescent="0.3">
      <c r="A2751" s="7">
        <v>20038</v>
      </c>
      <c r="B2751" s="6" t="s">
        <v>5561</v>
      </c>
      <c r="C2751" t="s">
        <v>5562</v>
      </c>
      <c r="D2751" s="2" t="s">
        <v>45</v>
      </c>
      <c r="E2751" s="4" t="s">
        <v>46</v>
      </c>
      <c r="F2751" t="s">
        <v>56</v>
      </c>
      <c r="G2751">
        <v>4056</v>
      </c>
      <c r="H2751">
        <v>18249</v>
      </c>
      <c r="I2751">
        <v>36</v>
      </c>
      <c r="J2751">
        <v>26138</v>
      </c>
      <c r="K2751">
        <v>1255</v>
      </c>
      <c r="L2751">
        <v>12</v>
      </c>
      <c r="M2751">
        <v>6</v>
      </c>
      <c r="N2751" t="s">
        <v>52</v>
      </c>
      <c r="O2751" t="s">
        <v>81</v>
      </c>
    </row>
    <row r="2752" spans="1:15" x14ac:dyDescent="0.3">
      <c r="A2752" s="7">
        <v>20039</v>
      </c>
      <c r="B2752" s="6" t="s">
        <v>5563</v>
      </c>
      <c r="C2752" t="s">
        <v>5564</v>
      </c>
      <c r="D2752" s="2" t="s">
        <v>72</v>
      </c>
      <c r="E2752" s="4" t="s">
        <v>46</v>
      </c>
      <c r="F2752" t="s">
        <v>47</v>
      </c>
      <c r="G2752">
        <v>521</v>
      </c>
      <c r="H2752">
        <v>19374</v>
      </c>
      <c r="I2752">
        <v>6</v>
      </c>
      <c r="J2752">
        <v>1723</v>
      </c>
      <c r="K2752">
        <v>10139</v>
      </c>
      <c r="L2752">
        <v>72</v>
      </c>
      <c r="M2752">
        <v>2</v>
      </c>
      <c r="N2752" t="s">
        <v>52</v>
      </c>
      <c r="O2752" t="s">
        <v>76</v>
      </c>
    </row>
    <row r="2753" spans="1:15" x14ac:dyDescent="0.3">
      <c r="A2753" s="7">
        <v>20040</v>
      </c>
      <c r="B2753" s="6" t="s">
        <v>5565</v>
      </c>
      <c r="C2753" t="s">
        <v>5566</v>
      </c>
      <c r="D2753" s="2" t="s">
        <v>45</v>
      </c>
      <c r="E2753" s="4" t="s">
        <v>46</v>
      </c>
      <c r="F2753" t="s">
        <v>60</v>
      </c>
      <c r="G2753">
        <v>1853</v>
      </c>
      <c r="H2753">
        <v>47426</v>
      </c>
      <c r="I2753">
        <v>35</v>
      </c>
      <c r="J2753">
        <v>11187</v>
      </c>
      <c r="K2753">
        <v>2937</v>
      </c>
      <c r="L2753">
        <v>24</v>
      </c>
      <c r="M2753">
        <v>8</v>
      </c>
      <c r="N2753" t="s">
        <v>65</v>
      </c>
      <c r="O2753" t="s">
        <v>69</v>
      </c>
    </row>
    <row r="2754" spans="1:15" x14ac:dyDescent="0.3">
      <c r="A2754" s="7">
        <v>20041</v>
      </c>
      <c r="B2754" s="6" t="s">
        <v>5567</v>
      </c>
      <c r="C2754" t="s">
        <v>5568</v>
      </c>
      <c r="D2754" s="2" t="s">
        <v>72</v>
      </c>
      <c r="E2754" s="4" t="s">
        <v>55</v>
      </c>
      <c r="F2754" t="s">
        <v>51</v>
      </c>
      <c r="G2754">
        <v>380</v>
      </c>
      <c r="H2754">
        <v>81481</v>
      </c>
      <c r="I2754">
        <v>15</v>
      </c>
      <c r="J2754">
        <v>1470</v>
      </c>
      <c r="K2754">
        <v>29468</v>
      </c>
      <c r="L2754">
        <v>93</v>
      </c>
      <c r="M2754">
        <v>2</v>
      </c>
      <c r="N2754" t="s">
        <v>35</v>
      </c>
      <c r="O2754" t="s">
        <v>51</v>
      </c>
    </row>
    <row r="2755" spans="1:15" x14ac:dyDescent="0.3">
      <c r="A2755" s="7">
        <v>20042</v>
      </c>
      <c r="B2755" s="6" t="s">
        <v>5569</v>
      </c>
      <c r="C2755" t="s">
        <v>5570</v>
      </c>
      <c r="D2755" s="2" t="s">
        <v>50</v>
      </c>
      <c r="E2755" s="4" t="s">
        <v>46</v>
      </c>
      <c r="F2755" t="s">
        <v>81</v>
      </c>
      <c r="G2755">
        <v>232</v>
      </c>
      <c r="H2755">
        <v>85319</v>
      </c>
      <c r="I2755">
        <v>16</v>
      </c>
      <c r="J2755">
        <v>6920</v>
      </c>
      <c r="K2755">
        <v>11284</v>
      </c>
      <c r="L2755">
        <v>61</v>
      </c>
      <c r="M2755">
        <v>0</v>
      </c>
      <c r="N2755" t="s">
        <v>52</v>
      </c>
      <c r="O2755" t="s">
        <v>76</v>
      </c>
    </row>
    <row r="2756" spans="1:15" x14ac:dyDescent="0.3">
      <c r="A2756" s="7">
        <v>20043</v>
      </c>
      <c r="B2756" s="6" t="s">
        <v>5571</v>
      </c>
      <c r="C2756" t="s">
        <v>5572</v>
      </c>
      <c r="D2756" s="2" t="s">
        <v>59</v>
      </c>
      <c r="E2756" s="4" t="s">
        <v>46</v>
      </c>
      <c r="F2756" t="s">
        <v>75</v>
      </c>
      <c r="G2756">
        <v>621</v>
      </c>
      <c r="H2756">
        <v>25242</v>
      </c>
      <c r="I2756">
        <v>3</v>
      </c>
      <c r="J2756">
        <v>1647</v>
      </c>
      <c r="K2756">
        <v>8488</v>
      </c>
      <c r="L2756">
        <v>62</v>
      </c>
      <c r="M2756">
        <v>3</v>
      </c>
      <c r="N2756" t="s">
        <v>65</v>
      </c>
      <c r="O2756" t="s">
        <v>47</v>
      </c>
    </row>
    <row r="2757" spans="1:15" x14ac:dyDescent="0.3">
      <c r="A2757" s="7">
        <v>20044</v>
      </c>
      <c r="B2757" s="6" t="s">
        <v>5573</v>
      </c>
      <c r="C2757" t="s">
        <v>5574</v>
      </c>
      <c r="D2757" s="2" t="s">
        <v>45</v>
      </c>
      <c r="E2757" s="4" t="s">
        <v>46</v>
      </c>
      <c r="F2757" t="s">
        <v>75</v>
      </c>
      <c r="G2757">
        <v>1325</v>
      </c>
      <c r="H2757">
        <v>11321</v>
      </c>
      <c r="I2757">
        <v>12</v>
      </c>
      <c r="J2757">
        <v>2185</v>
      </c>
      <c r="K2757">
        <v>11341</v>
      </c>
      <c r="L2757">
        <v>44</v>
      </c>
      <c r="M2757">
        <v>2</v>
      </c>
      <c r="N2757" t="s">
        <v>52</v>
      </c>
      <c r="O2757" t="s">
        <v>81</v>
      </c>
    </row>
    <row r="2758" spans="1:15" x14ac:dyDescent="0.3">
      <c r="A2758" s="7">
        <v>20045</v>
      </c>
      <c r="B2758" s="6" t="s">
        <v>5575</v>
      </c>
      <c r="C2758" t="s">
        <v>5576</v>
      </c>
      <c r="D2758" s="2" t="s">
        <v>45</v>
      </c>
      <c r="E2758" s="4" t="s">
        <v>46</v>
      </c>
      <c r="F2758" t="s">
        <v>47</v>
      </c>
      <c r="G2758">
        <v>3307</v>
      </c>
      <c r="H2758">
        <v>53880</v>
      </c>
      <c r="I2758">
        <v>15</v>
      </c>
      <c r="J2758">
        <v>2279</v>
      </c>
      <c r="K2758">
        <v>11698</v>
      </c>
      <c r="L2758">
        <v>69</v>
      </c>
      <c r="M2758">
        <v>2</v>
      </c>
      <c r="N2758" t="s">
        <v>52</v>
      </c>
      <c r="O2758" t="s">
        <v>47</v>
      </c>
    </row>
    <row r="2759" spans="1:15" x14ac:dyDescent="0.3">
      <c r="A2759" s="7">
        <v>20046</v>
      </c>
      <c r="B2759" s="6" t="s">
        <v>5577</v>
      </c>
      <c r="C2759" t="s">
        <v>5578</v>
      </c>
      <c r="D2759" s="2" t="s">
        <v>72</v>
      </c>
      <c r="E2759" s="4" t="s">
        <v>55</v>
      </c>
      <c r="F2759" t="s">
        <v>51</v>
      </c>
      <c r="G2759">
        <v>140</v>
      </c>
      <c r="H2759">
        <v>16668</v>
      </c>
      <c r="I2759">
        <v>8</v>
      </c>
      <c r="J2759">
        <v>1453</v>
      </c>
      <c r="K2759">
        <v>12977</v>
      </c>
      <c r="L2759">
        <v>83</v>
      </c>
      <c r="M2759">
        <v>2</v>
      </c>
      <c r="N2759" t="s">
        <v>65</v>
      </c>
      <c r="O2759" t="s">
        <v>51</v>
      </c>
    </row>
    <row r="2760" spans="1:15" x14ac:dyDescent="0.3">
      <c r="A2760" s="7">
        <v>20047</v>
      </c>
      <c r="B2760" s="6" t="s">
        <v>5579</v>
      </c>
      <c r="C2760" t="s">
        <v>5580</v>
      </c>
      <c r="D2760" s="2" t="s">
        <v>72</v>
      </c>
      <c r="E2760" s="4" t="s">
        <v>55</v>
      </c>
      <c r="F2760" t="s">
        <v>47</v>
      </c>
      <c r="G2760">
        <v>536</v>
      </c>
      <c r="H2760">
        <v>30019</v>
      </c>
      <c r="I2760">
        <v>17</v>
      </c>
      <c r="J2760">
        <v>2228</v>
      </c>
      <c r="K2760">
        <v>21929</v>
      </c>
      <c r="L2760">
        <v>62</v>
      </c>
      <c r="M2760">
        <v>2</v>
      </c>
      <c r="N2760" t="s">
        <v>65</v>
      </c>
      <c r="O2760" t="s">
        <v>47</v>
      </c>
    </row>
    <row r="2761" spans="1:15" x14ac:dyDescent="0.3">
      <c r="A2761" s="7">
        <v>20048</v>
      </c>
      <c r="B2761" s="6" t="s">
        <v>5581</v>
      </c>
      <c r="C2761" t="s">
        <v>5582</v>
      </c>
      <c r="D2761" s="2" t="s">
        <v>88</v>
      </c>
      <c r="E2761" s="4" t="s">
        <v>55</v>
      </c>
      <c r="F2761" t="s">
        <v>75</v>
      </c>
      <c r="G2761">
        <v>325</v>
      </c>
      <c r="H2761">
        <v>72859</v>
      </c>
      <c r="I2761">
        <v>5</v>
      </c>
      <c r="J2761">
        <v>3965</v>
      </c>
      <c r="K2761">
        <v>7519</v>
      </c>
      <c r="L2761">
        <v>48</v>
      </c>
      <c r="M2761">
        <v>2</v>
      </c>
      <c r="N2761" t="s">
        <v>65</v>
      </c>
      <c r="O2761" t="s">
        <v>81</v>
      </c>
    </row>
    <row r="2762" spans="1:15" x14ac:dyDescent="0.3">
      <c r="A2762" s="7">
        <v>20049</v>
      </c>
      <c r="B2762" s="6" t="s">
        <v>5583</v>
      </c>
      <c r="C2762" t="s">
        <v>5584</v>
      </c>
      <c r="D2762" s="2" t="s">
        <v>50</v>
      </c>
      <c r="E2762" s="4" t="s">
        <v>46</v>
      </c>
      <c r="F2762" t="s">
        <v>75</v>
      </c>
      <c r="G2762">
        <v>217</v>
      </c>
      <c r="H2762">
        <v>31394</v>
      </c>
      <c r="I2762">
        <v>10</v>
      </c>
      <c r="J2762">
        <v>2752</v>
      </c>
      <c r="K2762">
        <v>12529</v>
      </c>
      <c r="L2762">
        <v>56</v>
      </c>
      <c r="M2762">
        <v>1</v>
      </c>
      <c r="N2762" t="s">
        <v>52</v>
      </c>
      <c r="O2762" t="s">
        <v>81</v>
      </c>
    </row>
    <row r="2763" spans="1:15" x14ac:dyDescent="0.3">
      <c r="A2763" s="7">
        <v>20050</v>
      </c>
      <c r="B2763" s="6" t="s">
        <v>5585</v>
      </c>
      <c r="C2763" t="s">
        <v>5586</v>
      </c>
      <c r="D2763" s="2" t="s">
        <v>50</v>
      </c>
      <c r="E2763" s="4" t="s">
        <v>55</v>
      </c>
      <c r="F2763" t="s">
        <v>51</v>
      </c>
      <c r="G2763">
        <v>157</v>
      </c>
      <c r="H2763">
        <v>33005</v>
      </c>
      <c r="I2763">
        <v>12</v>
      </c>
      <c r="J2763">
        <v>1058</v>
      </c>
      <c r="K2763">
        <v>19254</v>
      </c>
      <c r="L2763">
        <v>79</v>
      </c>
      <c r="M2763">
        <v>1</v>
      </c>
      <c r="N2763" t="s">
        <v>65</v>
      </c>
      <c r="O2763" t="s">
        <v>51</v>
      </c>
    </row>
    <row r="2764" spans="1:15" x14ac:dyDescent="0.3">
      <c r="A2764" s="7">
        <v>20051</v>
      </c>
      <c r="B2764" s="6" t="s">
        <v>5587</v>
      </c>
      <c r="C2764" t="s">
        <v>5588</v>
      </c>
      <c r="D2764" s="2" t="s">
        <v>88</v>
      </c>
      <c r="E2764" s="4" t="s">
        <v>46</v>
      </c>
      <c r="F2764" t="s">
        <v>81</v>
      </c>
      <c r="G2764">
        <v>281</v>
      </c>
      <c r="H2764">
        <v>58284</v>
      </c>
      <c r="I2764">
        <v>13</v>
      </c>
      <c r="J2764">
        <v>2946</v>
      </c>
      <c r="K2764">
        <v>9237</v>
      </c>
      <c r="L2764">
        <v>63</v>
      </c>
      <c r="M2764">
        <v>1</v>
      </c>
      <c r="N2764" t="s">
        <v>52</v>
      </c>
      <c r="O2764" t="s">
        <v>95</v>
      </c>
    </row>
    <row r="2765" spans="1:15" x14ac:dyDescent="0.3">
      <c r="A2765" s="7">
        <v>20052</v>
      </c>
      <c r="B2765" s="6" t="s">
        <v>5589</v>
      </c>
      <c r="C2765" t="s">
        <v>5590</v>
      </c>
      <c r="D2765" s="2" t="s">
        <v>45</v>
      </c>
      <c r="E2765" s="4" t="s">
        <v>55</v>
      </c>
      <c r="F2765" t="s">
        <v>60</v>
      </c>
      <c r="G2765">
        <v>1269</v>
      </c>
      <c r="H2765">
        <v>45933</v>
      </c>
      <c r="I2765">
        <v>29</v>
      </c>
      <c r="J2765">
        <v>11478</v>
      </c>
      <c r="K2765">
        <v>1952</v>
      </c>
      <c r="L2765">
        <v>25</v>
      </c>
      <c r="M2765">
        <v>6</v>
      </c>
      <c r="N2765" t="s">
        <v>35</v>
      </c>
      <c r="O2765" t="s">
        <v>69</v>
      </c>
    </row>
    <row r="2766" spans="1:15" x14ac:dyDescent="0.3">
      <c r="A2766" s="7">
        <v>20053</v>
      </c>
      <c r="B2766" s="6" t="s">
        <v>5591</v>
      </c>
      <c r="C2766" t="s">
        <v>5592</v>
      </c>
      <c r="D2766" s="2" t="s">
        <v>88</v>
      </c>
      <c r="E2766" s="4" t="s">
        <v>46</v>
      </c>
      <c r="F2766" t="s">
        <v>51</v>
      </c>
      <c r="G2766">
        <v>246</v>
      </c>
      <c r="H2766">
        <v>53573</v>
      </c>
      <c r="I2766">
        <v>7</v>
      </c>
      <c r="J2766">
        <v>1518</v>
      </c>
      <c r="K2766">
        <v>28382</v>
      </c>
      <c r="L2766">
        <v>75</v>
      </c>
      <c r="M2766">
        <v>2</v>
      </c>
      <c r="N2766" t="s">
        <v>52</v>
      </c>
      <c r="O2766" t="s">
        <v>51</v>
      </c>
    </row>
    <row r="2767" spans="1:15" x14ac:dyDescent="0.3">
      <c r="A2767" s="7">
        <v>20054</v>
      </c>
      <c r="B2767" s="6" t="s">
        <v>5593</v>
      </c>
      <c r="C2767" t="s">
        <v>5594</v>
      </c>
      <c r="D2767" s="2" t="s">
        <v>45</v>
      </c>
      <c r="E2767" s="4" t="s">
        <v>68</v>
      </c>
      <c r="F2767" t="s">
        <v>60</v>
      </c>
      <c r="G2767">
        <v>3194</v>
      </c>
      <c r="H2767">
        <v>41783</v>
      </c>
      <c r="I2767">
        <v>37</v>
      </c>
      <c r="J2767">
        <v>26138</v>
      </c>
      <c r="K2767">
        <v>3136</v>
      </c>
      <c r="L2767">
        <v>16</v>
      </c>
      <c r="M2767">
        <v>6</v>
      </c>
      <c r="N2767" t="s">
        <v>52</v>
      </c>
      <c r="O2767" t="s">
        <v>69</v>
      </c>
    </row>
    <row r="2768" spans="1:15" x14ac:dyDescent="0.3">
      <c r="A2768" s="7">
        <v>20055</v>
      </c>
      <c r="B2768" s="6" t="s">
        <v>5595</v>
      </c>
      <c r="C2768" t="s">
        <v>5596</v>
      </c>
      <c r="D2768" s="2" t="s">
        <v>45</v>
      </c>
      <c r="E2768" s="4" t="s">
        <v>46</v>
      </c>
      <c r="F2768" t="s">
        <v>60</v>
      </c>
      <c r="G2768">
        <v>2225</v>
      </c>
      <c r="H2768">
        <v>74228</v>
      </c>
      <c r="I2768">
        <v>36</v>
      </c>
      <c r="J2768">
        <v>15206</v>
      </c>
      <c r="K2768">
        <v>1944</v>
      </c>
      <c r="L2768">
        <v>7</v>
      </c>
      <c r="M2768">
        <v>5</v>
      </c>
      <c r="N2768" t="s">
        <v>65</v>
      </c>
      <c r="O2768" t="s">
        <v>69</v>
      </c>
    </row>
    <row r="2769" spans="1:15" x14ac:dyDescent="0.3">
      <c r="A2769" s="7">
        <v>20056</v>
      </c>
      <c r="B2769" s="6" t="s">
        <v>5597</v>
      </c>
      <c r="C2769" t="s">
        <v>5598</v>
      </c>
      <c r="D2769" s="2" t="s">
        <v>45</v>
      </c>
      <c r="E2769" s="4" t="s">
        <v>55</v>
      </c>
      <c r="F2769" t="s">
        <v>75</v>
      </c>
      <c r="G2769">
        <v>1004</v>
      </c>
      <c r="H2769">
        <v>45428</v>
      </c>
      <c r="I2769">
        <v>8</v>
      </c>
      <c r="J2769">
        <v>5399</v>
      </c>
      <c r="K2769">
        <v>14059</v>
      </c>
      <c r="L2769">
        <v>43</v>
      </c>
      <c r="M2769">
        <v>3</v>
      </c>
      <c r="N2769" t="s">
        <v>35</v>
      </c>
      <c r="O2769" t="s">
        <v>81</v>
      </c>
    </row>
    <row r="2770" spans="1:15" x14ac:dyDescent="0.3">
      <c r="A2770" s="7">
        <v>20057</v>
      </c>
      <c r="B2770" s="6" t="s">
        <v>5599</v>
      </c>
      <c r="C2770" t="s">
        <v>5600</v>
      </c>
      <c r="D2770" s="2" t="s">
        <v>50</v>
      </c>
      <c r="E2770" s="4" t="s">
        <v>46</v>
      </c>
      <c r="F2770" t="s">
        <v>51</v>
      </c>
      <c r="G2770">
        <v>92</v>
      </c>
      <c r="H2770">
        <v>26015</v>
      </c>
      <c r="I2770">
        <v>9</v>
      </c>
      <c r="J2770">
        <v>901</v>
      </c>
      <c r="K2770">
        <v>26994</v>
      </c>
      <c r="L2770">
        <v>76</v>
      </c>
      <c r="M2770">
        <v>2</v>
      </c>
      <c r="N2770" t="s">
        <v>35</v>
      </c>
      <c r="O2770" t="s">
        <v>51</v>
      </c>
    </row>
    <row r="2771" spans="1:15" x14ac:dyDescent="0.3">
      <c r="A2771" s="7">
        <v>20058</v>
      </c>
      <c r="B2771" s="6" t="s">
        <v>5601</v>
      </c>
      <c r="C2771" t="s">
        <v>5602</v>
      </c>
      <c r="D2771" s="2" t="s">
        <v>45</v>
      </c>
      <c r="E2771" s="4" t="s">
        <v>55</v>
      </c>
      <c r="F2771" t="s">
        <v>47</v>
      </c>
      <c r="G2771">
        <v>2954</v>
      </c>
      <c r="H2771">
        <v>83033</v>
      </c>
      <c r="I2771">
        <v>14</v>
      </c>
      <c r="J2771">
        <v>1199</v>
      </c>
      <c r="K2771">
        <v>14892</v>
      </c>
      <c r="L2771">
        <v>70</v>
      </c>
      <c r="M2771">
        <v>3</v>
      </c>
      <c r="N2771" t="s">
        <v>35</v>
      </c>
      <c r="O2771" t="s">
        <v>47</v>
      </c>
    </row>
    <row r="2772" spans="1:15" x14ac:dyDescent="0.3">
      <c r="A2772" s="7">
        <v>20059</v>
      </c>
      <c r="B2772" s="6" t="s">
        <v>5603</v>
      </c>
      <c r="C2772" t="s">
        <v>5604</v>
      </c>
      <c r="D2772" s="2" t="s">
        <v>50</v>
      </c>
      <c r="E2772" s="4" t="s">
        <v>55</v>
      </c>
      <c r="F2772" t="s">
        <v>51</v>
      </c>
      <c r="G2772">
        <v>78</v>
      </c>
      <c r="H2772">
        <v>71606</v>
      </c>
      <c r="I2772">
        <v>7</v>
      </c>
      <c r="J2772">
        <v>716</v>
      </c>
      <c r="K2772">
        <v>17804</v>
      </c>
      <c r="L2772">
        <v>91</v>
      </c>
      <c r="M2772">
        <v>1</v>
      </c>
      <c r="N2772" t="s">
        <v>65</v>
      </c>
      <c r="O2772" t="s">
        <v>47</v>
      </c>
    </row>
    <row r="2773" spans="1:15" x14ac:dyDescent="0.3">
      <c r="A2773" s="7">
        <v>20060</v>
      </c>
      <c r="B2773" s="6" t="s">
        <v>5605</v>
      </c>
      <c r="C2773" t="s">
        <v>5606</v>
      </c>
      <c r="D2773" s="2" t="s">
        <v>45</v>
      </c>
      <c r="E2773" s="4" t="s">
        <v>55</v>
      </c>
      <c r="F2773" t="s">
        <v>47</v>
      </c>
      <c r="G2773">
        <v>2829</v>
      </c>
      <c r="H2773">
        <v>62850</v>
      </c>
      <c r="I2773">
        <v>6</v>
      </c>
      <c r="J2773">
        <v>1913</v>
      </c>
      <c r="K2773">
        <v>20894</v>
      </c>
      <c r="L2773">
        <v>83</v>
      </c>
      <c r="M2773">
        <v>1</v>
      </c>
      <c r="N2773" t="s">
        <v>52</v>
      </c>
      <c r="O2773" t="s">
        <v>47</v>
      </c>
    </row>
    <row r="2774" spans="1:15" x14ac:dyDescent="0.3">
      <c r="A2774" s="7">
        <v>20061</v>
      </c>
      <c r="B2774" s="6" t="s">
        <v>5607</v>
      </c>
      <c r="C2774" t="s">
        <v>5608</v>
      </c>
      <c r="D2774" s="2" t="s">
        <v>72</v>
      </c>
      <c r="E2774" s="4" t="s">
        <v>55</v>
      </c>
      <c r="F2774" t="s">
        <v>51</v>
      </c>
      <c r="G2774">
        <v>622</v>
      </c>
      <c r="H2774">
        <v>61040</v>
      </c>
      <c r="I2774">
        <v>3</v>
      </c>
      <c r="J2774">
        <v>482</v>
      </c>
      <c r="K2774">
        <v>17262</v>
      </c>
      <c r="L2774">
        <v>79</v>
      </c>
      <c r="M2774">
        <v>2</v>
      </c>
      <c r="N2774" t="s">
        <v>35</v>
      </c>
      <c r="O2774" t="s">
        <v>51</v>
      </c>
    </row>
    <row r="2775" spans="1:15" x14ac:dyDescent="0.3">
      <c r="A2775" s="7">
        <v>20062</v>
      </c>
      <c r="B2775" s="6" t="s">
        <v>5609</v>
      </c>
      <c r="C2775" t="s">
        <v>5610</v>
      </c>
      <c r="D2775" s="2" t="s">
        <v>45</v>
      </c>
      <c r="E2775" s="4" t="s">
        <v>46</v>
      </c>
      <c r="F2775" t="s">
        <v>56</v>
      </c>
      <c r="G2775">
        <v>4103</v>
      </c>
      <c r="H2775">
        <v>53211</v>
      </c>
      <c r="I2775">
        <v>51</v>
      </c>
      <c r="J2775">
        <v>34753</v>
      </c>
      <c r="K2775">
        <v>1640</v>
      </c>
      <c r="L2775">
        <v>12</v>
      </c>
      <c r="M2775">
        <v>4</v>
      </c>
      <c r="N2775" t="s">
        <v>38</v>
      </c>
      <c r="O2775" t="s">
        <v>60</v>
      </c>
    </row>
    <row r="2776" spans="1:15" x14ac:dyDescent="0.3">
      <c r="A2776" s="7">
        <v>20063</v>
      </c>
      <c r="B2776" s="6" t="s">
        <v>5611</v>
      </c>
      <c r="C2776" t="s">
        <v>5612</v>
      </c>
      <c r="D2776" s="2" t="s">
        <v>45</v>
      </c>
      <c r="E2776" s="4" t="s">
        <v>46</v>
      </c>
      <c r="F2776" t="s">
        <v>56</v>
      </c>
      <c r="G2776">
        <v>2848</v>
      </c>
      <c r="H2776">
        <v>27580</v>
      </c>
      <c r="I2776">
        <v>33</v>
      </c>
      <c r="J2776">
        <v>5689</v>
      </c>
      <c r="K2776">
        <v>3876</v>
      </c>
      <c r="L2776">
        <v>17</v>
      </c>
      <c r="M2776">
        <v>4</v>
      </c>
      <c r="N2776" t="s">
        <v>52</v>
      </c>
      <c r="O2776" t="s">
        <v>60</v>
      </c>
    </row>
    <row r="2777" spans="1:15" x14ac:dyDescent="0.3">
      <c r="A2777" s="7">
        <v>20064</v>
      </c>
      <c r="B2777" s="6" t="s">
        <v>5613</v>
      </c>
      <c r="C2777" t="s">
        <v>5614</v>
      </c>
      <c r="D2777" s="2" t="s">
        <v>45</v>
      </c>
      <c r="E2777" s="4" t="s">
        <v>46</v>
      </c>
      <c r="F2777" t="s">
        <v>56</v>
      </c>
      <c r="G2777">
        <v>1301</v>
      </c>
      <c r="H2777">
        <v>51560</v>
      </c>
      <c r="I2777">
        <v>39</v>
      </c>
      <c r="J2777">
        <v>12696</v>
      </c>
      <c r="K2777">
        <v>3766</v>
      </c>
      <c r="L2777">
        <v>12</v>
      </c>
      <c r="M2777">
        <v>3</v>
      </c>
      <c r="N2777" t="s">
        <v>52</v>
      </c>
      <c r="O2777" t="s">
        <v>56</v>
      </c>
    </row>
    <row r="2778" spans="1:15" x14ac:dyDescent="0.3">
      <c r="A2778" s="7">
        <v>20065</v>
      </c>
      <c r="B2778" s="6" t="s">
        <v>5615</v>
      </c>
      <c r="C2778" t="s">
        <v>5616</v>
      </c>
      <c r="D2778" s="2" t="s">
        <v>72</v>
      </c>
      <c r="E2778" s="4" t="s">
        <v>55</v>
      </c>
      <c r="F2778" t="s">
        <v>47</v>
      </c>
      <c r="G2778">
        <v>742</v>
      </c>
      <c r="H2778">
        <v>65907</v>
      </c>
      <c r="I2778">
        <v>21</v>
      </c>
      <c r="J2778">
        <v>1160</v>
      </c>
      <c r="K2778">
        <v>20034</v>
      </c>
      <c r="L2778">
        <v>82</v>
      </c>
      <c r="M2778">
        <v>2</v>
      </c>
      <c r="N2778" t="s">
        <v>52</v>
      </c>
      <c r="O2778" t="s">
        <v>81</v>
      </c>
    </row>
    <row r="2779" spans="1:15" x14ac:dyDescent="0.3">
      <c r="A2779" s="7">
        <v>20066</v>
      </c>
      <c r="B2779" s="6" t="s">
        <v>5617</v>
      </c>
      <c r="C2779" t="s">
        <v>5618</v>
      </c>
      <c r="D2779" s="2" t="s">
        <v>45</v>
      </c>
      <c r="E2779" s="4" t="s">
        <v>46</v>
      </c>
      <c r="F2779" t="s">
        <v>56</v>
      </c>
      <c r="G2779">
        <v>4050</v>
      </c>
      <c r="H2779">
        <v>38898</v>
      </c>
      <c r="I2779">
        <v>39</v>
      </c>
      <c r="J2779">
        <v>23367</v>
      </c>
      <c r="K2779">
        <v>3111</v>
      </c>
      <c r="L2779">
        <v>19</v>
      </c>
      <c r="M2779">
        <v>4</v>
      </c>
      <c r="N2779" t="s">
        <v>38</v>
      </c>
      <c r="O2779" t="s">
        <v>56</v>
      </c>
    </row>
    <row r="2780" spans="1:15" x14ac:dyDescent="0.3">
      <c r="A2780" s="7">
        <v>20067</v>
      </c>
      <c r="B2780" s="6" t="s">
        <v>5619</v>
      </c>
      <c r="C2780" t="s">
        <v>5620</v>
      </c>
      <c r="D2780" s="2" t="s">
        <v>50</v>
      </c>
      <c r="E2780" s="4" t="s">
        <v>55</v>
      </c>
      <c r="F2780" t="s">
        <v>51</v>
      </c>
      <c r="G2780">
        <v>234</v>
      </c>
      <c r="H2780">
        <v>46147</v>
      </c>
      <c r="I2780">
        <v>10</v>
      </c>
      <c r="J2780">
        <v>339</v>
      </c>
      <c r="K2780">
        <v>14744</v>
      </c>
      <c r="L2780">
        <v>93</v>
      </c>
      <c r="M2780">
        <v>1</v>
      </c>
      <c r="N2780" t="s">
        <v>65</v>
      </c>
      <c r="O2780" t="s">
        <v>47</v>
      </c>
    </row>
    <row r="2781" spans="1:15" x14ac:dyDescent="0.3">
      <c r="A2781" s="7">
        <v>20068</v>
      </c>
      <c r="B2781" s="6" t="s">
        <v>5621</v>
      </c>
      <c r="C2781" t="s">
        <v>5622</v>
      </c>
      <c r="D2781" s="2" t="s">
        <v>45</v>
      </c>
      <c r="E2781" s="4" t="s">
        <v>55</v>
      </c>
      <c r="F2781" t="s">
        <v>56</v>
      </c>
      <c r="G2781">
        <v>2728</v>
      </c>
      <c r="H2781">
        <v>64515</v>
      </c>
      <c r="I2781">
        <v>34</v>
      </c>
      <c r="J2781">
        <v>29971</v>
      </c>
      <c r="K2781">
        <v>4114</v>
      </c>
      <c r="L2781">
        <v>12</v>
      </c>
      <c r="M2781">
        <v>5</v>
      </c>
      <c r="N2781" t="s">
        <v>52</v>
      </c>
      <c r="O2781" t="s">
        <v>56</v>
      </c>
    </row>
    <row r="2782" spans="1:15" x14ac:dyDescent="0.3">
      <c r="A2782" s="7">
        <v>20069</v>
      </c>
      <c r="B2782" s="6" t="s">
        <v>5623</v>
      </c>
      <c r="C2782" t="s">
        <v>5624</v>
      </c>
      <c r="D2782" s="2" t="s">
        <v>50</v>
      </c>
      <c r="E2782" s="4" t="s">
        <v>55</v>
      </c>
      <c r="F2782" t="s">
        <v>51</v>
      </c>
      <c r="G2782">
        <v>194</v>
      </c>
      <c r="H2782">
        <v>31925</v>
      </c>
      <c r="I2782">
        <v>19</v>
      </c>
      <c r="J2782">
        <v>557</v>
      </c>
      <c r="K2782">
        <v>16952</v>
      </c>
      <c r="L2782">
        <v>75</v>
      </c>
      <c r="M2782">
        <v>2</v>
      </c>
      <c r="N2782" t="s">
        <v>35</v>
      </c>
      <c r="O2782" t="s">
        <v>51</v>
      </c>
    </row>
    <row r="2783" spans="1:15" x14ac:dyDescent="0.3">
      <c r="A2783" s="7">
        <v>20070</v>
      </c>
      <c r="B2783" s="6" t="s">
        <v>5625</v>
      </c>
      <c r="C2783" t="s">
        <v>5626</v>
      </c>
      <c r="D2783" s="2" t="s">
        <v>72</v>
      </c>
      <c r="E2783" s="4" t="s">
        <v>55</v>
      </c>
      <c r="F2783" t="s">
        <v>51</v>
      </c>
      <c r="G2783">
        <v>777</v>
      </c>
      <c r="H2783">
        <v>44712</v>
      </c>
      <c r="I2783">
        <v>19</v>
      </c>
      <c r="J2783">
        <v>706</v>
      </c>
      <c r="K2783">
        <v>27380</v>
      </c>
      <c r="L2783">
        <v>100</v>
      </c>
      <c r="M2783">
        <v>2</v>
      </c>
      <c r="N2783" t="s">
        <v>35</v>
      </c>
      <c r="O2783" t="s">
        <v>47</v>
      </c>
    </row>
    <row r="2784" spans="1:15" x14ac:dyDescent="0.3">
      <c r="A2784" s="7">
        <v>20071</v>
      </c>
      <c r="B2784" s="6" t="s">
        <v>5627</v>
      </c>
      <c r="C2784" t="s">
        <v>5628</v>
      </c>
      <c r="D2784" s="2" t="s">
        <v>45</v>
      </c>
      <c r="E2784" s="4" t="s">
        <v>68</v>
      </c>
      <c r="F2784" t="s">
        <v>60</v>
      </c>
      <c r="G2784">
        <v>3715</v>
      </c>
      <c r="H2784">
        <v>38556</v>
      </c>
      <c r="I2784">
        <v>36</v>
      </c>
      <c r="J2784">
        <v>3927</v>
      </c>
      <c r="K2784">
        <v>1852</v>
      </c>
      <c r="L2784">
        <v>20</v>
      </c>
      <c r="M2784">
        <v>7</v>
      </c>
      <c r="N2784" t="s">
        <v>52</v>
      </c>
      <c r="O2784" t="s">
        <v>69</v>
      </c>
    </row>
    <row r="2785" spans="1:15" x14ac:dyDescent="0.3">
      <c r="A2785" s="7">
        <v>20072</v>
      </c>
      <c r="B2785" s="6" t="s">
        <v>5629</v>
      </c>
      <c r="C2785" t="s">
        <v>5630</v>
      </c>
      <c r="D2785" s="2" t="s">
        <v>45</v>
      </c>
      <c r="E2785" s="4" t="s">
        <v>46</v>
      </c>
      <c r="F2785" t="s">
        <v>56</v>
      </c>
      <c r="G2785">
        <v>4659</v>
      </c>
      <c r="H2785">
        <v>37622</v>
      </c>
      <c r="I2785">
        <v>57</v>
      </c>
      <c r="J2785">
        <v>29482</v>
      </c>
      <c r="K2785">
        <v>3388</v>
      </c>
      <c r="L2785">
        <v>19</v>
      </c>
      <c r="M2785">
        <v>5</v>
      </c>
      <c r="N2785" t="s">
        <v>52</v>
      </c>
      <c r="O2785" t="s">
        <v>56</v>
      </c>
    </row>
    <row r="2786" spans="1:15" x14ac:dyDescent="0.3">
      <c r="A2786" s="7">
        <v>20073</v>
      </c>
      <c r="B2786" s="6" t="s">
        <v>5631</v>
      </c>
      <c r="C2786" t="s">
        <v>5632</v>
      </c>
      <c r="D2786" s="2" t="s">
        <v>72</v>
      </c>
      <c r="E2786" s="4" t="s">
        <v>55</v>
      </c>
      <c r="F2786" t="s">
        <v>51</v>
      </c>
      <c r="G2786">
        <v>642</v>
      </c>
      <c r="H2786">
        <v>71606</v>
      </c>
      <c r="I2786">
        <v>18</v>
      </c>
      <c r="J2786">
        <v>894</v>
      </c>
      <c r="K2786">
        <v>25823</v>
      </c>
      <c r="L2786">
        <v>87</v>
      </c>
      <c r="M2786">
        <v>2</v>
      </c>
      <c r="N2786" t="s">
        <v>65</v>
      </c>
      <c r="O2786" t="s">
        <v>51</v>
      </c>
    </row>
    <row r="2787" spans="1:15" x14ac:dyDescent="0.3">
      <c r="A2787" s="7">
        <v>20074</v>
      </c>
      <c r="B2787" s="6" t="s">
        <v>5633</v>
      </c>
      <c r="C2787" t="s">
        <v>5634</v>
      </c>
      <c r="D2787" s="2" t="s">
        <v>50</v>
      </c>
      <c r="E2787" s="4" t="s">
        <v>46</v>
      </c>
      <c r="F2787" t="s">
        <v>75</v>
      </c>
      <c r="G2787">
        <v>227</v>
      </c>
      <c r="H2787">
        <v>20615</v>
      </c>
      <c r="I2787">
        <v>14</v>
      </c>
      <c r="J2787">
        <v>2821</v>
      </c>
      <c r="K2787">
        <v>10343</v>
      </c>
      <c r="L2787">
        <v>50</v>
      </c>
      <c r="M2787">
        <v>1</v>
      </c>
      <c r="N2787" t="s">
        <v>65</v>
      </c>
      <c r="O2787" t="s">
        <v>76</v>
      </c>
    </row>
    <row r="2788" spans="1:15" x14ac:dyDescent="0.3">
      <c r="A2788" s="7">
        <v>20075</v>
      </c>
      <c r="B2788" s="6" t="s">
        <v>5635</v>
      </c>
      <c r="C2788" t="s">
        <v>5636</v>
      </c>
      <c r="D2788" s="2" t="s">
        <v>45</v>
      </c>
      <c r="E2788" s="4" t="s">
        <v>46</v>
      </c>
      <c r="F2788" t="s">
        <v>56</v>
      </c>
      <c r="G2788">
        <v>4542</v>
      </c>
      <c r="H2788">
        <v>63230</v>
      </c>
      <c r="I2788">
        <v>33</v>
      </c>
      <c r="J2788">
        <v>34509</v>
      </c>
      <c r="K2788">
        <v>1680</v>
      </c>
      <c r="L2788">
        <v>22</v>
      </c>
      <c r="M2788">
        <v>3</v>
      </c>
      <c r="N2788" t="s">
        <v>38</v>
      </c>
      <c r="O2788" t="s">
        <v>56</v>
      </c>
    </row>
    <row r="2789" spans="1:15" x14ac:dyDescent="0.3">
      <c r="A2789" s="7">
        <v>20076</v>
      </c>
      <c r="B2789" s="6" t="s">
        <v>5637</v>
      </c>
      <c r="C2789" t="s">
        <v>5638</v>
      </c>
      <c r="D2789" s="2" t="s">
        <v>59</v>
      </c>
      <c r="E2789" s="4" t="s">
        <v>55</v>
      </c>
      <c r="F2789" t="s">
        <v>51</v>
      </c>
      <c r="G2789">
        <v>398</v>
      </c>
      <c r="H2789">
        <v>52414</v>
      </c>
      <c r="I2789">
        <v>20</v>
      </c>
      <c r="J2789">
        <v>1527</v>
      </c>
      <c r="K2789">
        <v>12290</v>
      </c>
      <c r="L2789">
        <v>96</v>
      </c>
      <c r="M2789">
        <v>1</v>
      </c>
      <c r="N2789" t="s">
        <v>65</v>
      </c>
      <c r="O2789" t="s">
        <v>51</v>
      </c>
    </row>
    <row r="2790" spans="1:15" x14ac:dyDescent="0.3">
      <c r="A2790" s="7">
        <v>20077</v>
      </c>
      <c r="B2790" s="6" t="s">
        <v>5639</v>
      </c>
      <c r="C2790" t="s">
        <v>5640</v>
      </c>
      <c r="D2790" s="2" t="s">
        <v>45</v>
      </c>
      <c r="E2790" s="4" t="s">
        <v>55</v>
      </c>
      <c r="F2790" t="s">
        <v>56</v>
      </c>
      <c r="G2790">
        <v>4455</v>
      </c>
      <c r="H2790">
        <v>67025</v>
      </c>
      <c r="I2790">
        <v>45</v>
      </c>
      <c r="J2790">
        <v>22918</v>
      </c>
      <c r="K2790">
        <v>4071</v>
      </c>
      <c r="L2790">
        <v>14</v>
      </c>
      <c r="M2790">
        <v>3</v>
      </c>
      <c r="N2790" t="s">
        <v>38</v>
      </c>
      <c r="O2790" t="s">
        <v>60</v>
      </c>
    </row>
    <row r="2791" spans="1:15" x14ac:dyDescent="0.3">
      <c r="A2791" s="7">
        <v>20078</v>
      </c>
      <c r="B2791" s="6" t="s">
        <v>5641</v>
      </c>
      <c r="C2791" t="s">
        <v>5642</v>
      </c>
      <c r="D2791" s="2" t="s">
        <v>72</v>
      </c>
      <c r="E2791" s="4" t="s">
        <v>46</v>
      </c>
      <c r="F2791" t="s">
        <v>75</v>
      </c>
      <c r="G2791">
        <v>426</v>
      </c>
      <c r="H2791">
        <v>89861</v>
      </c>
      <c r="I2791">
        <v>15</v>
      </c>
      <c r="J2791">
        <v>4338</v>
      </c>
      <c r="K2791">
        <v>10000</v>
      </c>
      <c r="L2791">
        <v>49</v>
      </c>
      <c r="M2791">
        <v>3</v>
      </c>
      <c r="N2791" t="s">
        <v>35</v>
      </c>
      <c r="O2791" t="s">
        <v>95</v>
      </c>
    </row>
    <row r="2792" spans="1:15" x14ac:dyDescent="0.3">
      <c r="A2792" s="7">
        <v>20079</v>
      </c>
      <c r="B2792" s="6" t="s">
        <v>5643</v>
      </c>
      <c r="C2792" t="s">
        <v>5644</v>
      </c>
      <c r="D2792" s="2" t="s">
        <v>50</v>
      </c>
      <c r="E2792" s="4" t="s">
        <v>55</v>
      </c>
      <c r="F2792" t="s">
        <v>51</v>
      </c>
      <c r="G2792">
        <v>168</v>
      </c>
      <c r="H2792">
        <v>18419</v>
      </c>
      <c r="I2792">
        <v>10</v>
      </c>
      <c r="J2792">
        <v>1405</v>
      </c>
      <c r="K2792">
        <v>12014</v>
      </c>
      <c r="L2792">
        <v>93</v>
      </c>
      <c r="M2792">
        <v>2</v>
      </c>
      <c r="N2792" t="s">
        <v>52</v>
      </c>
      <c r="O2792" t="s">
        <v>47</v>
      </c>
    </row>
    <row r="2793" spans="1:15" x14ac:dyDescent="0.3">
      <c r="A2793" s="7">
        <v>20080</v>
      </c>
      <c r="B2793" s="6" t="s">
        <v>5645</v>
      </c>
      <c r="C2793" t="s">
        <v>5646</v>
      </c>
      <c r="D2793" s="2" t="s">
        <v>45</v>
      </c>
      <c r="E2793" s="4" t="s">
        <v>46</v>
      </c>
      <c r="F2793" t="s">
        <v>56</v>
      </c>
      <c r="G2793">
        <v>3171</v>
      </c>
      <c r="H2793">
        <v>55559</v>
      </c>
      <c r="I2793">
        <v>39</v>
      </c>
      <c r="J2793">
        <v>16700</v>
      </c>
      <c r="K2793">
        <v>1261</v>
      </c>
      <c r="L2793">
        <v>18</v>
      </c>
      <c r="M2793">
        <v>4</v>
      </c>
      <c r="N2793" t="s">
        <v>52</v>
      </c>
      <c r="O2793" t="s">
        <v>60</v>
      </c>
    </row>
    <row r="2794" spans="1:15" x14ac:dyDescent="0.3">
      <c r="A2794" s="7">
        <v>20081</v>
      </c>
      <c r="B2794" s="6" t="s">
        <v>5647</v>
      </c>
      <c r="C2794" t="s">
        <v>5648</v>
      </c>
      <c r="D2794" s="2" t="s">
        <v>72</v>
      </c>
      <c r="E2794" s="4" t="s">
        <v>46</v>
      </c>
      <c r="F2794" t="s">
        <v>75</v>
      </c>
      <c r="G2794">
        <v>522</v>
      </c>
      <c r="H2794">
        <v>35916</v>
      </c>
      <c r="I2794">
        <v>9</v>
      </c>
      <c r="J2794">
        <v>5187</v>
      </c>
      <c r="K2794">
        <v>17907</v>
      </c>
      <c r="L2794">
        <v>63</v>
      </c>
      <c r="M2794">
        <v>1</v>
      </c>
      <c r="N2794" t="s">
        <v>65</v>
      </c>
      <c r="O2794" t="s">
        <v>76</v>
      </c>
    </row>
    <row r="2795" spans="1:15" x14ac:dyDescent="0.3">
      <c r="A2795" s="7">
        <v>20082</v>
      </c>
      <c r="B2795" s="6" t="s">
        <v>5649</v>
      </c>
      <c r="C2795" t="s">
        <v>5650</v>
      </c>
      <c r="D2795" s="2" t="s">
        <v>72</v>
      </c>
      <c r="E2795" s="4" t="s">
        <v>55</v>
      </c>
      <c r="F2795" t="s">
        <v>75</v>
      </c>
      <c r="G2795">
        <v>926</v>
      </c>
      <c r="H2795">
        <v>78170</v>
      </c>
      <c r="I2795">
        <v>10</v>
      </c>
      <c r="J2795">
        <v>5819</v>
      </c>
      <c r="K2795">
        <v>12418</v>
      </c>
      <c r="L2795">
        <v>45</v>
      </c>
      <c r="M2795">
        <v>3</v>
      </c>
      <c r="N2795" t="s">
        <v>52</v>
      </c>
      <c r="O2795" t="s">
        <v>76</v>
      </c>
    </row>
    <row r="2796" spans="1:15" x14ac:dyDescent="0.3">
      <c r="A2796" s="7">
        <v>20083</v>
      </c>
      <c r="B2796" s="6" t="s">
        <v>5651</v>
      </c>
      <c r="C2796" t="s">
        <v>5652</v>
      </c>
      <c r="D2796" s="2" t="s">
        <v>45</v>
      </c>
      <c r="E2796" s="4" t="s">
        <v>46</v>
      </c>
      <c r="F2796" t="s">
        <v>47</v>
      </c>
      <c r="G2796">
        <v>3372</v>
      </c>
      <c r="H2796">
        <v>44400</v>
      </c>
      <c r="I2796">
        <v>5</v>
      </c>
      <c r="J2796">
        <v>1154</v>
      </c>
      <c r="K2796">
        <v>15061</v>
      </c>
      <c r="L2796">
        <v>62</v>
      </c>
      <c r="M2796">
        <v>2</v>
      </c>
      <c r="N2796" t="s">
        <v>52</v>
      </c>
      <c r="O2796" t="s">
        <v>47</v>
      </c>
    </row>
    <row r="2797" spans="1:15" x14ac:dyDescent="0.3">
      <c r="A2797" s="7">
        <v>20084</v>
      </c>
      <c r="B2797" s="6" t="s">
        <v>5653</v>
      </c>
      <c r="C2797" t="s">
        <v>5654</v>
      </c>
      <c r="D2797" s="2" t="s">
        <v>45</v>
      </c>
      <c r="E2797" s="4" t="s">
        <v>55</v>
      </c>
      <c r="F2797" t="s">
        <v>56</v>
      </c>
      <c r="G2797">
        <v>4164</v>
      </c>
      <c r="H2797">
        <v>24873</v>
      </c>
      <c r="I2797">
        <v>54</v>
      </c>
      <c r="J2797">
        <v>26768</v>
      </c>
      <c r="K2797">
        <v>1797</v>
      </c>
      <c r="L2797">
        <v>13</v>
      </c>
      <c r="M2797">
        <v>4</v>
      </c>
      <c r="N2797" t="s">
        <v>38</v>
      </c>
      <c r="O2797" t="s">
        <v>56</v>
      </c>
    </row>
    <row r="2798" spans="1:15" x14ac:dyDescent="0.3">
      <c r="A2798" s="7">
        <v>20085</v>
      </c>
      <c r="B2798" s="6" t="s">
        <v>5655</v>
      </c>
      <c r="C2798" t="s">
        <v>5656</v>
      </c>
      <c r="D2798" s="2" t="s">
        <v>45</v>
      </c>
      <c r="E2798" s="4" t="s">
        <v>46</v>
      </c>
      <c r="F2798" t="s">
        <v>47</v>
      </c>
      <c r="G2798">
        <v>3775</v>
      </c>
      <c r="H2798">
        <v>72375</v>
      </c>
      <c r="I2798">
        <v>9</v>
      </c>
      <c r="J2798">
        <v>2011</v>
      </c>
      <c r="K2798">
        <v>23739</v>
      </c>
      <c r="L2798">
        <v>54</v>
      </c>
      <c r="M2798">
        <v>1</v>
      </c>
      <c r="N2798" t="s">
        <v>65</v>
      </c>
      <c r="O2798" t="s">
        <v>76</v>
      </c>
    </row>
    <row r="2799" spans="1:15" x14ac:dyDescent="0.3">
      <c r="A2799" s="7">
        <v>20086</v>
      </c>
      <c r="B2799" s="6" t="s">
        <v>5657</v>
      </c>
      <c r="C2799" t="s">
        <v>5658</v>
      </c>
      <c r="D2799" s="2" t="s">
        <v>72</v>
      </c>
      <c r="E2799" s="4" t="s">
        <v>46</v>
      </c>
      <c r="F2799" t="s">
        <v>81</v>
      </c>
      <c r="G2799">
        <v>747</v>
      </c>
      <c r="H2799">
        <v>87237</v>
      </c>
      <c r="I2799">
        <v>11</v>
      </c>
      <c r="J2799">
        <v>6458</v>
      </c>
      <c r="K2799">
        <v>10277</v>
      </c>
      <c r="L2799">
        <v>61</v>
      </c>
      <c r="M2799">
        <v>0</v>
      </c>
      <c r="N2799" t="s">
        <v>52</v>
      </c>
      <c r="O2799" t="s">
        <v>47</v>
      </c>
    </row>
    <row r="2800" spans="1:15" x14ac:dyDescent="0.3">
      <c r="A2800" s="7">
        <v>20087</v>
      </c>
      <c r="B2800" s="6" t="s">
        <v>5659</v>
      </c>
      <c r="C2800" t="s">
        <v>5660</v>
      </c>
      <c r="D2800" s="2" t="s">
        <v>45</v>
      </c>
      <c r="E2800" s="4" t="s">
        <v>46</v>
      </c>
      <c r="F2800" t="s">
        <v>47</v>
      </c>
      <c r="G2800">
        <v>3270</v>
      </c>
      <c r="H2800">
        <v>67681</v>
      </c>
      <c r="I2800">
        <v>22</v>
      </c>
      <c r="J2800">
        <v>1094</v>
      </c>
      <c r="K2800">
        <v>22946</v>
      </c>
      <c r="L2800">
        <v>61</v>
      </c>
      <c r="M2800">
        <v>1</v>
      </c>
      <c r="N2800" t="s">
        <v>38</v>
      </c>
      <c r="O2800" t="s">
        <v>47</v>
      </c>
    </row>
    <row r="2801" spans="1:15" x14ac:dyDescent="0.3">
      <c r="A2801" s="7">
        <v>20088</v>
      </c>
      <c r="B2801" s="6" t="s">
        <v>5661</v>
      </c>
      <c r="C2801" t="s">
        <v>5662</v>
      </c>
      <c r="D2801" s="2" t="s">
        <v>45</v>
      </c>
      <c r="E2801" s="4" t="s">
        <v>55</v>
      </c>
      <c r="F2801" t="s">
        <v>60</v>
      </c>
      <c r="G2801">
        <v>3771</v>
      </c>
      <c r="H2801">
        <v>12899</v>
      </c>
      <c r="I2801">
        <v>42</v>
      </c>
      <c r="J2801">
        <v>12375</v>
      </c>
      <c r="K2801">
        <v>2434</v>
      </c>
      <c r="L2801">
        <v>15</v>
      </c>
      <c r="M2801">
        <v>6</v>
      </c>
      <c r="N2801" t="s">
        <v>52</v>
      </c>
      <c r="O2801" t="s">
        <v>69</v>
      </c>
    </row>
    <row r="2802" spans="1:15" x14ac:dyDescent="0.3">
      <c r="A2802" s="7">
        <v>20089</v>
      </c>
      <c r="B2802" s="6" t="s">
        <v>5663</v>
      </c>
      <c r="C2802" t="s">
        <v>5664</v>
      </c>
      <c r="D2802" s="2" t="s">
        <v>45</v>
      </c>
      <c r="E2802" s="4" t="s">
        <v>68</v>
      </c>
      <c r="F2802" t="s">
        <v>60</v>
      </c>
      <c r="G2802">
        <v>3765</v>
      </c>
      <c r="H2802">
        <v>20824</v>
      </c>
      <c r="I2802">
        <v>26</v>
      </c>
      <c r="J2802">
        <v>11662</v>
      </c>
      <c r="K2802">
        <v>2544</v>
      </c>
      <c r="L2802">
        <v>18</v>
      </c>
      <c r="M2802">
        <v>4</v>
      </c>
      <c r="N2802" t="s">
        <v>52</v>
      </c>
      <c r="O2802" t="s">
        <v>69</v>
      </c>
    </row>
    <row r="2803" spans="1:15" x14ac:dyDescent="0.3">
      <c r="A2803" s="7">
        <v>20090</v>
      </c>
      <c r="B2803" s="6" t="s">
        <v>5665</v>
      </c>
      <c r="C2803" t="s">
        <v>5666</v>
      </c>
      <c r="D2803" s="2" t="s">
        <v>72</v>
      </c>
      <c r="E2803" s="4" t="s">
        <v>46</v>
      </c>
      <c r="F2803" t="s">
        <v>75</v>
      </c>
      <c r="G2803">
        <v>938</v>
      </c>
      <c r="H2803">
        <v>55559</v>
      </c>
      <c r="I2803">
        <v>9</v>
      </c>
      <c r="J2803">
        <v>1921</v>
      </c>
      <c r="K2803">
        <v>13409</v>
      </c>
      <c r="L2803">
        <v>57</v>
      </c>
      <c r="M2803">
        <v>2</v>
      </c>
      <c r="N2803" t="s">
        <v>35</v>
      </c>
      <c r="O2803" t="s">
        <v>81</v>
      </c>
    </row>
    <row r="2804" spans="1:15" x14ac:dyDescent="0.3">
      <c r="A2804" s="7">
        <v>20091</v>
      </c>
      <c r="B2804" s="6" t="s">
        <v>5667</v>
      </c>
      <c r="C2804" t="s">
        <v>5668</v>
      </c>
      <c r="D2804" s="2" t="s">
        <v>45</v>
      </c>
      <c r="E2804" s="4" t="s">
        <v>46</v>
      </c>
      <c r="F2804" t="s">
        <v>47</v>
      </c>
      <c r="G2804">
        <v>3465</v>
      </c>
      <c r="H2804">
        <v>12559</v>
      </c>
      <c r="I2804">
        <v>24</v>
      </c>
      <c r="J2804">
        <v>1313</v>
      </c>
      <c r="K2804">
        <v>11722</v>
      </c>
      <c r="L2804">
        <v>67</v>
      </c>
      <c r="M2804">
        <v>2</v>
      </c>
      <c r="N2804" t="s">
        <v>52</v>
      </c>
      <c r="O2804" t="s">
        <v>47</v>
      </c>
    </row>
    <row r="2805" spans="1:15" x14ac:dyDescent="0.3">
      <c r="A2805" s="7">
        <v>20092</v>
      </c>
      <c r="B2805" s="6" t="s">
        <v>5669</v>
      </c>
      <c r="C2805" t="s">
        <v>5670</v>
      </c>
      <c r="D2805" s="2" t="s">
        <v>45</v>
      </c>
      <c r="E2805" s="4" t="s">
        <v>55</v>
      </c>
      <c r="F2805" t="s">
        <v>56</v>
      </c>
      <c r="G2805">
        <v>2980</v>
      </c>
      <c r="H2805">
        <v>55621</v>
      </c>
      <c r="I2805">
        <v>53</v>
      </c>
      <c r="J2805">
        <v>23306</v>
      </c>
      <c r="K2805">
        <v>4390</v>
      </c>
      <c r="L2805">
        <v>20</v>
      </c>
      <c r="M2805">
        <v>3</v>
      </c>
      <c r="N2805" t="s">
        <v>52</v>
      </c>
      <c r="O2805" t="s">
        <v>56</v>
      </c>
    </row>
    <row r="2806" spans="1:15" x14ac:dyDescent="0.3">
      <c r="A2806" s="7">
        <v>20093</v>
      </c>
      <c r="B2806" s="6" t="s">
        <v>5671</v>
      </c>
      <c r="C2806" t="s">
        <v>5672</v>
      </c>
      <c r="D2806" s="2" t="s">
        <v>88</v>
      </c>
      <c r="E2806" s="4" t="s">
        <v>46</v>
      </c>
      <c r="F2806" t="s">
        <v>51</v>
      </c>
      <c r="G2806">
        <v>53</v>
      </c>
      <c r="H2806">
        <v>45933</v>
      </c>
      <c r="I2806">
        <v>12</v>
      </c>
      <c r="J2806">
        <v>739</v>
      </c>
      <c r="K2806">
        <v>29108</v>
      </c>
      <c r="L2806">
        <v>84</v>
      </c>
      <c r="M2806">
        <v>1</v>
      </c>
      <c r="N2806" t="s">
        <v>35</v>
      </c>
      <c r="O2806" t="s">
        <v>51</v>
      </c>
    </row>
    <row r="2807" spans="1:15" x14ac:dyDescent="0.3">
      <c r="A2807" s="7">
        <v>20094</v>
      </c>
      <c r="B2807" s="6" t="s">
        <v>5673</v>
      </c>
      <c r="C2807" t="s">
        <v>5674</v>
      </c>
      <c r="D2807" s="2" t="s">
        <v>59</v>
      </c>
      <c r="E2807" s="4" t="s">
        <v>46</v>
      </c>
      <c r="F2807" t="s">
        <v>81</v>
      </c>
      <c r="G2807">
        <v>573</v>
      </c>
      <c r="H2807">
        <v>78991</v>
      </c>
      <c r="I2807">
        <v>14</v>
      </c>
      <c r="J2807">
        <v>5924</v>
      </c>
      <c r="K2807">
        <v>10508</v>
      </c>
      <c r="L2807">
        <v>53</v>
      </c>
      <c r="M2807">
        <v>1</v>
      </c>
      <c r="N2807" t="s">
        <v>52</v>
      </c>
      <c r="O2807" t="s">
        <v>95</v>
      </c>
    </row>
    <row r="2808" spans="1:15" x14ac:dyDescent="0.3">
      <c r="A2808" s="7">
        <v>20095</v>
      </c>
      <c r="B2808" s="6" t="s">
        <v>5675</v>
      </c>
      <c r="C2808" t="s">
        <v>5676</v>
      </c>
      <c r="D2808" s="2" t="s">
        <v>45</v>
      </c>
      <c r="E2808" s="4" t="s">
        <v>55</v>
      </c>
      <c r="F2808" t="s">
        <v>56</v>
      </c>
      <c r="G2808">
        <v>2833</v>
      </c>
      <c r="H2808">
        <v>86572</v>
      </c>
      <c r="I2808">
        <v>39</v>
      </c>
      <c r="J2808">
        <v>13114</v>
      </c>
      <c r="K2808">
        <v>2065</v>
      </c>
      <c r="L2808">
        <v>17</v>
      </c>
      <c r="M2808">
        <v>6</v>
      </c>
      <c r="N2808" t="s">
        <v>52</v>
      </c>
      <c r="O2808" t="s">
        <v>56</v>
      </c>
    </row>
    <row r="2809" spans="1:15" x14ac:dyDescent="0.3">
      <c r="A2809" s="7">
        <v>20096</v>
      </c>
      <c r="B2809" s="6" t="s">
        <v>5677</v>
      </c>
      <c r="C2809" t="s">
        <v>5678</v>
      </c>
      <c r="D2809" s="2" t="s">
        <v>45</v>
      </c>
      <c r="E2809" s="4" t="s">
        <v>46</v>
      </c>
      <c r="F2809" t="s">
        <v>56</v>
      </c>
      <c r="G2809">
        <v>4447</v>
      </c>
      <c r="H2809">
        <v>18559</v>
      </c>
      <c r="I2809">
        <v>51</v>
      </c>
      <c r="J2809">
        <v>32924</v>
      </c>
      <c r="K2809">
        <v>3938</v>
      </c>
      <c r="L2809">
        <v>20</v>
      </c>
      <c r="M2809">
        <v>5</v>
      </c>
      <c r="N2809" t="s">
        <v>38</v>
      </c>
      <c r="O2809" t="s">
        <v>81</v>
      </c>
    </row>
    <row r="2810" spans="1:15" x14ac:dyDescent="0.3">
      <c r="A2810" s="7">
        <v>20097</v>
      </c>
      <c r="B2810" s="6" t="s">
        <v>5679</v>
      </c>
      <c r="C2810" t="s">
        <v>5680</v>
      </c>
      <c r="D2810" s="2" t="s">
        <v>88</v>
      </c>
      <c r="E2810" s="4" t="s">
        <v>46</v>
      </c>
      <c r="F2810" t="s">
        <v>75</v>
      </c>
      <c r="G2810">
        <v>302</v>
      </c>
      <c r="H2810">
        <v>89861</v>
      </c>
      <c r="I2810">
        <v>9</v>
      </c>
      <c r="J2810">
        <v>2079</v>
      </c>
      <c r="K2810">
        <v>19421</v>
      </c>
      <c r="L2810">
        <v>51</v>
      </c>
      <c r="M2810">
        <v>3</v>
      </c>
      <c r="N2810" t="s">
        <v>38</v>
      </c>
      <c r="O2810" t="s">
        <v>47</v>
      </c>
    </row>
    <row r="2811" spans="1:15" x14ac:dyDescent="0.3">
      <c r="A2811" s="7">
        <v>20098</v>
      </c>
      <c r="B2811" s="6" t="s">
        <v>5681</v>
      </c>
      <c r="C2811" t="s">
        <v>5682</v>
      </c>
      <c r="D2811" s="2" t="s">
        <v>88</v>
      </c>
      <c r="E2811" s="4" t="s">
        <v>46</v>
      </c>
      <c r="F2811" t="s">
        <v>75</v>
      </c>
      <c r="G2811">
        <v>226</v>
      </c>
      <c r="H2811">
        <v>59625</v>
      </c>
      <c r="I2811">
        <v>15</v>
      </c>
      <c r="J2811">
        <v>2481</v>
      </c>
      <c r="K2811">
        <v>12425</v>
      </c>
      <c r="L2811">
        <v>64</v>
      </c>
      <c r="M2811">
        <v>1</v>
      </c>
      <c r="N2811" t="s">
        <v>52</v>
      </c>
      <c r="O2811" t="s">
        <v>95</v>
      </c>
    </row>
    <row r="2812" spans="1:15" x14ac:dyDescent="0.3">
      <c r="A2812" s="7">
        <v>20099</v>
      </c>
      <c r="B2812" s="6" t="s">
        <v>5683</v>
      </c>
      <c r="C2812" t="s">
        <v>5684</v>
      </c>
      <c r="D2812" s="2" t="s">
        <v>88</v>
      </c>
      <c r="E2812" s="4" t="s">
        <v>55</v>
      </c>
      <c r="F2812" t="s">
        <v>51</v>
      </c>
      <c r="G2812">
        <v>58</v>
      </c>
      <c r="H2812">
        <v>39016</v>
      </c>
      <c r="I2812">
        <v>19</v>
      </c>
      <c r="J2812">
        <v>413</v>
      </c>
      <c r="K2812">
        <v>29250</v>
      </c>
      <c r="L2812">
        <v>91</v>
      </c>
      <c r="M2812">
        <v>2</v>
      </c>
      <c r="N2812" t="s">
        <v>52</v>
      </c>
      <c r="O2812" t="s">
        <v>51</v>
      </c>
    </row>
    <row r="2813" spans="1:15" x14ac:dyDescent="0.3">
      <c r="A2813" s="7">
        <v>20100</v>
      </c>
      <c r="B2813" s="6" t="s">
        <v>5685</v>
      </c>
      <c r="C2813" t="s">
        <v>5686</v>
      </c>
      <c r="D2813" s="2" t="s">
        <v>88</v>
      </c>
      <c r="E2813" s="4" t="s">
        <v>55</v>
      </c>
      <c r="F2813" t="s">
        <v>51</v>
      </c>
      <c r="G2813">
        <v>134</v>
      </c>
      <c r="H2813">
        <v>51969</v>
      </c>
      <c r="I2813">
        <v>8</v>
      </c>
      <c r="J2813">
        <v>1587</v>
      </c>
      <c r="K2813">
        <v>23610</v>
      </c>
      <c r="L2813">
        <v>76</v>
      </c>
      <c r="M2813">
        <v>2</v>
      </c>
      <c r="N2813" t="s">
        <v>35</v>
      </c>
      <c r="O2813" t="s">
        <v>51</v>
      </c>
    </row>
    <row r="2814" spans="1:15" x14ac:dyDescent="0.3">
      <c r="A2814" s="7">
        <v>20101</v>
      </c>
      <c r="B2814" s="6" t="s">
        <v>5687</v>
      </c>
      <c r="C2814" t="s">
        <v>5688</v>
      </c>
      <c r="D2814" s="2" t="s">
        <v>45</v>
      </c>
      <c r="E2814" s="4" t="s">
        <v>46</v>
      </c>
      <c r="F2814" t="s">
        <v>56</v>
      </c>
      <c r="G2814">
        <v>3626</v>
      </c>
      <c r="H2814">
        <v>15486</v>
      </c>
      <c r="I2814">
        <v>46</v>
      </c>
      <c r="J2814">
        <v>19062</v>
      </c>
      <c r="K2814">
        <v>3362</v>
      </c>
      <c r="L2814">
        <v>13</v>
      </c>
      <c r="M2814">
        <v>5</v>
      </c>
      <c r="N2814" t="s">
        <v>38</v>
      </c>
      <c r="O2814" t="s">
        <v>56</v>
      </c>
    </row>
    <row r="2815" spans="1:15" x14ac:dyDescent="0.3">
      <c r="A2815" s="7">
        <v>20102</v>
      </c>
      <c r="B2815" s="6" t="s">
        <v>5689</v>
      </c>
      <c r="C2815" t="s">
        <v>5690</v>
      </c>
      <c r="D2815" s="2" t="s">
        <v>59</v>
      </c>
      <c r="E2815" s="4" t="s">
        <v>46</v>
      </c>
      <c r="F2815" t="s">
        <v>56</v>
      </c>
      <c r="G2815">
        <v>1152</v>
      </c>
      <c r="H2815">
        <v>47823</v>
      </c>
      <c r="I2815">
        <v>33</v>
      </c>
      <c r="J2815">
        <v>35135</v>
      </c>
      <c r="K2815">
        <v>3969</v>
      </c>
      <c r="L2815">
        <v>18</v>
      </c>
      <c r="M2815">
        <v>5</v>
      </c>
      <c r="N2815" t="s">
        <v>38</v>
      </c>
      <c r="O2815" t="s">
        <v>56</v>
      </c>
    </row>
    <row r="2816" spans="1:15" x14ac:dyDescent="0.3">
      <c r="A2816" s="7">
        <v>20103</v>
      </c>
      <c r="B2816" s="6" t="s">
        <v>5691</v>
      </c>
      <c r="C2816" t="s">
        <v>5692</v>
      </c>
      <c r="D2816" s="2" t="s">
        <v>45</v>
      </c>
      <c r="E2816" s="4" t="s">
        <v>68</v>
      </c>
      <c r="F2816" t="s">
        <v>60</v>
      </c>
      <c r="G2816">
        <v>1069</v>
      </c>
      <c r="H2816">
        <v>37051</v>
      </c>
      <c r="I2816">
        <v>22</v>
      </c>
      <c r="J2816">
        <v>29796</v>
      </c>
      <c r="K2816">
        <v>1876</v>
      </c>
      <c r="L2816">
        <v>17</v>
      </c>
      <c r="M2816">
        <v>7</v>
      </c>
      <c r="N2816" t="s">
        <v>38</v>
      </c>
      <c r="O2816" t="s">
        <v>69</v>
      </c>
    </row>
    <row r="2817" spans="1:15" x14ac:dyDescent="0.3">
      <c r="A2817" s="7">
        <v>20104</v>
      </c>
      <c r="B2817" s="6" t="s">
        <v>5693</v>
      </c>
      <c r="C2817" t="s">
        <v>5694</v>
      </c>
      <c r="D2817" s="2" t="s">
        <v>50</v>
      </c>
      <c r="E2817" s="4" t="s">
        <v>55</v>
      </c>
      <c r="F2817" t="s">
        <v>51</v>
      </c>
      <c r="G2817">
        <v>115</v>
      </c>
      <c r="H2817">
        <v>54107</v>
      </c>
      <c r="I2817">
        <v>5</v>
      </c>
      <c r="J2817">
        <v>1452</v>
      </c>
      <c r="K2817">
        <v>27055</v>
      </c>
      <c r="L2817">
        <v>81</v>
      </c>
      <c r="M2817">
        <v>1</v>
      </c>
      <c r="N2817" t="s">
        <v>65</v>
      </c>
      <c r="O2817" t="s">
        <v>51</v>
      </c>
    </row>
    <row r="2818" spans="1:15" x14ac:dyDescent="0.3">
      <c r="A2818" s="7">
        <v>20105</v>
      </c>
      <c r="B2818" s="6" t="s">
        <v>5695</v>
      </c>
      <c r="C2818" t="s">
        <v>5696</v>
      </c>
      <c r="D2818" s="2" t="s">
        <v>45</v>
      </c>
      <c r="E2818" s="4" t="s">
        <v>55</v>
      </c>
      <c r="F2818" t="s">
        <v>56</v>
      </c>
      <c r="G2818">
        <v>2545</v>
      </c>
      <c r="H2818">
        <v>26114</v>
      </c>
      <c r="I2818">
        <v>32</v>
      </c>
      <c r="J2818">
        <v>35933</v>
      </c>
      <c r="K2818">
        <v>2811</v>
      </c>
      <c r="L2818">
        <v>20</v>
      </c>
      <c r="M2818">
        <v>5</v>
      </c>
      <c r="N2818" t="s">
        <v>38</v>
      </c>
      <c r="O2818" t="s">
        <v>60</v>
      </c>
    </row>
    <row r="2819" spans="1:15" x14ac:dyDescent="0.3">
      <c r="A2819" s="7">
        <v>20106</v>
      </c>
      <c r="B2819" s="6" t="s">
        <v>5697</v>
      </c>
      <c r="C2819" t="s">
        <v>5698</v>
      </c>
      <c r="D2819" s="2" t="s">
        <v>72</v>
      </c>
      <c r="E2819" s="4" t="s">
        <v>46</v>
      </c>
      <c r="F2819" t="s">
        <v>81</v>
      </c>
      <c r="G2819">
        <v>724</v>
      </c>
      <c r="H2819">
        <v>89230</v>
      </c>
      <c r="I2819">
        <v>16</v>
      </c>
      <c r="J2819">
        <v>2866</v>
      </c>
      <c r="K2819">
        <v>9706</v>
      </c>
      <c r="L2819">
        <v>53</v>
      </c>
      <c r="M2819">
        <v>1</v>
      </c>
      <c r="N2819" t="s">
        <v>65</v>
      </c>
      <c r="O2819" t="s">
        <v>47</v>
      </c>
    </row>
    <row r="2820" spans="1:15" x14ac:dyDescent="0.3">
      <c r="A2820" s="7">
        <v>20107</v>
      </c>
      <c r="B2820" s="6" t="s">
        <v>5699</v>
      </c>
      <c r="C2820" t="s">
        <v>5700</v>
      </c>
      <c r="D2820" s="2" t="s">
        <v>50</v>
      </c>
      <c r="E2820" s="4" t="s">
        <v>55</v>
      </c>
      <c r="F2820" t="s">
        <v>75</v>
      </c>
      <c r="G2820">
        <v>234</v>
      </c>
      <c r="H2820">
        <v>18512</v>
      </c>
      <c r="I2820">
        <v>9</v>
      </c>
      <c r="J2820">
        <v>2302</v>
      </c>
      <c r="K2820">
        <v>15564</v>
      </c>
      <c r="L2820">
        <v>49</v>
      </c>
      <c r="M2820">
        <v>2</v>
      </c>
      <c r="N2820" t="s">
        <v>52</v>
      </c>
      <c r="O2820" t="s">
        <v>76</v>
      </c>
    </row>
    <row r="2821" spans="1:15" x14ac:dyDescent="0.3">
      <c r="A2821" s="7">
        <v>20108</v>
      </c>
      <c r="B2821" s="6" t="s">
        <v>5701</v>
      </c>
      <c r="C2821" t="s">
        <v>5702</v>
      </c>
      <c r="D2821" s="2" t="s">
        <v>72</v>
      </c>
      <c r="E2821" s="4" t="s">
        <v>46</v>
      </c>
      <c r="F2821" t="s">
        <v>81</v>
      </c>
      <c r="G2821">
        <v>812</v>
      </c>
      <c r="H2821">
        <v>58375</v>
      </c>
      <c r="I2821">
        <v>18</v>
      </c>
      <c r="J2821">
        <v>7290</v>
      </c>
      <c r="K2821">
        <v>11635</v>
      </c>
      <c r="L2821">
        <v>51</v>
      </c>
      <c r="M2821">
        <v>1</v>
      </c>
      <c r="N2821" t="s">
        <v>65</v>
      </c>
      <c r="O2821" t="s">
        <v>95</v>
      </c>
    </row>
    <row r="2822" spans="1:15" x14ac:dyDescent="0.3">
      <c r="A2822" s="7">
        <v>20109</v>
      </c>
      <c r="B2822" s="6" t="s">
        <v>5703</v>
      </c>
      <c r="C2822" t="s">
        <v>5704</v>
      </c>
      <c r="D2822" s="2" t="s">
        <v>50</v>
      </c>
      <c r="E2822" s="4" t="s">
        <v>46</v>
      </c>
      <c r="F2822" t="s">
        <v>51</v>
      </c>
      <c r="G2822">
        <v>232</v>
      </c>
      <c r="H2822">
        <v>68593</v>
      </c>
      <c r="I2822">
        <v>2</v>
      </c>
      <c r="J2822">
        <v>710</v>
      </c>
      <c r="K2822">
        <v>14344</v>
      </c>
      <c r="L2822">
        <v>92</v>
      </c>
      <c r="M2822">
        <v>1</v>
      </c>
      <c r="N2822" t="s">
        <v>35</v>
      </c>
      <c r="O2822" t="s">
        <v>51</v>
      </c>
    </row>
    <row r="2823" spans="1:15" x14ac:dyDescent="0.3">
      <c r="A2823" s="7">
        <v>20110</v>
      </c>
      <c r="B2823" s="6" t="s">
        <v>5705</v>
      </c>
      <c r="C2823" t="s">
        <v>5706</v>
      </c>
      <c r="D2823" s="2" t="s">
        <v>45</v>
      </c>
      <c r="E2823" s="4" t="s">
        <v>46</v>
      </c>
      <c r="F2823" t="s">
        <v>56</v>
      </c>
      <c r="G2823">
        <v>4961</v>
      </c>
      <c r="H2823">
        <v>89911</v>
      </c>
      <c r="I2823">
        <v>46</v>
      </c>
      <c r="J2823">
        <v>12172</v>
      </c>
      <c r="K2823">
        <v>3671</v>
      </c>
      <c r="L2823">
        <v>14</v>
      </c>
      <c r="M2823">
        <v>6</v>
      </c>
      <c r="N2823" t="s">
        <v>52</v>
      </c>
      <c r="O2823" t="s">
        <v>56</v>
      </c>
    </row>
    <row r="2824" spans="1:15" x14ac:dyDescent="0.3">
      <c r="A2824" s="7">
        <v>20111</v>
      </c>
      <c r="B2824" s="6" t="s">
        <v>5707</v>
      </c>
      <c r="C2824" t="s">
        <v>5708</v>
      </c>
      <c r="D2824" s="2" t="s">
        <v>45</v>
      </c>
      <c r="E2824" s="4" t="s">
        <v>55</v>
      </c>
      <c r="F2824" t="s">
        <v>56</v>
      </c>
      <c r="G2824">
        <v>3093</v>
      </c>
      <c r="H2824">
        <v>37308</v>
      </c>
      <c r="I2824">
        <v>45</v>
      </c>
      <c r="J2824">
        <v>22783</v>
      </c>
      <c r="K2824">
        <v>1205</v>
      </c>
      <c r="L2824">
        <v>12</v>
      </c>
      <c r="M2824">
        <v>4</v>
      </c>
      <c r="N2824" t="s">
        <v>52</v>
      </c>
      <c r="O2824" t="s">
        <v>81</v>
      </c>
    </row>
    <row r="2825" spans="1:15" x14ac:dyDescent="0.3">
      <c r="A2825" s="7">
        <v>20112</v>
      </c>
      <c r="B2825" s="6" t="s">
        <v>5709</v>
      </c>
      <c r="C2825" t="s">
        <v>5710</v>
      </c>
      <c r="D2825" s="2" t="s">
        <v>72</v>
      </c>
      <c r="E2825" s="4" t="s">
        <v>46</v>
      </c>
      <c r="F2825" t="s">
        <v>51</v>
      </c>
      <c r="G2825">
        <v>338</v>
      </c>
      <c r="H2825">
        <v>66596</v>
      </c>
      <c r="I2825">
        <v>6</v>
      </c>
      <c r="J2825">
        <v>467</v>
      </c>
      <c r="K2825">
        <v>26028</v>
      </c>
      <c r="L2825">
        <v>95</v>
      </c>
      <c r="M2825">
        <v>2</v>
      </c>
      <c r="N2825" t="s">
        <v>65</v>
      </c>
      <c r="O2825" t="s">
        <v>51</v>
      </c>
    </row>
    <row r="2826" spans="1:15" x14ac:dyDescent="0.3">
      <c r="A2826" s="7">
        <v>20113</v>
      </c>
      <c r="B2826" s="6" t="s">
        <v>5711</v>
      </c>
      <c r="C2826" t="s">
        <v>5712</v>
      </c>
      <c r="D2826" s="2" t="s">
        <v>45</v>
      </c>
      <c r="E2826" s="4" t="s">
        <v>55</v>
      </c>
      <c r="F2826" t="s">
        <v>60</v>
      </c>
      <c r="G2826">
        <v>3899</v>
      </c>
      <c r="H2826">
        <v>55001</v>
      </c>
      <c r="I2826">
        <v>33</v>
      </c>
      <c r="J2826">
        <v>8441</v>
      </c>
      <c r="K2826">
        <v>2314</v>
      </c>
      <c r="L2826">
        <v>8</v>
      </c>
      <c r="M2826">
        <v>6</v>
      </c>
      <c r="N2826" t="s">
        <v>52</v>
      </c>
      <c r="O2826" t="s">
        <v>69</v>
      </c>
    </row>
    <row r="2827" spans="1:15" x14ac:dyDescent="0.3">
      <c r="A2827" s="7">
        <v>20114</v>
      </c>
      <c r="B2827" s="6" t="s">
        <v>5713</v>
      </c>
      <c r="C2827" t="s">
        <v>5714</v>
      </c>
      <c r="D2827" s="2" t="s">
        <v>45</v>
      </c>
      <c r="E2827" s="4" t="s">
        <v>46</v>
      </c>
      <c r="F2827" t="s">
        <v>47</v>
      </c>
      <c r="G2827">
        <v>3383</v>
      </c>
      <c r="H2827">
        <v>23060</v>
      </c>
      <c r="I2827">
        <v>7</v>
      </c>
      <c r="J2827">
        <v>2293</v>
      </c>
      <c r="K2827">
        <v>18951</v>
      </c>
      <c r="L2827">
        <v>66</v>
      </c>
      <c r="M2827">
        <v>1</v>
      </c>
      <c r="N2827" t="s">
        <v>52</v>
      </c>
      <c r="O2827" t="s">
        <v>47</v>
      </c>
    </row>
    <row r="2828" spans="1:15" x14ac:dyDescent="0.3">
      <c r="A2828" s="7">
        <v>20115</v>
      </c>
      <c r="B2828" s="6" t="s">
        <v>5715</v>
      </c>
      <c r="C2828" t="s">
        <v>5716</v>
      </c>
      <c r="D2828" s="2" t="s">
        <v>45</v>
      </c>
      <c r="E2828" s="4" t="s">
        <v>68</v>
      </c>
      <c r="F2828" t="s">
        <v>60</v>
      </c>
      <c r="G2828">
        <v>3359</v>
      </c>
      <c r="H2828">
        <v>66817</v>
      </c>
      <c r="I2828">
        <v>38</v>
      </c>
      <c r="J2828">
        <v>14734</v>
      </c>
      <c r="K2828">
        <v>2822</v>
      </c>
      <c r="L2828">
        <v>9</v>
      </c>
      <c r="M2828">
        <v>6</v>
      </c>
      <c r="N2828" t="s">
        <v>35</v>
      </c>
      <c r="O2828" t="s">
        <v>69</v>
      </c>
    </row>
    <row r="2829" spans="1:15" x14ac:dyDescent="0.3">
      <c r="A2829" s="7">
        <v>20116</v>
      </c>
      <c r="B2829" s="6" t="s">
        <v>5717</v>
      </c>
      <c r="C2829" t="s">
        <v>5718</v>
      </c>
      <c r="D2829" s="2" t="s">
        <v>88</v>
      </c>
      <c r="E2829" s="4" t="s">
        <v>46</v>
      </c>
      <c r="F2829" t="s">
        <v>81</v>
      </c>
      <c r="G2829">
        <v>345</v>
      </c>
      <c r="H2829">
        <v>45428</v>
      </c>
      <c r="I2829">
        <v>18</v>
      </c>
      <c r="J2829">
        <v>7600</v>
      </c>
      <c r="K2829">
        <v>11171</v>
      </c>
      <c r="L2829">
        <v>57</v>
      </c>
      <c r="M2829">
        <v>1</v>
      </c>
      <c r="N2829" t="s">
        <v>65</v>
      </c>
      <c r="O2829" t="s">
        <v>81</v>
      </c>
    </row>
    <row r="2830" spans="1:15" x14ac:dyDescent="0.3">
      <c r="A2830" s="7">
        <v>20117</v>
      </c>
      <c r="B2830" s="6" t="s">
        <v>5719</v>
      </c>
      <c r="C2830" t="s">
        <v>5720</v>
      </c>
      <c r="D2830" s="2" t="s">
        <v>50</v>
      </c>
      <c r="E2830" s="4" t="s">
        <v>55</v>
      </c>
      <c r="F2830" t="s">
        <v>51</v>
      </c>
      <c r="G2830">
        <v>71</v>
      </c>
      <c r="H2830">
        <v>13411</v>
      </c>
      <c r="I2830">
        <v>16</v>
      </c>
      <c r="J2830">
        <v>1559</v>
      </c>
      <c r="K2830">
        <v>16716</v>
      </c>
      <c r="L2830">
        <v>81</v>
      </c>
      <c r="M2830">
        <v>2</v>
      </c>
      <c r="N2830" t="s">
        <v>65</v>
      </c>
      <c r="O2830" t="s">
        <v>51</v>
      </c>
    </row>
    <row r="2831" spans="1:15" x14ac:dyDescent="0.3">
      <c r="A2831" s="7">
        <v>20118</v>
      </c>
      <c r="B2831" s="6" t="s">
        <v>5721</v>
      </c>
      <c r="C2831" t="s">
        <v>5722</v>
      </c>
      <c r="D2831" s="2" t="s">
        <v>45</v>
      </c>
      <c r="E2831" s="4" t="s">
        <v>68</v>
      </c>
      <c r="F2831" t="s">
        <v>60</v>
      </c>
      <c r="G2831">
        <v>1750</v>
      </c>
      <c r="H2831">
        <v>73638</v>
      </c>
      <c r="I2831">
        <v>35</v>
      </c>
      <c r="J2831">
        <v>26241</v>
      </c>
      <c r="K2831">
        <v>2106</v>
      </c>
      <c r="L2831">
        <v>22</v>
      </c>
      <c r="M2831">
        <v>4</v>
      </c>
      <c r="N2831" t="s">
        <v>52</v>
      </c>
      <c r="O2831" t="s">
        <v>69</v>
      </c>
    </row>
    <row r="2832" spans="1:15" x14ac:dyDescent="0.3">
      <c r="A2832" s="7">
        <v>20119</v>
      </c>
      <c r="B2832" s="6" t="s">
        <v>5723</v>
      </c>
      <c r="C2832" t="s">
        <v>5724</v>
      </c>
      <c r="D2832" s="2" t="s">
        <v>72</v>
      </c>
      <c r="E2832" s="4" t="s">
        <v>46</v>
      </c>
      <c r="F2832" t="s">
        <v>75</v>
      </c>
      <c r="G2832">
        <v>309</v>
      </c>
      <c r="H2832">
        <v>45147</v>
      </c>
      <c r="I2832">
        <v>14</v>
      </c>
      <c r="J2832">
        <v>4853</v>
      </c>
      <c r="K2832">
        <v>14716</v>
      </c>
      <c r="L2832">
        <v>48</v>
      </c>
      <c r="M2832">
        <v>3</v>
      </c>
      <c r="N2832" t="s">
        <v>52</v>
      </c>
      <c r="O2832" t="s">
        <v>95</v>
      </c>
    </row>
    <row r="2833" spans="1:15" x14ac:dyDescent="0.3">
      <c r="A2833" s="7">
        <v>20120</v>
      </c>
      <c r="B2833" s="6" t="s">
        <v>5725</v>
      </c>
      <c r="C2833" t="s">
        <v>5726</v>
      </c>
      <c r="D2833" s="2" t="s">
        <v>45</v>
      </c>
      <c r="E2833" s="4" t="s">
        <v>68</v>
      </c>
      <c r="F2833" t="s">
        <v>60</v>
      </c>
      <c r="G2833">
        <v>2737</v>
      </c>
      <c r="H2833">
        <v>36068</v>
      </c>
      <c r="I2833">
        <v>30</v>
      </c>
      <c r="J2833">
        <v>6752</v>
      </c>
      <c r="K2833">
        <v>2582</v>
      </c>
      <c r="L2833">
        <v>13</v>
      </c>
      <c r="M2833">
        <v>7</v>
      </c>
      <c r="N2833" t="s">
        <v>35</v>
      </c>
      <c r="O2833" t="s">
        <v>76</v>
      </c>
    </row>
    <row r="2834" spans="1:15" x14ac:dyDescent="0.3">
      <c r="A2834" s="7">
        <v>20121</v>
      </c>
      <c r="B2834" s="6" t="s">
        <v>5727</v>
      </c>
      <c r="C2834" t="s">
        <v>5728</v>
      </c>
      <c r="D2834" s="2" t="s">
        <v>45</v>
      </c>
      <c r="E2834" s="4" t="s">
        <v>46</v>
      </c>
      <c r="F2834" t="s">
        <v>56</v>
      </c>
      <c r="G2834">
        <v>1521</v>
      </c>
      <c r="H2834">
        <v>17709</v>
      </c>
      <c r="I2834">
        <v>56</v>
      </c>
      <c r="J2834">
        <v>17806</v>
      </c>
      <c r="K2834">
        <v>3637</v>
      </c>
      <c r="L2834">
        <v>19</v>
      </c>
      <c r="M2834">
        <v>6</v>
      </c>
      <c r="N2834" t="s">
        <v>38</v>
      </c>
      <c r="O2834" t="s">
        <v>56</v>
      </c>
    </row>
    <row r="2835" spans="1:15" x14ac:dyDescent="0.3">
      <c r="A2835" s="7">
        <v>20122</v>
      </c>
      <c r="B2835" s="6" t="s">
        <v>5729</v>
      </c>
      <c r="C2835" t="s">
        <v>5730</v>
      </c>
      <c r="D2835" s="2" t="s">
        <v>45</v>
      </c>
      <c r="E2835" s="4" t="s">
        <v>46</v>
      </c>
      <c r="F2835" t="s">
        <v>75</v>
      </c>
      <c r="G2835">
        <v>1001</v>
      </c>
      <c r="H2835">
        <v>66048</v>
      </c>
      <c r="I2835">
        <v>6</v>
      </c>
      <c r="J2835">
        <v>5842</v>
      </c>
      <c r="K2835">
        <v>17384</v>
      </c>
      <c r="L2835">
        <v>56</v>
      </c>
      <c r="M2835">
        <v>2</v>
      </c>
      <c r="N2835" t="s">
        <v>38</v>
      </c>
      <c r="O2835" t="s">
        <v>47</v>
      </c>
    </row>
    <row r="2836" spans="1:15" x14ac:dyDescent="0.3">
      <c r="A2836" s="7">
        <v>20123</v>
      </c>
      <c r="B2836" s="6" t="s">
        <v>5731</v>
      </c>
      <c r="C2836" t="s">
        <v>5732</v>
      </c>
      <c r="D2836" s="2" t="s">
        <v>220</v>
      </c>
      <c r="E2836" s="4" t="s">
        <v>46</v>
      </c>
      <c r="F2836" t="s">
        <v>47</v>
      </c>
      <c r="G2836">
        <v>2207</v>
      </c>
      <c r="H2836">
        <v>40034</v>
      </c>
      <c r="I2836">
        <v>13</v>
      </c>
      <c r="J2836">
        <v>1880</v>
      </c>
      <c r="K2836">
        <v>18433</v>
      </c>
      <c r="L2836">
        <v>55</v>
      </c>
      <c r="M2836">
        <v>1</v>
      </c>
      <c r="N2836" t="s">
        <v>52</v>
      </c>
      <c r="O2836" t="s">
        <v>81</v>
      </c>
    </row>
    <row r="2837" spans="1:15" x14ac:dyDescent="0.3">
      <c r="A2837" s="7">
        <v>20124</v>
      </c>
      <c r="B2837" s="6" t="s">
        <v>5733</v>
      </c>
      <c r="C2837" t="s">
        <v>5734</v>
      </c>
      <c r="D2837" s="2" t="s">
        <v>59</v>
      </c>
      <c r="E2837" s="4" t="s">
        <v>55</v>
      </c>
      <c r="F2837" t="s">
        <v>51</v>
      </c>
      <c r="G2837">
        <v>139</v>
      </c>
      <c r="H2837">
        <v>34264</v>
      </c>
      <c r="I2837">
        <v>16</v>
      </c>
      <c r="J2837">
        <v>351</v>
      </c>
      <c r="K2837">
        <v>29795</v>
      </c>
      <c r="L2837">
        <v>100</v>
      </c>
      <c r="M2837">
        <v>2</v>
      </c>
      <c r="N2837" t="s">
        <v>52</v>
      </c>
      <c r="O2837" t="s">
        <v>51</v>
      </c>
    </row>
    <row r="2838" spans="1:15" x14ac:dyDescent="0.3">
      <c r="A2838" s="7">
        <v>20125</v>
      </c>
      <c r="B2838" s="6" t="s">
        <v>5735</v>
      </c>
      <c r="C2838" t="s">
        <v>5736</v>
      </c>
      <c r="D2838" s="2" t="s">
        <v>50</v>
      </c>
      <c r="E2838" s="4" t="s">
        <v>46</v>
      </c>
      <c r="F2838" t="s">
        <v>81</v>
      </c>
      <c r="G2838">
        <v>233</v>
      </c>
      <c r="H2838">
        <v>59625</v>
      </c>
      <c r="I2838">
        <v>6</v>
      </c>
      <c r="J2838">
        <v>6506</v>
      </c>
      <c r="K2838">
        <v>11126</v>
      </c>
      <c r="L2838">
        <v>66</v>
      </c>
      <c r="M2838">
        <v>0</v>
      </c>
      <c r="N2838" t="s">
        <v>52</v>
      </c>
      <c r="O2838" t="s">
        <v>47</v>
      </c>
    </row>
    <row r="2839" spans="1:15" x14ac:dyDescent="0.3">
      <c r="A2839" s="7">
        <v>20126</v>
      </c>
      <c r="B2839" s="6" t="s">
        <v>5737</v>
      </c>
      <c r="C2839" t="s">
        <v>5738</v>
      </c>
      <c r="D2839" s="2" t="s">
        <v>220</v>
      </c>
      <c r="E2839" s="4" t="s">
        <v>46</v>
      </c>
      <c r="F2839" t="s">
        <v>56</v>
      </c>
      <c r="G2839">
        <v>2389</v>
      </c>
      <c r="H2839">
        <v>50719</v>
      </c>
      <c r="I2839">
        <v>54</v>
      </c>
      <c r="J2839">
        <v>40111</v>
      </c>
      <c r="K2839">
        <v>2611</v>
      </c>
      <c r="L2839">
        <v>15</v>
      </c>
      <c r="M2839">
        <v>6</v>
      </c>
      <c r="N2839" t="s">
        <v>38</v>
      </c>
      <c r="O2839" t="s">
        <v>56</v>
      </c>
    </row>
    <row r="2840" spans="1:15" x14ac:dyDescent="0.3">
      <c r="A2840" s="7">
        <v>20127</v>
      </c>
      <c r="B2840" s="6" t="s">
        <v>5739</v>
      </c>
      <c r="C2840" t="s">
        <v>5740</v>
      </c>
      <c r="D2840" s="2" t="s">
        <v>72</v>
      </c>
      <c r="E2840" s="4" t="s">
        <v>55</v>
      </c>
      <c r="F2840" t="s">
        <v>51</v>
      </c>
      <c r="G2840">
        <v>111</v>
      </c>
      <c r="H2840">
        <v>63315</v>
      </c>
      <c r="I2840">
        <v>16</v>
      </c>
      <c r="J2840">
        <v>599</v>
      </c>
      <c r="K2840">
        <v>18703</v>
      </c>
      <c r="L2840">
        <v>84</v>
      </c>
      <c r="M2840">
        <v>2</v>
      </c>
      <c r="N2840" t="s">
        <v>52</v>
      </c>
      <c r="O2840" t="s">
        <v>51</v>
      </c>
    </row>
    <row r="2841" spans="1:15" x14ac:dyDescent="0.3">
      <c r="A2841" s="7">
        <v>20128</v>
      </c>
      <c r="B2841" s="6" t="s">
        <v>5741</v>
      </c>
      <c r="C2841" t="s">
        <v>5742</v>
      </c>
      <c r="D2841" s="2" t="s">
        <v>45</v>
      </c>
      <c r="E2841" s="4" t="s">
        <v>68</v>
      </c>
      <c r="F2841" t="s">
        <v>60</v>
      </c>
      <c r="G2841">
        <v>2781</v>
      </c>
      <c r="H2841">
        <v>64018</v>
      </c>
      <c r="I2841">
        <v>30</v>
      </c>
      <c r="J2841">
        <v>28483</v>
      </c>
      <c r="K2841">
        <v>2050</v>
      </c>
      <c r="L2841">
        <v>9</v>
      </c>
      <c r="M2841">
        <v>7</v>
      </c>
      <c r="N2841" t="s">
        <v>35</v>
      </c>
      <c r="O2841" t="s">
        <v>76</v>
      </c>
    </row>
    <row r="2842" spans="1:15" x14ac:dyDescent="0.3">
      <c r="A2842" s="7">
        <v>20129</v>
      </c>
      <c r="B2842" s="6" t="s">
        <v>5743</v>
      </c>
      <c r="C2842" t="s">
        <v>5744</v>
      </c>
      <c r="D2842" s="2" t="s">
        <v>88</v>
      </c>
      <c r="E2842" s="4" t="s">
        <v>55</v>
      </c>
      <c r="F2842" t="s">
        <v>51</v>
      </c>
      <c r="G2842">
        <v>171</v>
      </c>
      <c r="H2842">
        <v>25867</v>
      </c>
      <c r="I2842">
        <v>8</v>
      </c>
      <c r="J2842">
        <v>374</v>
      </c>
      <c r="K2842">
        <v>17572</v>
      </c>
      <c r="L2842">
        <v>94</v>
      </c>
      <c r="M2842">
        <v>2</v>
      </c>
      <c r="N2842" t="s">
        <v>65</v>
      </c>
      <c r="O2842" t="s">
        <v>51</v>
      </c>
    </row>
    <row r="2843" spans="1:15" x14ac:dyDescent="0.3">
      <c r="A2843" s="7">
        <v>20130</v>
      </c>
      <c r="B2843" s="6" t="s">
        <v>5745</v>
      </c>
      <c r="C2843" t="s">
        <v>5746</v>
      </c>
      <c r="D2843" s="2" t="s">
        <v>72</v>
      </c>
      <c r="E2843" s="4" t="s">
        <v>55</v>
      </c>
      <c r="F2843" t="s">
        <v>51</v>
      </c>
      <c r="G2843">
        <v>983</v>
      </c>
      <c r="H2843">
        <v>43486</v>
      </c>
      <c r="I2843">
        <v>5</v>
      </c>
      <c r="J2843">
        <v>310</v>
      </c>
      <c r="K2843">
        <v>19366</v>
      </c>
      <c r="L2843">
        <v>80</v>
      </c>
      <c r="M2843">
        <v>1</v>
      </c>
      <c r="N2843" t="s">
        <v>65</v>
      </c>
      <c r="O2843" t="s">
        <v>51</v>
      </c>
    </row>
    <row r="2844" spans="1:15" x14ac:dyDescent="0.3">
      <c r="A2844" s="7">
        <v>20131</v>
      </c>
      <c r="B2844" s="6" t="s">
        <v>5747</v>
      </c>
      <c r="C2844" t="s">
        <v>5748</v>
      </c>
      <c r="D2844" s="2" t="s">
        <v>50</v>
      </c>
      <c r="E2844" s="4" t="s">
        <v>55</v>
      </c>
      <c r="F2844" t="s">
        <v>51</v>
      </c>
      <c r="G2844">
        <v>63</v>
      </c>
      <c r="H2844">
        <v>64515</v>
      </c>
      <c r="I2844">
        <v>13</v>
      </c>
      <c r="J2844">
        <v>810</v>
      </c>
      <c r="K2844">
        <v>24595</v>
      </c>
      <c r="L2844">
        <v>86</v>
      </c>
      <c r="M2844">
        <v>1</v>
      </c>
      <c r="N2844" t="s">
        <v>35</v>
      </c>
      <c r="O2844" t="s">
        <v>51</v>
      </c>
    </row>
    <row r="2845" spans="1:15" x14ac:dyDescent="0.3">
      <c r="A2845" s="7">
        <v>20132</v>
      </c>
      <c r="B2845" s="6" t="s">
        <v>5749</v>
      </c>
      <c r="C2845" t="s">
        <v>5750</v>
      </c>
      <c r="D2845" s="2" t="s">
        <v>50</v>
      </c>
      <c r="E2845" s="4" t="s">
        <v>55</v>
      </c>
      <c r="F2845" t="s">
        <v>51</v>
      </c>
      <c r="G2845">
        <v>102</v>
      </c>
      <c r="H2845">
        <v>16599</v>
      </c>
      <c r="I2845">
        <v>11</v>
      </c>
      <c r="J2845">
        <v>1526</v>
      </c>
      <c r="K2845">
        <v>26410</v>
      </c>
      <c r="L2845">
        <v>82</v>
      </c>
      <c r="M2845">
        <v>2</v>
      </c>
      <c r="N2845" t="s">
        <v>35</v>
      </c>
      <c r="O2845" t="s">
        <v>51</v>
      </c>
    </row>
    <row r="2846" spans="1:15" x14ac:dyDescent="0.3">
      <c r="A2846" s="7">
        <v>20133</v>
      </c>
      <c r="B2846" s="6" t="s">
        <v>5751</v>
      </c>
      <c r="C2846" t="s">
        <v>5752</v>
      </c>
      <c r="D2846" s="2" t="s">
        <v>45</v>
      </c>
      <c r="E2846" s="4" t="s">
        <v>46</v>
      </c>
      <c r="F2846" t="s">
        <v>56</v>
      </c>
      <c r="G2846">
        <v>4930</v>
      </c>
      <c r="H2846">
        <v>61735</v>
      </c>
      <c r="I2846">
        <v>54</v>
      </c>
      <c r="J2846">
        <v>18406</v>
      </c>
      <c r="K2846">
        <v>2558</v>
      </c>
      <c r="L2846">
        <v>22</v>
      </c>
      <c r="M2846">
        <v>5</v>
      </c>
      <c r="N2846" t="s">
        <v>52</v>
      </c>
      <c r="O2846" t="s">
        <v>60</v>
      </c>
    </row>
    <row r="2847" spans="1:15" x14ac:dyDescent="0.3">
      <c r="A2847" s="7">
        <v>20134</v>
      </c>
      <c r="B2847" s="6" t="s">
        <v>5753</v>
      </c>
      <c r="C2847" t="s">
        <v>5754</v>
      </c>
      <c r="D2847" s="2" t="s">
        <v>72</v>
      </c>
      <c r="E2847" s="4" t="s">
        <v>55</v>
      </c>
      <c r="F2847" t="s">
        <v>51</v>
      </c>
      <c r="G2847">
        <v>147</v>
      </c>
      <c r="H2847">
        <v>46144</v>
      </c>
      <c r="I2847">
        <v>17</v>
      </c>
      <c r="J2847">
        <v>1068</v>
      </c>
      <c r="K2847">
        <v>25292</v>
      </c>
      <c r="L2847">
        <v>77</v>
      </c>
      <c r="M2847">
        <v>2</v>
      </c>
      <c r="N2847" t="s">
        <v>65</v>
      </c>
      <c r="O2847" t="s">
        <v>51</v>
      </c>
    </row>
    <row r="2848" spans="1:15" x14ac:dyDescent="0.3">
      <c r="A2848" s="7">
        <v>20135</v>
      </c>
      <c r="B2848" s="6" t="s">
        <v>5755</v>
      </c>
      <c r="C2848" t="s">
        <v>5756</v>
      </c>
      <c r="D2848" s="2" t="s">
        <v>45</v>
      </c>
      <c r="E2848" s="4" t="s">
        <v>46</v>
      </c>
      <c r="F2848" t="s">
        <v>56</v>
      </c>
      <c r="G2848">
        <v>2995</v>
      </c>
      <c r="H2848">
        <v>30763</v>
      </c>
      <c r="I2848">
        <v>41</v>
      </c>
      <c r="J2848">
        <v>35059</v>
      </c>
      <c r="K2848">
        <v>3029</v>
      </c>
      <c r="L2848">
        <v>13</v>
      </c>
      <c r="M2848">
        <v>4</v>
      </c>
      <c r="N2848" t="s">
        <v>52</v>
      </c>
      <c r="O2848" t="s">
        <v>56</v>
      </c>
    </row>
    <row r="2849" spans="1:15" x14ac:dyDescent="0.3">
      <c r="A2849" s="7">
        <v>20136</v>
      </c>
      <c r="B2849" s="6" t="s">
        <v>5757</v>
      </c>
      <c r="C2849" t="s">
        <v>5758</v>
      </c>
      <c r="D2849" s="2" t="s">
        <v>72</v>
      </c>
      <c r="E2849" s="4" t="s">
        <v>55</v>
      </c>
      <c r="F2849" t="s">
        <v>51</v>
      </c>
      <c r="G2849">
        <v>156</v>
      </c>
      <c r="H2849">
        <v>75748</v>
      </c>
      <c r="I2849">
        <v>7</v>
      </c>
      <c r="J2849">
        <v>860</v>
      </c>
      <c r="K2849">
        <v>17712</v>
      </c>
      <c r="L2849">
        <v>92</v>
      </c>
      <c r="M2849">
        <v>1</v>
      </c>
      <c r="N2849" t="s">
        <v>52</v>
      </c>
      <c r="O2849" t="s">
        <v>51</v>
      </c>
    </row>
    <row r="2850" spans="1:15" x14ac:dyDescent="0.3">
      <c r="A2850" s="7">
        <v>20137</v>
      </c>
      <c r="B2850" s="6" t="s">
        <v>5759</v>
      </c>
      <c r="C2850" t="s">
        <v>5760</v>
      </c>
      <c r="D2850" s="2" t="s">
        <v>72</v>
      </c>
      <c r="E2850" s="4" t="s">
        <v>46</v>
      </c>
      <c r="F2850" t="s">
        <v>47</v>
      </c>
      <c r="G2850">
        <v>539</v>
      </c>
      <c r="H2850">
        <v>23693</v>
      </c>
      <c r="I2850">
        <v>1</v>
      </c>
      <c r="J2850">
        <v>2121</v>
      </c>
      <c r="K2850">
        <v>21041</v>
      </c>
      <c r="L2850">
        <v>50</v>
      </c>
      <c r="M2850">
        <v>2</v>
      </c>
      <c r="N2850" t="s">
        <v>52</v>
      </c>
      <c r="O2850" t="s">
        <v>47</v>
      </c>
    </row>
    <row r="2851" spans="1:15" x14ac:dyDescent="0.3">
      <c r="A2851" s="7">
        <v>20138</v>
      </c>
      <c r="B2851" s="6" t="s">
        <v>5761</v>
      </c>
      <c r="C2851" t="s">
        <v>5762</v>
      </c>
      <c r="D2851" s="2" t="s">
        <v>45</v>
      </c>
      <c r="E2851" s="4" t="s">
        <v>55</v>
      </c>
      <c r="F2851" t="s">
        <v>56</v>
      </c>
      <c r="G2851">
        <v>1921</v>
      </c>
      <c r="H2851">
        <v>78991</v>
      </c>
      <c r="I2851">
        <v>35</v>
      </c>
      <c r="J2851">
        <v>28108</v>
      </c>
      <c r="K2851">
        <v>1534</v>
      </c>
      <c r="L2851">
        <v>18</v>
      </c>
      <c r="M2851">
        <v>3</v>
      </c>
      <c r="N2851" t="s">
        <v>52</v>
      </c>
      <c r="O2851" t="s">
        <v>60</v>
      </c>
    </row>
    <row r="2852" spans="1:15" x14ac:dyDescent="0.3">
      <c r="A2852" s="7">
        <v>20139</v>
      </c>
      <c r="B2852" s="6" t="s">
        <v>5763</v>
      </c>
      <c r="C2852" t="s">
        <v>5764</v>
      </c>
      <c r="D2852" s="2" t="s">
        <v>59</v>
      </c>
      <c r="E2852" s="4" t="s">
        <v>46</v>
      </c>
      <c r="F2852" t="s">
        <v>47</v>
      </c>
      <c r="G2852">
        <v>773</v>
      </c>
      <c r="H2852">
        <v>48768</v>
      </c>
      <c r="I2852">
        <v>12</v>
      </c>
      <c r="J2852">
        <v>1177</v>
      </c>
      <c r="K2852">
        <v>17082</v>
      </c>
      <c r="L2852">
        <v>82</v>
      </c>
      <c r="M2852">
        <v>1</v>
      </c>
      <c r="N2852" t="s">
        <v>52</v>
      </c>
      <c r="O2852" t="s">
        <v>76</v>
      </c>
    </row>
    <row r="2853" spans="1:15" x14ac:dyDescent="0.3">
      <c r="A2853" s="7">
        <v>20140</v>
      </c>
      <c r="B2853" s="6" t="s">
        <v>5765</v>
      </c>
      <c r="C2853" t="s">
        <v>5766</v>
      </c>
      <c r="D2853" s="2" t="s">
        <v>45</v>
      </c>
      <c r="E2853" s="4" t="s">
        <v>46</v>
      </c>
      <c r="F2853" t="s">
        <v>47</v>
      </c>
      <c r="G2853">
        <v>3837</v>
      </c>
      <c r="H2853">
        <v>75041</v>
      </c>
      <c r="I2853">
        <v>3</v>
      </c>
      <c r="J2853">
        <v>1146</v>
      </c>
      <c r="K2853">
        <v>11399</v>
      </c>
      <c r="L2853">
        <v>72</v>
      </c>
      <c r="M2853">
        <v>2</v>
      </c>
      <c r="N2853" t="s">
        <v>52</v>
      </c>
      <c r="O2853" t="s">
        <v>47</v>
      </c>
    </row>
    <row r="2854" spans="1:15" x14ac:dyDescent="0.3">
      <c r="A2854" s="7">
        <v>20141</v>
      </c>
      <c r="B2854" s="6" t="s">
        <v>5767</v>
      </c>
      <c r="C2854" t="s">
        <v>5768</v>
      </c>
      <c r="D2854" s="2" t="s">
        <v>50</v>
      </c>
      <c r="E2854" s="4" t="s">
        <v>46</v>
      </c>
      <c r="F2854" t="s">
        <v>75</v>
      </c>
      <c r="G2854">
        <v>209</v>
      </c>
      <c r="H2854">
        <v>55001</v>
      </c>
      <c r="I2854">
        <v>9</v>
      </c>
      <c r="J2854">
        <v>3794</v>
      </c>
      <c r="K2854">
        <v>13099</v>
      </c>
      <c r="L2854">
        <v>60</v>
      </c>
      <c r="M2854">
        <v>2</v>
      </c>
      <c r="N2854" t="s">
        <v>35</v>
      </c>
      <c r="O2854" t="s">
        <v>81</v>
      </c>
    </row>
    <row r="2855" spans="1:15" x14ac:dyDescent="0.3">
      <c r="A2855" s="7">
        <v>20142</v>
      </c>
      <c r="B2855" s="6" t="s">
        <v>5769</v>
      </c>
      <c r="C2855" t="s">
        <v>5770</v>
      </c>
      <c r="D2855" s="2" t="s">
        <v>50</v>
      </c>
      <c r="E2855" s="4" t="s">
        <v>46</v>
      </c>
      <c r="F2855" t="s">
        <v>51</v>
      </c>
      <c r="G2855">
        <v>128</v>
      </c>
      <c r="H2855">
        <v>63446</v>
      </c>
      <c r="I2855">
        <v>4</v>
      </c>
      <c r="J2855">
        <v>1003</v>
      </c>
      <c r="K2855">
        <v>17971</v>
      </c>
      <c r="L2855">
        <v>77</v>
      </c>
      <c r="M2855">
        <v>2</v>
      </c>
      <c r="N2855" t="s">
        <v>35</v>
      </c>
      <c r="O2855" t="s">
        <v>47</v>
      </c>
    </row>
    <row r="2856" spans="1:15" x14ac:dyDescent="0.3">
      <c r="A2856" s="7">
        <v>20143</v>
      </c>
      <c r="B2856" s="6" t="s">
        <v>5771</v>
      </c>
      <c r="C2856" t="s">
        <v>5772</v>
      </c>
      <c r="D2856" s="2" t="s">
        <v>72</v>
      </c>
      <c r="E2856" s="4" t="s">
        <v>55</v>
      </c>
      <c r="F2856" t="s">
        <v>51</v>
      </c>
      <c r="G2856">
        <v>861</v>
      </c>
      <c r="H2856">
        <v>83898</v>
      </c>
      <c r="I2856">
        <v>4</v>
      </c>
      <c r="J2856">
        <v>1374</v>
      </c>
      <c r="K2856">
        <v>22715</v>
      </c>
      <c r="L2856">
        <v>84</v>
      </c>
      <c r="M2856">
        <v>1</v>
      </c>
      <c r="N2856" t="s">
        <v>52</v>
      </c>
      <c r="O2856" t="s">
        <v>51</v>
      </c>
    </row>
    <row r="2857" spans="1:15" x14ac:dyDescent="0.3">
      <c r="A2857" s="7">
        <v>20144</v>
      </c>
      <c r="B2857" s="6" t="s">
        <v>5773</v>
      </c>
      <c r="C2857" t="s">
        <v>5774</v>
      </c>
      <c r="D2857" s="2" t="s">
        <v>72</v>
      </c>
      <c r="E2857" s="4" t="s">
        <v>55</v>
      </c>
      <c r="F2857" t="s">
        <v>51</v>
      </c>
      <c r="G2857">
        <v>163</v>
      </c>
      <c r="H2857">
        <v>45023</v>
      </c>
      <c r="I2857">
        <v>11</v>
      </c>
      <c r="J2857">
        <v>940</v>
      </c>
      <c r="K2857">
        <v>16700</v>
      </c>
      <c r="L2857">
        <v>80</v>
      </c>
      <c r="M2857">
        <v>1</v>
      </c>
      <c r="N2857" t="s">
        <v>52</v>
      </c>
      <c r="O2857" t="s">
        <v>47</v>
      </c>
    </row>
    <row r="2858" spans="1:15" x14ac:dyDescent="0.3">
      <c r="A2858" s="7">
        <v>20145</v>
      </c>
      <c r="B2858" s="6" t="s">
        <v>5775</v>
      </c>
      <c r="C2858" t="s">
        <v>5776</v>
      </c>
      <c r="D2858" s="2" t="s">
        <v>59</v>
      </c>
      <c r="E2858" s="4" t="s">
        <v>55</v>
      </c>
      <c r="F2858" t="s">
        <v>51</v>
      </c>
      <c r="G2858">
        <v>97</v>
      </c>
      <c r="H2858">
        <v>63094</v>
      </c>
      <c r="I2858">
        <v>17</v>
      </c>
      <c r="J2858">
        <v>296</v>
      </c>
      <c r="K2858">
        <v>29321</v>
      </c>
      <c r="L2858">
        <v>90</v>
      </c>
      <c r="M2858">
        <v>1</v>
      </c>
      <c r="N2858" t="s">
        <v>35</v>
      </c>
      <c r="O2858" t="s">
        <v>51</v>
      </c>
    </row>
    <row r="2859" spans="1:15" x14ac:dyDescent="0.3">
      <c r="A2859" s="7">
        <v>20146</v>
      </c>
      <c r="B2859" s="6" t="s">
        <v>5777</v>
      </c>
      <c r="C2859" t="s">
        <v>5778</v>
      </c>
      <c r="D2859" s="2" t="s">
        <v>59</v>
      </c>
      <c r="E2859" s="4" t="s">
        <v>55</v>
      </c>
      <c r="F2859" t="s">
        <v>75</v>
      </c>
      <c r="G2859">
        <v>882</v>
      </c>
      <c r="H2859">
        <v>31780</v>
      </c>
      <c r="I2859">
        <v>12</v>
      </c>
      <c r="J2859">
        <v>1502</v>
      </c>
      <c r="K2859">
        <v>15504</v>
      </c>
      <c r="L2859">
        <v>49</v>
      </c>
      <c r="M2859">
        <v>3</v>
      </c>
      <c r="N2859" t="s">
        <v>65</v>
      </c>
      <c r="O2859" t="s">
        <v>76</v>
      </c>
    </row>
    <row r="2860" spans="1:15" x14ac:dyDescent="0.3">
      <c r="A2860" s="7">
        <v>20147</v>
      </c>
      <c r="B2860" s="6" t="s">
        <v>5779</v>
      </c>
      <c r="C2860" t="s">
        <v>5780</v>
      </c>
      <c r="D2860" s="2" t="s">
        <v>45</v>
      </c>
      <c r="E2860" s="4" t="s">
        <v>55</v>
      </c>
      <c r="F2860" t="s">
        <v>56</v>
      </c>
      <c r="G2860">
        <v>3903</v>
      </c>
      <c r="H2860">
        <v>73257</v>
      </c>
      <c r="I2860">
        <v>57</v>
      </c>
      <c r="J2860">
        <v>39682</v>
      </c>
      <c r="K2860">
        <v>1496</v>
      </c>
      <c r="L2860">
        <v>13</v>
      </c>
      <c r="M2860">
        <v>6</v>
      </c>
      <c r="N2860" t="s">
        <v>52</v>
      </c>
      <c r="O2860" t="s">
        <v>81</v>
      </c>
    </row>
    <row r="2861" spans="1:15" x14ac:dyDescent="0.3">
      <c r="A2861" s="7">
        <v>20148</v>
      </c>
      <c r="B2861" s="6" t="s">
        <v>5781</v>
      </c>
      <c r="C2861" t="s">
        <v>5782</v>
      </c>
      <c r="D2861" s="2" t="s">
        <v>50</v>
      </c>
      <c r="E2861" s="4" t="s">
        <v>46</v>
      </c>
      <c r="F2861" t="s">
        <v>51</v>
      </c>
      <c r="G2861">
        <v>178</v>
      </c>
      <c r="H2861">
        <v>63770</v>
      </c>
      <c r="I2861">
        <v>6</v>
      </c>
      <c r="J2861">
        <v>1120</v>
      </c>
      <c r="K2861">
        <v>12410</v>
      </c>
      <c r="L2861">
        <v>90</v>
      </c>
      <c r="M2861">
        <v>2</v>
      </c>
      <c r="N2861" t="s">
        <v>52</v>
      </c>
      <c r="O2861" t="s">
        <v>51</v>
      </c>
    </row>
    <row r="2862" spans="1:15" x14ac:dyDescent="0.3">
      <c r="A2862" s="7">
        <v>20149</v>
      </c>
      <c r="B2862" s="6" t="s">
        <v>5783</v>
      </c>
      <c r="C2862" t="s">
        <v>5784</v>
      </c>
      <c r="D2862" s="2" t="s">
        <v>220</v>
      </c>
      <c r="E2862" s="4" t="s">
        <v>46</v>
      </c>
      <c r="F2862" t="s">
        <v>56</v>
      </c>
      <c r="G2862">
        <v>3347</v>
      </c>
      <c r="H2862">
        <v>60292</v>
      </c>
      <c r="I2862">
        <v>40</v>
      </c>
      <c r="J2862">
        <v>13049</v>
      </c>
      <c r="K2862">
        <v>1354</v>
      </c>
      <c r="L2862">
        <v>13</v>
      </c>
      <c r="M2862">
        <v>5</v>
      </c>
      <c r="N2862" t="s">
        <v>52</v>
      </c>
      <c r="O2862" t="s">
        <v>60</v>
      </c>
    </row>
    <row r="2863" spans="1:15" x14ac:dyDescent="0.3">
      <c r="A2863" s="7">
        <v>20150</v>
      </c>
      <c r="B2863" s="6" t="s">
        <v>5785</v>
      </c>
      <c r="C2863" t="s">
        <v>5786</v>
      </c>
      <c r="D2863" s="2" t="s">
        <v>88</v>
      </c>
      <c r="E2863" s="4" t="s">
        <v>55</v>
      </c>
      <c r="F2863" t="s">
        <v>51</v>
      </c>
      <c r="G2863">
        <v>395</v>
      </c>
      <c r="H2863">
        <v>47622</v>
      </c>
      <c r="I2863">
        <v>10</v>
      </c>
      <c r="J2863">
        <v>1605</v>
      </c>
      <c r="K2863">
        <v>14055</v>
      </c>
      <c r="L2863">
        <v>89</v>
      </c>
      <c r="M2863">
        <v>1</v>
      </c>
      <c r="N2863" t="s">
        <v>52</v>
      </c>
      <c r="O2863" t="s">
        <v>47</v>
      </c>
    </row>
    <row r="2864" spans="1:15" x14ac:dyDescent="0.3">
      <c r="A2864" s="7">
        <v>20151</v>
      </c>
      <c r="B2864" s="6" t="s">
        <v>5787</v>
      </c>
      <c r="C2864" t="s">
        <v>5788</v>
      </c>
      <c r="D2864" s="2" t="s">
        <v>45</v>
      </c>
      <c r="E2864" s="4" t="s">
        <v>46</v>
      </c>
      <c r="F2864" t="s">
        <v>47</v>
      </c>
      <c r="G2864">
        <v>2621</v>
      </c>
      <c r="H2864">
        <v>13865</v>
      </c>
      <c r="I2864">
        <v>21</v>
      </c>
      <c r="J2864">
        <v>2222</v>
      </c>
      <c r="K2864">
        <v>10552</v>
      </c>
      <c r="L2864">
        <v>57</v>
      </c>
      <c r="M2864">
        <v>2</v>
      </c>
      <c r="N2864" t="s">
        <v>52</v>
      </c>
      <c r="O2864" t="s">
        <v>81</v>
      </c>
    </row>
    <row r="2865" spans="1:15" x14ac:dyDescent="0.3">
      <c r="A2865" s="7">
        <v>20152</v>
      </c>
      <c r="B2865" s="6" t="s">
        <v>5789</v>
      </c>
      <c r="C2865" t="s">
        <v>5790</v>
      </c>
      <c r="D2865" s="2" t="s">
        <v>45</v>
      </c>
      <c r="E2865" s="4" t="s">
        <v>55</v>
      </c>
      <c r="F2865" t="s">
        <v>56</v>
      </c>
      <c r="G2865">
        <v>3956</v>
      </c>
      <c r="H2865">
        <v>69538</v>
      </c>
      <c r="I2865">
        <v>34</v>
      </c>
      <c r="J2865">
        <v>15010</v>
      </c>
      <c r="K2865">
        <v>3441</v>
      </c>
      <c r="L2865">
        <v>21</v>
      </c>
      <c r="M2865">
        <v>4</v>
      </c>
      <c r="N2865" t="s">
        <v>38</v>
      </c>
      <c r="O2865" t="s">
        <v>81</v>
      </c>
    </row>
    <row r="2866" spans="1:15" x14ac:dyDescent="0.3">
      <c r="A2866" s="7">
        <v>20153</v>
      </c>
      <c r="B2866" s="6" t="s">
        <v>5791</v>
      </c>
      <c r="C2866" t="s">
        <v>5792</v>
      </c>
      <c r="D2866" s="2" t="s">
        <v>50</v>
      </c>
      <c r="E2866" s="4" t="s">
        <v>55</v>
      </c>
      <c r="F2866" t="s">
        <v>51</v>
      </c>
      <c r="G2866">
        <v>119</v>
      </c>
      <c r="H2866">
        <v>29184</v>
      </c>
      <c r="I2866">
        <v>14</v>
      </c>
      <c r="J2866">
        <v>768</v>
      </c>
      <c r="K2866">
        <v>28010</v>
      </c>
      <c r="L2866">
        <v>100</v>
      </c>
      <c r="M2866">
        <v>1</v>
      </c>
      <c r="N2866" t="s">
        <v>65</v>
      </c>
      <c r="O2866" t="s">
        <v>51</v>
      </c>
    </row>
    <row r="2867" spans="1:15" x14ac:dyDescent="0.3">
      <c r="A2867" s="7">
        <v>20154</v>
      </c>
      <c r="B2867" s="6" t="s">
        <v>5793</v>
      </c>
      <c r="C2867" t="s">
        <v>5794</v>
      </c>
      <c r="D2867" s="2" t="s">
        <v>72</v>
      </c>
      <c r="E2867" s="4" t="s">
        <v>46</v>
      </c>
      <c r="F2867" t="s">
        <v>81</v>
      </c>
      <c r="G2867">
        <v>814</v>
      </c>
      <c r="H2867">
        <v>12430</v>
      </c>
      <c r="I2867">
        <v>17</v>
      </c>
      <c r="J2867">
        <v>4142</v>
      </c>
      <c r="K2867">
        <v>11052</v>
      </c>
      <c r="L2867">
        <v>68</v>
      </c>
      <c r="M2867">
        <v>0</v>
      </c>
      <c r="N2867" t="s">
        <v>38</v>
      </c>
      <c r="O2867" t="s">
        <v>81</v>
      </c>
    </row>
    <row r="2868" spans="1:15" x14ac:dyDescent="0.3">
      <c r="A2868" s="7">
        <v>20155</v>
      </c>
      <c r="B2868" s="6" t="s">
        <v>5795</v>
      </c>
      <c r="C2868" t="s">
        <v>5796</v>
      </c>
      <c r="D2868" s="2" t="s">
        <v>45</v>
      </c>
      <c r="E2868" s="4" t="s">
        <v>55</v>
      </c>
      <c r="F2868" t="s">
        <v>56</v>
      </c>
      <c r="G2868">
        <v>4726</v>
      </c>
      <c r="H2868">
        <v>11613</v>
      </c>
      <c r="I2868">
        <v>55</v>
      </c>
      <c r="J2868">
        <v>37198</v>
      </c>
      <c r="K2868">
        <v>1976</v>
      </c>
      <c r="L2868">
        <v>21</v>
      </c>
      <c r="M2868">
        <v>3</v>
      </c>
      <c r="N2868" t="s">
        <v>38</v>
      </c>
      <c r="O2868" t="s">
        <v>60</v>
      </c>
    </row>
    <row r="2869" spans="1:15" x14ac:dyDescent="0.3">
      <c r="A2869" s="7">
        <v>20156</v>
      </c>
      <c r="B2869" s="6" t="s">
        <v>5797</v>
      </c>
      <c r="C2869" t="s">
        <v>5798</v>
      </c>
      <c r="D2869" s="2" t="s">
        <v>59</v>
      </c>
      <c r="E2869" s="4" t="s">
        <v>46</v>
      </c>
      <c r="F2869" t="s">
        <v>75</v>
      </c>
      <c r="G2869">
        <v>928</v>
      </c>
      <c r="H2869">
        <v>35220</v>
      </c>
      <c r="I2869">
        <v>10</v>
      </c>
      <c r="J2869">
        <v>3485</v>
      </c>
      <c r="K2869">
        <v>15917</v>
      </c>
      <c r="L2869">
        <v>41</v>
      </c>
      <c r="M2869">
        <v>1</v>
      </c>
      <c r="N2869" t="s">
        <v>38</v>
      </c>
      <c r="O2869" t="s">
        <v>81</v>
      </c>
    </row>
    <row r="2870" spans="1:15" x14ac:dyDescent="0.3">
      <c r="A2870" s="7">
        <v>20157</v>
      </c>
      <c r="B2870" s="6" t="s">
        <v>5799</v>
      </c>
      <c r="C2870" t="s">
        <v>5800</v>
      </c>
      <c r="D2870" s="2" t="s">
        <v>45</v>
      </c>
      <c r="E2870" s="4" t="s">
        <v>46</v>
      </c>
      <c r="F2870" t="s">
        <v>56</v>
      </c>
      <c r="G2870">
        <v>4063</v>
      </c>
      <c r="H2870">
        <v>53631</v>
      </c>
      <c r="I2870">
        <v>48</v>
      </c>
      <c r="J2870">
        <v>30543</v>
      </c>
      <c r="K2870">
        <v>3715</v>
      </c>
      <c r="L2870">
        <v>11</v>
      </c>
      <c r="M2870">
        <v>3</v>
      </c>
      <c r="N2870" t="s">
        <v>38</v>
      </c>
      <c r="O2870" t="s">
        <v>81</v>
      </c>
    </row>
    <row r="2871" spans="1:15" x14ac:dyDescent="0.3">
      <c r="A2871" s="7">
        <v>20158</v>
      </c>
      <c r="B2871" s="6" t="s">
        <v>5801</v>
      </c>
      <c r="C2871" t="s">
        <v>5802</v>
      </c>
      <c r="D2871" s="2" t="s">
        <v>45</v>
      </c>
      <c r="E2871" s="4" t="s">
        <v>46</v>
      </c>
      <c r="F2871" t="s">
        <v>47</v>
      </c>
      <c r="G2871">
        <v>885</v>
      </c>
      <c r="H2871">
        <v>78991</v>
      </c>
      <c r="I2871">
        <v>10</v>
      </c>
      <c r="J2871">
        <v>2246</v>
      </c>
      <c r="K2871">
        <v>21583</v>
      </c>
      <c r="L2871">
        <v>79</v>
      </c>
      <c r="M2871">
        <v>3</v>
      </c>
      <c r="N2871" t="s">
        <v>65</v>
      </c>
      <c r="O2871" t="s">
        <v>76</v>
      </c>
    </row>
    <row r="2872" spans="1:15" x14ac:dyDescent="0.3">
      <c r="A2872" s="7">
        <v>20159</v>
      </c>
      <c r="B2872" s="6" t="s">
        <v>5803</v>
      </c>
      <c r="C2872" t="s">
        <v>5804</v>
      </c>
      <c r="D2872" s="2" t="s">
        <v>72</v>
      </c>
      <c r="E2872" s="4" t="s">
        <v>55</v>
      </c>
      <c r="F2872" t="s">
        <v>51</v>
      </c>
      <c r="G2872">
        <v>309</v>
      </c>
      <c r="H2872">
        <v>17709</v>
      </c>
      <c r="I2872">
        <v>11</v>
      </c>
      <c r="J2872">
        <v>1647</v>
      </c>
      <c r="K2872">
        <v>12435</v>
      </c>
      <c r="L2872">
        <v>97</v>
      </c>
      <c r="M2872">
        <v>2</v>
      </c>
      <c r="N2872" t="s">
        <v>35</v>
      </c>
      <c r="O2872" t="s">
        <v>51</v>
      </c>
    </row>
    <row r="2873" spans="1:15" x14ac:dyDescent="0.3">
      <c r="A2873" s="7">
        <v>20160</v>
      </c>
      <c r="B2873" s="6" t="s">
        <v>5805</v>
      </c>
      <c r="C2873" t="s">
        <v>5806</v>
      </c>
      <c r="D2873" s="2" t="s">
        <v>45</v>
      </c>
      <c r="E2873" s="4" t="s">
        <v>55</v>
      </c>
      <c r="F2873" t="s">
        <v>56</v>
      </c>
      <c r="G2873">
        <v>4515</v>
      </c>
      <c r="H2873">
        <v>36725</v>
      </c>
      <c r="I2873">
        <v>53</v>
      </c>
      <c r="J2873">
        <v>8572</v>
      </c>
      <c r="K2873">
        <v>1695</v>
      </c>
      <c r="L2873">
        <v>15</v>
      </c>
      <c r="M2873">
        <v>6</v>
      </c>
      <c r="N2873" t="s">
        <v>38</v>
      </c>
      <c r="O2873" t="s">
        <v>60</v>
      </c>
    </row>
    <row r="2874" spans="1:15" x14ac:dyDescent="0.3">
      <c r="A2874" s="7">
        <v>20161</v>
      </c>
      <c r="B2874" s="6" t="s">
        <v>5807</v>
      </c>
      <c r="C2874" t="s">
        <v>5808</v>
      </c>
      <c r="D2874" s="2" t="s">
        <v>50</v>
      </c>
      <c r="E2874" s="4" t="s">
        <v>46</v>
      </c>
      <c r="F2874" t="s">
        <v>75</v>
      </c>
      <c r="G2874">
        <v>214</v>
      </c>
      <c r="H2874">
        <v>45520</v>
      </c>
      <c r="I2874">
        <v>9</v>
      </c>
      <c r="J2874">
        <v>5159</v>
      </c>
      <c r="K2874">
        <v>15889</v>
      </c>
      <c r="L2874">
        <v>57</v>
      </c>
      <c r="M2874">
        <v>1</v>
      </c>
      <c r="N2874" t="s">
        <v>52</v>
      </c>
      <c r="O2874" t="s">
        <v>81</v>
      </c>
    </row>
    <row r="2875" spans="1:15" x14ac:dyDescent="0.3">
      <c r="A2875" s="7">
        <v>20162</v>
      </c>
      <c r="B2875" s="6" t="s">
        <v>5809</v>
      </c>
      <c r="C2875" t="s">
        <v>5810</v>
      </c>
      <c r="D2875" s="2" t="s">
        <v>220</v>
      </c>
      <c r="E2875" s="4" t="s">
        <v>55</v>
      </c>
      <c r="F2875" t="s">
        <v>47</v>
      </c>
      <c r="G2875">
        <v>3351</v>
      </c>
      <c r="H2875">
        <v>15486</v>
      </c>
      <c r="I2875">
        <v>21</v>
      </c>
      <c r="J2875">
        <v>1069</v>
      </c>
      <c r="K2875">
        <v>12715</v>
      </c>
      <c r="L2875">
        <v>66</v>
      </c>
      <c r="M2875">
        <v>3</v>
      </c>
      <c r="N2875" t="s">
        <v>52</v>
      </c>
      <c r="O2875" t="s">
        <v>47</v>
      </c>
    </row>
    <row r="2876" spans="1:15" x14ac:dyDescent="0.3">
      <c r="A2876" s="7">
        <v>20163</v>
      </c>
      <c r="B2876" s="6" t="s">
        <v>5811</v>
      </c>
      <c r="C2876" t="s">
        <v>5812</v>
      </c>
      <c r="D2876" s="2" t="s">
        <v>45</v>
      </c>
      <c r="E2876" s="4" t="s">
        <v>46</v>
      </c>
      <c r="F2876" t="s">
        <v>56</v>
      </c>
      <c r="G2876">
        <v>4480</v>
      </c>
      <c r="H2876">
        <v>26015</v>
      </c>
      <c r="I2876">
        <v>35</v>
      </c>
      <c r="J2876">
        <v>20994</v>
      </c>
      <c r="K2876">
        <v>1493</v>
      </c>
      <c r="L2876">
        <v>19</v>
      </c>
      <c r="M2876">
        <v>5</v>
      </c>
      <c r="N2876" t="s">
        <v>38</v>
      </c>
      <c r="O2876" t="s">
        <v>56</v>
      </c>
    </row>
    <row r="2877" spans="1:15" x14ac:dyDescent="0.3">
      <c r="A2877" s="7">
        <v>20164</v>
      </c>
      <c r="B2877" s="6" t="s">
        <v>5813</v>
      </c>
      <c r="C2877" t="s">
        <v>5814</v>
      </c>
      <c r="D2877" s="2" t="s">
        <v>72</v>
      </c>
      <c r="E2877" s="4" t="s">
        <v>46</v>
      </c>
      <c r="F2877" t="s">
        <v>81</v>
      </c>
      <c r="G2877">
        <v>624</v>
      </c>
      <c r="H2877">
        <v>24029</v>
      </c>
      <c r="I2877">
        <v>13</v>
      </c>
      <c r="J2877">
        <v>7228</v>
      </c>
      <c r="K2877">
        <v>11297</v>
      </c>
      <c r="L2877">
        <v>60</v>
      </c>
      <c r="M2877">
        <v>0</v>
      </c>
      <c r="N2877" t="s">
        <v>35</v>
      </c>
      <c r="O2877" t="s">
        <v>76</v>
      </c>
    </row>
    <row r="2878" spans="1:15" x14ac:dyDescent="0.3">
      <c r="A2878" s="7">
        <v>20165</v>
      </c>
      <c r="B2878" s="6" t="s">
        <v>5815</v>
      </c>
      <c r="C2878" t="s">
        <v>5816</v>
      </c>
      <c r="D2878" s="2" t="s">
        <v>59</v>
      </c>
      <c r="E2878" s="4" t="s">
        <v>46</v>
      </c>
      <c r="F2878" t="s">
        <v>75</v>
      </c>
      <c r="G2878">
        <v>397</v>
      </c>
      <c r="H2878">
        <v>78262</v>
      </c>
      <c r="I2878">
        <v>2</v>
      </c>
      <c r="J2878">
        <v>1748</v>
      </c>
      <c r="K2878">
        <v>17247</v>
      </c>
      <c r="L2878">
        <v>64</v>
      </c>
      <c r="M2878">
        <v>2</v>
      </c>
      <c r="N2878" t="s">
        <v>52</v>
      </c>
      <c r="O2878" t="s">
        <v>76</v>
      </c>
    </row>
    <row r="2879" spans="1:15" x14ac:dyDescent="0.3">
      <c r="A2879" s="7">
        <v>20166</v>
      </c>
      <c r="B2879" s="6" t="s">
        <v>5817</v>
      </c>
      <c r="C2879" t="s">
        <v>5818</v>
      </c>
      <c r="D2879" s="2" t="s">
        <v>45</v>
      </c>
      <c r="E2879" s="4" t="s">
        <v>55</v>
      </c>
      <c r="F2879" t="s">
        <v>56</v>
      </c>
      <c r="G2879">
        <v>4014</v>
      </c>
      <c r="H2879">
        <v>77905</v>
      </c>
      <c r="I2879">
        <v>41</v>
      </c>
      <c r="J2879">
        <v>35735</v>
      </c>
      <c r="K2879">
        <v>3637</v>
      </c>
      <c r="L2879">
        <v>12</v>
      </c>
      <c r="M2879">
        <v>5</v>
      </c>
      <c r="N2879" t="s">
        <v>52</v>
      </c>
      <c r="O2879" t="s">
        <v>81</v>
      </c>
    </row>
    <row r="2880" spans="1:15" x14ac:dyDescent="0.3">
      <c r="A2880" s="7">
        <v>20167</v>
      </c>
      <c r="B2880" s="6" t="s">
        <v>5819</v>
      </c>
      <c r="C2880" t="s">
        <v>5820</v>
      </c>
      <c r="D2880" s="2" t="s">
        <v>88</v>
      </c>
      <c r="E2880" s="4" t="s">
        <v>55</v>
      </c>
      <c r="F2880" t="s">
        <v>51</v>
      </c>
      <c r="G2880">
        <v>298</v>
      </c>
      <c r="H2880">
        <v>38788</v>
      </c>
      <c r="I2880">
        <v>3</v>
      </c>
      <c r="J2880">
        <v>1657</v>
      </c>
      <c r="K2880">
        <v>14342</v>
      </c>
      <c r="L2880">
        <v>75</v>
      </c>
      <c r="M2880">
        <v>1</v>
      </c>
      <c r="N2880" t="s">
        <v>65</v>
      </c>
      <c r="O2880" t="s">
        <v>51</v>
      </c>
    </row>
    <row r="2881" spans="1:15" x14ac:dyDescent="0.3">
      <c r="A2881" s="7">
        <v>20168</v>
      </c>
      <c r="B2881" s="6" t="s">
        <v>5821</v>
      </c>
      <c r="C2881" t="s">
        <v>5822</v>
      </c>
      <c r="D2881" s="2" t="s">
        <v>50</v>
      </c>
      <c r="E2881" s="4" t="s">
        <v>46</v>
      </c>
      <c r="F2881" t="s">
        <v>75</v>
      </c>
      <c r="G2881">
        <v>238</v>
      </c>
      <c r="H2881">
        <v>33005</v>
      </c>
      <c r="I2881">
        <v>13</v>
      </c>
      <c r="J2881">
        <v>5826</v>
      </c>
      <c r="K2881">
        <v>14072</v>
      </c>
      <c r="L2881">
        <v>41</v>
      </c>
      <c r="M2881">
        <v>1</v>
      </c>
      <c r="N2881" t="s">
        <v>65</v>
      </c>
      <c r="O2881" t="s">
        <v>76</v>
      </c>
    </row>
    <row r="2882" spans="1:15" x14ac:dyDescent="0.3">
      <c r="A2882" s="7">
        <v>20169</v>
      </c>
      <c r="B2882" s="6" t="s">
        <v>5823</v>
      </c>
      <c r="C2882" t="s">
        <v>5824</v>
      </c>
      <c r="D2882" s="2" t="s">
        <v>72</v>
      </c>
      <c r="E2882" s="4" t="s">
        <v>55</v>
      </c>
      <c r="F2882" t="s">
        <v>51</v>
      </c>
      <c r="G2882">
        <v>716</v>
      </c>
      <c r="H2882">
        <v>30918</v>
      </c>
      <c r="I2882">
        <v>11</v>
      </c>
      <c r="J2882">
        <v>591</v>
      </c>
      <c r="K2882">
        <v>19680</v>
      </c>
      <c r="L2882">
        <v>92</v>
      </c>
      <c r="M2882">
        <v>2</v>
      </c>
      <c r="N2882" t="s">
        <v>52</v>
      </c>
      <c r="O2882" t="s">
        <v>51</v>
      </c>
    </row>
    <row r="2883" spans="1:15" x14ac:dyDescent="0.3">
      <c r="A2883" s="7">
        <v>20170</v>
      </c>
      <c r="B2883" s="6" t="s">
        <v>5825</v>
      </c>
      <c r="C2883" t="s">
        <v>5826</v>
      </c>
      <c r="D2883" s="2" t="s">
        <v>72</v>
      </c>
      <c r="E2883" s="4" t="s">
        <v>55</v>
      </c>
      <c r="F2883" t="s">
        <v>75</v>
      </c>
      <c r="G2883">
        <v>282</v>
      </c>
      <c r="H2883">
        <v>31394</v>
      </c>
      <c r="I2883">
        <v>10</v>
      </c>
      <c r="J2883">
        <v>4093</v>
      </c>
      <c r="K2883">
        <v>14405</v>
      </c>
      <c r="L2883">
        <v>41</v>
      </c>
      <c r="M2883">
        <v>3</v>
      </c>
      <c r="N2883" t="s">
        <v>52</v>
      </c>
      <c r="O2883" t="s">
        <v>76</v>
      </c>
    </row>
    <row r="2884" spans="1:15" x14ac:dyDescent="0.3">
      <c r="A2884" s="7">
        <v>20171</v>
      </c>
      <c r="B2884" s="6" t="s">
        <v>5827</v>
      </c>
      <c r="C2884" t="s">
        <v>5828</v>
      </c>
      <c r="D2884" s="2" t="s">
        <v>50</v>
      </c>
      <c r="E2884" s="4" t="s">
        <v>55</v>
      </c>
      <c r="F2884" t="s">
        <v>51</v>
      </c>
      <c r="G2884">
        <v>154</v>
      </c>
      <c r="H2884">
        <v>75273</v>
      </c>
      <c r="I2884">
        <v>19</v>
      </c>
      <c r="J2884">
        <v>238</v>
      </c>
      <c r="K2884">
        <v>28862</v>
      </c>
      <c r="L2884">
        <v>78</v>
      </c>
      <c r="M2884">
        <v>2</v>
      </c>
      <c r="N2884" t="s">
        <v>65</v>
      </c>
      <c r="O2884" t="s">
        <v>51</v>
      </c>
    </row>
    <row r="2885" spans="1:15" x14ac:dyDescent="0.3">
      <c r="A2885" s="7">
        <v>20172</v>
      </c>
      <c r="B2885" s="6" t="s">
        <v>5829</v>
      </c>
      <c r="C2885" t="s">
        <v>5830</v>
      </c>
      <c r="D2885" s="2" t="s">
        <v>72</v>
      </c>
      <c r="E2885" s="4" t="s">
        <v>46</v>
      </c>
      <c r="F2885" t="s">
        <v>47</v>
      </c>
      <c r="G2885">
        <v>907</v>
      </c>
      <c r="H2885">
        <v>37021</v>
      </c>
      <c r="I2885">
        <v>12</v>
      </c>
      <c r="J2885">
        <v>1219</v>
      </c>
      <c r="K2885">
        <v>12626</v>
      </c>
      <c r="L2885">
        <v>65</v>
      </c>
      <c r="M2885">
        <v>1</v>
      </c>
      <c r="N2885" t="s">
        <v>38</v>
      </c>
      <c r="O2885" t="s">
        <v>47</v>
      </c>
    </row>
    <row r="2886" spans="1:15" x14ac:dyDescent="0.3">
      <c r="A2886" s="7">
        <v>20173</v>
      </c>
      <c r="B2886" s="6" t="s">
        <v>5831</v>
      </c>
      <c r="C2886" t="s">
        <v>5832</v>
      </c>
      <c r="D2886" s="2" t="s">
        <v>45</v>
      </c>
      <c r="E2886" s="4" t="s">
        <v>46</v>
      </c>
      <c r="F2886" t="s">
        <v>75</v>
      </c>
      <c r="G2886">
        <v>1230</v>
      </c>
      <c r="H2886">
        <v>35220</v>
      </c>
      <c r="I2886">
        <v>10</v>
      </c>
      <c r="J2886">
        <v>5505</v>
      </c>
      <c r="K2886">
        <v>18637</v>
      </c>
      <c r="L2886">
        <v>47</v>
      </c>
      <c r="M2886">
        <v>2</v>
      </c>
      <c r="N2886" t="s">
        <v>52</v>
      </c>
      <c r="O2886" t="s">
        <v>81</v>
      </c>
    </row>
    <row r="2887" spans="1:15" x14ac:dyDescent="0.3">
      <c r="A2887" s="7">
        <v>20174</v>
      </c>
      <c r="B2887" s="6" t="s">
        <v>5833</v>
      </c>
      <c r="C2887" t="s">
        <v>5834</v>
      </c>
      <c r="D2887" s="2" t="s">
        <v>45</v>
      </c>
      <c r="E2887" s="4" t="s">
        <v>46</v>
      </c>
      <c r="F2887" t="s">
        <v>47</v>
      </c>
      <c r="G2887">
        <v>1272</v>
      </c>
      <c r="H2887">
        <v>75443</v>
      </c>
      <c r="I2887">
        <v>20</v>
      </c>
      <c r="J2887">
        <v>1887</v>
      </c>
      <c r="K2887">
        <v>21089</v>
      </c>
      <c r="L2887">
        <v>62</v>
      </c>
      <c r="M2887">
        <v>2</v>
      </c>
      <c r="N2887" t="s">
        <v>35</v>
      </c>
      <c r="O2887" t="s">
        <v>81</v>
      </c>
    </row>
    <row r="2888" spans="1:15" x14ac:dyDescent="0.3">
      <c r="A2888" s="7">
        <v>20175</v>
      </c>
      <c r="B2888" s="6" t="s">
        <v>5835</v>
      </c>
      <c r="C2888" t="s">
        <v>5836</v>
      </c>
      <c r="D2888" s="2" t="s">
        <v>45</v>
      </c>
      <c r="E2888" s="4" t="s">
        <v>46</v>
      </c>
      <c r="F2888" t="s">
        <v>60</v>
      </c>
      <c r="G2888">
        <v>2179</v>
      </c>
      <c r="H2888">
        <v>63094</v>
      </c>
      <c r="I2888">
        <v>35</v>
      </c>
      <c r="J2888">
        <v>28010</v>
      </c>
      <c r="K2888">
        <v>2350</v>
      </c>
      <c r="L2888">
        <v>24</v>
      </c>
      <c r="M2888">
        <v>5</v>
      </c>
      <c r="N2888" t="s">
        <v>52</v>
      </c>
      <c r="O2888" t="s">
        <v>69</v>
      </c>
    </row>
    <row r="2889" spans="1:15" x14ac:dyDescent="0.3">
      <c r="A2889" s="7">
        <v>20176</v>
      </c>
      <c r="B2889" s="6" t="s">
        <v>5837</v>
      </c>
      <c r="C2889" t="s">
        <v>5838</v>
      </c>
      <c r="D2889" s="2" t="s">
        <v>72</v>
      </c>
      <c r="E2889" s="4" t="s">
        <v>46</v>
      </c>
      <c r="F2889" t="s">
        <v>47</v>
      </c>
      <c r="G2889">
        <v>863</v>
      </c>
      <c r="H2889">
        <v>15486</v>
      </c>
      <c r="I2889">
        <v>1</v>
      </c>
      <c r="J2889">
        <v>1325</v>
      </c>
      <c r="K2889">
        <v>10894</v>
      </c>
      <c r="L2889">
        <v>63</v>
      </c>
      <c r="M2889">
        <v>1</v>
      </c>
      <c r="N2889" t="s">
        <v>52</v>
      </c>
      <c r="O2889" t="s">
        <v>47</v>
      </c>
    </row>
    <row r="2890" spans="1:15" x14ac:dyDescent="0.3">
      <c r="A2890" s="7">
        <v>20177</v>
      </c>
      <c r="B2890" s="6" t="s">
        <v>5839</v>
      </c>
      <c r="C2890" t="s">
        <v>5840</v>
      </c>
      <c r="D2890" s="2" t="s">
        <v>72</v>
      </c>
      <c r="E2890" s="4" t="s">
        <v>46</v>
      </c>
      <c r="F2890" t="s">
        <v>81</v>
      </c>
      <c r="G2890">
        <v>815</v>
      </c>
      <c r="H2890">
        <v>43688</v>
      </c>
      <c r="I2890">
        <v>5</v>
      </c>
      <c r="J2890">
        <v>3621</v>
      </c>
      <c r="K2890">
        <v>10964</v>
      </c>
      <c r="L2890">
        <v>57</v>
      </c>
      <c r="M2890">
        <v>1</v>
      </c>
      <c r="N2890" t="s">
        <v>38</v>
      </c>
      <c r="O2890" t="s">
        <v>76</v>
      </c>
    </row>
    <row r="2891" spans="1:15" x14ac:dyDescent="0.3">
      <c r="A2891" s="7">
        <v>20178</v>
      </c>
      <c r="B2891" s="6" t="s">
        <v>5841</v>
      </c>
      <c r="C2891" t="s">
        <v>5842</v>
      </c>
      <c r="D2891" s="2" t="s">
        <v>72</v>
      </c>
      <c r="E2891" s="4" t="s">
        <v>46</v>
      </c>
      <c r="F2891" t="s">
        <v>81</v>
      </c>
      <c r="G2891">
        <v>579</v>
      </c>
      <c r="H2891">
        <v>55808</v>
      </c>
      <c r="I2891">
        <v>10</v>
      </c>
      <c r="J2891">
        <v>6423</v>
      </c>
      <c r="K2891">
        <v>10352</v>
      </c>
      <c r="L2891">
        <v>61</v>
      </c>
      <c r="M2891">
        <v>1</v>
      </c>
      <c r="N2891" t="s">
        <v>52</v>
      </c>
      <c r="O2891" t="s">
        <v>81</v>
      </c>
    </row>
    <row r="2892" spans="1:15" x14ac:dyDescent="0.3">
      <c r="A2892" s="7">
        <v>20179</v>
      </c>
      <c r="B2892" s="6" t="s">
        <v>5843</v>
      </c>
      <c r="C2892" t="s">
        <v>5844</v>
      </c>
      <c r="D2892" s="2" t="s">
        <v>45</v>
      </c>
      <c r="E2892" s="4" t="s">
        <v>55</v>
      </c>
      <c r="F2892" t="s">
        <v>75</v>
      </c>
      <c r="G2892">
        <v>1104</v>
      </c>
      <c r="H2892">
        <v>34175</v>
      </c>
      <c r="I2892">
        <v>1</v>
      </c>
      <c r="J2892">
        <v>4226</v>
      </c>
      <c r="K2892">
        <v>17120</v>
      </c>
      <c r="L2892">
        <v>50</v>
      </c>
      <c r="M2892">
        <v>1</v>
      </c>
      <c r="N2892" t="s">
        <v>52</v>
      </c>
      <c r="O2892" t="s">
        <v>76</v>
      </c>
    </row>
    <row r="2893" spans="1:15" x14ac:dyDescent="0.3">
      <c r="A2893" s="7">
        <v>20180</v>
      </c>
      <c r="B2893" s="6" t="s">
        <v>5845</v>
      </c>
      <c r="C2893" t="s">
        <v>5846</v>
      </c>
      <c r="D2893" s="2" t="s">
        <v>45</v>
      </c>
      <c r="E2893" s="4" t="s">
        <v>46</v>
      </c>
      <c r="F2893" t="s">
        <v>75</v>
      </c>
      <c r="G2893">
        <v>1745</v>
      </c>
      <c r="H2893">
        <v>62532</v>
      </c>
      <c r="I2893">
        <v>15</v>
      </c>
      <c r="J2893">
        <v>5661</v>
      </c>
      <c r="K2893">
        <v>19391</v>
      </c>
      <c r="L2893">
        <v>59</v>
      </c>
      <c r="M2893">
        <v>3</v>
      </c>
      <c r="N2893" t="s">
        <v>38</v>
      </c>
      <c r="O2893" t="s">
        <v>81</v>
      </c>
    </row>
    <row r="2894" spans="1:15" x14ac:dyDescent="0.3">
      <c r="A2894" s="7">
        <v>20181</v>
      </c>
      <c r="B2894" s="6" t="s">
        <v>5847</v>
      </c>
      <c r="C2894" t="s">
        <v>5848</v>
      </c>
      <c r="D2894" s="2" t="s">
        <v>50</v>
      </c>
      <c r="E2894" s="4" t="s">
        <v>55</v>
      </c>
      <c r="F2894" t="s">
        <v>51</v>
      </c>
      <c r="G2894">
        <v>232</v>
      </c>
      <c r="H2894">
        <v>65570</v>
      </c>
      <c r="I2894">
        <v>6</v>
      </c>
      <c r="J2894">
        <v>1496</v>
      </c>
      <c r="K2894">
        <v>21911</v>
      </c>
      <c r="L2894">
        <v>81</v>
      </c>
      <c r="M2894">
        <v>2</v>
      </c>
      <c r="N2894" t="s">
        <v>65</v>
      </c>
      <c r="O2894" t="s">
        <v>51</v>
      </c>
    </row>
    <row r="2895" spans="1:15" x14ac:dyDescent="0.3">
      <c r="A2895" s="7">
        <v>20182</v>
      </c>
      <c r="B2895" s="6" t="s">
        <v>5849</v>
      </c>
      <c r="C2895" t="s">
        <v>5850</v>
      </c>
      <c r="D2895" s="2" t="s">
        <v>59</v>
      </c>
      <c r="E2895" s="4" t="s">
        <v>55</v>
      </c>
      <c r="F2895" t="s">
        <v>75</v>
      </c>
      <c r="G2895">
        <v>446</v>
      </c>
      <c r="H2895">
        <v>26406</v>
      </c>
      <c r="I2895">
        <v>7</v>
      </c>
      <c r="J2895">
        <v>2364</v>
      </c>
      <c r="K2895">
        <v>10631</v>
      </c>
      <c r="L2895">
        <v>47</v>
      </c>
      <c r="M2895">
        <v>2</v>
      </c>
      <c r="N2895" t="s">
        <v>38</v>
      </c>
      <c r="O2895" t="s">
        <v>76</v>
      </c>
    </row>
    <row r="2896" spans="1:15" x14ac:dyDescent="0.3">
      <c r="A2896" s="7">
        <v>20183</v>
      </c>
      <c r="B2896" s="6" t="s">
        <v>5851</v>
      </c>
      <c r="C2896" t="s">
        <v>5852</v>
      </c>
      <c r="D2896" s="2" t="s">
        <v>72</v>
      </c>
      <c r="E2896" s="4" t="s">
        <v>46</v>
      </c>
      <c r="F2896" t="s">
        <v>47</v>
      </c>
      <c r="G2896">
        <v>502</v>
      </c>
      <c r="H2896">
        <v>37219</v>
      </c>
      <c r="I2896">
        <v>3</v>
      </c>
      <c r="J2896">
        <v>2083</v>
      </c>
      <c r="K2896">
        <v>13530</v>
      </c>
      <c r="L2896">
        <v>54</v>
      </c>
      <c r="M2896">
        <v>2</v>
      </c>
      <c r="N2896" t="s">
        <v>52</v>
      </c>
      <c r="O2896" t="s">
        <v>81</v>
      </c>
    </row>
    <row r="2897" spans="1:15" x14ac:dyDescent="0.3">
      <c r="A2897" s="7">
        <v>20184</v>
      </c>
      <c r="B2897" s="6" t="s">
        <v>5853</v>
      </c>
      <c r="C2897" t="s">
        <v>3788</v>
      </c>
      <c r="D2897" s="2" t="s">
        <v>88</v>
      </c>
      <c r="E2897" s="4" t="s">
        <v>55</v>
      </c>
      <c r="F2897" t="s">
        <v>51</v>
      </c>
      <c r="G2897">
        <v>50</v>
      </c>
      <c r="H2897">
        <v>47147</v>
      </c>
      <c r="I2897">
        <v>8</v>
      </c>
      <c r="J2897">
        <v>1331</v>
      </c>
      <c r="K2897">
        <v>13496</v>
      </c>
      <c r="L2897">
        <v>78</v>
      </c>
      <c r="M2897">
        <v>1</v>
      </c>
      <c r="N2897" t="s">
        <v>52</v>
      </c>
      <c r="O2897" t="s">
        <v>51</v>
      </c>
    </row>
    <row r="2898" spans="1:15" x14ac:dyDescent="0.3">
      <c r="A2898" s="7">
        <v>20185</v>
      </c>
      <c r="B2898" s="6" t="s">
        <v>5854</v>
      </c>
      <c r="C2898" t="s">
        <v>5855</v>
      </c>
      <c r="D2898" s="2" t="s">
        <v>88</v>
      </c>
      <c r="E2898" s="4" t="s">
        <v>55</v>
      </c>
      <c r="F2898" t="s">
        <v>51</v>
      </c>
      <c r="G2898">
        <v>94</v>
      </c>
      <c r="H2898">
        <v>83033</v>
      </c>
      <c r="I2898">
        <v>5</v>
      </c>
      <c r="J2898">
        <v>511</v>
      </c>
      <c r="K2898">
        <v>14014</v>
      </c>
      <c r="L2898">
        <v>75</v>
      </c>
      <c r="M2898">
        <v>2</v>
      </c>
      <c r="N2898" t="s">
        <v>52</v>
      </c>
      <c r="O2898" t="s">
        <v>51</v>
      </c>
    </row>
    <row r="2899" spans="1:15" x14ac:dyDescent="0.3">
      <c r="A2899" s="7">
        <v>20186</v>
      </c>
      <c r="B2899" s="6" t="s">
        <v>5856</v>
      </c>
      <c r="C2899" t="s">
        <v>5857</v>
      </c>
      <c r="D2899" s="2" t="s">
        <v>59</v>
      </c>
      <c r="E2899" s="4" t="s">
        <v>55</v>
      </c>
      <c r="F2899" t="s">
        <v>75</v>
      </c>
      <c r="G2899">
        <v>815</v>
      </c>
      <c r="H2899">
        <v>75940</v>
      </c>
      <c r="I2899">
        <v>5</v>
      </c>
      <c r="J2899">
        <v>4181</v>
      </c>
      <c r="K2899">
        <v>19352</v>
      </c>
      <c r="L2899">
        <v>46</v>
      </c>
      <c r="M2899">
        <v>2</v>
      </c>
      <c r="N2899" t="s">
        <v>52</v>
      </c>
      <c r="O2899" t="s">
        <v>81</v>
      </c>
    </row>
    <row r="2900" spans="1:15" x14ac:dyDescent="0.3">
      <c r="A2900" s="7">
        <v>20187</v>
      </c>
      <c r="B2900" s="6" t="s">
        <v>5858</v>
      </c>
      <c r="C2900" t="s">
        <v>5859</v>
      </c>
      <c r="D2900" s="2" t="s">
        <v>50</v>
      </c>
      <c r="E2900" s="4" t="s">
        <v>55</v>
      </c>
      <c r="F2900" t="s">
        <v>51</v>
      </c>
      <c r="G2900">
        <v>217</v>
      </c>
      <c r="H2900">
        <v>66817</v>
      </c>
      <c r="I2900">
        <v>17</v>
      </c>
      <c r="J2900">
        <v>252</v>
      </c>
      <c r="K2900">
        <v>20280</v>
      </c>
      <c r="L2900">
        <v>96</v>
      </c>
      <c r="M2900">
        <v>2</v>
      </c>
      <c r="N2900" t="s">
        <v>52</v>
      </c>
      <c r="O2900" t="s">
        <v>47</v>
      </c>
    </row>
    <row r="2901" spans="1:15" x14ac:dyDescent="0.3">
      <c r="A2901" s="7">
        <v>20188</v>
      </c>
      <c r="B2901" s="6" t="s">
        <v>5860</v>
      </c>
      <c r="C2901" t="s">
        <v>5861</v>
      </c>
      <c r="D2901" s="2" t="s">
        <v>45</v>
      </c>
      <c r="E2901" s="4" t="s">
        <v>46</v>
      </c>
      <c r="F2901" t="s">
        <v>47</v>
      </c>
      <c r="G2901">
        <v>1442</v>
      </c>
      <c r="H2901">
        <v>15348</v>
      </c>
      <c r="I2901">
        <v>18</v>
      </c>
      <c r="J2901">
        <v>2367</v>
      </c>
      <c r="K2901">
        <v>23459</v>
      </c>
      <c r="L2901">
        <v>82</v>
      </c>
      <c r="M2901">
        <v>2</v>
      </c>
      <c r="N2901" t="s">
        <v>38</v>
      </c>
      <c r="O2901" t="s">
        <v>81</v>
      </c>
    </row>
    <row r="2902" spans="1:15" x14ac:dyDescent="0.3">
      <c r="A2902" s="7">
        <v>20189</v>
      </c>
      <c r="B2902" s="6" t="s">
        <v>5862</v>
      </c>
      <c r="C2902" t="s">
        <v>5863</v>
      </c>
      <c r="D2902" s="2" t="s">
        <v>72</v>
      </c>
      <c r="E2902" s="4" t="s">
        <v>55</v>
      </c>
      <c r="F2902" t="s">
        <v>51</v>
      </c>
      <c r="G2902">
        <v>643</v>
      </c>
      <c r="H2902">
        <v>75041</v>
      </c>
      <c r="I2902">
        <v>6</v>
      </c>
      <c r="J2902">
        <v>943</v>
      </c>
      <c r="K2902">
        <v>22271</v>
      </c>
      <c r="L2902">
        <v>94</v>
      </c>
      <c r="M2902">
        <v>1</v>
      </c>
      <c r="N2902" t="s">
        <v>65</v>
      </c>
      <c r="O2902" t="s">
        <v>47</v>
      </c>
    </row>
    <row r="2903" spans="1:15" x14ac:dyDescent="0.3">
      <c r="A2903" s="7">
        <v>20190</v>
      </c>
      <c r="B2903" s="6" t="s">
        <v>5864</v>
      </c>
      <c r="C2903" t="s">
        <v>5865</v>
      </c>
      <c r="D2903" s="2" t="s">
        <v>72</v>
      </c>
      <c r="E2903" s="4" t="s">
        <v>46</v>
      </c>
      <c r="F2903" t="s">
        <v>81</v>
      </c>
      <c r="G2903">
        <v>441</v>
      </c>
      <c r="H2903">
        <v>55559</v>
      </c>
      <c r="I2903">
        <v>16</v>
      </c>
      <c r="J2903">
        <v>5493</v>
      </c>
      <c r="K2903">
        <v>11681</v>
      </c>
      <c r="L2903">
        <v>69</v>
      </c>
      <c r="M2903">
        <v>1</v>
      </c>
      <c r="N2903" t="s">
        <v>35</v>
      </c>
      <c r="O2903" t="s">
        <v>95</v>
      </c>
    </row>
    <row r="2904" spans="1:15" x14ac:dyDescent="0.3">
      <c r="A2904" s="7">
        <v>20191</v>
      </c>
      <c r="B2904" s="6" t="s">
        <v>5866</v>
      </c>
      <c r="C2904" t="s">
        <v>5867</v>
      </c>
      <c r="D2904" s="2" t="s">
        <v>45</v>
      </c>
      <c r="E2904" s="4" t="s">
        <v>55</v>
      </c>
      <c r="F2904" t="s">
        <v>47</v>
      </c>
      <c r="G2904">
        <v>1477</v>
      </c>
      <c r="H2904">
        <v>22103</v>
      </c>
      <c r="I2904">
        <v>15</v>
      </c>
      <c r="J2904">
        <v>1681</v>
      </c>
      <c r="K2904">
        <v>21239</v>
      </c>
      <c r="L2904">
        <v>69</v>
      </c>
      <c r="M2904">
        <v>1</v>
      </c>
      <c r="N2904" t="s">
        <v>52</v>
      </c>
      <c r="O2904" t="s">
        <v>47</v>
      </c>
    </row>
    <row r="2905" spans="1:15" x14ac:dyDescent="0.3">
      <c r="A2905" s="7">
        <v>20192</v>
      </c>
      <c r="B2905" s="6" t="s">
        <v>5868</v>
      </c>
      <c r="C2905" t="s">
        <v>5869</v>
      </c>
      <c r="D2905" s="2" t="s">
        <v>45</v>
      </c>
      <c r="E2905" s="4" t="s">
        <v>46</v>
      </c>
      <c r="F2905" t="s">
        <v>56</v>
      </c>
      <c r="G2905">
        <v>2284</v>
      </c>
      <c r="H2905">
        <v>17720</v>
      </c>
      <c r="I2905">
        <v>59</v>
      </c>
      <c r="J2905">
        <v>29501</v>
      </c>
      <c r="K2905">
        <v>1544</v>
      </c>
      <c r="L2905">
        <v>21</v>
      </c>
      <c r="M2905">
        <v>4</v>
      </c>
      <c r="N2905" t="s">
        <v>52</v>
      </c>
      <c r="O2905" t="s">
        <v>60</v>
      </c>
    </row>
    <row r="2906" spans="1:15" x14ac:dyDescent="0.3">
      <c r="A2906" s="7">
        <v>20193</v>
      </c>
      <c r="B2906" s="6" t="s">
        <v>5870</v>
      </c>
      <c r="C2906" t="s">
        <v>5871</v>
      </c>
      <c r="D2906" s="2" t="s">
        <v>72</v>
      </c>
      <c r="E2906" s="4" t="s">
        <v>46</v>
      </c>
      <c r="F2906" t="s">
        <v>81</v>
      </c>
      <c r="G2906">
        <v>565</v>
      </c>
      <c r="H2906">
        <v>62789</v>
      </c>
      <c r="I2906">
        <v>14</v>
      </c>
      <c r="J2906">
        <v>753</v>
      </c>
      <c r="K2906">
        <v>11816</v>
      </c>
      <c r="L2906">
        <v>57</v>
      </c>
      <c r="M2906">
        <v>1</v>
      </c>
      <c r="N2906" t="s">
        <v>52</v>
      </c>
      <c r="O2906" t="s">
        <v>76</v>
      </c>
    </row>
    <row r="2907" spans="1:15" x14ac:dyDescent="0.3">
      <c r="A2907" s="7">
        <v>20194</v>
      </c>
      <c r="B2907" s="6" t="s">
        <v>5872</v>
      </c>
      <c r="C2907" t="s">
        <v>5873</v>
      </c>
      <c r="D2907" s="2" t="s">
        <v>72</v>
      </c>
      <c r="E2907" s="4" t="s">
        <v>46</v>
      </c>
      <c r="F2907" t="s">
        <v>81</v>
      </c>
      <c r="G2907">
        <v>812</v>
      </c>
      <c r="H2907">
        <v>71249</v>
      </c>
      <c r="I2907">
        <v>11</v>
      </c>
      <c r="J2907">
        <v>5304</v>
      </c>
      <c r="K2907">
        <v>11328</v>
      </c>
      <c r="L2907">
        <v>61</v>
      </c>
      <c r="M2907">
        <v>0</v>
      </c>
      <c r="N2907" t="s">
        <v>38</v>
      </c>
      <c r="O2907" t="s">
        <v>81</v>
      </c>
    </row>
    <row r="2908" spans="1:15" x14ac:dyDescent="0.3">
      <c r="A2908" s="7">
        <v>20195</v>
      </c>
      <c r="B2908" s="6" t="s">
        <v>5874</v>
      </c>
      <c r="C2908" t="s">
        <v>5875</v>
      </c>
      <c r="D2908" s="2" t="s">
        <v>50</v>
      </c>
      <c r="E2908" s="4" t="s">
        <v>55</v>
      </c>
      <c r="F2908" t="s">
        <v>51</v>
      </c>
      <c r="G2908">
        <v>99</v>
      </c>
      <c r="H2908">
        <v>13411</v>
      </c>
      <c r="I2908">
        <v>8</v>
      </c>
      <c r="J2908">
        <v>545</v>
      </c>
      <c r="K2908">
        <v>18902</v>
      </c>
      <c r="L2908">
        <v>92</v>
      </c>
      <c r="M2908">
        <v>1</v>
      </c>
      <c r="N2908" t="s">
        <v>52</v>
      </c>
      <c r="O2908" t="s">
        <v>51</v>
      </c>
    </row>
    <row r="2909" spans="1:15" x14ac:dyDescent="0.3">
      <c r="A2909" s="7">
        <v>20196</v>
      </c>
      <c r="B2909" s="6" t="s">
        <v>5876</v>
      </c>
      <c r="C2909" t="s">
        <v>5877</v>
      </c>
      <c r="D2909" s="2" t="s">
        <v>220</v>
      </c>
      <c r="E2909" s="4" t="s">
        <v>46</v>
      </c>
      <c r="F2909" t="s">
        <v>47</v>
      </c>
      <c r="G2909">
        <v>3055</v>
      </c>
      <c r="H2909">
        <v>62095</v>
      </c>
      <c r="I2909">
        <v>8</v>
      </c>
      <c r="J2909">
        <v>1409</v>
      </c>
      <c r="K2909">
        <v>19705</v>
      </c>
      <c r="L2909">
        <v>70</v>
      </c>
      <c r="M2909">
        <v>3</v>
      </c>
      <c r="N2909" t="s">
        <v>52</v>
      </c>
      <c r="O2909" t="s">
        <v>76</v>
      </c>
    </row>
    <row r="2910" spans="1:15" x14ac:dyDescent="0.3">
      <c r="A2910" s="7">
        <v>20197</v>
      </c>
      <c r="B2910" s="6" t="s">
        <v>5878</v>
      </c>
      <c r="C2910" t="s">
        <v>5879</v>
      </c>
      <c r="D2910" s="2" t="s">
        <v>45</v>
      </c>
      <c r="E2910" s="4" t="s">
        <v>55</v>
      </c>
      <c r="F2910" t="s">
        <v>47</v>
      </c>
      <c r="G2910">
        <v>3357</v>
      </c>
      <c r="H2910">
        <v>30619</v>
      </c>
      <c r="I2910">
        <v>19</v>
      </c>
      <c r="J2910">
        <v>1082</v>
      </c>
      <c r="K2910">
        <v>19947</v>
      </c>
      <c r="L2910">
        <v>54</v>
      </c>
      <c r="M2910">
        <v>2</v>
      </c>
      <c r="N2910" t="s">
        <v>52</v>
      </c>
      <c r="O2910" t="s">
        <v>81</v>
      </c>
    </row>
    <row r="2911" spans="1:15" x14ac:dyDescent="0.3">
      <c r="A2911" s="7">
        <v>20198</v>
      </c>
      <c r="B2911" s="6" t="s">
        <v>5880</v>
      </c>
      <c r="C2911" t="s">
        <v>5881</v>
      </c>
      <c r="D2911" s="2" t="s">
        <v>45</v>
      </c>
      <c r="E2911" s="4" t="s">
        <v>46</v>
      </c>
      <c r="F2911" t="s">
        <v>56</v>
      </c>
      <c r="G2911">
        <v>3749</v>
      </c>
      <c r="H2911">
        <v>45023</v>
      </c>
      <c r="I2911">
        <v>40</v>
      </c>
      <c r="J2911">
        <v>34738</v>
      </c>
      <c r="K2911">
        <v>2797</v>
      </c>
      <c r="L2911">
        <v>19</v>
      </c>
      <c r="M2911">
        <v>3</v>
      </c>
      <c r="N2911" t="s">
        <v>38</v>
      </c>
      <c r="O2911" t="s">
        <v>56</v>
      </c>
    </row>
    <row r="2912" spans="1:15" x14ac:dyDescent="0.3">
      <c r="A2912" s="7">
        <v>20199</v>
      </c>
      <c r="B2912" s="6" t="s">
        <v>5882</v>
      </c>
      <c r="C2912" t="s">
        <v>5883</v>
      </c>
      <c r="D2912" s="2" t="s">
        <v>45</v>
      </c>
      <c r="E2912" s="4" t="s">
        <v>46</v>
      </c>
      <c r="F2912" t="s">
        <v>75</v>
      </c>
      <c r="G2912">
        <v>2039</v>
      </c>
      <c r="H2912">
        <v>35509</v>
      </c>
      <c r="I2912">
        <v>2</v>
      </c>
      <c r="J2912">
        <v>5822</v>
      </c>
      <c r="K2912">
        <v>14365</v>
      </c>
      <c r="L2912">
        <v>60</v>
      </c>
      <c r="M2912">
        <v>1</v>
      </c>
      <c r="N2912" t="s">
        <v>52</v>
      </c>
      <c r="O2912" t="s">
        <v>47</v>
      </c>
    </row>
    <row r="2913" spans="1:15" x14ac:dyDescent="0.3">
      <c r="A2913" s="7">
        <v>20200</v>
      </c>
      <c r="B2913" s="6" t="s">
        <v>5884</v>
      </c>
      <c r="C2913" t="s">
        <v>5885</v>
      </c>
      <c r="D2913" s="2" t="s">
        <v>220</v>
      </c>
      <c r="E2913" s="4" t="s">
        <v>46</v>
      </c>
      <c r="F2913" t="s">
        <v>47</v>
      </c>
      <c r="G2913">
        <v>1716</v>
      </c>
      <c r="H2913">
        <v>72311</v>
      </c>
      <c r="I2913">
        <v>11</v>
      </c>
      <c r="J2913">
        <v>2314</v>
      </c>
      <c r="K2913">
        <v>15924</v>
      </c>
      <c r="L2913">
        <v>64</v>
      </c>
      <c r="M2913">
        <v>2</v>
      </c>
      <c r="N2913" t="s">
        <v>38</v>
      </c>
      <c r="O2913" t="s">
        <v>47</v>
      </c>
    </row>
    <row r="2914" spans="1:15" x14ac:dyDescent="0.3">
      <c r="A2914" s="7">
        <v>20201</v>
      </c>
      <c r="B2914" s="6" t="s">
        <v>5886</v>
      </c>
      <c r="C2914" t="s">
        <v>5887</v>
      </c>
      <c r="D2914" s="2" t="s">
        <v>59</v>
      </c>
      <c r="E2914" s="4" t="s">
        <v>55</v>
      </c>
      <c r="F2914" t="s">
        <v>51</v>
      </c>
      <c r="G2914">
        <v>287</v>
      </c>
      <c r="H2914">
        <v>33259</v>
      </c>
      <c r="I2914">
        <v>12</v>
      </c>
      <c r="J2914">
        <v>552</v>
      </c>
      <c r="K2914">
        <v>20774</v>
      </c>
      <c r="L2914">
        <v>76</v>
      </c>
      <c r="M2914">
        <v>2</v>
      </c>
      <c r="N2914" t="s">
        <v>65</v>
      </c>
      <c r="O2914" t="s">
        <v>51</v>
      </c>
    </row>
    <row r="2915" spans="1:15" x14ac:dyDescent="0.3">
      <c r="A2915" s="7">
        <v>20202</v>
      </c>
      <c r="B2915" s="6" t="s">
        <v>5888</v>
      </c>
      <c r="C2915" t="s">
        <v>5889</v>
      </c>
      <c r="D2915" s="2" t="s">
        <v>45</v>
      </c>
      <c r="E2915" s="4" t="s">
        <v>46</v>
      </c>
      <c r="F2915" t="s">
        <v>56</v>
      </c>
      <c r="G2915">
        <v>4401</v>
      </c>
      <c r="H2915">
        <v>80488</v>
      </c>
      <c r="I2915">
        <v>58</v>
      </c>
      <c r="J2915">
        <v>35469</v>
      </c>
      <c r="K2915">
        <v>1712</v>
      </c>
      <c r="L2915">
        <v>14</v>
      </c>
      <c r="M2915">
        <v>3</v>
      </c>
      <c r="N2915" t="s">
        <v>52</v>
      </c>
      <c r="O2915" t="s">
        <v>60</v>
      </c>
    </row>
    <row r="2916" spans="1:15" x14ac:dyDescent="0.3">
      <c r="A2916" s="7">
        <v>20203</v>
      </c>
      <c r="B2916" s="6" t="s">
        <v>5890</v>
      </c>
      <c r="C2916" t="s">
        <v>5891</v>
      </c>
      <c r="D2916" s="2" t="s">
        <v>72</v>
      </c>
      <c r="E2916" s="4" t="s">
        <v>46</v>
      </c>
      <c r="F2916" t="s">
        <v>75</v>
      </c>
      <c r="G2916">
        <v>387</v>
      </c>
      <c r="H2916">
        <v>29184</v>
      </c>
      <c r="I2916">
        <v>15</v>
      </c>
      <c r="J2916">
        <v>2577</v>
      </c>
      <c r="K2916">
        <v>11500</v>
      </c>
      <c r="L2916">
        <v>46</v>
      </c>
      <c r="M2916">
        <v>2</v>
      </c>
      <c r="N2916" t="s">
        <v>52</v>
      </c>
      <c r="O2916" t="s">
        <v>95</v>
      </c>
    </row>
    <row r="2917" spans="1:15" x14ac:dyDescent="0.3">
      <c r="A2917" s="7">
        <v>20204</v>
      </c>
      <c r="B2917" s="6" t="s">
        <v>5892</v>
      </c>
      <c r="C2917" t="s">
        <v>5893</v>
      </c>
      <c r="D2917" s="2" t="s">
        <v>50</v>
      </c>
      <c r="E2917" s="4" t="s">
        <v>55</v>
      </c>
      <c r="F2917" t="s">
        <v>51</v>
      </c>
      <c r="G2917">
        <v>186</v>
      </c>
      <c r="H2917">
        <v>63446</v>
      </c>
      <c r="I2917">
        <v>13</v>
      </c>
      <c r="J2917">
        <v>648</v>
      </c>
      <c r="K2917">
        <v>27221</v>
      </c>
      <c r="L2917">
        <v>95</v>
      </c>
      <c r="M2917">
        <v>2</v>
      </c>
      <c r="N2917" t="s">
        <v>65</v>
      </c>
      <c r="O2917" t="s">
        <v>51</v>
      </c>
    </row>
    <row r="2918" spans="1:15" x14ac:dyDescent="0.3">
      <c r="A2918" s="7">
        <v>20205</v>
      </c>
      <c r="B2918" s="6" t="s">
        <v>5894</v>
      </c>
      <c r="C2918" t="s">
        <v>5895</v>
      </c>
      <c r="D2918" s="2" t="s">
        <v>88</v>
      </c>
      <c r="E2918" s="4" t="s">
        <v>46</v>
      </c>
      <c r="F2918" t="s">
        <v>51</v>
      </c>
      <c r="G2918">
        <v>191</v>
      </c>
      <c r="H2918">
        <v>37622</v>
      </c>
      <c r="I2918">
        <v>11</v>
      </c>
      <c r="J2918">
        <v>568</v>
      </c>
      <c r="K2918">
        <v>13701</v>
      </c>
      <c r="L2918">
        <v>91</v>
      </c>
      <c r="M2918">
        <v>2</v>
      </c>
      <c r="N2918" t="s">
        <v>35</v>
      </c>
      <c r="O2918" t="s">
        <v>51</v>
      </c>
    </row>
    <row r="2919" spans="1:15" x14ac:dyDescent="0.3">
      <c r="A2919" s="7">
        <v>20206</v>
      </c>
      <c r="B2919" s="6" t="s">
        <v>5896</v>
      </c>
      <c r="C2919" t="s">
        <v>5897</v>
      </c>
      <c r="D2919" s="2" t="s">
        <v>45</v>
      </c>
      <c r="E2919" s="4" t="s">
        <v>46</v>
      </c>
      <c r="F2919" t="s">
        <v>56</v>
      </c>
      <c r="G2919">
        <v>4631</v>
      </c>
      <c r="H2919">
        <v>46990</v>
      </c>
      <c r="I2919">
        <v>47</v>
      </c>
      <c r="J2919">
        <v>41620</v>
      </c>
      <c r="K2919">
        <v>4223</v>
      </c>
      <c r="L2919">
        <v>20</v>
      </c>
      <c r="M2919">
        <v>6</v>
      </c>
      <c r="N2919" t="s">
        <v>38</v>
      </c>
      <c r="O2919" t="s">
        <v>60</v>
      </c>
    </row>
    <row r="2920" spans="1:15" x14ac:dyDescent="0.3">
      <c r="A2920" s="7">
        <v>20207</v>
      </c>
      <c r="B2920" s="6" t="s">
        <v>5898</v>
      </c>
      <c r="C2920" t="s">
        <v>5899</v>
      </c>
      <c r="D2920" s="2" t="s">
        <v>59</v>
      </c>
      <c r="E2920" s="4" t="s">
        <v>55</v>
      </c>
      <c r="F2920" t="s">
        <v>51</v>
      </c>
      <c r="G2920">
        <v>263</v>
      </c>
      <c r="H2920">
        <v>89883</v>
      </c>
      <c r="I2920">
        <v>5</v>
      </c>
      <c r="J2920">
        <v>502</v>
      </c>
      <c r="K2920">
        <v>26824</v>
      </c>
      <c r="L2920">
        <v>79</v>
      </c>
      <c r="M2920">
        <v>2</v>
      </c>
      <c r="N2920" t="s">
        <v>52</v>
      </c>
      <c r="O2920" t="s">
        <v>51</v>
      </c>
    </row>
    <row r="2921" spans="1:15" x14ac:dyDescent="0.3">
      <c r="A2921" s="7">
        <v>20208</v>
      </c>
      <c r="B2921" s="6" t="s">
        <v>5900</v>
      </c>
      <c r="C2921" t="s">
        <v>5901</v>
      </c>
      <c r="D2921" s="2" t="s">
        <v>72</v>
      </c>
      <c r="E2921" s="4" t="s">
        <v>46</v>
      </c>
      <c r="F2921" t="s">
        <v>75</v>
      </c>
      <c r="G2921">
        <v>866</v>
      </c>
      <c r="H2921">
        <v>18512</v>
      </c>
      <c r="I2921">
        <v>9</v>
      </c>
      <c r="J2921">
        <v>5874</v>
      </c>
      <c r="K2921">
        <v>7731</v>
      </c>
      <c r="L2921">
        <v>48</v>
      </c>
      <c r="M2921">
        <v>3</v>
      </c>
      <c r="N2921" t="s">
        <v>52</v>
      </c>
      <c r="O2921" t="s">
        <v>76</v>
      </c>
    </row>
    <row r="2922" spans="1:15" x14ac:dyDescent="0.3">
      <c r="A2922" s="7">
        <v>20209</v>
      </c>
      <c r="B2922" s="6" t="s">
        <v>5902</v>
      </c>
      <c r="C2922" t="s">
        <v>5903</v>
      </c>
      <c r="D2922" s="2" t="s">
        <v>45</v>
      </c>
      <c r="E2922" s="4" t="s">
        <v>55</v>
      </c>
      <c r="F2922" t="s">
        <v>56</v>
      </c>
      <c r="G2922">
        <v>1854</v>
      </c>
      <c r="H2922">
        <v>72375</v>
      </c>
      <c r="I2922">
        <v>56</v>
      </c>
      <c r="J2922">
        <v>38472</v>
      </c>
      <c r="K2922">
        <v>1030</v>
      </c>
      <c r="L2922">
        <v>12</v>
      </c>
      <c r="M2922">
        <v>5</v>
      </c>
      <c r="N2922" t="s">
        <v>52</v>
      </c>
      <c r="O2922" t="s">
        <v>81</v>
      </c>
    </row>
    <row r="2923" spans="1:15" x14ac:dyDescent="0.3">
      <c r="A2923" s="7">
        <v>20210</v>
      </c>
      <c r="B2923" s="6" t="s">
        <v>5904</v>
      </c>
      <c r="C2923" t="s">
        <v>5905</v>
      </c>
      <c r="D2923" s="2" t="s">
        <v>45</v>
      </c>
      <c r="E2923" s="4" t="s">
        <v>68</v>
      </c>
      <c r="F2923" t="s">
        <v>60</v>
      </c>
      <c r="G2923">
        <v>1765</v>
      </c>
      <c r="H2923">
        <v>12899</v>
      </c>
      <c r="I2923">
        <v>18</v>
      </c>
      <c r="J2923">
        <v>14730</v>
      </c>
      <c r="K2923">
        <v>3070</v>
      </c>
      <c r="L2923">
        <v>7</v>
      </c>
      <c r="M2923">
        <v>5</v>
      </c>
      <c r="N2923" t="s">
        <v>35</v>
      </c>
      <c r="O2923" t="s">
        <v>56</v>
      </c>
    </row>
    <row r="2924" spans="1:15" x14ac:dyDescent="0.3">
      <c r="A2924" s="7">
        <v>20211</v>
      </c>
      <c r="B2924" s="6" t="s">
        <v>5906</v>
      </c>
      <c r="C2924" t="s">
        <v>5907</v>
      </c>
      <c r="D2924" s="2" t="s">
        <v>59</v>
      </c>
      <c r="E2924" s="4" t="s">
        <v>55</v>
      </c>
      <c r="F2924" t="s">
        <v>51</v>
      </c>
      <c r="G2924">
        <v>161</v>
      </c>
      <c r="H2924">
        <v>51496</v>
      </c>
      <c r="I2924">
        <v>11</v>
      </c>
      <c r="J2924">
        <v>734</v>
      </c>
      <c r="K2924">
        <v>24492</v>
      </c>
      <c r="L2924">
        <v>87</v>
      </c>
      <c r="M2924">
        <v>2</v>
      </c>
      <c r="N2924" t="s">
        <v>35</v>
      </c>
      <c r="O2924" t="s">
        <v>51</v>
      </c>
    </row>
    <row r="2925" spans="1:15" x14ac:dyDescent="0.3">
      <c r="A2925" s="7">
        <v>20212</v>
      </c>
      <c r="B2925" s="6" t="s">
        <v>5908</v>
      </c>
      <c r="C2925" t="s">
        <v>5909</v>
      </c>
      <c r="D2925" s="2" t="s">
        <v>88</v>
      </c>
      <c r="E2925" s="4" t="s">
        <v>55</v>
      </c>
      <c r="F2925" t="s">
        <v>51</v>
      </c>
      <c r="G2925">
        <v>58</v>
      </c>
      <c r="H2925">
        <v>22231</v>
      </c>
      <c r="I2925">
        <v>4</v>
      </c>
      <c r="J2925">
        <v>1388</v>
      </c>
      <c r="K2925">
        <v>13259</v>
      </c>
      <c r="L2925">
        <v>80</v>
      </c>
      <c r="M2925">
        <v>2</v>
      </c>
      <c r="N2925" t="s">
        <v>65</v>
      </c>
      <c r="O2925" t="s">
        <v>51</v>
      </c>
    </row>
    <row r="2926" spans="1:15" x14ac:dyDescent="0.3">
      <c r="A2926" s="7">
        <v>20213</v>
      </c>
      <c r="B2926" s="6" t="s">
        <v>5910</v>
      </c>
      <c r="C2926" t="s">
        <v>5911</v>
      </c>
      <c r="D2926" s="2" t="s">
        <v>45</v>
      </c>
      <c r="E2926" s="4" t="s">
        <v>55</v>
      </c>
      <c r="F2926" t="s">
        <v>60</v>
      </c>
      <c r="G2926">
        <v>3353</v>
      </c>
      <c r="H2926">
        <v>20514</v>
      </c>
      <c r="I2926">
        <v>23</v>
      </c>
      <c r="J2926">
        <v>2063</v>
      </c>
      <c r="K2926">
        <v>1995</v>
      </c>
      <c r="L2926">
        <v>8</v>
      </c>
      <c r="M2926">
        <v>4</v>
      </c>
      <c r="N2926" t="s">
        <v>52</v>
      </c>
      <c r="O2926" t="s">
        <v>69</v>
      </c>
    </row>
    <row r="2927" spans="1:15" x14ac:dyDescent="0.3">
      <c r="A2927" s="7">
        <v>20214</v>
      </c>
      <c r="B2927" s="6" t="s">
        <v>5912</v>
      </c>
      <c r="C2927" t="s">
        <v>5913</v>
      </c>
      <c r="D2927" s="2" t="s">
        <v>45</v>
      </c>
      <c r="E2927" s="4" t="s">
        <v>55</v>
      </c>
      <c r="F2927" t="s">
        <v>56</v>
      </c>
      <c r="G2927">
        <v>3524</v>
      </c>
      <c r="H2927">
        <v>35220</v>
      </c>
      <c r="I2927">
        <v>59</v>
      </c>
      <c r="J2927">
        <v>13724</v>
      </c>
      <c r="K2927">
        <v>1014</v>
      </c>
      <c r="L2927">
        <v>19</v>
      </c>
      <c r="M2927">
        <v>5</v>
      </c>
      <c r="N2927" t="s">
        <v>38</v>
      </c>
      <c r="O2927" t="s">
        <v>60</v>
      </c>
    </row>
    <row r="2928" spans="1:15" x14ac:dyDescent="0.3">
      <c r="A2928" s="7">
        <v>20215</v>
      </c>
      <c r="B2928" s="6" t="s">
        <v>5914</v>
      </c>
      <c r="C2928" t="s">
        <v>5915</v>
      </c>
      <c r="D2928" s="2" t="s">
        <v>59</v>
      </c>
      <c r="E2928" s="4" t="s">
        <v>55</v>
      </c>
      <c r="F2928" t="s">
        <v>51</v>
      </c>
      <c r="G2928">
        <v>176</v>
      </c>
      <c r="H2928">
        <v>19374</v>
      </c>
      <c r="I2928">
        <v>18</v>
      </c>
      <c r="J2928">
        <v>1711</v>
      </c>
      <c r="K2928">
        <v>19543</v>
      </c>
      <c r="L2928">
        <v>98</v>
      </c>
      <c r="M2928">
        <v>1</v>
      </c>
      <c r="N2928" t="s">
        <v>65</v>
      </c>
      <c r="O2928" t="s">
        <v>47</v>
      </c>
    </row>
    <row r="2929" spans="1:15" x14ac:dyDescent="0.3">
      <c r="A2929" s="7">
        <v>20216</v>
      </c>
      <c r="B2929" s="6" t="s">
        <v>5916</v>
      </c>
      <c r="C2929" t="s">
        <v>5917</v>
      </c>
      <c r="D2929" s="2" t="s">
        <v>45</v>
      </c>
      <c r="E2929" s="4" t="s">
        <v>46</v>
      </c>
      <c r="F2929" t="s">
        <v>75</v>
      </c>
      <c r="G2929">
        <v>2026</v>
      </c>
      <c r="H2929">
        <v>25867</v>
      </c>
      <c r="I2929">
        <v>8</v>
      </c>
      <c r="J2929">
        <v>3182</v>
      </c>
      <c r="K2929">
        <v>12607</v>
      </c>
      <c r="L2929">
        <v>57</v>
      </c>
      <c r="M2929">
        <v>3</v>
      </c>
      <c r="N2929" t="s">
        <v>52</v>
      </c>
      <c r="O2929" t="s">
        <v>81</v>
      </c>
    </row>
    <row r="2930" spans="1:15" x14ac:dyDescent="0.3">
      <c r="A2930" s="7">
        <v>20217</v>
      </c>
      <c r="B2930" s="6" t="s">
        <v>5918</v>
      </c>
      <c r="C2930" t="s">
        <v>5919</v>
      </c>
      <c r="D2930" s="2" t="s">
        <v>220</v>
      </c>
      <c r="E2930" s="4" t="s">
        <v>46</v>
      </c>
      <c r="F2930" t="s">
        <v>47</v>
      </c>
      <c r="G2930">
        <v>901</v>
      </c>
      <c r="H2930">
        <v>56486</v>
      </c>
      <c r="I2930">
        <v>2</v>
      </c>
      <c r="J2930">
        <v>1953</v>
      </c>
      <c r="K2930">
        <v>10311</v>
      </c>
      <c r="L2930">
        <v>50</v>
      </c>
      <c r="M2930">
        <v>1</v>
      </c>
      <c r="N2930" t="s">
        <v>38</v>
      </c>
      <c r="O2930" t="s">
        <v>47</v>
      </c>
    </row>
    <row r="2931" spans="1:15" x14ac:dyDescent="0.3">
      <c r="A2931" s="7">
        <v>20218</v>
      </c>
      <c r="B2931" s="6" t="s">
        <v>5920</v>
      </c>
      <c r="C2931" t="s">
        <v>5921</v>
      </c>
      <c r="D2931" s="2" t="s">
        <v>220</v>
      </c>
      <c r="E2931" s="4" t="s">
        <v>55</v>
      </c>
      <c r="F2931" t="s">
        <v>47</v>
      </c>
      <c r="G2931">
        <v>906</v>
      </c>
      <c r="H2931">
        <v>12262</v>
      </c>
      <c r="I2931">
        <v>17</v>
      </c>
      <c r="J2931">
        <v>1117</v>
      </c>
      <c r="K2931">
        <v>16641</v>
      </c>
      <c r="L2931">
        <v>54</v>
      </c>
      <c r="M2931">
        <v>2</v>
      </c>
      <c r="N2931" t="s">
        <v>52</v>
      </c>
      <c r="O2931" t="s">
        <v>47</v>
      </c>
    </row>
    <row r="2932" spans="1:15" x14ac:dyDescent="0.3">
      <c r="A2932" s="7">
        <v>20219</v>
      </c>
      <c r="B2932" s="6" t="s">
        <v>5922</v>
      </c>
      <c r="C2932" t="s">
        <v>5923</v>
      </c>
      <c r="D2932" s="2" t="s">
        <v>45</v>
      </c>
      <c r="E2932" s="4" t="s">
        <v>46</v>
      </c>
      <c r="F2932" t="s">
        <v>47</v>
      </c>
      <c r="G2932">
        <v>3019</v>
      </c>
      <c r="H2932">
        <v>86717</v>
      </c>
      <c r="I2932">
        <v>20</v>
      </c>
      <c r="J2932">
        <v>2273</v>
      </c>
      <c r="K2932">
        <v>16293</v>
      </c>
      <c r="L2932">
        <v>79</v>
      </c>
      <c r="M2932">
        <v>2</v>
      </c>
      <c r="N2932" t="s">
        <v>52</v>
      </c>
      <c r="O2932" t="s">
        <v>47</v>
      </c>
    </row>
    <row r="2933" spans="1:15" x14ac:dyDescent="0.3">
      <c r="A2933" s="7">
        <v>20220</v>
      </c>
      <c r="B2933" s="6" t="s">
        <v>5924</v>
      </c>
      <c r="C2933" t="s">
        <v>5925</v>
      </c>
      <c r="D2933" s="2" t="s">
        <v>50</v>
      </c>
      <c r="E2933" s="4" t="s">
        <v>46</v>
      </c>
      <c r="F2933" t="s">
        <v>81</v>
      </c>
      <c r="G2933">
        <v>218</v>
      </c>
      <c r="H2933">
        <v>64959</v>
      </c>
      <c r="I2933">
        <v>17</v>
      </c>
      <c r="J2933">
        <v>1491</v>
      </c>
      <c r="K2933">
        <v>10815</v>
      </c>
      <c r="L2933">
        <v>68</v>
      </c>
      <c r="M2933">
        <v>0</v>
      </c>
      <c r="N2933" t="s">
        <v>65</v>
      </c>
      <c r="O2933" t="s">
        <v>95</v>
      </c>
    </row>
    <row r="2934" spans="1:15" x14ac:dyDescent="0.3">
      <c r="A2934" s="7">
        <v>20221</v>
      </c>
      <c r="B2934" s="6" t="s">
        <v>5926</v>
      </c>
      <c r="C2934" t="s">
        <v>5927</v>
      </c>
      <c r="D2934" s="2" t="s">
        <v>45</v>
      </c>
      <c r="E2934" s="4" t="s">
        <v>55</v>
      </c>
      <c r="F2934" t="s">
        <v>56</v>
      </c>
      <c r="G2934">
        <v>2823</v>
      </c>
      <c r="H2934">
        <v>64666</v>
      </c>
      <c r="I2934">
        <v>34</v>
      </c>
      <c r="J2934">
        <v>35969</v>
      </c>
      <c r="K2934">
        <v>2615</v>
      </c>
      <c r="L2934">
        <v>21</v>
      </c>
      <c r="M2934">
        <v>4</v>
      </c>
      <c r="N2934" t="s">
        <v>38</v>
      </c>
      <c r="O2934" t="s">
        <v>56</v>
      </c>
    </row>
    <row r="2935" spans="1:15" x14ac:dyDescent="0.3">
      <c r="A2935" s="7">
        <v>20222</v>
      </c>
      <c r="B2935" s="6" t="s">
        <v>5928</v>
      </c>
      <c r="C2935" t="s">
        <v>5929</v>
      </c>
      <c r="D2935" s="2" t="s">
        <v>50</v>
      </c>
      <c r="E2935" s="4" t="s">
        <v>46</v>
      </c>
      <c r="F2935" t="s">
        <v>51</v>
      </c>
      <c r="G2935">
        <v>160</v>
      </c>
      <c r="H2935">
        <v>57485</v>
      </c>
      <c r="I2935">
        <v>15</v>
      </c>
      <c r="J2935">
        <v>1003</v>
      </c>
      <c r="K2935">
        <v>26017</v>
      </c>
      <c r="L2935">
        <v>100</v>
      </c>
      <c r="M2935">
        <v>2</v>
      </c>
      <c r="N2935" t="s">
        <v>52</v>
      </c>
      <c r="O2935" t="s">
        <v>51</v>
      </c>
    </row>
    <row r="2936" spans="1:15" x14ac:dyDescent="0.3">
      <c r="A2936" s="7">
        <v>20223</v>
      </c>
      <c r="B2936" s="6" t="s">
        <v>5930</v>
      </c>
      <c r="C2936" t="s">
        <v>5931</v>
      </c>
      <c r="D2936" s="2" t="s">
        <v>59</v>
      </c>
      <c r="E2936" s="4" t="s">
        <v>55</v>
      </c>
      <c r="F2936" t="s">
        <v>75</v>
      </c>
      <c r="G2936">
        <v>662</v>
      </c>
      <c r="H2936">
        <v>35628</v>
      </c>
      <c r="I2936">
        <v>7</v>
      </c>
      <c r="J2936">
        <v>5485</v>
      </c>
      <c r="K2936">
        <v>15333</v>
      </c>
      <c r="L2936">
        <v>49</v>
      </c>
      <c r="M2936">
        <v>2</v>
      </c>
      <c r="N2936" t="s">
        <v>52</v>
      </c>
      <c r="O2936" t="s">
        <v>47</v>
      </c>
    </row>
    <row r="2937" spans="1:15" x14ac:dyDescent="0.3">
      <c r="A2937" s="7">
        <v>20224</v>
      </c>
      <c r="B2937" s="6" t="s">
        <v>5932</v>
      </c>
      <c r="C2937" t="s">
        <v>5933</v>
      </c>
      <c r="D2937" s="2" t="s">
        <v>50</v>
      </c>
      <c r="E2937" s="4" t="s">
        <v>46</v>
      </c>
      <c r="F2937" t="s">
        <v>81</v>
      </c>
      <c r="G2937">
        <v>219</v>
      </c>
      <c r="H2937">
        <v>44712</v>
      </c>
      <c r="I2937">
        <v>10</v>
      </c>
      <c r="J2937">
        <v>2595</v>
      </c>
      <c r="K2937">
        <v>11609</v>
      </c>
      <c r="L2937">
        <v>63</v>
      </c>
      <c r="M2937">
        <v>1</v>
      </c>
      <c r="N2937" t="s">
        <v>35</v>
      </c>
      <c r="O2937" t="s">
        <v>47</v>
      </c>
    </row>
    <row r="2938" spans="1:15" x14ac:dyDescent="0.3">
      <c r="A2938" s="7">
        <v>20225</v>
      </c>
      <c r="B2938" s="6" t="s">
        <v>5934</v>
      </c>
      <c r="C2938" t="s">
        <v>5935</v>
      </c>
      <c r="D2938" s="2" t="s">
        <v>72</v>
      </c>
      <c r="E2938" s="4" t="s">
        <v>46</v>
      </c>
      <c r="F2938" t="s">
        <v>51</v>
      </c>
      <c r="G2938">
        <v>869</v>
      </c>
      <c r="H2938">
        <v>35509</v>
      </c>
      <c r="I2938">
        <v>7</v>
      </c>
      <c r="J2938">
        <v>952</v>
      </c>
      <c r="K2938">
        <v>20845</v>
      </c>
      <c r="L2938">
        <v>90</v>
      </c>
      <c r="M2938">
        <v>1</v>
      </c>
      <c r="N2938" t="s">
        <v>35</v>
      </c>
      <c r="O2938" t="s">
        <v>51</v>
      </c>
    </row>
    <row r="2939" spans="1:15" x14ac:dyDescent="0.3">
      <c r="A2939" s="7">
        <v>20226</v>
      </c>
      <c r="B2939" s="6" t="s">
        <v>5936</v>
      </c>
      <c r="C2939" t="s">
        <v>5937</v>
      </c>
      <c r="D2939" s="2" t="s">
        <v>45</v>
      </c>
      <c r="E2939" s="4" t="s">
        <v>68</v>
      </c>
      <c r="F2939" t="s">
        <v>60</v>
      </c>
      <c r="G2939">
        <v>3508</v>
      </c>
      <c r="H2939">
        <v>42766</v>
      </c>
      <c r="I2939">
        <v>42</v>
      </c>
      <c r="J2939">
        <v>27694</v>
      </c>
      <c r="K2939">
        <v>2579</v>
      </c>
      <c r="L2939">
        <v>10</v>
      </c>
      <c r="M2939">
        <v>6</v>
      </c>
      <c r="N2939" t="s">
        <v>38</v>
      </c>
      <c r="O2939" t="s">
        <v>69</v>
      </c>
    </row>
    <row r="2940" spans="1:15" x14ac:dyDescent="0.3">
      <c r="A2940" s="7">
        <v>20227</v>
      </c>
      <c r="B2940" s="6" t="s">
        <v>5938</v>
      </c>
      <c r="C2940" t="s">
        <v>5939</v>
      </c>
      <c r="D2940" s="2" t="s">
        <v>50</v>
      </c>
      <c r="E2940" s="4" t="s">
        <v>55</v>
      </c>
      <c r="F2940" t="s">
        <v>51</v>
      </c>
      <c r="G2940">
        <v>66</v>
      </c>
      <c r="H2940">
        <v>45248</v>
      </c>
      <c r="I2940">
        <v>9</v>
      </c>
      <c r="J2940">
        <v>1339</v>
      </c>
      <c r="K2940">
        <v>14497</v>
      </c>
      <c r="L2940">
        <v>85</v>
      </c>
      <c r="M2940">
        <v>1</v>
      </c>
      <c r="N2940" t="s">
        <v>52</v>
      </c>
      <c r="O2940" t="s">
        <v>51</v>
      </c>
    </row>
    <row r="2941" spans="1:15" x14ac:dyDescent="0.3">
      <c r="A2941" s="7">
        <v>20228</v>
      </c>
      <c r="B2941" s="6" t="s">
        <v>5940</v>
      </c>
      <c r="C2941" t="s">
        <v>5941</v>
      </c>
      <c r="D2941" s="2" t="s">
        <v>50</v>
      </c>
      <c r="E2941" s="4" t="s">
        <v>55</v>
      </c>
      <c r="F2941" t="s">
        <v>51</v>
      </c>
      <c r="G2941">
        <v>79</v>
      </c>
      <c r="H2941">
        <v>44519</v>
      </c>
      <c r="I2941">
        <v>19</v>
      </c>
      <c r="J2941">
        <v>837</v>
      </c>
      <c r="K2941">
        <v>13703</v>
      </c>
      <c r="L2941">
        <v>97</v>
      </c>
      <c r="M2941">
        <v>2</v>
      </c>
      <c r="N2941" t="s">
        <v>65</v>
      </c>
      <c r="O2941" t="s">
        <v>47</v>
      </c>
    </row>
    <row r="2942" spans="1:15" x14ac:dyDescent="0.3">
      <c r="A2942" s="7">
        <v>20229</v>
      </c>
      <c r="B2942" s="6" t="s">
        <v>5942</v>
      </c>
      <c r="C2942" t="s">
        <v>5943</v>
      </c>
      <c r="D2942" s="2" t="s">
        <v>50</v>
      </c>
      <c r="E2942" s="4" t="s">
        <v>46</v>
      </c>
      <c r="F2942" t="s">
        <v>51</v>
      </c>
      <c r="G2942">
        <v>134</v>
      </c>
      <c r="H2942">
        <v>52414</v>
      </c>
      <c r="I2942">
        <v>15</v>
      </c>
      <c r="J2942">
        <v>1115</v>
      </c>
      <c r="K2942">
        <v>15800</v>
      </c>
      <c r="L2942">
        <v>79</v>
      </c>
      <c r="M2942">
        <v>2</v>
      </c>
      <c r="N2942" t="s">
        <v>35</v>
      </c>
      <c r="O2942" t="s">
        <v>51</v>
      </c>
    </row>
    <row r="2943" spans="1:15" x14ac:dyDescent="0.3">
      <c r="A2943" s="7">
        <v>20230</v>
      </c>
      <c r="B2943" s="6" t="s">
        <v>5944</v>
      </c>
      <c r="C2943" t="s">
        <v>5945</v>
      </c>
      <c r="D2943" s="2" t="s">
        <v>50</v>
      </c>
      <c r="E2943" s="4" t="s">
        <v>55</v>
      </c>
      <c r="F2943" t="s">
        <v>51</v>
      </c>
      <c r="G2943">
        <v>83</v>
      </c>
      <c r="H2943">
        <v>18419</v>
      </c>
      <c r="I2943">
        <v>2</v>
      </c>
      <c r="J2943">
        <v>244</v>
      </c>
      <c r="K2943">
        <v>18877</v>
      </c>
      <c r="L2943">
        <v>92</v>
      </c>
      <c r="M2943">
        <v>2</v>
      </c>
      <c r="N2943" t="s">
        <v>65</v>
      </c>
      <c r="O2943" t="s">
        <v>51</v>
      </c>
    </row>
    <row r="2944" spans="1:15" x14ac:dyDescent="0.3">
      <c r="A2944" s="7">
        <v>20231</v>
      </c>
      <c r="B2944" s="6" t="s">
        <v>5946</v>
      </c>
      <c r="C2944" t="s">
        <v>5947</v>
      </c>
      <c r="D2944" s="2" t="s">
        <v>88</v>
      </c>
      <c r="E2944" s="4" t="s">
        <v>46</v>
      </c>
      <c r="F2944" t="s">
        <v>75</v>
      </c>
      <c r="G2944">
        <v>365</v>
      </c>
      <c r="H2944">
        <v>55739</v>
      </c>
      <c r="I2944">
        <v>14</v>
      </c>
      <c r="J2944">
        <v>3418</v>
      </c>
      <c r="K2944">
        <v>12997</v>
      </c>
      <c r="L2944">
        <v>54</v>
      </c>
      <c r="M2944">
        <v>3</v>
      </c>
      <c r="N2944" t="s">
        <v>65</v>
      </c>
      <c r="O2944" t="s">
        <v>76</v>
      </c>
    </row>
    <row r="2945" spans="1:15" x14ac:dyDescent="0.3">
      <c r="A2945" s="7">
        <v>20232</v>
      </c>
      <c r="B2945" s="6" t="s">
        <v>5948</v>
      </c>
      <c r="C2945" t="s">
        <v>5949</v>
      </c>
      <c r="D2945" s="2" t="s">
        <v>50</v>
      </c>
      <c r="E2945" s="4" t="s">
        <v>46</v>
      </c>
      <c r="F2945" t="s">
        <v>51</v>
      </c>
      <c r="G2945">
        <v>108</v>
      </c>
      <c r="H2945">
        <v>40848</v>
      </c>
      <c r="I2945">
        <v>18</v>
      </c>
      <c r="J2945">
        <v>1395</v>
      </c>
      <c r="K2945">
        <v>16224</v>
      </c>
      <c r="L2945">
        <v>76</v>
      </c>
      <c r="M2945">
        <v>2</v>
      </c>
      <c r="N2945" t="s">
        <v>35</v>
      </c>
      <c r="O2945" t="s">
        <v>51</v>
      </c>
    </row>
    <row r="2946" spans="1:15" x14ac:dyDescent="0.3">
      <c r="A2946" s="7">
        <v>20233</v>
      </c>
      <c r="B2946" s="6" t="s">
        <v>5950</v>
      </c>
      <c r="C2946" t="s">
        <v>5951</v>
      </c>
      <c r="D2946" s="2" t="s">
        <v>72</v>
      </c>
      <c r="E2946" s="4" t="s">
        <v>55</v>
      </c>
      <c r="F2946" t="s">
        <v>51</v>
      </c>
      <c r="G2946">
        <v>222</v>
      </c>
      <c r="H2946">
        <v>16101</v>
      </c>
      <c r="I2946">
        <v>13</v>
      </c>
      <c r="J2946">
        <v>202</v>
      </c>
      <c r="K2946">
        <v>14915</v>
      </c>
      <c r="L2946">
        <v>77</v>
      </c>
      <c r="M2946">
        <v>1</v>
      </c>
      <c r="N2946" t="s">
        <v>35</v>
      </c>
      <c r="O2946" t="s">
        <v>51</v>
      </c>
    </row>
    <row r="2947" spans="1:15" x14ac:dyDescent="0.3">
      <c r="A2947" s="7">
        <v>20234</v>
      </c>
      <c r="B2947" s="6" t="s">
        <v>5952</v>
      </c>
      <c r="C2947" t="s">
        <v>5953</v>
      </c>
      <c r="D2947" s="2" t="s">
        <v>45</v>
      </c>
      <c r="E2947" s="4" t="s">
        <v>55</v>
      </c>
      <c r="F2947" t="s">
        <v>56</v>
      </c>
      <c r="G2947">
        <v>4095</v>
      </c>
      <c r="H2947">
        <v>41507</v>
      </c>
      <c r="I2947">
        <v>48</v>
      </c>
      <c r="J2947">
        <v>35547</v>
      </c>
      <c r="K2947">
        <v>1250</v>
      </c>
      <c r="L2947">
        <v>22</v>
      </c>
      <c r="M2947">
        <v>5</v>
      </c>
      <c r="N2947" t="s">
        <v>52</v>
      </c>
      <c r="O2947" t="s">
        <v>60</v>
      </c>
    </row>
    <row r="2948" spans="1:15" x14ac:dyDescent="0.3">
      <c r="A2948" s="7">
        <v>20235</v>
      </c>
      <c r="B2948" s="6" t="s">
        <v>5954</v>
      </c>
      <c r="C2948" t="s">
        <v>5955</v>
      </c>
      <c r="D2948" s="2" t="s">
        <v>50</v>
      </c>
      <c r="E2948" s="4" t="s">
        <v>55</v>
      </c>
      <c r="F2948" t="s">
        <v>75</v>
      </c>
      <c r="G2948">
        <v>246</v>
      </c>
      <c r="H2948">
        <v>56127</v>
      </c>
      <c r="I2948">
        <v>14</v>
      </c>
      <c r="J2948">
        <v>4014</v>
      </c>
      <c r="K2948">
        <v>15597</v>
      </c>
      <c r="L2948">
        <v>64</v>
      </c>
      <c r="M2948">
        <v>1</v>
      </c>
      <c r="N2948" t="s">
        <v>38</v>
      </c>
      <c r="O2948" t="s">
        <v>81</v>
      </c>
    </row>
    <row r="2949" spans="1:15" x14ac:dyDescent="0.3">
      <c r="A2949" s="7">
        <v>20236</v>
      </c>
      <c r="B2949" s="6" t="s">
        <v>5956</v>
      </c>
      <c r="C2949" t="s">
        <v>5957</v>
      </c>
      <c r="D2949" s="2" t="s">
        <v>45</v>
      </c>
      <c r="E2949" s="4" t="s">
        <v>46</v>
      </c>
      <c r="F2949" t="s">
        <v>56</v>
      </c>
      <c r="G2949">
        <v>2916</v>
      </c>
      <c r="H2949">
        <v>35780</v>
      </c>
      <c r="I2949">
        <v>33</v>
      </c>
      <c r="J2949">
        <v>13717</v>
      </c>
      <c r="K2949">
        <v>3666</v>
      </c>
      <c r="L2949">
        <v>19</v>
      </c>
      <c r="M2949">
        <v>4</v>
      </c>
      <c r="N2949" t="s">
        <v>38</v>
      </c>
      <c r="O2949" t="s">
        <v>81</v>
      </c>
    </row>
    <row r="2950" spans="1:15" x14ac:dyDescent="0.3">
      <c r="A2950" s="7">
        <v>20237</v>
      </c>
      <c r="B2950" s="6" t="s">
        <v>5958</v>
      </c>
      <c r="C2950" t="s">
        <v>5959</v>
      </c>
      <c r="D2950" s="2" t="s">
        <v>72</v>
      </c>
      <c r="E2950" s="4" t="s">
        <v>46</v>
      </c>
      <c r="F2950" t="s">
        <v>51</v>
      </c>
      <c r="G2950">
        <v>144</v>
      </c>
      <c r="H2950">
        <v>14821</v>
      </c>
      <c r="I2950">
        <v>20</v>
      </c>
      <c r="J2950">
        <v>233</v>
      </c>
      <c r="K2950">
        <v>12813</v>
      </c>
      <c r="L2950">
        <v>79</v>
      </c>
      <c r="M2950">
        <v>2</v>
      </c>
      <c r="N2950" t="s">
        <v>52</v>
      </c>
      <c r="O2950" t="s">
        <v>51</v>
      </c>
    </row>
    <row r="2951" spans="1:15" x14ac:dyDescent="0.3">
      <c r="A2951" s="7">
        <v>20238</v>
      </c>
      <c r="B2951" s="6" t="s">
        <v>5960</v>
      </c>
      <c r="C2951" t="s">
        <v>5961</v>
      </c>
      <c r="D2951" s="2" t="s">
        <v>45</v>
      </c>
      <c r="E2951" s="4" t="s">
        <v>55</v>
      </c>
      <c r="F2951" t="s">
        <v>56</v>
      </c>
      <c r="G2951">
        <v>2940</v>
      </c>
      <c r="H2951">
        <v>13478</v>
      </c>
      <c r="I2951">
        <v>38</v>
      </c>
      <c r="J2951">
        <v>25381</v>
      </c>
      <c r="K2951">
        <v>1866</v>
      </c>
      <c r="L2951">
        <v>21</v>
      </c>
      <c r="M2951">
        <v>3</v>
      </c>
      <c r="N2951" t="s">
        <v>38</v>
      </c>
      <c r="O2951" t="s">
        <v>56</v>
      </c>
    </row>
    <row r="2952" spans="1:15" x14ac:dyDescent="0.3">
      <c r="A2952" s="7">
        <v>20239</v>
      </c>
      <c r="B2952" s="6" t="s">
        <v>5962</v>
      </c>
      <c r="C2952" t="s">
        <v>5963</v>
      </c>
      <c r="D2952" s="2" t="s">
        <v>50</v>
      </c>
      <c r="E2952" s="4" t="s">
        <v>46</v>
      </c>
      <c r="F2952" t="s">
        <v>81</v>
      </c>
      <c r="G2952">
        <v>234</v>
      </c>
      <c r="H2952">
        <v>76687</v>
      </c>
      <c r="I2952">
        <v>6</v>
      </c>
      <c r="J2952">
        <v>2388</v>
      </c>
      <c r="K2952">
        <v>10822</v>
      </c>
      <c r="L2952">
        <v>51</v>
      </c>
      <c r="M2952">
        <v>1</v>
      </c>
      <c r="N2952" t="s">
        <v>52</v>
      </c>
      <c r="O2952" t="s">
        <v>81</v>
      </c>
    </row>
    <row r="2953" spans="1:15" x14ac:dyDescent="0.3">
      <c r="A2953" s="7">
        <v>20240</v>
      </c>
      <c r="B2953" s="6" t="s">
        <v>5964</v>
      </c>
      <c r="C2953" t="s">
        <v>5965</v>
      </c>
      <c r="D2953" s="2" t="s">
        <v>88</v>
      </c>
      <c r="E2953" s="4" t="s">
        <v>55</v>
      </c>
      <c r="F2953" t="s">
        <v>51</v>
      </c>
      <c r="G2953">
        <v>178</v>
      </c>
      <c r="H2953">
        <v>83520</v>
      </c>
      <c r="I2953">
        <v>10</v>
      </c>
      <c r="J2953">
        <v>1195</v>
      </c>
      <c r="K2953">
        <v>15526</v>
      </c>
      <c r="L2953">
        <v>87</v>
      </c>
      <c r="M2953">
        <v>2</v>
      </c>
      <c r="N2953" t="s">
        <v>35</v>
      </c>
      <c r="O2953" t="s">
        <v>47</v>
      </c>
    </row>
    <row r="2954" spans="1:15" x14ac:dyDescent="0.3">
      <c r="A2954" s="7">
        <v>20241</v>
      </c>
      <c r="B2954" s="6" t="s">
        <v>5966</v>
      </c>
      <c r="C2954" t="s">
        <v>5967</v>
      </c>
      <c r="D2954" s="2" t="s">
        <v>88</v>
      </c>
      <c r="E2954" s="4" t="s">
        <v>46</v>
      </c>
      <c r="F2954" t="s">
        <v>75</v>
      </c>
      <c r="G2954">
        <v>290</v>
      </c>
      <c r="H2954">
        <v>11787</v>
      </c>
      <c r="I2954">
        <v>11</v>
      </c>
      <c r="J2954">
        <v>5783</v>
      </c>
      <c r="K2954">
        <v>17737</v>
      </c>
      <c r="L2954">
        <v>46</v>
      </c>
      <c r="M2954">
        <v>2</v>
      </c>
      <c r="N2954" t="s">
        <v>52</v>
      </c>
      <c r="O2954" t="s">
        <v>81</v>
      </c>
    </row>
    <row r="2955" spans="1:15" x14ac:dyDescent="0.3">
      <c r="A2955" s="7">
        <v>20242</v>
      </c>
      <c r="B2955" s="6" t="s">
        <v>5968</v>
      </c>
      <c r="C2955" t="s">
        <v>5969</v>
      </c>
      <c r="D2955" s="2" t="s">
        <v>72</v>
      </c>
      <c r="E2955" s="4" t="s">
        <v>55</v>
      </c>
      <c r="F2955" t="s">
        <v>51</v>
      </c>
      <c r="G2955">
        <v>310</v>
      </c>
      <c r="H2955">
        <v>76572</v>
      </c>
      <c r="I2955">
        <v>7</v>
      </c>
      <c r="J2955">
        <v>948</v>
      </c>
      <c r="K2955">
        <v>12188</v>
      </c>
      <c r="L2955">
        <v>89</v>
      </c>
      <c r="M2955">
        <v>1</v>
      </c>
      <c r="N2955" t="s">
        <v>35</v>
      </c>
      <c r="O2955" t="s">
        <v>47</v>
      </c>
    </row>
    <row r="2956" spans="1:15" x14ac:dyDescent="0.3">
      <c r="A2956" s="7">
        <v>20243</v>
      </c>
      <c r="B2956" s="6" t="s">
        <v>5970</v>
      </c>
      <c r="C2956" t="s">
        <v>5971</v>
      </c>
      <c r="D2956" s="2" t="s">
        <v>50</v>
      </c>
      <c r="E2956" s="4" t="s">
        <v>55</v>
      </c>
      <c r="F2956" t="s">
        <v>51</v>
      </c>
      <c r="G2956">
        <v>148</v>
      </c>
      <c r="H2956">
        <v>33299</v>
      </c>
      <c r="I2956">
        <v>8</v>
      </c>
      <c r="J2956">
        <v>1662</v>
      </c>
      <c r="K2956">
        <v>17726</v>
      </c>
      <c r="L2956">
        <v>85</v>
      </c>
      <c r="M2956">
        <v>1</v>
      </c>
      <c r="N2956" t="s">
        <v>35</v>
      </c>
      <c r="O2956" t="s">
        <v>51</v>
      </c>
    </row>
    <row r="2957" spans="1:15" x14ac:dyDescent="0.3">
      <c r="A2957" s="7">
        <v>20244</v>
      </c>
      <c r="B2957" s="6" t="s">
        <v>5972</v>
      </c>
      <c r="C2957" t="s">
        <v>5973</v>
      </c>
      <c r="D2957" s="2" t="s">
        <v>45</v>
      </c>
      <c r="E2957" s="4" t="s">
        <v>55</v>
      </c>
      <c r="F2957" t="s">
        <v>56</v>
      </c>
      <c r="G2957">
        <v>4572</v>
      </c>
      <c r="H2957">
        <v>65570</v>
      </c>
      <c r="I2957">
        <v>41</v>
      </c>
      <c r="J2957">
        <v>25401</v>
      </c>
      <c r="K2957">
        <v>2705</v>
      </c>
      <c r="L2957">
        <v>14</v>
      </c>
      <c r="M2957">
        <v>4</v>
      </c>
      <c r="N2957" t="s">
        <v>52</v>
      </c>
      <c r="O2957" t="s">
        <v>60</v>
      </c>
    </row>
    <row r="2958" spans="1:15" x14ac:dyDescent="0.3">
      <c r="A2958" s="7">
        <v>20245</v>
      </c>
      <c r="B2958" s="6" t="s">
        <v>5974</v>
      </c>
      <c r="C2958" t="s">
        <v>5975</v>
      </c>
      <c r="D2958" s="2" t="s">
        <v>50</v>
      </c>
      <c r="E2958" s="4" t="s">
        <v>46</v>
      </c>
      <c r="F2958" t="s">
        <v>75</v>
      </c>
      <c r="G2958">
        <v>230</v>
      </c>
      <c r="H2958">
        <v>83490</v>
      </c>
      <c r="I2958">
        <v>13</v>
      </c>
      <c r="J2958">
        <v>3609</v>
      </c>
      <c r="K2958">
        <v>11422</v>
      </c>
      <c r="L2958">
        <v>59</v>
      </c>
      <c r="M2958">
        <v>2</v>
      </c>
      <c r="N2958" t="s">
        <v>35</v>
      </c>
      <c r="O2958" t="s">
        <v>76</v>
      </c>
    </row>
    <row r="2959" spans="1:15" x14ac:dyDescent="0.3">
      <c r="A2959" s="7">
        <v>20246</v>
      </c>
      <c r="B2959" s="6" t="s">
        <v>5976</v>
      </c>
      <c r="C2959" t="s">
        <v>5977</v>
      </c>
      <c r="D2959" s="2" t="s">
        <v>45</v>
      </c>
      <c r="E2959" s="4" t="s">
        <v>55</v>
      </c>
      <c r="F2959" t="s">
        <v>56</v>
      </c>
      <c r="G2959">
        <v>4094</v>
      </c>
      <c r="H2959">
        <v>61587</v>
      </c>
      <c r="I2959">
        <v>42</v>
      </c>
      <c r="J2959">
        <v>22858</v>
      </c>
      <c r="K2959">
        <v>4268</v>
      </c>
      <c r="L2959">
        <v>18</v>
      </c>
      <c r="M2959">
        <v>3</v>
      </c>
      <c r="N2959" t="s">
        <v>38</v>
      </c>
      <c r="O2959" t="s">
        <v>56</v>
      </c>
    </row>
    <row r="2960" spans="1:15" x14ac:dyDescent="0.3">
      <c r="A2960" s="7">
        <v>20247</v>
      </c>
      <c r="B2960" s="6" t="s">
        <v>5978</v>
      </c>
      <c r="C2960" t="s">
        <v>5979</v>
      </c>
      <c r="D2960" s="2" t="s">
        <v>72</v>
      </c>
      <c r="E2960" s="4" t="s">
        <v>55</v>
      </c>
      <c r="F2960" t="s">
        <v>51</v>
      </c>
      <c r="G2960">
        <v>346</v>
      </c>
      <c r="H2960">
        <v>47426</v>
      </c>
      <c r="I2960">
        <v>17</v>
      </c>
      <c r="J2960">
        <v>1253</v>
      </c>
      <c r="K2960">
        <v>15242</v>
      </c>
      <c r="L2960">
        <v>91</v>
      </c>
      <c r="M2960">
        <v>2</v>
      </c>
      <c r="N2960" t="s">
        <v>35</v>
      </c>
      <c r="O2960" t="s">
        <v>47</v>
      </c>
    </row>
    <row r="2961" spans="1:15" x14ac:dyDescent="0.3">
      <c r="A2961" s="7">
        <v>20248</v>
      </c>
      <c r="B2961" s="6" t="s">
        <v>5980</v>
      </c>
      <c r="C2961" t="s">
        <v>5981</v>
      </c>
      <c r="D2961" s="2" t="s">
        <v>50</v>
      </c>
      <c r="E2961" s="4" t="s">
        <v>46</v>
      </c>
      <c r="F2961" t="s">
        <v>51</v>
      </c>
      <c r="G2961">
        <v>59</v>
      </c>
      <c r="H2961">
        <v>25783</v>
      </c>
      <c r="I2961">
        <v>14</v>
      </c>
      <c r="J2961">
        <v>1782</v>
      </c>
      <c r="K2961">
        <v>22619</v>
      </c>
      <c r="L2961">
        <v>87</v>
      </c>
      <c r="M2961">
        <v>2</v>
      </c>
      <c r="N2961" t="s">
        <v>35</v>
      </c>
      <c r="O2961" t="s">
        <v>51</v>
      </c>
    </row>
    <row r="2962" spans="1:15" x14ac:dyDescent="0.3">
      <c r="A2962" s="7">
        <v>20249</v>
      </c>
      <c r="B2962" s="6" t="s">
        <v>5982</v>
      </c>
      <c r="C2962" t="s">
        <v>5983</v>
      </c>
      <c r="D2962" s="2" t="s">
        <v>45</v>
      </c>
      <c r="E2962" s="4" t="s">
        <v>55</v>
      </c>
      <c r="F2962" t="s">
        <v>56</v>
      </c>
      <c r="G2962">
        <v>2964</v>
      </c>
      <c r="H2962">
        <v>51588</v>
      </c>
      <c r="I2962">
        <v>60</v>
      </c>
      <c r="J2962">
        <v>30870</v>
      </c>
      <c r="K2962">
        <v>3853</v>
      </c>
      <c r="L2962">
        <v>12</v>
      </c>
      <c r="M2962">
        <v>5</v>
      </c>
      <c r="N2962" t="s">
        <v>38</v>
      </c>
      <c r="O2962" t="s">
        <v>60</v>
      </c>
    </row>
    <row r="2963" spans="1:15" x14ac:dyDescent="0.3">
      <c r="A2963" s="7">
        <v>20250</v>
      </c>
      <c r="B2963" s="6" t="s">
        <v>5984</v>
      </c>
      <c r="C2963" t="s">
        <v>5985</v>
      </c>
      <c r="D2963" s="2" t="s">
        <v>50</v>
      </c>
      <c r="E2963" s="4" t="s">
        <v>55</v>
      </c>
      <c r="F2963" t="s">
        <v>51</v>
      </c>
      <c r="G2963">
        <v>156</v>
      </c>
      <c r="H2963">
        <v>61120</v>
      </c>
      <c r="I2963">
        <v>2</v>
      </c>
      <c r="J2963">
        <v>1012</v>
      </c>
      <c r="K2963">
        <v>16889</v>
      </c>
      <c r="L2963">
        <v>82</v>
      </c>
      <c r="M2963">
        <v>1</v>
      </c>
      <c r="N2963" t="s">
        <v>52</v>
      </c>
      <c r="O2963" t="s">
        <v>47</v>
      </c>
    </row>
    <row r="2964" spans="1:15" x14ac:dyDescent="0.3">
      <c r="A2964" s="7">
        <v>20251</v>
      </c>
      <c r="B2964" s="6" t="s">
        <v>5986</v>
      </c>
      <c r="C2964" t="s">
        <v>5987</v>
      </c>
      <c r="D2964" s="2" t="s">
        <v>72</v>
      </c>
      <c r="E2964" s="4" t="s">
        <v>55</v>
      </c>
      <c r="F2964" t="s">
        <v>75</v>
      </c>
      <c r="G2964">
        <v>494</v>
      </c>
      <c r="H2964">
        <v>51950</v>
      </c>
      <c r="I2964">
        <v>6</v>
      </c>
      <c r="J2964">
        <v>1752</v>
      </c>
      <c r="K2964">
        <v>17076</v>
      </c>
      <c r="L2964">
        <v>57</v>
      </c>
      <c r="M2964">
        <v>1</v>
      </c>
      <c r="N2964" t="s">
        <v>52</v>
      </c>
      <c r="O2964" t="s">
        <v>95</v>
      </c>
    </row>
    <row r="2965" spans="1:15" x14ac:dyDescent="0.3">
      <c r="A2965" s="7">
        <v>20252</v>
      </c>
      <c r="B2965" s="6" t="s">
        <v>5988</v>
      </c>
      <c r="C2965" t="s">
        <v>5989</v>
      </c>
      <c r="D2965" s="2" t="s">
        <v>72</v>
      </c>
      <c r="E2965" s="4" t="s">
        <v>46</v>
      </c>
      <c r="F2965" t="s">
        <v>47</v>
      </c>
      <c r="G2965">
        <v>826</v>
      </c>
      <c r="H2965">
        <v>10616</v>
      </c>
      <c r="I2965">
        <v>12</v>
      </c>
      <c r="J2965">
        <v>1788</v>
      </c>
      <c r="K2965">
        <v>13520</v>
      </c>
      <c r="L2965">
        <v>78</v>
      </c>
      <c r="M2965">
        <v>3</v>
      </c>
      <c r="N2965" t="s">
        <v>52</v>
      </c>
      <c r="O2965" t="s">
        <v>47</v>
      </c>
    </row>
    <row r="2966" spans="1:15" x14ac:dyDescent="0.3">
      <c r="A2966" s="7">
        <v>20253</v>
      </c>
      <c r="B2966" s="6" t="s">
        <v>5990</v>
      </c>
      <c r="C2966" t="s">
        <v>5991</v>
      </c>
      <c r="D2966" s="2" t="s">
        <v>50</v>
      </c>
      <c r="E2966" s="4" t="s">
        <v>55</v>
      </c>
      <c r="F2966" t="s">
        <v>51</v>
      </c>
      <c r="G2966">
        <v>242</v>
      </c>
      <c r="H2966">
        <v>32533</v>
      </c>
      <c r="I2966">
        <v>10</v>
      </c>
      <c r="J2966">
        <v>1649</v>
      </c>
      <c r="K2966">
        <v>14905</v>
      </c>
      <c r="L2966">
        <v>95</v>
      </c>
      <c r="M2966">
        <v>1</v>
      </c>
      <c r="N2966" t="s">
        <v>65</v>
      </c>
      <c r="O2966" t="s">
        <v>47</v>
      </c>
    </row>
    <row r="2967" spans="1:15" x14ac:dyDescent="0.3">
      <c r="A2967" s="7">
        <v>20254</v>
      </c>
      <c r="B2967" s="6" t="s">
        <v>5992</v>
      </c>
      <c r="C2967" t="s">
        <v>5993</v>
      </c>
      <c r="D2967" s="2" t="s">
        <v>72</v>
      </c>
      <c r="E2967" s="4" t="s">
        <v>55</v>
      </c>
      <c r="F2967" t="s">
        <v>51</v>
      </c>
      <c r="G2967">
        <v>576</v>
      </c>
      <c r="H2967">
        <v>15353</v>
      </c>
      <c r="I2967">
        <v>17</v>
      </c>
      <c r="J2967">
        <v>774</v>
      </c>
      <c r="K2967">
        <v>14204</v>
      </c>
      <c r="L2967">
        <v>83</v>
      </c>
      <c r="M2967">
        <v>1</v>
      </c>
      <c r="N2967" t="s">
        <v>65</v>
      </c>
      <c r="O2967" t="s">
        <v>51</v>
      </c>
    </row>
    <row r="2968" spans="1:15" x14ac:dyDescent="0.3">
      <c r="A2968" s="7">
        <v>20255</v>
      </c>
      <c r="B2968" s="6" t="s">
        <v>5994</v>
      </c>
      <c r="C2968" t="s">
        <v>5995</v>
      </c>
      <c r="D2968" s="2" t="s">
        <v>88</v>
      </c>
      <c r="E2968" s="4" t="s">
        <v>46</v>
      </c>
      <c r="F2968" t="s">
        <v>75</v>
      </c>
      <c r="G2968">
        <v>267</v>
      </c>
      <c r="H2968">
        <v>63770</v>
      </c>
      <c r="I2968">
        <v>14</v>
      </c>
      <c r="J2968">
        <v>2907</v>
      </c>
      <c r="K2968">
        <v>16899</v>
      </c>
      <c r="L2968">
        <v>63</v>
      </c>
      <c r="M2968">
        <v>3</v>
      </c>
      <c r="N2968" t="s">
        <v>38</v>
      </c>
      <c r="O2968" t="s">
        <v>76</v>
      </c>
    </row>
    <row r="2969" spans="1:15" x14ac:dyDescent="0.3">
      <c r="A2969" s="7">
        <v>20256</v>
      </c>
      <c r="B2969" s="6" t="s">
        <v>5996</v>
      </c>
      <c r="C2969" t="s">
        <v>5997</v>
      </c>
      <c r="D2969" s="2" t="s">
        <v>45</v>
      </c>
      <c r="E2969" s="4" t="s">
        <v>55</v>
      </c>
      <c r="F2969" t="s">
        <v>56</v>
      </c>
      <c r="G2969">
        <v>1144</v>
      </c>
      <c r="H2969">
        <v>63446</v>
      </c>
      <c r="I2969">
        <v>58</v>
      </c>
      <c r="J2969">
        <v>37519</v>
      </c>
      <c r="K2969">
        <v>4204</v>
      </c>
      <c r="L2969">
        <v>17</v>
      </c>
      <c r="M2969">
        <v>3</v>
      </c>
      <c r="N2969" t="s">
        <v>52</v>
      </c>
      <c r="O2969" t="s">
        <v>81</v>
      </c>
    </row>
    <row r="2970" spans="1:15" x14ac:dyDescent="0.3">
      <c r="A2970" s="7">
        <v>20257</v>
      </c>
      <c r="B2970" s="6" t="s">
        <v>5998</v>
      </c>
      <c r="C2970" t="s">
        <v>5999</v>
      </c>
      <c r="D2970" s="2" t="s">
        <v>45</v>
      </c>
      <c r="E2970" s="4" t="s">
        <v>46</v>
      </c>
      <c r="F2970" t="s">
        <v>56</v>
      </c>
      <c r="G2970">
        <v>3903</v>
      </c>
      <c r="H2970">
        <v>18832</v>
      </c>
      <c r="I2970">
        <v>40</v>
      </c>
      <c r="J2970">
        <v>28110</v>
      </c>
      <c r="K2970">
        <v>3388</v>
      </c>
      <c r="L2970">
        <v>16</v>
      </c>
      <c r="M2970">
        <v>5</v>
      </c>
      <c r="N2970" t="s">
        <v>38</v>
      </c>
      <c r="O2970" t="s">
        <v>60</v>
      </c>
    </row>
    <row r="2971" spans="1:15" x14ac:dyDescent="0.3">
      <c r="A2971" s="7">
        <v>20258</v>
      </c>
      <c r="B2971" s="6" t="s">
        <v>6000</v>
      </c>
      <c r="C2971" t="s">
        <v>6001</v>
      </c>
      <c r="D2971" s="2" t="s">
        <v>59</v>
      </c>
      <c r="E2971" s="4" t="s">
        <v>46</v>
      </c>
      <c r="F2971" t="s">
        <v>51</v>
      </c>
      <c r="G2971">
        <v>382</v>
      </c>
      <c r="H2971">
        <v>18419</v>
      </c>
      <c r="I2971">
        <v>20</v>
      </c>
      <c r="J2971">
        <v>228</v>
      </c>
      <c r="K2971">
        <v>28730</v>
      </c>
      <c r="L2971">
        <v>97</v>
      </c>
      <c r="M2971">
        <v>2</v>
      </c>
      <c r="N2971" t="s">
        <v>35</v>
      </c>
      <c r="O2971" t="s">
        <v>51</v>
      </c>
    </row>
    <row r="2972" spans="1:15" x14ac:dyDescent="0.3">
      <c r="A2972" s="7">
        <v>20259</v>
      </c>
      <c r="B2972" s="6" t="s">
        <v>6002</v>
      </c>
      <c r="C2972" t="s">
        <v>6003</v>
      </c>
      <c r="D2972" s="2" t="s">
        <v>45</v>
      </c>
      <c r="E2972" s="4" t="s">
        <v>46</v>
      </c>
      <c r="F2972" t="s">
        <v>56</v>
      </c>
      <c r="G2972">
        <v>4681</v>
      </c>
      <c r="H2972">
        <v>80294</v>
      </c>
      <c r="I2972">
        <v>32</v>
      </c>
      <c r="J2972">
        <v>20455</v>
      </c>
      <c r="K2972">
        <v>2905</v>
      </c>
      <c r="L2972">
        <v>16</v>
      </c>
      <c r="M2972">
        <v>6</v>
      </c>
      <c r="N2972" t="s">
        <v>52</v>
      </c>
      <c r="O2972" t="s">
        <v>81</v>
      </c>
    </row>
    <row r="2973" spans="1:15" x14ac:dyDescent="0.3">
      <c r="A2973" s="7">
        <v>20260</v>
      </c>
      <c r="B2973" s="6" t="s">
        <v>6004</v>
      </c>
      <c r="C2973" t="s">
        <v>6005</v>
      </c>
      <c r="D2973" s="2" t="s">
        <v>45</v>
      </c>
      <c r="E2973" s="4" t="s">
        <v>46</v>
      </c>
      <c r="F2973" t="s">
        <v>47</v>
      </c>
      <c r="G2973">
        <v>2994</v>
      </c>
      <c r="H2973">
        <v>16579</v>
      </c>
      <c r="I2973">
        <v>7</v>
      </c>
      <c r="J2973">
        <v>1987</v>
      </c>
      <c r="K2973">
        <v>11290</v>
      </c>
      <c r="L2973">
        <v>68</v>
      </c>
      <c r="M2973">
        <v>2</v>
      </c>
      <c r="N2973" t="s">
        <v>52</v>
      </c>
      <c r="O2973" t="s">
        <v>47</v>
      </c>
    </row>
    <row r="2974" spans="1:15" x14ac:dyDescent="0.3">
      <c r="A2974" s="7">
        <v>20261</v>
      </c>
      <c r="B2974" s="6" t="s">
        <v>6006</v>
      </c>
      <c r="C2974" t="s">
        <v>6007</v>
      </c>
      <c r="D2974" s="2" t="s">
        <v>88</v>
      </c>
      <c r="E2974" s="4" t="s">
        <v>46</v>
      </c>
      <c r="F2974" t="s">
        <v>81</v>
      </c>
      <c r="G2974">
        <v>343</v>
      </c>
      <c r="H2974">
        <v>10012</v>
      </c>
      <c r="I2974">
        <v>10</v>
      </c>
      <c r="J2974">
        <v>5425</v>
      </c>
      <c r="K2974">
        <v>10283</v>
      </c>
      <c r="L2974">
        <v>51</v>
      </c>
      <c r="M2974">
        <v>0</v>
      </c>
      <c r="N2974" t="s">
        <v>52</v>
      </c>
      <c r="O2974" t="s">
        <v>47</v>
      </c>
    </row>
    <row r="2975" spans="1:15" x14ac:dyDescent="0.3">
      <c r="A2975" s="7">
        <v>20262</v>
      </c>
      <c r="B2975" s="6" t="s">
        <v>6008</v>
      </c>
      <c r="C2975" t="s">
        <v>6009</v>
      </c>
      <c r="D2975" s="2" t="s">
        <v>72</v>
      </c>
      <c r="E2975" s="4" t="s">
        <v>46</v>
      </c>
      <c r="F2975" t="s">
        <v>81</v>
      </c>
      <c r="G2975">
        <v>910</v>
      </c>
      <c r="H2975">
        <v>29536</v>
      </c>
      <c r="I2975">
        <v>13</v>
      </c>
      <c r="J2975">
        <v>1147</v>
      </c>
      <c r="K2975">
        <v>9941</v>
      </c>
      <c r="L2975">
        <v>67</v>
      </c>
      <c r="M2975">
        <v>1</v>
      </c>
      <c r="N2975" t="s">
        <v>52</v>
      </c>
      <c r="O2975" t="s">
        <v>76</v>
      </c>
    </row>
    <row r="2976" spans="1:15" x14ac:dyDescent="0.3">
      <c r="A2976" s="7">
        <v>20263</v>
      </c>
      <c r="B2976" s="6" t="s">
        <v>6010</v>
      </c>
      <c r="C2976" t="s">
        <v>6011</v>
      </c>
      <c r="D2976" s="2" t="s">
        <v>45</v>
      </c>
      <c r="E2976" s="4" t="s">
        <v>46</v>
      </c>
      <c r="F2976" t="s">
        <v>51</v>
      </c>
      <c r="G2976">
        <v>805</v>
      </c>
      <c r="H2976">
        <v>70514</v>
      </c>
      <c r="I2976">
        <v>5</v>
      </c>
      <c r="J2976">
        <v>1212</v>
      </c>
      <c r="K2976">
        <v>12424</v>
      </c>
      <c r="L2976">
        <v>91</v>
      </c>
      <c r="M2976">
        <v>1</v>
      </c>
      <c r="N2976" t="s">
        <v>65</v>
      </c>
      <c r="O2976" t="s">
        <v>51</v>
      </c>
    </row>
    <row r="2977" spans="1:15" x14ac:dyDescent="0.3">
      <c r="A2977" s="7">
        <v>20264</v>
      </c>
      <c r="B2977" s="6" t="s">
        <v>6012</v>
      </c>
      <c r="C2977" t="s">
        <v>6013</v>
      </c>
      <c r="D2977" s="2" t="s">
        <v>50</v>
      </c>
      <c r="E2977" s="4" t="s">
        <v>46</v>
      </c>
      <c r="F2977" t="s">
        <v>51</v>
      </c>
      <c r="G2977">
        <v>115</v>
      </c>
      <c r="H2977">
        <v>47426</v>
      </c>
      <c r="I2977">
        <v>13</v>
      </c>
      <c r="J2977">
        <v>738</v>
      </c>
      <c r="K2977">
        <v>12233</v>
      </c>
      <c r="L2977">
        <v>75</v>
      </c>
      <c r="M2977">
        <v>1</v>
      </c>
      <c r="N2977" t="s">
        <v>65</v>
      </c>
      <c r="O2977" t="s">
        <v>51</v>
      </c>
    </row>
    <row r="2978" spans="1:15" x14ac:dyDescent="0.3">
      <c r="A2978" s="7">
        <v>20265</v>
      </c>
      <c r="B2978" s="6" t="s">
        <v>6014</v>
      </c>
      <c r="C2978" t="s">
        <v>6015</v>
      </c>
      <c r="D2978" s="2" t="s">
        <v>88</v>
      </c>
      <c r="E2978" s="4" t="s">
        <v>46</v>
      </c>
      <c r="F2978" t="s">
        <v>51</v>
      </c>
      <c r="G2978">
        <v>174</v>
      </c>
      <c r="H2978">
        <v>21122</v>
      </c>
      <c r="I2978">
        <v>15</v>
      </c>
      <c r="J2978">
        <v>923</v>
      </c>
      <c r="K2978">
        <v>26118</v>
      </c>
      <c r="L2978">
        <v>96</v>
      </c>
      <c r="M2978">
        <v>1</v>
      </c>
      <c r="N2978" t="s">
        <v>65</v>
      </c>
      <c r="O2978" t="s">
        <v>51</v>
      </c>
    </row>
    <row r="2979" spans="1:15" x14ac:dyDescent="0.3">
      <c r="A2979" s="7">
        <v>20266</v>
      </c>
      <c r="B2979" s="6" t="s">
        <v>6016</v>
      </c>
      <c r="C2979" t="s">
        <v>6017</v>
      </c>
      <c r="D2979" s="2" t="s">
        <v>45</v>
      </c>
      <c r="E2979" s="4" t="s">
        <v>55</v>
      </c>
      <c r="F2979" t="s">
        <v>47</v>
      </c>
      <c r="G2979">
        <v>3610</v>
      </c>
      <c r="H2979">
        <v>32653</v>
      </c>
      <c r="I2979">
        <v>12</v>
      </c>
      <c r="J2979">
        <v>2360</v>
      </c>
      <c r="K2979">
        <v>18376</v>
      </c>
      <c r="L2979">
        <v>52</v>
      </c>
      <c r="M2979">
        <v>2</v>
      </c>
      <c r="N2979" t="s">
        <v>52</v>
      </c>
      <c r="O2979" t="s">
        <v>47</v>
      </c>
    </row>
    <row r="2980" spans="1:15" x14ac:dyDescent="0.3">
      <c r="A2980" s="7">
        <v>20267</v>
      </c>
      <c r="B2980" s="6" t="s">
        <v>6018</v>
      </c>
      <c r="C2980" t="s">
        <v>6019</v>
      </c>
      <c r="D2980" s="2" t="s">
        <v>50</v>
      </c>
      <c r="E2980" s="4" t="s">
        <v>55</v>
      </c>
      <c r="F2980" t="s">
        <v>51</v>
      </c>
      <c r="G2980">
        <v>145</v>
      </c>
      <c r="H2980">
        <v>17720</v>
      </c>
      <c r="I2980">
        <v>6</v>
      </c>
      <c r="J2980">
        <v>964</v>
      </c>
      <c r="K2980">
        <v>15867</v>
      </c>
      <c r="L2980">
        <v>97</v>
      </c>
      <c r="M2980">
        <v>2</v>
      </c>
      <c r="N2980" t="s">
        <v>52</v>
      </c>
      <c r="O2980" t="s">
        <v>51</v>
      </c>
    </row>
    <row r="2981" spans="1:15" x14ac:dyDescent="0.3">
      <c r="A2981" s="7">
        <v>20268</v>
      </c>
      <c r="B2981" s="6" t="s">
        <v>6020</v>
      </c>
      <c r="C2981" t="s">
        <v>6021</v>
      </c>
      <c r="D2981" s="2" t="s">
        <v>50</v>
      </c>
      <c r="E2981" s="4" t="s">
        <v>55</v>
      </c>
      <c r="F2981" t="s">
        <v>51</v>
      </c>
      <c r="G2981">
        <v>142</v>
      </c>
      <c r="H2981">
        <v>39117</v>
      </c>
      <c r="I2981">
        <v>2</v>
      </c>
      <c r="J2981">
        <v>514</v>
      </c>
      <c r="K2981">
        <v>22749</v>
      </c>
      <c r="L2981">
        <v>96</v>
      </c>
      <c r="M2981">
        <v>1</v>
      </c>
      <c r="N2981" t="s">
        <v>35</v>
      </c>
      <c r="O2981" t="s">
        <v>51</v>
      </c>
    </row>
    <row r="2982" spans="1:15" x14ac:dyDescent="0.3">
      <c r="A2982" s="7">
        <v>20269</v>
      </c>
      <c r="B2982" s="6" t="s">
        <v>6022</v>
      </c>
      <c r="C2982" t="s">
        <v>6023</v>
      </c>
      <c r="D2982" s="2" t="s">
        <v>45</v>
      </c>
      <c r="E2982" s="4" t="s">
        <v>55</v>
      </c>
      <c r="F2982" t="s">
        <v>60</v>
      </c>
      <c r="G2982">
        <v>3595</v>
      </c>
      <c r="H2982">
        <v>32653</v>
      </c>
      <c r="I2982">
        <v>42</v>
      </c>
      <c r="J2982">
        <v>27576</v>
      </c>
      <c r="K2982">
        <v>2740</v>
      </c>
      <c r="L2982">
        <v>13</v>
      </c>
      <c r="M2982">
        <v>4</v>
      </c>
      <c r="N2982" t="s">
        <v>52</v>
      </c>
      <c r="O2982" t="s">
        <v>69</v>
      </c>
    </row>
    <row r="2983" spans="1:15" x14ac:dyDescent="0.3">
      <c r="A2983" s="7">
        <v>20270</v>
      </c>
      <c r="B2983" s="6" t="s">
        <v>6024</v>
      </c>
      <c r="C2983" t="s">
        <v>6025</v>
      </c>
      <c r="D2983" s="2" t="s">
        <v>50</v>
      </c>
      <c r="E2983" s="4" t="s">
        <v>46</v>
      </c>
      <c r="F2983" t="s">
        <v>75</v>
      </c>
      <c r="G2983">
        <v>227</v>
      </c>
      <c r="H2983">
        <v>62038</v>
      </c>
      <c r="I2983">
        <v>5</v>
      </c>
      <c r="J2983">
        <v>3521</v>
      </c>
      <c r="K2983">
        <v>12639</v>
      </c>
      <c r="L2983">
        <v>48</v>
      </c>
      <c r="M2983">
        <v>3</v>
      </c>
      <c r="N2983" t="s">
        <v>35</v>
      </c>
      <c r="O2983" t="s">
        <v>76</v>
      </c>
    </row>
    <row r="2984" spans="1:15" x14ac:dyDescent="0.3">
      <c r="A2984" s="7">
        <v>20271</v>
      </c>
      <c r="B2984" s="6" t="s">
        <v>6026</v>
      </c>
      <c r="C2984" t="s">
        <v>6027</v>
      </c>
      <c r="D2984" s="2" t="s">
        <v>50</v>
      </c>
      <c r="E2984" s="4" t="s">
        <v>55</v>
      </c>
      <c r="F2984" t="s">
        <v>51</v>
      </c>
      <c r="G2984">
        <v>92</v>
      </c>
      <c r="H2984">
        <v>46147</v>
      </c>
      <c r="I2984">
        <v>13</v>
      </c>
      <c r="J2984">
        <v>348</v>
      </c>
      <c r="K2984">
        <v>16063</v>
      </c>
      <c r="L2984">
        <v>91</v>
      </c>
      <c r="M2984">
        <v>1</v>
      </c>
      <c r="N2984" t="s">
        <v>35</v>
      </c>
      <c r="O2984" t="s">
        <v>51</v>
      </c>
    </row>
    <row r="2985" spans="1:15" x14ac:dyDescent="0.3">
      <c r="A2985" s="7">
        <v>20272</v>
      </c>
      <c r="B2985" s="6" t="s">
        <v>6028</v>
      </c>
      <c r="C2985" t="s">
        <v>6029</v>
      </c>
      <c r="D2985" s="2" t="s">
        <v>45</v>
      </c>
      <c r="E2985" s="4" t="s">
        <v>55</v>
      </c>
      <c r="F2985" t="s">
        <v>75</v>
      </c>
      <c r="G2985">
        <v>1750</v>
      </c>
      <c r="H2985">
        <v>87602</v>
      </c>
      <c r="I2985">
        <v>9</v>
      </c>
      <c r="J2985">
        <v>5044</v>
      </c>
      <c r="K2985">
        <v>8207</v>
      </c>
      <c r="L2985">
        <v>41</v>
      </c>
      <c r="M2985">
        <v>2</v>
      </c>
      <c r="N2985" t="s">
        <v>52</v>
      </c>
      <c r="O2985" t="s">
        <v>76</v>
      </c>
    </row>
    <row r="2986" spans="1:15" x14ac:dyDescent="0.3">
      <c r="A2986" s="7">
        <v>20273</v>
      </c>
      <c r="B2986" s="6" t="s">
        <v>6030</v>
      </c>
      <c r="C2986" t="s">
        <v>6031</v>
      </c>
      <c r="D2986" s="2" t="s">
        <v>72</v>
      </c>
      <c r="E2986" s="4" t="s">
        <v>55</v>
      </c>
      <c r="F2986" t="s">
        <v>51</v>
      </c>
      <c r="G2986">
        <v>622</v>
      </c>
      <c r="H2986">
        <v>80488</v>
      </c>
      <c r="I2986">
        <v>12</v>
      </c>
      <c r="J2986">
        <v>450</v>
      </c>
      <c r="K2986">
        <v>17709</v>
      </c>
      <c r="L2986">
        <v>95</v>
      </c>
      <c r="M2986">
        <v>2</v>
      </c>
      <c r="N2986" t="s">
        <v>52</v>
      </c>
      <c r="O2986" t="s">
        <v>47</v>
      </c>
    </row>
    <row r="2987" spans="1:15" x14ac:dyDescent="0.3">
      <c r="A2987" s="7">
        <v>20274</v>
      </c>
      <c r="B2987" s="6" t="s">
        <v>6032</v>
      </c>
      <c r="C2987" t="s">
        <v>6033</v>
      </c>
      <c r="D2987" s="2" t="s">
        <v>45</v>
      </c>
      <c r="E2987" s="4" t="s">
        <v>46</v>
      </c>
      <c r="F2987" t="s">
        <v>47</v>
      </c>
      <c r="G2987">
        <v>3048</v>
      </c>
      <c r="H2987">
        <v>69626</v>
      </c>
      <c r="I2987">
        <v>6</v>
      </c>
      <c r="J2987">
        <v>1954</v>
      </c>
      <c r="K2987">
        <v>12672</v>
      </c>
      <c r="L2987">
        <v>69</v>
      </c>
      <c r="M2987">
        <v>1</v>
      </c>
      <c r="N2987" t="s">
        <v>65</v>
      </c>
      <c r="O2987" t="s">
        <v>47</v>
      </c>
    </row>
    <row r="2988" spans="1:15" x14ac:dyDescent="0.3">
      <c r="A2988" s="7">
        <v>20275</v>
      </c>
      <c r="B2988" s="6" t="s">
        <v>6034</v>
      </c>
      <c r="C2988" t="s">
        <v>6035</v>
      </c>
      <c r="D2988" s="2" t="s">
        <v>88</v>
      </c>
      <c r="E2988" s="4" t="s">
        <v>55</v>
      </c>
      <c r="F2988" t="s">
        <v>51</v>
      </c>
      <c r="G2988">
        <v>82</v>
      </c>
      <c r="H2988">
        <v>26301</v>
      </c>
      <c r="I2988">
        <v>13</v>
      </c>
      <c r="J2988">
        <v>608</v>
      </c>
      <c r="K2988">
        <v>18023</v>
      </c>
      <c r="L2988">
        <v>97</v>
      </c>
      <c r="M2988">
        <v>1</v>
      </c>
      <c r="N2988" t="s">
        <v>65</v>
      </c>
      <c r="O2988" t="s">
        <v>51</v>
      </c>
    </row>
    <row r="2989" spans="1:15" x14ac:dyDescent="0.3">
      <c r="A2989" s="7">
        <v>20276</v>
      </c>
      <c r="B2989" s="6" t="s">
        <v>6036</v>
      </c>
      <c r="C2989" t="s">
        <v>6037</v>
      </c>
      <c r="D2989" s="2" t="s">
        <v>45</v>
      </c>
      <c r="E2989" s="4" t="s">
        <v>46</v>
      </c>
      <c r="F2989" t="s">
        <v>47</v>
      </c>
      <c r="G2989">
        <v>775</v>
      </c>
      <c r="H2989">
        <v>50677</v>
      </c>
      <c r="I2989">
        <v>24</v>
      </c>
      <c r="J2989">
        <v>1464</v>
      </c>
      <c r="K2989">
        <v>22172</v>
      </c>
      <c r="L2989">
        <v>74</v>
      </c>
      <c r="M2989">
        <v>3</v>
      </c>
      <c r="N2989" t="s">
        <v>65</v>
      </c>
      <c r="O2989" t="s">
        <v>47</v>
      </c>
    </row>
    <row r="2990" spans="1:15" x14ac:dyDescent="0.3">
      <c r="A2990" s="7">
        <v>20277</v>
      </c>
      <c r="B2990" s="6" t="s">
        <v>6038</v>
      </c>
      <c r="C2990" t="s">
        <v>6039</v>
      </c>
      <c r="D2990" s="2" t="s">
        <v>72</v>
      </c>
      <c r="E2990" s="4" t="s">
        <v>55</v>
      </c>
      <c r="F2990" t="s">
        <v>51</v>
      </c>
      <c r="G2990">
        <v>705</v>
      </c>
      <c r="H2990">
        <v>48768</v>
      </c>
      <c r="I2990">
        <v>10</v>
      </c>
      <c r="J2990">
        <v>981</v>
      </c>
      <c r="K2990">
        <v>18458</v>
      </c>
      <c r="L2990">
        <v>98</v>
      </c>
      <c r="M2990">
        <v>2</v>
      </c>
      <c r="N2990" t="s">
        <v>65</v>
      </c>
      <c r="O2990" t="s">
        <v>47</v>
      </c>
    </row>
    <row r="2991" spans="1:15" x14ac:dyDescent="0.3">
      <c r="A2991" s="7">
        <v>20278</v>
      </c>
      <c r="B2991" s="6" t="s">
        <v>6040</v>
      </c>
      <c r="C2991" t="s">
        <v>6041</v>
      </c>
      <c r="D2991" s="2" t="s">
        <v>45</v>
      </c>
      <c r="E2991" s="4" t="s">
        <v>55</v>
      </c>
      <c r="F2991" t="s">
        <v>47</v>
      </c>
      <c r="G2991">
        <v>3145</v>
      </c>
      <c r="H2991">
        <v>48640</v>
      </c>
      <c r="I2991">
        <v>22</v>
      </c>
      <c r="J2991">
        <v>1371</v>
      </c>
      <c r="K2991">
        <v>16419</v>
      </c>
      <c r="L2991">
        <v>52</v>
      </c>
      <c r="M2991">
        <v>1</v>
      </c>
      <c r="N2991" t="s">
        <v>52</v>
      </c>
      <c r="O2991" t="s">
        <v>47</v>
      </c>
    </row>
    <row r="2992" spans="1:15" x14ac:dyDescent="0.3">
      <c r="A2992" s="7">
        <v>20279</v>
      </c>
      <c r="B2992" s="6" t="s">
        <v>6042</v>
      </c>
      <c r="C2992" t="s">
        <v>6043</v>
      </c>
      <c r="D2992" s="2" t="s">
        <v>45</v>
      </c>
      <c r="E2992" s="4" t="s">
        <v>68</v>
      </c>
      <c r="F2992" t="s">
        <v>60</v>
      </c>
      <c r="G2992">
        <v>2763</v>
      </c>
      <c r="H2992">
        <v>53294</v>
      </c>
      <c r="I2992">
        <v>27</v>
      </c>
      <c r="J2992">
        <v>3759</v>
      </c>
      <c r="K2992">
        <v>3322</v>
      </c>
      <c r="L2992">
        <v>8</v>
      </c>
      <c r="M2992">
        <v>5</v>
      </c>
      <c r="N2992" t="s">
        <v>35</v>
      </c>
      <c r="O2992" t="s">
        <v>56</v>
      </c>
    </row>
    <row r="2993" spans="1:15" x14ac:dyDescent="0.3">
      <c r="A2993" s="7">
        <v>20280</v>
      </c>
      <c r="B2993" s="6" t="s">
        <v>6044</v>
      </c>
      <c r="C2993" t="s">
        <v>6045</v>
      </c>
      <c r="D2993" s="2" t="s">
        <v>45</v>
      </c>
      <c r="E2993" s="4" t="s">
        <v>55</v>
      </c>
      <c r="F2993" t="s">
        <v>60</v>
      </c>
      <c r="G2993">
        <v>1076</v>
      </c>
      <c r="H2993">
        <v>18249</v>
      </c>
      <c r="I2993">
        <v>42</v>
      </c>
      <c r="J2993">
        <v>6512</v>
      </c>
      <c r="K2993">
        <v>2565</v>
      </c>
      <c r="L2993">
        <v>15</v>
      </c>
      <c r="M2993">
        <v>6</v>
      </c>
      <c r="N2993" t="s">
        <v>52</v>
      </c>
      <c r="O2993" t="s">
        <v>76</v>
      </c>
    </row>
    <row r="2994" spans="1:15" x14ac:dyDescent="0.3">
      <c r="A2994" s="7">
        <v>20281</v>
      </c>
      <c r="B2994" s="6" t="s">
        <v>6046</v>
      </c>
      <c r="C2994" t="s">
        <v>6047</v>
      </c>
      <c r="D2994" s="2" t="s">
        <v>50</v>
      </c>
      <c r="E2994" s="4" t="s">
        <v>55</v>
      </c>
      <c r="F2994" t="s">
        <v>51</v>
      </c>
      <c r="G2994">
        <v>148</v>
      </c>
      <c r="H2994">
        <v>22821</v>
      </c>
      <c r="I2994">
        <v>7</v>
      </c>
      <c r="J2994">
        <v>1098</v>
      </c>
      <c r="K2994">
        <v>20869</v>
      </c>
      <c r="L2994">
        <v>93</v>
      </c>
      <c r="M2994">
        <v>2</v>
      </c>
      <c r="N2994" t="s">
        <v>65</v>
      </c>
      <c r="O2994" t="s">
        <v>47</v>
      </c>
    </row>
    <row r="2995" spans="1:15" x14ac:dyDescent="0.3">
      <c r="A2995" s="7">
        <v>20282</v>
      </c>
      <c r="B2995" s="6" t="s">
        <v>6048</v>
      </c>
      <c r="C2995" t="s">
        <v>6049</v>
      </c>
      <c r="D2995" s="2" t="s">
        <v>45</v>
      </c>
      <c r="E2995" s="4" t="s">
        <v>55</v>
      </c>
      <c r="F2995" t="s">
        <v>56</v>
      </c>
      <c r="G2995">
        <v>4295</v>
      </c>
      <c r="H2995">
        <v>47147</v>
      </c>
      <c r="I2995">
        <v>39</v>
      </c>
      <c r="J2995">
        <v>5679</v>
      </c>
      <c r="K2995">
        <v>3802</v>
      </c>
      <c r="L2995">
        <v>21</v>
      </c>
      <c r="M2995">
        <v>5</v>
      </c>
      <c r="N2995" t="s">
        <v>52</v>
      </c>
      <c r="O2995" t="s">
        <v>60</v>
      </c>
    </row>
    <row r="2996" spans="1:15" x14ac:dyDescent="0.3">
      <c r="A2996" s="7">
        <v>20283</v>
      </c>
      <c r="B2996" s="6" t="s">
        <v>6050</v>
      </c>
      <c r="C2996" t="s">
        <v>6051</v>
      </c>
      <c r="D2996" s="2" t="s">
        <v>72</v>
      </c>
      <c r="E2996" s="4" t="s">
        <v>55</v>
      </c>
      <c r="F2996" t="s">
        <v>75</v>
      </c>
      <c r="G2996">
        <v>356</v>
      </c>
      <c r="H2996">
        <v>43894</v>
      </c>
      <c r="I2996">
        <v>7</v>
      </c>
      <c r="J2996">
        <v>4167</v>
      </c>
      <c r="K2996">
        <v>15828</v>
      </c>
      <c r="L2996">
        <v>48</v>
      </c>
      <c r="M2996">
        <v>3</v>
      </c>
      <c r="N2996" t="s">
        <v>52</v>
      </c>
      <c r="O2996" t="s">
        <v>81</v>
      </c>
    </row>
    <row r="2997" spans="1:15" x14ac:dyDescent="0.3">
      <c r="A2997" s="7">
        <v>20284</v>
      </c>
      <c r="B2997" s="6" t="s">
        <v>6052</v>
      </c>
      <c r="C2997" t="s">
        <v>6053</v>
      </c>
      <c r="D2997" s="2" t="s">
        <v>72</v>
      </c>
      <c r="E2997" s="4" t="s">
        <v>46</v>
      </c>
      <c r="F2997" t="s">
        <v>81</v>
      </c>
      <c r="G2997">
        <v>245</v>
      </c>
      <c r="H2997">
        <v>77905</v>
      </c>
      <c r="I2997">
        <v>18</v>
      </c>
      <c r="J2997">
        <v>3143</v>
      </c>
      <c r="K2997">
        <v>11182</v>
      </c>
      <c r="L2997">
        <v>69</v>
      </c>
      <c r="M2997">
        <v>1</v>
      </c>
      <c r="N2997" t="s">
        <v>52</v>
      </c>
      <c r="O2997" t="s">
        <v>47</v>
      </c>
    </row>
    <row r="2998" spans="1:15" x14ac:dyDescent="0.3">
      <c r="A2998" s="7">
        <v>20285</v>
      </c>
      <c r="B2998" s="6" t="s">
        <v>6054</v>
      </c>
      <c r="C2998" t="s">
        <v>6055</v>
      </c>
      <c r="D2998" s="2" t="s">
        <v>59</v>
      </c>
      <c r="E2998" s="4" t="s">
        <v>46</v>
      </c>
      <c r="F2998" t="s">
        <v>81</v>
      </c>
      <c r="G2998">
        <v>932</v>
      </c>
      <c r="H2998">
        <v>46144</v>
      </c>
      <c r="I2998">
        <v>7</v>
      </c>
      <c r="J2998">
        <v>3238</v>
      </c>
      <c r="K2998">
        <v>10770</v>
      </c>
      <c r="L2998">
        <v>66</v>
      </c>
      <c r="M2998">
        <v>1</v>
      </c>
      <c r="N2998" t="s">
        <v>52</v>
      </c>
      <c r="O2998" t="s">
        <v>76</v>
      </c>
    </row>
    <row r="2999" spans="1:15" x14ac:dyDescent="0.3">
      <c r="A2999" s="7">
        <v>20286</v>
      </c>
      <c r="B2999" s="6" t="s">
        <v>6056</v>
      </c>
      <c r="C2999" t="s">
        <v>6057</v>
      </c>
      <c r="D2999" s="2" t="s">
        <v>45</v>
      </c>
      <c r="E2999" s="4" t="s">
        <v>55</v>
      </c>
      <c r="F2999" t="s">
        <v>75</v>
      </c>
      <c r="G2999">
        <v>1796</v>
      </c>
      <c r="H2999">
        <v>74732</v>
      </c>
      <c r="I2999">
        <v>11</v>
      </c>
      <c r="J2999">
        <v>2687</v>
      </c>
      <c r="K2999">
        <v>7938</v>
      </c>
      <c r="L2999">
        <v>63</v>
      </c>
      <c r="M2999">
        <v>2</v>
      </c>
      <c r="N2999" t="s">
        <v>38</v>
      </c>
      <c r="O2999" t="s">
        <v>47</v>
      </c>
    </row>
    <row r="3000" spans="1:15" x14ac:dyDescent="0.3">
      <c r="A3000" s="7">
        <v>20287</v>
      </c>
      <c r="B3000" s="6" t="s">
        <v>6058</v>
      </c>
      <c r="C3000" t="s">
        <v>6059</v>
      </c>
      <c r="D3000" s="2" t="s">
        <v>50</v>
      </c>
      <c r="E3000" s="4" t="s">
        <v>46</v>
      </c>
      <c r="F3000" t="s">
        <v>81</v>
      </c>
      <c r="G3000">
        <v>249</v>
      </c>
      <c r="H3000">
        <v>72195</v>
      </c>
      <c r="I3000">
        <v>6</v>
      </c>
      <c r="J3000">
        <v>1985</v>
      </c>
      <c r="K3000">
        <v>10637</v>
      </c>
      <c r="L3000">
        <v>57</v>
      </c>
      <c r="M3000">
        <v>0</v>
      </c>
      <c r="N3000" t="s">
        <v>65</v>
      </c>
      <c r="O3000" t="s">
        <v>76</v>
      </c>
    </row>
    <row r="3001" spans="1:15" x14ac:dyDescent="0.3">
      <c r="A3001" s="7">
        <v>20288</v>
      </c>
      <c r="B3001" s="6" t="s">
        <v>6060</v>
      </c>
      <c r="C3001" t="s">
        <v>6061</v>
      </c>
      <c r="D3001" s="2" t="s">
        <v>59</v>
      </c>
      <c r="E3001" s="4" t="s">
        <v>46</v>
      </c>
      <c r="F3001" t="s">
        <v>75</v>
      </c>
      <c r="G3001">
        <v>750</v>
      </c>
      <c r="H3001">
        <v>59974</v>
      </c>
      <c r="I3001">
        <v>6</v>
      </c>
      <c r="J3001">
        <v>5321</v>
      </c>
      <c r="K3001">
        <v>12424</v>
      </c>
      <c r="L3001">
        <v>45</v>
      </c>
      <c r="M3001">
        <v>2</v>
      </c>
      <c r="N3001" t="s">
        <v>65</v>
      </c>
      <c r="O3001" t="s">
        <v>76</v>
      </c>
    </row>
    <row r="3002" spans="1:15" x14ac:dyDescent="0.3">
      <c r="A3002" s="7">
        <v>20289</v>
      </c>
      <c r="B3002" s="6" t="s">
        <v>6062</v>
      </c>
      <c r="C3002" t="s">
        <v>6063</v>
      </c>
      <c r="D3002" s="2" t="s">
        <v>45</v>
      </c>
      <c r="E3002" s="4" t="s">
        <v>55</v>
      </c>
      <c r="F3002" t="s">
        <v>56</v>
      </c>
      <c r="G3002">
        <v>1796</v>
      </c>
      <c r="H3002">
        <v>75448</v>
      </c>
      <c r="I3002">
        <v>56</v>
      </c>
      <c r="J3002">
        <v>24707</v>
      </c>
      <c r="K3002">
        <v>1267</v>
      </c>
      <c r="L3002">
        <v>22</v>
      </c>
      <c r="M3002">
        <v>3</v>
      </c>
      <c r="N3002" t="s">
        <v>38</v>
      </c>
      <c r="O3002" t="s">
        <v>60</v>
      </c>
    </row>
    <row r="3003" spans="1:15" x14ac:dyDescent="0.3">
      <c r="A3003" s="7">
        <v>20290</v>
      </c>
      <c r="B3003" s="6" t="s">
        <v>6064</v>
      </c>
      <c r="C3003" t="s">
        <v>6065</v>
      </c>
      <c r="D3003" s="2" t="s">
        <v>88</v>
      </c>
      <c r="E3003" s="4" t="s">
        <v>46</v>
      </c>
      <c r="F3003" t="s">
        <v>81</v>
      </c>
      <c r="G3003">
        <v>362</v>
      </c>
      <c r="H3003">
        <v>64666</v>
      </c>
      <c r="I3003">
        <v>11</v>
      </c>
      <c r="J3003">
        <v>2452</v>
      </c>
      <c r="K3003">
        <v>11981</v>
      </c>
      <c r="L3003">
        <v>56</v>
      </c>
      <c r="M3003">
        <v>0</v>
      </c>
      <c r="N3003" t="s">
        <v>52</v>
      </c>
      <c r="O3003" t="s">
        <v>95</v>
      </c>
    </row>
    <row r="3004" spans="1:15" x14ac:dyDescent="0.3">
      <c r="A3004" s="7">
        <v>20291</v>
      </c>
      <c r="B3004" s="6" t="s">
        <v>6066</v>
      </c>
      <c r="C3004" t="s">
        <v>6067</v>
      </c>
      <c r="D3004" s="2" t="s">
        <v>59</v>
      </c>
      <c r="E3004" s="4" t="s">
        <v>46</v>
      </c>
      <c r="F3004" t="s">
        <v>51</v>
      </c>
      <c r="G3004">
        <v>163</v>
      </c>
      <c r="H3004">
        <v>38898</v>
      </c>
      <c r="I3004">
        <v>19</v>
      </c>
      <c r="J3004">
        <v>1087</v>
      </c>
      <c r="K3004">
        <v>23346</v>
      </c>
      <c r="L3004">
        <v>86</v>
      </c>
      <c r="M3004">
        <v>2</v>
      </c>
      <c r="N3004" t="s">
        <v>52</v>
      </c>
      <c r="O3004" t="s">
        <v>51</v>
      </c>
    </row>
    <row r="3005" spans="1:15" x14ac:dyDescent="0.3">
      <c r="A3005" s="7">
        <v>20292</v>
      </c>
      <c r="B3005" s="6" t="s">
        <v>6068</v>
      </c>
      <c r="C3005" t="s">
        <v>6069</v>
      </c>
      <c r="D3005" s="2" t="s">
        <v>72</v>
      </c>
      <c r="E3005" s="4" t="s">
        <v>46</v>
      </c>
      <c r="F3005" t="s">
        <v>81</v>
      </c>
      <c r="G3005">
        <v>983</v>
      </c>
      <c r="H3005">
        <v>62862</v>
      </c>
      <c r="I3005">
        <v>15</v>
      </c>
      <c r="J3005">
        <v>956</v>
      </c>
      <c r="K3005">
        <v>10586</v>
      </c>
      <c r="L3005">
        <v>66</v>
      </c>
      <c r="M3005">
        <v>1</v>
      </c>
      <c r="N3005" t="s">
        <v>52</v>
      </c>
      <c r="O3005" t="s">
        <v>76</v>
      </c>
    </row>
    <row r="3006" spans="1:15" x14ac:dyDescent="0.3">
      <c r="A3006" s="7">
        <v>20293</v>
      </c>
      <c r="B3006" s="6" t="s">
        <v>6070</v>
      </c>
      <c r="C3006" t="s">
        <v>6071</v>
      </c>
      <c r="D3006" s="2" t="s">
        <v>88</v>
      </c>
      <c r="E3006" s="4" t="s">
        <v>55</v>
      </c>
      <c r="F3006" t="s">
        <v>51</v>
      </c>
      <c r="G3006">
        <v>47</v>
      </c>
      <c r="H3006">
        <v>37830</v>
      </c>
      <c r="I3006">
        <v>18</v>
      </c>
      <c r="J3006">
        <v>914</v>
      </c>
      <c r="K3006">
        <v>29175</v>
      </c>
      <c r="L3006">
        <v>84</v>
      </c>
      <c r="M3006">
        <v>2</v>
      </c>
      <c r="N3006" t="s">
        <v>35</v>
      </c>
      <c r="O3006" t="s">
        <v>51</v>
      </c>
    </row>
    <row r="3007" spans="1:15" x14ac:dyDescent="0.3">
      <c r="A3007" s="7">
        <v>20294</v>
      </c>
      <c r="B3007" s="6" t="s">
        <v>6072</v>
      </c>
      <c r="C3007" t="s">
        <v>6073</v>
      </c>
      <c r="D3007" s="2" t="s">
        <v>50</v>
      </c>
      <c r="E3007" s="4" t="s">
        <v>55</v>
      </c>
      <c r="F3007" t="s">
        <v>51</v>
      </c>
      <c r="G3007">
        <v>57</v>
      </c>
      <c r="H3007">
        <v>36068</v>
      </c>
      <c r="I3007">
        <v>13</v>
      </c>
      <c r="J3007">
        <v>547</v>
      </c>
      <c r="K3007">
        <v>15515</v>
      </c>
      <c r="L3007">
        <v>95</v>
      </c>
      <c r="M3007">
        <v>2</v>
      </c>
      <c r="N3007" t="s">
        <v>65</v>
      </c>
      <c r="O3007" t="s">
        <v>51</v>
      </c>
    </row>
    <row r="3008" spans="1:15" x14ac:dyDescent="0.3">
      <c r="A3008" s="7">
        <v>20295</v>
      </c>
      <c r="B3008" s="6" t="s">
        <v>6074</v>
      </c>
      <c r="C3008" t="s">
        <v>6075</v>
      </c>
      <c r="D3008" s="2" t="s">
        <v>72</v>
      </c>
      <c r="E3008" s="4" t="s">
        <v>55</v>
      </c>
      <c r="F3008" t="s">
        <v>47</v>
      </c>
      <c r="G3008">
        <v>988</v>
      </c>
      <c r="H3008">
        <v>89911</v>
      </c>
      <c r="I3008">
        <v>16</v>
      </c>
      <c r="J3008">
        <v>1208</v>
      </c>
      <c r="K3008">
        <v>10980</v>
      </c>
      <c r="L3008">
        <v>82</v>
      </c>
      <c r="M3008">
        <v>3</v>
      </c>
      <c r="N3008" t="s">
        <v>52</v>
      </c>
      <c r="O3008" t="s">
        <v>81</v>
      </c>
    </row>
    <row r="3009" spans="1:15" x14ac:dyDescent="0.3">
      <c r="A3009" s="7">
        <v>20296</v>
      </c>
      <c r="B3009" s="6" t="s">
        <v>6076</v>
      </c>
      <c r="C3009" t="s">
        <v>6077</v>
      </c>
      <c r="D3009" s="2" t="s">
        <v>45</v>
      </c>
      <c r="E3009" s="4" t="s">
        <v>55</v>
      </c>
      <c r="F3009" t="s">
        <v>56</v>
      </c>
      <c r="G3009">
        <v>3252</v>
      </c>
      <c r="H3009">
        <v>35917</v>
      </c>
      <c r="I3009">
        <v>33</v>
      </c>
      <c r="J3009">
        <v>7641</v>
      </c>
      <c r="K3009">
        <v>2939</v>
      </c>
      <c r="L3009">
        <v>16</v>
      </c>
      <c r="M3009">
        <v>3</v>
      </c>
      <c r="N3009" t="s">
        <v>52</v>
      </c>
      <c r="O3009" t="s">
        <v>60</v>
      </c>
    </row>
    <row r="3010" spans="1:15" x14ac:dyDescent="0.3">
      <c r="A3010" s="7">
        <v>20297</v>
      </c>
      <c r="B3010" s="6" t="s">
        <v>6078</v>
      </c>
      <c r="C3010" t="s">
        <v>6079</v>
      </c>
      <c r="D3010" s="2" t="s">
        <v>88</v>
      </c>
      <c r="E3010" s="4" t="s">
        <v>46</v>
      </c>
      <c r="F3010" t="s">
        <v>75</v>
      </c>
      <c r="G3010">
        <v>248</v>
      </c>
      <c r="H3010">
        <v>46144</v>
      </c>
      <c r="I3010">
        <v>5</v>
      </c>
      <c r="J3010">
        <v>4108</v>
      </c>
      <c r="K3010">
        <v>12459</v>
      </c>
      <c r="L3010">
        <v>63</v>
      </c>
      <c r="M3010">
        <v>1</v>
      </c>
      <c r="N3010" t="s">
        <v>65</v>
      </c>
      <c r="O3010" t="s">
        <v>95</v>
      </c>
    </row>
    <row r="3011" spans="1:15" x14ac:dyDescent="0.3">
      <c r="A3011" s="7">
        <v>20298</v>
      </c>
      <c r="B3011" s="6" t="s">
        <v>6080</v>
      </c>
      <c r="C3011" t="s">
        <v>6081</v>
      </c>
      <c r="D3011" s="2" t="s">
        <v>50</v>
      </c>
      <c r="E3011" s="4" t="s">
        <v>46</v>
      </c>
      <c r="F3011" t="s">
        <v>51</v>
      </c>
      <c r="G3011">
        <v>139</v>
      </c>
      <c r="H3011">
        <v>86324</v>
      </c>
      <c r="I3011">
        <v>11</v>
      </c>
      <c r="J3011">
        <v>301</v>
      </c>
      <c r="K3011">
        <v>19256</v>
      </c>
      <c r="L3011">
        <v>98</v>
      </c>
      <c r="M3011">
        <v>1</v>
      </c>
      <c r="N3011" t="s">
        <v>35</v>
      </c>
      <c r="O3011" t="s">
        <v>51</v>
      </c>
    </row>
    <row r="3012" spans="1:15" x14ac:dyDescent="0.3">
      <c r="A3012" s="7">
        <v>20299</v>
      </c>
      <c r="B3012" s="6" t="s">
        <v>6082</v>
      </c>
      <c r="C3012" t="s">
        <v>6083</v>
      </c>
      <c r="D3012" s="2" t="s">
        <v>50</v>
      </c>
      <c r="E3012" s="4" t="s">
        <v>55</v>
      </c>
      <c r="F3012" t="s">
        <v>51</v>
      </c>
      <c r="G3012">
        <v>194</v>
      </c>
      <c r="H3012">
        <v>29271</v>
      </c>
      <c r="I3012">
        <v>20</v>
      </c>
      <c r="J3012">
        <v>415</v>
      </c>
      <c r="K3012">
        <v>25173</v>
      </c>
      <c r="L3012">
        <v>91</v>
      </c>
      <c r="M3012">
        <v>1</v>
      </c>
      <c r="N3012" t="s">
        <v>65</v>
      </c>
      <c r="O3012" t="s">
        <v>51</v>
      </c>
    </row>
    <row r="3013" spans="1:15" x14ac:dyDescent="0.3">
      <c r="A3013" s="7">
        <v>20300</v>
      </c>
      <c r="B3013" s="6" t="s">
        <v>6084</v>
      </c>
      <c r="C3013" t="s">
        <v>6085</v>
      </c>
      <c r="D3013" s="2" t="s">
        <v>50</v>
      </c>
      <c r="E3013" s="4" t="s">
        <v>55</v>
      </c>
      <c r="F3013" t="s">
        <v>75</v>
      </c>
      <c r="G3013">
        <v>233</v>
      </c>
      <c r="H3013">
        <v>13620</v>
      </c>
      <c r="I3013">
        <v>15</v>
      </c>
      <c r="J3013">
        <v>5741</v>
      </c>
      <c r="K3013">
        <v>18342</v>
      </c>
      <c r="L3013">
        <v>65</v>
      </c>
      <c r="M3013">
        <v>1</v>
      </c>
      <c r="N3013" t="s">
        <v>65</v>
      </c>
      <c r="O3013" t="s">
        <v>81</v>
      </c>
    </row>
    <row r="3014" spans="1:15" x14ac:dyDescent="0.3">
      <c r="A3014" s="7">
        <v>20301</v>
      </c>
      <c r="B3014" s="6" t="s">
        <v>6086</v>
      </c>
      <c r="C3014" t="s">
        <v>6087</v>
      </c>
      <c r="D3014" s="2" t="s">
        <v>45</v>
      </c>
      <c r="E3014" s="4" t="s">
        <v>46</v>
      </c>
      <c r="F3014" t="s">
        <v>60</v>
      </c>
      <c r="G3014">
        <v>3086</v>
      </c>
      <c r="H3014">
        <v>84864</v>
      </c>
      <c r="I3014">
        <v>19</v>
      </c>
      <c r="J3014">
        <v>18493</v>
      </c>
      <c r="K3014">
        <v>3315</v>
      </c>
      <c r="L3014">
        <v>12</v>
      </c>
      <c r="M3014">
        <v>7</v>
      </c>
      <c r="N3014" t="s">
        <v>52</v>
      </c>
      <c r="O3014" t="s">
        <v>76</v>
      </c>
    </row>
    <row r="3015" spans="1:15" x14ac:dyDescent="0.3">
      <c r="A3015" s="7">
        <v>20302</v>
      </c>
      <c r="B3015" s="6" t="s">
        <v>6088</v>
      </c>
      <c r="C3015" t="s">
        <v>6089</v>
      </c>
      <c r="D3015" s="2" t="s">
        <v>88</v>
      </c>
      <c r="E3015" s="4" t="s">
        <v>55</v>
      </c>
      <c r="F3015" t="s">
        <v>51</v>
      </c>
      <c r="G3015">
        <v>151</v>
      </c>
      <c r="H3015">
        <v>56829</v>
      </c>
      <c r="I3015">
        <v>2</v>
      </c>
      <c r="J3015">
        <v>779</v>
      </c>
      <c r="K3015">
        <v>29100</v>
      </c>
      <c r="L3015">
        <v>96</v>
      </c>
      <c r="M3015">
        <v>1</v>
      </c>
      <c r="N3015" t="s">
        <v>35</v>
      </c>
      <c r="O3015" t="s">
        <v>51</v>
      </c>
    </row>
    <row r="3016" spans="1:15" x14ac:dyDescent="0.3">
      <c r="A3016" s="7">
        <v>20303</v>
      </c>
      <c r="B3016" s="6" t="s">
        <v>6090</v>
      </c>
      <c r="C3016" t="s">
        <v>6091</v>
      </c>
      <c r="D3016" s="2" t="s">
        <v>45</v>
      </c>
      <c r="E3016" s="4" t="s">
        <v>46</v>
      </c>
      <c r="F3016" t="s">
        <v>47</v>
      </c>
      <c r="G3016">
        <v>1331</v>
      </c>
      <c r="H3016">
        <v>88180</v>
      </c>
      <c r="I3016">
        <v>9</v>
      </c>
      <c r="J3016">
        <v>1651</v>
      </c>
      <c r="K3016">
        <v>22081</v>
      </c>
      <c r="L3016">
        <v>75</v>
      </c>
      <c r="M3016">
        <v>3</v>
      </c>
      <c r="N3016" t="s">
        <v>52</v>
      </c>
      <c r="O3016" t="s">
        <v>47</v>
      </c>
    </row>
    <row r="3017" spans="1:15" x14ac:dyDescent="0.3">
      <c r="A3017" s="7">
        <v>20304</v>
      </c>
      <c r="B3017" s="6" t="s">
        <v>6092</v>
      </c>
      <c r="C3017" t="s">
        <v>6093</v>
      </c>
      <c r="D3017" s="2" t="s">
        <v>45</v>
      </c>
      <c r="E3017" s="4" t="s">
        <v>68</v>
      </c>
      <c r="F3017" t="s">
        <v>60</v>
      </c>
      <c r="G3017">
        <v>2798</v>
      </c>
      <c r="H3017">
        <v>82121</v>
      </c>
      <c r="I3017">
        <v>35</v>
      </c>
      <c r="J3017">
        <v>4206</v>
      </c>
      <c r="K3017">
        <v>2263</v>
      </c>
      <c r="L3017">
        <v>11</v>
      </c>
      <c r="M3017">
        <v>6</v>
      </c>
      <c r="N3017" t="s">
        <v>52</v>
      </c>
      <c r="O3017" t="s">
        <v>69</v>
      </c>
    </row>
    <row r="3018" spans="1:15" x14ac:dyDescent="0.3">
      <c r="A3018" s="7">
        <v>20305</v>
      </c>
      <c r="B3018" s="6" t="s">
        <v>6094</v>
      </c>
      <c r="C3018" t="s">
        <v>6095</v>
      </c>
      <c r="D3018" s="2" t="s">
        <v>50</v>
      </c>
      <c r="E3018" s="4" t="s">
        <v>55</v>
      </c>
      <c r="F3018" t="s">
        <v>51</v>
      </c>
      <c r="G3018">
        <v>212</v>
      </c>
      <c r="H3018">
        <v>35496</v>
      </c>
      <c r="I3018">
        <v>8</v>
      </c>
      <c r="J3018">
        <v>1569</v>
      </c>
      <c r="K3018">
        <v>24696</v>
      </c>
      <c r="L3018">
        <v>81</v>
      </c>
      <c r="M3018">
        <v>1</v>
      </c>
      <c r="N3018" t="s">
        <v>65</v>
      </c>
      <c r="O3018" t="s">
        <v>51</v>
      </c>
    </row>
    <row r="3019" spans="1:15" x14ac:dyDescent="0.3">
      <c r="A3019" s="7">
        <v>20306</v>
      </c>
      <c r="B3019" s="6" t="s">
        <v>6096</v>
      </c>
      <c r="C3019" t="s">
        <v>6097</v>
      </c>
      <c r="D3019" s="2" t="s">
        <v>220</v>
      </c>
      <c r="E3019" s="4" t="s">
        <v>46</v>
      </c>
      <c r="F3019" t="s">
        <v>47</v>
      </c>
      <c r="G3019">
        <v>2616</v>
      </c>
      <c r="H3019">
        <v>46954</v>
      </c>
      <c r="I3019">
        <v>3</v>
      </c>
      <c r="J3019">
        <v>2195</v>
      </c>
      <c r="K3019">
        <v>21664</v>
      </c>
      <c r="L3019">
        <v>60</v>
      </c>
      <c r="M3019">
        <v>1</v>
      </c>
      <c r="N3019" t="s">
        <v>52</v>
      </c>
      <c r="O3019" t="s">
        <v>47</v>
      </c>
    </row>
    <row r="3020" spans="1:15" x14ac:dyDescent="0.3">
      <c r="A3020" s="7">
        <v>20307</v>
      </c>
      <c r="B3020" s="6" t="s">
        <v>6098</v>
      </c>
      <c r="C3020" t="s">
        <v>6099</v>
      </c>
      <c r="D3020" s="2" t="s">
        <v>72</v>
      </c>
      <c r="E3020" s="4" t="s">
        <v>46</v>
      </c>
      <c r="F3020" t="s">
        <v>75</v>
      </c>
      <c r="G3020">
        <v>245</v>
      </c>
      <c r="H3020">
        <v>14904</v>
      </c>
      <c r="I3020">
        <v>11</v>
      </c>
      <c r="J3020">
        <v>2444</v>
      </c>
      <c r="K3020">
        <v>10968</v>
      </c>
      <c r="L3020">
        <v>58</v>
      </c>
      <c r="M3020">
        <v>2</v>
      </c>
      <c r="N3020" t="s">
        <v>38</v>
      </c>
      <c r="O3020" t="s">
        <v>95</v>
      </c>
    </row>
    <row r="3021" spans="1:15" x14ac:dyDescent="0.3">
      <c r="A3021" s="7">
        <v>20308</v>
      </c>
      <c r="B3021" s="6" t="s">
        <v>6100</v>
      </c>
      <c r="C3021" t="s">
        <v>6101</v>
      </c>
      <c r="D3021" s="2" t="s">
        <v>45</v>
      </c>
      <c r="E3021" s="4" t="s">
        <v>55</v>
      </c>
      <c r="F3021" t="s">
        <v>56</v>
      </c>
      <c r="G3021">
        <v>1585</v>
      </c>
      <c r="H3021">
        <v>21783</v>
      </c>
      <c r="I3021">
        <v>50</v>
      </c>
      <c r="J3021">
        <v>37979</v>
      </c>
      <c r="K3021">
        <v>3247</v>
      </c>
      <c r="L3021">
        <v>14</v>
      </c>
      <c r="M3021">
        <v>5</v>
      </c>
      <c r="N3021" t="s">
        <v>38</v>
      </c>
      <c r="O3021" t="s">
        <v>56</v>
      </c>
    </row>
    <row r="3022" spans="1:15" x14ac:dyDescent="0.3">
      <c r="A3022" s="7">
        <v>20309</v>
      </c>
      <c r="B3022" s="6" t="s">
        <v>6102</v>
      </c>
      <c r="C3022" t="s">
        <v>6103</v>
      </c>
      <c r="D3022" s="2" t="s">
        <v>72</v>
      </c>
      <c r="E3022" s="4" t="s">
        <v>55</v>
      </c>
      <c r="F3022" t="s">
        <v>75</v>
      </c>
      <c r="G3022">
        <v>588</v>
      </c>
      <c r="H3022">
        <v>85223</v>
      </c>
      <c r="I3022">
        <v>15</v>
      </c>
      <c r="J3022">
        <v>5478</v>
      </c>
      <c r="K3022">
        <v>9690</v>
      </c>
      <c r="L3022">
        <v>56</v>
      </c>
      <c r="M3022">
        <v>1</v>
      </c>
      <c r="N3022" t="s">
        <v>65</v>
      </c>
      <c r="O3022" t="s">
        <v>95</v>
      </c>
    </row>
    <row r="3023" spans="1:15" x14ac:dyDescent="0.3">
      <c r="A3023" s="7">
        <v>20310</v>
      </c>
      <c r="B3023" s="6" t="s">
        <v>6104</v>
      </c>
      <c r="C3023" t="s">
        <v>6105</v>
      </c>
      <c r="D3023" s="2" t="s">
        <v>72</v>
      </c>
      <c r="E3023" s="4" t="s">
        <v>46</v>
      </c>
      <c r="F3023" t="s">
        <v>51</v>
      </c>
      <c r="G3023">
        <v>337</v>
      </c>
      <c r="H3023">
        <v>43212</v>
      </c>
      <c r="I3023">
        <v>13</v>
      </c>
      <c r="J3023">
        <v>1024</v>
      </c>
      <c r="K3023">
        <v>23155</v>
      </c>
      <c r="L3023">
        <v>87</v>
      </c>
      <c r="M3023">
        <v>1</v>
      </c>
      <c r="N3023" t="s">
        <v>65</v>
      </c>
      <c r="O3023" t="s">
        <v>51</v>
      </c>
    </row>
    <row r="3024" spans="1:15" x14ac:dyDescent="0.3">
      <c r="A3024" s="7">
        <v>20311</v>
      </c>
      <c r="B3024" s="6" t="s">
        <v>6106</v>
      </c>
      <c r="C3024" t="s">
        <v>6107</v>
      </c>
      <c r="D3024" s="2" t="s">
        <v>50</v>
      </c>
      <c r="E3024" s="4" t="s">
        <v>55</v>
      </c>
      <c r="F3024" t="s">
        <v>75</v>
      </c>
      <c r="G3024">
        <v>212</v>
      </c>
      <c r="H3024">
        <v>17018</v>
      </c>
      <c r="I3024">
        <v>8</v>
      </c>
      <c r="J3024">
        <v>3400</v>
      </c>
      <c r="K3024">
        <v>12686</v>
      </c>
      <c r="L3024">
        <v>46</v>
      </c>
      <c r="M3024">
        <v>1</v>
      </c>
      <c r="N3024" t="s">
        <v>52</v>
      </c>
      <c r="O3024" t="s">
        <v>81</v>
      </c>
    </row>
    <row r="3025" spans="1:15" x14ac:dyDescent="0.3">
      <c r="A3025" s="7">
        <v>20312</v>
      </c>
      <c r="B3025" s="6" t="s">
        <v>6108</v>
      </c>
      <c r="C3025" t="s">
        <v>6109</v>
      </c>
      <c r="D3025" s="2" t="s">
        <v>45</v>
      </c>
      <c r="E3025" s="4" t="s">
        <v>55</v>
      </c>
      <c r="F3025" t="s">
        <v>47</v>
      </c>
      <c r="G3025">
        <v>2425</v>
      </c>
      <c r="H3025">
        <v>63660</v>
      </c>
      <c r="I3025">
        <v>23</v>
      </c>
      <c r="J3025">
        <v>1810</v>
      </c>
      <c r="K3025">
        <v>13040</v>
      </c>
      <c r="L3025">
        <v>77</v>
      </c>
      <c r="M3025">
        <v>1</v>
      </c>
      <c r="N3025" t="s">
        <v>35</v>
      </c>
      <c r="O3025" t="s">
        <v>47</v>
      </c>
    </row>
    <row r="3026" spans="1:15" x14ac:dyDescent="0.3">
      <c r="A3026" s="7">
        <v>20313</v>
      </c>
      <c r="B3026" s="6" t="s">
        <v>6110</v>
      </c>
      <c r="C3026" t="s">
        <v>6111</v>
      </c>
      <c r="D3026" s="2" t="s">
        <v>45</v>
      </c>
      <c r="E3026" s="4" t="s">
        <v>46</v>
      </c>
      <c r="F3026" t="s">
        <v>75</v>
      </c>
      <c r="G3026">
        <v>1144</v>
      </c>
      <c r="H3026">
        <v>27486</v>
      </c>
      <c r="I3026">
        <v>9</v>
      </c>
      <c r="J3026">
        <v>4414</v>
      </c>
      <c r="K3026">
        <v>12073</v>
      </c>
      <c r="L3026">
        <v>45</v>
      </c>
      <c r="M3026">
        <v>3</v>
      </c>
      <c r="N3026" t="s">
        <v>35</v>
      </c>
      <c r="O3026" t="s">
        <v>76</v>
      </c>
    </row>
    <row r="3027" spans="1:15" x14ac:dyDescent="0.3">
      <c r="A3027" s="7">
        <v>20314</v>
      </c>
      <c r="B3027" s="6" t="s">
        <v>6112</v>
      </c>
      <c r="C3027" t="s">
        <v>6113</v>
      </c>
      <c r="D3027" s="2" t="s">
        <v>50</v>
      </c>
      <c r="E3027" s="4" t="s">
        <v>55</v>
      </c>
      <c r="F3027" t="s">
        <v>51</v>
      </c>
      <c r="G3027">
        <v>209</v>
      </c>
      <c r="H3027">
        <v>89911</v>
      </c>
      <c r="I3027">
        <v>10</v>
      </c>
      <c r="J3027">
        <v>1164</v>
      </c>
      <c r="K3027">
        <v>28455</v>
      </c>
      <c r="L3027">
        <v>89</v>
      </c>
      <c r="M3027">
        <v>2</v>
      </c>
      <c r="N3027" t="s">
        <v>65</v>
      </c>
      <c r="O3027" t="s">
        <v>51</v>
      </c>
    </row>
    <row r="3028" spans="1:15" x14ac:dyDescent="0.3">
      <c r="A3028" s="7">
        <v>20315</v>
      </c>
      <c r="B3028" s="6" t="s">
        <v>6114</v>
      </c>
      <c r="C3028" t="s">
        <v>6115</v>
      </c>
      <c r="D3028" s="2" t="s">
        <v>45</v>
      </c>
      <c r="E3028" s="4" t="s">
        <v>55</v>
      </c>
      <c r="F3028" t="s">
        <v>47</v>
      </c>
      <c r="G3028">
        <v>3848</v>
      </c>
      <c r="H3028">
        <v>26406</v>
      </c>
      <c r="I3028">
        <v>19</v>
      </c>
      <c r="J3028">
        <v>1211</v>
      </c>
      <c r="K3028">
        <v>17912</v>
      </c>
      <c r="L3028">
        <v>65</v>
      </c>
      <c r="M3028">
        <v>1</v>
      </c>
      <c r="N3028" t="s">
        <v>52</v>
      </c>
      <c r="O3028" t="s">
        <v>47</v>
      </c>
    </row>
    <row r="3029" spans="1:15" x14ac:dyDescent="0.3">
      <c r="A3029" s="7">
        <v>20316</v>
      </c>
      <c r="B3029" s="6" t="s">
        <v>6116</v>
      </c>
      <c r="C3029" t="s">
        <v>6117</v>
      </c>
      <c r="D3029" s="2" t="s">
        <v>72</v>
      </c>
      <c r="E3029" s="4" t="s">
        <v>46</v>
      </c>
      <c r="F3029" t="s">
        <v>47</v>
      </c>
      <c r="G3029">
        <v>618</v>
      </c>
      <c r="H3029">
        <v>30446</v>
      </c>
      <c r="I3029">
        <v>15</v>
      </c>
      <c r="J3029">
        <v>2073</v>
      </c>
      <c r="K3029">
        <v>14866</v>
      </c>
      <c r="L3029">
        <v>59</v>
      </c>
      <c r="M3029">
        <v>3</v>
      </c>
      <c r="N3029" t="s">
        <v>52</v>
      </c>
      <c r="O3029" t="s">
        <v>81</v>
      </c>
    </row>
    <row r="3030" spans="1:15" x14ac:dyDescent="0.3">
      <c r="A3030" s="7">
        <v>20317</v>
      </c>
      <c r="B3030" s="6" t="s">
        <v>6118</v>
      </c>
      <c r="C3030" t="s">
        <v>6119</v>
      </c>
      <c r="D3030" s="2" t="s">
        <v>88</v>
      </c>
      <c r="E3030" s="4" t="s">
        <v>46</v>
      </c>
      <c r="F3030" t="s">
        <v>51</v>
      </c>
      <c r="G3030">
        <v>324</v>
      </c>
      <c r="H3030">
        <v>53211</v>
      </c>
      <c r="I3030">
        <v>14</v>
      </c>
      <c r="J3030">
        <v>1159</v>
      </c>
      <c r="K3030">
        <v>18154</v>
      </c>
      <c r="L3030">
        <v>97</v>
      </c>
      <c r="M3030">
        <v>1</v>
      </c>
      <c r="N3030" t="s">
        <v>52</v>
      </c>
      <c r="O3030" t="s">
        <v>51</v>
      </c>
    </row>
    <row r="3031" spans="1:15" x14ac:dyDescent="0.3">
      <c r="A3031" s="7">
        <v>20318</v>
      </c>
      <c r="B3031" s="6" t="s">
        <v>6120</v>
      </c>
      <c r="C3031" t="s">
        <v>6121</v>
      </c>
      <c r="D3031" s="2" t="s">
        <v>45</v>
      </c>
      <c r="E3031" s="4" t="s">
        <v>55</v>
      </c>
      <c r="F3031" t="s">
        <v>56</v>
      </c>
      <c r="G3031">
        <v>2598</v>
      </c>
      <c r="H3031">
        <v>86324</v>
      </c>
      <c r="I3031">
        <v>41</v>
      </c>
      <c r="J3031">
        <v>13687</v>
      </c>
      <c r="K3031">
        <v>2440</v>
      </c>
      <c r="L3031">
        <v>11</v>
      </c>
      <c r="M3031">
        <v>5</v>
      </c>
      <c r="N3031" t="s">
        <v>52</v>
      </c>
      <c r="O3031" t="s">
        <v>56</v>
      </c>
    </row>
    <row r="3032" spans="1:15" x14ac:dyDescent="0.3">
      <c r="A3032" s="7">
        <v>20319</v>
      </c>
      <c r="B3032" s="6" t="s">
        <v>6122</v>
      </c>
      <c r="C3032" t="s">
        <v>6123</v>
      </c>
      <c r="D3032" s="2" t="s">
        <v>45</v>
      </c>
      <c r="E3032" s="4" t="s">
        <v>46</v>
      </c>
      <c r="F3032" t="s">
        <v>75</v>
      </c>
      <c r="G3032">
        <v>1657</v>
      </c>
      <c r="H3032">
        <v>73169</v>
      </c>
      <c r="I3032">
        <v>9</v>
      </c>
      <c r="J3032">
        <v>2341</v>
      </c>
      <c r="K3032">
        <v>18897</v>
      </c>
      <c r="L3032">
        <v>64</v>
      </c>
      <c r="M3032">
        <v>1</v>
      </c>
      <c r="N3032" t="s">
        <v>38</v>
      </c>
      <c r="O3032" t="s">
        <v>81</v>
      </c>
    </row>
    <row r="3033" spans="1:15" x14ac:dyDescent="0.3">
      <c r="A3033" s="7">
        <v>20320</v>
      </c>
      <c r="B3033" s="6" t="s">
        <v>6124</v>
      </c>
      <c r="C3033" t="s">
        <v>6125</v>
      </c>
      <c r="D3033" s="2" t="s">
        <v>59</v>
      </c>
      <c r="E3033" s="4" t="s">
        <v>46</v>
      </c>
      <c r="F3033" t="s">
        <v>47</v>
      </c>
      <c r="G3033">
        <v>747</v>
      </c>
      <c r="H3033">
        <v>69960</v>
      </c>
      <c r="I3033">
        <v>23</v>
      </c>
      <c r="J3033">
        <v>1226</v>
      </c>
      <c r="K3033">
        <v>11683</v>
      </c>
      <c r="L3033">
        <v>74</v>
      </c>
      <c r="M3033">
        <v>1</v>
      </c>
      <c r="N3033" t="s">
        <v>35</v>
      </c>
      <c r="O3033" t="s">
        <v>81</v>
      </c>
    </row>
    <row r="3034" spans="1:15" x14ac:dyDescent="0.3">
      <c r="A3034" s="7">
        <v>20321</v>
      </c>
      <c r="B3034" s="6" t="s">
        <v>6126</v>
      </c>
      <c r="C3034" t="s">
        <v>6127</v>
      </c>
      <c r="D3034" s="2" t="s">
        <v>45</v>
      </c>
      <c r="E3034" s="4" t="s">
        <v>46</v>
      </c>
      <c r="F3034" t="s">
        <v>47</v>
      </c>
      <c r="G3034">
        <v>3429</v>
      </c>
      <c r="H3034">
        <v>77292</v>
      </c>
      <c r="I3034">
        <v>8</v>
      </c>
      <c r="J3034">
        <v>2335</v>
      </c>
      <c r="K3034">
        <v>17787</v>
      </c>
      <c r="L3034">
        <v>84</v>
      </c>
      <c r="M3034">
        <v>2</v>
      </c>
      <c r="N3034" t="s">
        <v>38</v>
      </c>
      <c r="O3034" t="s">
        <v>76</v>
      </c>
    </row>
    <row r="3035" spans="1:15" x14ac:dyDescent="0.3">
      <c r="A3035" s="7">
        <v>20322</v>
      </c>
      <c r="B3035" s="6" t="s">
        <v>6128</v>
      </c>
      <c r="C3035" t="s">
        <v>6129</v>
      </c>
      <c r="D3035" s="2" t="s">
        <v>59</v>
      </c>
      <c r="E3035" s="4" t="s">
        <v>55</v>
      </c>
      <c r="F3035" t="s">
        <v>51</v>
      </c>
      <c r="G3035">
        <v>147</v>
      </c>
      <c r="H3035">
        <v>81868</v>
      </c>
      <c r="I3035">
        <v>9</v>
      </c>
      <c r="J3035">
        <v>1391</v>
      </c>
      <c r="K3035">
        <v>19434</v>
      </c>
      <c r="L3035">
        <v>91</v>
      </c>
      <c r="M3035">
        <v>1</v>
      </c>
      <c r="N3035" t="s">
        <v>35</v>
      </c>
      <c r="O3035" t="s">
        <v>51</v>
      </c>
    </row>
    <row r="3036" spans="1:15" x14ac:dyDescent="0.3">
      <c r="A3036" s="7">
        <v>20323</v>
      </c>
      <c r="B3036" s="6" t="s">
        <v>6130</v>
      </c>
      <c r="C3036" t="s">
        <v>6131</v>
      </c>
      <c r="D3036" s="2" t="s">
        <v>50</v>
      </c>
      <c r="E3036" s="4" t="s">
        <v>46</v>
      </c>
      <c r="F3036" t="s">
        <v>81</v>
      </c>
      <c r="G3036">
        <v>215</v>
      </c>
      <c r="H3036">
        <v>26129</v>
      </c>
      <c r="I3036">
        <v>5</v>
      </c>
      <c r="J3036">
        <v>6833</v>
      </c>
      <c r="K3036">
        <v>11196</v>
      </c>
      <c r="L3036">
        <v>50</v>
      </c>
      <c r="M3036">
        <v>0</v>
      </c>
      <c r="N3036" t="s">
        <v>65</v>
      </c>
      <c r="O3036" t="s">
        <v>47</v>
      </c>
    </row>
    <row r="3037" spans="1:15" x14ac:dyDescent="0.3">
      <c r="A3037" s="7">
        <v>20324</v>
      </c>
      <c r="B3037" s="6" t="s">
        <v>6132</v>
      </c>
      <c r="C3037" t="s">
        <v>6133</v>
      </c>
      <c r="D3037" s="2" t="s">
        <v>50</v>
      </c>
      <c r="E3037" s="4" t="s">
        <v>46</v>
      </c>
      <c r="F3037" t="s">
        <v>51</v>
      </c>
      <c r="G3037">
        <v>195</v>
      </c>
      <c r="H3037">
        <v>23630</v>
      </c>
      <c r="I3037">
        <v>6</v>
      </c>
      <c r="J3037">
        <v>471</v>
      </c>
      <c r="K3037">
        <v>21383</v>
      </c>
      <c r="L3037">
        <v>88</v>
      </c>
      <c r="M3037">
        <v>2</v>
      </c>
      <c r="N3037" t="s">
        <v>65</v>
      </c>
      <c r="O3037" t="s">
        <v>51</v>
      </c>
    </row>
    <row r="3038" spans="1:15" x14ac:dyDescent="0.3">
      <c r="A3038" s="7">
        <v>20325</v>
      </c>
      <c r="B3038" s="6" t="s">
        <v>6134</v>
      </c>
      <c r="C3038" t="s">
        <v>6135</v>
      </c>
      <c r="D3038" s="2" t="s">
        <v>45</v>
      </c>
      <c r="E3038" s="4" t="s">
        <v>68</v>
      </c>
      <c r="F3038" t="s">
        <v>60</v>
      </c>
      <c r="G3038">
        <v>2287</v>
      </c>
      <c r="H3038">
        <v>55808</v>
      </c>
      <c r="I3038">
        <v>28</v>
      </c>
      <c r="J3038">
        <v>18041</v>
      </c>
      <c r="K3038">
        <v>3247</v>
      </c>
      <c r="L3038">
        <v>17</v>
      </c>
      <c r="M3038">
        <v>7</v>
      </c>
      <c r="N3038" t="s">
        <v>52</v>
      </c>
      <c r="O3038" t="s">
        <v>69</v>
      </c>
    </row>
    <row r="3039" spans="1:15" x14ac:dyDescent="0.3">
      <c r="A3039" s="7">
        <v>20326</v>
      </c>
      <c r="B3039" s="6" t="s">
        <v>6136</v>
      </c>
      <c r="C3039" t="s">
        <v>6137</v>
      </c>
      <c r="D3039" s="2" t="s">
        <v>72</v>
      </c>
      <c r="E3039" s="4" t="s">
        <v>55</v>
      </c>
      <c r="F3039" t="s">
        <v>75</v>
      </c>
      <c r="G3039">
        <v>949</v>
      </c>
      <c r="H3039">
        <v>57099</v>
      </c>
      <c r="I3039">
        <v>13</v>
      </c>
      <c r="J3039">
        <v>2387</v>
      </c>
      <c r="K3039">
        <v>14519</v>
      </c>
      <c r="L3039">
        <v>43</v>
      </c>
      <c r="M3039">
        <v>1</v>
      </c>
      <c r="N3039" t="s">
        <v>38</v>
      </c>
      <c r="O3039" t="s">
        <v>76</v>
      </c>
    </row>
    <row r="3040" spans="1:15" x14ac:dyDescent="0.3">
      <c r="A3040" s="7">
        <v>20327</v>
      </c>
      <c r="B3040" s="6" t="s">
        <v>6138</v>
      </c>
      <c r="C3040" t="s">
        <v>6139</v>
      </c>
      <c r="D3040" s="2" t="s">
        <v>88</v>
      </c>
      <c r="E3040" s="4" t="s">
        <v>46</v>
      </c>
      <c r="F3040" t="s">
        <v>81</v>
      </c>
      <c r="G3040">
        <v>365</v>
      </c>
      <c r="H3040">
        <v>16668</v>
      </c>
      <c r="I3040">
        <v>6</v>
      </c>
      <c r="J3040">
        <v>864</v>
      </c>
      <c r="K3040">
        <v>9516</v>
      </c>
      <c r="L3040">
        <v>70</v>
      </c>
      <c r="M3040">
        <v>1</v>
      </c>
      <c r="N3040" t="s">
        <v>52</v>
      </c>
      <c r="O3040" t="s">
        <v>76</v>
      </c>
    </row>
    <row r="3041" spans="1:15" x14ac:dyDescent="0.3">
      <c r="A3041" s="7">
        <v>20328</v>
      </c>
      <c r="B3041" s="6" t="s">
        <v>6140</v>
      </c>
      <c r="C3041" t="s">
        <v>6141</v>
      </c>
      <c r="D3041" s="2" t="s">
        <v>88</v>
      </c>
      <c r="E3041" s="4" t="s">
        <v>55</v>
      </c>
      <c r="F3041" t="s">
        <v>51</v>
      </c>
      <c r="G3041">
        <v>237</v>
      </c>
      <c r="H3041">
        <v>46104</v>
      </c>
      <c r="I3041">
        <v>18</v>
      </c>
      <c r="J3041">
        <v>922</v>
      </c>
      <c r="K3041">
        <v>29861</v>
      </c>
      <c r="L3041">
        <v>77</v>
      </c>
      <c r="M3041">
        <v>1</v>
      </c>
      <c r="N3041" t="s">
        <v>52</v>
      </c>
      <c r="O3041" t="s">
        <v>51</v>
      </c>
    </row>
    <row r="3042" spans="1:15" x14ac:dyDescent="0.3">
      <c r="A3042" s="7">
        <v>20329</v>
      </c>
      <c r="B3042" s="6" t="s">
        <v>6142</v>
      </c>
      <c r="C3042" t="s">
        <v>6143</v>
      </c>
      <c r="D3042" s="2" t="s">
        <v>88</v>
      </c>
      <c r="E3042" s="4" t="s">
        <v>46</v>
      </c>
      <c r="F3042" t="s">
        <v>81</v>
      </c>
      <c r="G3042">
        <v>308</v>
      </c>
      <c r="H3042">
        <v>51560</v>
      </c>
      <c r="I3042">
        <v>8</v>
      </c>
      <c r="J3042">
        <v>3392</v>
      </c>
      <c r="K3042">
        <v>11942</v>
      </c>
      <c r="L3042">
        <v>58</v>
      </c>
      <c r="M3042">
        <v>0</v>
      </c>
      <c r="N3042" t="s">
        <v>52</v>
      </c>
      <c r="O3042" t="s">
        <v>81</v>
      </c>
    </row>
    <row r="3043" spans="1:15" x14ac:dyDescent="0.3">
      <c r="A3043" s="7">
        <v>20330</v>
      </c>
      <c r="B3043" s="6" t="s">
        <v>6144</v>
      </c>
      <c r="C3043" t="s">
        <v>6145</v>
      </c>
      <c r="D3043" s="2" t="s">
        <v>88</v>
      </c>
      <c r="E3043" s="4" t="s">
        <v>55</v>
      </c>
      <c r="F3043" t="s">
        <v>51</v>
      </c>
      <c r="G3043">
        <v>50</v>
      </c>
      <c r="H3043">
        <v>68369</v>
      </c>
      <c r="I3043">
        <v>3</v>
      </c>
      <c r="J3043">
        <v>1346</v>
      </c>
      <c r="K3043">
        <v>25953</v>
      </c>
      <c r="L3043">
        <v>87</v>
      </c>
      <c r="M3043">
        <v>2</v>
      </c>
      <c r="N3043" t="s">
        <v>52</v>
      </c>
      <c r="O3043" t="s">
        <v>51</v>
      </c>
    </row>
    <row r="3044" spans="1:15" x14ac:dyDescent="0.3">
      <c r="A3044" s="7">
        <v>20331</v>
      </c>
      <c r="B3044" s="6" t="s">
        <v>6146</v>
      </c>
      <c r="C3044" t="s">
        <v>6147</v>
      </c>
      <c r="D3044" s="2" t="s">
        <v>50</v>
      </c>
      <c r="E3044" s="4" t="s">
        <v>55</v>
      </c>
      <c r="F3044" t="s">
        <v>51</v>
      </c>
      <c r="G3044">
        <v>95</v>
      </c>
      <c r="H3044">
        <v>66429</v>
      </c>
      <c r="I3044">
        <v>11</v>
      </c>
      <c r="J3044">
        <v>1478</v>
      </c>
      <c r="K3044">
        <v>21146</v>
      </c>
      <c r="L3044">
        <v>91</v>
      </c>
      <c r="M3044">
        <v>1</v>
      </c>
      <c r="N3044" t="s">
        <v>65</v>
      </c>
      <c r="O3044" t="s">
        <v>51</v>
      </c>
    </row>
    <row r="3045" spans="1:15" x14ac:dyDescent="0.3">
      <c r="A3045" s="7">
        <v>20332</v>
      </c>
      <c r="B3045" s="6" t="s">
        <v>6148</v>
      </c>
      <c r="C3045" t="s">
        <v>6149</v>
      </c>
      <c r="D3045" s="2" t="s">
        <v>45</v>
      </c>
      <c r="E3045" s="4" t="s">
        <v>68</v>
      </c>
      <c r="F3045" t="s">
        <v>60</v>
      </c>
      <c r="G3045">
        <v>1524</v>
      </c>
      <c r="H3045">
        <v>63862</v>
      </c>
      <c r="I3045">
        <v>33</v>
      </c>
      <c r="J3045">
        <v>23602</v>
      </c>
      <c r="K3045">
        <v>2240</v>
      </c>
      <c r="L3045">
        <v>7</v>
      </c>
      <c r="M3045">
        <v>6</v>
      </c>
      <c r="N3045" t="s">
        <v>38</v>
      </c>
      <c r="O3045" t="s">
        <v>69</v>
      </c>
    </row>
    <row r="3046" spans="1:15" x14ac:dyDescent="0.3">
      <c r="A3046" s="7">
        <v>20333</v>
      </c>
      <c r="B3046" s="6" t="s">
        <v>6150</v>
      </c>
      <c r="C3046" t="s">
        <v>6151</v>
      </c>
      <c r="D3046" s="2" t="s">
        <v>220</v>
      </c>
      <c r="E3046" s="4" t="s">
        <v>46</v>
      </c>
      <c r="F3046" t="s">
        <v>47</v>
      </c>
      <c r="G3046">
        <v>3921</v>
      </c>
      <c r="H3046">
        <v>37644</v>
      </c>
      <c r="I3046">
        <v>21</v>
      </c>
      <c r="J3046">
        <v>2365</v>
      </c>
      <c r="K3046">
        <v>20617</v>
      </c>
      <c r="L3046">
        <v>61</v>
      </c>
      <c r="M3046">
        <v>2</v>
      </c>
      <c r="N3046" t="s">
        <v>38</v>
      </c>
      <c r="O3046" t="s">
        <v>47</v>
      </c>
    </row>
    <row r="3047" spans="1:15" x14ac:dyDescent="0.3">
      <c r="A3047" s="7">
        <v>20334</v>
      </c>
      <c r="B3047" s="6" t="s">
        <v>6152</v>
      </c>
      <c r="C3047" t="s">
        <v>6153</v>
      </c>
      <c r="D3047" s="2" t="s">
        <v>88</v>
      </c>
      <c r="E3047" s="4" t="s">
        <v>55</v>
      </c>
      <c r="F3047" t="s">
        <v>75</v>
      </c>
      <c r="G3047">
        <v>269</v>
      </c>
      <c r="H3047">
        <v>50294</v>
      </c>
      <c r="I3047">
        <v>3</v>
      </c>
      <c r="J3047">
        <v>5748</v>
      </c>
      <c r="K3047">
        <v>11272</v>
      </c>
      <c r="L3047">
        <v>57</v>
      </c>
      <c r="M3047">
        <v>2</v>
      </c>
      <c r="N3047" t="s">
        <v>65</v>
      </c>
      <c r="O3047" t="s">
        <v>81</v>
      </c>
    </row>
    <row r="3048" spans="1:15" x14ac:dyDescent="0.3">
      <c r="A3048" s="7">
        <v>20335</v>
      </c>
      <c r="B3048" s="6" t="s">
        <v>6154</v>
      </c>
      <c r="C3048" t="s">
        <v>6155</v>
      </c>
      <c r="D3048" s="2" t="s">
        <v>72</v>
      </c>
      <c r="E3048" s="4" t="s">
        <v>46</v>
      </c>
      <c r="F3048" t="s">
        <v>81</v>
      </c>
      <c r="G3048">
        <v>422</v>
      </c>
      <c r="H3048">
        <v>59974</v>
      </c>
      <c r="I3048">
        <v>5</v>
      </c>
      <c r="J3048">
        <v>7043</v>
      </c>
      <c r="K3048">
        <v>10416</v>
      </c>
      <c r="L3048">
        <v>58</v>
      </c>
      <c r="M3048">
        <v>1</v>
      </c>
      <c r="N3048" t="s">
        <v>65</v>
      </c>
      <c r="O3048" t="s">
        <v>76</v>
      </c>
    </row>
    <row r="3049" spans="1:15" x14ac:dyDescent="0.3">
      <c r="A3049" s="7">
        <v>20336</v>
      </c>
      <c r="B3049" s="6" t="s">
        <v>6156</v>
      </c>
      <c r="C3049" t="s">
        <v>6157</v>
      </c>
      <c r="D3049" s="2" t="s">
        <v>50</v>
      </c>
      <c r="E3049" s="4" t="s">
        <v>46</v>
      </c>
      <c r="F3049" t="s">
        <v>51</v>
      </c>
      <c r="G3049">
        <v>101</v>
      </c>
      <c r="H3049">
        <v>55559</v>
      </c>
      <c r="I3049">
        <v>20</v>
      </c>
      <c r="J3049">
        <v>1525</v>
      </c>
      <c r="K3049">
        <v>18849</v>
      </c>
      <c r="L3049">
        <v>80</v>
      </c>
      <c r="M3049">
        <v>1</v>
      </c>
      <c r="N3049" t="s">
        <v>52</v>
      </c>
      <c r="O3049" t="s">
        <v>51</v>
      </c>
    </row>
    <row r="3050" spans="1:15" x14ac:dyDescent="0.3">
      <c r="A3050" s="7">
        <v>20337</v>
      </c>
      <c r="B3050" s="6" t="s">
        <v>6158</v>
      </c>
      <c r="C3050" t="s">
        <v>6159</v>
      </c>
      <c r="D3050" s="2" t="s">
        <v>45</v>
      </c>
      <c r="E3050" s="4" t="s">
        <v>46</v>
      </c>
      <c r="F3050" t="s">
        <v>47</v>
      </c>
      <c r="G3050">
        <v>3370</v>
      </c>
      <c r="H3050">
        <v>55001</v>
      </c>
      <c r="I3050">
        <v>21</v>
      </c>
      <c r="J3050">
        <v>2356</v>
      </c>
      <c r="K3050">
        <v>12401</v>
      </c>
      <c r="L3050">
        <v>80</v>
      </c>
      <c r="M3050">
        <v>1</v>
      </c>
      <c r="N3050" t="s">
        <v>52</v>
      </c>
      <c r="O3050" t="s">
        <v>76</v>
      </c>
    </row>
    <row r="3051" spans="1:15" x14ac:dyDescent="0.3">
      <c r="A3051" s="7">
        <v>20338</v>
      </c>
      <c r="B3051" s="6" t="s">
        <v>6160</v>
      </c>
      <c r="C3051" t="s">
        <v>6161</v>
      </c>
      <c r="D3051" s="2" t="s">
        <v>72</v>
      </c>
      <c r="E3051" s="4" t="s">
        <v>55</v>
      </c>
      <c r="F3051" t="s">
        <v>51</v>
      </c>
      <c r="G3051">
        <v>528</v>
      </c>
      <c r="H3051">
        <v>54107</v>
      </c>
      <c r="I3051">
        <v>3</v>
      </c>
      <c r="J3051">
        <v>780</v>
      </c>
      <c r="K3051">
        <v>21240</v>
      </c>
      <c r="L3051">
        <v>96</v>
      </c>
      <c r="M3051">
        <v>2</v>
      </c>
      <c r="N3051" t="s">
        <v>65</v>
      </c>
      <c r="O3051" t="s">
        <v>51</v>
      </c>
    </row>
    <row r="3052" spans="1:15" x14ac:dyDescent="0.3">
      <c r="A3052" s="7">
        <v>20339</v>
      </c>
      <c r="B3052" s="6" t="s">
        <v>6162</v>
      </c>
      <c r="C3052" t="s">
        <v>6163</v>
      </c>
      <c r="D3052" s="2" t="s">
        <v>45</v>
      </c>
      <c r="E3052" s="4" t="s">
        <v>68</v>
      </c>
      <c r="F3052" t="s">
        <v>60</v>
      </c>
      <c r="G3052">
        <v>3797</v>
      </c>
      <c r="H3052">
        <v>14154</v>
      </c>
      <c r="I3052">
        <v>39</v>
      </c>
      <c r="J3052">
        <v>9814</v>
      </c>
      <c r="K3052">
        <v>2594</v>
      </c>
      <c r="L3052">
        <v>13</v>
      </c>
      <c r="M3052">
        <v>4</v>
      </c>
      <c r="N3052" t="s">
        <v>52</v>
      </c>
      <c r="O3052" t="s">
        <v>76</v>
      </c>
    </row>
    <row r="3053" spans="1:15" x14ac:dyDescent="0.3">
      <c r="A3053" s="7">
        <v>20340</v>
      </c>
      <c r="B3053" s="6" t="s">
        <v>6164</v>
      </c>
      <c r="C3053" t="s">
        <v>6165</v>
      </c>
      <c r="D3053" s="2" t="s">
        <v>50</v>
      </c>
      <c r="E3053" s="4" t="s">
        <v>55</v>
      </c>
      <c r="F3053" t="s">
        <v>51</v>
      </c>
      <c r="G3053">
        <v>191</v>
      </c>
      <c r="H3053">
        <v>36051</v>
      </c>
      <c r="I3053">
        <v>11</v>
      </c>
      <c r="J3053">
        <v>542</v>
      </c>
      <c r="K3053">
        <v>19708</v>
      </c>
      <c r="L3053">
        <v>75</v>
      </c>
      <c r="M3053">
        <v>2</v>
      </c>
      <c r="N3053" t="s">
        <v>35</v>
      </c>
      <c r="O3053" t="s">
        <v>51</v>
      </c>
    </row>
    <row r="3054" spans="1:15" x14ac:dyDescent="0.3">
      <c r="A3054" s="7">
        <v>20341</v>
      </c>
      <c r="B3054" s="6" t="s">
        <v>6166</v>
      </c>
      <c r="C3054" t="s">
        <v>6167</v>
      </c>
      <c r="D3054" s="2" t="s">
        <v>50</v>
      </c>
      <c r="E3054" s="4" t="s">
        <v>55</v>
      </c>
      <c r="F3054" t="s">
        <v>51</v>
      </c>
      <c r="G3054">
        <v>246</v>
      </c>
      <c r="H3054">
        <v>73604</v>
      </c>
      <c r="I3054">
        <v>3</v>
      </c>
      <c r="J3054">
        <v>569</v>
      </c>
      <c r="K3054">
        <v>22500</v>
      </c>
      <c r="L3054">
        <v>100</v>
      </c>
      <c r="M3054">
        <v>1</v>
      </c>
      <c r="N3054" t="s">
        <v>52</v>
      </c>
      <c r="O3054" t="s">
        <v>51</v>
      </c>
    </row>
    <row r="3055" spans="1:15" x14ac:dyDescent="0.3">
      <c r="A3055" s="7">
        <v>20342</v>
      </c>
      <c r="B3055" s="6" t="s">
        <v>6168</v>
      </c>
      <c r="C3055" t="s">
        <v>6169</v>
      </c>
      <c r="D3055" s="2" t="s">
        <v>72</v>
      </c>
      <c r="E3055" s="4" t="s">
        <v>46</v>
      </c>
      <c r="F3055" t="s">
        <v>47</v>
      </c>
      <c r="G3055">
        <v>631</v>
      </c>
      <c r="H3055">
        <v>51950</v>
      </c>
      <c r="I3055">
        <v>3</v>
      </c>
      <c r="J3055">
        <v>1379</v>
      </c>
      <c r="K3055">
        <v>17285</v>
      </c>
      <c r="L3055">
        <v>78</v>
      </c>
      <c r="M3055">
        <v>1</v>
      </c>
      <c r="N3055" t="s">
        <v>52</v>
      </c>
      <c r="O3055" t="s">
        <v>47</v>
      </c>
    </row>
    <row r="3056" spans="1:15" x14ac:dyDescent="0.3">
      <c r="A3056" s="7">
        <v>20343</v>
      </c>
      <c r="B3056" s="6" t="s">
        <v>6170</v>
      </c>
      <c r="C3056" t="s">
        <v>6171</v>
      </c>
      <c r="D3056" s="2" t="s">
        <v>45</v>
      </c>
      <c r="E3056" s="4" t="s">
        <v>55</v>
      </c>
      <c r="F3056" t="s">
        <v>47</v>
      </c>
      <c r="G3056">
        <v>3531</v>
      </c>
      <c r="H3056">
        <v>72311</v>
      </c>
      <c r="I3056">
        <v>4</v>
      </c>
      <c r="J3056">
        <v>1861</v>
      </c>
      <c r="K3056">
        <v>11430</v>
      </c>
      <c r="L3056">
        <v>68</v>
      </c>
      <c r="M3056">
        <v>3</v>
      </c>
      <c r="N3056" t="s">
        <v>38</v>
      </c>
      <c r="O3056" t="s">
        <v>81</v>
      </c>
    </row>
    <row r="3057" spans="1:15" x14ac:dyDescent="0.3">
      <c r="A3057" s="7">
        <v>20344</v>
      </c>
      <c r="B3057" s="6" t="s">
        <v>6172</v>
      </c>
      <c r="C3057" t="s">
        <v>6173</v>
      </c>
      <c r="D3057" s="2" t="s">
        <v>59</v>
      </c>
      <c r="E3057" s="4" t="s">
        <v>55</v>
      </c>
      <c r="F3057" t="s">
        <v>51</v>
      </c>
      <c r="G3057">
        <v>170</v>
      </c>
      <c r="H3057">
        <v>89399</v>
      </c>
      <c r="I3057">
        <v>17</v>
      </c>
      <c r="J3057">
        <v>886</v>
      </c>
      <c r="K3057">
        <v>17750</v>
      </c>
      <c r="L3057">
        <v>76</v>
      </c>
      <c r="M3057">
        <v>1</v>
      </c>
      <c r="N3057" t="s">
        <v>35</v>
      </c>
      <c r="O3057" t="s">
        <v>47</v>
      </c>
    </row>
    <row r="3058" spans="1:15" x14ac:dyDescent="0.3">
      <c r="A3058" s="7">
        <v>20345</v>
      </c>
      <c r="B3058" s="6" t="s">
        <v>6174</v>
      </c>
      <c r="C3058" t="s">
        <v>6175</v>
      </c>
      <c r="D3058" s="2" t="s">
        <v>45</v>
      </c>
      <c r="E3058" s="4" t="s">
        <v>46</v>
      </c>
      <c r="F3058" t="s">
        <v>47</v>
      </c>
      <c r="G3058">
        <v>3883</v>
      </c>
      <c r="H3058">
        <v>72311</v>
      </c>
      <c r="I3058">
        <v>21</v>
      </c>
      <c r="J3058">
        <v>2122</v>
      </c>
      <c r="K3058">
        <v>18730</v>
      </c>
      <c r="L3058">
        <v>71</v>
      </c>
      <c r="M3058">
        <v>2</v>
      </c>
      <c r="N3058" t="s">
        <v>65</v>
      </c>
      <c r="O3058" t="s">
        <v>47</v>
      </c>
    </row>
    <row r="3059" spans="1:15" x14ac:dyDescent="0.3">
      <c r="A3059" s="7"/>
      <c r="D3059" s="2"/>
      <c r="E3059" s="4"/>
    </row>
    <row r="3060" spans="1:15" x14ac:dyDescent="0.3">
      <c r="A3060" s="7"/>
      <c r="D3060" s="2"/>
      <c r="E3060" s="4"/>
    </row>
    <row r="3061" spans="1:15" x14ac:dyDescent="0.3">
      <c r="A3061" s="7"/>
      <c r="D3061" s="2"/>
      <c r="E3061" s="4"/>
    </row>
    <row r="3062" spans="1:15" x14ac:dyDescent="0.3">
      <c r="A3062" s="7"/>
      <c r="D3062" s="2"/>
      <c r="E3062" s="4"/>
    </row>
    <row r="3063" spans="1:15" x14ac:dyDescent="0.3">
      <c r="A3063" s="7"/>
      <c r="D3063" s="2"/>
      <c r="E3063" s="4"/>
    </row>
    <row r="3064" spans="1:15" x14ac:dyDescent="0.3">
      <c r="A3064" s="7"/>
      <c r="D3064" s="2"/>
      <c r="E3064" s="4"/>
    </row>
    <row r="3065" spans="1:15" x14ac:dyDescent="0.3">
      <c r="A3065" s="7"/>
      <c r="D3065" s="2"/>
      <c r="E3065" s="4"/>
    </row>
    <row r="3066" spans="1:15" x14ac:dyDescent="0.3">
      <c r="A3066" s="7"/>
      <c r="D3066" s="2"/>
      <c r="E3066" s="4"/>
    </row>
    <row r="3067" spans="1:15" x14ac:dyDescent="0.3">
      <c r="A3067" s="7"/>
      <c r="D3067" s="2"/>
      <c r="E3067" s="4"/>
    </row>
    <row r="3068" spans="1:15" x14ac:dyDescent="0.3">
      <c r="A3068" s="7"/>
      <c r="D3068" s="2"/>
      <c r="E3068" s="4"/>
    </row>
    <row r="3069" spans="1:15" x14ac:dyDescent="0.3">
      <c r="A3069" s="7"/>
      <c r="D3069" s="2"/>
      <c r="E3069" s="4"/>
    </row>
    <row r="3070" spans="1:15" x14ac:dyDescent="0.3">
      <c r="A3070" s="7"/>
      <c r="D3070" s="2"/>
      <c r="E3070" s="4"/>
    </row>
    <row r="3071" spans="1:15" x14ac:dyDescent="0.3">
      <c r="A3071" s="7"/>
      <c r="D3071" s="2"/>
      <c r="E3071" s="4"/>
    </row>
    <row r="3072" spans="1:15" x14ac:dyDescent="0.3">
      <c r="A3072" s="7"/>
      <c r="D3072" s="2"/>
      <c r="E3072" s="4"/>
    </row>
    <row r="3073" spans="1:5" x14ac:dyDescent="0.3">
      <c r="A3073" s="7"/>
      <c r="D3073" s="2"/>
      <c r="E3073" s="4"/>
    </row>
    <row r="3074" spans="1:5" x14ac:dyDescent="0.3">
      <c r="A3074" s="7"/>
      <c r="D3074" s="2"/>
      <c r="E3074" s="4"/>
    </row>
    <row r="3075" spans="1:5" x14ac:dyDescent="0.3">
      <c r="A3075" s="7"/>
      <c r="D3075" s="2"/>
      <c r="E3075" s="4"/>
    </row>
    <row r="3076" spans="1:5" x14ac:dyDescent="0.3">
      <c r="A3076" s="7"/>
      <c r="D3076" s="2"/>
      <c r="E3076" s="4"/>
    </row>
    <row r="3077" spans="1:5" x14ac:dyDescent="0.3">
      <c r="A3077" s="7"/>
      <c r="D3077" s="2"/>
      <c r="E3077" s="4"/>
    </row>
    <row r="3078" spans="1:5" x14ac:dyDescent="0.3">
      <c r="A3078" s="7"/>
      <c r="D3078" s="2"/>
      <c r="E3078" s="4"/>
    </row>
    <row r="3079" spans="1:5" x14ac:dyDescent="0.3">
      <c r="A3079" s="7"/>
      <c r="D3079" s="2"/>
      <c r="E3079" s="4"/>
    </row>
    <row r="3080" spans="1:5" x14ac:dyDescent="0.3">
      <c r="A3080" s="7"/>
      <c r="D3080" s="2"/>
      <c r="E3080" s="4"/>
    </row>
    <row r="3081" spans="1:5" x14ac:dyDescent="0.3">
      <c r="A3081" s="7"/>
      <c r="D3081" s="2"/>
      <c r="E3081" s="4"/>
    </row>
    <row r="3082" spans="1:5" x14ac:dyDescent="0.3">
      <c r="A3082" s="7"/>
      <c r="D3082" s="2"/>
      <c r="E3082" s="4"/>
    </row>
    <row r="3083" spans="1:5" x14ac:dyDescent="0.3">
      <c r="A3083" s="7"/>
      <c r="D3083" s="2"/>
      <c r="E3083" s="4"/>
    </row>
    <row r="3084" spans="1:5" x14ac:dyDescent="0.3">
      <c r="A3084" s="7"/>
      <c r="D3084" s="2"/>
      <c r="E3084" s="4"/>
    </row>
    <row r="3085" spans="1:5" x14ac:dyDescent="0.3">
      <c r="A3085" s="7"/>
      <c r="D3085" s="2"/>
      <c r="E3085" s="4"/>
    </row>
    <row r="3086" spans="1:5" x14ac:dyDescent="0.3">
      <c r="A3086" s="7"/>
      <c r="D3086" s="2"/>
      <c r="E3086" s="4"/>
    </row>
    <row r="3087" spans="1:5" x14ac:dyDescent="0.3">
      <c r="A3087" s="7"/>
      <c r="D3087" s="2"/>
      <c r="E3087" s="4"/>
    </row>
    <row r="3088" spans="1:5" x14ac:dyDescent="0.3">
      <c r="A3088" s="7"/>
      <c r="D3088" s="2"/>
      <c r="E3088" s="4"/>
    </row>
    <row r="3089" spans="1:5" x14ac:dyDescent="0.3">
      <c r="A3089" s="7"/>
      <c r="D3089" s="2"/>
      <c r="E3089" s="4"/>
    </row>
    <row r="3090" spans="1:5" x14ac:dyDescent="0.3">
      <c r="A3090" s="7"/>
      <c r="D3090" s="2"/>
      <c r="E3090" s="4"/>
    </row>
    <row r="3091" spans="1:5" x14ac:dyDescent="0.3">
      <c r="A3091" s="7"/>
      <c r="D3091" s="2"/>
      <c r="E3091" s="4"/>
    </row>
    <row r="3092" spans="1:5" x14ac:dyDescent="0.3">
      <c r="A3092" s="7"/>
      <c r="D3092" s="2"/>
      <c r="E3092" s="4"/>
    </row>
    <row r="3093" spans="1:5" x14ac:dyDescent="0.3">
      <c r="A3093" s="7"/>
      <c r="D3093" s="2"/>
      <c r="E3093" s="4"/>
    </row>
    <row r="3094" spans="1:5" x14ac:dyDescent="0.3">
      <c r="A3094" s="7"/>
      <c r="D3094" s="2"/>
      <c r="E3094" s="4"/>
    </row>
    <row r="3095" spans="1:5" x14ac:dyDescent="0.3">
      <c r="A3095" s="7"/>
      <c r="D3095" s="2"/>
      <c r="E3095" s="4"/>
    </row>
    <row r="3096" spans="1:5" x14ac:dyDescent="0.3">
      <c r="A3096" s="7"/>
      <c r="D3096" s="2"/>
      <c r="E3096" s="4"/>
    </row>
    <row r="3097" spans="1:5" x14ac:dyDescent="0.3">
      <c r="A3097" s="7"/>
      <c r="D3097" s="2"/>
      <c r="E3097" s="4"/>
    </row>
    <row r="3098" spans="1:5" x14ac:dyDescent="0.3">
      <c r="A3098" s="7"/>
      <c r="D3098" s="2"/>
      <c r="E3098" s="4"/>
    </row>
    <row r="3099" spans="1:5" x14ac:dyDescent="0.3">
      <c r="A3099" s="7"/>
      <c r="D3099" s="2"/>
      <c r="E3099" s="4"/>
    </row>
    <row r="3100" spans="1:5" x14ac:dyDescent="0.3">
      <c r="A3100" s="7"/>
      <c r="D3100" s="2"/>
      <c r="E3100" s="4"/>
    </row>
    <row r="3101" spans="1:5" x14ac:dyDescent="0.3">
      <c r="A3101" s="7"/>
      <c r="D3101" s="2"/>
      <c r="E3101" s="4"/>
    </row>
    <row r="3102" spans="1:5" x14ac:dyDescent="0.3">
      <c r="A3102" s="7"/>
      <c r="D3102" s="2"/>
      <c r="E3102" s="4"/>
    </row>
    <row r="3103" spans="1:5" x14ac:dyDescent="0.3">
      <c r="A3103" s="7"/>
      <c r="D3103" s="2"/>
      <c r="E3103" s="4"/>
    </row>
    <row r="3104" spans="1:5" x14ac:dyDescent="0.3">
      <c r="A3104" s="7"/>
      <c r="D3104" s="2"/>
      <c r="E3104" s="4"/>
    </row>
    <row r="3105" spans="1:5" x14ac:dyDescent="0.3">
      <c r="A3105" s="7"/>
      <c r="D3105" s="2"/>
      <c r="E3105" s="4"/>
    </row>
    <row r="3106" spans="1:5" x14ac:dyDescent="0.3">
      <c r="A3106" s="7"/>
      <c r="D3106" s="2"/>
      <c r="E3106" s="4"/>
    </row>
    <row r="3107" spans="1:5" x14ac:dyDescent="0.3">
      <c r="A3107" s="7"/>
      <c r="D3107" s="2"/>
      <c r="E3107" s="4"/>
    </row>
    <row r="3108" spans="1:5" x14ac:dyDescent="0.3">
      <c r="A3108" s="7"/>
      <c r="D3108" s="2"/>
      <c r="E3108" s="4"/>
    </row>
    <row r="3109" spans="1:5" x14ac:dyDescent="0.3">
      <c r="A3109" s="7"/>
      <c r="D3109" s="2"/>
      <c r="E3109" s="4"/>
    </row>
    <row r="3110" spans="1:5" x14ac:dyDescent="0.3">
      <c r="A3110" s="7"/>
      <c r="D3110" s="2"/>
      <c r="E3110" s="4"/>
    </row>
    <row r="3111" spans="1:5" x14ac:dyDescent="0.3">
      <c r="A3111" s="7"/>
      <c r="D3111" s="2"/>
      <c r="E3111" s="4"/>
    </row>
    <row r="3112" spans="1:5" x14ac:dyDescent="0.3">
      <c r="A3112" s="7"/>
      <c r="D3112" s="2"/>
      <c r="E3112" s="4"/>
    </row>
    <row r="3113" spans="1:5" x14ac:dyDescent="0.3">
      <c r="A3113" s="7"/>
      <c r="D3113" s="2"/>
      <c r="E3113" s="4"/>
    </row>
    <row r="3114" spans="1:5" x14ac:dyDescent="0.3">
      <c r="A3114" s="7"/>
      <c r="D3114" s="2"/>
      <c r="E3114" s="4"/>
    </row>
    <row r="3115" spans="1:5" x14ac:dyDescent="0.3">
      <c r="A3115" s="7"/>
      <c r="D3115" s="2"/>
      <c r="E3115" s="4"/>
    </row>
    <row r="3116" spans="1:5" x14ac:dyDescent="0.3">
      <c r="A3116" s="7"/>
      <c r="D3116" s="2"/>
      <c r="E3116" s="4"/>
    </row>
    <row r="3117" spans="1:5" x14ac:dyDescent="0.3">
      <c r="A3117" s="7"/>
      <c r="D3117" s="2"/>
      <c r="E3117" s="4"/>
    </row>
    <row r="3118" spans="1:5" x14ac:dyDescent="0.3">
      <c r="A3118" s="7"/>
      <c r="D3118" s="2"/>
      <c r="E3118" s="4"/>
    </row>
    <row r="3119" spans="1:5" x14ac:dyDescent="0.3">
      <c r="A3119" s="7"/>
      <c r="D3119" s="2"/>
      <c r="E3119" s="4"/>
    </row>
    <row r="3120" spans="1:5" x14ac:dyDescent="0.3">
      <c r="A3120" s="7"/>
      <c r="D3120" s="2"/>
      <c r="E3120" s="4"/>
    </row>
    <row r="3121" spans="1:5" x14ac:dyDescent="0.3">
      <c r="A3121" s="7"/>
      <c r="D3121" s="2"/>
      <c r="E3121" s="4"/>
    </row>
    <row r="3122" spans="1:5" x14ac:dyDescent="0.3">
      <c r="A3122" s="7"/>
      <c r="D3122" s="2"/>
      <c r="E3122" s="4"/>
    </row>
    <row r="3123" spans="1:5" x14ac:dyDescent="0.3">
      <c r="A3123" s="7"/>
      <c r="D3123" s="2"/>
      <c r="E3123" s="4"/>
    </row>
    <row r="3124" spans="1:5" x14ac:dyDescent="0.3">
      <c r="A3124" s="7"/>
      <c r="D3124" s="2"/>
      <c r="E3124" s="4"/>
    </row>
    <row r="3125" spans="1:5" x14ac:dyDescent="0.3">
      <c r="A3125" s="7"/>
      <c r="D3125" s="2"/>
      <c r="E3125" s="4"/>
    </row>
    <row r="3126" spans="1:5" x14ac:dyDescent="0.3">
      <c r="A3126" s="7"/>
      <c r="D3126" s="2"/>
      <c r="E3126" s="4"/>
    </row>
    <row r="3127" spans="1:5" x14ac:dyDescent="0.3">
      <c r="A3127" s="7"/>
      <c r="D3127" s="2"/>
      <c r="E3127" s="4"/>
    </row>
    <row r="3128" spans="1:5" x14ac:dyDescent="0.3">
      <c r="A3128" s="7"/>
      <c r="D3128" s="2"/>
      <c r="E3128" s="4"/>
    </row>
    <row r="3129" spans="1:5" x14ac:dyDescent="0.3">
      <c r="A3129" s="7"/>
      <c r="D3129" s="2"/>
      <c r="E3129" s="4"/>
    </row>
    <row r="3130" spans="1:5" x14ac:dyDescent="0.3">
      <c r="A3130" s="7"/>
      <c r="D3130" s="2"/>
      <c r="E3130" s="4"/>
    </row>
    <row r="3131" spans="1:5" x14ac:dyDescent="0.3">
      <c r="A3131" s="7"/>
      <c r="D3131" s="2"/>
      <c r="E3131" s="4"/>
    </row>
    <row r="3132" spans="1:5" x14ac:dyDescent="0.3">
      <c r="A3132" s="7"/>
      <c r="D3132" s="2"/>
      <c r="E3132" s="4"/>
    </row>
    <row r="3133" spans="1:5" x14ac:dyDescent="0.3">
      <c r="A3133" s="7"/>
      <c r="D3133" s="2"/>
      <c r="E3133" s="4"/>
    </row>
    <row r="3134" spans="1:5" x14ac:dyDescent="0.3">
      <c r="A3134" s="7"/>
      <c r="D3134" s="2"/>
      <c r="E3134" s="4"/>
    </row>
    <row r="3135" spans="1:5" x14ac:dyDescent="0.3">
      <c r="A3135" s="7"/>
      <c r="D3135" s="2"/>
      <c r="E3135" s="4"/>
    </row>
    <row r="3136" spans="1:5" x14ac:dyDescent="0.3">
      <c r="A3136" s="7"/>
      <c r="D3136" s="2"/>
      <c r="E3136" s="4"/>
    </row>
    <row r="3137" spans="1:5" x14ac:dyDescent="0.3">
      <c r="A3137" s="7"/>
      <c r="D3137" s="2"/>
      <c r="E3137" s="4"/>
    </row>
    <row r="3138" spans="1:5" x14ac:dyDescent="0.3">
      <c r="A3138" s="7"/>
      <c r="D3138" s="2"/>
      <c r="E3138" s="4"/>
    </row>
    <row r="3139" spans="1:5" x14ac:dyDescent="0.3">
      <c r="A3139" s="7"/>
      <c r="D3139" s="2"/>
      <c r="E3139" s="4"/>
    </row>
    <row r="3140" spans="1:5" x14ac:dyDescent="0.3">
      <c r="A3140" s="7"/>
      <c r="D3140" s="2"/>
      <c r="E3140" s="4"/>
    </row>
    <row r="3141" spans="1:5" x14ac:dyDescent="0.3">
      <c r="A3141" s="7"/>
      <c r="D3141" s="2"/>
      <c r="E3141" s="4"/>
    </row>
    <row r="3142" spans="1:5" x14ac:dyDescent="0.3">
      <c r="A3142" s="7"/>
      <c r="D3142" s="2"/>
      <c r="E3142" s="4"/>
    </row>
    <row r="3143" spans="1:5" x14ac:dyDescent="0.3">
      <c r="A3143" s="7"/>
      <c r="D3143" s="2"/>
      <c r="E3143" s="4"/>
    </row>
    <row r="3144" spans="1:5" x14ac:dyDescent="0.3">
      <c r="A3144" s="7"/>
      <c r="D3144" s="2"/>
      <c r="E3144" s="4"/>
    </row>
    <row r="3145" spans="1:5" x14ac:dyDescent="0.3">
      <c r="A3145" s="7"/>
      <c r="D3145" s="2"/>
      <c r="E3145" s="4"/>
    </row>
    <row r="3146" spans="1:5" x14ac:dyDescent="0.3">
      <c r="A3146" s="7"/>
      <c r="D3146" s="2"/>
      <c r="E3146" s="4"/>
    </row>
    <row r="3147" spans="1:5" x14ac:dyDescent="0.3">
      <c r="A3147" s="7"/>
      <c r="D3147" s="2"/>
      <c r="E3147" s="4"/>
    </row>
    <row r="3148" spans="1:5" x14ac:dyDescent="0.3">
      <c r="A3148" s="7"/>
      <c r="D3148" s="2"/>
      <c r="E3148" s="4"/>
    </row>
    <row r="3149" spans="1:5" x14ac:dyDescent="0.3">
      <c r="A3149" s="7"/>
      <c r="D3149" s="2"/>
      <c r="E3149" s="4"/>
    </row>
    <row r="3150" spans="1:5" x14ac:dyDescent="0.3">
      <c r="A3150" s="7"/>
      <c r="D3150" s="2"/>
      <c r="E3150" s="4"/>
    </row>
    <row r="3151" spans="1:5" x14ac:dyDescent="0.3">
      <c r="A3151" s="7"/>
      <c r="D3151" s="2"/>
      <c r="E3151" s="4"/>
    </row>
    <row r="3152" spans="1:5" x14ac:dyDescent="0.3">
      <c r="A3152" s="7"/>
      <c r="D3152" s="2"/>
      <c r="E3152" s="4"/>
    </row>
    <row r="3153" spans="1:5" x14ac:dyDescent="0.3">
      <c r="A3153" s="7"/>
      <c r="D3153" s="2"/>
      <c r="E3153" s="4"/>
    </row>
    <row r="3154" spans="1:5" x14ac:dyDescent="0.3">
      <c r="A3154" s="7"/>
      <c r="D3154" s="2"/>
      <c r="E3154" s="4"/>
    </row>
    <row r="3155" spans="1:5" x14ac:dyDescent="0.3">
      <c r="A3155" s="7"/>
      <c r="D3155" s="2"/>
      <c r="E3155" s="4"/>
    </row>
    <row r="3156" spans="1:5" x14ac:dyDescent="0.3">
      <c r="A3156" s="7"/>
      <c r="D3156" s="2"/>
      <c r="E3156" s="4"/>
    </row>
    <row r="3157" spans="1:5" x14ac:dyDescent="0.3">
      <c r="A3157" s="7"/>
      <c r="D3157" s="2"/>
      <c r="E3157" s="4"/>
    </row>
    <row r="3158" spans="1:5" x14ac:dyDescent="0.3">
      <c r="A3158" s="7"/>
      <c r="D3158" s="2"/>
      <c r="E3158" s="4"/>
    </row>
    <row r="3159" spans="1:5" x14ac:dyDescent="0.3">
      <c r="A3159" s="7"/>
      <c r="D3159" s="2"/>
      <c r="E3159" s="4"/>
    </row>
    <row r="3160" spans="1:5" x14ac:dyDescent="0.3">
      <c r="A3160" s="7"/>
      <c r="D3160" s="2"/>
      <c r="E3160" s="4"/>
    </row>
    <row r="3161" spans="1:5" x14ac:dyDescent="0.3">
      <c r="A3161" s="7"/>
      <c r="D3161" s="2"/>
      <c r="E3161" s="4"/>
    </row>
    <row r="3162" spans="1:5" x14ac:dyDescent="0.3">
      <c r="A3162" s="7"/>
      <c r="D3162" s="2"/>
      <c r="E3162" s="4"/>
    </row>
    <row r="3163" spans="1:5" x14ac:dyDescent="0.3">
      <c r="A3163" s="7"/>
      <c r="D3163" s="2"/>
      <c r="E3163" s="4"/>
    </row>
    <row r="3164" spans="1:5" x14ac:dyDescent="0.3">
      <c r="A3164" s="7"/>
      <c r="D3164" s="2"/>
      <c r="E3164" s="4"/>
    </row>
    <row r="3165" spans="1:5" x14ac:dyDescent="0.3">
      <c r="A3165" s="7"/>
      <c r="D3165" s="2"/>
      <c r="E3165" s="4"/>
    </row>
    <row r="3166" spans="1:5" x14ac:dyDescent="0.3">
      <c r="A3166" s="7"/>
      <c r="D3166" s="2"/>
      <c r="E3166" s="4"/>
    </row>
    <row r="3167" spans="1:5" x14ac:dyDescent="0.3">
      <c r="A3167" s="7"/>
      <c r="D3167" s="2"/>
      <c r="E3167" s="4"/>
    </row>
    <row r="3168" spans="1:5" x14ac:dyDescent="0.3">
      <c r="A3168" s="7"/>
      <c r="D3168" s="2"/>
      <c r="E3168" s="4"/>
    </row>
    <row r="3169" spans="1:5" x14ac:dyDescent="0.3">
      <c r="A3169" s="7"/>
      <c r="D3169" s="2"/>
      <c r="E3169" s="4"/>
    </row>
    <row r="3170" spans="1:5" x14ac:dyDescent="0.3">
      <c r="A3170" s="7"/>
      <c r="D3170" s="2"/>
      <c r="E3170" s="4"/>
    </row>
    <row r="3171" spans="1:5" x14ac:dyDescent="0.3">
      <c r="A3171" s="7"/>
      <c r="D3171" s="2"/>
      <c r="E3171" s="4"/>
    </row>
    <row r="3172" spans="1:5" x14ac:dyDescent="0.3">
      <c r="A3172" s="7"/>
      <c r="D3172" s="2"/>
      <c r="E3172" s="4"/>
    </row>
    <row r="3173" spans="1:5" x14ac:dyDescent="0.3">
      <c r="A3173" s="7"/>
      <c r="D3173" s="2"/>
      <c r="E3173" s="4"/>
    </row>
    <row r="3174" spans="1:5" x14ac:dyDescent="0.3">
      <c r="A3174" s="7"/>
      <c r="D3174" s="2"/>
      <c r="E3174" s="4"/>
    </row>
    <row r="3175" spans="1:5" x14ac:dyDescent="0.3">
      <c r="A3175" s="7"/>
      <c r="D3175" s="2"/>
      <c r="E3175" s="4"/>
    </row>
    <row r="3176" spans="1:5" x14ac:dyDescent="0.3">
      <c r="A3176" s="7"/>
      <c r="D3176" s="2"/>
      <c r="E3176" s="4"/>
    </row>
    <row r="3177" spans="1:5" x14ac:dyDescent="0.3">
      <c r="A3177" s="7"/>
      <c r="D3177" s="2"/>
      <c r="E3177" s="4"/>
    </row>
    <row r="3178" spans="1:5" x14ac:dyDescent="0.3">
      <c r="A3178" s="7"/>
      <c r="D3178" s="2"/>
      <c r="E3178" s="4"/>
    </row>
    <row r="3179" spans="1:5" x14ac:dyDescent="0.3">
      <c r="A3179" s="7"/>
      <c r="D3179" s="2"/>
      <c r="E3179" s="4"/>
    </row>
    <row r="3180" spans="1:5" x14ac:dyDescent="0.3">
      <c r="A3180" s="7"/>
      <c r="D3180" s="2"/>
      <c r="E3180" s="4"/>
    </row>
    <row r="3181" spans="1:5" x14ac:dyDescent="0.3">
      <c r="A3181" s="7"/>
      <c r="D3181" s="2"/>
      <c r="E3181" s="4"/>
    </row>
    <row r="3182" spans="1:5" x14ac:dyDescent="0.3">
      <c r="A3182" s="7"/>
      <c r="D3182" s="2"/>
      <c r="E3182" s="4"/>
    </row>
    <row r="3183" spans="1:5" x14ac:dyDescent="0.3">
      <c r="A3183" s="7"/>
      <c r="D3183" s="2"/>
      <c r="E3183" s="4"/>
    </row>
    <row r="3184" spans="1:5" x14ac:dyDescent="0.3">
      <c r="A3184" s="7"/>
      <c r="D3184" s="2"/>
      <c r="E3184" s="4"/>
    </row>
    <row r="3185" spans="1:5" x14ac:dyDescent="0.3">
      <c r="A3185" s="7"/>
      <c r="D3185" s="2"/>
      <c r="E3185" s="4"/>
    </row>
    <row r="3186" spans="1:5" x14ac:dyDescent="0.3">
      <c r="A3186" s="7"/>
      <c r="D3186" s="2"/>
      <c r="E3186" s="4"/>
    </row>
    <row r="3187" spans="1:5" x14ac:dyDescent="0.3">
      <c r="A3187" s="7"/>
      <c r="D3187" s="2"/>
      <c r="E3187" s="4"/>
    </row>
    <row r="3188" spans="1:5" x14ac:dyDescent="0.3">
      <c r="A3188" s="7"/>
      <c r="D3188" s="2"/>
      <c r="E3188" s="4"/>
    </row>
    <row r="3189" spans="1:5" x14ac:dyDescent="0.3">
      <c r="A3189" s="7"/>
      <c r="D3189" s="2"/>
      <c r="E3189" s="4"/>
    </row>
    <row r="3190" spans="1:5" x14ac:dyDescent="0.3">
      <c r="A3190" s="7"/>
      <c r="D3190" s="2"/>
      <c r="E3190" s="4"/>
    </row>
    <row r="3191" spans="1:5" x14ac:dyDescent="0.3">
      <c r="A3191" s="7"/>
      <c r="D3191" s="2"/>
      <c r="E3191" s="4"/>
    </row>
    <row r="3192" spans="1:5" x14ac:dyDescent="0.3">
      <c r="A3192" s="7"/>
      <c r="D3192" s="2"/>
      <c r="E3192" s="4"/>
    </row>
    <row r="3193" spans="1:5" x14ac:dyDescent="0.3">
      <c r="A3193" s="7"/>
      <c r="D3193" s="2"/>
      <c r="E3193" s="4"/>
    </row>
    <row r="3194" spans="1:5" x14ac:dyDescent="0.3">
      <c r="A3194" s="7"/>
      <c r="D3194" s="2"/>
      <c r="E3194" s="4"/>
    </row>
    <row r="3195" spans="1:5" x14ac:dyDescent="0.3">
      <c r="A3195" s="7"/>
      <c r="D3195" s="2"/>
      <c r="E3195" s="4"/>
    </row>
    <row r="3196" spans="1:5" x14ac:dyDescent="0.3">
      <c r="A3196" s="7"/>
      <c r="D3196" s="2"/>
      <c r="E3196" s="4"/>
    </row>
    <row r="3197" spans="1:5" x14ac:dyDescent="0.3">
      <c r="A3197" s="7"/>
      <c r="D3197" s="2"/>
      <c r="E3197" s="4"/>
    </row>
    <row r="3198" spans="1:5" x14ac:dyDescent="0.3">
      <c r="A3198" s="7"/>
      <c r="D3198" s="2"/>
      <c r="E3198" s="4"/>
    </row>
    <row r="3199" spans="1:5" x14ac:dyDescent="0.3">
      <c r="A3199" s="7"/>
      <c r="D3199" s="2"/>
      <c r="E3199" s="4"/>
    </row>
    <row r="3200" spans="1:5" x14ac:dyDescent="0.3">
      <c r="A3200" s="7"/>
      <c r="D3200" s="2"/>
      <c r="E3200" s="4"/>
    </row>
    <row r="3201" spans="1:5" x14ac:dyDescent="0.3">
      <c r="A3201" s="7"/>
      <c r="D3201" s="2"/>
      <c r="E3201" s="4"/>
    </row>
    <row r="3202" spans="1:5" x14ac:dyDescent="0.3">
      <c r="A3202" s="7"/>
      <c r="D3202" s="2"/>
      <c r="E3202" s="4"/>
    </row>
    <row r="3203" spans="1:5" x14ac:dyDescent="0.3">
      <c r="A3203" s="7"/>
      <c r="D3203" s="2"/>
      <c r="E3203" s="4"/>
    </row>
    <row r="3204" spans="1:5" x14ac:dyDescent="0.3">
      <c r="A3204" s="7"/>
      <c r="D3204" s="2"/>
      <c r="E3204" s="4"/>
    </row>
    <row r="3205" spans="1:5" x14ac:dyDescent="0.3">
      <c r="A3205" s="7"/>
      <c r="D3205" s="2"/>
      <c r="E3205" s="4"/>
    </row>
    <row r="3206" spans="1:5" x14ac:dyDescent="0.3">
      <c r="A3206" s="7"/>
      <c r="D3206" s="2"/>
      <c r="E3206" s="4"/>
    </row>
    <row r="3207" spans="1:5" x14ac:dyDescent="0.3">
      <c r="A3207" s="7"/>
      <c r="D3207" s="2"/>
      <c r="E3207" s="4"/>
    </row>
    <row r="3208" spans="1:5" x14ac:dyDescent="0.3">
      <c r="A3208" s="7"/>
      <c r="D3208" s="2"/>
      <c r="E3208" s="4"/>
    </row>
    <row r="3209" spans="1:5" x14ac:dyDescent="0.3">
      <c r="A3209" s="7"/>
      <c r="D3209" s="2"/>
      <c r="E3209" s="4"/>
    </row>
    <row r="3210" spans="1:5" x14ac:dyDescent="0.3">
      <c r="A3210" s="7"/>
      <c r="D3210" s="2"/>
      <c r="E3210" s="4"/>
    </row>
    <row r="3211" spans="1:5" x14ac:dyDescent="0.3">
      <c r="A3211" s="7"/>
      <c r="D3211" s="2"/>
      <c r="E3211" s="4"/>
    </row>
    <row r="3212" spans="1:5" x14ac:dyDescent="0.3">
      <c r="A3212" s="7"/>
      <c r="D3212" s="2"/>
      <c r="E3212" s="4"/>
    </row>
    <row r="3213" spans="1:5" x14ac:dyDescent="0.3">
      <c r="A3213" s="7"/>
      <c r="D3213" s="2"/>
      <c r="E3213" s="4"/>
    </row>
    <row r="3214" spans="1:5" x14ac:dyDescent="0.3">
      <c r="A3214" s="7"/>
      <c r="D3214" s="2"/>
      <c r="E3214" s="4"/>
    </row>
    <row r="3215" spans="1:5" x14ac:dyDescent="0.3">
      <c r="A3215" s="7"/>
      <c r="D3215" s="2"/>
      <c r="E3215" s="4"/>
    </row>
    <row r="3216" spans="1:5" x14ac:dyDescent="0.3">
      <c r="A3216" s="7"/>
      <c r="D3216" s="2"/>
      <c r="E3216" s="4"/>
    </row>
    <row r="3217" spans="1:5" x14ac:dyDescent="0.3">
      <c r="A3217" s="7"/>
      <c r="D3217" s="2"/>
      <c r="E3217" s="4"/>
    </row>
    <row r="3218" spans="1:5" x14ac:dyDescent="0.3">
      <c r="A3218" s="7"/>
      <c r="D3218" s="2"/>
      <c r="E3218" s="4"/>
    </row>
    <row r="3219" spans="1:5" x14ac:dyDescent="0.3">
      <c r="A3219" s="7"/>
      <c r="D3219" s="2"/>
      <c r="E3219" s="4"/>
    </row>
    <row r="3220" spans="1:5" x14ac:dyDescent="0.3">
      <c r="A3220" s="7"/>
      <c r="D3220" s="2"/>
      <c r="E3220" s="4"/>
    </row>
    <row r="3221" spans="1:5" x14ac:dyDescent="0.3">
      <c r="A3221" s="7"/>
      <c r="D3221" s="2"/>
      <c r="E3221" s="4"/>
    </row>
    <row r="3222" spans="1:5" x14ac:dyDescent="0.3">
      <c r="A3222" s="7"/>
      <c r="D3222" s="2"/>
      <c r="E3222" s="4"/>
    </row>
    <row r="3223" spans="1:5" x14ac:dyDescent="0.3">
      <c r="A3223" s="7"/>
      <c r="D3223" s="2"/>
      <c r="E3223" s="4"/>
    </row>
    <row r="3224" spans="1:5" x14ac:dyDescent="0.3">
      <c r="A3224" s="7"/>
      <c r="D3224" s="2"/>
      <c r="E3224" s="4"/>
    </row>
    <row r="3225" spans="1:5" x14ac:dyDescent="0.3">
      <c r="A3225" s="7"/>
      <c r="D3225" s="2"/>
      <c r="E3225" s="4"/>
    </row>
    <row r="3226" spans="1:5" x14ac:dyDescent="0.3">
      <c r="A3226" s="7"/>
      <c r="D3226" s="2"/>
      <c r="E3226" s="4"/>
    </row>
    <row r="3227" spans="1:5" x14ac:dyDescent="0.3">
      <c r="A3227" s="7"/>
      <c r="D3227" s="2"/>
      <c r="E3227" s="4"/>
    </row>
    <row r="3228" spans="1:5" x14ac:dyDescent="0.3">
      <c r="A3228" s="7"/>
      <c r="D3228" s="2"/>
      <c r="E3228" s="4"/>
    </row>
    <row r="3229" spans="1:5" x14ac:dyDescent="0.3">
      <c r="A3229" s="7"/>
      <c r="D3229" s="2"/>
      <c r="E3229" s="4"/>
    </row>
    <row r="3230" spans="1:5" x14ac:dyDescent="0.3">
      <c r="A3230" s="7"/>
      <c r="D3230" s="2"/>
      <c r="E3230" s="4"/>
    </row>
    <row r="3231" spans="1:5" x14ac:dyDescent="0.3">
      <c r="A3231" s="7"/>
      <c r="D3231" s="2"/>
      <c r="E3231" s="4"/>
    </row>
    <row r="3232" spans="1:5" x14ac:dyDescent="0.3">
      <c r="A3232" s="7"/>
      <c r="D3232" s="2"/>
      <c r="E3232" s="4"/>
    </row>
    <row r="3233" spans="1:5" x14ac:dyDescent="0.3">
      <c r="A3233" s="7"/>
      <c r="D3233" s="2"/>
      <c r="E3233" s="4"/>
    </row>
    <row r="3234" spans="1:5" x14ac:dyDescent="0.3">
      <c r="A3234" s="7"/>
      <c r="D3234" s="2"/>
      <c r="E3234" s="4"/>
    </row>
    <row r="3235" spans="1:5" x14ac:dyDescent="0.3">
      <c r="A3235" s="7"/>
      <c r="D3235" s="2"/>
      <c r="E3235" s="4"/>
    </row>
    <row r="3236" spans="1:5" x14ac:dyDescent="0.3">
      <c r="A3236" s="7"/>
      <c r="D3236" s="2"/>
      <c r="E3236" s="4"/>
    </row>
    <row r="3237" spans="1:5" x14ac:dyDescent="0.3">
      <c r="A3237" s="7"/>
      <c r="D3237" s="2"/>
      <c r="E3237" s="4"/>
    </row>
    <row r="3238" spans="1:5" x14ac:dyDescent="0.3">
      <c r="A3238" s="7"/>
      <c r="D3238" s="2"/>
      <c r="E3238" s="4"/>
    </row>
    <row r="3239" spans="1:5" x14ac:dyDescent="0.3">
      <c r="A3239" s="7"/>
      <c r="D3239" s="2"/>
      <c r="E3239" s="4"/>
    </row>
    <row r="3240" spans="1:5" x14ac:dyDescent="0.3">
      <c r="A3240" s="7"/>
      <c r="D3240" s="2"/>
      <c r="E3240" s="4"/>
    </row>
    <row r="3241" spans="1:5" x14ac:dyDescent="0.3">
      <c r="A3241" s="7"/>
      <c r="D3241" s="2"/>
      <c r="E3241" s="4"/>
    </row>
    <row r="3242" spans="1:5" x14ac:dyDescent="0.3">
      <c r="A3242" s="7"/>
      <c r="D3242" s="2"/>
      <c r="E3242" s="4"/>
    </row>
    <row r="3243" spans="1:5" x14ac:dyDescent="0.3">
      <c r="A3243" s="7"/>
      <c r="D3243" s="2"/>
      <c r="E3243" s="4"/>
    </row>
    <row r="3244" spans="1:5" x14ac:dyDescent="0.3">
      <c r="A3244" s="7"/>
      <c r="D3244" s="2"/>
      <c r="E3244" s="4"/>
    </row>
    <row r="3245" spans="1:5" x14ac:dyDescent="0.3">
      <c r="A3245" s="7"/>
      <c r="D3245" s="2"/>
      <c r="E3245" s="4"/>
    </row>
    <row r="3246" spans="1:5" x14ac:dyDescent="0.3">
      <c r="A3246" s="7"/>
      <c r="D3246" s="2"/>
      <c r="E3246" s="4"/>
    </row>
    <row r="3247" spans="1:5" x14ac:dyDescent="0.3">
      <c r="A3247" s="7"/>
      <c r="D3247" s="2"/>
      <c r="E3247" s="4"/>
    </row>
    <row r="3248" spans="1:5" x14ac:dyDescent="0.3">
      <c r="A3248" s="7"/>
      <c r="D3248" s="2"/>
      <c r="E3248" s="4"/>
    </row>
    <row r="3249" spans="1:5" x14ac:dyDescent="0.3">
      <c r="A3249" s="7"/>
      <c r="D3249" s="2"/>
      <c r="E3249" s="4"/>
    </row>
    <row r="3250" spans="1:5" x14ac:dyDescent="0.3">
      <c r="A3250" s="7"/>
      <c r="D3250" s="2"/>
      <c r="E3250" s="4"/>
    </row>
    <row r="3251" spans="1:5" x14ac:dyDescent="0.3">
      <c r="A3251" s="7"/>
      <c r="D3251" s="2"/>
      <c r="E3251" s="4"/>
    </row>
    <row r="3252" spans="1:5" x14ac:dyDescent="0.3">
      <c r="A3252" s="7"/>
      <c r="D3252" s="2"/>
      <c r="E3252" s="4"/>
    </row>
    <row r="3253" spans="1:5" x14ac:dyDescent="0.3">
      <c r="A3253" s="7"/>
      <c r="D3253" s="2"/>
      <c r="E3253" s="4"/>
    </row>
    <row r="3254" spans="1:5" x14ac:dyDescent="0.3">
      <c r="A3254" s="7"/>
      <c r="D3254" s="2"/>
      <c r="E3254" s="4"/>
    </row>
    <row r="3255" spans="1:5" x14ac:dyDescent="0.3">
      <c r="A3255" s="7"/>
      <c r="D3255" s="2"/>
      <c r="E3255" s="4"/>
    </row>
    <row r="3256" spans="1:5" x14ac:dyDescent="0.3">
      <c r="A3256" s="7"/>
      <c r="D3256" s="2"/>
      <c r="E3256" s="4"/>
    </row>
    <row r="3257" spans="1:5" x14ac:dyDescent="0.3">
      <c r="A3257" s="7"/>
      <c r="D3257" s="2"/>
      <c r="E3257" s="4"/>
    </row>
    <row r="3258" spans="1:5" x14ac:dyDescent="0.3">
      <c r="A3258" s="7"/>
      <c r="D3258" s="2"/>
      <c r="E3258" s="4"/>
    </row>
    <row r="3259" spans="1:5" x14ac:dyDescent="0.3">
      <c r="A3259" s="7"/>
      <c r="D3259" s="2"/>
      <c r="E3259" s="4"/>
    </row>
    <row r="3260" spans="1:5" x14ac:dyDescent="0.3">
      <c r="A3260" s="7"/>
      <c r="D3260" s="2"/>
      <c r="E3260" s="4"/>
    </row>
    <row r="3261" spans="1:5" x14ac:dyDescent="0.3">
      <c r="A3261" s="7"/>
      <c r="D3261" s="2"/>
      <c r="E3261" s="4"/>
    </row>
    <row r="3262" spans="1:5" x14ac:dyDescent="0.3">
      <c r="A3262" s="7"/>
      <c r="D3262" s="2"/>
      <c r="E3262" s="4"/>
    </row>
    <row r="3263" spans="1:5" x14ac:dyDescent="0.3">
      <c r="A3263" s="7"/>
      <c r="D3263" s="2"/>
      <c r="E3263" s="4"/>
    </row>
    <row r="3264" spans="1:5" x14ac:dyDescent="0.3">
      <c r="A3264" s="7"/>
      <c r="D3264" s="2"/>
      <c r="E3264" s="4"/>
    </row>
    <row r="3265" spans="1:5" x14ac:dyDescent="0.3">
      <c r="A3265" s="7"/>
      <c r="D3265" s="2"/>
      <c r="E3265" s="4"/>
    </row>
    <row r="3266" spans="1:5" x14ac:dyDescent="0.3">
      <c r="A3266" s="7"/>
      <c r="D3266" s="2"/>
      <c r="E3266" s="4"/>
    </row>
    <row r="3267" spans="1:5" x14ac:dyDescent="0.3">
      <c r="A3267" s="7"/>
      <c r="D3267" s="2"/>
      <c r="E3267" s="4"/>
    </row>
    <row r="3268" spans="1:5" x14ac:dyDescent="0.3">
      <c r="A3268" s="7"/>
      <c r="D3268" s="2"/>
      <c r="E3268" s="4"/>
    </row>
    <row r="3269" spans="1:5" x14ac:dyDescent="0.3">
      <c r="A3269" s="7"/>
      <c r="D3269" s="2"/>
      <c r="E3269" s="4"/>
    </row>
    <row r="3270" spans="1:5" x14ac:dyDescent="0.3">
      <c r="A3270" s="7"/>
      <c r="D3270" s="2"/>
      <c r="E3270" s="4"/>
    </row>
    <row r="3271" spans="1:5" x14ac:dyDescent="0.3">
      <c r="A3271" s="7"/>
      <c r="D3271" s="2"/>
      <c r="E3271" s="4"/>
    </row>
    <row r="3272" spans="1:5" x14ac:dyDescent="0.3">
      <c r="A3272" s="7"/>
      <c r="D3272" s="2"/>
      <c r="E3272" s="4"/>
    </row>
    <row r="3273" spans="1:5" x14ac:dyDescent="0.3">
      <c r="A3273" s="7"/>
      <c r="D3273" s="2"/>
      <c r="E3273" s="4"/>
    </row>
    <row r="3274" spans="1:5" x14ac:dyDescent="0.3">
      <c r="A3274" s="7"/>
      <c r="D3274" s="2"/>
      <c r="E3274" s="4"/>
    </row>
    <row r="3275" spans="1:5" x14ac:dyDescent="0.3">
      <c r="A3275" s="7"/>
      <c r="D3275" s="2"/>
      <c r="E3275" s="4"/>
    </row>
    <row r="3276" spans="1:5" x14ac:dyDescent="0.3">
      <c r="A3276" s="7"/>
      <c r="D3276" s="2"/>
      <c r="E3276" s="4"/>
    </row>
    <row r="3277" spans="1:5" x14ac:dyDescent="0.3">
      <c r="A3277" s="7"/>
      <c r="D3277" s="2"/>
      <c r="E3277" s="4"/>
    </row>
    <row r="3278" spans="1:5" x14ac:dyDescent="0.3">
      <c r="A3278" s="7"/>
      <c r="D3278" s="2"/>
      <c r="E3278" s="4"/>
    </row>
    <row r="3279" spans="1:5" x14ac:dyDescent="0.3">
      <c r="A3279" s="7"/>
      <c r="D3279" s="2"/>
      <c r="E3279" s="4"/>
    </row>
    <row r="3280" spans="1:5" x14ac:dyDescent="0.3">
      <c r="A3280" s="7"/>
      <c r="D3280" s="2"/>
      <c r="E3280" s="4"/>
    </row>
    <row r="3281" spans="1:5" x14ac:dyDescent="0.3">
      <c r="A3281" s="7"/>
      <c r="D3281" s="2"/>
      <c r="E3281" s="4"/>
    </row>
    <row r="3282" spans="1:5" x14ac:dyDescent="0.3">
      <c r="A3282" s="7"/>
      <c r="D3282" s="2"/>
      <c r="E3282" s="4"/>
    </row>
    <row r="3283" spans="1:5" x14ac:dyDescent="0.3">
      <c r="A3283" s="7"/>
      <c r="D3283" s="2"/>
      <c r="E3283" s="4"/>
    </row>
    <row r="3284" spans="1:5" x14ac:dyDescent="0.3">
      <c r="A3284" s="7"/>
      <c r="D3284" s="2"/>
      <c r="E3284" s="4"/>
    </row>
    <row r="3285" spans="1:5" x14ac:dyDescent="0.3">
      <c r="A3285" s="7"/>
      <c r="D3285" s="2"/>
      <c r="E3285" s="4"/>
    </row>
    <row r="3286" spans="1:5" x14ac:dyDescent="0.3">
      <c r="A3286" s="7"/>
      <c r="D3286" s="2"/>
      <c r="E3286" s="4"/>
    </row>
    <row r="3287" spans="1:5" x14ac:dyDescent="0.3">
      <c r="A3287" s="7"/>
      <c r="D3287" s="2"/>
      <c r="E3287" s="4"/>
    </row>
    <row r="3288" spans="1:5" x14ac:dyDescent="0.3">
      <c r="A3288" s="7"/>
      <c r="D3288" s="2"/>
      <c r="E3288" s="4"/>
    </row>
    <row r="3289" spans="1:5" x14ac:dyDescent="0.3">
      <c r="A3289" s="7"/>
      <c r="D3289" s="2"/>
      <c r="E3289" s="4"/>
    </row>
    <row r="3290" spans="1:5" x14ac:dyDescent="0.3">
      <c r="A3290" s="7"/>
      <c r="D3290" s="2"/>
      <c r="E3290" s="4"/>
    </row>
    <row r="3291" spans="1:5" x14ac:dyDescent="0.3">
      <c r="A3291" s="7"/>
      <c r="D3291" s="2"/>
      <c r="E3291" s="4"/>
    </row>
    <row r="3292" spans="1:5" x14ac:dyDescent="0.3">
      <c r="A3292" s="7"/>
      <c r="D3292" s="2"/>
      <c r="E3292" s="4"/>
    </row>
    <row r="3293" spans="1:5" x14ac:dyDescent="0.3">
      <c r="A3293" s="7"/>
      <c r="D3293" s="2"/>
      <c r="E3293" s="4"/>
    </row>
    <row r="3294" spans="1:5" x14ac:dyDescent="0.3">
      <c r="A3294" s="7"/>
      <c r="D3294" s="2"/>
      <c r="E3294" s="4"/>
    </row>
    <row r="3295" spans="1:5" x14ac:dyDescent="0.3">
      <c r="A3295" s="7"/>
      <c r="D3295" s="2"/>
      <c r="E3295" s="4"/>
    </row>
    <row r="3296" spans="1:5" x14ac:dyDescent="0.3">
      <c r="A3296" s="7"/>
      <c r="D3296" s="2"/>
      <c r="E3296" s="4"/>
    </row>
    <row r="3297" spans="1:5" x14ac:dyDescent="0.3">
      <c r="A3297" s="7"/>
      <c r="D3297" s="2"/>
      <c r="E3297" s="4"/>
    </row>
    <row r="3298" spans="1:5" x14ac:dyDescent="0.3">
      <c r="A3298" s="7"/>
      <c r="D3298" s="2"/>
      <c r="E3298" s="4"/>
    </row>
    <row r="3299" spans="1:5" x14ac:dyDescent="0.3">
      <c r="A3299" s="7"/>
      <c r="D3299" s="2"/>
      <c r="E3299" s="4"/>
    </row>
    <row r="3300" spans="1:5" x14ac:dyDescent="0.3">
      <c r="A3300" s="7"/>
      <c r="D3300" s="2"/>
      <c r="E3300" s="4"/>
    </row>
    <row r="3301" spans="1:5" x14ac:dyDescent="0.3">
      <c r="A3301" s="7"/>
      <c r="D3301" s="2"/>
      <c r="E3301" s="4"/>
    </row>
    <row r="3302" spans="1:5" x14ac:dyDescent="0.3">
      <c r="A3302" s="7"/>
      <c r="D3302" s="2"/>
      <c r="E3302" s="4"/>
    </row>
    <row r="3303" spans="1:5" x14ac:dyDescent="0.3">
      <c r="A3303" s="7"/>
      <c r="D3303" s="2"/>
      <c r="E3303" s="4"/>
    </row>
    <row r="3304" spans="1:5" x14ac:dyDescent="0.3">
      <c r="A3304" s="7"/>
      <c r="D3304" s="2"/>
      <c r="E3304" s="4"/>
    </row>
    <row r="3305" spans="1:5" x14ac:dyDescent="0.3">
      <c r="A3305" s="7"/>
      <c r="D3305" s="2"/>
      <c r="E3305" s="4"/>
    </row>
    <row r="3306" spans="1:5" x14ac:dyDescent="0.3">
      <c r="A3306" s="7"/>
      <c r="D3306" s="2"/>
      <c r="E3306" s="4"/>
    </row>
    <row r="3307" spans="1:5" x14ac:dyDescent="0.3">
      <c r="A3307" s="7"/>
      <c r="D3307" s="2"/>
      <c r="E3307" s="4"/>
    </row>
    <row r="3308" spans="1:5" x14ac:dyDescent="0.3">
      <c r="A3308" s="7"/>
      <c r="D3308" s="2"/>
      <c r="E3308" s="4"/>
    </row>
    <row r="3309" spans="1:5" x14ac:dyDescent="0.3">
      <c r="A3309" s="7"/>
      <c r="D3309" s="2"/>
      <c r="E3309" s="4"/>
    </row>
    <row r="3310" spans="1:5" x14ac:dyDescent="0.3">
      <c r="A3310" s="7"/>
      <c r="D3310" s="2"/>
      <c r="E3310" s="4"/>
    </row>
    <row r="3311" spans="1:5" x14ac:dyDescent="0.3">
      <c r="A3311" s="7"/>
      <c r="D3311" s="2"/>
      <c r="E3311" s="4"/>
    </row>
    <row r="3312" spans="1:5" x14ac:dyDescent="0.3">
      <c r="A3312" s="7"/>
      <c r="D3312" s="2"/>
      <c r="E3312" s="4"/>
    </row>
    <row r="3313" spans="1:5" x14ac:dyDescent="0.3">
      <c r="A3313" s="7"/>
      <c r="D3313" s="2"/>
      <c r="E3313" s="4"/>
    </row>
    <row r="3314" spans="1:5" x14ac:dyDescent="0.3">
      <c r="A3314" s="7"/>
      <c r="D3314" s="2"/>
      <c r="E3314" s="4"/>
    </row>
    <row r="3315" spans="1:5" x14ac:dyDescent="0.3">
      <c r="A3315" s="7"/>
      <c r="D3315" s="2"/>
      <c r="E3315" s="4"/>
    </row>
    <row r="3316" spans="1:5" x14ac:dyDescent="0.3">
      <c r="A3316" s="7"/>
      <c r="D3316" s="2"/>
      <c r="E3316" s="4"/>
    </row>
    <row r="3317" spans="1:5" x14ac:dyDescent="0.3">
      <c r="A3317" s="7"/>
      <c r="D3317" s="2"/>
      <c r="E3317" s="4"/>
    </row>
    <row r="3318" spans="1:5" x14ac:dyDescent="0.3">
      <c r="A3318" s="7"/>
      <c r="D3318" s="2"/>
      <c r="E3318" s="4"/>
    </row>
    <row r="3319" spans="1:5" x14ac:dyDescent="0.3">
      <c r="A3319" s="7"/>
      <c r="D3319" s="2"/>
      <c r="E3319" s="4"/>
    </row>
    <row r="3320" spans="1:5" x14ac:dyDescent="0.3">
      <c r="A3320" s="7"/>
      <c r="D3320" s="2"/>
      <c r="E3320" s="4"/>
    </row>
    <row r="3321" spans="1:5" x14ac:dyDescent="0.3">
      <c r="A3321" s="7"/>
      <c r="D3321" s="2"/>
      <c r="E3321" s="4"/>
    </row>
    <row r="3322" spans="1:5" x14ac:dyDescent="0.3">
      <c r="A3322" s="7"/>
      <c r="D3322" s="2"/>
      <c r="E3322" s="4"/>
    </row>
    <row r="3323" spans="1:5" x14ac:dyDescent="0.3">
      <c r="A3323" s="7"/>
      <c r="D3323" s="2"/>
      <c r="E3323" s="4"/>
    </row>
    <row r="3324" spans="1:5" x14ac:dyDescent="0.3">
      <c r="A3324" s="7"/>
      <c r="D3324" s="2"/>
      <c r="E3324" s="4"/>
    </row>
    <row r="3325" spans="1:5" x14ac:dyDescent="0.3">
      <c r="A3325" s="7"/>
      <c r="D3325" s="2"/>
      <c r="E3325" s="4"/>
    </row>
    <row r="3326" spans="1:5" x14ac:dyDescent="0.3">
      <c r="A3326" s="7"/>
      <c r="D3326" s="2"/>
      <c r="E3326" s="4"/>
    </row>
    <row r="3327" spans="1:5" x14ac:dyDescent="0.3">
      <c r="A3327" s="7"/>
      <c r="D3327" s="2"/>
      <c r="E3327" s="4"/>
    </row>
    <row r="3328" spans="1:5" x14ac:dyDescent="0.3">
      <c r="A3328" s="7"/>
      <c r="D3328" s="2"/>
      <c r="E3328" s="4"/>
    </row>
    <row r="3329" spans="1:5" x14ac:dyDescent="0.3">
      <c r="A3329" s="7"/>
      <c r="D3329" s="2"/>
      <c r="E3329" s="4"/>
    </row>
    <row r="3330" spans="1:5" x14ac:dyDescent="0.3">
      <c r="A3330" s="7"/>
      <c r="D3330" s="2"/>
      <c r="E3330" s="4"/>
    </row>
    <row r="3331" spans="1:5" x14ac:dyDescent="0.3">
      <c r="A3331" s="7"/>
      <c r="D3331" s="2"/>
      <c r="E3331" s="4"/>
    </row>
    <row r="3332" spans="1:5" x14ac:dyDescent="0.3">
      <c r="A3332" s="7"/>
      <c r="D3332" s="2"/>
      <c r="E3332" s="4"/>
    </row>
    <row r="3333" spans="1:5" x14ac:dyDescent="0.3">
      <c r="A3333" s="7"/>
      <c r="D3333" s="2"/>
      <c r="E3333" s="4"/>
    </row>
    <row r="3334" spans="1:5" x14ac:dyDescent="0.3">
      <c r="A3334" s="7"/>
      <c r="D3334" s="2"/>
      <c r="E3334" s="4"/>
    </row>
    <row r="3335" spans="1:5" x14ac:dyDescent="0.3">
      <c r="A3335" s="7"/>
      <c r="D3335" s="2"/>
      <c r="E3335" s="4"/>
    </row>
    <row r="3336" spans="1:5" x14ac:dyDescent="0.3">
      <c r="A3336" s="7"/>
      <c r="D3336" s="2"/>
      <c r="E3336" s="4"/>
    </row>
    <row r="3337" spans="1:5" x14ac:dyDescent="0.3">
      <c r="A3337" s="7"/>
      <c r="D3337" s="2"/>
      <c r="E3337" s="4"/>
    </row>
    <row r="3338" spans="1:5" x14ac:dyDescent="0.3">
      <c r="A3338" s="7"/>
      <c r="D3338" s="2"/>
      <c r="E3338" s="4"/>
    </row>
    <row r="3339" spans="1:5" x14ac:dyDescent="0.3">
      <c r="A3339" s="7"/>
      <c r="D3339" s="2"/>
      <c r="E3339" s="4"/>
    </row>
    <row r="3340" spans="1:5" x14ac:dyDescent="0.3">
      <c r="A3340" s="7"/>
      <c r="D3340" s="2"/>
      <c r="E3340" s="4"/>
    </row>
    <row r="3341" spans="1:5" x14ac:dyDescent="0.3">
      <c r="A3341" s="7"/>
      <c r="D3341" s="2"/>
      <c r="E3341" s="4"/>
    </row>
    <row r="3342" spans="1:5" x14ac:dyDescent="0.3">
      <c r="A3342" s="7"/>
      <c r="D3342" s="2"/>
      <c r="E3342" s="4"/>
    </row>
    <row r="3343" spans="1:5" x14ac:dyDescent="0.3">
      <c r="A3343" s="7"/>
      <c r="D3343" s="2"/>
      <c r="E3343" s="4"/>
    </row>
    <row r="3344" spans="1:5" x14ac:dyDescent="0.3">
      <c r="A3344" s="7"/>
      <c r="D3344" s="2"/>
      <c r="E3344" s="4"/>
    </row>
    <row r="3345" spans="1:5" x14ac:dyDescent="0.3">
      <c r="A3345" s="7"/>
      <c r="D3345" s="2"/>
      <c r="E3345" s="4"/>
    </row>
    <row r="3346" spans="1:5" x14ac:dyDescent="0.3">
      <c r="A3346" s="7"/>
      <c r="D3346" s="2"/>
      <c r="E3346" s="4"/>
    </row>
    <row r="3347" spans="1:5" x14ac:dyDescent="0.3">
      <c r="A3347" s="7"/>
      <c r="D3347" s="2"/>
      <c r="E3347" s="4"/>
    </row>
    <row r="3348" spans="1:5" x14ac:dyDescent="0.3">
      <c r="A3348" s="7"/>
      <c r="D3348" s="2"/>
      <c r="E3348" s="4"/>
    </row>
    <row r="3349" spans="1:5" x14ac:dyDescent="0.3">
      <c r="A3349" s="7"/>
      <c r="D3349" s="2"/>
      <c r="E3349" s="4"/>
    </row>
    <row r="3350" spans="1:5" x14ac:dyDescent="0.3">
      <c r="A3350" s="7"/>
      <c r="D3350" s="2"/>
      <c r="E3350" s="4"/>
    </row>
    <row r="3351" spans="1:5" x14ac:dyDescent="0.3">
      <c r="A3351" s="7"/>
      <c r="D3351" s="2"/>
      <c r="E3351" s="4"/>
    </row>
    <row r="3352" spans="1:5" x14ac:dyDescent="0.3">
      <c r="A3352" s="7"/>
      <c r="D3352" s="2"/>
      <c r="E3352" s="4"/>
    </row>
    <row r="3353" spans="1:5" x14ac:dyDescent="0.3">
      <c r="A3353" s="7"/>
      <c r="D3353" s="2"/>
      <c r="E3353" s="4"/>
    </row>
    <row r="3354" spans="1:5" x14ac:dyDescent="0.3">
      <c r="A3354" s="7"/>
      <c r="D3354" s="2"/>
      <c r="E3354" s="4"/>
    </row>
    <row r="3355" spans="1:5" x14ac:dyDescent="0.3">
      <c r="A3355" s="7"/>
      <c r="D3355" s="2"/>
      <c r="E3355" s="4"/>
    </row>
    <row r="3356" spans="1:5" x14ac:dyDescent="0.3">
      <c r="A3356" s="7"/>
      <c r="D3356" s="2"/>
      <c r="E3356" s="4"/>
    </row>
    <row r="3357" spans="1:5" x14ac:dyDescent="0.3">
      <c r="A3357" s="7"/>
      <c r="D3357" s="2"/>
      <c r="E3357" s="4"/>
    </row>
    <row r="3358" spans="1:5" x14ac:dyDescent="0.3">
      <c r="A3358" s="7"/>
      <c r="D3358" s="2"/>
      <c r="E3358" s="4"/>
    </row>
    <row r="3359" spans="1:5" x14ac:dyDescent="0.3">
      <c r="A3359" s="7"/>
      <c r="D3359" s="2"/>
      <c r="E3359" s="4"/>
    </row>
    <row r="3360" spans="1:5" x14ac:dyDescent="0.3">
      <c r="A3360" s="7"/>
      <c r="D3360" s="2"/>
      <c r="E3360" s="4"/>
    </row>
    <row r="3361" spans="1:5" x14ac:dyDescent="0.3">
      <c r="A3361" s="7"/>
      <c r="D3361" s="2"/>
      <c r="E3361" s="4"/>
    </row>
    <row r="3362" spans="1:5" x14ac:dyDescent="0.3">
      <c r="A3362" s="7"/>
      <c r="D3362" s="2"/>
      <c r="E3362" s="4"/>
    </row>
    <row r="3363" spans="1:5" x14ac:dyDescent="0.3">
      <c r="A3363" s="7"/>
      <c r="D3363" s="2"/>
      <c r="E3363" s="4"/>
    </row>
    <row r="3364" spans="1:5" x14ac:dyDescent="0.3">
      <c r="A3364" s="7"/>
      <c r="D3364" s="2"/>
      <c r="E3364" s="4"/>
    </row>
    <row r="3365" spans="1:5" x14ac:dyDescent="0.3">
      <c r="A3365" s="7"/>
      <c r="D3365" s="2"/>
      <c r="E3365" s="4"/>
    </row>
    <row r="3366" spans="1:5" x14ac:dyDescent="0.3">
      <c r="A3366" s="7"/>
      <c r="D3366" s="2"/>
      <c r="E3366" s="4"/>
    </row>
    <row r="3367" spans="1:5" x14ac:dyDescent="0.3">
      <c r="A3367" s="7"/>
      <c r="D3367" s="2"/>
      <c r="E3367" s="4"/>
    </row>
    <row r="3368" spans="1:5" x14ac:dyDescent="0.3">
      <c r="A3368" s="7"/>
      <c r="D3368" s="2"/>
      <c r="E3368" s="4"/>
    </row>
    <row r="3369" spans="1:5" x14ac:dyDescent="0.3">
      <c r="A3369" s="7"/>
      <c r="D3369" s="2"/>
      <c r="E3369" s="4"/>
    </row>
    <row r="3370" spans="1:5" x14ac:dyDescent="0.3">
      <c r="A3370" s="7"/>
      <c r="D3370" s="2"/>
      <c r="E3370" s="4"/>
    </row>
    <row r="3371" spans="1:5" x14ac:dyDescent="0.3">
      <c r="A3371" s="7"/>
      <c r="D3371" s="2"/>
      <c r="E3371" s="4"/>
    </row>
    <row r="3372" spans="1:5" x14ac:dyDescent="0.3">
      <c r="A3372" s="7"/>
      <c r="D3372" s="2"/>
      <c r="E3372" s="4"/>
    </row>
    <row r="3373" spans="1:5" x14ac:dyDescent="0.3">
      <c r="A3373" s="7"/>
      <c r="D3373" s="2"/>
      <c r="E3373" s="4"/>
    </row>
    <row r="3374" spans="1:5" x14ac:dyDescent="0.3">
      <c r="A3374" s="7"/>
      <c r="D3374" s="2"/>
      <c r="E3374" s="4"/>
    </row>
    <row r="3375" spans="1:5" x14ac:dyDescent="0.3">
      <c r="A3375" s="7"/>
      <c r="D3375" s="2"/>
      <c r="E3375" s="4"/>
    </row>
    <row r="3376" spans="1:5" x14ac:dyDescent="0.3">
      <c r="A3376" s="7"/>
      <c r="D3376" s="2"/>
      <c r="E3376" s="4"/>
    </row>
    <row r="3377" spans="1:5" x14ac:dyDescent="0.3">
      <c r="A3377" s="7"/>
      <c r="D3377" s="2"/>
      <c r="E3377" s="4"/>
    </row>
    <row r="3378" spans="1:5" x14ac:dyDescent="0.3">
      <c r="A3378" s="7"/>
      <c r="D3378" s="2"/>
      <c r="E3378" s="4"/>
    </row>
    <row r="3379" spans="1:5" x14ac:dyDescent="0.3">
      <c r="A3379" s="7"/>
      <c r="D3379" s="2"/>
      <c r="E3379" s="4"/>
    </row>
    <row r="3380" spans="1:5" x14ac:dyDescent="0.3">
      <c r="A3380" s="7"/>
      <c r="D3380" s="2"/>
      <c r="E3380" s="4"/>
    </row>
    <row r="3381" spans="1:5" x14ac:dyDescent="0.3">
      <c r="A3381" s="7"/>
      <c r="D3381" s="2"/>
      <c r="E3381" s="4"/>
    </row>
    <row r="3382" spans="1:5" x14ac:dyDescent="0.3">
      <c r="A3382" s="7"/>
      <c r="D3382" s="2"/>
      <c r="E3382" s="4"/>
    </row>
    <row r="3383" spans="1:5" x14ac:dyDescent="0.3">
      <c r="A3383" s="7"/>
      <c r="D3383" s="2"/>
      <c r="E3383" s="4"/>
    </row>
    <row r="3384" spans="1:5" x14ac:dyDescent="0.3">
      <c r="A3384" s="7"/>
      <c r="D3384" s="2"/>
      <c r="E3384" s="4"/>
    </row>
    <row r="3385" spans="1:5" x14ac:dyDescent="0.3">
      <c r="A3385" s="7"/>
      <c r="D3385" s="2"/>
      <c r="E3385" s="4"/>
    </row>
    <row r="3386" spans="1:5" x14ac:dyDescent="0.3">
      <c r="A3386" s="7"/>
      <c r="D3386" s="2"/>
      <c r="E3386" s="4"/>
    </row>
    <row r="3387" spans="1:5" x14ac:dyDescent="0.3">
      <c r="A3387" s="7"/>
      <c r="D3387" s="2"/>
      <c r="E3387" s="4"/>
    </row>
    <row r="3388" spans="1:5" x14ac:dyDescent="0.3">
      <c r="A3388" s="7"/>
      <c r="D3388" s="2"/>
      <c r="E3388" s="4"/>
    </row>
    <row r="3389" spans="1:5" x14ac:dyDescent="0.3">
      <c r="A3389" s="7"/>
      <c r="D3389" s="2"/>
      <c r="E3389" s="4"/>
    </row>
    <row r="3390" spans="1:5" x14ac:dyDescent="0.3">
      <c r="A3390" s="7"/>
      <c r="D3390" s="2"/>
      <c r="E3390" s="4"/>
    </row>
    <row r="3391" spans="1:5" x14ac:dyDescent="0.3">
      <c r="A3391" s="7"/>
      <c r="D3391" s="2"/>
      <c r="E3391" s="4"/>
    </row>
    <row r="3392" spans="1:5" x14ac:dyDescent="0.3">
      <c r="A3392" s="7"/>
      <c r="D3392" s="2"/>
      <c r="E3392" s="4"/>
    </row>
    <row r="3393" spans="1:5" x14ac:dyDescent="0.3">
      <c r="A3393" s="7"/>
      <c r="D3393" s="2"/>
      <c r="E3393" s="4"/>
    </row>
    <row r="3394" spans="1:5" x14ac:dyDescent="0.3">
      <c r="A3394" s="7"/>
      <c r="D3394" s="2"/>
      <c r="E3394" s="4"/>
    </row>
    <row r="3395" spans="1:5" x14ac:dyDescent="0.3">
      <c r="A3395" s="7"/>
      <c r="D3395" s="2"/>
      <c r="E3395" s="4"/>
    </row>
    <row r="3396" spans="1:5" x14ac:dyDescent="0.3">
      <c r="A3396" s="7"/>
      <c r="D3396" s="2"/>
      <c r="E3396" s="4"/>
    </row>
    <row r="3397" spans="1:5" x14ac:dyDescent="0.3">
      <c r="A3397" s="7"/>
      <c r="D3397" s="2"/>
      <c r="E3397" s="4"/>
    </row>
    <row r="3398" spans="1:5" x14ac:dyDescent="0.3">
      <c r="A3398" s="7"/>
      <c r="D3398" s="2"/>
      <c r="E3398" s="4"/>
    </row>
    <row r="3399" spans="1:5" x14ac:dyDescent="0.3">
      <c r="A3399" s="7"/>
      <c r="D3399" s="2"/>
      <c r="E3399" s="4"/>
    </row>
    <row r="3400" spans="1:5" x14ac:dyDescent="0.3">
      <c r="A3400" s="7"/>
      <c r="D3400" s="2"/>
      <c r="E3400" s="4"/>
    </row>
    <row r="3401" spans="1:5" x14ac:dyDescent="0.3">
      <c r="A3401" s="7"/>
      <c r="D3401" s="2"/>
      <c r="E3401" s="4"/>
    </row>
    <row r="3402" spans="1:5" x14ac:dyDescent="0.3">
      <c r="A3402" s="7"/>
      <c r="D3402" s="2"/>
      <c r="E3402" s="4"/>
    </row>
    <row r="3403" spans="1:5" x14ac:dyDescent="0.3">
      <c r="A3403" s="7"/>
      <c r="D3403" s="2"/>
      <c r="E3403" s="4"/>
    </row>
    <row r="3404" spans="1:5" x14ac:dyDescent="0.3">
      <c r="A3404" s="7"/>
      <c r="D3404" s="2"/>
      <c r="E3404" s="4"/>
    </row>
    <row r="3405" spans="1:5" x14ac:dyDescent="0.3">
      <c r="A3405" s="7"/>
      <c r="D3405" s="2"/>
      <c r="E3405" s="4"/>
    </row>
    <row r="3406" spans="1:5" x14ac:dyDescent="0.3">
      <c r="A3406" s="7"/>
      <c r="D3406" s="2"/>
      <c r="E3406" s="4"/>
    </row>
    <row r="3407" spans="1:5" x14ac:dyDescent="0.3">
      <c r="A3407" s="7"/>
      <c r="D3407" s="2"/>
      <c r="E3407" s="4"/>
    </row>
    <row r="3408" spans="1:5" x14ac:dyDescent="0.3">
      <c r="A3408" s="7"/>
      <c r="D3408" s="2"/>
      <c r="E3408" s="4"/>
    </row>
    <row r="3409" spans="1:5" x14ac:dyDescent="0.3">
      <c r="A3409" s="7"/>
      <c r="D3409" s="2"/>
      <c r="E3409" s="4"/>
    </row>
    <row r="3410" spans="1:5" x14ac:dyDescent="0.3">
      <c r="A3410" s="7"/>
      <c r="D3410" s="2"/>
      <c r="E3410" s="4"/>
    </row>
    <row r="3411" spans="1:5" x14ac:dyDescent="0.3">
      <c r="A3411" s="7"/>
      <c r="D3411" s="2"/>
      <c r="E3411" s="4"/>
    </row>
    <row r="3412" spans="1:5" x14ac:dyDescent="0.3">
      <c r="A3412" s="7"/>
      <c r="D3412" s="2"/>
      <c r="E3412" s="4"/>
    </row>
    <row r="3413" spans="1:5" x14ac:dyDescent="0.3">
      <c r="A3413" s="7"/>
      <c r="D3413" s="2"/>
      <c r="E3413" s="4"/>
    </row>
    <row r="3414" spans="1:5" x14ac:dyDescent="0.3">
      <c r="A3414" s="7"/>
      <c r="D3414" s="2"/>
      <c r="E3414" s="4"/>
    </row>
    <row r="3415" spans="1:5" x14ac:dyDescent="0.3">
      <c r="A3415" s="7"/>
      <c r="D3415" s="2"/>
      <c r="E3415" s="4"/>
    </row>
    <row r="3416" spans="1:5" x14ac:dyDescent="0.3">
      <c r="A3416" s="7"/>
      <c r="D3416" s="2"/>
      <c r="E3416" s="4"/>
    </row>
    <row r="3417" spans="1:5" x14ac:dyDescent="0.3">
      <c r="A3417" s="7"/>
      <c r="D3417" s="2"/>
      <c r="E3417" s="4"/>
    </row>
    <row r="3418" spans="1:5" x14ac:dyDescent="0.3">
      <c r="A3418" s="7"/>
      <c r="D3418" s="2"/>
      <c r="E3418" s="4"/>
    </row>
    <row r="3419" spans="1:5" x14ac:dyDescent="0.3">
      <c r="A3419" s="7"/>
      <c r="D3419" s="2"/>
      <c r="E3419" s="4"/>
    </row>
    <row r="3420" spans="1:5" x14ac:dyDescent="0.3">
      <c r="A3420" s="7"/>
      <c r="D3420" s="2"/>
      <c r="E3420" s="4"/>
    </row>
    <row r="3421" spans="1:5" x14ac:dyDescent="0.3">
      <c r="A3421" s="7"/>
      <c r="D3421" s="2"/>
      <c r="E3421" s="4"/>
    </row>
    <row r="3422" spans="1:5" x14ac:dyDescent="0.3">
      <c r="A3422" s="7"/>
      <c r="D3422" s="2"/>
      <c r="E3422" s="4"/>
    </row>
    <row r="3423" spans="1:5" x14ac:dyDescent="0.3">
      <c r="A3423" s="7"/>
      <c r="D3423" s="2"/>
      <c r="E3423" s="4"/>
    </row>
    <row r="3424" spans="1:5" x14ac:dyDescent="0.3">
      <c r="A3424" s="7"/>
      <c r="D3424" s="2"/>
      <c r="E3424" s="4"/>
    </row>
    <row r="3425" spans="1:5" x14ac:dyDescent="0.3">
      <c r="A3425" s="7"/>
      <c r="D3425" s="2"/>
      <c r="E3425" s="4"/>
    </row>
    <row r="3426" spans="1:5" x14ac:dyDescent="0.3">
      <c r="A3426" s="7"/>
      <c r="D3426" s="2"/>
      <c r="E3426" s="4"/>
    </row>
    <row r="3427" spans="1:5" x14ac:dyDescent="0.3">
      <c r="A3427" s="7"/>
      <c r="D3427" s="2"/>
      <c r="E3427" s="4"/>
    </row>
    <row r="3428" spans="1:5" x14ac:dyDescent="0.3">
      <c r="A3428" s="7"/>
      <c r="D3428" s="2"/>
      <c r="E3428" s="4"/>
    </row>
    <row r="3429" spans="1:5" x14ac:dyDescent="0.3">
      <c r="A3429" s="7"/>
      <c r="D3429" s="2"/>
      <c r="E3429" s="4"/>
    </row>
    <row r="3430" spans="1:5" x14ac:dyDescent="0.3">
      <c r="A3430" s="7"/>
      <c r="D3430" s="2"/>
      <c r="E3430" s="4"/>
    </row>
    <row r="3431" spans="1:5" x14ac:dyDescent="0.3">
      <c r="A3431" s="7"/>
      <c r="D3431" s="2"/>
      <c r="E3431" s="4"/>
    </row>
    <row r="3432" spans="1:5" x14ac:dyDescent="0.3">
      <c r="A3432" s="7"/>
      <c r="D3432" s="2"/>
      <c r="E3432" s="4"/>
    </row>
    <row r="3433" spans="1:5" x14ac:dyDescent="0.3">
      <c r="A3433" s="7"/>
      <c r="D3433" s="2"/>
      <c r="E3433" s="4"/>
    </row>
    <row r="3434" spans="1:5" x14ac:dyDescent="0.3">
      <c r="A3434" s="7"/>
      <c r="D3434" s="2"/>
      <c r="E3434" s="4"/>
    </row>
    <row r="3435" spans="1:5" x14ac:dyDescent="0.3">
      <c r="A3435" s="7"/>
      <c r="D3435" s="2"/>
      <c r="E3435" s="4"/>
    </row>
    <row r="3436" spans="1:5" x14ac:dyDescent="0.3">
      <c r="A3436" s="7"/>
      <c r="D3436" s="2"/>
      <c r="E3436" s="4"/>
    </row>
    <row r="3437" spans="1:5" x14ac:dyDescent="0.3">
      <c r="A3437" s="7"/>
      <c r="D3437" s="2"/>
      <c r="E3437" s="4"/>
    </row>
    <row r="3438" spans="1:5" x14ac:dyDescent="0.3">
      <c r="A3438" s="7"/>
      <c r="D3438" s="2"/>
      <c r="E3438" s="4"/>
    </row>
    <row r="3439" spans="1:5" x14ac:dyDescent="0.3">
      <c r="A3439" s="7"/>
      <c r="D3439" s="2"/>
      <c r="E3439" s="4"/>
    </row>
    <row r="3440" spans="1:5" x14ac:dyDescent="0.3">
      <c r="A3440" s="7"/>
      <c r="D3440" s="2"/>
      <c r="E3440" s="4"/>
    </row>
    <row r="3441" spans="1:5" x14ac:dyDescent="0.3">
      <c r="A3441" s="7"/>
      <c r="D3441" s="2"/>
      <c r="E3441" s="4"/>
    </row>
    <row r="3442" spans="1:5" x14ac:dyDescent="0.3">
      <c r="A3442" s="7"/>
      <c r="D3442" s="2"/>
      <c r="E3442" s="4"/>
    </row>
    <row r="3443" spans="1:5" x14ac:dyDescent="0.3">
      <c r="A3443" s="7"/>
      <c r="D3443" s="2"/>
      <c r="E3443" s="4"/>
    </row>
    <row r="3444" spans="1:5" x14ac:dyDescent="0.3">
      <c r="A3444" s="7"/>
      <c r="D3444" s="2"/>
      <c r="E3444" s="4"/>
    </row>
    <row r="3445" spans="1:5" x14ac:dyDescent="0.3">
      <c r="A3445" s="7"/>
      <c r="D3445" s="2"/>
      <c r="E3445" s="4"/>
    </row>
    <row r="3446" spans="1:5" x14ac:dyDescent="0.3">
      <c r="A3446" s="7"/>
      <c r="D3446" s="2"/>
      <c r="E3446" s="4"/>
    </row>
    <row r="3447" spans="1:5" x14ac:dyDescent="0.3">
      <c r="A3447" s="7"/>
      <c r="D3447" s="2"/>
      <c r="E3447" s="4"/>
    </row>
    <row r="3448" spans="1:5" x14ac:dyDescent="0.3">
      <c r="A3448" s="7"/>
      <c r="D3448" s="2"/>
      <c r="E3448" s="4"/>
    </row>
    <row r="3449" spans="1:5" x14ac:dyDescent="0.3">
      <c r="A3449" s="7"/>
      <c r="D3449" s="2"/>
      <c r="E3449" s="4"/>
    </row>
    <row r="3450" spans="1:5" x14ac:dyDescent="0.3">
      <c r="A3450" s="7"/>
      <c r="D3450" s="2"/>
      <c r="E3450" s="4"/>
    </row>
    <row r="3451" spans="1:5" x14ac:dyDescent="0.3">
      <c r="A3451" s="7"/>
      <c r="D3451" s="2"/>
      <c r="E3451" s="4"/>
    </row>
    <row r="3452" spans="1:5" x14ac:dyDescent="0.3">
      <c r="A3452" s="7"/>
      <c r="D3452" s="2"/>
      <c r="E3452" s="4"/>
    </row>
    <row r="3453" spans="1:5" x14ac:dyDescent="0.3">
      <c r="A3453" s="7"/>
      <c r="D3453" s="2"/>
      <c r="E3453" s="4"/>
    </row>
    <row r="3454" spans="1:5" x14ac:dyDescent="0.3">
      <c r="A3454" s="7"/>
      <c r="D3454" s="2"/>
      <c r="E3454" s="4"/>
    </row>
    <row r="3455" spans="1:5" x14ac:dyDescent="0.3">
      <c r="A3455" s="7"/>
      <c r="D3455" s="2"/>
      <c r="E3455" s="4"/>
    </row>
    <row r="3456" spans="1:5" x14ac:dyDescent="0.3">
      <c r="A3456" s="7"/>
      <c r="D3456" s="2"/>
      <c r="E3456" s="4"/>
    </row>
    <row r="3457" spans="1:5" x14ac:dyDescent="0.3">
      <c r="A3457" s="7"/>
      <c r="D3457" s="2"/>
      <c r="E3457" s="4"/>
    </row>
    <row r="3458" spans="1:5" x14ac:dyDescent="0.3">
      <c r="A3458" s="7"/>
      <c r="D3458" s="2"/>
      <c r="E3458" s="4"/>
    </row>
    <row r="3459" spans="1:5" x14ac:dyDescent="0.3">
      <c r="A3459" s="7"/>
      <c r="D3459" s="2"/>
      <c r="E3459" s="4"/>
    </row>
    <row r="3460" spans="1:5" x14ac:dyDescent="0.3">
      <c r="A3460" s="7"/>
      <c r="D3460" s="2"/>
      <c r="E3460" s="4"/>
    </row>
    <row r="3461" spans="1:5" x14ac:dyDescent="0.3">
      <c r="A3461" s="7"/>
      <c r="D3461" s="2"/>
      <c r="E3461" s="4"/>
    </row>
    <row r="3462" spans="1:5" x14ac:dyDescent="0.3">
      <c r="A3462" s="7"/>
      <c r="D3462" s="2"/>
      <c r="E3462" s="4"/>
    </row>
    <row r="3463" spans="1:5" x14ac:dyDescent="0.3">
      <c r="A3463" s="7"/>
      <c r="D3463" s="2"/>
      <c r="E3463" s="4"/>
    </row>
    <row r="3464" spans="1:5" x14ac:dyDescent="0.3">
      <c r="A3464" s="7"/>
      <c r="D3464" s="2"/>
      <c r="E3464" s="4"/>
    </row>
    <row r="3465" spans="1:5" x14ac:dyDescent="0.3">
      <c r="A3465" s="7"/>
      <c r="D3465" s="2"/>
      <c r="E3465" s="4"/>
    </row>
    <row r="3466" spans="1:5" x14ac:dyDescent="0.3">
      <c r="A3466" s="7"/>
      <c r="D3466" s="2"/>
      <c r="E3466" s="4"/>
    </row>
    <row r="3467" spans="1:5" x14ac:dyDescent="0.3">
      <c r="A3467" s="7"/>
      <c r="D3467" s="2"/>
      <c r="E3467" s="4"/>
    </row>
    <row r="3468" spans="1:5" x14ac:dyDescent="0.3">
      <c r="A3468" s="7"/>
      <c r="D3468" s="2"/>
      <c r="E3468" s="4"/>
    </row>
    <row r="3469" spans="1:5" x14ac:dyDescent="0.3">
      <c r="A3469" s="7"/>
      <c r="D3469" s="2"/>
      <c r="E3469" s="4"/>
    </row>
    <row r="3470" spans="1:5" x14ac:dyDescent="0.3">
      <c r="A3470" s="7"/>
      <c r="D3470" s="2"/>
      <c r="E3470" s="4"/>
    </row>
    <row r="3471" spans="1:5" x14ac:dyDescent="0.3">
      <c r="A3471" s="7"/>
      <c r="D3471" s="2"/>
      <c r="E3471" s="4"/>
    </row>
    <row r="3472" spans="1:5" x14ac:dyDescent="0.3">
      <c r="A3472" s="7"/>
      <c r="D3472" s="2"/>
      <c r="E3472" s="4"/>
    </row>
    <row r="3473" spans="1:5" x14ac:dyDescent="0.3">
      <c r="A3473" s="7"/>
      <c r="D3473" s="2"/>
      <c r="E3473" s="4"/>
    </row>
    <row r="3474" spans="1:5" x14ac:dyDescent="0.3">
      <c r="A3474" s="7"/>
      <c r="D3474" s="2"/>
      <c r="E3474" s="4"/>
    </row>
    <row r="3475" spans="1:5" x14ac:dyDescent="0.3">
      <c r="A3475" s="7"/>
      <c r="D3475" s="2"/>
      <c r="E3475" s="4"/>
    </row>
    <row r="3476" spans="1:5" x14ac:dyDescent="0.3">
      <c r="A3476" s="7"/>
      <c r="D3476" s="2"/>
      <c r="E3476" s="4"/>
    </row>
    <row r="3477" spans="1:5" x14ac:dyDescent="0.3">
      <c r="A3477" s="7"/>
      <c r="D3477" s="2"/>
      <c r="E3477" s="4"/>
    </row>
    <row r="3478" spans="1:5" x14ac:dyDescent="0.3">
      <c r="A3478" s="7"/>
      <c r="D3478" s="2"/>
      <c r="E3478" s="4"/>
    </row>
    <row r="3479" spans="1:5" x14ac:dyDescent="0.3">
      <c r="A3479" s="7"/>
      <c r="D3479" s="2"/>
      <c r="E3479" s="4"/>
    </row>
    <row r="3480" spans="1:5" x14ac:dyDescent="0.3">
      <c r="A3480" s="7"/>
      <c r="D3480" s="2"/>
      <c r="E3480" s="4"/>
    </row>
    <row r="3481" spans="1:5" x14ac:dyDescent="0.3">
      <c r="A3481" s="7"/>
      <c r="D3481" s="2"/>
      <c r="E3481" s="4"/>
    </row>
    <row r="3482" spans="1:5" x14ac:dyDescent="0.3">
      <c r="A3482" s="7"/>
      <c r="D3482" s="2"/>
      <c r="E3482" s="4"/>
    </row>
    <row r="3483" spans="1:5" x14ac:dyDescent="0.3">
      <c r="A3483" s="7"/>
      <c r="D3483" s="2"/>
      <c r="E3483" s="4"/>
    </row>
    <row r="3484" spans="1:5" x14ac:dyDescent="0.3">
      <c r="A3484" s="7"/>
      <c r="D3484" s="2"/>
      <c r="E3484" s="4"/>
    </row>
    <row r="3485" spans="1:5" x14ac:dyDescent="0.3">
      <c r="A3485" s="7"/>
      <c r="D3485" s="2"/>
      <c r="E3485" s="4"/>
    </row>
    <row r="3486" spans="1:5" x14ac:dyDescent="0.3">
      <c r="A3486" s="7"/>
      <c r="D3486" s="2"/>
      <c r="E3486" s="4"/>
    </row>
    <row r="3487" spans="1:5" x14ac:dyDescent="0.3">
      <c r="A3487" s="7"/>
      <c r="D3487" s="2"/>
      <c r="E3487" s="4"/>
    </row>
    <row r="3488" spans="1:5" x14ac:dyDescent="0.3">
      <c r="A3488" s="7"/>
      <c r="D3488" s="2"/>
      <c r="E3488" s="4"/>
    </row>
    <row r="3489" spans="1:5" x14ac:dyDescent="0.3">
      <c r="A3489" s="7"/>
      <c r="D3489" s="2"/>
      <c r="E3489" s="4"/>
    </row>
    <row r="3490" spans="1:5" x14ac:dyDescent="0.3">
      <c r="A3490" s="7"/>
      <c r="D3490" s="2"/>
      <c r="E3490" s="4"/>
    </row>
    <row r="3491" spans="1:5" x14ac:dyDescent="0.3">
      <c r="A3491" s="7"/>
      <c r="D3491" s="2"/>
      <c r="E3491" s="4"/>
    </row>
    <row r="3492" spans="1:5" x14ac:dyDescent="0.3">
      <c r="A3492" s="7"/>
      <c r="D3492" s="2"/>
      <c r="E3492" s="4"/>
    </row>
    <row r="3493" spans="1:5" x14ac:dyDescent="0.3">
      <c r="A3493" s="7"/>
      <c r="D3493" s="2"/>
      <c r="E3493" s="4"/>
    </row>
    <row r="3494" spans="1:5" x14ac:dyDescent="0.3">
      <c r="A3494" s="7"/>
      <c r="D3494" s="2"/>
      <c r="E3494" s="4"/>
    </row>
    <row r="3495" spans="1:5" x14ac:dyDescent="0.3">
      <c r="A3495" s="7"/>
      <c r="D3495" s="2"/>
      <c r="E3495" s="4"/>
    </row>
    <row r="3496" spans="1:5" x14ac:dyDescent="0.3">
      <c r="A3496" s="7"/>
      <c r="D3496" s="2"/>
      <c r="E3496" s="4"/>
    </row>
    <row r="3497" spans="1:5" x14ac:dyDescent="0.3">
      <c r="A3497" s="7"/>
      <c r="D3497" s="2"/>
      <c r="E3497" s="4"/>
    </row>
    <row r="3498" spans="1:5" x14ac:dyDescent="0.3">
      <c r="A3498" s="7"/>
      <c r="D3498" s="2"/>
      <c r="E3498" s="4"/>
    </row>
    <row r="3499" spans="1:5" x14ac:dyDescent="0.3">
      <c r="A3499" s="7"/>
      <c r="D3499" s="2"/>
      <c r="E3499" s="4"/>
    </row>
    <row r="3500" spans="1:5" x14ac:dyDescent="0.3">
      <c r="A3500" s="7"/>
      <c r="D3500" s="2"/>
      <c r="E3500" s="4"/>
    </row>
    <row r="3501" spans="1:5" x14ac:dyDescent="0.3">
      <c r="A3501" s="7"/>
      <c r="D3501" s="2"/>
      <c r="E3501" s="4"/>
    </row>
    <row r="3502" spans="1:5" x14ac:dyDescent="0.3">
      <c r="A3502" s="7"/>
      <c r="D3502" s="2"/>
      <c r="E3502" s="4"/>
    </row>
    <row r="3503" spans="1:5" x14ac:dyDescent="0.3">
      <c r="A3503" s="7"/>
      <c r="D3503" s="2"/>
      <c r="E3503" s="4"/>
    </row>
    <row r="3504" spans="1:5" x14ac:dyDescent="0.3">
      <c r="A3504" s="7"/>
      <c r="D3504" s="2"/>
      <c r="E3504" s="4"/>
    </row>
    <row r="3505" spans="1:5" x14ac:dyDescent="0.3">
      <c r="A3505" s="7"/>
      <c r="D3505" s="2"/>
      <c r="E3505" s="4"/>
    </row>
    <row r="3506" spans="1:5" x14ac:dyDescent="0.3">
      <c r="A3506" s="7"/>
      <c r="D3506" s="2"/>
      <c r="E3506" s="4"/>
    </row>
    <row r="3507" spans="1:5" x14ac:dyDescent="0.3">
      <c r="A3507" s="7"/>
      <c r="D3507" s="2"/>
      <c r="E3507" s="4"/>
    </row>
    <row r="3508" spans="1:5" x14ac:dyDescent="0.3">
      <c r="A3508" s="7"/>
      <c r="D3508" s="2"/>
      <c r="E3508" s="4"/>
    </row>
    <row r="3509" spans="1:5" x14ac:dyDescent="0.3">
      <c r="A3509" s="7"/>
      <c r="D3509" s="2"/>
      <c r="E3509" s="4"/>
    </row>
    <row r="3510" spans="1:5" x14ac:dyDescent="0.3">
      <c r="A3510" s="7"/>
      <c r="D3510" s="2"/>
      <c r="E3510" s="4"/>
    </row>
    <row r="3511" spans="1:5" x14ac:dyDescent="0.3">
      <c r="A3511" s="7"/>
      <c r="D3511" s="2"/>
      <c r="E3511" s="4"/>
    </row>
    <row r="3512" spans="1:5" x14ac:dyDescent="0.3">
      <c r="A3512" s="7"/>
      <c r="D3512" s="2"/>
      <c r="E3512" s="4"/>
    </row>
    <row r="3513" spans="1:5" x14ac:dyDescent="0.3">
      <c r="A3513" s="7"/>
      <c r="D3513" s="2"/>
      <c r="E3513" s="4"/>
    </row>
    <row r="3514" spans="1:5" x14ac:dyDescent="0.3">
      <c r="A3514" s="7"/>
      <c r="D3514" s="2"/>
      <c r="E3514" s="4"/>
    </row>
    <row r="3515" spans="1:5" x14ac:dyDescent="0.3">
      <c r="A3515" s="7"/>
      <c r="D3515" s="2"/>
      <c r="E3515" s="4"/>
    </row>
    <row r="3516" spans="1:5" x14ac:dyDescent="0.3">
      <c r="A3516" s="7"/>
      <c r="D3516" s="2"/>
      <c r="E3516" s="4"/>
    </row>
    <row r="3517" spans="1:5" x14ac:dyDescent="0.3">
      <c r="A3517" s="7"/>
      <c r="D3517" s="2"/>
      <c r="E3517" s="4"/>
    </row>
    <row r="3518" spans="1:5" x14ac:dyDescent="0.3">
      <c r="A3518" s="7"/>
      <c r="D3518" s="2"/>
      <c r="E3518" s="4"/>
    </row>
    <row r="3519" spans="1:5" x14ac:dyDescent="0.3">
      <c r="A3519" s="7"/>
      <c r="D3519" s="2"/>
      <c r="E3519" s="4"/>
    </row>
    <row r="3520" spans="1:5" x14ac:dyDescent="0.3">
      <c r="A3520" s="7"/>
      <c r="D3520" s="2"/>
      <c r="E3520" s="4"/>
    </row>
    <row r="3521" spans="1:5" x14ac:dyDescent="0.3">
      <c r="A3521" s="7"/>
      <c r="D3521" s="2"/>
      <c r="E3521" s="4"/>
    </row>
    <row r="3522" spans="1:5" x14ac:dyDescent="0.3">
      <c r="A3522" s="7"/>
      <c r="D3522" s="2"/>
      <c r="E3522" s="4"/>
    </row>
    <row r="3523" spans="1:5" x14ac:dyDescent="0.3">
      <c r="A3523" s="7"/>
      <c r="D3523" s="2"/>
      <c r="E3523" s="4"/>
    </row>
    <row r="3524" spans="1:5" x14ac:dyDescent="0.3">
      <c r="A3524" s="7"/>
      <c r="D3524" s="2"/>
      <c r="E3524" s="4"/>
    </row>
    <row r="3525" spans="1:5" x14ac:dyDescent="0.3">
      <c r="A3525" s="7"/>
      <c r="D3525" s="2"/>
      <c r="E3525" s="4"/>
    </row>
    <row r="3526" spans="1:5" x14ac:dyDescent="0.3">
      <c r="A3526" s="7"/>
      <c r="D3526" s="2"/>
      <c r="E3526" s="4"/>
    </row>
    <row r="3527" spans="1:5" x14ac:dyDescent="0.3">
      <c r="A3527" s="7"/>
      <c r="D3527" s="2"/>
      <c r="E3527" s="4"/>
    </row>
    <row r="3528" spans="1:5" x14ac:dyDescent="0.3">
      <c r="A3528" s="7"/>
      <c r="D3528" s="2"/>
      <c r="E3528" s="4"/>
    </row>
    <row r="3529" spans="1:5" x14ac:dyDescent="0.3">
      <c r="A3529" s="7"/>
      <c r="D3529" s="2"/>
      <c r="E3529" s="4"/>
    </row>
    <row r="3530" spans="1:5" x14ac:dyDescent="0.3">
      <c r="A3530" s="7"/>
      <c r="D3530" s="2"/>
      <c r="E3530" s="4"/>
    </row>
    <row r="3531" spans="1:5" x14ac:dyDescent="0.3">
      <c r="A3531" s="7"/>
      <c r="D3531" s="2"/>
      <c r="E3531" s="4"/>
    </row>
    <row r="3532" spans="1:5" x14ac:dyDescent="0.3">
      <c r="A3532" s="7"/>
      <c r="D3532" s="2"/>
      <c r="E3532" s="4"/>
    </row>
    <row r="3533" spans="1:5" x14ac:dyDescent="0.3">
      <c r="A3533" s="7"/>
      <c r="D3533" s="2"/>
      <c r="E3533" s="4"/>
    </row>
    <row r="3534" spans="1:5" x14ac:dyDescent="0.3">
      <c r="A3534" s="7"/>
      <c r="D3534" s="2"/>
      <c r="E3534" s="4"/>
    </row>
    <row r="3535" spans="1:5" x14ac:dyDescent="0.3">
      <c r="A3535" s="7"/>
      <c r="D3535" s="2"/>
      <c r="E3535" s="4"/>
    </row>
    <row r="3536" spans="1:5" x14ac:dyDescent="0.3">
      <c r="A3536" s="7"/>
      <c r="D3536" s="2"/>
      <c r="E3536" s="4"/>
    </row>
    <row r="3537" spans="1:5" x14ac:dyDescent="0.3">
      <c r="A3537" s="7"/>
      <c r="D3537" s="2"/>
      <c r="E3537" s="4"/>
    </row>
    <row r="3538" spans="1:5" x14ac:dyDescent="0.3">
      <c r="A3538" s="7"/>
      <c r="D3538" s="2"/>
      <c r="E3538" s="4"/>
    </row>
    <row r="3539" spans="1:5" x14ac:dyDescent="0.3">
      <c r="A3539" s="7"/>
      <c r="D3539" s="2"/>
      <c r="E3539" s="4"/>
    </row>
    <row r="3540" spans="1:5" x14ac:dyDescent="0.3">
      <c r="A3540" s="7"/>
      <c r="D3540" s="2"/>
      <c r="E3540" s="4"/>
    </row>
    <row r="3541" spans="1:5" x14ac:dyDescent="0.3">
      <c r="A3541" s="7"/>
      <c r="D3541" s="2"/>
      <c r="E3541" s="4"/>
    </row>
    <row r="3542" spans="1:5" x14ac:dyDescent="0.3">
      <c r="A3542" s="7"/>
      <c r="D3542" s="2"/>
      <c r="E3542" s="4"/>
    </row>
    <row r="3543" spans="1:5" x14ac:dyDescent="0.3">
      <c r="A3543" s="7"/>
      <c r="D3543" s="2"/>
      <c r="E3543" s="4"/>
    </row>
    <row r="3544" spans="1:5" x14ac:dyDescent="0.3">
      <c r="A3544" s="7"/>
      <c r="D3544" s="2"/>
      <c r="E3544" s="4"/>
    </row>
    <row r="3545" spans="1:5" x14ac:dyDescent="0.3">
      <c r="A3545" s="7"/>
      <c r="D3545" s="2"/>
      <c r="E3545" s="4"/>
    </row>
    <row r="3546" spans="1:5" x14ac:dyDescent="0.3">
      <c r="A3546" s="7"/>
      <c r="D3546" s="2"/>
      <c r="E3546" s="4"/>
    </row>
    <row r="3547" spans="1:5" x14ac:dyDescent="0.3">
      <c r="A3547" s="7"/>
      <c r="D3547" s="2"/>
      <c r="E3547" s="4"/>
    </row>
    <row r="3548" spans="1:5" x14ac:dyDescent="0.3">
      <c r="A3548" s="7"/>
      <c r="D3548" s="2"/>
      <c r="E3548" s="4"/>
    </row>
    <row r="3549" spans="1:5" x14ac:dyDescent="0.3">
      <c r="A3549" s="7"/>
      <c r="D3549" s="2"/>
      <c r="E3549" s="4"/>
    </row>
    <row r="3550" spans="1:5" x14ac:dyDescent="0.3">
      <c r="A3550" s="7"/>
      <c r="D3550" s="2"/>
      <c r="E3550" s="4"/>
    </row>
    <row r="3551" spans="1:5" x14ac:dyDescent="0.3">
      <c r="A3551" s="7"/>
      <c r="D3551" s="2"/>
      <c r="E3551" s="4"/>
    </row>
    <row r="3552" spans="1:5" x14ac:dyDescent="0.3">
      <c r="A3552" s="7"/>
      <c r="D3552" s="2"/>
      <c r="E3552" s="4"/>
    </row>
    <row r="3553" spans="1:5" x14ac:dyDescent="0.3">
      <c r="A3553" s="7"/>
      <c r="D3553" s="2"/>
      <c r="E3553" s="4"/>
    </row>
    <row r="3554" spans="1:5" x14ac:dyDescent="0.3">
      <c r="A3554" s="7"/>
      <c r="D3554" s="2"/>
      <c r="E3554" s="4"/>
    </row>
    <row r="3555" spans="1:5" x14ac:dyDescent="0.3">
      <c r="A3555" s="7"/>
      <c r="D3555" s="2"/>
      <c r="E3555" s="4"/>
    </row>
    <row r="3556" spans="1:5" x14ac:dyDescent="0.3">
      <c r="A3556" s="7"/>
      <c r="D3556" s="2"/>
      <c r="E3556" s="4"/>
    </row>
    <row r="3557" spans="1:5" x14ac:dyDescent="0.3">
      <c r="A3557" s="7"/>
      <c r="D3557" s="2"/>
      <c r="E3557" s="4"/>
    </row>
    <row r="3558" spans="1:5" x14ac:dyDescent="0.3">
      <c r="A3558" s="7"/>
      <c r="D3558" s="2"/>
      <c r="E3558" s="4"/>
    </row>
    <row r="3559" spans="1:5" x14ac:dyDescent="0.3">
      <c r="A3559" s="7"/>
      <c r="D3559" s="2"/>
      <c r="E3559" s="4"/>
    </row>
    <row r="3560" spans="1:5" x14ac:dyDescent="0.3">
      <c r="A3560" s="7"/>
      <c r="D3560" s="2"/>
      <c r="E3560" s="4"/>
    </row>
    <row r="3561" spans="1:5" x14ac:dyDescent="0.3">
      <c r="A3561" s="7"/>
      <c r="D3561" s="2"/>
      <c r="E3561" s="4"/>
    </row>
    <row r="3562" spans="1:5" x14ac:dyDescent="0.3">
      <c r="A3562" s="7"/>
      <c r="D3562" s="2"/>
      <c r="E3562" s="4"/>
    </row>
    <row r="3563" spans="1:5" x14ac:dyDescent="0.3">
      <c r="A3563" s="7"/>
      <c r="D3563" s="2"/>
      <c r="E3563" s="4"/>
    </row>
    <row r="3564" spans="1:5" x14ac:dyDescent="0.3">
      <c r="A3564" s="7"/>
      <c r="D3564" s="2"/>
      <c r="E3564" s="4"/>
    </row>
    <row r="3565" spans="1:5" x14ac:dyDescent="0.3">
      <c r="A3565" s="7"/>
      <c r="D3565" s="2"/>
      <c r="E3565" s="4"/>
    </row>
    <row r="3566" spans="1:5" x14ac:dyDescent="0.3">
      <c r="A3566" s="7"/>
      <c r="D3566" s="2"/>
      <c r="E3566" s="4"/>
    </row>
    <row r="3567" spans="1:5" x14ac:dyDescent="0.3">
      <c r="A3567" s="7"/>
      <c r="D3567" s="2"/>
      <c r="E3567" s="4"/>
    </row>
    <row r="3568" spans="1:5" x14ac:dyDescent="0.3">
      <c r="A3568" s="7"/>
      <c r="D3568" s="2"/>
      <c r="E3568" s="4"/>
    </row>
    <row r="3569" spans="1:5" x14ac:dyDescent="0.3">
      <c r="A3569" s="7"/>
      <c r="D3569" s="2"/>
      <c r="E3569" s="4"/>
    </row>
    <row r="3570" spans="1:5" x14ac:dyDescent="0.3">
      <c r="A3570" s="7"/>
      <c r="D3570" s="2"/>
      <c r="E3570" s="4"/>
    </row>
    <row r="3571" spans="1:5" x14ac:dyDescent="0.3">
      <c r="A3571" s="7"/>
      <c r="D3571" s="2"/>
      <c r="E3571" s="4"/>
    </row>
    <row r="3572" spans="1:5" x14ac:dyDescent="0.3">
      <c r="A3572" s="7"/>
      <c r="D3572" s="2"/>
      <c r="E3572" s="4"/>
    </row>
    <row r="3573" spans="1:5" x14ac:dyDescent="0.3">
      <c r="A3573" s="7"/>
      <c r="D3573" s="2"/>
      <c r="E3573" s="4"/>
    </row>
    <row r="3574" spans="1:5" x14ac:dyDescent="0.3">
      <c r="A3574" s="7"/>
      <c r="D3574" s="2"/>
      <c r="E3574" s="4"/>
    </row>
    <row r="3575" spans="1:5" x14ac:dyDescent="0.3">
      <c r="A3575" s="7"/>
      <c r="D3575" s="2"/>
      <c r="E3575" s="4"/>
    </row>
    <row r="3576" spans="1:5" x14ac:dyDescent="0.3">
      <c r="A3576" s="7"/>
      <c r="D3576" s="2"/>
      <c r="E3576" s="4"/>
    </row>
    <row r="3577" spans="1:5" x14ac:dyDescent="0.3">
      <c r="A3577" s="7"/>
      <c r="D3577" s="2"/>
      <c r="E3577" s="4"/>
    </row>
    <row r="3578" spans="1:5" x14ac:dyDescent="0.3">
      <c r="A3578" s="7"/>
      <c r="D3578" s="2"/>
      <c r="E3578" s="4"/>
    </row>
    <row r="3579" spans="1:5" x14ac:dyDescent="0.3">
      <c r="A3579" s="7"/>
      <c r="D3579" s="2"/>
      <c r="E3579" s="4"/>
    </row>
    <row r="3580" spans="1:5" x14ac:dyDescent="0.3">
      <c r="A3580" s="7"/>
      <c r="D3580" s="2"/>
      <c r="E3580" s="4"/>
    </row>
    <row r="3581" spans="1:5" x14ac:dyDescent="0.3">
      <c r="A3581" s="7"/>
      <c r="D3581" s="2"/>
      <c r="E3581" s="4"/>
    </row>
    <row r="3582" spans="1:5" x14ac:dyDescent="0.3">
      <c r="A3582" s="7"/>
      <c r="D3582" s="2"/>
      <c r="E3582" s="4"/>
    </row>
    <row r="3583" spans="1:5" x14ac:dyDescent="0.3">
      <c r="A3583" s="7"/>
      <c r="D3583" s="2"/>
      <c r="E3583" s="4"/>
    </row>
    <row r="3584" spans="1:5" x14ac:dyDescent="0.3">
      <c r="A3584" s="7"/>
      <c r="D3584" s="2"/>
      <c r="E3584" s="4"/>
    </row>
    <row r="3585" spans="1:5" x14ac:dyDescent="0.3">
      <c r="A3585" s="7"/>
      <c r="D3585" s="2"/>
      <c r="E3585" s="4"/>
    </row>
    <row r="3586" spans="1:5" x14ac:dyDescent="0.3">
      <c r="A3586" s="7"/>
      <c r="D3586" s="2"/>
      <c r="E3586" s="4"/>
    </row>
    <row r="3587" spans="1:5" x14ac:dyDescent="0.3">
      <c r="A3587" s="7"/>
      <c r="D3587" s="2"/>
      <c r="E3587" s="4"/>
    </row>
    <row r="3588" spans="1:5" x14ac:dyDescent="0.3">
      <c r="A3588" s="7"/>
      <c r="D3588" s="2"/>
      <c r="E3588" s="4"/>
    </row>
    <row r="3589" spans="1:5" x14ac:dyDescent="0.3">
      <c r="A3589" s="7"/>
      <c r="D3589" s="2"/>
      <c r="E3589" s="4"/>
    </row>
    <row r="3590" spans="1:5" x14ac:dyDescent="0.3">
      <c r="A3590" s="7"/>
      <c r="D3590" s="2"/>
      <c r="E3590" s="4"/>
    </row>
    <row r="3591" spans="1:5" x14ac:dyDescent="0.3">
      <c r="A3591" s="7"/>
      <c r="D3591" s="2"/>
      <c r="E3591" s="4"/>
    </row>
    <row r="3592" spans="1:5" x14ac:dyDescent="0.3">
      <c r="A3592" s="7"/>
      <c r="D3592" s="2"/>
      <c r="E3592" s="4"/>
    </row>
    <row r="3593" spans="1:5" x14ac:dyDescent="0.3">
      <c r="A3593" s="7"/>
      <c r="D3593" s="2"/>
      <c r="E3593" s="4"/>
    </row>
    <row r="3594" spans="1:5" x14ac:dyDescent="0.3">
      <c r="A3594" s="7"/>
      <c r="D3594" s="2"/>
      <c r="E3594" s="4"/>
    </row>
    <row r="3595" spans="1:5" x14ac:dyDescent="0.3">
      <c r="A3595" s="7"/>
      <c r="D3595" s="2"/>
      <c r="E3595" s="4"/>
    </row>
    <row r="3596" spans="1:5" x14ac:dyDescent="0.3">
      <c r="A3596" s="7"/>
      <c r="D3596" s="2"/>
      <c r="E3596" s="4"/>
    </row>
    <row r="3597" spans="1:5" x14ac:dyDescent="0.3">
      <c r="A3597" s="7"/>
      <c r="D3597" s="2"/>
      <c r="E3597" s="4"/>
    </row>
    <row r="3598" spans="1:5" x14ac:dyDescent="0.3">
      <c r="A3598" s="7"/>
      <c r="D3598" s="2"/>
      <c r="E3598" s="4"/>
    </row>
    <row r="3599" spans="1:5" x14ac:dyDescent="0.3">
      <c r="A3599" s="7"/>
      <c r="D3599" s="2"/>
      <c r="E3599" s="4"/>
    </row>
    <row r="3600" spans="1:5" x14ac:dyDescent="0.3">
      <c r="A3600" s="7"/>
      <c r="D3600" s="2"/>
      <c r="E3600" s="4"/>
    </row>
    <row r="3601" spans="1:5" x14ac:dyDescent="0.3">
      <c r="A3601" s="7"/>
      <c r="D3601" s="2"/>
      <c r="E3601" s="4"/>
    </row>
    <row r="3602" spans="1:5" x14ac:dyDescent="0.3">
      <c r="A3602" s="7"/>
      <c r="D3602" s="2"/>
      <c r="E3602" s="4"/>
    </row>
    <row r="3603" spans="1:5" x14ac:dyDescent="0.3">
      <c r="A3603" s="7"/>
      <c r="D3603" s="2"/>
      <c r="E3603" s="4"/>
    </row>
    <row r="3604" spans="1:5" x14ac:dyDescent="0.3">
      <c r="A3604" s="7"/>
      <c r="D3604" s="2"/>
      <c r="E3604" s="4"/>
    </row>
    <row r="3605" spans="1:5" x14ac:dyDescent="0.3">
      <c r="A3605" s="7"/>
      <c r="D3605" s="2"/>
      <c r="E3605" s="4"/>
    </row>
    <row r="3606" spans="1:5" x14ac:dyDescent="0.3">
      <c r="A3606" s="7"/>
      <c r="D3606" s="2"/>
      <c r="E3606" s="4"/>
    </row>
    <row r="3607" spans="1:5" x14ac:dyDescent="0.3">
      <c r="A3607" s="7"/>
      <c r="D3607" s="2"/>
      <c r="E3607" s="4"/>
    </row>
    <row r="3608" spans="1:5" x14ac:dyDescent="0.3">
      <c r="A3608" s="7"/>
      <c r="D3608" s="2"/>
      <c r="E3608" s="4"/>
    </row>
    <row r="3609" spans="1:5" x14ac:dyDescent="0.3">
      <c r="A3609" s="7"/>
      <c r="D3609" s="2"/>
      <c r="E3609" s="4"/>
    </row>
    <row r="3610" spans="1:5" x14ac:dyDescent="0.3">
      <c r="A3610" s="7"/>
      <c r="D3610" s="2"/>
      <c r="E3610" s="4"/>
    </row>
    <row r="3611" spans="1:5" x14ac:dyDescent="0.3">
      <c r="A3611" s="7"/>
      <c r="D3611" s="2"/>
      <c r="E3611" s="4"/>
    </row>
    <row r="3612" spans="1:5" x14ac:dyDescent="0.3">
      <c r="A3612" s="7"/>
      <c r="D3612" s="2"/>
      <c r="E3612" s="4"/>
    </row>
    <row r="3613" spans="1:5" x14ac:dyDescent="0.3">
      <c r="A3613" s="7"/>
      <c r="D3613" s="2"/>
      <c r="E3613" s="4"/>
    </row>
    <row r="3614" spans="1:5" x14ac:dyDescent="0.3">
      <c r="A3614" s="7"/>
      <c r="D3614" s="2"/>
      <c r="E3614" s="4"/>
    </row>
    <row r="3615" spans="1:5" x14ac:dyDescent="0.3">
      <c r="A3615" s="7"/>
      <c r="D3615" s="2"/>
      <c r="E3615" s="4"/>
    </row>
    <row r="3616" spans="1:5" x14ac:dyDescent="0.3">
      <c r="A3616" s="7"/>
      <c r="D3616" s="2"/>
      <c r="E3616" s="4"/>
    </row>
    <row r="3617" spans="1:5" x14ac:dyDescent="0.3">
      <c r="A3617" s="7"/>
      <c r="D3617" s="2"/>
      <c r="E3617" s="4"/>
    </row>
    <row r="3618" spans="1:5" x14ac:dyDescent="0.3">
      <c r="A3618" s="7"/>
      <c r="D3618" s="2"/>
      <c r="E3618" s="4"/>
    </row>
    <row r="3619" spans="1:5" x14ac:dyDescent="0.3">
      <c r="A3619" s="7"/>
      <c r="D3619" s="2"/>
      <c r="E3619" s="4"/>
    </row>
    <row r="3620" spans="1:5" x14ac:dyDescent="0.3">
      <c r="A3620" s="7"/>
      <c r="D3620" s="2"/>
      <c r="E3620" s="4"/>
    </row>
    <row r="3621" spans="1:5" x14ac:dyDescent="0.3">
      <c r="A3621" s="7"/>
      <c r="D3621" s="2"/>
      <c r="E3621" s="4"/>
    </row>
    <row r="3622" spans="1:5" x14ac:dyDescent="0.3">
      <c r="A3622" s="7"/>
      <c r="D3622" s="2"/>
      <c r="E3622" s="4"/>
    </row>
    <row r="3623" spans="1:5" x14ac:dyDescent="0.3">
      <c r="A3623" s="7"/>
      <c r="D3623" s="2"/>
      <c r="E3623" s="4"/>
    </row>
    <row r="3624" spans="1:5" x14ac:dyDescent="0.3">
      <c r="A3624" s="7"/>
      <c r="D3624" s="2"/>
      <c r="E3624" s="4"/>
    </row>
    <row r="3625" spans="1:5" x14ac:dyDescent="0.3">
      <c r="A3625" s="7"/>
      <c r="D3625" s="2"/>
      <c r="E3625" s="4"/>
    </row>
    <row r="3626" spans="1:5" x14ac:dyDescent="0.3">
      <c r="A3626" s="7"/>
      <c r="D3626" s="2"/>
      <c r="E3626" s="4"/>
    </row>
    <row r="3627" spans="1:5" x14ac:dyDescent="0.3">
      <c r="A3627" s="7"/>
      <c r="D3627" s="2"/>
      <c r="E3627" s="4"/>
    </row>
    <row r="3628" spans="1:5" x14ac:dyDescent="0.3">
      <c r="A3628" s="7"/>
      <c r="D3628" s="2"/>
      <c r="E3628" s="4"/>
    </row>
    <row r="3629" spans="1:5" x14ac:dyDescent="0.3">
      <c r="A3629" s="7"/>
      <c r="D3629" s="2"/>
      <c r="E3629" s="4"/>
    </row>
    <row r="3630" spans="1:5" x14ac:dyDescent="0.3">
      <c r="A3630" s="7"/>
      <c r="D3630" s="2"/>
      <c r="E3630" s="4"/>
    </row>
    <row r="3631" spans="1:5" x14ac:dyDescent="0.3">
      <c r="A3631" s="7"/>
      <c r="D3631" s="2"/>
      <c r="E3631" s="4"/>
    </row>
    <row r="3632" spans="1:5" x14ac:dyDescent="0.3">
      <c r="A3632" s="7"/>
      <c r="D3632" s="2"/>
      <c r="E3632" s="4"/>
    </row>
    <row r="3633" spans="1:5" x14ac:dyDescent="0.3">
      <c r="A3633" s="7"/>
      <c r="D3633" s="2"/>
      <c r="E3633" s="4"/>
    </row>
    <row r="3634" spans="1:5" x14ac:dyDescent="0.3">
      <c r="A3634" s="7"/>
      <c r="D3634" s="2"/>
      <c r="E3634" s="4"/>
    </row>
    <row r="3635" spans="1:5" x14ac:dyDescent="0.3">
      <c r="A3635" s="7"/>
      <c r="D3635" s="2"/>
      <c r="E3635" s="4"/>
    </row>
    <row r="3636" spans="1:5" x14ac:dyDescent="0.3">
      <c r="A3636" s="7"/>
      <c r="D3636" s="2"/>
      <c r="E3636" s="4"/>
    </row>
    <row r="3637" spans="1:5" x14ac:dyDescent="0.3">
      <c r="A3637" s="7"/>
      <c r="D3637" s="2"/>
      <c r="E3637" s="4"/>
    </row>
    <row r="3638" spans="1:5" x14ac:dyDescent="0.3">
      <c r="A3638" s="7"/>
      <c r="D3638" s="2"/>
      <c r="E3638" s="4"/>
    </row>
    <row r="3639" spans="1:5" x14ac:dyDescent="0.3">
      <c r="A3639" s="7"/>
      <c r="D3639" s="2"/>
      <c r="E3639" s="4"/>
    </row>
    <row r="3640" spans="1:5" x14ac:dyDescent="0.3">
      <c r="A3640" s="7"/>
      <c r="D3640" s="2"/>
      <c r="E3640" s="4"/>
    </row>
    <row r="3641" spans="1:5" x14ac:dyDescent="0.3">
      <c r="A3641" s="7"/>
      <c r="D3641" s="2"/>
      <c r="E3641" s="4"/>
    </row>
    <row r="3642" spans="1:5" x14ac:dyDescent="0.3">
      <c r="A3642" s="7"/>
      <c r="D3642" s="2"/>
      <c r="E3642" s="4"/>
    </row>
    <row r="3643" spans="1:5" x14ac:dyDescent="0.3">
      <c r="A3643" s="7"/>
      <c r="D3643" s="2"/>
      <c r="E3643" s="4"/>
    </row>
    <row r="3644" spans="1:5" x14ac:dyDescent="0.3">
      <c r="A3644" s="7"/>
      <c r="D3644" s="2"/>
      <c r="E3644" s="4"/>
    </row>
    <row r="3645" spans="1:5" x14ac:dyDescent="0.3">
      <c r="A3645" s="7"/>
      <c r="D3645" s="2"/>
      <c r="E3645" s="4"/>
    </row>
    <row r="3646" spans="1:5" x14ac:dyDescent="0.3">
      <c r="A3646" s="7"/>
      <c r="D3646" s="2"/>
      <c r="E3646" s="4"/>
    </row>
    <row r="3647" spans="1:5" x14ac:dyDescent="0.3">
      <c r="A3647" s="7"/>
      <c r="D3647" s="2"/>
      <c r="E3647" s="4"/>
    </row>
    <row r="3648" spans="1:5" x14ac:dyDescent="0.3">
      <c r="A3648" s="7"/>
      <c r="D3648" s="2"/>
      <c r="E3648" s="4"/>
    </row>
    <row r="3649" spans="1:5" x14ac:dyDescent="0.3">
      <c r="A3649" s="7"/>
      <c r="D3649" s="2"/>
      <c r="E3649" s="4"/>
    </row>
    <row r="3650" spans="1:5" x14ac:dyDescent="0.3">
      <c r="A3650" s="7"/>
      <c r="D3650" s="2"/>
      <c r="E3650" s="4"/>
    </row>
    <row r="3651" spans="1:5" x14ac:dyDescent="0.3">
      <c r="A3651" s="7"/>
      <c r="D3651" s="2"/>
      <c r="E3651" s="4"/>
    </row>
    <row r="3652" spans="1:5" x14ac:dyDescent="0.3">
      <c r="A3652" s="7"/>
      <c r="D3652" s="2"/>
      <c r="E3652" s="4"/>
    </row>
    <row r="3653" spans="1:5" x14ac:dyDescent="0.3">
      <c r="A3653" s="7"/>
      <c r="D3653" s="2"/>
      <c r="E3653" s="4"/>
    </row>
    <row r="3654" spans="1:5" x14ac:dyDescent="0.3">
      <c r="A3654" s="7"/>
      <c r="D3654" s="2"/>
      <c r="E3654" s="4"/>
    </row>
    <row r="3655" spans="1:5" x14ac:dyDescent="0.3">
      <c r="A3655" s="7"/>
      <c r="D3655" s="2"/>
      <c r="E3655" s="4"/>
    </row>
    <row r="3656" spans="1:5" x14ac:dyDescent="0.3">
      <c r="A3656" s="7"/>
      <c r="D3656" s="2"/>
      <c r="E3656" s="4"/>
    </row>
    <row r="3657" spans="1:5" x14ac:dyDescent="0.3">
      <c r="A3657" s="7"/>
      <c r="D3657" s="2"/>
      <c r="E3657" s="4"/>
    </row>
    <row r="3658" spans="1:5" x14ac:dyDescent="0.3">
      <c r="A3658" s="7"/>
      <c r="D3658" s="2"/>
      <c r="E3658" s="4"/>
    </row>
    <row r="3659" spans="1:5" x14ac:dyDescent="0.3">
      <c r="A3659" s="7"/>
      <c r="D3659" s="2"/>
      <c r="E3659" s="4"/>
    </row>
    <row r="3660" spans="1:5" x14ac:dyDescent="0.3">
      <c r="A3660" s="7"/>
      <c r="D3660" s="2"/>
      <c r="E3660" s="4"/>
    </row>
    <row r="3661" spans="1:5" x14ac:dyDescent="0.3">
      <c r="A3661" s="7"/>
      <c r="D3661" s="2"/>
      <c r="E3661" s="4"/>
    </row>
    <row r="3662" spans="1:5" x14ac:dyDescent="0.3">
      <c r="A3662" s="7"/>
      <c r="D3662" s="2"/>
      <c r="E3662" s="4"/>
    </row>
    <row r="3663" spans="1:5" x14ac:dyDescent="0.3">
      <c r="A3663" s="7"/>
      <c r="D3663" s="2"/>
      <c r="E3663" s="4"/>
    </row>
    <row r="3664" spans="1:5" x14ac:dyDescent="0.3">
      <c r="A3664" s="7"/>
      <c r="D3664" s="2"/>
      <c r="E3664" s="4"/>
    </row>
    <row r="3665" spans="1:5" x14ac:dyDescent="0.3">
      <c r="A3665" s="7"/>
      <c r="D3665" s="2"/>
      <c r="E3665" s="4"/>
    </row>
    <row r="3666" spans="1:5" x14ac:dyDescent="0.3">
      <c r="A3666" s="7"/>
      <c r="D3666" s="2"/>
      <c r="E3666" s="4"/>
    </row>
    <row r="3667" spans="1:5" x14ac:dyDescent="0.3">
      <c r="A3667" s="7"/>
      <c r="D3667" s="2"/>
      <c r="E3667" s="4"/>
    </row>
    <row r="3668" spans="1:5" x14ac:dyDescent="0.3">
      <c r="A3668" s="7"/>
      <c r="D3668" s="2"/>
      <c r="E3668" s="4"/>
    </row>
    <row r="3669" spans="1:5" x14ac:dyDescent="0.3">
      <c r="A3669" s="7"/>
      <c r="D3669" s="2"/>
      <c r="E3669" s="4"/>
    </row>
    <row r="3670" spans="1:5" x14ac:dyDescent="0.3">
      <c r="A3670" s="7"/>
      <c r="D3670" s="2"/>
      <c r="E3670" s="4"/>
    </row>
    <row r="3671" spans="1:5" x14ac:dyDescent="0.3">
      <c r="A3671" s="7"/>
      <c r="D3671" s="2"/>
      <c r="E3671" s="4"/>
    </row>
    <row r="3672" spans="1:5" x14ac:dyDescent="0.3">
      <c r="A3672" s="7"/>
      <c r="D3672" s="2"/>
      <c r="E3672" s="4"/>
    </row>
    <row r="3673" spans="1:5" x14ac:dyDescent="0.3">
      <c r="A3673" s="7"/>
      <c r="D3673" s="2"/>
      <c r="E3673" s="4"/>
    </row>
    <row r="3674" spans="1:5" x14ac:dyDescent="0.3">
      <c r="A3674" s="7"/>
      <c r="D3674" s="2"/>
      <c r="E3674" s="4"/>
    </row>
    <row r="3675" spans="1:5" x14ac:dyDescent="0.3">
      <c r="A3675" s="7"/>
      <c r="D3675" s="2"/>
      <c r="E3675" s="4"/>
    </row>
    <row r="3676" spans="1:5" x14ac:dyDescent="0.3">
      <c r="A3676" s="7"/>
      <c r="D3676" s="2"/>
      <c r="E3676" s="4"/>
    </row>
    <row r="3677" spans="1:5" x14ac:dyDescent="0.3">
      <c r="A3677" s="7"/>
      <c r="D3677" s="2"/>
      <c r="E3677" s="4"/>
    </row>
    <row r="3678" spans="1:5" x14ac:dyDescent="0.3">
      <c r="A3678" s="7"/>
      <c r="D3678" s="2"/>
      <c r="E3678" s="4"/>
    </row>
    <row r="3679" spans="1:5" x14ac:dyDescent="0.3">
      <c r="A3679" s="7"/>
      <c r="D3679" s="2"/>
      <c r="E3679" s="4"/>
    </row>
    <row r="3680" spans="1:5" x14ac:dyDescent="0.3">
      <c r="A3680" s="7"/>
      <c r="D3680" s="2"/>
      <c r="E3680" s="4"/>
    </row>
    <row r="3681" spans="1:5" x14ac:dyDescent="0.3">
      <c r="A3681" s="7"/>
      <c r="D3681" s="2"/>
      <c r="E3681" s="4"/>
    </row>
    <row r="3682" spans="1:5" x14ac:dyDescent="0.3">
      <c r="A3682" s="7"/>
      <c r="D3682" s="2"/>
      <c r="E3682" s="4"/>
    </row>
    <row r="3683" spans="1:5" x14ac:dyDescent="0.3">
      <c r="A3683" s="7"/>
      <c r="D3683" s="2"/>
      <c r="E3683" s="4"/>
    </row>
    <row r="3684" spans="1:5" x14ac:dyDescent="0.3">
      <c r="A3684" s="7"/>
      <c r="D3684" s="2"/>
      <c r="E3684" s="4"/>
    </row>
    <row r="3685" spans="1:5" x14ac:dyDescent="0.3">
      <c r="A3685" s="7"/>
      <c r="D3685" s="2"/>
      <c r="E3685" s="4"/>
    </row>
    <row r="3686" spans="1:5" x14ac:dyDescent="0.3">
      <c r="A3686" s="7"/>
      <c r="D3686" s="2"/>
      <c r="E3686" s="4"/>
    </row>
    <row r="3687" spans="1:5" x14ac:dyDescent="0.3">
      <c r="A3687" s="7"/>
      <c r="D3687" s="2"/>
      <c r="E3687" s="4"/>
    </row>
    <row r="3688" spans="1:5" x14ac:dyDescent="0.3">
      <c r="A3688" s="7"/>
      <c r="D3688" s="2"/>
      <c r="E3688" s="4"/>
    </row>
    <row r="3689" spans="1:5" x14ac:dyDescent="0.3">
      <c r="A3689" s="7"/>
      <c r="D3689" s="2"/>
      <c r="E3689" s="4"/>
    </row>
    <row r="3690" spans="1:5" x14ac:dyDescent="0.3">
      <c r="A3690" s="7"/>
      <c r="D3690" s="2"/>
      <c r="E3690" s="4"/>
    </row>
    <row r="3691" spans="1:5" x14ac:dyDescent="0.3">
      <c r="A3691" s="7"/>
      <c r="D3691" s="2"/>
      <c r="E3691" s="4"/>
    </row>
    <row r="3692" spans="1:5" x14ac:dyDescent="0.3">
      <c r="A3692" s="7"/>
      <c r="D3692" s="2"/>
      <c r="E3692" s="4"/>
    </row>
    <row r="3693" spans="1:5" x14ac:dyDescent="0.3">
      <c r="A3693" s="7"/>
      <c r="D3693" s="2"/>
      <c r="E3693" s="4"/>
    </row>
    <row r="3694" spans="1:5" x14ac:dyDescent="0.3">
      <c r="A3694" s="7"/>
      <c r="D3694" s="2"/>
      <c r="E3694" s="4"/>
    </row>
    <row r="3695" spans="1:5" x14ac:dyDescent="0.3">
      <c r="A3695" s="7"/>
      <c r="D3695" s="2"/>
      <c r="E3695" s="4"/>
    </row>
    <row r="3696" spans="1:5" x14ac:dyDescent="0.3">
      <c r="A3696" s="7"/>
      <c r="D3696" s="2"/>
      <c r="E3696" s="4"/>
    </row>
    <row r="3697" spans="1:5" x14ac:dyDescent="0.3">
      <c r="A3697" s="7"/>
      <c r="D3697" s="2"/>
      <c r="E3697" s="4"/>
    </row>
    <row r="3698" spans="1:5" x14ac:dyDescent="0.3">
      <c r="A3698" s="7"/>
      <c r="D3698" s="2"/>
      <c r="E3698" s="4"/>
    </row>
    <row r="3699" spans="1:5" x14ac:dyDescent="0.3">
      <c r="A3699" s="7"/>
      <c r="D3699" s="2"/>
      <c r="E3699" s="4"/>
    </row>
    <row r="3700" spans="1:5" x14ac:dyDescent="0.3">
      <c r="A3700" s="7"/>
      <c r="D3700" s="2"/>
      <c r="E3700" s="4"/>
    </row>
    <row r="3701" spans="1:5" x14ac:dyDescent="0.3">
      <c r="A3701" s="7"/>
      <c r="D3701" s="2"/>
      <c r="E3701" s="4"/>
    </row>
    <row r="3702" spans="1:5" x14ac:dyDescent="0.3">
      <c r="A3702" s="7"/>
      <c r="D3702" s="2"/>
      <c r="E3702" s="4"/>
    </row>
    <row r="3703" spans="1:5" x14ac:dyDescent="0.3">
      <c r="A3703" s="7"/>
      <c r="D3703" s="2"/>
      <c r="E3703" s="4"/>
    </row>
    <row r="3704" spans="1:5" x14ac:dyDescent="0.3">
      <c r="A3704" s="7"/>
      <c r="D3704" s="2"/>
      <c r="E3704" s="4"/>
    </row>
    <row r="3705" spans="1:5" x14ac:dyDescent="0.3">
      <c r="A3705" s="7"/>
      <c r="D3705" s="2"/>
      <c r="E3705" s="4"/>
    </row>
    <row r="3706" spans="1:5" x14ac:dyDescent="0.3">
      <c r="A3706" s="7"/>
      <c r="D3706" s="2"/>
      <c r="E3706" s="4"/>
    </row>
    <row r="3707" spans="1:5" x14ac:dyDescent="0.3">
      <c r="A3707" s="7"/>
      <c r="D3707" s="2"/>
      <c r="E3707" s="4"/>
    </row>
    <row r="3708" spans="1:5" x14ac:dyDescent="0.3">
      <c r="A3708" s="7"/>
      <c r="D3708" s="2"/>
      <c r="E3708" s="4"/>
    </row>
    <row r="3709" spans="1:5" x14ac:dyDescent="0.3">
      <c r="A3709" s="7"/>
      <c r="D3709" s="2"/>
      <c r="E3709" s="4"/>
    </row>
    <row r="3710" spans="1:5" x14ac:dyDescent="0.3">
      <c r="A3710" s="7"/>
      <c r="D3710" s="2"/>
      <c r="E3710" s="4"/>
    </row>
    <row r="3711" spans="1:5" x14ac:dyDescent="0.3">
      <c r="A3711" s="7"/>
      <c r="D3711" s="2"/>
      <c r="E3711" s="4"/>
    </row>
    <row r="3712" spans="1:5" x14ac:dyDescent="0.3">
      <c r="A3712" s="7"/>
      <c r="D3712" s="2"/>
      <c r="E3712" s="4"/>
    </row>
    <row r="3713" spans="1:5" x14ac:dyDescent="0.3">
      <c r="A3713" s="7"/>
      <c r="D3713" s="2"/>
      <c r="E3713" s="4"/>
    </row>
    <row r="3714" spans="1:5" x14ac:dyDescent="0.3">
      <c r="A3714" s="7"/>
      <c r="D3714" s="2"/>
      <c r="E3714" s="4"/>
    </row>
    <row r="3715" spans="1:5" x14ac:dyDescent="0.3">
      <c r="A3715" s="7"/>
      <c r="D3715" s="2"/>
      <c r="E3715" s="4"/>
    </row>
    <row r="3716" spans="1:5" x14ac:dyDescent="0.3">
      <c r="A3716" s="7"/>
      <c r="D3716" s="2"/>
      <c r="E3716" s="4"/>
    </row>
    <row r="3717" spans="1:5" x14ac:dyDescent="0.3">
      <c r="A3717" s="7"/>
      <c r="D3717" s="2"/>
      <c r="E3717" s="4"/>
    </row>
    <row r="3718" spans="1:5" x14ac:dyDescent="0.3">
      <c r="A3718" s="7"/>
      <c r="D3718" s="2"/>
      <c r="E3718" s="4"/>
    </row>
    <row r="3719" spans="1:5" x14ac:dyDescent="0.3">
      <c r="A3719" s="7"/>
      <c r="D3719" s="2"/>
      <c r="E3719" s="4"/>
    </row>
    <row r="3720" spans="1:5" x14ac:dyDescent="0.3">
      <c r="A3720" s="7"/>
      <c r="D3720" s="2"/>
      <c r="E3720" s="4"/>
    </row>
    <row r="3721" spans="1:5" x14ac:dyDescent="0.3">
      <c r="A3721" s="7"/>
      <c r="D3721" s="2"/>
      <c r="E3721" s="4"/>
    </row>
    <row r="3722" spans="1:5" x14ac:dyDescent="0.3">
      <c r="A3722" s="7"/>
      <c r="D3722" s="2"/>
      <c r="E3722" s="4"/>
    </row>
    <row r="3723" spans="1:5" x14ac:dyDescent="0.3">
      <c r="A3723" s="7"/>
      <c r="D3723" s="2"/>
      <c r="E3723" s="4"/>
    </row>
    <row r="3724" spans="1:5" x14ac:dyDescent="0.3">
      <c r="A3724" s="7"/>
      <c r="D3724" s="2"/>
      <c r="E3724" s="4"/>
    </row>
    <row r="3725" spans="1:5" x14ac:dyDescent="0.3">
      <c r="A3725" s="7"/>
      <c r="D3725" s="2"/>
      <c r="E3725" s="4"/>
    </row>
    <row r="3726" spans="1:5" x14ac:dyDescent="0.3">
      <c r="A3726" s="7"/>
      <c r="D3726" s="2"/>
      <c r="E3726" s="4"/>
    </row>
    <row r="3727" spans="1:5" x14ac:dyDescent="0.3">
      <c r="A3727" s="7"/>
      <c r="D3727" s="2"/>
      <c r="E3727" s="4"/>
    </row>
    <row r="3728" spans="1:5" x14ac:dyDescent="0.3">
      <c r="A3728" s="7"/>
      <c r="D3728" s="2"/>
      <c r="E3728" s="4"/>
    </row>
    <row r="3729" spans="1:5" x14ac:dyDescent="0.3">
      <c r="A3729" s="7"/>
      <c r="D3729" s="2"/>
      <c r="E3729" s="4"/>
    </row>
    <row r="3730" spans="1:5" x14ac:dyDescent="0.3">
      <c r="A3730" s="7"/>
      <c r="D3730" s="2"/>
      <c r="E3730" s="4"/>
    </row>
    <row r="3731" spans="1:5" x14ac:dyDescent="0.3">
      <c r="A3731" s="7"/>
      <c r="D3731" s="2"/>
      <c r="E3731" s="4"/>
    </row>
    <row r="3732" spans="1:5" x14ac:dyDescent="0.3">
      <c r="A3732" s="7"/>
      <c r="D3732" s="2"/>
      <c r="E3732" s="4"/>
    </row>
    <row r="3733" spans="1:5" x14ac:dyDescent="0.3">
      <c r="A3733" s="7"/>
      <c r="D3733" s="2"/>
      <c r="E3733" s="4"/>
    </row>
    <row r="3734" spans="1:5" x14ac:dyDescent="0.3">
      <c r="A3734" s="7"/>
      <c r="D3734" s="2"/>
      <c r="E3734" s="4"/>
    </row>
    <row r="3735" spans="1:5" x14ac:dyDescent="0.3">
      <c r="A3735" s="7"/>
      <c r="D3735" s="2"/>
      <c r="E3735" s="4"/>
    </row>
    <row r="3736" spans="1:5" x14ac:dyDescent="0.3">
      <c r="A3736" s="7"/>
      <c r="D3736" s="2"/>
      <c r="E3736" s="4"/>
    </row>
    <row r="3737" spans="1:5" x14ac:dyDescent="0.3">
      <c r="A3737" s="7"/>
      <c r="D3737" s="2"/>
      <c r="E3737" s="4"/>
    </row>
    <row r="3738" spans="1:5" x14ac:dyDescent="0.3">
      <c r="A3738" s="7"/>
      <c r="D3738" s="2"/>
      <c r="E3738" s="4"/>
    </row>
    <row r="3739" spans="1:5" x14ac:dyDescent="0.3">
      <c r="A3739" s="7"/>
      <c r="D3739" s="2"/>
      <c r="E3739" s="4"/>
    </row>
    <row r="3740" spans="1:5" x14ac:dyDescent="0.3">
      <c r="A3740" s="7"/>
      <c r="D3740" s="2"/>
      <c r="E3740" s="4"/>
    </row>
    <row r="3741" spans="1:5" x14ac:dyDescent="0.3">
      <c r="A3741" s="7"/>
      <c r="D3741" s="2"/>
      <c r="E3741" s="4"/>
    </row>
    <row r="3742" spans="1:5" x14ac:dyDescent="0.3">
      <c r="A3742" s="7"/>
      <c r="D3742" s="2"/>
      <c r="E3742" s="4"/>
    </row>
    <row r="3743" spans="1:5" x14ac:dyDescent="0.3">
      <c r="A3743" s="7"/>
      <c r="D3743" s="2"/>
      <c r="E3743" s="4"/>
    </row>
    <row r="3744" spans="1:5" x14ac:dyDescent="0.3">
      <c r="A3744" s="7"/>
      <c r="D3744" s="2"/>
      <c r="E3744" s="4"/>
    </row>
    <row r="3745" spans="1:5" x14ac:dyDescent="0.3">
      <c r="A3745" s="7"/>
      <c r="D3745" s="2"/>
      <c r="E3745" s="4"/>
    </row>
    <row r="3746" spans="1:5" x14ac:dyDescent="0.3">
      <c r="A3746" s="7"/>
      <c r="D3746" s="2"/>
      <c r="E3746" s="4"/>
    </row>
    <row r="3747" spans="1:5" x14ac:dyDescent="0.3">
      <c r="A3747" s="7"/>
      <c r="D3747" s="2"/>
      <c r="E3747" s="4"/>
    </row>
    <row r="3748" spans="1:5" x14ac:dyDescent="0.3">
      <c r="A3748" s="7"/>
      <c r="D3748" s="2"/>
      <c r="E3748" s="4"/>
    </row>
    <row r="3749" spans="1:5" x14ac:dyDescent="0.3">
      <c r="A3749" s="7"/>
      <c r="D3749" s="2"/>
      <c r="E3749" s="4"/>
    </row>
    <row r="3750" spans="1:5" x14ac:dyDescent="0.3">
      <c r="A3750" s="7"/>
      <c r="D3750" s="2"/>
      <c r="E3750" s="4"/>
    </row>
    <row r="3751" spans="1:5" x14ac:dyDescent="0.3">
      <c r="A3751" s="7"/>
      <c r="D3751" s="2"/>
      <c r="E3751" s="4"/>
    </row>
    <row r="3752" spans="1:5" x14ac:dyDescent="0.3">
      <c r="A3752" s="7"/>
      <c r="D3752" s="2"/>
      <c r="E3752" s="4"/>
    </row>
    <row r="3753" spans="1:5" x14ac:dyDescent="0.3">
      <c r="A3753" s="7"/>
      <c r="D3753" s="2"/>
      <c r="E3753" s="4"/>
    </row>
    <row r="3754" spans="1:5" x14ac:dyDescent="0.3">
      <c r="A3754" s="7"/>
      <c r="D3754" s="2"/>
      <c r="E3754" s="4"/>
    </row>
    <row r="3755" spans="1:5" x14ac:dyDescent="0.3">
      <c r="A3755" s="7"/>
      <c r="D3755" s="2"/>
      <c r="E3755" s="4"/>
    </row>
    <row r="3756" spans="1:5" x14ac:dyDescent="0.3">
      <c r="A3756" s="7"/>
      <c r="D3756" s="2"/>
      <c r="E3756" s="4"/>
    </row>
    <row r="3757" spans="1:5" x14ac:dyDescent="0.3">
      <c r="A3757" s="7"/>
      <c r="D3757" s="2"/>
      <c r="E3757" s="4"/>
    </row>
    <row r="3758" spans="1:5" x14ac:dyDescent="0.3">
      <c r="A3758" s="7"/>
      <c r="D3758" s="2"/>
      <c r="E3758" s="4"/>
    </row>
    <row r="3759" spans="1:5" x14ac:dyDescent="0.3">
      <c r="A3759" s="7"/>
      <c r="D3759" s="2"/>
      <c r="E3759" s="4"/>
    </row>
    <row r="3760" spans="1:5" x14ac:dyDescent="0.3">
      <c r="A3760" s="7"/>
      <c r="D3760" s="2"/>
      <c r="E3760" s="4"/>
    </row>
    <row r="3761" spans="1:5" x14ac:dyDescent="0.3">
      <c r="A3761" s="7"/>
      <c r="D3761" s="2"/>
      <c r="E3761" s="4"/>
    </row>
    <row r="3762" spans="1:5" x14ac:dyDescent="0.3">
      <c r="A3762" s="7"/>
      <c r="D3762" s="2"/>
      <c r="E3762" s="4"/>
    </row>
    <row r="3763" spans="1:5" x14ac:dyDescent="0.3">
      <c r="A3763" s="7"/>
      <c r="D3763" s="2"/>
      <c r="E3763" s="4"/>
    </row>
    <row r="3764" spans="1:5" x14ac:dyDescent="0.3">
      <c r="A3764" s="7"/>
      <c r="D3764" s="2"/>
      <c r="E3764" s="4"/>
    </row>
    <row r="3765" spans="1:5" x14ac:dyDescent="0.3">
      <c r="A3765" s="7"/>
      <c r="D3765" s="2"/>
      <c r="E3765" s="4"/>
    </row>
    <row r="3766" spans="1:5" x14ac:dyDescent="0.3">
      <c r="A3766" s="7"/>
      <c r="D3766" s="2"/>
      <c r="E3766" s="4"/>
    </row>
    <row r="3767" spans="1:5" x14ac:dyDescent="0.3">
      <c r="A3767" s="7"/>
      <c r="D3767" s="2"/>
      <c r="E3767" s="4"/>
    </row>
    <row r="3768" spans="1:5" x14ac:dyDescent="0.3">
      <c r="A3768" s="7"/>
      <c r="D3768" s="2"/>
      <c r="E3768" s="4"/>
    </row>
    <row r="3769" spans="1:5" x14ac:dyDescent="0.3">
      <c r="A3769" s="7"/>
      <c r="D3769" s="2"/>
      <c r="E3769" s="4"/>
    </row>
    <row r="3770" spans="1:5" x14ac:dyDescent="0.3">
      <c r="A3770" s="7"/>
      <c r="D3770" s="2"/>
      <c r="E3770" s="4"/>
    </row>
    <row r="3771" spans="1:5" x14ac:dyDescent="0.3">
      <c r="A3771" s="7"/>
      <c r="D3771" s="2"/>
      <c r="E3771" s="4"/>
    </row>
    <row r="3772" spans="1:5" x14ac:dyDescent="0.3">
      <c r="A3772" s="7"/>
      <c r="D3772" s="2"/>
      <c r="E3772" s="4"/>
    </row>
    <row r="3773" spans="1:5" x14ac:dyDescent="0.3">
      <c r="A3773" s="7"/>
      <c r="D3773" s="2"/>
      <c r="E3773" s="4"/>
    </row>
    <row r="3774" spans="1:5" x14ac:dyDescent="0.3">
      <c r="A3774" s="7"/>
      <c r="D3774" s="2"/>
      <c r="E3774" s="4"/>
    </row>
    <row r="3775" spans="1:5" x14ac:dyDescent="0.3">
      <c r="A3775" s="7"/>
      <c r="D3775" s="2"/>
      <c r="E3775" s="4"/>
    </row>
    <row r="3776" spans="1:5" x14ac:dyDescent="0.3">
      <c r="A3776" s="7"/>
      <c r="D3776" s="2"/>
      <c r="E3776" s="4"/>
    </row>
    <row r="3777" spans="1:5" x14ac:dyDescent="0.3">
      <c r="A3777" s="7"/>
      <c r="D3777" s="2"/>
      <c r="E3777" s="4"/>
    </row>
    <row r="3778" spans="1:5" x14ac:dyDescent="0.3">
      <c r="A3778" s="7"/>
      <c r="D3778" s="2"/>
      <c r="E3778" s="4"/>
    </row>
    <row r="3779" spans="1:5" x14ac:dyDescent="0.3">
      <c r="A3779" s="7"/>
      <c r="D3779" s="2"/>
      <c r="E3779" s="4"/>
    </row>
    <row r="3780" spans="1:5" x14ac:dyDescent="0.3">
      <c r="A3780" s="7"/>
      <c r="D3780" s="2"/>
      <c r="E3780" s="4"/>
    </row>
    <row r="3781" spans="1:5" x14ac:dyDescent="0.3">
      <c r="A3781" s="7"/>
      <c r="D3781" s="2"/>
      <c r="E3781" s="4"/>
    </row>
    <row r="3782" spans="1:5" x14ac:dyDescent="0.3">
      <c r="A3782" s="7"/>
      <c r="D3782" s="2"/>
      <c r="E3782" s="4"/>
    </row>
    <row r="3783" spans="1:5" x14ac:dyDescent="0.3">
      <c r="A3783" s="7"/>
      <c r="D3783" s="2"/>
      <c r="E3783" s="4"/>
    </row>
    <row r="3784" spans="1:5" x14ac:dyDescent="0.3">
      <c r="A3784" s="7"/>
      <c r="D3784" s="2"/>
      <c r="E3784" s="4"/>
    </row>
    <row r="3785" spans="1:5" x14ac:dyDescent="0.3">
      <c r="A3785" s="7"/>
      <c r="D3785" s="2"/>
      <c r="E3785" s="4"/>
    </row>
    <row r="3786" spans="1:5" x14ac:dyDescent="0.3">
      <c r="A3786" s="7"/>
      <c r="D3786" s="2"/>
      <c r="E3786" s="4"/>
    </row>
    <row r="3787" spans="1:5" x14ac:dyDescent="0.3">
      <c r="A3787" s="7"/>
      <c r="D3787" s="2"/>
      <c r="E3787" s="4"/>
    </row>
    <row r="3788" spans="1:5" x14ac:dyDescent="0.3">
      <c r="A3788" s="7"/>
      <c r="D3788" s="2"/>
      <c r="E3788" s="4"/>
    </row>
    <row r="3789" spans="1:5" x14ac:dyDescent="0.3">
      <c r="A3789" s="7"/>
      <c r="D3789" s="2"/>
      <c r="E3789" s="4"/>
    </row>
    <row r="3790" spans="1:5" x14ac:dyDescent="0.3">
      <c r="A3790" s="7"/>
      <c r="D3790" s="2"/>
      <c r="E3790" s="4"/>
    </row>
    <row r="3791" spans="1:5" x14ac:dyDescent="0.3">
      <c r="A3791" s="7"/>
      <c r="D3791" s="2"/>
      <c r="E3791" s="4"/>
    </row>
    <row r="3792" spans="1:5" x14ac:dyDescent="0.3">
      <c r="A3792" s="7"/>
      <c r="D3792" s="2"/>
      <c r="E3792" s="4"/>
    </row>
    <row r="3793" spans="1:5" x14ac:dyDescent="0.3">
      <c r="A3793" s="7"/>
      <c r="D3793" s="2"/>
      <c r="E3793" s="4"/>
    </row>
    <row r="3794" spans="1:5" x14ac:dyDescent="0.3">
      <c r="A3794" s="7"/>
      <c r="D3794" s="2"/>
      <c r="E3794" s="4"/>
    </row>
    <row r="3795" spans="1:5" x14ac:dyDescent="0.3">
      <c r="A3795" s="7"/>
      <c r="D3795" s="2"/>
      <c r="E3795" s="4"/>
    </row>
    <row r="3796" spans="1:5" x14ac:dyDescent="0.3">
      <c r="A3796" s="7"/>
      <c r="D3796" s="2"/>
      <c r="E3796" s="4"/>
    </row>
    <row r="3797" spans="1:5" x14ac:dyDescent="0.3">
      <c r="A3797" s="7"/>
      <c r="D3797" s="2"/>
      <c r="E3797" s="4"/>
    </row>
    <row r="3798" spans="1:5" x14ac:dyDescent="0.3">
      <c r="A3798" s="7"/>
      <c r="D3798" s="2"/>
      <c r="E3798" s="4"/>
    </row>
    <row r="3799" spans="1:5" x14ac:dyDescent="0.3">
      <c r="A3799" s="7"/>
      <c r="D3799" s="2"/>
      <c r="E3799" s="4"/>
    </row>
    <row r="3800" spans="1:5" x14ac:dyDescent="0.3">
      <c r="A3800" s="7"/>
      <c r="D3800" s="2"/>
      <c r="E3800" s="4"/>
    </row>
    <row r="3801" spans="1:5" x14ac:dyDescent="0.3">
      <c r="A3801" s="7"/>
      <c r="D3801" s="2"/>
      <c r="E3801" s="4"/>
    </row>
    <row r="3802" spans="1:5" x14ac:dyDescent="0.3">
      <c r="A3802" s="7"/>
      <c r="D3802" s="2"/>
      <c r="E3802" s="4"/>
    </row>
    <row r="3803" spans="1:5" x14ac:dyDescent="0.3">
      <c r="A3803" s="7"/>
      <c r="D3803" s="2"/>
      <c r="E3803" s="4"/>
    </row>
    <row r="3804" spans="1:5" x14ac:dyDescent="0.3">
      <c r="A3804" s="7"/>
      <c r="D3804" s="2"/>
      <c r="E3804" s="4"/>
    </row>
    <row r="3805" spans="1:5" x14ac:dyDescent="0.3">
      <c r="A3805" s="7"/>
      <c r="D3805" s="2"/>
      <c r="E3805" s="4"/>
    </row>
    <row r="3806" spans="1:5" x14ac:dyDescent="0.3">
      <c r="A3806" s="7"/>
      <c r="D3806" s="2"/>
      <c r="E3806" s="4"/>
    </row>
    <row r="3807" spans="1:5" x14ac:dyDescent="0.3">
      <c r="A3807" s="7"/>
      <c r="D3807" s="2"/>
      <c r="E3807" s="4"/>
    </row>
    <row r="3808" spans="1:5" x14ac:dyDescent="0.3">
      <c r="A3808" s="7"/>
      <c r="D3808" s="2"/>
      <c r="E3808" s="4"/>
    </row>
    <row r="3809" spans="1:5" x14ac:dyDescent="0.3">
      <c r="A3809" s="7"/>
      <c r="D3809" s="2"/>
      <c r="E3809" s="4"/>
    </row>
    <row r="3810" spans="1:5" x14ac:dyDescent="0.3">
      <c r="A3810" s="7"/>
      <c r="D3810" s="2"/>
      <c r="E3810" s="4"/>
    </row>
    <row r="3811" spans="1:5" x14ac:dyDescent="0.3">
      <c r="A3811" s="7"/>
      <c r="D3811" s="2"/>
      <c r="E3811" s="4"/>
    </row>
    <row r="3812" spans="1:5" x14ac:dyDescent="0.3">
      <c r="A3812" s="7"/>
      <c r="D3812" s="2"/>
      <c r="E3812" s="4"/>
    </row>
    <row r="3813" spans="1:5" x14ac:dyDescent="0.3">
      <c r="A3813" s="7"/>
      <c r="D3813" s="2"/>
      <c r="E3813" s="4"/>
    </row>
    <row r="3814" spans="1:5" x14ac:dyDescent="0.3">
      <c r="A3814" s="7"/>
      <c r="D3814" s="2"/>
      <c r="E3814" s="4"/>
    </row>
    <row r="3815" spans="1:5" x14ac:dyDescent="0.3">
      <c r="A3815" s="7"/>
      <c r="D3815" s="2"/>
      <c r="E3815" s="4"/>
    </row>
    <row r="3816" spans="1:5" x14ac:dyDescent="0.3">
      <c r="A3816" s="7"/>
      <c r="D3816" s="2"/>
      <c r="E3816" s="4"/>
    </row>
    <row r="3817" spans="1:5" x14ac:dyDescent="0.3">
      <c r="A3817" s="7"/>
      <c r="D3817" s="2"/>
      <c r="E3817" s="4"/>
    </row>
    <row r="3818" spans="1:5" x14ac:dyDescent="0.3">
      <c r="A3818" s="7"/>
      <c r="D3818" s="2"/>
      <c r="E3818" s="4"/>
    </row>
    <row r="3819" spans="1:5" x14ac:dyDescent="0.3">
      <c r="A3819" s="7"/>
      <c r="D3819" s="2"/>
      <c r="E3819" s="4"/>
    </row>
    <row r="3820" spans="1:5" x14ac:dyDescent="0.3">
      <c r="A3820" s="7"/>
      <c r="D3820" s="2"/>
      <c r="E3820" s="4"/>
    </row>
    <row r="3821" spans="1:5" x14ac:dyDescent="0.3">
      <c r="A3821" s="7"/>
      <c r="D3821" s="2"/>
      <c r="E3821" s="4"/>
    </row>
    <row r="3822" spans="1:5" x14ac:dyDescent="0.3">
      <c r="A3822" s="7"/>
      <c r="D3822" s="2"/>
      <c r="E3822" s="4"/>
    </row>
    <row r="3823" spans="1:5" x14ac:dyDescent="0.3">
      <c r="A3823" s="7"/>
      <c r="D3823" s="2"/>
      <c r="E3823" s="4"/>
    </row>
    <row r="3824" spans="1:5" x14ac:dyDescent="0.3">
      <c r="A3824" s="7"/>
      <c r="D3824" s="2"/>
      <c r="E3824" s="4"/>
    </row>
    <row r="3825" spans="1:5" x14ac:dyDescent="0.3">
      <c r="A3825" s="7"/>
      <c r="D3825" s="2"/>
      <c r="E3825" s="4"/>
    </row>
    <row r="3826" spans="1:5" x14ac:dyDescent="0.3">
      <c r="A3826" s="7"/>
      <c r="D3826" s="2"/>
      <c r="E3826" s="4"/>
    </row>
    <row r="3827" spans="1:5" x14ac:dyDescent="0.3">
      <c r="A3827" s="7"/>
      <c r="D3827" s="2"/>
      <c r="E3827" s="4"/>
    </row>
    <row r="3828" spans="1:5" x14ac:dyDescent="0.3">
      <c r="A3828" s="7"/>
      <c r="D3828" s="2"/>
      <c r="E3828" s="4"/>
    </row>
    <row r="3829" spans="1:5" x14ac:dyDescent="0.3">
      <c r="A3829" s="7"/>
      <c r="D3829" s="2"/>
      <c r="E3829" s="4"/>
    </row>
    <row r="3830" spans="1:5" x14ac:dyDescent="0.3">
      <c r="A3830" s="7"/>
      <c r="D3830" s="2"/>
      <c r="E3830" s="4"/>
    </row>
    <row r="3831" spans="1:5" x14ac:dyDescent="0.3">
      <c r="A3831" s="7"/>
      <c r="D3831" s="2"/>
      <c r="E3831" s="4"/>
    </row>
    <row r="3832" spans="1:5" x14ac:dyDescent="0.3">
      <c r="A3832" s="7"/>
      <c r="D3832" s="2"/>
      <c r="E3832" s="4"/>
    </row>
    <row r="3833" spans="1:5" x14ac:dyDescent="0.3">
      <c r="A3833" s="7"/>
      <c r="D3833" s="2"/>
      <c r="E3833" s="4"/>
    </row>
    <row r="3834" spans="1:5" x14ac:dyDescent="0.3">
      <c r="A3834" s="7"/>
      <c r="D3834" s="2"/>
      <c r="E3834" s="4"/>
    </row>
    <row r="3835" spans="1:5" x14ac:dyDescent="0.3">
      <c r="A3835" s="7"/>
      <c r="D3835" s="2"/>
      <c r="E3835" s="4"/>
    </row>
    <row r="3836" spans="1:5" x14ac:dyDescent="0.3">
      <c r="A3836" s="7"/>
      <c r="D3836" s="2"/>
      <c r="E3836" s="4"/>
    </row>
    <row r="3837" spans="1:5" x14ac:dyDescent="0.3">
      <c r="A3837" s="7"/>
      <c r="D3837" s="2"/>
      <c r="E3837" s="4"/>
    </row>
    <row r="3838" spans="1:5" x14ac:dyDescent="0.3">
      <c r="A3838" s="7"/>
      <c r="D3838" s="2"/>
      <c r="E3838" s="4"/>
    </row>
    <row r="3839" spans="1:5" x14ac:dyDescent="0.3">
      <c r="A3839" s="7"/>
      <c r="D3839" s="2"/>
      <c r="E3839" s="4"/>
    </row>
    <row r="3840" spans="1:5" x14ac:dyDescent="0.3">
      <c r="A3840" s="7"/>
      <c r="D3840" s="2"/>
      <c r="E3840" s="4"/>
    </row>
    <row r="3841" spans="1:5" x14ac:dyDescent="0.3">
      <c r="A3841" s="7"/>
      <c r="D3841" s="2"/>
      <c r="E3841" s="4"/>
    </row>
    <row r="3842" spans="1:5" x14ac:dyDescent="0.3">
      <c r="A3842" s="7"/>
      <c r="D3842" s="2"/>
      <c r="E3842" s="4"/>
    </row>
    <row r="3843" spans="1:5" x14ac:dyDescent="0.3">
      <c r="A3843" s="7"/>
      <c r="D3843" s="2"/>
      <c r="E3843" s="4"/>
    </row>
    <row r="3844" spans="1:5" x14ac:dyDescent="0.3">
      <c r="A3844" s="7"/>
      <c r="D3844" s="2"/>
      <c r="E3844" s="4"/>
    </row>
    <row r="3845" spans="1:5" x14ac:dyDescent="0.3">
      <c r="A3845" s="7"/>
      <c r="D3845" s="2"/>
      <c r="E3845" s="4"/>
    </row>
    <row r="3846" spans="1:5" x14ac:dyDescent="0.3">
      <c r="A3846" s="7"/>
      <c r="D3846" s="2"/>
      <c r="E3846" s="4"/>
    </row>
    <row r="3847" spans="1:5" x14ac:dyDescent="0.3">
      <c r="A3847" s="7"/>
      <c r="D3847" s="2"/>
      <c r="E3847" s="4"/>
    </row>
    <row r="3848" spans="1:5" x14ac:dyDescent="0.3">
      <c r="A3848" s="7"/>
      <c r="D3848" s="2"/>
      <c r="E3848" s="4"/>
    </row>
    <row r="3849" spans="1:5" x14ac:dyDescent="0.3">
      <c r="A3849" s="7"/>
      <c r="D3849" s="2"/>
      <c r="E3849" s="4"/>
    </row>
    <row r="3850" spans="1:5" x14ac:dyDescent="0.3">
      <c r="A3850" s="7"/>
      <c r="D3850" s="2"/>
      <c r="E3850" s="4"/>
    </row>
    <row r="3851" spans="1:5" x14ac:dyDescent="0.3">
      <c r="A3851" s="7"/>
      <c r="D3851" s="2"/>
      <c r="E3851" s="4"/>
    </row>
    <row r="3852" spans="1:5" x14ac:dyDescent="0.3">
      <c r="A3852" s="7"/>
      <c r="D3852" s="2"/>
      <c r="E3852" s="4"/>
    </row>
    <row r="3853" spans="1:5" x14ac:dyDescent="0.3">
      <c r="A3853" s="7"/>
      <c r="D3853" s="2"/>
      <c r="E3853" s="4"/>
    </row>
    <row r="3854" spans="1:5" x14ac:dyDescent="0.3">
      <c r="A3854" s="7"/>
      <c r="D3854" s="2"/>
      <c r="E3854" s="4"/>
    </row>
    <row r="3855" spans="1:5" x14ac:dyDescent="0.3">
      <c r="A3855" s="7"/>
      <c r="D3855" s="2"/>
      <c r="E3855" s="4"/>
    </row>
    <row r="3856" spans="1:5" x14ac:dyDescent="0.3">
      <c r="A3856" s="7"/>
      <c r="D3856" s="2"/>
      <c r="E3856" s="4"/>
    </row>
    <row r="3857" spans="1:5" x14ac:dyDescent="0.3">
      <c r="A3857" s="7"/>
      <c r="D3857" s="2"/>
      <c r="E3857" s="4"/>
    </row>
    <row r="3858" spans="1:5" x14ac:dyDescent="0.3">
      <c r="A3858" s="7"/>
      <c r="D3858" s="2"/>
      <c r="E3858" s="4"/>
    </row>
    <row r="3859" spans="1:5" x14ac:dyDescent="0.3">
      <c r="A3859" s="7"/>
      <c r="D3859" s="2"/>
      <c r="E3859" s="4"/>
    </row>
    <row r="3860" spans="1:5" x14ac:dyDescent="0.3">
      <c r="A3860" s="7"/>
      <c r="D3860" s="2"/>
      <c r="E3860" s="4"/>
    </row>
    <row r="3861" spans="1:5" x14ac:dyDescent="0.3">
      <c r="A3861" s="7"/>
      <c r="D3861" s="2"/>
      <c r="E3861" s="4"/>
    </row>
    <row r="3862" spans="1:5" x14ac:dyDescent="0.3">
      <c r="A3862" s="7"/>
      <c r="D3862" s="2"/>
      <c r="E3862" s="4"/>
    </row>
    <row r="3863" spans="1:5" x14ac:dyDescent="0.3">
      <c r="A3863" s="7"/>
      <c r="D3863" s="2"/>
      <c r="E3863" s="4"/>
    </row>
    <row r="3864" spans="1:5" x14ac:dyDescent="0.3">
      <c r="A3864" s="7"/>
      <c r="D3864" s="2"/>
      <c r="E3864" s="4"/>
    </row>
    <row r="3865" spans="1:5" x14ac:dyDescent="0.3">
      <c r="A3865" s="7"/>
      <c r="D3865" s="2"/>
      <c r="E3865" s="4"/>
    </row>
    <row r="3866" spans="1:5" x14ac:dyDescent="0.3">
      <c r="A3866" s="7"/>
      <c r="D3866" s="2"/>
      <c r="E3866" s="4"/>
    </row>
    <row r="3867" spans="1:5" x14ac:dyDescent="0.3">
      <c r="A3867" s="7"/>
      <c r="D3867" s="2"/>
      <c r="E3867" s="4"/>
    </row>
    <row r="3868" spans="1:5" x14ac:dyDescent="0.3">
      <c r="A3868" s="7"/>
      <c r="D3868" s="2"/>
      <c r="E3868" s="4"/>
    </row>
    <row r="3869" spans="1:5" x14ac:dyDescent="0.3">
      <c r="A3869" s="7"/>
      <c r="D3869" s="2"/>
      <c r="E3869" s="4"/>
    </row>
    <row r="3870" spans="1:5" x14ac:dyDescent="0.3">
      <c r="A3870" s="7"/>
      <c r="D3870" s="2"/>
      <c r="E3870" s="4"/>
    </row>
    <row r="3871" spans="1:5" x14ac:dyDescent="0.3">
      <c r="A3871" s="7"/>
      <c r="D3871" s="2"/>
      <c r="E3871" s="4"/>
    </row>
    <row r="3872" spans="1:5" x14ac:dyDescent="0.3">
      <c r="A3872" s="7"/>
      <c r="D3872" s="2"/>
      <c r="E3872" s="4"/>
    </row>
    <row r="3873" spans="1:5" x14ac:dyDescent="0.3">
      <c r="A3873" s="7"/>
      <c r="D3873" s="2"/>
      <c r="E3873" s="4"/>
    </row>
    <row r="3874" spans="1:5" x14ac:dyDescent="0.3">
      <c r="A3874" s="7"/>
      <c r="D3874" s="2"/>
      <c r="E3874" s="4"/>
    </row>
    <row r="3875" spans="1:5" x14ac:dyDescent="0.3">
      <c r="A3875" s="7"/>
      <c r="D3875" s="2"/>
      <c r="E3875" s="4"/>
    </row>
    <row r="3876" spans="1:5" x14ac:dyDescent="0.3">
      <c r="A3876" s="7"/>
      <c r="D3876" s="2"/>
      <c r="E3876" s="4"/>
    </row>
    <row r="3877" spans="1:5" x14ac:dyDescent="0.3">
      <c r="A3877" s="7"/>
      <c r="D3877" s="2"/>
      <c r="E3877" s="4"/>
    </row>
    <row r="3878" spans="1:5" x14ac:dyDescent="0.3">
      <c r="A3878" s="7"/>
      <c r="D3878" s="2"/>
      <c r="E3878" s="4"/>
    </row>
    <row r="3879" spans="1:5" x14ac:dyDescent="0.3">
      <c r="A3879" s="7"/>
      <c r="D3879" s="2"/>
      <c r="E3879" s="4"/>
    </row>
    <row r="3880" spans="1:5" x14ac:dyDescent="0.3">
      <c r="A3880" s="7"/>
      <c r="D3880" s="2"/>
      <c r="E3880" s="4"/>
    </row>
    <row r="3881" spans="1:5" x14ac:dyDescent="0.3">
      <c r="A3881" s="7"/>
      <c r="D3881" s="2"/>
      <c r="E3881" s="4"/>
    </row>
    <row r="3882" spans="1:5" x14ac:dyDescent="0.3">
      <c r="A3882" s="7"/>
      <c r="D3882" s="2"/>
      <c r="E3882" s="4"/>
    </row>
    <row r="3883" spans="1:5" x14ac:dyDescent="0.3">
      <c r="A3883" s="7"/>
      <c r="D3883" s="2"/>
      <c r="E3883" s="4"/>
    </row>
    <row r="3884" spans="1:5" x14ac:dyDescent="0.3">
      <c r="A3884" s="7"/>
      <c r="D3884" s="2"/>
      <c r="E3884" s="4"/>
    </row>
    <row r="3885" spans="1:5" x14ac:dyDescent="0.3">
      <c r="A3885" s="7"/>
      <c r="D3885" s="2"/>
      <c r="E3885" s="4"/>
    </row>
    <row r="3886" spans="1:5" x14ac:dyDescent="0.3">
      <c r="A3886" s="7"/>
      <c r="D3886" s="2"/>
      <c r="E3886" s="4"/>
    </row>
    <row r="3887" spans="1:5" x14ac:dyDescent="0.3">
      <c r="A3887" s="7"/>
      <c r="D3887" s="2"/>
      <c r="E3887" s="4"/>
    </row>
    <row r="3888" spans="1:5" x14ac:dyDescent="0.3">
      <c r="A3888" s="7"/>
      <c r="D3888" s="2"/>
      <c r="E3888" s="4"/>
    </row>
    <row r="3889" spans="1:5" x14ac:dyDescent="0.3">
      <c r="A3889" s="7"/>
      <c r="D3889" s="2"/>
      <c r="E3889" s="4"/>
    </row>
    <row r="3890" spans="1:5" x14ac:dyDescent="0.3">
      <c r="A3890" s="7"/>
      <c r="D3890" s="2"/>
      <c r="E3890" s="4"/>
    </row>
    <row r="3891" spans="1:5" x14ac:dyDescent="0.3">
      <c r="A3891" s="7"/>
      <c r="D3891" s="2"/>
      <c r="E3891" s="4"/>
    </row>
    <row r="3892" spans="1:5" x14ac:dyDescent="0.3">
      <c r="A3892" s="7"/>
      <c r="D3892" s="2"/>
      <c r="E3892" s="4"/>
    </row>
    <row r="3893" spans="1:5" x14ac:dyDescent="0.3">
      <c r="A3893" s="7"/>
      <c r="D3893" s="2"/>
      <c r="E3893" s="4"/>
    </row>
    <row r="3894" spans="1:5" x14ac:dyDescent="0.3">
      <c r="A3894" s="7"/>
      <c r="D3894" s="2"/>
      <c r="E3894" s="4"/>
    </row>
    <row r="3895" spans="1:5" x14ac:dyDescent="0.3">
      <c r="A3895" s="7"/>
      <c r="D3895" s="2"/>
      <c r="E3895" s="4"/>
    </row>
    <row r="3896" spans="1:5" x14ac:dyDescent="0.3">
      <c r="A3896" s="7"/>
      <c r="D3896" s="2"/>
      <c r="E3896" s="4"/>
    </row>
    <row r="3897" spans="1:5" x14ac:dyDescent="0.3">
      <c r="A3897" s="7"/>
      <c r="D3897" s="2"/>
      <c r="E3897" s="4"/>
    </row>
    <row r="3898" spans="1:5" x14ac:dyDescent="0.3">
      <c r="A3898" s="7"/>
      <c r="D3898" s="2"/>
      <c r="E3898" s="4"/>
    </row>
    <row r="3899" spans="1:5" x14ac:dyDescent="0.3">
      <c r="A3899" s="7"/>
      <c r="D3899" s="2"/>
      <c r="E3899" s="4"/>
    </row>
    <row r="3900" spans="1:5" x14ac:dyDescent="0.3">
      <c r="A3900" s="7"/>
      <c r="D3900" s="2"/>
      <c r="E3900" s="4"/>
    </row>
    <row r="3901" spans="1:5" x14ac:dyDescent="0.3">
      <c r="A3901" s="7"/>
      <c r="D3901" s="2"/>
      <c r="E3901" s="4"/>
    </row>
    <row r="3902" spans="1:5" x14ac:dyDescent="0.3">
      <c r="A3902" s="7"/>
      <c r="D3902" s="2"/>
      <c r="E3902" s="4"/>
    </row>
    <row r="3903" spans="1:5" x14ac:dyDescent="0.3">
      <c r="A3903" s="7"/>
      <c r="D3903" s="2"/>
      <c r="E3903" s="4"/>
    </row>
    <row r="3904" spans="1:5" x14ac:dyDescent="0.3">
      <c r="A3904" s="7"/>
      <c r="D3904" s="2"/>
      <c r="E3904" s="4"/>
    </row>
    <row r="3905" spans="1:5" x14ac:dyDescent="0.3">
      <c r="A3905" s="7"/>
      <c r="D3905" s="2"/>
      <c r="E3905" s="4"/>
    </row>
    <row r="3906" spans="1:5" x14ac:dyDescent="0.3">
      <c r="A3906" s="7"/>
      <c r="D3906" s="2"/>
      <c r="E3906" s="4"/>
    </row>
    <row r="3907" spans="1:5" x14ac:dyDescent="0.3">
      <c r="A3907" s="7"/>
      <c r="D3907" s="2"/>
      <c r="E3907" s="4"/>
    </row>
    <row r="3908" spans="1:5" x14ac:dyDescent="0.3">
      <c r="A3908" s="7"/>
      <c r="D3908" s="2"/>
      <c r="E3908" s="4"/>
    </row>
    <row r="3909" spans="1:5" x14ac:dyDescent="0.3">
      <c r="A3909" s="7"/>
      <c r="D3909" s="2"/>
      <c r="E3909" s="4"/>
    </row>
    <row r="3910" spans="1:5" x14ac:dyDescent="0.3">
      <c r="A3910" s="7"/>
      <c r="D3910" s="2"/>
      <c r="E3910" s="4"/>
    </row>
    <row r="3911" spans="1:5" x14ac:dyDescent="0.3">
      <c r="A3911" s="7"/>
      <c r="D3911" s="2"/>
      <c r="E3911" s="4"/>
    </row>
    <row r="3912" spans="1:5" x14ac:dyDescent="0.3">
      <c r="A3912" s="7"/>
      <c r="D3912" s="2"/>
      <c r="E3912" s="4"/>
    </row>
    <row r="3913" spans="1:5" x14ac:dyDescent="0.3">
      <c r="A3913" s="7"/>
      <c r="D3913" s="2"/>
      <c r="E3913" s="4"/>
    </row>
    <row r="3914" spans="1:5" x14ac:dyDescent="0.3">
      <c r="A3914" s="7"/>
      <c r="D3914" s="2"/>
      <c r="E3914" s="4"/>
    </row>
    <row r="3915" spans="1:5" x14ac:dyDescent="0.3">
      <c r="A3915" s="7"/>
      <c r="D3915" s="2"/>
      <c r="E3915" s="4"/>
    </row>
    <row r="3916" spans="1:5" x14ac:dyDescent="0.3">
      <c r="A3916" s="7"/>
      <c r="D3916" s="2"/>
      <c r="E3916" s="4"/>
    </row>
    <row r="3917" spans="1:5" x14ac:dyDescent="0.3">
      <c r="A3917" s="7"/>
      <c r="D3917" s="2"/>
      <c r="E3917" s="4"/>
    </row>
    <row r="3918" spans="1:5" x14ac:dyDescent="0.3">
      <c r="A3918" s="7"/>
      <c r="D3918" s="2"/>
      <c r="E3918" s="4"/>
    </row>
    <row r="3919" spans="1:5" x14ac:dyDescent="0.3">
      <c r="A3919" s="7"/>
      <c r="D3919" s="2"/>
      <c r="E3919" s="4"/>
    </row>
    <row r="3920" spans="1:5" x14ac:dyDescent="0.3">
      <c r="A3920" s="7"/>
      <c r="D3920" s="2"/>
      <c r="E3920" s="4"/>
    </row>
    <row r="3921" spans="1:5" x14ac:dyDescent="0.3">
      <c r="A3921" s="7"/>
      <c r="D3921" s="2"/>
      <c r="E3921" s="4"/>
    </row>
    <row r="3922" spans="1:5" x14ac:dyDescent="0.3">
      <c r="A3922" s="7"/>
      <c r="D3922" s="2"/>
      <c r="E3922" s="4"/>
    </row>
    <row r="3923" spans="1:5" x14ac:dyDescent="0.3">
      <c r="A3923" s="7"/>
      <c r="D3923" s="2"/>
      <c r="E3923" s="4"/>
    </row>
    <row r="3924" spans="1:5" x14ac:dyDescent="0.3">
      <c r="A3924" s="7"/>
      <c r="D3924" s="2"/>
      <c r="E3924" s="4"/>
    </row>
    <row r="3925" spans="1:5" x14ac:dyDescent="0.3">
      <c r="A3925" s="7"/>
      <c r="D3925" s="2"/>
      <c r="E3925" s="4"/>
    </row>
    <row r="3926" spans="1:5" x14ac:dyDescent="0.3">
      <c r="A3926" s="7"/>
      <c r="D3926" s="2"/>
      <c r="E3926" s="4"/>
    </row>
    <row r="3927" spans="1:5" x14ac:dyDescent="0.3">
      <c r="A3927" s="7"/>
      <c r="D3927" s="2"/>
      <c r="E3927" s="4"/>
    </row>
    <row r="3928" spans="1:5" x14ac:dyDescent="0.3">
      <c r="A3928" s="7"/>
      <c r="D3928" s="2"/>
      <c r="E3928" s="4"/>
    </row>
    <row r="3929" spans="1:5" x14ac:dyDescent="0.3">
      <c r="A3929" s="7"/>
      <c r="D3929" s="2"/>
      <c r="E3929" s="4"/>
    </row>
    <row r="3930" spans="1:5" x14ac:dyDescent="0.3">
      <c r="A3930" s="7"/>
      <c r="D3930" s="2"/>
      <c r="E3930" s="4"/>
    </row>
    <row r="3931" spans="1:5" x14ac:dyDescent="0.3">
      <c r="A3931" s="7"/>
      <c r="D3931" s="2"/>
      <c r="E3931" s="4"/>
    </row>
    <row r="3932" spans="1:5" x14ac:dyDescent="0.3">
      <c r="A3932" s="7"/>
      <c r="D3932" s="2"/>
      <c r="E3932" s="4"/>
    </row>
    <row r="3933" spans="1:5" x14ac:dyDescent="0.3">
      <c r="A3933" s="7"/>
      <c r="D3933" s="2"/>
      <c r="E3933" s="4"/>
    </row>
    <row r="3934" spans="1:5" x14ac:dyDescent="0.3">
      <c r="A3934" s="7"/>
      <c r="D3934" s="2"/>
      <c r="E3934" s="4"/>
    </row>
    <row r="3935" spans="1:5" x14ac:dyDescent="0.3">
      <c r="A3935" s="7"/>
      <c r="D3935" s="2"/>
      <c r="E3935" s="4"/>
    </row>
    <row r="3936" spans="1:5" x14ac:dyDescent="0.3">
      <c r="A3936" s="7"/>
      <c r="D3936" s="2"/>
      <c r="E3936" s="4"/>
    </row>
    <row r="3937" spans="1:5" x14ac:dyDescent="0.3">
      <c r="A3937" s="7"/>
      <c r="D3937" s="2"/>
      <c r="E3937" s="4"/>
    </row>
    <row r="3938" spans="1:5" x14ac:dyDescent="0.3">
      <c r="A3938" s="7"/>
      <c r="D3938" s="2"/>
      <c r="E3938" s="4"/>
    </row>
    <row r="3939" spans="1:5" x14ac:dyDescent="0.3">
      <c r="A3939" s="7"/>
      <c r="D3939" s="2"/>
      <c r="E3939" s="4"/>
    </row>
    <row r="3940" spans="1:5" x14ac:dyDescent="0.3">
      <c r="A3940" s="7"/>
      <c r="D3940" s="2"/>
      <c r="E3940" s="4"/>
    </row>
    <row r="3941" spans="1:5" x14ac:dyDescent="0.3">
      <c r="A3941" s="7"/>
      <c r="D3941" s="2"/>
      <c r="E3941" s="4"/>
    </row>
    <row r="3942" spans="1:5" x14ac:dyDescent="0.3">
      <c r="A3942" s="7"/>
      <c r="D3942" s="2"/>
      <c r="E3942" s="4"/>
    </row>
    <row r="3943" spans="1:5" x14ac:dyDescent="0.3">
      <c r="A3943" s="7"/>
      <c r="D3943" s="2"/>
      <c r="E3943" s="4"/>
    </row>
    <row r="3944" spans="1:5" x14ac:dyDescent="0.3">
      <c r="A3944" s="7"/>
      <c r="D3944" s="2"/>
      <c r="E3944" s="4"/>
    </row>
    <row r="3945" spans="1:5" x14ac:dyDescent="0.3">
      <c r="A3945" s="7"/>
      <c r="D3945" s="2"/>
      <c r="E3945" s="4"/>
    </row>
    <row r="3946" spans="1:5" x14ac:dyDescent="0.3">
      <c r="A3946" s="7"/>
      <c r="D3946" s="2"/>
      <c r="E3946" s="4"/>
    </row>
    <row r="3947" spans="1:5" x14ac:dyDescent="0.3">
      <c r="A3947" s="7"/>
      <c r="D3947" s="2"/>
      <c r="E3947" s="4"/>
    </row>
    <row r="3948" spans="1:5" x14ac:dyDescent="0.3">
      <c r="A3948" s="7"/>
      <c r="D3948" s="2"/>
      <c r="E3948" s="4"/>
    </row>
    <row r="3949" spans="1:5" x14ac:dyDescent="0.3">
      <c r="A3949" s="7"/>
      <c r="D3949" s="2"/>
      <c r="E3949" s="4"/>
    </row>
    <row r="3950" spans="1:5" x14ac:dyDescent="0.3">
      <c r="A3950" s="7"/>
      <c r="D3950" s="2"/>
      <c r="E3950" s="4"/>
    </row>
    <row r="3951" spans="1:5" x14ac:dyDescent="0.3">
      <c r="A3951" s="7"/>
      <c r="D3951" s="2"/>
      <c r="E3951" s="4"/>
    </row>
    <row r="3952" spans="1:5" x14ac:dyDescent="0.3">
      <c r="A3952" s="7"/>
      <c r="D3952" s="2"/>
      <c r="E3952" s="4"/>
    </row>
    <row r="3953" spans="1:5" x14ac:dyDescent="0.3">
      <c r="A3953" s="7"/>
      <c r="D3953" s="2"/>
      <c r="E3953" s="4"/>
    </row>
    <row r="3954" spans="1:5" x14ac:dyDescent="0.3">
      <c r="A3954" s="7"/>
      <c r="D3954" s="2"/>
      <c r="E3954" s="4"/>
    </row>
    <row r="3955" spans="1:5" x14ac:dyDescent="0.3">
      <c r="A3955" s="7"/>
      <c r="D3955" s="2"/>
      <c r="E3955" s="4"/>
    </row>
    <row r="3956" spans="1:5" x14ac:dyDescent="0.3">
      <c r="A3956" s="7"/>
      <c r="D3956" s="2"/>
      <c r="E3956" s="4"/>
    </row>
    <row r="3957" spans="1:5" x14ac:dyDescent="0.3">
      <c r="A3957" s="7"/>
      <c r="D3957" s="2"/>
      <c r="E3957" s="4"/>
    </row>
    <row r="3958" spans="1:5" x14ac:dyDescent="0.3">
      <c r="A3958" s="7"/>
      <c r="D3958" s="2"/>
      <c r="E3958" s="4"/>
    </row>
    <row r="3959" spans="1:5" x14ac:dyDescent="0.3">
      <c r="A3959" s="7"/>
      <c r="D3959" s="2"/>
      <c r="E3959" s="4"/>
    </row>
    <row r="3960" spans="1:5" x14ac:dyDescent="0.3">
      <c r="A3960" s="7"/>
      <c r="D3960" s="2"/>
      <c r="E3960" s="4"/>
    </row>
    <row r="3961" spans="1:5" x14ac:dyDescent="0.3">
      <c r="A3961" s="7"/>
      <c r="D3961" s="2"/>
      <c r="E3961" s="4"/>
    </row>
    <row r="3962" spans="1:5" x14ac:dyDescent="0.3">
      <c r="A3962" s="7"/>
      <c r="D3962" s="2"/>
      <c r="E3962" s="4"/>
    </row>
    <row r="3963" spans="1:5" x14ac:dyDescent="0.3">
      <c r="A3963" s="7"/>
      <c r="D3963" s="2"/>
      <c r="E3963" s="4"/>
    </row>
    <row r="3964" spans="1:5" x14ac:dyDescent="0.3">
      <c r="A3964" s="7"/>
      <c r="D3964" s="2"/>
      <c r="E3964" s="4"/>
    </row>
    <row r="3965" spans="1:5" x14ac:dyDescent="0.3">
      <c r="A3965" s="7"/>
      <c r="D3965" s="2"/>
      <c r="E3965" s="4"/>
    </row>
    <row r="3966" spans="1:5" x14ac:dyDescent="0.3">
      <c r="A3966" s="7"/>
      <c r="D3966" s="2"/>
      <c r="E3966" s="4"/>
    </row>
    <row r="3967" spans="1:5" x14ac:dyDescent="0.3">
      <c r="A3967" s="7"/>
      <c r="D3967" s="2"/>
      <c r="E3967" s="4"/>
    </row>
    <row r="3968" spans="1:5" x14ac:dyDescent="0.3">
      <c r="A3968" s="7"/>
      <c r="D3968" s="2"/>
      <c r="E3968" s="4"/>
    </row>
    <row r="3969" spans="1:5" x14ac:dyDescent="0.3">
      <c r="A3969" s="7"/>
      <c r="D3969" s="2"/>
      <c r="E3969" s="4"/>
    </row>
    <row r="3970" spans="1:5" x14ac:dyDescent="0.3">
      <c r="A3970" s="7"/>
      <c r="D3970" s="2"/>
      <c r="E3970" s="4"/>
    </row>
    <row r="3971" spans="1:5" x14ac:dyDescent="0.3">
      <c r="A3971" s="7"/>
      <c r="D3971" s="2"/>
      <c r="E3971" s="4"/>
    </row>
    <row r="3972" spans="1:5" x14ac:dyDescent="0.3">
      <c r="A3972" s="7"/>
      <c r="D3972" s="2"/>
      <c r="E3972" s="4"/>
    </row>
    <row r="3973" spans="1:5" x14ac:dyDescent="0.3">
      <c r="A3973" s="7"/>
      <c r="D3973" s="2"/>
      <c r="E3973" s="4"/>
    </row>
    <row r="3974" spans="1:5" x14ac:dyDescent="0.3">
      <c r="A3974" s="7"/>
      <c r="D3974" s="2"/>
      <c r="E3974" s="4"/>
    </row>
    <row r="3975" spans="1:5" x14ac:dyDescent="0.3">
      <c r="A3975" s="7"/>
      <c r="D3975" s="2"/>
      <c r="E3975" s="4"/>
    </row>
    <row r="3976" spans="1:5" x14ac:dyDescent="0.3">
      <c r="A3976" s="7"/>
      <c r="D3976" s="2"/>
      <c r="E3976" s="4"/>
    </row>
    <row r="3977" spans="1:5" x14ac:dyDescent="0.3">
      <c r="A3977" s="7"/>
      <c r="D3977" s="2"/>
      <c r="E3977" s="4"/>
    </row>
    <row r="3978" spans="1:5" x14ac:dyDescent="0.3">
      <c r="A3978" s="7"/>
      <c r="D3978" s="2"/>
      <c r="E3978" s="4"/>
    </row>
    <row r="3979" spans="1:5" x14ac:dyDescent="0.3">
      <c r="A3979" s="7"/>
      <c r="D3979" s="2"/>
      <c r="E3979" s="4"/>
    </row>
    <row r="3980" spans="1:5" x14ac:dyDescent="0.3">
      <c r="A3980" s="7"/>
      <c r="D3980" s="2"/>
      <c r="E3980" s="4"/>
    </row>
    <row r="3981" spans="1:5" x14ac:dyDescent="0.3">
      <c r="A3981" s="7"/>
      <c r="D3981" s="2"/>
      <c r="E3981" s="4"/>
    </row>
    <row r="3982" spans="1:5" x14ac:dyDescent="0.3">
      <c r="A3982" s="7"/>
      <c r="D3982" s="2"/>
      <c r="E3982" s="4"/>
    </row>
    <row r="3983" spans="1:5" x14ac:dyDescent="0.3">
      <c r="A3983" s="7"/>
      <c r="D3983" s="2"/>
      <c r="E3983" s="4"/>
    </row>
    <row r="3984" spans="1:5" x14ac:dyDescent="0.3">
      <c r="A3984" s="7"/>
      <c r="D3984" s="2"/>
      <c r="E3984" s="4"/>
    </row>
    <row r="3985" spans="1:5" x14ac:dyDescent="0.3">
      <c r="A3985" s="7"/>
      <c r="D3985" s="2"/>
      <c r="E3985" s="4"/>
    </row>
    <row r="3986" spans="1:5" x14ac:dyDescent="0.3">
      <c r="A3986" s="7"/>
      <c r="D3986" s="2"/>
      <c r="E3986" s="4"/>
    </row>
    <row r="3987" spans="1:5" x14ac:dyDescent="0.3">
      <c r="A3987" s="7"/>
      <c r="D3987" s="2"/>
      <c r="E3987" s="4"/>
    </row>
    <row r="3988" spans="1:5" x14ac:dyDescent="0.3">
      <c r="A3988" s="7"/>
      <c r="D3988" s="2"/>
      <c r="E3988" s="4"/>
    </row>
    <row r="3989" spans="1:5" x14ac:dyDescent="0.3">
      <c r="A3989" s="7"/>
      <c r="D3989" s="2"/>
      <c r="E3989" s="4"/>
    </row>
    <row r="3990" spans="1:5" x14ac:dyDescent="0.3">
      <c r="A3990" s="7"/>
      <c r="D3990" s="2"/>
      <c r="E3990" s="4"/>
    </row>
    <row r="3991" spans="1:5" x14ac:dyDescent="0.3">
      <c r="A3991" s="7"/>
      <c r="D3991" s="2"/>
      <c r="E3991" s="4"/>
    </row>
    <row r="3992" spans="1:5" x14ac:dyDescent="0.3">
      <c r="A3992" s="7"/>
      <c r="D3992" s="2"/>
      <c r="E3992" s="4"/>
    </row>
    <row r="3993" spans="1:5" x14ac:dyDescent="0.3">
      <c r="A3993" s="7"/>
      <c r="D3993" s="2"/>
      <c r="E3993" s="4"/>
    </row>
    <row r="3994" spans="1:5" x14ac:dyDescent="0.3">
      <c r="A3994" s="7"/>
      <c r="D3994" s="2"/>
      <c r="E3994" s="4"/>
    </row>
    <row r="3995" spans="1:5" x14ac:dyDescent="0.3">
      <c r="A3995" s="7"/>
      <c r="D3995" s="2"/>
      <c r="E3995" s="4"/>
    </row>
    <row r="3996" spans="1:5" x14ac:dyDescent="0.3">
      <c r="A3996" s="7"/>
      <c r="D3996" s="2"/>
      <c r="E3996" s="4"/>
    </row>
    <row r="3997" spans="1:5" x14ac:dyDescent="0.3">
      <c r="A3997" s="7"/>
      <c r="D3997" s="2"/>
      <c r="E3997" s="4"/>
    </row>
    <row r="3998" spans="1:5" x14ac:dyDescent="0.3">
      <c r="A3998" s="7"/>
      <c r="D3998" s="2"/>
      <c r="E3998" s="4"/>
    </row>
    <row r="3999" spans="1:5" x14ac:dyDescent="0.3">
      <c r="A3999" s="7"/>
      <c r="D3999" s="2"/>
      <c r="E3999" s="4"/>
    </row>
    <row r="4000" spans="1:5" x14ac:dyDescent="0.3">
      <c r="A4000" s="7"/>
      <c r="D4000" s="2"/>
      <c r="E4000" s="4"/>
    </row>
    <row r="4001" spans="1:5" x14ac:dyDescent="0.3">
      <c r="A4001" s="7"/>
      <c r="D4001" s="2"/>
      <c r="E4001" s="4"/>
    </row>
    <row r="4002" spans="1:5" x14ac:dyDescent="0.3">
      <c r="A4002" s="7"/>
      <c r="D4002" s="2"/>
      <c r="E4002" s="4"/>
    </row>
    <row r="4003" spans="1:5" x14ac:dyDescent="0.3">
      <c r="A4003" s="7"/>
      <c r="D4003" s="2"/>
      <c r="E4003" s="4"/>
    </row>
    <row r="4004" spans="1:5" x14ac:dyDescent="0.3">
      <c r="A4004" s="7"/>
      <c r="D4004" s="2"/>
      <c r="E4004" s="4"/>
    </row>
    <row r="4005" spans="1:5" x14ac:dyDescent="0.3">
      <c r="A4005" s="7"/>
      <c r="D4005" s="2"/>
      <c r="E4005" s="4"/>
    </row>
    <row r="4006" spans="1:5" x14ac:dyDescent="0.3">
      <c r="A4006" s="7"/>
      <c r="D4006" s="2"/>
      <c r="E4006" s="4"/>
    </row>
    <row r="4007" spans="1:5" x14ac:dyDescent="0.3">
      <c r="A4007" s="7"/>
      <c r="D4007" s="2"/>
      <c r="E4007" s="4"/>
    </row>
    <row r="4008" spans="1:5" x14ac:dyDescent="0.3">
      <c r="A4008" s="7"/>
      <c r="D4008" s="2"/>
      <c r="E4008" s="4"/>
    </row>
    <row r="4009" spans="1:5" x14ac:dyDescent="0.3">
      <c r="A4009" s="7"/>
      <c r="D4009" s="2"/>
      <c r="E4009" s="4"/>
    </row>
    <row r="4010" spans="1:5" x14ac:dyDescent="0.3">
      <c r="A4010" s="7"/>
      <c r="D4010" s="2"/>
      <c r="E4010" s="4"/>
    </row>
    <row r="4011" spans="1:5" x14ac:dyDescent="0.3">
      <c r="A4011" s="7"/>
      <c r="D4011" s="2"/>
      <c r="E4011" s="4"/>
    </row>
    <row r="4012" spans="1:5" x14ac:dyDescent="0.3">
      <c r="A4012" s="7"/>
      <c r="D4012" s="2"/>
      <c r="E4012" s="4"/>
    </row>
    <row r="4013" spans="1:5" x14ac:dyDescent="0.3">
      <c r="A4013" s="7"/>
      <c r="D4013" s="2"/>
      <c r="E4013" s="4"/>
    </row>
    <row r="4014" spans="1:5" x14ac:dyDescent="0.3">
      <c r="A4014" s="7"/>
      <c r="D4014" s="2"/>
      <c r="E4014" s="4"/>
    </row>
    <row r="4015" spans="1:5" x14ac:dyDescent="0.3">
      <c r="A4015" s="7"/>
      <c r="D4015" s="2"/>
      <c r="E4015" s="4"/>
    </row>
    <row r="4016" spans="1:5" x14ac:dyDescent="0.3">
      <c r="A4016" s="7"/>
      <c r="D4016" s="2"/>
      <c r="E4016" s="4"/>
    </row>
    <row r="4017" spans="1:5" x14ac:dyDescent="0.3">
      <c r="A4017" s="7"/>
      <c r="D4017" s="2"/>
      <c r="E4017" s="4"/>
    </row>
    <row r="4018" spans="1:5" x14ac:dyDescent="0.3">
      <c r="A4018" s="7"/>
      <c r="D4018" s="2"/>
      <c r="E4018" s="4"/>
    </row>
    <row r="4019" spans="1:5" x14ac:dyDescent="0.3">
      <c r="A4019" s="7"/>
      <c r="D4019" s="2"/>
      <c r="E4019" s="4"/>
    </row>
    <row r="4020" spans="1:5" x14ac:dyDescent="0.3">
      <c r="A4020" s="7"/>
      <c r="D4020" s="2"/>
      <c r="E4020" s="4"/>
    </row>
    <row r="4021" spans="1:5" x14ac:dyDescent="0.3">
      <c r="A4021" s="7"/>
      <c r="D4021" s="2"/>
      <c r="E4021" s="4"/>
    </row>
    <row r="4022" spans="1:5" x14ac:dyDescent="0.3">
      <c r="A4022" s="7"/>
      <c r="D4022" s="2"/>
      <c r="E4022" s="4"/>
    </row>
    <row r="4023" spans="1:5" x14ac:dyDescent="0.3">
      <c r="A4023" s="7"/>
      <c r="D4023" s="2"/>
      <c r="E4023" s="4"/>
    </row>
    <row r="4024" spans="1:5" x14ac:dyDescent="0.3">
      <c r="A4024" s="7"/>
      <c r="D4024" s="2"/>
      <c r="E4024" s="4"/>
    </row>
    <row r="4025" spans="1:5" x14ac:dyDescent="0.3">
      <c r="A4025" s="7"/>
      <c r="D4025" s="2"/>
      <c r="E4025" s="4"/>
    </row>
    <row r="4026" spans="1:5" x14ac:dyDescent="0.3">
      <c r="A4026" s="7"/>
      <c r="D4026" s="2"/>
      <c r="E4026" s="4"/>
    </row>
    <row r="4027" spans="1:5" x14ac:dyDescent="0.3">
      <c r="A4027" s="7"/>
      <c r="D4027" s="2"/>
      <c r="E4027" s="4"/>
    </row>
    <row r="4028" spans="1:5" x14ac:dyDescent="0.3">
      <c r="A4028" s="7"/>
      <c r="D4028" s="2"/>
      <c r="E4028" s="4"/>
    </row>
    <row r="4029" spans="1:5" x14ac:dyDescent="0.3">
      <c r="A4029" s="7"/>
      <c r="D4029" s="2"/>
      <c r="E4029" s="4"/>
    </row>
    <row r="4030" spans="1:5" x14ac:dyDescent="0.3">
      <c r="A4030" s="7"/>
      <c r="D4030" s="2"/>
      <c r="E4030" s="4"/>
    </row>
    <row r="4031" spans="1:5" x14ac:dyDescent="0.3">
      <c r="A4031" s="7"/>
      <c r="D4031" s="2"/>
      <c r="E4031" s="4"/>
    </row>
    <row r="4032" spans="1:5" x14ac:dyDescent="0.3">
      <c r="A4032" s="7"/>
      <c r="D4032" s="2"/>
      <c r="E4032" s="4"/>
    </row>
    <row r="4033" spans="1:5" x14ac:dyDescent="0.3">
      <c r="A4033" s="7"/>
      <c r="D4033" s="2"/>
      <c r="E4033" s="4"/>
    </row>
    <row r="4034" spans="1:5" x14ac:dyDescent="0.3">
      <c r="A4034" s="7"/>
      <c r="D4034" s="2"/>
      <c r="E4034" s="4"/>
    </row>
    <row r="4035" spans="1:5" x14ac:dyDescent="0.3">
      <c r="A4035" s="7"/>
      <c r="D4035" s="2"/>
      <c r="E4035" s="4"/>
    </row>
    <row r="4036" spans="1:5" x14ac:dyDescent="0.3">
      <c r="A4036" s="7"/>
      <c r="D4036" s="2"/>
      <c r="E4036" s="4"/>
    </row>
    <row r="4037" spans="1:5" x14ac:dyDescent="0.3">
      <c r="A4037" s="7"/>
      <c r="D4037" s="2"/>
      <c r="E4037" s="4"/>
    </row>
    <row r="4038" spans="1:5" x14ac:dyDescent="0.3">
      <c r="A4038" s="7"/>
      <c r="D4038" s="2"/>
      <c r="E4038" s="4"/>
    </row>
    <row r="4039" spans="1:5" x14ac:dyDescent="0.3">
      <c r="A4039" s="7"/>
      <c r="D4039" s="2"/>
      <c r="E4039" s="4"/>
    </row>
    <row r="4040" spans="1:5" x14ac:dyDescent="0.3">
      <c r="A4040" s="7"/>
      <c r="D4040" s="2"/>
      <c r="E4040" s="4"/>
    </row>
    <row r="4041" spans="1:5" x14ac:dyDescent="0.3">
      <c r="A4041" s="7"/>
      <c r="D4041" s="2"/>
      <c r="E4041" s="4"/>
    </row>
    <row r="4042" spans="1:5" x14ac:dyDescent="0.3">
      <c r="A4042" s="7"/>
      <c r="D4042" s="2"/>
      <c r="E4042" s="4"/>
    </row>
    <row r="4043" spans="1:5" x14ac:dyDescent="0.3">
      <c r="A4043" s="7"/>
      <c r="D4043" s="2"/>
      <c r="E4043" s="4"/>
    </row>
    <row r="4044" spans="1:5" x14ac:dyDescent="0.3">
      <c r="A4044" s="7"/>
      <c r="D4044" s="2"/>
      <c r="E4044" s="4"/>
    </row>
    <row r="4045" spans="1:5" x14ac:dyDescent="0.3">
      <c r="A4045" s="7"/>
      <c r="D4045" s="2"/>
      <c r="E4045" s="4"/>
    </row>
    <row r="4046" spans="1:5" x14ac:dyDescent="0.3">
      <c r="A4046" s="7"/>
      <c r="D4046" s="2"/>
      <c r="E4046" s="4"/>
    </row>
    <row r="4047" spans="1:5" x14ac:dyDescent="0.3">
      <c r="A4047" s="7"/>
      <c r="D4047" s="2"/>
      <c r="E4047" s="4"/>
    </row>
    <row r="4048" spans="1:5" x14ac:dyDescent="0.3">
      <c r="A4048" s="7"/>
      <c r="D4048" s="2"/>
      <c r="E4048" s="4"/>
    </row>
    <row r="4049" spans="1:5" x14ac:dyDescent="0.3">
      <c r="A4049" s="7"/>
      <c r="D4049" s="2"/>
      <c r="E4049" s="4"/>
    </row>
    <row r="4050" spans="1:5" x14ac:dyDescent="0.3">
      <c r="A4050" s="7"/>
      <c r="D4050" s="2"/>
      <c r="E4050" s="4"/>
    </row>
    <row r="4051" spans="1:5" x14ac:dyDescent="0.3">
      <c r="A4051" s="7"/>
      <c r="D4051" s="2"/>
      <c r="E4051" s="4"/>
    </row>
    <row r="4052" spans="1:5" x14ac:dyDescent="0.3">
      <c r="A4052" s="7"/>
      <c r="D4052" s="2"/>
      <c r="E4052" s="4"/>
    </row>
    <row r="4053" spans="1:5" x14ac:dyDescent="0.3">
      <c r="A4053" s="7"/>
      <c r="D4053" s="2"/>
      <c r="E4053" s="4"/>
    </row>
    <row r="4054" spans="1:5" x14ac:dyDescent="0.3">
      <c r="A4054" s="7"/>
      <c r="D4054" s="2"/>
      <c r="E4054" s="4"/>
    </row>
    <row r="4055" spans="1:5" x14ac:dyDescent="0.3">
      <c r="A4055" s="7"/>
      <c r="D4055" s="2"/>
      <c r="E4055" s="4"/>
    </row>
    <row r="4056" spans="1:5" x14ac:dyDescent="0.3">
      <c r="A4056" s="7"/>
      <c r="D4056" s="2"/>
      <c r="E4056" s="4"/>
    </row>
    <row r="4057" spans="1:5" x14ac:dyDescent="0.3">
      <c r="A4057" s="7"/>
      <c r="D4057" s="2"/>
      <c r="E4057" s="4"/>
    </row>
    <row r="4058" spans="1:5" x14ac:dyDescent="0.3">
      <c r="A4058" s="7"/>
      <c r="D4058" s="2"/>
      <c r="E4058" s="4"/>
    </row>
    <row r="4059" spans="1:5" x14ac:dyDescent="0.3">
      <c r="A4059" s="7"/>
      <c r="D4059" s="2"/>
      <c r="E4059" s="4"/>
    </row>
    <row r="4060" spans="1:5" x14ac:dyDescent="0.3">
      <c r="A4060" s="7"/>
      <c r="D4060" s="2"/>
      <c r="E4060" s="4"/>
    </row>
    <row r="4061" spans="1:5" x14ac:dyDescent="0.3">
      <c r="A4061" s="7"/>
      <c r="D4061" s="2"/>
      <c r="E4061" s="4"/>
    </row>
    <row r="4062" spans="1:5" x14ac:dyDescent="0.3">
      <c r="A4062" s="7"/>
      <c r="D4062" s="2"/>
      <c r="E4062" s="4"/>
    </row>
    <row r="4063" spans="1:5" x14ac:dyDescent="0.3">
      <c r="A4063" s="7"/>
      <c r="D4063" s="2"/>
      <c r="E4063" s="4"/>
    </row>
    <row r="4064" spans="1:5" x14ac:dyDescent="0.3">
      <c r="A4064" s="7"/>
      <c r="D4064" s="2"/>
      <c r="E4064" s="4"/>
    </row>
    <row r="4065" spans="1:5" x14ac:dyDescent="0.3">
      <c r="A4065" s="7"/>
      <c r="D4065" s="2"/>
      <c r="E4065" s="4"/>
    </row>
    <row r="4066" spans="1:5" x14ac:dyDescent="0.3">
      <c r="A4066" s="7"/>
      <c r="D4066" s="2"/>
      <c r="E4066" s="4"/>
    </row>
    <row r="4067" spans="1:5" x14ac:dyDescent="0.3">
      <c r="A4067" s="7"/>
      <c r="D4067" s="2"/>
      <c r="E4067" s="4"/>
    </row>
    <row r="4068" spans="1:5" x14ac:dyDescent="0.3">
      <c r="A4068" s="7"/>
      <c r="D4068" s="2"/>
      <c r="E4068" s="4"/>
    </row>
    <row r="4069" spans="1:5" x14ac:dyDescent="0.3">
      <c r="A4069" s="7"/>
      <c r="D4069" s="2"/>
      <c r="E4069" s="4"/>
    </row>
    <row r="4070" spans="1:5" x14ac:dyDescent="0.3">
      <c r="A4070" s="7"/>
      <c r="D4070" s="2"/>
      <c r="E4070" s="4"/>
    </row>
    <row r="4071" spans="1:5" x14ac:dyDescent="0.3">
      <c r="A4071" s="7"/>
      <c r="D4071" s="2"/>
      <c r="E4071" s="4"/>
    </row>
    <row r="4072" spans="1:5" x14ac:dyDescent="0.3">
      <c r="A4072" s="7"/>
      <c r="D4072" s="2"/>
      <c r="E4072" s="4"/>
    </row>
    <row r="4073" spans="1:5" x14ac:dyDescent="0.3">
      <c r="A4073" s="7"/>
      <c r="D4073" s="2"/>
      <c r="E4073" s="4"/>
    </row>
    <row r="4074" spans="1:5" x14ac:dyDescent="0.3">
      <c r="A4074" s="7"/>
      <c r="D4074" s="2"/>
      <c r="E4074" s="4"/>
    </row>
    <row r="4075" spans="1:5" x14ac:dyDescent="0.3">
      <c r="A4075" s="7"/>
      <c r="D4075" s="2"/>
      <c r="E4075" s="4"/>
    </row>
    <row r="4076" spans="1:5" x14ac:dyDescent="0.3">
      <c r="A4076" s="7"/>
      <c r="D4076" s="2"/>
      <c r="E4076" s="4"/>
    </row>
    <row r="4077" spans="1:5" x14ac:dyDescent="0.3">
      <c r="A4077" s="7"/>
      <c r="D4077" s="2"/>
      <c r="E4077" s="4"/>
    </row>
    <row r="4078" spans="1:5" x14ac:dyDescent="0.3">
      <c r="A4078" s="7"/>
      <c r="D4078" s="2"/>
      <c r="E4078" s="4"/>
    </row>
    <row r="4079" spans="1:5" x14ac:dyDescent="0.3">
      <c r="A4079" s="7"/>
      <c r="D4079" s="2"/>
      <c r="E4079" s="4"/>
    </row>
    <row r="4080" spans="1:5" x14ac:dyDescent="0.3">
      <c r="A4080" s="7"/>
      <c r="D4080" s="2"/>
      <c r="E4080" s="4"/>
    </row>
    <row r="4081" spans="1:5" x14ac:dyDescent="0.3">
      <c r="A4081" s="7"/>
      <c r="D4081" s="2"/>
      <c r="E4081" s="4"/>
    </row>
    <row r="4082" spans="1:5" x14ac:dyDescent="0.3">
      <c r="A4082" s="7"/>
      <c r="D4082" s="2"/>
      <c r="E4082" s="4"/>
    </row>
    <row r="4083" spans="1:5" x14ac:dyDescent="0.3">
      <c r="A4083" s="7"/>
      <c r="D4083" s="2"/>
      <c r="E4083" s="4"/>
    </row>
    <row r="4084" spans="1:5" x14ac:dyDescent="0.3">
      <c r="A4084" s="7"/>
      <c r="D4084" s="2"/>
      <c r="E4084" s="4"/>
    </row>
    <row r="4085" spans="1:5" x14ac:dyDescent="0.3">
      <c r="A4085" s="7"/>
      <c r="D4085" s="2"/>
      <c r="E4085" s="4"/>
    </row>
    <row r="4086" spans="1:5" x14ac:dyDescent="0.3">
      <c r="A4086" s="7"/>
      <c r="D4086" s="2"/>
      <c r="E4086" s="4"/>
    </row>
    <row r="4087" spans="1:5" x14ac:dyDescent="0.3">
      <c r="A4087" s="7"/>
      <c r="D4087" s="2"/>
      <c r="E4087" s="4"/>
    </row>
    <row r="4088" spans="1:5" x14ac:dyDescent="0.3">
      <c r="A4088" s="7"/>
      <c r="D4088" s="2"/>
      <c r="E4088" s="4"/>
    </row>
    <row r="4089" spans="1:5" x14ac:dyDescent="0.3">
      <c r="A4089" s="7"/>
      <c r="D4089" s="2"/>
      <c r="E4089" s="4"/>
    </row>
    <row r="4090" spans="1:5" x14ac:dyDescent="0.3">
      <c r="A4090" s="7"/>
      <c r="D4090" s="2"/>
      <c r="E4090" s="4"/>
    </row>
    <row r="4091" spans="1:5" x14ac:dyDescent="0.3">
      <c r="A4091" s="7"/>
      <c r="D4091" s="2"/>
      <c r="E4091" s="4"/>
    </row>
    <row r="4092" spans="1:5" x14ac:dyDescent="0.3">
      <c r="A4092" s="7"/>
      <c r="D4092" s="2"/>
      <c r="E4092" s="4"/>
    </row>
    <row r="4093" spans="1:5" x14ac:dyDescent="0.3">
      <c r="A4093" s="7"/>
      <c r="D4093" s="2"/>
      <c r="E4093" s="4"/>
    </row>
    <row r="4094" spans="1:5" x14ac:dyDescent="0.3">
      <c r="A4094" s="7"/>
      <c r="D4094" s="2"/>
      <c r="E4094" s="4"/>
    </row>
    <row r="4095" spans="1:5" x14ac:dyDescent="0.3">
      <c r="A4095" s="7"/>
      <c r="D4095" s="2"/>
      <c r="E4095" s="4"/>
    </row>
    <row r="4096" spans="1:5" x14ac:dyDescent="0.3">
      <c r="A4096" s="7"/>
      <c r="D4096" s="2"/>
      <c r="E4096" s="4"/>
    </row>
    <row r="4097" spans="1:5" x14ac:dyDescent="0.3">
      <c r="A4097" s="7"/>
      <c r="D4097" s="2"/>
      <c r="E4097" s="4"/>
    </row>
    <row r="4098" spans="1:5" x14ac:dyDescent="0.3">
      <c r="A4098" s="7"/>
      <c r="D4098" s="2"/>
      <c r="E4098" s="4"/>
    </row>
    <row r="4099" spans="1:5" x14ac:dyDescent="0.3">
      <c r="A4099" s="7"/>
      <c r="D4099" s="2"/>
      <c r="E4099" s="4"/>
    </row>
    <row r="4100" spans="1:5" x14ac:dyDescent="0.3">
      <c r="A4100" s="7"/>
      <c r="D4100" s="2"/>
      <c r="E4100" s="4"/>
    </row>
    <row r="4101" spans="1:5" x14ac:dyDescent="0.3">
      <c r="A4101" s="7"/>
      <c r="D4101" s="2"/>
      <c r="E4101" s="4"/>
    </row>
    <row r="4102" spans="1:5" x14ac:dyDescent="0.3">
      <c r="A4102" s="7"/>
      <c r="D4102" s="2"/>
      <c r="E4102" s="4"/>
    </row>
    <row r="4103" spans="1:5" x14ac:dyDescent="0.3">
      <c r="A4103" s="7"/>
      <c r="D4103" s="2"/>
      <c r="E4103" s="4"/>
    </row>
    <row r="4104" spans="1:5" x14ac:dyDescent="0.3">
      <c r="A4104" s="7"/>
      <c r="D4104" s="2"/>
      <c r="E4104" s="4"/>
    </row>
    <row r="4105" spans="1:5" x14ac:dyDescent="0.3">
      <c r="A4105" s="7"/>
      <c r="D4105" s="2"/>
      <c r="E4105" s="4"/>
    </row>
    <row r="4106" spans="1:5" x14ac:dyDescent="0.3">
      <c r="A4106" s="7"/>
      <c r="D4106" s="2"/>
      <c r="E4106" s="4"/>
    </row>
    <row r="4107" spans="1:5" x14ac:dyDescent="0.3">
      <c r="A4107" s="7"/>
      <c r="D4107" s="2"/>
      <c r="E4107" s="4"/>
    </row>
    <row r="4108" spans="1:5" x14ac:dyDescent="0.3">
      <c r="A4108" s="7"/>
      <c r="D4108" s="2"/>
      <c r="E4108" s="4"/>
    </row>
    <row r="4109" spans="1:5" x14ac:dyDescent="0.3">
      <c r="A4109" s="7"/>
      <c r="D4109" s="2"/>
      <c r="E4109" s="4"/>
    </row>
    <row r="4110" spans="1:5" x14ac:dyDescent="0.3">
      <c r="A4110" s="7"/>
      <c r="D4110" s="2"/>
      <c r="E4110" s="4"/>
    </row>
    <row r="4111" spans="1:5" x14ac:dyDescent="0.3">
      <c r="A4111" s="7"/>
      <c r="D4111" s="2"/>
      <c r="E4111" s="4"/>
    </row>
    <row r="4112" spans="1:5" x14ac:dyDescent="0.3">
      <c r="A4112" s="7"/>
      <c r="D4112" s="2"/>
      <c r="E4112" s="4"/>
    </row>
    <row r="4113" spans="1:5" x14ac:dyDescent="0.3">
      <c r="A4113" s="7"/>
      <c r="D4113" s="2"/>
      <c r="E4113" s="4"/>
    </row>
    <row r="4114" spans="1:5" x14ac:dyDescent="0.3">
      <c r="A4114" s="7"/>
      <c r="D4114" s="2"/>
      <c r="E4114" s="4"/>
    </row>
    <row r="4115" spans="1:5" x14ac:dyDescent="0.3">
      <c r="A4115" s="7"/>
      <c r="D4115" s="2"/>
      <c r="E4115" s="4"/>
    </row>
    <row r="4116" spans="1:5" x14ac:dyDescent="0.3">
      <c r="A4116" s="7"/>
      <c r="D4116" s="2"/>
      <c r="E4116" s="4"/>
    </row>
    <row r="4117" spans="1:5" x14ac:dyDescent="0.3">
      <c r="A4117" s="7"/>
      <c r="D4117" s="2"/>
      <c r="E4117" s="4"/>
    </row>
    <row r="4118" spans="1:5" x14ac:dyDescent="0.3">
      <c r="A4118" s="7"/>
      <c r="D4118" s="2"/>
      <c r="E4118" s="4"/>
    </row>
    <row r="4119" spans="1:5" x14ac:dyDescent="0.3">
      <c r="A4119" s="7"/>
      <c r="D4119" s="2"/>
      <c r="E4119" s="4"/>
    </row>
    <row r="4120" spans="1:5" x14ac:dyDescent="0.3">
      <c r="A4120" s="7"/>
      <c r="D4120" s="2"/>
      <c r="E4120" s="4"/>
    </row>
    <row r="4121" spans="1:5" x14ac:dyDescent="0.3">
      <c r="A4121" s="7"/>
      <c r="D4121" s="2"/>
      <c r="E4121" s="4"/>
    </row>
    <row r="4122" spans="1:5" x14ac:dyDescent="0.3">
      <c r="A4122" s="7"/>
      <c r="D4122" s="2"/>
      <c r="E4122" s="4"/>
    </row>
    <row r="4123" spans="1:5" x14ac:dyDescent="0.3">
      <c r="A4123" s="7"/>
      <c r="D4123" s="2"/>
      <c r="E4123" s="4"/>
    </row>
    <row r="4124" spans="1:5" x14ac:dyDescent="0.3">
      <c r="A4124" s="7"/>
      <c r="D4124" s="2"/>
      <c r="E4124" s="4"/>
    </row>
    <row r="4125" spans="1:5" x14ac:dyDescent="0.3">
      <c r="A4125" s="7"/>
      <c r="D4125" s="2"/>
      <c r="E4125" s="4"/>
    </row>
    <row r="4126" spans="1:5" x14ac:dyDescent="0.3">
      <c r="A4126" s="7"/>
      <c r="D4126" s="2"/>
      <c r="E4126" s="4"/>
    </row>
    <row r="4127" spans="1:5" x14ac:dyDescent="0.3">
      <c r="A4127" s="7"/>
      <c r="D4127" s="2"/>
      <c r="E4127" s="4"/>
    </row>
    <row r="4128" spans="1:5" x14ac:dyDescent="0.3">
      <c r="A4128" s="7"/>
      <c r="D4128" s="2"/>
      <c r="E4128" s="4"/>
    </row>
    <row r="4129" spans="1:5" x14ac:dyDescent="0.3">
      <c r="A4129" s="7"/>
      <c r="D4129" s="2"/>
      <c r="E4129" s="4"/>
    </row>
    <row r="4130" spans="1:5" x14ac:dyDescent="0.3">
      <c r="A4130" s="7"/>
      <c r="D4130" s="2"/>
      <c r="E4130" s="4"/>
    </row>
    <row r="4131" spans="1:5" x14ac:dyDescent="0.3">
      <c r="A4131" s="7"/>
      <c r="D4131" s="2"/>
      <c r="E4131" s="4"/>
    </row>
    <row r="4132" spans="1:5" x14ac:dyDescent="0.3">
      <c r="A4132" s="7"/>
      <c r="D4132" s="2"/>
      <c r="E4132" s="4"/>
    </row>
    <row r="4133" spans="1:5" x14ac:dyDescent="0.3">
      <c r="A4133" s="7"/>
      <c r="D4133" s="2"/>
      <c r="E4133" s="4"/>
    </row>
    <row r="4134" spans="1:5" x14ac:dyDescent="0.3">
      <c r="A4134" s="7"/>
      <c r="D4134" s="2"/>
      <c r="E4134" s="4"/>
    </row>
    <row r="4135" spans="1:5" x14ac:dyDescent="0.3">
      <c r="A4135" s="7"/>
      <c r="D4135" s="2"/>
      <c r="E4135" s="4"/>
    </row>
    <row r="4136" spans="1:5" x14ac:dyDescent="0.3">
      <c r="A4136" s="7"/>
      <c r="D4136" s="2"/>
      <c r="E4136" s="4"/>
    </row>
    <row r="4137" spans="1:5" x14ac:dyDescent="0.3">
      <c r="A4137" s="7"/>
      <c r="D4137" s="2"/>
      <c r="E4137" s="4"/>
    </row>
    <row r="4138" spans="1:5" x14ac:dyDescent="0.3">
      <c r="A4138" s="7"/>
      <c r="D4138" s="2"/>
      <c r="E4138" s="4"/>
    </row>
    <row r="4139" spans="1:5" x14ac:dyDescent="0.3">
      <c r="A4139" s="7"/>
      <c r="D4139" s="2"/>
      <c r="E4139" s="4"/>
    </row>
    <row r="4140" spans="1:5" x14ac:dyDescent="0.3">
      <c r="A4140" s="7"/>
      <c r="D4140" s="2"/>
      <c r="E4140" s="4"/>
    </row>
    <row r="4141" spans="1:5" x14ac:dyDescent="0.3">
      <c r="A4141" s="7"/>
      <c r="D4141" s="2"/>
      <c r="E4141" s="4"/>
    </row>
    <row r="4142" spans="1:5" x14ac:dyDescent="0.3">
      <c r="A4142" s="7"/>
      <c r="D4142" s="2"/>
      <c r="E4142" s="4"/>
    </row>
    <row r="4143" spans="1:5" x14ac:dyDescent="0.3">
      <c r="A4143" s="7"/>
      <c r="D4143" s="2"/>
      <c r="E4143" s="4"/>
    </row>
    <row r="4144" spans="1:5" x14ac:dyDescent="0.3">
      <c r="A4144" s="7"/>
      <c r="D4144" s="2"/>
      <c r="E4144" s="4"/>
    </row>
    <row r="4145" spans="1:5" x14ac:dyDescent="0.3">
      <c r="A4145" s="7"/>
      <c r="D4145" s="2"/>
      <c r="E4145" s="4"/>
    </row>
    <row r="4146" spans="1:5" x14ac:dyDescent="0.3">
      <c r="A4146" s="7"/>
      <c r="D4146" s="2"/>
      <c r="E4146" s="4"/>
    </row>
    <row r="4147" spans="1:5" x14ac:dyDescent="0.3">
      <c r="A4147" s="7"/>
      <c r="D4147" s="2"/>
      <c r="E4147" s="4"/>
    </row>
    <row r="4148" spans="1:5" x14ac:dyDescent="0.3">
      <c r="A4148" s="7"/>
      <c r="D4148" s="2"/>
      <c r="E4148" s="4"/>
    </row>
    <row r="4149" spans="1:5" x14ac:dyDescent="0.3">
      <c r="A4149" s="7"/>
      <c r="D4149" s="2"/>
      <c r="E4149" s="4"/>
    </row>
    <row r="4150" spans="1:5" x14ac:dyDescent="0.3">
      <c r="A4150" s="7"/>
      <c r="D4150" s="2"/>
      <c r="E4150" s="4"/>
    </row>
    <row r="4151" spans="1:5" x14ac:dyDescent="0.3">
      <c r="A4151" s="7"/>
      <c r="D4151" s="2"/>
      <c r="E4151" s="4"/>
    </row>
    <row r="4152" spans="1:5" x14ac:dyDescent="0.3">
      <c r="A4152" s="7"/>
      <c r="D4152" s="2"/>
      <c r="E4152" s="4"/>
    </row>
    <row r="4153" spans="1:5" x14ac:dyDescent="0.3">
      <c r="A4153" s="7"/>
      <c r="D4153" s="2"/>
      <c r="E4153" s="4"/>
    </row>
    <row r="4154" spans="1:5" x14ac:dyDescent="0.3">
      <c r="A4154" s="7"/>
      <c r="D4154" s="2"/>
      <c r="E4154" s="4"/>
    </row>
    <row r="4155" spans="1:5" x14ac:dyDescent="0.3">
      <c r="A4155" s="7"/>
      <c r="D4155" s="2"/>
      <c r="E4155" s="4"/>
    </row>
    <row r="4156" spans="1:5" x14ac:dyDescent="0.3">
      <c r="A4156" s="7"/>
      <c r="D4156" s="2"/>
      <c r="E4156" s="4"/>
    </row>
    <row r="4157" spans="1:5" x14ac:dyDescent="0.3">
      <c r="A4157" s="7"/>
      <c r="D4157" s="2"/>
      <c r="E4157" s="4"/>
    </row>
    <row r="4158" spans="1:5" x14ac:dyDescent="0.3">
      <c r="A4158" s="7"/>
      <c r="D4158" s="2"/>
      <c r="E4158" s="4"/>
    </row>
    <row r="4159" spans="1:5" x14ac:dyDescent="0.3">
      <c r="A4159" s="7"/>
      <c r="D4159" s="2"/>
      <c r="E4159" s="4"/>
    </row>
    <row r="4160" spans="1:5" x14ac:dyDescent="0.3">
      <c r="A4160" s="7"/>
      <c r="D4160" s="2"/>
      <c r="E4160" s="4"/>
    </row>
    <row r="4161" spans="1:5" x14ac:dyDescent="0.3">
      <c r="A4161" s="7"/>
      <c r="D4161" s="2"/>
      <c r="E4161" s="4"/>
    </row>
    <row r="4162" spans="1:5" x14ac:dyDescent="0.3">
      <c r="A4162" s="7"/>
      <c r="D4162" s="2"/>
      <c r="E4162" s="4"/>
    </row>
    <row r="4163" spans="1:5" x14ac:dyDescent="0.3">
      <c r="A4163" s="7"/>
      <c r="D4163" s="2"/>
      <c r="E4163" s="4"/>
    </row>
    <row r="4164" spans="1:5" x14ac:dyDescent="0.3">
      <c r="A4164" s="7"/>
      <c r="D4164" s="2"/>
      <c r="E4164" s="4"/>
    </row>
    <row r="4165" spans="1:5" x14ac:dyDescent="0.3">
      <c r="A4165" s="7"/>
      <c r="D4165" s="2"/>
      <c r="E4165" s="4"/>
    </row>
    <row r="4166" spans="1:5" x14ac:dyDescent="0.3">
      <c r="A4166" s="7"/>
      <c r="D4166" s="2"/>
      <c r="E4166" s="4"/>
    </row>
    <row r="4167" spans="1:5" x14ac:dyDescent="0.3">
      <c r="A4167" s="7"/>
      <c r="D4167" s="2"/>
      <c r="E4167" s="4"/>
    </row>
    <row r="4168" spans="1:5" x14ac:dyDescent="0.3">
      <c r="A4168" s="7"/>
      <c r="D4168" s="2"/>
      <c r="E4168" s="4"/>
    </row>
    <row r="4169" spans="1:5" x14ac:dyDescent="0.3">
      <c r="A4169" s="7"/>
      <c r="D4169" s="2"/>
      <c r="E4169" s="4"/>
    </row>
    <row r="4170" spans="1:5" x14ac:dyDescent="0.3">
      <c r="A4170" s="7"/>
      <c r="D4170" s="2"/>
      <c r="E4170" s="4"/>
    </row>
    <row r="4171" spans="1:5" x14ac:dyDescent="0.3">
      <c r="A4171" s="7"/>
      <c r="D4171" s="2"/>
      <c r="E4171" s="4"/>
    </row>
    <row r="4172" spans="1:5" x14ac:dyDescent="0.3">
      <c r="A4172" s="7"/>
      <c r="D4172" s="2"/>
      <c r="E4172" s="4"/>
    </row>
    <row r="4173" spans="1:5" x14ac:dyDescent="0.3">
      <c r="A4173" s="7"/>
      <c r="D4173" s="2"/>
      <c r="E4173" s="4"/>
    </row>
    <row r="4174" spans="1:5" x14ac:dyDescent="0.3">
      <c r="A4174" s="7"/>
      <c r="D4174" s="2"/>
      <c r="E4174" s="4"/>
    </row>
    <row r="4175" spans="1:5" x14ac:dyDescent="0.3">
      <c r="A4175" s="7"/>
      <c r="D4175" s="2"/>
      <c r="E4175" s="4"/>
    </row>
    <row r="4176" spans="1:5" x14ac:dyDescent="0.3">
      <c r="A4176" s="7"/>
      <c r="D4176" s="2"/>
      <c r="E4176" s="4"/>
    </row>
    <row r="4177" spans="1:5" x14ac:dyDescent="0.3">
      <c r="A4177" s="7"/>
      <c r="D4177" s="2"/>
      <c r="E4177" s="4"/>
    </row>
    <row r="4178" spans="1:5" x14ac:dyDescent="0.3">
      <c r="A4178" s="7"/>
      <c r="D4178" s="2"/>
      <c r="E4178" s="4"/>
    </row>
    <row r="4179" spans="1:5" x14ac:dyDescent="0.3">
      <c r="A4179" s="7"/>
      <c r="D4179" s="2"/>
      <c r="E4179" s="4"/>
    </row>
    <row r="4180" spans="1:5" x14ac:dyDescent="0.3">
      <c r="A4180" s="7"/>
      <c r="D4180" s="2"/>
      <c r="E4180" s="4"/>
    </row>
    <row r="4181" spans="1:5" x14ac:dyDescent="0.3">
      <c r="A4181" s="7"/>
      <c r="D4181" s="2"/>
      <c r="E4181" s="4"/>
    </row>
    <row r="4182" spans="1:5" x14ac:dyDescent="0.3">
      <c r="A4182" s="7"/>
      <c r="D4182" s="2"/>
      <c r="E4182" s="4"/>
    </row>
    <row r="4183" spans="1:5" x14ac:dyDescent="0.3">
      <c r="A4183" s="7"/>
      <c r="D4183" s="2"/>
      <c r="E4183" s="4"/>
    </row>
    <row r="4184" spans="1:5" x14ac:dyDescent="0.3">
      <c r="A4184" s="7"/>
      <c r="D4184" s="2"/>
      <c r="E4184" s="4"/>
    </row>
    <row r="4185" spans="1:5" x14ac:dyDescent="0.3">
      <c r="A4185" s="7"/>
      <c r="D4185" s="2"/>
      <c r="E4185" s="4"/>
    </row>
    <row r="4186" spans="1:5" x14ac:dyDescent="0.3">
      <c r="A4186" s="7"/>
      <c r="D4186" s="2"/>
      <c r="E4186" s="4"/>
    </row>
    <row r="4187" spans="1:5" x14ac:dyDescent="0.3">
      <c r="A4187" s="7"/>
      <c r="D4187" s="2"/>
      <c r="E4187" s="4"/>
    </row>
    <row r="4188" spans="1:5" x14ac:dyDescent="0.3">
      <c r="A4188" s="7"/>
      <c r="D4188" s="2"/>
      <c r="E4188" s="4"/>
    </row>
    <row r="4189" spans="1:5" x14ac:dyDescent="0.3">
      <c r="A4189" s="7"/>
      <c r="D4189" s="2"/>
      <c r="E4189" s="4"/>
    </row>
    <row r="4190" spans="1:5" x14ac:dyDescent="0.3">
      <c r="A4190" s="7"/>
      <c r="D4190" s="2"/>
      <c r="E4190" s="4"/>
    </row>
    <row r="4191" spans="1:5" x14ac:dyDescent="0.3">
      <c r="A4191" s="7"/>
      <c r="D4191" s="2"/>
      <c r="E4191" s="4"/>
    </row>
    <row r="4192" spans="1:5" x14ac:dyDescent="0.3">
      <c r="A4192" s="7"/>
      <c r="D4192" s="2"/>
      <c r="E4192" s="4"/>
    </row>
    <row r="4193" spans="1:5" x14ac:dyDescent="0.3">
      <c r="A4193" s="7"/>
      <c r="D4193" s="2"/>
      <c r="E4193" s="4"/>
    </row>
    <row r="4194" spans="1:5" x14ac:dyDescent="0.3">
      <c r="A4194" s="7"/>
      <c r="D4194" s="2"/>
      <c r="E4194" s="4"/>
    </row>
    <row r="4195" spans="1:5" x14ac:dyDescent="0.3">
      <c r="A4195" s="7"/>
      <c r="D4195" s="2"/>
      <c r="E4195" s="4"/>
    </row>
    <row r="4196" spans="1:5" x14ac:dyDescent="0.3">
      <c r="A4196" s="7"/>
      <c r="D4196" s="2"/>
      <c r="E4196" s="4"/>
    </row>
    <row r="4197" spans="1:5" x14ac:dyDescent="0.3">
      <c r="A4197" s="7"/>
      <c r="D4197" s="2"/>
      <c r="E4197" s="4"/>
    </row>
    <row r="4198" spans="1:5" x14ac:dyDescent="0.3">
      <c r="A4198" s="7"/>
      <c r="D4198" s="2"/>
      <c r="E4198" s="4"/>
    </row>
    <row r="4199" spans="1:5" x14ac:dyDescent="0.3">
      <c r="A4199" s="7"/>
      <c r="D4199" s="2"/>
      <c r="E4199" s="4"/>
    </row>
    <row r="4200" spans="1:5" x14ac:dyDescent="0.3">
      <c r="A4200" s="7"/>
      <c r="D4200" s="2"/>
      <c r="E4200" s="4"/>
    </row>
    <row r="4201" spans="1:5" x14ac:dyDescent="0.3">
      <c r="A4201" s="7"/>
      <c r="D4201" s="2"/>
      <c r="E4201" s="4"/>
    </row>
    <row r="4202" spans="1:5" x14ac:dyDescent="0.3">
      <c r="A4202" s="7"/>
      <c r="D4202" s="2"/>
      <c r="E4202" s="4"/>
    </row>
    <row r="4203" spans="1:5" x14ac:dyDescent="0.3">
      <c r="A4203" s="7"/>
      <c r="D4203" s="2"/>
      <c r="E4203" s="4"/>
    </row>
    <row r="4204" spans="1:5" x14ac:dyDescent="0.3">
      <c r="A4204" s="7"/>
      <c r="D4204" s="2"/>
      <c r="E4204" s="4"/>
    </row>
    <row r="4205" spans="1:5" x14ac:dyDescent="0.3">
      <c r="A4205" s="7"/>
      <c r="D4205" s="2"/>
      <c r="E4205" s="4"/>
    </row>
    <row r="4206" spans="1:5" x14ac:dyDescent="0.3">
      <c r="A4206" s="7"/>
      <c r="D4206" s="2"/>
      <c r="E4206" s="4"/>
    </row>
    <row r="4207" spans="1:5" x14ac:dyDescent="0.3">
      <c r="A4207" s="7"/>
      <c r="D4207" s="2"/>
      <c r="E4207" s="4"/>
    </row>
    <row r="4208" spans="1:5" x14ac:dyDescent="0.3">
      <c r="A4208" s="7"/>
      <c r="D4208" s="2"/>
      <c r="E4208" s="4"/>
    </row>
    <row r="4209" spans="1:5" x14ac:dyDescent="0.3">
      <c r="A4209" s="7"/>
      <c r="D4209" s="2"/>
      <c r="E4209" s="4"/>
    </row>
    <row r="4210" spans="1:5" x14ac:dyDescent="0.3">
      <c r="A4210" s="7"/>
      <c r="D4210" s="2"/>
      <c r="E4210" s="4"/>
    </row>
    <row r="4211" spans="1:5" x14ac:dyDescent="0.3">
      <c r="A4211" s="7"/>
      <c r="D4211" s="2"/>
      <c r="E4211" s="4"/>
    </row>
    <row r="4212" spans="1:5" x14ac:dyDescent="0.3">
      <c r="A4212" s="7"/>
      <c r="D4212" s="2"/>
      <c r="E4212" s="4"/>
    </row>
    <row r="4213" spans="1:5" x14ac:dyDescent="0.3">
      <c r="A4213" s="7"/>
      <c r="D4213" s="2"/>
      <c r="E4213" s="4"/>
    </row>
    <row r="4214" spans="1:5" x14ac:dyDescent="0.3">
      <c r="A4214" s="7"/>
      <c r="D4214" s="2"/>
      <c r="E4214" s="4"/>
    </row>
    <row r="4215" spans="1:5" x14ac:dyDescent="0.3">
      <c r="A4215" s="7"/>
      <c r="D4215" s="2"/>
      <c r="E4215" s="4"/>
    </row>
    <row r="4216" spans="1:5" x14ac:dyDescent="0.3">
      <c r="A4216" s="7"/>
      <c r="D4216" s="2"/>
      <c r="E4216" s="4"/>
    </row>
    <row r="4217" spans="1:5" x14ac:dyDescent="0.3">
      <c r="A4217" s="7"/>
      <c r="D4217" s="2"/>
      <c r="E4217" s="4"/>
    </row>
    <row r="4218" spans="1:5" x14ac:dyDescent="0.3">
      <c r="A4218" s="7"/>
      <c r="D4218" s="2"/>
      <c r="E4218" s="4"/>
    </row>
    <row r="4219" spans="1:5" x14ac:dyDescent="0.3">
      <c r="A4219" s="7"/>
      <c r="D4219" s="2"/>
      <c r="E4219" s="4"/>
    </row>
    <row r="4220" spans="1:5" x14ac:dyDescent="0.3">
      <c r="A4220" s="7"/>
      <c r="D4220" s="2"/>
      <c r="E4220" s="4"/>
    </row>
    <row r="4221" spans="1:5" x14ac:dyDescent="0.3">
      <c r="A4221" s="7"/>
      <c r="D4221" s="2"/>
      <c r="E4221" s="4"/>
    </row>
    <row r="4222" spans="1:5" x14ac:dyDescent="0.3">
      <c r="A4222" s="7"/>
      <c r="D4222" s="2"/>
      <c r="E4222" s="4"/>
    </row>
    <row r="4223" spans="1:5" x14ac:dyDescent="0.3">
      <c r="A4223" s="7"/>
      <c r="D4223" s="2"/>
      <c r="E4223" s="4"/>
    </row>
    <row r="4224" spans="1:5" x14ac:dyDescent="0.3">
      <c r="A4224" s="7"/>
      <c r="D4224" s="2"/>
      <c r="E4224" s="4"/>
    </row>
    <row r="4225" spans="1:5" x14ac:dyDescent="0.3">
      <c r="A4225" s="7"/>
      <c r="D4225" s="2"/>
      <c r="E4225" s="4"/>
    </row>
    <row r="4226" spans="1:5" x14ac:dyDescent="0.3">
      <c r="A4226" s="7"/>
      <c r="D4226" s="2"/>
      <c r="E4226" s="4"/>
    </row>
    <row r="4227" spans="1:5" x14ac:dyDescent="0.3">
      <c r="A4227" s="7"/>
      <c r="D4227" s="2"/>
      <c r="E4227" s="4"/>
    </row>
    <row r="4228" spans="1:5" x14ac:dyDescent="0.3">
      <c r="A4228" s="7"/>
      <c r="D4228" s="2"/>
      <c r="E4228" s="4"/>
    </row>
    <row r="4229" spans="1:5" x14ac:dyDescent="0.3">
      <c r="A4229" s="7"/>
      <c r="D4229" s="2"/>
      <c r="E4229" s="4"/>
    </row>
    <row r="4230" spans="1:5" x14ac:dyDescent="0.3">
      <c r="A4230" s="7"/>
      <c r="D4230" s="2"/>
      <c r="E4230" s="4"/>
    </row>
    <row r="4231" spans="1:5" x14ac:dyDescent="0.3">
      <c r="A4231" s="7"/>
      <c r="D4231" s="2"/>
      <c r="E4231" s="4"/>
    </row>
    <row r="4232" spans="1:5" x14ac:dyDescent="0.3">
      <c r="A4232" s="7"/>
      <c r="D4232" s="2"/>
      <c r="E4232" s="4"/>
    </row>
    <row r="4233" spans="1:5" x14ac:dyDescent="0.3">
      <c r="A4233" s="7"/>
      <c r="D4233" s="2"/>
      <c r="E4233" s="4"/>
    </row>
    <row r="4234" spans="1:5" x14ac:dyDescent="0.3">
      <c r="A4234" s="7"/>
      <c r="D4234" s="2"/>
      <c r="E4234" s="4"/>
    </row>
    <row r="4235" spans="1:5" x14ac:dyDescent="0.3">
      <c r="A4235" s="7"/>
      <c r="D4235" s="2"/>
      <c r="E4235" s="4"/>
    </row>
    <row r="4236" spans="1:5" x14ac:dyDescent="0.3">
      <c r="A4236" s="7"/>
      <c r="D4236" s="2"/>
      <c r="E4236" s="4"/>
    </row>
    <row r="4237" spans="1:5" x14ac:dyDescent="0.3">
      <c r="A4237" s="7"/>
      <c r="D4237" s="2"/>
      <c r="E4237" s="4"/>
    </row>
    <row r="4238" spans="1:5" x14ac:dyDescent="0.3">
      <c r="A4238" s="7"/>
      <c r="D4238" s="2"/>
      <c r="E4238" s="4"/>
    </row>
    <row r="4239" spans="1:5" x14ac:dyDescent="0.3">
      <c r="A4239" s="7"/>
      <c r="D4239" s="2"/>
      <c r="E4239" s="4"/>
    </row>
    <row r="4240" spans="1:5" x14ac:dyDescent="0.3">
      <c r="A4240" s="7"/>
      <c r="D4240" s="2"/>
      <c r="E4240" s="4"/>
    </row>
    <row r="4241" spans="1:5" x14ac:dyDescent="0.3">
      <c r="A4241" s="7"/>
      <c r="D4241" s="2"/>
      <c r="E4241" s="4"/>
    </row>
    <row r="4242" spans="1:5" x14ac:dyDescent="0.3">
      <c r="A4242" s="7"/>
      <c r="D4242" s="2"/>
      <c r="E4242" s="4"/>
    </row>
    <row r="4243" spans="1:5" x14ac:dyDescent="0.3">
      <c r="A4243" s="7"/>
      <c r="D4243" s="2"/>
      <c r="E4243" s="4"/>
    </row>
    <row r="4244" spans="1:5" x14ac:dyDescent="0.3">
      <c r="A4244" s="7"/>
      <c r="D4244" s="2"/>
      <c r="E4244" s="4"/>
    </row>
    <row r="4245" spans="1:5" x14ac:dyDescent="0.3">
      <c r="A4245" s="7"/>
      <c r="D4245" s="2"/>
      <c r="E4245" s="4"/>
    </row>
    <row r="4246" spans="1:5" x14ac:dyDescent="0.3">
      <c r="A4246" s="7"/>
      <c r="D4246" s="2"/>
      <c r="E4246" s="4"/>
    </row>
    <row r="4247" spans="1:5" x14ac:dyDescent="0.3">
      <c r="A4247" s="7"/>
      <c r="D4247" s="2"/>
      <c r="E4247" s="4"/>
    </row>
    <row r="4248" spans="1:5" x14ac:dyDescent="0.3">
      <c r="A4248" s="7"/>
      <c r="D4248" s="2"/>
      <c r="E4248" s="4"/>
    </row>
    <row r="4249" spans="1:5" x14ac:dyDescent="0.3">
      <c r="A4249" s="7"/>
      <c r="D4249" s="2"/>
      <c r="E4249" s="4"/>
    </row>
    <row r="4250" spans="1:5" x14ac:dyDescent="0.3">
      <c r="A4250" s="7"/>
      <c r="D4250" s="2"/>
      <c r="E4250" s="4"/>
    </row>
    <row r="4251" spans="1:5" x14ac:dyDescent="0.3">
      <c r="A4251" s="7"/>
      <c r="D4251" s="2"/>
      <c r="E4251" s="4"/>
    </row>
    <row r="4252" spans="1:5" x14ac:dyDescent="0.3">
      <c r="A4252" s="7"/>
      <c r="D4252" s="2"/>
      <c r="E4252" s="4"/>
    </row>
    <row r="4253" spans="1:5" x14ac:dyDescent="0.3">
      <c r="A4253" s="7"/>
      <c r="D4253" s="2"/>
      <c r="E4253" s="4"/>
    </row>
    <row r="4254" spans="1:5" x14ac:dyDescent="0.3">
      <c r="A4254" s="7"/>
      <c r="D4254" s="2"/>
      <c r="E4254" s="4"/>
    </row>
    <row r="4255" spans="1:5" x14ac:dyDescent="0.3">
      <c r="A4255" s="7"/>
      <c r="D4255" s="2"/>
      <c r="E4255" s="4"/>
    </row>
    <row r="4256" spans="1:5" x14ac:dyDescent="0.3">
      <c r="A4256" s="7"/>
      <c r="D4256" s="2"/>
      <c r="E4256" s="4"/>
    </row>
    <row r="4257" spans="1:5" x14ac:dyDescent="0.3">
      <c r="A4257" s="7"/>
      <c r="D4257" s="2"/>
      <c r="E4257" s="4"/>
    </row>
    <row r="4258" spans="1:5" x14ac:dyDescent="0.3">
      <c r="A4258" s="7"/>
      <c r="D4258" s="2"/>
      <c r="E4258" s="4"/>
    </row>
    <row r="4259" spans="1:5" x14ac:dyDescent="0.3">
      <c r="A4259" s="7"/>
      <c r="D4259" s="2"/>
      <c r="E4259" s="4"/>
    </row>
    <row r="4260" spans="1:5" x14ac:dyDescent="0.3">
      <c r="A4260" s="7"/>
      <c r="D4260" s="2"/>
      <c r="E4260" s="4"/>
    </row>
    <row r="4261" spans="1:5" x14ac:dyDescent="0.3">
      <c r="A4261" s="7"/>
      <c r="D4261" s="2"/>
      <c r="E4261" s="4"/>
    </row>
    <row r="4262" spans="1:5" x14ac:dyDescent="0.3">
      <c r="A4262" s="7"/>
      <c r="D4262" s="2"/>
      <c r="E4262" s="4"/>
    </row>
    <row r="4263" spans="1:5" x14ac:dyDescent="0.3">
      <c r="A4263" s="7"/>
      <c r="D4263" s="2"/>
      <c r="E4263" s="4"/>
    </row>
    <row r="4264" spans="1:5" x14ac:dyDescent="0.3">
      <c r="A4264" s="7"/>
      <c r="D4264" s="2"/>
      <c r="E4264" s="4"/>
    </row>
    <row r="4265" spans="1:5" x14ac:dyDescent="0.3">
      <c r="A4265" s="7"/>
      <c r="D4265" s="2"/>
      <c r="E4265" s="4"/>
    </row>
    <row r="4266" spans="1:5" x14ac:dyDescent="0.3">
      <c r="A4266" s="7"/>
      <c r="D4266" s="2"/>
      <c r="E4266" s="4"/>
    </row>
    <row r="4267" spans="1:5" x14ac:dyDescent="0.3">
      <c r="A4267" s="7"/>
      <c r="D4267" s="2"/>
      <c r="E4267" s="4"/>
    </row>
    <row r="4268" spans="1:5" x14ac:dyDescent="0.3">
      <c r="A4268" s="7"/>
      <c r="D4268" s="2"/>
      <c r="E4268" s="4"/>
    </row>
    <row r="4269" spans="1:5" x14ac:dyDescent="0.3">
      <c r="A4269" s="7"/>
      <c r="D4269" s="2"/>
      <c r="E4269" s="4"/>
    </row>
    <row r="4270" spans="1:5" x14ac:dyDescent="0.3">
      <c r="A4270" s="7"/>
      <c r="D4270" s="2"/>
      <c r="E4270" s="4"/>
    </row>
    <row r="4271" spans="1:5" x14ac:dyDescent="0.3">
      <c r="A4271" s="7"/>
      <c r="D4271" s="2"/>
      <c r="E4271" s="4"/>
    </row>
    <row r="4272" spans="1:5" x14ac:dyDescent="0.3">
      <c r="A4272" s="7"/>
      <c r="D4272" s="2"/>
      <c r="E4272" s="4"/>
    </row>
    <row r="4273" spans="1:5" x14ac:dyDescent="0.3">
      <c r="A4273" s="7"/>
      <c r="D4273" s="2"/>
      <c r="E4273" s="4"/>
    </row>
    <row r="4274" spans="1:5" x14ac:dyDescent="0.3">
      <c r="A4274" s="7"/>
      <c r="D4274" s="2"/>
      <c r="E4274" s="4"/>
    </row>
    <row r="4275" spans="1:5" x14ac:dyDescent="0.3">
      <c r="A4275" s="7"/>
      <c r="D4275" s="2"/>
      <c r="E4275" s="4"/>
    </row>
    <row r="4276" spans="1:5" x14ac:dyDescent="0.3">
      <c r="A4276" s="7"/>
      <c r="D4276" s="2"/>
      <c r="E4276" s="4"/>
    </row>
    <row r="4277" spans="1:5" x14ac:dyDescent="0.3">
      <c r="A4277" s="7"/>
      <c r="D4277" s="2"/>
      <c r="E4277" s="4"/>
    </row>
    <row r="4278" spans="1:5" x14ac:dyDescent="0.3">
      <c r="A4278" s="7"/>
      <c r="D4278" s="2"/>
      <c r="E4278" s="4"/>
    </row>
    <row r="4279" spans="1:5" x14ac:dyDescent="0.3">
      <c r="A4279" s="7"/>
      <c r="D4279" s="2"/>
      <c r="E4279" s="4"/>
    </row>
    <row r="4280" spans="1:5" x14ac:dyDescent="0.3">
      <c r="A4280" s="7"/>
      <c r="D4280" s="2"/>
      <c r="E4280" s="4"/>
    </row>
    <row r="4281" spans="1:5" x14ac:dyDescent="0.3">
      <c r="A4281" s="7"/>
      <c r="D4281" s="2"/>
      <c r="E4281" s="4"/>
    </row>
    <row r="4282" spans="1:5" x14ac:dyDescent="0.3">
      <c r="A4282" s="7"/>
      <c r="D4282" s="2"/>
      <c r="E4282" s="4"/>
    </row>
    <row r="4283" spans="1:5" x14ac:dyDescent="0.3">
      <c r="A4283" s="7"/>
      <c r="D4283" s="2"/>
      <c r="E4283" s="4"/>
    </row>
    <row r="4284" spans="1:5" x14ac:dyDescent="0.3">
      <c r="A4284" s="7"/>
      <c r="D4284" s="2"/>
      <c r="E4284" s="4"/>
    </row>
    <row r="4285" spans="1:5" x14ac:dyDescent="0.3">
      <c r="A4285" s="7"/>
      <c r="D4285" s="2"/>
      <c r="E4285" s="4"/>
    </row>
    <row r="4286" spans="1:5" x14ac:dyDescent="0.3">
      <c r="A4286" s="7"/>
      <c r="D4286" s="2"/>
      <c r="E4286" s="4"/>
    </row>
    <row r="4287" spans="1:5" x14ac:dyDescent="0.3">
      <c r="A4287" s="7"/>
      <c r="D4287" s="2"/>
      <c r="E4287" s="4"/>
    </row>
    <row r="4288" spans="1:5" x14ac:dyDescent="0.3">
      <c r="A4288" s="7"/>
      <c r="D4288" s="2"/>
      <c r="E4288" s="4"/>
    </row>
    <row r="4289" spans="1:5" x14ac:dyDescent="0.3">
      <c r="A4289" s="7"/>
      <c r="D4289" s="2"/>
      <c r="E4289" s="4"/>
    </row>
    <row r="4290" spans="1:5" x14ac:dyDescent="0.3">
      <c r="A4290" s="7"/>
      <c r="D4290" s="2"/>
      <c r="E4290" s="4"/>
    </row>
    <row r="4291" spans="1:5" x14ac:dyDescent="0.3">
      <c r="A4291" s="7"/>
      <c r="D4291" s="2"/>
      <c r="E4291" s="4"/>
    </row>
    <row r="4292" spans="1:5" x14ac:dyDescent="0.3">
      <c r="A4292" s="7"/>
      <c r="D4292" s="2"/>
      <c r="E4292" s="4"/>
    </row>
    <row r="4293" spans="1:5" x14ac:dyDescent="0.3">
      <c r="A4293" s="7"/>
      <c r="D4293" s="2"/>
      <c r="E4293" s="4"/>
    </row>
    <row r="4294" spans="1:5" x14ac:dyDescent="0.3">
      <c r="A4294" s="7"/>
      <c r="D4294" s="2"/>
      <c r="E4294" s="4"/>
    </row>
    <row r="4295" spans="1:5" x14ac:dyDescent="0.3">
      <c r="A4295" s="7"/>
      <c r="D4295" s="2"/>
      <c r="E4295" s="4"/>
    </row>
    <row r="4296" spans="1:5" x14ac:dyDescent="0.3">
      <c r="A4296" s="7"/>
      <c r="D4296" s="2"/>
      <c r="E4296" s="4"/>
    </row>
    <row r="4297" spans="1:5" x14ac:dyDescent="0.3">
      <c r="A4297" s="7"/>
      <c r="D4297" s="2"/>
      <c r="E4297" s="4"/>
    </row>
    <row r="4298" spans="1:5" x14ac:dyDescent="0.3">
      <c r="A4298" s="7"/>
      <c r="D4298" s="2"/>
      <c r="E4298" s="4"/>
    </row>
    <row r="4299" spans="1:5" x14ac:dyDescent="0.3">
      <c r="A4299" s="7"/>
      <c r="D4299" s="2"/>
      <c r="E4299" s="4"/>
    </row>
    <row r="4300" spans="1:5" x14ac:dyDescent="0.3">
      <c r="A4300" s="7"/>
      <c r="D4300" s="2"/>
      <c r="E4300" s="4"/>
    </row>
    <row r="4301" spans="1:5" x14ac:dyDescent="0.3">
      <c r="A4301" s="7"/>
      <c r="D4301" s="2"/>
      <c r="E4301" s="4"/>
    </row>
    <row r="4302" spans="1:5" x14ac:dyDescent="0.3">
      <c r="A4302" s="7"/>
      <c r="D4302" s="2"/>
      <c r="E4302" s="4"/>
    </row>
    <row r="4303" spans="1:5" x14ac:dyDescent="0.3">
      <c r="A4303" s="7"/>
      <c r="D4303" s="2"/>
      <c r="E4303" s="4"/>
    </row>
    <row r="4304" spans="1:5" x14ac:dyDescent="0.3">
      <c r="A4304" s="7"/>
      <c r="D4304" s="2"/>
      <c r="E4304" s="4"/>
    </row>
    <row r="4305" spans="1:5" x14ac:dyDescent="0.3">
      <c r="A4305" s="7"/>
      <c r="D4305" s="2"/>
      <c r="E4305" s="4"/>
    </row>
    <row r="4306" spans="1:5" x14ac:dyDescent="0.3">
      <c r="A4306" s="7"/>
      <c r="D4306" s="2"/>
      <c r="E4306" s="4"/>
    </row>
    <row r="4307" spans="1:5" x14ac:dyDescent="0.3">
      <c r="A4307" s="7"/>
      <c r="D4307" s="2"/>
      <c r="E4307" s="4"/>
    </row>
    <row r="4308" spans="1:5" x14ac:dyDescent="0.3">
      <c r="A4308" s="7"/>
      <c r="D4308" s="2"/>
      <c r="E4308" s="4"/>
    </row>
    <row r="4309" spans="1:5" x14ac:dyDescent="0.3">
      <c r="A4309" s="7"/>
      <c r="D4309" s="2"/>
      <c r="E4309" s="4"/>
    </row>
    <row r="4310" spans="1:5" x14ac:dyDescent="0.3">
      <c r="A4310" s="7"/>
      <c r="D4310" s="2"/>
      <c r="E4310" s="4"/>
    </row>
    <row r="4311" spans="1:5" x14ac:dyDescent="0.3">
      <c r="A4311" s="7"/>
      <c r="D4311" s="2"/>
      <c r="E4311" s="4"/>
    </row>
    <row r="4312" spans="1:5" x14ac:dyDescent="0.3">
      <c r="A4312" s="7"/>
      <c r="D4312" s="2"/>
      <c r="E4312" s="4"/>
    </row>
    <row r="4313" spans="1:5" x14ac:dyDescent="0.3">
      <c r="A4313" s="7"/>
      <c r="D4313" s="2"/>
      <c r="E4313" s="4"/>
    </row>
    <row r="4314" spans="1:5" x14ac:dyDescent="0.3">
      <c r="A4314" s="7"/>
      <c r="D4314" s="2"/>
      <c r="E4314" s="4"/>
    </row>
    <row r="4315" spans="1:5" x14ac:dyDescent="0.3">
      <c r="A4315" s="7"/>
      <c r="D4315" s="2"/>
      <c r="E4315" s="4"/>
    </row>
    <row r="4316" spans="1:5" x14ac:dyDescent="0.3">
      <c r="A4316" s="7"/>
      <c r="D4316" s="2"/>
      <c r="E4316" s="4"/>
    </row>
    <row r="4317" spans="1:5" x14ac:dyDescent="0.3">
      <c r="A4317" s="7"/>
      <c r="D4317" s="2"/>
      <c r="E4317" s="4"/>
    </row>
    <row r="4318" spans="1:5" x14ac:dyDescent="0.3">
      <c r="A4318" s="7"/>
      <c r="D4318" s="2"/>
      <c r="E4318" s="4"/>
    </row>
    <row r="4319" spans="1:5" x14ac:dyDescent="0.3">
      <c r="A4319" s="7"/>
      <c r="D4319" s="2"/>
      <c r="E4319" s="4"/>
    </row>
    <row r="4320" spans="1:5" x14ac:dyDescent="0.3">
      <c r="A4320" s="7"/>
      <c r="D4320" s="2"/>
      <c r="E4320" s="4"/>
    </row>
    <row r="4321" spans="1:5" x14ac:dyDescent="0.3">
      <c r="A4321" s="7"/>
      <c r="D4321" s="2"/>
      <c r="E4321" s="4"/>
    </row>
    <row r="4322" spans="1:5" x14ac:dyDescent="0.3">
      <c r="A4322" s="7"/>
      <c r="D4322" s="2"/>
      <c r="E4322" s="4"/>
    </row>
    <row r="4323" spans="1:5" x14ac:dyDescent="0.3">
      <c r="A4323" s="7"/>
      <c r="D4323" s="2"/>
      <c r="E4323" s="4"/>
    </row>
    <row r="4324" spans="1:5" x14ac:dyDescent="0.3">
      <c r="A4324" s="7"/>
      <c r="D4324" s="2"/>
      <c r="E4324" s="4"/>
    </row>
    <row r="4325" spans="1:5" x14ac:dyDescent="0.3">
      <c r="A4325" s="7"/>
      <c r="D4325" s="2"/>
      <c r="E4325" s="4"/>
    </row>
    <row r="4326" spans="1:5" x14ac:dyDescent="0.3">
      <c r="A4326" s="7"/>
      <c r="D4326" s="2"/>
      <c r="E4326" s="4"/>
    </row>
    <row r="4327" spans="1:5" x14ac:dyDescent="0.3">
      <c r="A4327" s="7"/>
      <c r="D4327" s="2"/>
      <c r="E4327" s="4"/>
    </row>
    <row r="4328" spans="1:5" x14ac:dyDescent="0.3">
      <c r="A4328" s="7"/>
      <c r="D4328" s="2"/>
      <c r="E4328" s="4"/>
    </row>
    <row r="4329" spans="1:5" x14ac:dyDescent="0.3">
      <c r="A4329" s="7"/>
      <c r="D4329" s="2"/>
      <c r="E4329" s="4"/>
    </row>
    <row r="4330" spans="1:5" x14ac:dyDescent="0.3">
      <c r="A4330" s="7"/>
      <c r="D4330" s="2"/>
      <c r="E4330" s="4"/>
    </row>
    <row r="4331" spans="1:5" x14ac:dyDescent="0.3">
      <c r="A4331" s="7"/>
      <c r="D4331" s="2"/>
      <c r="E4331" s="4"/>
    </row>
    <row r="4332" spans="1:5" x14ac:dyDescent="0.3">
      <c r="A4332" s="7"/>
      <c r="D4332" s="2"/>
      <c r="E4332" s="4"/>
    </row>
    <row r="4333" spans="1:5" x14ac:dyDescent="0.3">
      <c r="A4333" s="7"/>
      <c r="D4333" s="2"/>
      <c r="E4333" s="4"/>
    </row>
    <row r="4334" spans="1:5" x14ac:dyDescent="0.3">
      <c r="A4334" s="7"/>
      <c r="D4334" s="2"/>
      <c r="E4334" s="4"/>
    </row>
    <row r="4335" spans="1:5" x14ac:dyDescent="0.3">
      <c r="A4335" s="7"/>
      <c r="D4335" s="2"/>
      <c r="E4335" s="4"/>
    </row>
    <row r="4336" spans="1:5" x14ac:dyDescent="0.3">
      <c r="A4336" s="7"/>
      <c r="D4336" s="2"/>
      <c r="E4336" s="4"/>
    </row>
    <row r="4337" spans="1:5" x14ac:dyDescent="0.3">
      <c r="A4337" s="7"/>
      <c r="D4337" s="2"/>
      <c r="E4337" s="4"/>
    </row>
    <row r="4338" spans="1:5" x14ac:dyDescent="0.3">
      <c r="A4338" s="7"/>
      <c r="D4338" s="2"/>
      <c r="E4338" s="4"/>
    </row>
    <row r="4339" spans="1:5" x14ac:dyDescent="0.3">
      <c r="A4339" s="7"/>
      <c r="D4339" s="2"/>
      <c r="E4339" s="4"/>
    </row>
    <row r="4340" spans="1:5" x14ac:dyDescent="0.3">
      <c r="A4340" s="7"/>
      <c r="D4340" s="2"/>
      <c r="E4340" s="4"/>
    </row>
    <row r="4341" spans="1:5" x14ac:dyDescent="0.3">
      <c r="A4341" s="7"/>
      <c r="D4341" s="2"/>
      <c r="E4341" s="4"/>
    </row>
    <row r="4342" spans="1:5" x14ac:dyDescent="0.3">
      <c r="A4342" s="7"/>
      <c r="D4342" s="2"/>
      <c r="E4342" s="4"/>
    </row>
    <row r="4343" spans="1:5" x14ac:dyDescent="0.3">
      <c r="A4343" s="7"/>
      <c r="D4343" s="2"/>
      <c r="E4343" s="4"/>
    </row>
    <row r="4344" spans="1:5" x14ac:dyDescent="0.3">
      <c r="A4344" s="7"/>
      <c r="D4344" s="2"/>
      <c r="E4344" s="4"/>
    </row>
    <row r="4345" spans="1:5" x14ac:dyDescent="0.3">
      <c r="A4345" s="7"/>
      <c r="D4345" s="2"/>
      <c r="E4345" s="4"/>
    </row>
    <row r="4346" spans="1:5" x14ac:dyDescent="0.3">
      <c r="A4346" s="7"/>
      <c r="D4346" s="2"/>
      <c r="E4346" s="4"/>
    </row>
    <row r="4347" spans="1:5" x14ac:dyDescent="0.3">
      <c r="A4347" s="7"/>
      <c r="D4347" s="2"/>
      <c r="E4347" s="4"/>
    </row>
    <row r="4348" spans="1:5" x14ac:dyDescent="0.3">
      <c r="A4348" s="7"/>
      <c r="D4348" s="2"/>
      <c r="E4348" s="4"/>
    </row>
    <row r="4349" spans="1:5" x14ac:dyDescent="0.3">
      <c r="A4349" s="7"/>
      <c r="D4349" s="2"/>
      <c r="E4349" s="4"/>
    </row>
    <row r="4350" spans="1:5" x14ac:dyDescent="0.3">
      <c r="A4350" s="7"/>
      <c r="D4350" s="2"/>
      <c r="E4350" s="4"/>
    </row>
    <row r="4351" spans="1:5" x14ac:dyDescent="0.3">
      <c r="A4351" s="7"/>
      <c r="D4351" s="2"/>
      <c r="E4351" s="4"/>
    </row>
    <row r="4352" spans="1:5" x14ac:dyDescent="0.3">
      <c r="A4352" s="7"/>
      <c r="D4352" s="2"/>
      <c r="E4352" s="4"/>
    </row>
    <row r="4353" spans="1:5" x14ac:dyDescent="0.3">
      <c r="A4353" s="7"/>
      <c r="D4353" s="2"/>
      <c r="E4353" s="4"/>
    </row>
    <row r="4354" spans="1:5" x14ac:dyDescent="0.3">
      <c r="A4354" s="7"/>
      <c r="D4354" s="2"/>
      <c r="E4354" s="4"/>
    </row>
    <row r="4355" spans="1:5" x14ac:dyDescent="0.3">
      <c r="A4355" s="7"/>
      <c r="D4355" s="2"/>
      <c r="E4355" s="4"/>
    </row>
    <row r="4356" spans="1:5" x14ac:dyDescent="0.3">
      <c r="A4356" s="7"/>
      <c r="D4356" s="2"/>
      <c r="E4356" s="4"/>
    </row>
    <row r="4357" spans="1:5" x14ac:dyDescent="0.3">
      <c r="A4357" s="7"/>
      <c r="D4357" s="2"/>
      <c r="E4357" s="4"/>
    </row>
    <row r="4358" spans="1:5" x14ac:dyDescent="0.3">
      <c r="A4358" s="7"/>
      <c r="D4358" s="2"/>
      <c r="E4358" s="4"/>
    </row>
    <row r="4359" spans="1:5" x14ac:dyDescent="0.3">
      <c r="A4359" s="7"/>
      <c r="D4359" s="2"/>
      <c r="E4359" s="4"/>
    </row>
    <row r="4360" spans="1:5" x14ac:dyDescent="0.3">
      <c r="A4360" s="7"/>
      <c r="D4360" s="2"/>
      <c r="E4360" s="4"/>
    </row>
    <row r="4361" spans="1:5" x14ac:dyDescent="0.3">
      <c r="A4361" s="7"/>
      <c r="D4361" s="2"/>
      <c r="E4361" s="4"/>
    </row>
    <row r="4362" spans="1:5" x14ac:dyDescent="0.3">
      <c r="A4362" s="7"/>
      <c r="D4362" s="2"/>
      <c r="E4362" s="4"/>
    </row>
    <row r="4363" spans="1:5" x14ac:dyDescent="0.3">
      <c r="A4363" s="7"/>
      <c r="D4363" s="2"/>
      <c r="E4363" s="4"/>
    </row>
    <row r="4364" spans="1:5" x14ac:dyDescent="0.3">
      <c r="A4364" s="7"/>
      <c r="D4364" s="2"/>
      <c r="E4364" s="4"/>
    </row>
    <row r="4365" spans="1:5" x14ac:dyDescent="0.3">
      <c r="A4365" s="7"/>
      <c r="D4365" s="2"/>
      <c r="E4365" s="4"/>
    </row>
    <row r="4366" spans="1:5" x14ac:dyDescent="0.3">
      <c r="A4366" s="7"/>
      <c r="D4366" s="2"/>
      <c r="E4366" s="4"/>
    </row>
    <row r="4367" spans="1:5" x14ac:dyDescent="0.3">
      <c r="A4367" s="7"/>
      <c r="D4367" s="2"/>
      <c r="E4367" s="4"/>
    </row>
    <row r="4368" spans="1:5" x14ac:dyDescent="0.3">
      <c r="A4368" s="7"/>
      <c r="D4368" s="2"/>
      <c r="E4368" s="4"/>
    </row>
    <row r="4369" spans="1:5" x14ac:dyDescent="0.3">
      <c r="A4369" s="7"/>
      <c r="D4369" s="2"/>
      <c r="E4369" s="4"/>
    </row>
    <row r="4370" spans="1:5" x14ac:dyDescent="0.3">
      <c r="A4370" s="7"/>
      <c r="D4370" s="2"/>
      <c r="E4370" s="4"/>
    </row>
    <row r="4371" spans="1:5" x14ac:dyDescent="0.3">
      <c r="A4371" s="7"/>
      <c r="D4371" s="2"/>
      <c r="E4371" s="4"/>
    </row>
    <row r="4372" spans="1:5" x14ac:dyDescent="0.3">
      <c r="A4372" s="7"/>
      <c r="D4372" s="2"/>
      <c r="E4372" s="4"/>
    </row>
    <row r="4373" spans="1:5" x14ac:dyDescent="0.3">
      <c r="A4373" s="7"/>
      <c r="D4373" s="2"/>
      <c r="E4373" s="4"/>
    </row>
    <row r="4374" spans="1:5" x14ac:dyDescent="0.3">
      <c r="A4374" s="7"/>
      <c r="D4374" s="2"/>
      <c r="E4374" s="4"/>
    </row>
    <row r="4375" spans="1:5" x14ac:dyDescent="0.3">
      <c r="A4375" s="7"/>
      <c r="D4375" s="2"/>
      <c r="E4375" s="4"/>
    </row>
    <row r="4376" spans="1:5" x14ac:dyDescent="0.3">
      <c r="A4376" s="7"/>
      <c r="D4376" s="2"/>
      <c r="E4376" s="4"/>
    </row>
    <row r="4377" spans="1:5" x14ac:dyDescent="0.3">
      <c r="A4377" s="7"/>
      <c r="D4377" s="2"/>
      <c r="E4377" s="4"/>
    </row>
    <row r="4378" spans="1:5" x14ac:dyDescent="0.3">
      <c r="A4378" s="7"/>
      <c r="D4378" s="2"/>
      <c r="E4378" s="4"/>
    </row>
    <row r="4379" spans="1:5" x14ac:dyDescent="0.3">
      <c r="A4379" s="7"/>
      <c r="D4379" s="2"/>
      <c r="E4379" s="4"/>
    </row>
    <row r="4380" spans="1:5" x14ac:dyDescent="0.3">
      <c r="A4380" s="7"/>
      <c r="D4380" s="2"/>
      <c r="E4380" s="4"/>
    </row>
    <row r="4381" spans="1:5" x14ac:dyDescent="0.3">
      <c r="A4381" s="7"/>
      <c r="D4381" s="2"/>
      <c r="E4381" s="4"/>
    </row>
    <row r="4382" spans="1:5" x14ac:dyDescent="0.3">
      <c r="A4382" s="7"/>
      <c r="D4382" s="2"/>
      <c r="E4382" s="4"/>
    </row>
    <row r="4383" spans="1:5" x14ac:dyDescent="0.3">
      <c r="A4383" s="7"/>
      <c r="D4383" s="2"/>
      <c r="E4383" s="4"/>
    </row>
    <row r="4384" spans="1:5" x14ac:dyDescent="0.3">
      <c r="A4384" s="7"/>
      <c r="D4384" s="2"/>
      <c r="E4384" s="4"/>
    </row>
    <row r="4385" spans="1:5" x14ac:dyDescent="0.3">
      <c r="A4385" s="7"/>
      <c r="D4385" s="2"/>
      <c r="E4385" s="4"/>
    </row>
    <row r="4386" spans="1:5" x14ac:dyDescent="0.3">
      <c r="A4386" s="7"/>
      <c r="D4386" s="2"/>
      <c r="E4386" s="4"/>
    </row>
    <row r="4387" spans="1:5" x14ac:dyDescent="0.3">
      <c r="A4387" s="7"/>
      <c r="D4387" s="2"/>
      <c r="E4387" s="4"/>
    </row>
    <row r="4388" spans="1:5" x14ac:dyDescent="0.3">
      <c r="A4388" s="7"/>
      <c r="D4388" s="2"/>
      <c r="E4388" s="4"/>
    </row>
    <row r="4389" spans="1:5" x14ac:dyDescent="0.3">
      <c r="A4389" s="7"/>
      <c r="D4389" s="2"/>
      <c r="E4389" s="4"/>
    </row>
    <row r="4390" spans="1:5" x14ac:dyDescent="0.3">
      <c r="A4390" s="7"/>
      <c r="D4390" s="2"/>
      <c r="E4390" s="4"/>
    </row>
    <row r="4391" spans="1:5" x14ac:dyDescent="0.3">
      <c r="A4391" s="7"/>
      <c r="D4391" s="2"/>
      <c r="E4391" s="4"/>
    </row>
    <row r="4392" spans="1:5" x14ac:dyDescent="0.3">
      <c r="A4392" s="7"/>
      <c r="D4392" s="2"/>
      <c r="E4392" s="4"/>
    </row>
    <row r="4393" spans="1:5" x14ac:dyDescent="0.3">
      <c r="A4393" s="7"/>
      <c r="D4393" s="2"/>
      <c r="E4393" s="4"/>
    </row>
    <row r="4394" spans="1:5" x14ac:dyDescent="0.3">
      <c r="A4394" s="7"/>
      <c r="D4394" s="2"/>
      <c r="E4394" s="4"/>
    </row>
    <row r="4395" spans="1:5" x14ac:dyDescent="0.3">
      <c r="A4395" s="7"/>
      <c r="D4395" s="2"/>
      <c r="E4395" s="4"/>
    </row>
    <row r="4396" spans="1:5" x14ac:dyDescent="0.3">
      <c r="A4396" s="7"/>
      <c r="D4396" s="2"/>
      <c r="E4396" s="4"/>
    </row>
    <row r="4397" spans="1:5" x14ac:dyDescent="0.3">
      <c r="A4397" s="7"/>
      <c r="D4397" s="2"/>
      <c r="E4397" s="4"/>
    </row>
    <row r="4398" spans="1:5" x14ac:dyDescent="0.3">
      <c r="A4398" s="7"/>
      <c r="D4398" s="2"/>
      <c r="E4398" s="4"/>
    </row>
    <row r="4399" spans="1:5" x14ac:dyDescent="0.3">
      <c r="A4399" s="7"/>
      <c r="D4399" s="2"/>
      <c r="E4399" s="4"/>
    </row>
    <row r="4400" spans="1:5" x14ac:dyDescent="0.3">
      <c r="A4400" s="7"/>
      <c r="D4400" s="2"/>
      <c r="E4400" s="4"/>
    </row>
    <row r="4401" spans="1:5" x14ac:dyDescent="0.3">
      <c r="A4401" s="7"/>
      <c r="D4401" s="2"/>
      <c r="E4401" s="4"/>
    </row>
    <row r="4402" spans="1:5" x14ac:dyDescent="0.3">
      <c r="A4402" s="7"/>
      <c r="D4402" s="2"/>
      <c r="E4402" s="4"/>
    </row>
    <row r="4403" spans="1:5" x14ac:dyDescent="0.3">
      <c r="A4403" s="7"/>
      <c r="D4403" s="2"/>
      <c r="E4403" s="4"/>
    </row>
    <row r="4404" spans="1:5" x14ac:dyDescent="0.3">
      <c r="A4404" s="7"/>
      <c r="D4404" s="2"/>
      <c r="E4404" s="4"/>
    </row>
    <row r="4405" spans="1:5" x14ac:dyDescent="0.3">
      <c r="A4405" s="7"/>
      <c r="D4405" s="2"/>
      <c r="E4405" s="4"/>
    </row>
    <row r="4406" spans="1:5" x14ac:dyDescent="0.3">
      <c r="A4406" s="7"/>
      <c r="D4406" s="2"/>
      <c r="E4406" s="4"/>
    </row>
    <row r="4407" spans="1:5" x14ac:dyDescent="0.3">
      <c r="A4407" s="7"/>
      <c r="D4407" s="2"/>
      <c r="E4407" s="4"/>
    </row>
    <row r="4408" spans="1:5" x14ac:dyDescent="0.3">
      <c r="A4408" s="7"/>
      <c r="D4408" s="2"/>
      <c r="E4408" s="4"/>
    </row>
    <row r="4409" spans="1:5" x14ac:dyDescent="0.3">
      <c r="A4409" s="7"/>
      <c r="D4409" s="2"/>
      <c r="E4409" s="4"/>
    </row>
    <row r="4410" spans="1:5" x14ac:dyDescent="0.3">
      <c r="A4410" s="7"/>
      <c r="D4410" s="2"/>
      <c r="E4410" s="4"/>
    </row>
    <row r="4411" spans="1:5" x14ac:dyDescent="0.3">
      <c r="A4411" s="7"/>
      <c r="D4411" s="2"/>
      <c r="E4411" s="4"/>
    </row>
    <row r="4412" spans="1:5" x14ac:dyDescent="0.3">
      <c r="A4412" s="7"/>
      <c r="D4412" s="2"/>
      <c r="E4412" s="4"/>
    </row>
    <row r="4413" spans="1:5" x14ac:dyDescent="0.3">
      <c r="A4413" s="7"/>
      <c r="D4413" s="2"/>
      <c r="E4413" s="4"/>
    </row>
    <row r="4414" spans="1:5" x14ac:dyDescent="0.3">
      <c r="A4414" s="7"/>
      <c r="D4414" s="2"/>
      <c r="E4414" s="4"/>
    </row>
    <row r="4415" spans="1:5" x14ac:dyDescent="0.3">
      <c r="A4415" s="7"/>
      <c r="D4415" s="2"/>
      <c r="E4415" s="4"/>
    </row>
    <row r="4416" spans="1:5" x14ac:dyDescent="0.3">
      <c r="A4416" s="7"/>
      <c r="D4416" s="2"/>
      <c r="E4416" s="4"/>
    </row>
    <row r="4417" spans="1:5" x14ac:dyDescent="0.3">
      <c r="A4417" s="7"/>
      <c r="D4417" s="2"/>
      <c r="E4417" s="4"/>
    </row>
    <row r="4418" spans="1:5" x14ac:dyDescent="0.3">
      <c r="A4418" s="7"/>
      <c r="D4418" s="2"/>
      <c r="E4418" s="4"/>
    </row>
    <row r="4419" spans="1:5" x14ac:dyDescent="0.3">
      <c r="A4419" s="7"/>
      <c r="D4419" s="2"/>
      <c r="E4419" s="4"/>
    </row>
    <row r="4420" spans="1:5" x14ac:dyDescent="0.3">
      <c r="A4420" s="7"/>
      <c r="D4420" s="2"/>
      <c r="E4420" s="4"/>
    </row>
    <row r="4421" spans="1:5" x14ac:dyDescent="0.3">
      <c r="A4421" s="7"/>
      <c r="D4421" s="2"/>
      <c r="E4421" s="4"/>
    </row>
    <row r="4422" spans="1:5" x14ac:dyDescent="0.3">
      <c r="A4422" s="7"/>
      <c r="D4422" s="2"/>
      <c r="E4422" s="4"/>
    </row>
    <row r="4423" spans="1:5" x14ac:dyDescent="0.3">
      <c r="A4423" s="7"/>
      <c r="D4423" s="2"/>
      <c r="E4423" s="4"/>
    </row>
    <row r="4424" spans="1:5" x14ac:dyDescent="0.3">
      <c r="A4424" s="7"/>
      <c r="D4424" s="2"/>
      <c r="E4424" s="4"/>
    </row>
    <row r="4425" spans="1:5" x14ac:dyDescent="0.3">
      <c r="A4425" s="7"/>
      <c r="D4425" s="2"/>
      <c r="E4425" s="4"/>
    </row>
    <row r="4426" spans="1:5" x14ac:dyDescent="0.3">
      <c r="A4426" s="7"/>
      <c r="D4426" s="2"/>
      <c r="E4426" s="4"/>
    </row>
    <row r="4427" spans="1:5" x14ac:dyDescent="0.3">
      <c r="A4427" s="7"/>
      <c r="D4427" s="2"/>
      <c r="E4427" s="4"/>
    </row>
    <row r="4428" spans="1:5" x14ac:dyDescent="0.3">
      <c r="A4428" s="7"/>
      <c r="D4428" s="2"/>
      <c r="E4428" s="4"/>
    </row>
    <row r="4429" spans="1:5" x14ac:dyDescent="0.3">
      <c r="A4429" s="7"/>
      <c r="D4429" s="2"/>
      <c r="E4429" s="4"/>
    </row>
    <row r="4430" spans="1:5" x14ac:dyDescent="0.3">
      <c r="A4430" s="7"/>
      <c r="D4430" s="2"/>
      <c r="E4430" s="4"/>
    </row>
    <row r="4431" spans="1:5" x14ac:dyDescent="0.3">
      <c r="A4431" s="7"/>
      <c r="D4431" s="2"/>
      <c r="E4431" s="4"/>
    </row>
    <row r="4432" spans="1:5" x14ac:dyDescent="0.3">
      <c r="A4432" s="7"/>
      <c r="D4432" s="2"/>
      <c r="E4432" s="4"/>
    </row>
    <row r="4433" spans="1:5" x14ac:dyDescent="0.3">
      <c r="A4433" s="7"/>
      <c r="D4433" s="2"/>
      <c r="E4433" s="4"/>
    </row>
    <row r="4434" spans="1:5" x14ac:dyDescent="0.3">
      <c r="A4434" s="7"/>
      <c r="D4434" s="2"/>
      <c r="E4434" s="4"/>
    </row>
    <row r="4435" spans="1:5" x14ac:dyDescent="0.3">
      <c r="A4435" s="7"/>
      <c r="D4435" s="2"/>
      <c r="E4435" s="4"/>
    </row>
    <row r="4436" spans="1:5" x14ac:dyDescent="0.3">
      <c r="A4436" s="7"/>
      <c r="D4436" s="2"/>
      <c r="E4436" s="4"/>
    </row>
    <row r="4437" spans="1:5" x14ac:dyDescent="0.3">
      <c r="A4437" s="7"/>
      <c r="D4437" s="2"/>
      <c r="E4437" s="4"/>
    </row>
    <row r="4438" spans="1:5" x14ac:dyDescent="0.3">
      <c r="A4438" s="7"/>
      <c r="D4438" s="2"/>
      <c r="E4438" s="4"/>
    </row>
    <row r="4439" spans="1:5" x14ac:dyDescent="0.3">
      <c r="A4439" s="7"/>
      <c r="D4439" s="2"/>
      <c r="E4439" s="4"/>
    </row>
    <row r="4440" spans="1:5" x14ac:dyDescent="0.3">
      <c r="A4440" s="7"/>
      <c r="D4440" s="2"/>
      <c r="E4440" s="4"/>
    </row>
    <row r="4441" spans="1:5" x14ac:dyDescent="0.3">
      <c r="A4441" s="7"/>
      <c r="D4441" s="2"/>
      <c r="E4441" s="4"/>
    </row>
    <row r="4442" spans="1:5" x14ac:dyDescent="0.3">
      <c r="A4442" s="7"/>
      <c r="D4442" s="2"/>
      <c r="E4442" s="4"/>
    </row>
    <row r="4443" spans="1:5" x14ac:dyDescent="0.3">
      <c r="A4443" s="7"/>
      <c r="D4443" s="2"/>
      <c r="E4443" s="4"/>
    </row>
    <row r="4444" spans="1:5" x14ac:dyDescent="0.3">
      <c r="A4444" s="7"/>
      <c r="D4444" s="2"/>
      <c r="E4444" s="4"/>
    </row>
    <row r="4445" spans="1:5" x14ac:dyDescent="0.3">
      <c r="A4445" s="7"/>
      <c r="D4445" s="2"/>
      <c r="E4445" s="4"/>
    </row>
    <row r="4446" spans="1:5" x14ac:dyDescent="0.3">
      <c r="A4446" s="7"/>
      <c r="D4446" s="2"/>
      <c r="E4446" s="4"/>
    </row>
    <row r="4447" spans="1:5" x14ac:dyDescent="0.3">
      <c r="A4447" s="7"/>
      <c r="D4447" s="2"/>
      <c r="E4447" s="4"/>
    </row>
    <row r="4448" spans="1:5" x14ac:dyDescent="0.3">
      <c r="A4448" s="7"/>
      <c r="D4448" s="2"/>
      <c r="E4448" s="4"/>
    </row>
    <row r="4449" spans="1:5" x14ac:dyDescent="0.3">
      <c r="A4449" s="7"/>
      <c r="D4449" s="2"/>
      <c r="E4449" s="4"/>
    </row>
    <row r="4450" spans="1:5" x14ac:dyDescent="0.3">
      <c r="A4450" s="7"/>
      <c r="D4450" s="2"/>
      <c r="E4450" s="4"/>
    </row>
    <row r="4451" spans="1:5" x14ac:dyDescent="0.3">
      <c r="A4451" s="7"/>
      <c r="D4451" s="2"/>
      <c r="E4451" s="4"/>
    </row>
    <row r="4452" spans="1:5" x14ac:dyDescent="0.3">
      <c r="A4452" s="7"/>
      <c r="D4452" s="2"/>
      <c r="E4452" s="4"/>
    </row>
    <row r="4453" spans="1:5" x14ac:dyDescent="0.3">
      <c r="A4453" s="7"/>
      <c r="D4453" s="2"/>
      <c r="E4453" s="4"/>
    </row>
    <row r="4454" spans="1:5" x14ac:dyDescent="0.3">
      <c r="A4454" s="7"/>
      <c r="D4454" s="2"/>
      <c r="E4454" s="4"/>
    </row>
    <row r="4455" spans="1:5" x14ac:dyDescent="0.3">
      <c r="A4455" s="7"/>
      <c r="D4455" s="2"/>
      <c r="E4455" s="4"/>
    </row>
    <row r="4456" spans="1:5" x14ac:dyDescent="0.3">
      <c r="A4456" s="7"/>
      <c r="D4456" s="2"/>
      <c r="E4456" s="4"/>
    </row>
    <row r="4457" spans="1:5" x14ac:dyDescent="0.3">
      <c r="A4457" s="7"/>
      <c r="D4457" s="2"/>
      <c r="E4457" s="4"/>
    </row>
    <row r="4458" spans="1:5" x14ac:dyDescent="0.3">
      <c r="A4458" s="7"/>
      <c r="D4458" s="2"/>
      <c r="E4458" s="4"/>
    </row>
    <row r="4459" spans="1:5" x14ac:dyDescent="0.3">
      <c r="A4459" s="7"/>
      <c r="D4459" s="2"/>
      <c r="E4459" s="4"/>
    </row>
    <row r="4460" spans="1:5" x14ac:dyDescent="0.3">
      <c r="A4460" s="7"/>
      <c r="D4460" s="2"/>
      <c r="E4460" s="4"/>
    </row>
    <row r="4461" spans="1:5" x14ac:dyDescent="0.3">
      <c r="A4461" s="7"/>
      <c r="D4461" s="2"/>
      <c r="E4461" s="4"/>
    </row>
    <row r="4462" spans="1:5" x14ac:dyDescent="0.3">
      <c r="A4462" s="7"/>
      <c r="D4462" s="2"/>
      <c r="E4462" s="4"/>
    </row>
    <row r="4463" spans="1:5" x14ac:dyDescent="0.3">
      <c r="A4463" s="7"/>
      <c r="D4463" s="2"/>
      <c r="E4463" s="4"/>
    </row>
    <row r="4464" spans="1:5" x14ac:dyDescent="0.3">
      <c r="A4464" s="7"/>
      <c r="D4464" s="2"/>
      <c r="E4464" s="4"/>
    </row>
    <row r="4465" spans="1:5" x14ac:dyDescent="0.3">
      <c r="A4465" s="7"/>
      <c r="D4465" s="2"/>
      <c r="E4465" s="4"/>
    </row>
    <row r="4466" spans="1:5" x14ac:dyDescent="0.3">
      <c r="A4466" s="7"/>
      <c r="D4466" s="2"/>
      <c r="E4466" s="4"/>
    </row>
    <row r="4467" spans="1:5" x14ac:dyDescent="0.3">
      <c r="A4467" s="7"/>
      <c r="D4467" s="2"/>
      <c r="E4467" s="4"/>
    </row>
    <row r="4468" spans="1:5" x14ac:dyDescent="0.3">
      <c r="A4468" s="7"/>
      <c r="D4468" s="2"/>
      <c r="E4468" s="4"/>
    </row>
    <row r="4469" spans="1:5" x14ac:dyDescent="0.3">
      <c r="A4469" s="7"/>
      <c r="D4469" s="2"/>
      <c r="E4469" s="4"/>
    </row>
    <row r="4470" spans="1:5" x14ac:dyDescent="0.3">
      <c r="A4470" s="7"/>
      <c r="D4470" s="2"/>
      <c r="E4470" s="4"/>
    </row>
    <row r="4471" spans="1:5" x14ac:dyDescent="0.3">
      <c r="A4471" s="7"/>
      <c r="D4471" s="2"/>
      <c r="E4471" s="4"/>
    </row>
    <row r="4472" spans="1:5" x14ac:dyDescent="0.3">
      <c r="A4472" s="7"/>
      <c r="D4472" s="2"/>
      <c r="E4472" s="4"/>
    </row>
    <row r="4473" spans="1:5" x14ac:dyDescent="0.3">
      <c r="A4473" s="7"/>
      <c r="D4473" s="2"/>
      <c r="E4473" s="4"/>
    </row>
    <row r="4474" spans="1:5" x14ac:dyDescent="0.3">
      <c r="A4474" s="7"/>
      <c r="D4474" s="2"/>
      <c r="E4474" s="4"/>
    </row>
    <row r="4475" spans="1:5" x14ac:dyDescent="0.3">
      <c r="A4475" s="7"/>
      <c r="D4475" s="2"/>
      <c r="E4475" s="4"/>
    </row>
    <row r="4476" spans="1:5" x14ac:dyDescent="0.3">
      <c r="A4476" s="7"/>
      <c r="D4476" s="2"/>
      <c r="E4476" s="4"/>
    </row>
    <row r="4477" spans="1:5" x14ac:dyDescent="0.3">
      <c r="A4477" s="7"/>
      <c r="D4477" s="2"/>
      <c r="E4477" s="4"/>
    </row>
    <row r="4478" spans="1:5" x14ac:dyDescent="0.3">
      <c r="A4478" s="7"/>
      <c r="D4478" s="2"/>
      <c r="E4478" s="4"/>
    </row>
    <row r="4479" spans="1:5" x14ac:dyDescent="0.3">
      <c r="A4479" s="7"/>
      <c r="D4479" s="2"/>
      <c r="E4479" s="4"/>
    </row>
    <row r="4480" spans="1:5" x14ac:dyDescent="0.3">
      <c r="A4480" s="7"/>
      <c r="D4480" s="2"/>
      <c r="E4480" s="4"/>
    </row>
    <row r="4481" spans="1:5" x14ac:dyDescent="0.3">
      <c r="A4481" s="7"/>
      <c r="D4481" s="2"/>
      <c r="E4481" s="4"/>
    </row>
    <row r="4482" spans="1:5" x14ac:dyDescent="0.3">
      <c r="A4482" s="7"/>
      <c r="D4482" s="2"/>
      <c r="E4482" s="4"/>
    </row>
    <row r="4483" spans="1:5" x14ac:dyDescent="0.3">
      <c r="A4483" s="7"/>
      <c r="D4483" s="2"/>
      <c r="E4483" s="4"/>
    </row>
    <row r="4484" spans="1:5" x14ac:dyDescent="0.3">
      <c r="A4484" s="7"/>
      <c r="D4484" s="2"/>
      <c r="E4484" s="4"/>
    </row>
    <row r="4485" spans="1:5" x14ac:dyDescent="0.3">
      <c r="A4485" s="7"/>
      <c r="D4485" s="2"/>
      <c r="E4485" s="4"/>
    </row>
    <row r="4486" spans="1:5" x14ac:dyDescent="0.3">
      <c r="A4486" s="7"/>
      <c r="D4486" s="2"/>
      <c r="E4486" s="4"/>
    </row>
    <row r="4487" spans="1:5" x14ac:dyDescent="0.3">
      <c r="A4487" s="7"/>
      <c r="D4487" s="2"/>
      <c r="E4487" s="4"/>
    </row>
    <row r="4488" spans="1:5" x14ac:dyDescent="0.3">
      <c r="A4488" s="7"/>
      <c r="D4488" s="2"/>
      <c r="E4488" s="4"/>
    </row>
    <row r="4489" spans="1:5" x14ac:dyDescent="0.3">
      <c r="A4489" s="7"/>
      <c r="D4489" s="2"/>
      <c r="E4489" s="4"/>
    </row>
    <row r="4490" spans="1:5" x14ac:dyDescent="0.3">
      <c r="A4490" s="7"/>
      <c r="D4490" s="2"/>
      <c r="E4490" s="4"/>
    </row>
    <row r="4491" spans="1:5" x14ac:dyDescent="0.3">
      <c r="A4491" s="7"/>
      <c r="D4491" s="2"/>
      <c r="E4491" s="4"/>
    </row>
    <row r="4492" spans="1:5" x14ac:dyDescent="0.3">
      <c r="A4492" s="7"/>
      <c r="D4492" s="2"/>
      <c r="E4492" s="4"/>
    </row>
    <row r="4493" spans="1:5" x14ac:dyDescent="0.3">
      <c r="A4493" s="7"/>
      <c r="D4493" s="2"/>
      <c r="E4493" s="4"/>
    </row>
    <row r="4494" spans="1:5" x14ac:dyDescent="0.3">
      <c r="A4494" s="7"/>
      <c r="D4494" s="2"/>
      <c r="E4494" s="4"/>
    </row>
    <row r="4495" spans="1:5" x14ac:dyDescent="0.3">
      <c r="A4495" s="7"/>
      <c r="D4495" s="2"/>
      <c r="E4495" s="4"/>
    </row>
    <row r="4496" spans="1:5" x14ac:dyDescent="0.3">
      <c r="A4496" s="7"/>
      <c r="D4496" s="2"/>
      <c r="E4496" s="4"/>
    </row>
    <row r="4497" spans="1:5" x14ac:dyDescent="0.3">
      <c r="A4497" s="7"/>
      <c r="D4497" s="2"/>
      <c r="E4497" s="4"/>
    </row>
    <row r="4498" spans="1:5" x14ac:dyDescent="0.3">
      <c r="A4498" s="7"/>
      <c r="D4498" s="2"/>
      <c r="E4498" s="4"/>
    </row>
    <row r="4499" spans="1:5" x14ac:dyDescent="0.3">
      <c r="A4499" s="7"/>
      <c r="D4499" s="2"/>
      <c r="E4499" s="4"/>
    </row>
    <row r="4500" spans="1:5" x14ac:dyDescent="0.3">
      <c r="A4500" s="7"/>
      <c r="D4500" s="2"/>
      <c r="E4500" s="4"/>
    </row>
    <row r="4501" spans="1:5" x14ac:dyDescent="0.3">
      <c r="A4501" s="7"/>
      <c r="D4501" s="2"/>
      <c r="E4501" s="4"/>
    </row>
    <row r="4502" spans="1:5" x14ac:dyDescent="0.3">
      <c r="A4502" s="7"/>
      <c r="D4502" s="2"/>
      <c r="E4502" s="4"/>
    </row>
    <row r="4503" spans="1:5" x14ac:dyDescent="0.3">
      <c r="A4503" s="7"/>
      <c r="D4503" s="2"/>
      <c r="E4503" s="4"/>
    </row>
    <row r="4504" spans="1:5" x14ac:dyDescent="0.3">
      <c r="A4504" s="7"/>
      <c r="D4504" s="2"/>
      <c r="E4504" s="4"/>
    </row>
    <row r="4505" spans="1:5" x14ac:dyDescent="0.3">
      <c r="A4505" s="7"/>
      <c r="D4505" s="2"/>
      <c r="E4505" s="4"/>
    </row>
    <row r="4506" spans="1:5" x14ac:dyDescent="0.3">
      <c r="A4506" s="7"/>
      <c r="D4506" s="2"/>
      <c r="E4506" s="4"/>
    </row>
    <row r="4507" spans="1:5" x14ac:dyDescent="0.3">
      <c r="A4507" s="7"/>
      <c r="D4507" s="2"/>
      <c r="E4507" s="4"/>
    </row>
    <row r="4508" spans="1:5" x14ac:dyDescent="0.3">
      <c r="A4508" s="7"/>
      <c r="D4508" s="2"/>
      <c r="E4508" s="4"/>
    </row>
    <row r="4509" spans="1:5" x14ac:dyDescent="0.3">
      <c r="A4509" s="7"/>
      <c r="D4509" s="2"/>
      <c r="E4509" s="4"/>
    </row>
    <row r="4510" spans="1:5" x14ac:dyDescent="0.3">
      <c r="A4510" s="7"/>
      <c r="D4510" s="2"/>
      <c r="E4510" s="4"/>
    </row>
    <row r="4511" spans="1:5" x14ac:dyDescent="0.3">
      <c r="A4511" s="7"/>
      <c r="D4511" s="2"/>
      <c r="E4511" s="4"/>
    </row>
    <row r="4512" spans="1:5" x14ac:dyDescent="0.3">
      <c r="A4512" s="7"/>
      <c r="D4512" s="2"/>
      <c r="E4512" s="4"/>
    </row>
    <row r="4513" spans="1:5" x14ac:dyDescent="0.3">
      <c r="A4513" s="7"/>
      <c r="D4513" s="2"/>
      <c r="E4513" s="4"/>
    </row>
    <row r="4514" spans="1:5" x14ac:dyDescent="0.3">
      <c r="A4514" s="7"/>
      <c r="D4514" s="2"/>
      <c r="E4514" s="4"/>
    </row>
    <row r="4515" spans="1:5" x14ac:dyDescent="0.3">
      <c r="A4515" s="7"/>
      <c r="D4515" s="2"/>
      <c r="E4515" s="4"/>
    </row>
    <row r="4516" spans="1:5" x14ac:dyDescent="0.3">
      <c r="A4516" s="7"/>
      <c r="D4516" s="2"/>
      <c r="E4516" s="4"/>
    </row>
    <row r="4517" spans="1:5" x14ac:dyDescent="0.3">
      <c r="A4517" s="7"/>
      <c r="D4517" s="2"/>
      <c r="E4517" s="4"/>
    </row>
    <row r="4518" spans="1:5" x14ac:dyDescent="0.3">
      <c r="A4518" s="7"/>
      <c r="D4518" s="2"/>
      <c r="E4518" s="4"/>
    </row>
    <row r="4519" spans="1:5" x14ac:dyDescent="0.3">
      <c r="A4519" s="7"/>
      <c r="D4519" s="2"/>
      <c r="E4519" s="4"/>
    </row>
    <row r="4520" spans="1:5" x14ac:dyDescent="0.3">
      <c r="A4520" s="7"/>
      <c r="D4520" s="2"/>
      <c r="E4520" s="4"/>
    </row>
    <row r="4521" spans="1:5" x14ac:dyDescent="0.3">
      <c r="A4521" s="7"/>
      <c r="D4521" s="2"/>
      <c r="E4521" s="4"/>
    </row>
    <row r="4522" spans="1:5" x14ac:dyDescent="0.3">
      <c r="A4522" s="7"/>
      <c r="D4522" s="2"/>
      <c r="E4522" s="4"/>
    </row>
    <row r="4523" spans="1:5" x14ac:dyDescent="0.3">
      <c r="A4523" s="7"/>
      <c r="D4523" s="2"/>
      <c r="E4523" s="4"/>
    </row>
    <row r="4524" spans="1:5" x14ac:dyDescent="0.3">
      <c r="A4524" s="7"/>
      <c r="D4524" s="2"/>
      <c r="E4524" s="4"/>
    </row>
    <row r="4525" spans="1:5" x14ac:dyDescent="0.3">
      <c r="A4525" s="7"/>
      <c r="D4525" s="2"/>
      <c r="E4525" s="4"/>
    </row>
    <row r="4526" spans="1:5" x14ac:dyDescent="0.3">
      <c r="A4526" s="7"/>
      <c r="D4526" s="2"/>
      <c r="E4526" s="4"/>
    </row>
    <row r="4527" spans="1:5" x14ac:dyDescent="0.3">
      <c r="A4527" s="7"/>
      <c r="D4527" s="2"/>
      <c r="E4527" s="4"/>
    </row>
    <row r="4528" spans="1:5" x14ac:dyDescent="0.3">
      <c r="A4528" s="7"/>
      <c r="D4528" s="2"/>
      <c r="E4528" s="4"/>
    </row>
    <row r="4529" spans="1:5" x14ac:dyDescent="0.3">
      <c r="A4529" s="7"/>
      <c r="D4529" s="2"/>
      <c r="E4529" s="4"/>
    </row>
    <row r="4530" spans="1:5" x14ac:dyDescent="0.3">
      <c r="A4530" s="7"/>
      <c r="D4530" s="2"/>
      <c r="E4530" s="4"/>
    </row>
    <row r="4531" spans="1:5" x14ac:dyDescent="0.3">
      <c r="A4531" s="7"/>
      <c r="D4531" s="2"/>
      <c r="E4531" s="4"/>
    </row>
    <row r="4532" spans="1:5" x14ac:dyDescent="0.3">
      <c r="A4532" s="7"/>
      <c r="D4532" s="2"/>
      <c r="E4532" s="4"/>
    </row>
    <row r="4533" spans="1:5" x14ac:dyDescent="0.3">
      <c r="A4533" s="7"/>
      <c r="D4533" s="2"/>
      <c r="E4533" s="4"/>
    </row>
    <row r="4534" spans="1:5" x14ac:dyDescent="0.3">
      <c r="A4534" s="7"/>
      <c r="D4534" s="2"/>
      <c r="E4534" s="4"/>
    </row>
    <row r="4535" spans="1:5" x14ac:dyDescent="0.3">
      <c r="A4535" s="7"/>
      <c r="D4535" s="2"/>
      <c r="E4535" s="4"/>
    </row>
    <row r="4536" spans="1:5" x14ac:dyDescent="0.3">
      <c r="A4536" s="7"/>
      <c r="D4536" s="2"/>
      <c r="E4536" s="4"/>
    </row>
    <row r="4537" spans="1:5" x14ac:dyDescent="0.3">
      <c r="A4537" s="7"/>
      <c r="D4537" s="2"/>
      <c r="E4537" s="4"/>
    </row>
    <row r="4538" spans="1:5" x14ac:dyDescent="0.3">
      <c r="A4538" s="7"/>
      <c r="D4538" s="2"/>
      <c r="E4538" s="4"/>
    </row>
    <row r="4539" spans="1:5" x14ac:dyDescent="0.3">
      <c r="A4539" s="7"/>
      <c r="D4539" s="2"/>
      <c r="E4539" s="4"/>
    </row>
    <row r="4540" spans="1:5" x14ac:dyDescent="0.3">
      <c r="A4540" s="7"/>
      <c r="D4540" s="2"/>
      <c r="E4540" s="4"/>
    </row>
    <row r="4541" spans="1:5" x14ac:dyDescent="0.3">
      <c r="A4541" s="7"/>
      <c r="D4541" s="2"/>
      <c r="E4541" s="4"/>
    </row>
    <row r="4542" spans="1:5" x14ac:dyDescent="0.3">
      <c r="A4542" s="7"/>
      <c r="D4542" s="2"/>
      <c r="E4542" s="4"/>
    </row>
    <row r="4543" spans="1:5" x14ac:dyDescent="0.3">
      <c r="A4543" s="7"/>
      <c r="D4543" s="2"/>
      <c r="E4543" s="4"/>
    </row>
    <row r="4544" spans="1:5" x14ac:dyDescent="0.3">
      <c r="A4544" s="7"/>
      <c r="D4544" s="2"/>
      <c r="E4544" s="4"/>
    </row>
    <row r="4545" spans="1:5" x14ac:dyDescent="0.3">
      <c r="A4545" s="7"/>
      <c r="D4545" s="2"/>
      <c r="E4545" s="4"/>
    </row>
    <row r="4546" spans="1:5" x14ac:dyDescent="0.3">
      <c r="A4546" s="7"/>
      <c r="D4546" s="2"/>
      <c r="E4546" s="4"/>
    </row>
    <row r="4547" spans="1:5" x14ac:dyDescent="0.3">
      <c r="A4547" s="7"/>
      <c r="D4547" s="2"/>
      <c r="E4547" s="4"/>
    </row>
    <row r="4548" spans="1:5" x14ac:dyDescent="0.3">
      <c r="A4548" s="7"/>
      <c r="D4548" s="2"/>
      <c r="E4548" s="4"/>
    </row>
    <row r="4549" spans="1:5" x14ac:dyDescent="0.3">
      <c r="A4549" s="7"/>
      <c r="D4549" s="2"/>
      <c r="E4549" s="4"/>
    </row>
    <row r="4550" spans="1:5" x14ac:dyDescent="0.3">
      <c r="A4550" s="7"/>
      <c r="D4550" s="2"/>
      <c r="E4550" s="4"/>
    </row>
    <row r="4551" spans="1:5" x14ac:dyDescent="0.3">
      <c r="A4551" s="7"/>
      <c r="D4551" s="2"/>
      <c r="E4551" s="4"/>
    </row>
    <row r="4552" spans="1:5" x14ac:dyDescent="0.3">
      <c r="A4552" s="7"/>
      <c r="D4552" s="2"/>
      <c r="E4552" s="4"/>
    </row>
    <row r="4553" spans="1:5" x14ac:dyDescent="0.3">
      <c r="A4553" s="7"/>
      <c r="D4553" s="2"/>
      <c r="E4553" s="4"/>
    </row>
    <row r="4554" spans="1:5" x14ac:dyDescent="0.3">
      <c r="A4554" s="7"/>
      <c r="D4554" s="2"/>
      <c r="E4554" s="4"/>
    </row>
    <row r="4555" spans="1:5" x14ac:dyDescent="0.3">
      <c r="A4555" s="7"/>
      <c r="D4555" s="2"/>
      <c r="E4555" s="4"/>
    </row>
    <row r="4556" spans="1:5" x14ac:dyDescent="0.3">
      <c r="A4556" s="7"/>
      <c r="D4556" s="2"/>
      <c r="E4556" s="4"/>
    </row>
    <row r="4557" spans="1:5" x14ac:dyDescent="0.3">
      <c r="A4557" s="7"/>
      <c r="D4557" s="2"/>
      <c r="E4557" s="4"/>
    </row>
    <row r="4558" spans="1:5" x14ac:dyDescent="0.3">
      <c r="A4558" s="7"/>
      <c r="D4558" s="2"/>
      <c r="E4558" s="4"/>
    </row>
    <row r="4559" spans="1:5" x14ac:dyDescent="0.3">
      <c r="A4559" s="7"/>
      <c r="D4559" s="2"/>
      <c r="E4559" s="4"/>
    </row>
    <row r="4560" spans="1:5" x14ac:dyDescent="0.3">
      <c r="A4560" s="7"/>
      <c r="D4560" s="2"/>
      <c r="E4560" s="4"/>
    </row>
    <row r="4561" spans="1:5" x14ac:dyDescent="0.3">
      <c r="A4561" s="7"/>
      <c r="D4561" s="2"/>
      <c r="E4561" s="4"/>
    </row>
    <row r="4562" spans="1:5" x14ac:dyDescent="0.3">
      <c r="A4562" s="7"/>
      <c r="D4562" s="2"/>
      <c r="E4562" s="4"/>
    </row>
    <row r="4563" spans="1:5" x14ac:dyDescent="0.3">
      <c r="A4563" s="7"/>
      <c r="D4563" s="2"/>
      <c r="E4563" s="4"/>
    </row>
    <row r="4564" spans="1:5" x14ac:dyDescent="0.3">
      <c r="A4564" s="7"/>
      <c r="D4564" s="2"/>
      <c r="E4564" s="4"/>
    </row>
    <row r="4565" spans="1:5" x14ac:dyDescent="0.3">
      <c r="A4565" s="7"/>
      <c r="D4565" s="2"/>
      <c r="E4565" s="4"/>
    </row>
    <row r="4566" spans="1:5" x14ac:dyDescent="0.3">
      <c r="A4566" s="7"/>
      <c r="D4566" s="2"/>
      <c r="E4566" s="4"/>
    </row>
    <row r="4567" spans="1:5" x14ac:dyDescent="0.3">
      <c r="A4567" s="7"/>
      <c r="D4567" s="2"/>
      <c r="E4567" s="4"/>
    </row>
    <row r="4568" spans="1:5" x14ac:dyDescent="0.3">
      <c r="A4568" s="7"/>
      <c r="D4568" s="2"/>
      <c r="E4568" s="4"/>
    </row>
    <row r="4569" spans="1:5" x14ac:dyDescent="0.3">
      <c r="A4569" s="7"/>
      <c r="D4569" s="2"/>
      <c r="E4569" s="4"/>
    </row>
    <row r="4570" spans="1:5" x14ac:dyDescent="0.3">
      <c r="A4570" s="7"/>
      <c r="D4570" s="2"/>
      <c r="E4570" s="4"/>
    </row>
    <row r="4571" spans="1:5" x14ac:dyDescent="0.3">
      <c r="A4571" s="7"/>
      <c r="D4571" s="2"/>
      <c r="E4571" s="4"/>
    </row>
    <row r="4572" spans="1:5" x14ac:dyDescent="0.3">
      <c r="A4572" s="7"/>
      <c r="D4572" s="2"/>
      <c r="E4572" s="4"/>
    </row>
    <row r="4573" spans="1:5" x14ac:dyDescent="0.3">
      <c r="A4573" s="7"/>
      <c r="D4573" s="2"/>
      <c r="E4573" s="4"/>
    </row>
    <row r="4574" spans="1:5" x14ac:dyDescent="0.3">
      <c r="A4574" s="7"/>
      <c r="D4574" s="2"/>
      <c r="E4574" s="4"/>
    </row>
    <row r="4575" spans="1:5" x14ac:dyDescent="0.3">
      <c r="A4575" s="7"/>
      <c r="D4575" s="2"/>
      <c r="E4575" s="4"/>
    </row>
    <row r="4576" spans="1:5" x14ac:dyDescent="0.3">
      <c r="A4576" s="7"/>
      <c r="D4576" s="2"/>
      <c r="E4576" s="4"/>
    </row>
    <row r="4577" spans="1:5" x14ac:dyDescent="0.3">
      <c r="A4577" s="7"/>
      <c r="D4577" s="2"/>
      <c r="E4577" s="4"/>
    </row>
    <row r="4578" spans="1:5" x14ac:dyDescent="0.3">
      <c r="A4578" s="7"/>
      <c r="D4578" s="2"/>
      <c r="E4578" s="4"/>
    </row>
    <row r="4579" spans="1:5" x14ac:dyDescent="0.3">
      <c r="A4579" s="7"/>
      <c r="D4579" s="2"/>
      <c r="E4579" s="4"/>
    </row>
    <row r="4580" spans="1:5" x14ac:dyDescent="0.3">
      <c r="A4580" s="7"/>
      <c r="D4580" s="2"/>
      <c r="E4580" s="4"/>
    </row>
    <row r="4581" spans="1:5" x14ac:dyDescent="0.3">
      <c r="A4581" s="7"/>
      <c r="D4581" s="2"/>
      <c r="E4581" s="4"/>
    </row>
    <row r="4582" spans="1:5" x14ac:dyDescent="0.3">
      <c r="A4582" s="7"/>
      <c r="D4582" s="2"/>
      <c r="E4582" s="4"/>
    </row>
    <row r="4583" spans="1:5" x14ac:dyDescent="0.3">
      <c r="A4583" s="7"/>
      <c r="D4583" s="2"/>
      <c r="E4583" s="4"/>
    </row>
    <row r="4584" spans="1:5" x14ac:dyDescent="0.3">
      <c r="A4584" s="7"/>
      <c r="D4584" s="2"/>
      <c r="E4584" s="4"/>
    </row>
    <row r="4585" spans="1:5" x14ac:dyDescent="0.3">
      <c r="A4585" s="7"/>
      <c r="D4585" s="2"/>
      <c r="E4585" s="4"/>
    </row>
    <row r="4586" spans="1:5" x14ac:dyDescent="0.3">
      <c r="A4586" s="7"/>
      <c r="D4586" s="2"/>
      <c r="E4586" s="4"/>
    </row>
    <row r="4587" spans="1:5" x14ac:dyDescent="0.3">
      <c r="A4587" s="7"/>
      <c r="D4587" s="2"/>
      <c r="E4587" s="4"/>
    </row>
    <row r="4588" spans="1:5" x14ac:dyDescent="0.3">
      <c r="A4588" s="7"/>
      <c r="D4588" s="2"/>
      <c r="E4588" s="4"/>
    </row>
    <row r="4589" spans="1:5" x14ac:dyDescent="0.3">
      <c r="A4589" s="7"/>
      <c r="D4589" s="2"/>
      <c r="E4589" s="4"/>
    </row>
    <row r="4590" spans="1:5" x14ac:dyDescent="0.3">
      <c r="A4590" s="7"/>
      <c r="D4590" s="2"/>
      <c r="E4590" s="4"/>
    </row>
    <row r="4591" spans="1:5" x14ac:dyDescent="0.3">
      <c r="A4591" s="7"/>
      <c r="D4591" s="2"/>
      <c r="E4591" s="4"/>
    </row>
    <row r="4592" spans="1:5" x14ac:dyDescent="0.3">
      <c r="A4592" s="7"/>
      <c r="D4592" s="2"/>
      <c r="E4592" s="4"/>
    </row>
    <row r="4593" spans="1:5" x14ac:dyDescent="0.3">
      <c r="A4593" s="7"/>
      <c r="D4593" s="2"/>
      <c r="E4593" s="4"/>
    </row>
    <row r="4594" spans="1:5" x14ac:dyDescent="0.3">
      <c r="A4594" s="7"/>
      <c r="D4594" s="2"/>
      <c r="E4594" s="4"/>
    </row>
    <row r="4595" spans="1:5" x14ac:dyDescent="0.3">
      <c r="A4595" s="7"/>
      <c r="D4595" s="2"/>
      <c r="E4595" s="4"/>
    </row>
    <row r="4596" spans="1:5" x14ac:dyDescent="0.3">
      <c r="A4596" s="7"/>
      <c r="D4596" s="2"/>
      <c r="E4596" s="4"/>
    </row>
    <row r="4597" spans="1:5" x14ac:dyDescent="0.3">
      <c r="A4597" s="7"/>
      <c r="D4597" s="2"/>
      <c r="E4597" s="4"/>
    </row>
    <row r="4598" spans="1:5" x14ac:dyDescent="0.3">
      <c r="A4598" s="7"/>
      <c r="D4598" s="2"/>
      <c r="E4598" s="4"/>
    </row>
    <row r="4599" spans="1:5" x14ac:dyDescent="0.3">
      <c r="A4599" s="7"/>
      <c r="D4599" s="2"/>
      <c r="E4599" s="4"/>
    </row>
    <row r="4600" spans="1:5" x14ac:dyDescent="0.3">
      <c r="A4600" s="7"/>
      <c r="D4600" s="2"/>
      <c r="E4600" s="4"/>
    </row>
    <row r="4601" spans="1:5" x14ac:dyDescent="0.3">
      <c r="A4601" s="7"/>
      <c r="D4601" s="2"/>
      <c r="E4601" s="4"/>
    </row>
    <row r="4602" spans="1:5" x14ac:dyDescent="0.3">
      <c r="A4602" s="7"/>
      <c r="D4602" s="2"/>
      <c r="E4602" s="4"/>
    </row>
    <row r="4603" spans="1:5" x14ac:dyDescent="0.3">
      <c r="A4603" s="7"/>
      <c r="D4603" s="2"/>
      <c r="E4603" s="4"/>
    </row>
    <row r="4604" spans="1:5" x14ac:dyDescent="0.3">
      <c r="A4604" s="7"/>
      <c r="D4604" s="2"/>
      <c r="E4604" s="4"/>
    </row>
    <row r="4605" spans="1:5" x14ac:dyDescent="0.3">
      <c r="A4605" s="7"/>
      <c r="D4605" s="2"/>
      <c r="E4605" s="4"/>
    </row>
    <row r="4606" spans="1:5" x14ac:dyDescent="0.3">
      <c r="A4606" s="7"/>
      <c r="D4606" s="2"/>
      <c r="E4606" s="4"/>
    </row>
    <row r="4607" spans="1:5" x14ac:dyDescent="0.3">
      <c r="A4607" s="7"/>
      <c r="D4607" s="2"/>
      <c r="E4607" s="4"/>
    </row>
    <row r="4608" spans="1:5" x14ac:dyDescent="0.3">
      <c r="A4608" s="7"/>
      <c r="D4608" s="2"/>
      <c r="E4608" s="4"/>
    </row>
    <row r="4609" spans="1:5" x14ac:dyDescent="0.3">
      <c r="A4609" s="7"/>
      <c r="D4609" s="2"/>
      <c r="E4609" s="4"/>
    </row>
    <row r="4610" spans="1:5" x14ac:dyDescent="0.3">
      <c r="A4610" s="7"/>
      <c r="D4610" s="2"/>
      <c r="E4610" s="4"/>
    </row>
    <row r="4611" spans="1:5" x14ac:dyDescent="0.3">
      <c r="A4611" s="7"/>
      <c r="D4611" s="2"/>
      <c r="E4611" s="4"/>
    </row>
    <row r="4612" spans="1:5" x14ac:dyDescent="0.3">
      <c r="A4612" s="7"/>
      <c r="D4612" s="2"/>
      <c r="E4612" s="4"/>
    </row>
    <row r="4613" spans="1:5" x14ac:dyDescent="0.3">
      <c r="A4613" s="7"/>
      <c r="D4613" s="2"/>
      <c r="E4613" s="4"/>
    </row>
    <row r="4614" spans="1:5" x14ac:dyDescent="0.3">
      <c r="A4614" s="7"/>
      <c r="D4614" s="2"/>
      <c r="E4614" s="4"/>
    </row>
    <row r="4615" spans="1:5" x14ac:dyDescent="0.3">
      <c r="A4615" s="7"/>
      <c r="D4615" s="2"/>
      <c r="E4615" s="4"/>
    </row>
    <row r="4616" spans="1:5" x14ac:dyDescent="0.3">
      <c r="A4616" s="7"/>
      <c r="D4616" s="2"/>
      <c r="E4616" s="4"/>
    </row>
    <row r="4617" spans="1:5" x14ac:dyDescent="0.3">
      <c r="A4617" s="7"/>
      <c r="D4617" s="2"/>
      <c r="E4617" s="4"/>
    </row>
    <row r="4618" spans="1:5" x14ac:dyDescent="0.3">
      <c r="A4618" s="7"/>
      <c r="D4618" s="2"/>
      <c r="E4618" s="4"/>
    </row>
    <row r="4619" spans="1:5" x14ac:dyDescent="0.3">
      <c r="A4619" s="7"/>
      <c r="D4619" s="2"/>
      <c r="E4619" s="4"/>
    </row>
    <row r="4620" spans="1:5" x14ac:dyDescent="0.3">
      <c r="A4620" s="7"/>
      <c r="D4620" s="2"/>
      <c r="E4620" s="4"/>
    </row>
    <row r="4621" spans="1:5" x14ac:dyDescent="0.3">
      <c r="A4621" s="7"/>
      <c r="D4621" s="2"/>
      <c r="E4621" s="4"/>
    </row>
    <row r="4622" spans="1:5" x14ac:dyDescent="0.3">
      <c r="A4622" s="7"/>
      <c r="D4622" s="2"/>
      <c r="E4622" s="4"/>
    </row>
    <row r="4623" spans="1:5" x14ac:dyDescent="0.3">
      <c r="A4623" s="7"/>
      <c r="D4623" s="2"/>
      <c r="E4623" s="4"/>
    </row>
    <row r="4624" spans="1:5" x14ac:dyDescent="0.3">
      <c r="A4624" s="7"/>
      <c r="D4624" s="2"/>
      <c r="E4624" s="4"/>
    </row>
    <row r="4625" spans="1:5" x14ac:dyDescent="0.3">
      <c r="A4625" s="7"/>
      <c r="D4625" s="2"/>
      <c r="E4625" s="4"/>
    </row>
    <row r="4626" spans="1:5" x14ac:dyDescent="0.3">
      <c r="A4626" s="7"/>
      <c r="D4626" s="2"/>
      <c r="E4626" s="4"/>
    </row>
    <row r="4627" spans="1:5" x14ac:dyDescent="0.3">
      <c r="A4627" s="7"/>
      <c r="D4627" s="2"/>
      <c r="E4627" s="4"/>
    </row>
    <row r="4628" spans="1:5" x14ac:dyDescent="0.3">
      <c r="A4628" s="7"/>
      <c r="D4628" s="2"/>
      <c r="E4628" s="4"/>
    </row>
    <row r="4629" spans="1:5" x14ac:dyDescent="0.3">
      <c r="A4629" s="7"/>
      <c r="D4629" s="2"/>
      <c r="E4629" s="4"/>
    </row>
    <row r="4630" spans="1:5" x14ac:dyDescent="0.3">
      <c r="A4630" s="7"/>
      <c r="D4630" s="2"/>
      <c r="E4630" s="4"/>
    </row>
    <row r="4631" spans="1:5" x14ac:dyDescent="0.3">
      <c r="A4631" s="7"/>
      <c r="D4631" s="2"/>
      <c r="E4631" s="4"/>
    </row>
    <row r="4632" spans="1:5" x14ac:dyDescent="0.3">
      <c r="A4632" s="7"/>
      <c r="D4632" s="2"/>
      <c r="E4632" s="4"/>
    </row>
    <row r="4633" spans="1:5" x14ac:dyDescent="0.3">
      <c r="A4633" s="7"/>
      <c r="D4633" s="2"/>
      <c r="E4633" s="4"/>
    </row>
    <row r="4634" spans="1:5" x14ac:dyDescent="0.3">
      <c r="A4634" s="7"/>
      <c r="D4634" s="2"/>
      <c r="E4634" s="4"/>
    </row>
    <row r="4635" spans="1:5" x14ac:dyDescent="0.3">
      <c r="A4635" s="7"/>
      <c r="D4635" s="2"/>
      <c r="E4635" s="4"/>
    </row>
    <row r="4636" spans="1:5" x14ac:dyDescent="0.3">
      <c r="A4636" s="7"/>
      <c r="D4636" s="2"/>
      <c r="E4636" s="4"/>
    </row>
    <row r="4637" spans="1:5" x14ac:dyDescent="0.3">
      <c r="A4637" s="7"/>
      <c r="D4637" s="2"/>
      <c r="E4637" s="4"/>
    </row>
    <row r="4638" spans="1:5" x14ac:dyDescent="0.3">
      <c r="A4638" s="7"/>
      <c r="D4638" s="2"/>
      <c r="E4638" s="4"/>
    </row>
    <row r="4639" spans="1:5" x14ac:dyDescent="0.3">
      <c r="A4639" s="7"/>
      <c r="D4639" s="2"/>
      <c r="E4639" s="4"/>
    </row>
    <row r="4640" spans="1:5" x14ac:dyDescent="0.3">
      <c r="A4640" s="7"/>
      <c r="D4640" s="2"/>
      <c r="E4640" s="4"/>
    </row>
    <row r="4641" spans="1:5" x14ac:dyDescent="0.3">
      <c r="A4641" s="7"/>
      <c r="D4641" s="2"/>
      <c r="E4641" s="4"/>
    </row>
    <row r="4642" spans="1:5" x14ac:dyDescent="0.3">
      <c r="A4642" s="7"/>
      <c r="D4642" s="2"/>
      <c r="E4642" s="4"/>
    </row>
    <row r="4643" spans="1:5" x14ac:dyDescent="0.3">
      <c r="A4643" s="7"/>
      <c r="D4643" s="2"/>
      <c r="E4643" s="4"/>
    </row>
    <row r="4644" spans="1:5" x14ac:dyDescent="0.3">
      <c r="A4644" s="7"/>
      <c r="D4644" s="2"/>
      <c r="E4644" s="4"/>
    </row>
    <row r="4645" spans="1:5" x14ac:dyDescent="0.3">
      <c r="A4645" s="7"/>
      <c r="D4645" s="2"/>
      <c r="E4645" s="4"/>
    </row>
    <row r="4646" spans="1:5" x14ac:dyDescent="0.3">
      <c r="A4646" s="7"/>
      <c r="D4646" s="2"/>
      <c r="E4646" s="4"/>
    </row>
    <row r="4647" spans="1:5" x14ac:dyDescent="0.3">
      <c r="A4647" s="7"/>
      <c r="D4647" s="2"/>
      <c r="E4647" s="4"/>
    </row>
    <row r="4648" spans="1:5" x14ac:dyDescent="0.3">
      <c r="A4648" s="7"/>
      <c r="D4648" s="2"/>
      <c r="E4648" s="4"/>
    </row>
    <row r="4649" spans="1:5" x14ac:dyDescent="0.3">
      <c r="A4649" s="7"/>
      <c r="D4649" s="2"/>
      <c r="E4649" s="4"/>
    </row>
    <row r="4650" spans="1:5" x14ac:dyDescent="0.3">
      <c r="A4650" s="7"/>
      <c r="D4650" s="2"/>
      <c r="E4650" s="4"/>
    </row>
    <row r="4651" spans="1:5" x14ac:dyDescent="0.3">
      <c r="A4651" s="7"/>
      <c r="D4651" s="2"/>
      <c r="E4651" s="4"/>
    </row>
    <row r="4652" spans="1:5" x14ac:dyDescent="0.3">
      <c r="A4652" s="7"/>
      <c r="D4652" s="2"/>
      <c r="E4652" s="4"/>
    </row>
    <row r="4653" spans="1:5" x14ac:dyDescent="0.3">
      <c r="A4653" s="7"/>
      <c r="D4653" s="2"/>
      <c r="E4653" s="4"/>
    </row>
    <row r="4654" spans="1:5" x14ac:dyDescent="0.3">
      <c r="A4654" s="7"/>
      <c r="D4654" s="2"/>
      <c r="E4654" s="4"/>
    </row>
    <row r="4655" spans="1:5" x14ac:dyDescent="0.3">
      <c r="A4655" s="7"/>
      <c r="D4655" s="2"/>
      <c r="E4655" s="4"/>
    </row>
    <row r="4656" spans="1:5" x14ac:dyDescent="0.3">
      <c r="A4656" s="7"/>
      <c r="D4656" s="2"/>
      <c r="E4656" s="4"/>
    </row>
    <row r="4657" spans="1:5" x14ac:dyDescent="0.3">
      <c r="A4657" s="7"/>
      <c r="D4657" s="2"/>
      <c r="E4657" s="4"/>
    </row>
    <row r="4658" spans="1:5" x14ac:dyDescent="0.3">
      <c r="A4658" s="7"/>
      <c r="D4658" s="2"/>
      <c r="E4658" s="4"/>
    </row>
    <row r="4659" spans="1:5" x14ac:dyDescent="0.3">
      <c r="A4659" s="7"/>
      <c r="D4659" s="2"/>
      <c r="E4659" s="4"/>
    </row>
    <row r="4660" spans="1:5" x14ac:dyDescent="0.3">
      <c r="A4660" s="7"/>
      <c r="D4660" s="2"/>
      <c r="E4660" s="4"/>
    </row>
    <row r="4661" spans="1:5" x14ac:dyDescent="0.3">
      <c r="A4661" s="7"/>
      <c r="D4661" s="2"/>
      <c r="E4661" s="4"/>
    </row>
    <row r="4662" spans="1:5" x14ac:dyDescent="0.3">
      <c r="A4662" s="7"/>
      <c r="D4662" s="2"/>
      <c r="E4662" s="4"/>
    </row>
    <row r="4663" spans="1:5" x14ac:dyDescent="0.3">
      <c r="A4663" s="7"/>
      <c r="D4663" s="2"/>
      <c r="E4663" s="4"/>
    </row>
    <row r="4664" spans="1:5" x14ac:dyDescent="0.3">
      <c r="A4664" s="7"/>
      <c r="D4664" s="2"/>
      <c r="E4664" s="4"/>
    </row>
    <row r="4665" spans="1:5" x14ac:dyDescent="0.3">
      <c r="A4665" s="7"/>
      <c r="D4665" s="2"/>
      <c r="E4665" s="4"/>
    </row>
    <row r="4666" spans="1:5" x14ac:dyDescent="0.3">
      <c r="A4666" s="7"/>
      <c r="D4666" s="2"/>
      <c r="E4666" s="4"/>
    </row>
    <row r="4667" spans="1:5" x14ac:dyDescent="0.3">
      <c r="A4667" s="7"/>
      <c r="D4667" s="2"/>
      <c r="E4667" s="4"/>
    </row>
    <row r="4668" spans="1:5" x14ac:dyDescent="0.3">
      <c r="A4668" s="7"/>
      <c r="D4668" s="2"/>
      <c r="E4668" s="4"/>
    </row>
    <row r="4669" spans="1:5" x14ac:dyDescent="0.3">
      <c r="A4669" s="7"/>
      <c r="D4669" s="2"/>
      <c r="E4669" s="4"/>
    </row>
    <row r="4670" spans="1:5" x14ac:dyDescent="0.3">
      <c r="A4670" s="7"/>
      <c r="D4670" s="2"/>
      <c r="E4670" s="4"/>
    </row>
    <row r="4671" spans="1:5" x14ac:dyDescent="0.3">
      <c r="A4671" s="7"/>
      <c r="D4671" s="2"/>
      <c r="E4671" s="4"/>
    </row>
    <row r="4672" spans="1:5" x14ac:dyDescent="0.3">
      <c r="A4672" s="7"/>
      <c r="D4672" s="2"/>
      <c r="E4672" s="4"/>
    </row>
    <row r="4673" spans="1:5" x14ac:dyDescent="0.3">
      <c r="A4673" s="7"/>
      <c r="D4673" s="2"/>
      <c r="E4673" s="4"/>
    </row>
    <row r="4674" spans="1:5" x14ac:dyDescent="0.3">
      <c r="A4674" s="7"/>
      <c r="D4674" s="2"/>
      <c r="E4674" s="4"/>
    </row>
    <row r="4675" spans="1:5" x14ac:dyDescent="0.3">
      <c r="A4675" s="7"/>
      <c r="D4675" s="2"/>
      <c r="E4675" s="4"/>
    </row>
    <row r="4676" spans="1:5" x14ac:dyDescent="0.3">
      <c r="A4676" s="7"/>
      <c r="D4676" s="2"/>
      <c r="E4676" s="4"/>
    </row>
    <row r="4677" spans="1:5" x14ac:dyDescent="0.3">
      <c r="A4677" s="7"/>
      <c r="D4677" s="2"/>
      <c r="E4677" s="4"/>
    </row>
    <row r="4678" spans="1:5" x14ac:dyDescent="0.3">
      <c r="A4678" s="7"/>
      <c r="D4678" s="2"/>
      <c r="E4678" s="4"/>
    </row>
    <row r="4679" spans="1:5" x14ac:dyDescent="0.3">
      <c r="A4679" s="7"/>
      <c r="D4679" s="2"/>
      <c r="E4679" s="4"/>
    </row>
    <row r="4680" spans="1:5" x14ac:dyDescent="0.3">
      <c r="A4680" s="7"/>
      <c r="D4680" s="2"/>
      <c r="E4680" s="4"/>
    </row>
    <row r="4681" spans="1:5" x14ac:dyDescent="0.3">
      <c r="A4681" s="7"/>
      <c r="D4681" s="2"/>
      <c r="E4681" s="4"/>
    </row>
    <row r="4682" spans="1:5" x14ac:dyDescent="0.3">
      <c r="A4682" s="7"/>
      <c r="D4682" s="2"/>
      <c r="E4682" s="4"/>
    </row>
    <row r="4683" spans="1:5" x14ac:dyDescent="0.3">
      <c r="A4683" s="7"/>
      <c r="D4683" s="2"/>
      <c r="E4683" s="4"/>
    </row>
    <row r="4684" spans="1:5" x14ac:dyDescent="0.3">
      <c r="A4684" s="7"/>
      <c r="D4684" s="2"/>
      <c r="E4684" s="4"/>
    </row>
    <row r="4685" spans="1:5" x14ac:dyDescent="0.3">
      <c r="A4685" s="7"/>
      <c r="D4685" s="2"/>
      <c r="E4685" s="4"/>
    </row>
    <row r="4686" spans="1:5" x14ac:dyDescent="0.3">
      <c r="A4686" s="7"/>
      <c r="D4686" s="2"/>
      <c r="E4686" s="4"/>
    </row>
    <row r="4687" spans="1:5" x14ac:dyDescent="0.3">
      <c r="A4687" s="7"/>
      <c r="D4687" s="2"/>
      <c r="E4687" s="4"/>
    </row>
    <row r="4688" spans="1:5" x14ac:dyDescent="0.3">
      <c r="A4688" s="7"/>
      <c r="D4688" s="2"/>
      <c r="E4688" s="4"/>
    </row>
    <row r="4689" spans="1:5" x14ac:dyDescent="0.3">
      <c r="A4689" s="7"/>
      <c r="D4689" s="2"/>
      <c r="E4689" s="4"/>
    </row>
    <row r="4690" spans="1:5" x14ac:dyDescent="0.3">
      <c r="A4690" s="7"/>
      <c r="D4690" s="2"/>
      <c r="E4690" s="4"/>
    </row>
    <row r="4691" spans="1:5" x14ac:dyDescent="0.3">
      <c r="A4691" s="7"/>
      <c r="D4691" s="2"/>
      <c r="E4691" s="4"/>
    </row>
    <row r="4692" spans="1:5" x14ac:dyDescent="0.3">
      <c r="A4692" s="7"/>
      <c r="D4692" s="2"/>
      <c r="E4692" s="4"/>
    </row>
    <row r="4693" spans="1:5" x14ac:dyDescent="0.3">
      <c r="A4693" s="7"/>
      <c r="D4693" s="2"/>
      <c r="E4693" s="4"/>
    </row>
    <row r="4694" spans="1:5" x14ac:dyDescent="0.3">
      <c r="A4694" s="7"/>
      <c r="D4694" s="2"/>
      <c r="E4694" s="4"/>
    </row>
    <row r="4695" spans="1:5" x14ac:dyDescent="0.3">
      <c r="A4695" s="7"/>
      <c r="D4695" s="2"/>
      <c r="E4695" s="4"/>
    </row>
    <row r="4696" spans="1:5" x14ac:dyDescent="0.3">
      <c r="A4696" s="7"/>
      <c r="D4696" s="2"/>
      <c r="E4696" s="4"/>
    </row>
    <row r="4697" spans="1:5" x14ac:dyDescent="0.3">
      <c r="A4697" s="7"/>
      <c r="D4697" s="2"/>
      <c r="E4697" s="4"/>
    </row>
    <row r="4698" spans="1:5" x14ac:dyDescent="0.3">
      <c r="A4698" s="7"/>
      <c r="D4698" s="2"/>
      <c r="E4698" s="4"/>
    </row>
    <row r="4699" spans="1:5" x14ac:dyDescent="0.3">
      <c r="A4699" s="7"/>
      <c r="D4699" s="2"/>
      <c r="E4699" s="4"/>
    </row>
    <row r="4700" spans="1:5" x14ac:dyDescent="0.3">
      <c r="A4700" s="7"/>
      <c r="D4700" s="2"/>
      <c r="E4700" s="4"/>
    </row>
    <row r="4701" spans="1:5" x14ac:dyDescent="0.3">
      <c r="A4701" s="7"/>
      <c r="D4701" s="2"/>
      <c r="E4701" s="4"/>
    </row>
    <row r="4702" spans="1:5" x14ac:dyDescent="0.3">
      <c r="A4702" s="7"/>
      <c r="D4702" s="2"/>
      <c r="E4702" s="4"/>
    </row>
    <row r="4703" spans="1:5" x14ac:dyDescent="0.3">
      <c r="A4703" s="7"/>
      <c r="D4703" s="2"/>
      <c r="E4703" s="4"/>
    </row>
    <row r="4704" spans="1:5" x14ac:dyDescent="0.3">
      <c r="A4704" s="7"/>
      <c r="D4704" s="2"/>
      <c r="E4704" s="4"/>
    </row>
    <row r="4705" spans="1:5" x14ac:dyDescent="0.3">
      <c r="A4705" s="7"/>
      <c r="D4705" s="2"/>
      <c r="E4705" s="4"/>
    </row>
    <row r="4706" spans="1:5" x14ac:dyDescent="0.3">
      <c r="A4706" s="7"/>
      <c r="D4706" s="2"/>
      <c r="E4706" s="4"/>
    </row>
    <row r="4707" spans="1:5" x14ac:dyDescent="0.3">
      <c r="A4707" s="7"/>
      <c r="D4707" s="2"/>
      <c r="E4707" s="4"/>
    </row>
    <row r="4708" spans="1:5" x14ac:dyDescent="0.3">
      <c r="A4708" s="7"/>
      <c r="D4708" s="2"/>
      <c r="E4708" s="4"/>
    </row>
    <row r="4709" spans="1:5" x14ac:dyDescent="0.3">
      <c r="A4709" s="7"/>
      <c r="D4709" s="2"/>
      <c r="E4709" s="4"/>
    </row>
    <row r="4710" spans="1:5" x14ac:dyDescent="0.3">
      <c r="A4710" s="7"/>
      <c r="D4710" s="2"/>
      <c r="E4710" s="4"/>
    </row>
    <row r="4711" spans="1:5" x14ac:dyDescent="0.3">
      <c r="A4711" s="7"/>
      <c r="D4711" s="2"/>
      <c r="E4711" s="4"/>
    </row>
    <row r="4712" spans="1:5" x14ac:dyDescent="0.3">
      <c r="A4712" s="7"/>
      <c r="D4712" s="2"/>
      <c r="E4712" s="4"/>
    </row>
    <row r="4713" spans="1:5" x14ac:dyDescent="0.3">
      <c r="A4713" s="7"/>
      <c r="D4713" s="2"/>
      <c r="E4713" s="4"/>
    </row>
    <row r="4714" spans="1:5" x14ac:dyDescent="0.3">
      <c r="A4714" s="7"/>
      <c r="D4714" s="2"/>
      <c r="E4714" s="4"/>
    </row>
    <row r="4715" spans="1:5" x14ac:dyDescent="0.3">
      <c r="A4715" s="7"/>
      <c r="D4715" s="2"/>
      <c r="E4715" s="4"/>
    </row>
    <row r="4716" spans="1:5" x14ac:dyDescent="0.3">
      <c r="A4716" s="7"/>
      <c r="D4716" s="2"/>
      <c r="E4716" s="4"/>
    </row>
    <row r="4717" spans="1:5" x14ac:dyDescent="0.3">
      <c r="A4717" s="7"/>
      <c r="D4717" s="2"/>
      <c r="E4717" s="4"/>
    </row>
    <row r="4718" spans="1:5" x14ac:dyDescent="0.3">
      <c r="A4718" s="7"/>
      <c r="D4718" s="2"/>
      <c r="E4718" s="4"/>
    </row>
    <row r="4719" spans="1:5" x14ac:dyDescent="0.3">
      <c r="A4719" s="7"/>
      <c r="D4719" s="2"/>
      <c r="E4719" s="4"/>
    </row>
    <row r="4720" spans="1:5" x14ac:dyDescent="0.3">
      <c r="A4720" s="7"/>
      <c r="D4720" s="2"/>
      <c r="E4720" s="4"/>
    </row>
    <row r="4721" spans="1:5" x14ac:dyDescent="0.3">
      <c r="A4721" s="7"/>
      <c r="D4721" s="2"/>
      <c r="E4721" s="4"/>
    </row>
    <row r="4722" spans="1:5" x14ac:dyDescent="0.3">
      <c r="A4722" s="7"/>
      <c r="D4722" s="2"/>
      <c r="E4722" s="4"/>
    </row>
    <row r="4723" spans="1:5" x14ac:dyDescent="0.3">
      <c r="A4723" s="7"/>
      <c r="D4723" s="2"/>
      <c r="E4723" s="4"/>
    </row>
    <row r="4724" spans="1:5" x14ac:dyDescent="0.3">
      <c r="A4724" s="7"/>
      <c r="D4724" s="2"/>
      <c r="E4724" s="4"/>
    </row>
    <row r="4725" spans="1:5" x14ac:dyDescent="0.3">
      <c r="A4725" s="7"/>
      <c r="D4725" s="2"/>
      <c r="E4725" s="4"/>
    </row>
    <row r="4726" spans="1:5" x14ac:dyDescent="0.3">
      <c r="A4726" s="7"/>
      <c r="D4726" s="2"/>
      <c r="E4726" s="4"/>
    </row>
    <row r="4727" spans="1:5" x14ac:dyDescent="0.3">
      <c r="A4727" s="7"/>
      <c r="D4727" s="2"/>
      <c r="E4727" s="4"/>
    </row>
    <row r="4728" spans="1:5" x14ac:dyDescent="0.3">
      <c r="A4728" s="7"/>
      <c r="D4728" s="2"/>
      <c r="E4728" s="4"/>
    </row>
    <row r="4729" spans="1:5" x14ac:dyDescent="0.3">
      <c r="A4729" s="7"/>
      <c r="D4729" s="2"/>
      <c r="E4729" s="4"/>
    </row>
    <row r="4730" spans="1:5" x14ac:dyDescent="0.3">
      <c r="A4730" s="7"/>
      <c r="D4730" s="2"/>
      <c r="E4730" s="4"/>
    </row>
    <row r="4731" spans="1:5" x14ac:dyDescent="0.3">
      <c r="A4731" s="7"/>
      <c r="D4731" s="2"/>
      <c r="E4731" s="4"/>
    </row>
    <row r="4732" spans="1:5" x14ac:dyDescent="0.3">
      <c r="A4732" s="7"/>
      <c r="D4732" s="2"/>
      <c r="E4732" s="4"/>
    </row>
    <row r="4733" spans="1:5" x14ac:dyDescent="0.3">
      <c r="A4733" s="7"/>
      <c r="D4733" s="2"/>
      <c r="E4733" s="4"/>
    </row>
    <row r="4734" spans="1:5" x14ac:dyDescent="0.3">
      <c r="A4734" s="7"/>
      <c r="D4734" s="2"/>
      <c r="E4734" s="4"/>
    </row>
    <row r="4735" spans="1:5" x14ac:dyDescent="0.3">
      <c r="A4735" s="7"/>
      <c r="D4735" s="2"/>
      <c r="E4735" s="4"/>
    </row>
    <row r="4736" spans="1:5" x14ac:dyDescent="0.3">
      <c r="A4736" s="7"/>
      <c r="D4736" s="2"/>
      <c r="E4736" s="4"/>
    </row>
    <row r="4737" spans="1:5" x14ac:dyDescent="0.3">
      <c r="A4737" s="7"/>
      <c r="D4737" s="2"/>
      <c r="E4737" s="4"/>
    </row>
    <row r="4738" spans="1:5" x14ac:dyDescent="0.3">
      <c r="A4738" s="7"/>
      <c r="D4738" s="2"/>
      <c r="E4738" s="4"/>
    </row>
    <row r="4739" spans="1:5" x14ac:dyDescent="0.3">
      <c r="A4739" s="7"/>
      <c r="D4739" s="2"/>
      <c r="E4739" s="4"/>
    </row>
    <row r="4740" spans="1:5" x14ac:dyDescent="0.3">
      <c r="A4740" s="7"/>
      <c r="D4740" s="2"/>
      <c r="E4740" s="4"/>
    </row>
    <row r="4741" spans="1:5" x14ac:dyDescent="0.3">
      <c r="A4741" s="7"/>
      <c r="D4741" s="2"/>
      <c r="E4741" s="4"/>
    </row>
    <row r="4742" spans="1:5" x14ac:dyDescent="0.3">
      <c r="A4742" s="7"/>
      <c r="D4742" s="2"/>
      <c r="E4742" s="4"/>
    </row>
    <row r="4743" spans="1:5" x14ac:dyDescent="0.3">
      <c r="A4743" s="7"/>
      <c r="D4743" s="2"/>
      <c r="E4743" s="4"/>
    </row>
    <row r="4744" spans="1:5" x14ac:dyDescent="0.3">
      <c r="A4744" s="7"/>
      <c r="D4744" s="2"/>
      <c r="E4744" s="4"/>
    </row>
    <row r="4745" spans="1:5" x14ac:dyDescent="0.3">
      <c r="A4745" s="7"/>
      <c r="D4745" s="2"/>
      <c r="E4745" s="4"/>
    </row>
    <row r="4746" spans="1:5" x14ac:dyDescent="0.3">
      <c r="A4746" s="7"/>
      <c r="D4746" s="2"/>
      <c r="E4746" s="4"/>
    </row>
    <row r="4747" spans="1:5" x14ac:dyDescent="0.3">
      <c r="A4747" s="7"/>
      <c r="D4747" s="2"/>
      <c r="E4747" s="4"/>
    </row>
    <row r="4748" spans="1:5" x14ac:dyDescent="0.3">
      <c r="A4748" s="7"/>
      <c r="D4748" s="2"/>
      <c r="E4748" s="4"/>
    </row>
    <row r="4749" spans="1:5" x14ac:dyDescent="0.3">
      <c r="A4749" s="7"/>
      <c r="D4749" s="2"/>
      <c r="E4749" s="4"/>
    </row>
    <row r="4750" spans="1:5" x14ac:dyDescent="0.3">
      <c r="A4750" s="7"/>
      <c r="D4750" s="2"/>
      <c r="E4750" s="4"/>
    </row>
    <row r="4751" spans="1:5" x14ac:dyDescent="0.3">
      <c r="A4751" s="7"/>
      <c r="D4751" s="2"/>
      <c r="E4751" s="4"/>
    </row>
    <row r="4752" spans="1:5" x14ac:dyDescent="0.3">
      <c r="A4752" s="7"/>
      <c r="D4752" s="2"/>
      <c r="E4752" s="4"/>
    </row>
    <row r="4753" spans="1:5" x14ac:dyDescent="0.3">
      <c r="A4753" s="7"/>
      <c r="D4753" s="2"/>
      <c r="E4753" s="4"/>
    </row>
    <row r="4754" spans="1:5" x14ac:dyDescent="0.3">
      <c r="A4754" s="7"/>
      <c r="D4754" s="2"/>
      <c r="E4754" s="4"/>
    </row>
    <row r="4755" spans="1:5" x14ac:dyDescent="0.3">
      <c r="A4755" s="7"/>
      <c r="D4755" s="2"/>
      <c r="E4755" s="4"/>
    </row>
    <row r="4756" spans="1:5" x14ac:dyDescent="0.3">
      <c r="A4756" s="7"/>
      <c r="D4756" s="2"/>
      <c r="E4756" s="4"/>
    </row>
    <row r="4757" spans="1:5" x14ac:dyDescent="0.3">
      <c r="A4757" s="7"/>
      <c r="D4757" s="2"/>
      <c r="E4757" s="4"/>
    </row>
    <row r="4758" spans="1:5" x14ac:dyDescent="0.3">
      <c r="A4758" s="7"/>
      <c r="D4758" s="2"/>
      <c r="E4758" s="4"/>
    </row>
    <row r="4759" spans="1:5" x14ac:dyDescent="0.3">
      <c r="A4759" s="7"/>
      <c r="D4759" s="2"/>
      <c r="E4759" s="4"/>
    </row>
    <row r="4760" spans="1:5" x14ac:dyDescent="0.3">
      <c r="A4760" s="7"/>
      <c r="D4760" s="2"/>
      <c r="E4760" s="4"/>
    </row>
    <row r="4761" spans="1:5" x14ac:dyDescent="0.3">
      <c r="A4761" s="7"/>
      <c r="D4761" s="2"/>
      <c r="E4761" s="4"/>
    </row>
    <row r="4762" spans="1:5" x14ac:dyDescent="0.3">
      <c r="A4762" s="7"/>
      <c r="D4762" s="2"/>
      <c r="E4762" s="4"/>
    </row>
    <row r="4763" spans="1:5" x14ac:dyDescent="0.3">
      <c r="A4763" s="7"/>
      <c r="D4763" s="2"/>
      <c r="E4763" s="4"/>
    </row>
    <row r="4764" spans="1:5" x14ac:dyDescent="0.3">
      <c r="A4764" s="7"/>
      <c r="D4764" s="2"/>
      <c r="E4764" s="4"/>
    </row>
    <row r="4765" spans="1:5" x14ac:dyDescent="0.3">
      <c r="A4765" s="7"/>
      <c r="D4765" s="2"/>
      <c r="E4765" s="4"/>
    </row>
    <row r="4766" spans="1:5" x14ac:dyDescent="0.3">
      <c r="A4766" s="7"/>
      <c r="D4766" s="2"/>
      <c r="E4766" s="4"/>
    </row>
    <row r="4767" spans="1:5" x14ac:dyDescent="0.3">
      <c r="A4767" s="7"/>
      <c r="D4767" s="2"/>
      <c r="E4767" s="4"/>
    </row>
    <row r="4768" spans="1:5" x14ac:dyDescent="0.3">
      <c r="A4768" s="7"/>
      <c r="D4768" s="2"/>
      <c r="E4768" s="4"/>
    </row>
    <row r="4769" spans="1:5" x14ac:dyDescent="0.3">
      <c r="A4769" s="7"/>
      <c r="D4769" s="2"/>
      <c r="E4769" s="4"/>
    </row>
    <row r="4770" spans="1:5" x14ac:dyDescent="0.3">
      <c r="A4770" s="7"/>
      <c r="D4770" s="2"/>
      <c r="E4770" s="4"/>
    </row>
    <row r="4771" spans="1:5" x14ac:dyDescent="0.3">
      <c r="A4771" s="7"/>
      <c r="D4771" s="2"/>
      <c r="E4771" s="4"/>
    </row>
    <row r="4772" spans="1:5" x14ac:dyDescent="0.3">
      <c r="A4772" s="7"/>
      <c r="D4772" s="2"/>
      <c r="E4772" s="4"/>
    </row>
    <row r="4773" spans="1:5" x14ac:dyDescent="0.3">
      <c r="A4773" s="7"/>
      <c r="D4773" s="2"/>
      <c r="E4773" s="4"/>
    </row>
    <row r="4774" spans="1:5" x14ac:dyDescent="0.3">
      <c r="A4774" s="7"/>
      <c r="D4774" s="2"/>
      <c r="E4774" s="4"/>
    </row>
    <row r="4775" spans="1:5" x14ac:dyDescent="0.3">
      <c r="A4775" s="7"/>
      <c r="D4775" s="2"/>
      <c r="E4775" s="4"/>
    </row>
    <row r="4776" spans="1:5" x14ac:dyDescent="0.3">
      <c r="A4776" s="7"/>
      <c r="D4776" s="2"/>
      <c r="E4776" s="4"/>
    </row>
    <row r="4777" spans="1:5" x14ac:dyDescent="0.3">
      <c r="A4777" s="7"/>
      <c r="D4777" s="2"/>
      <c r="E4777" s="4"/>
    </row>
    <row r="4778" spans="1:5" x14ac:dyDescent="0.3">
      <c r="A4778" s="7"/>
      <c r="D4778" s="2"/>
      <c r="E4778" s="4"/>
    </row>
    <row r="4779" spans="1:5" x14ac:dyDescent="0.3">
      <c r="A4779" s="7"/>
      <c r="D4779" s="2"/>
      <c r="E4779" s="4"/>
    </row>
    <row r="4780" spans="1:5" x14ac:dyDescent="0.3">
      <c r="A4780" s="7"/>
      <c r="D4780" s="2"/>
      <c r="E4780" s="4"/>
    </row>
    <row r="4781" spans="1:5" x14ac:dyDescent="0.3">
      <c r="A4781" s="7"/>
      <c r="D4781" s="2"/>
      <c r="E4781" s="4"/>
    </row>
    <row r="4782" spans="1:5" x14ac:dyDescent="0.3">
      <c r="A4782" s="7"/>
      <c r="D4782" s="2"/>
      <c r="E4782" s="4"/>
    </row>
    <row r="4783" spans="1:5" x14ac:dyDescent="0.3">
      <c r="A4783" s="7"/>
      <c r="D4783" s="2"/>
      <c r="E4783" s="4"/>
    </row>
    <row r="4784" spans="1:5" x14ac:dyDescent="0.3">
      <c r="A4784" s="7"/>
      <c r="D4784" s="2"/>
      <c r="E4784" s="4"/>
    </row>
    <row r="4785" spans="1:5" x14ac:dyDescent="0.3">
      <c r="A4785" s="7"/>
      <c r="D4785" s="2"/>
      <c r="E4785" s="4"/>
    </row>
    <row r="4786" spans="1:5" x14ac:dyDescent="0.3">
      <c r="A4786" s="7"/>
      <c r="D4786" s="2"/>
      <c r="E4786" s="4"/>
    </row>
    <row r="4787" spans="1:5" x14ac:dyDescent="0.3">
      <c r="A4787" s="7"/>
      <c r="D4787" s="2"/>
      <c r="E4787" s="4"/>
    </row>
    <row r="4788" spans="1:5" x14ac:dyDescent="0.3">
      <c r="A4788" s="7"/>
      <c r="D4788" s="2"/>
      <c r="E4788" s="4"/>
    </row>
    <row r="4789" spans="1:5" x14ac:dyDescent="0.3">
      <c r="A4789" s="7"/>
      <c r="D4789" s="2"/>
      <c r="E4789" s="4"/>
    </row>
    <row r="4790" spans="1:5" x14ac:dyDescent="0.3">
      <c r="A4790" s="7"/>
      <c r="D4790" s="2"/>
      <c r="E4790" s="4"/>
    </row>
    <row r="4791" spans="1:5" x14ac:dyDescent="0.3">
      <c r="A4791" s="7"/>
      <c r="D4791" s="2"/>
      <c r="E4791" s="4"/>
    </row>
    <row r="4792" spans="1:5" x14ac:dyDescent="0.3">
      <c r="A4792" s="7"/>
      <c r="D4792" s="2"/>
      <c r="E4792" s="4"/>
    </row>
    <row r="4793" spans="1:5" x14ac:dyDescent="0.3">
      <c r="A4793" s="7"/>
      <c r="D4793" s="2"/>
      <c r="E4793" s="4"/>
    </row>
    <row r="4794" spans="1:5" x14ac:dyDescent="0.3">
      <c r="A4794" s="7"/>
      <c r="D4794" s="2"/>
      <c r="E4794" s="4"/>
    </row>
    <row r="4795" spans="1:5" x14ac:dyDescent="0.3">
      <c r="A4795" s="7"/>
      <c r="D4795" s="2"/>
      <c r="E4795" s="4"/>
    </row>
    <row r="4796" spans="1:5" x14ac:dyDescent="0.3">
      <c r="A4796" s="7"/>
      <c r="D4796" s="2"/>
      <c r="E4796" s="4"/>
    </row>
    <row r="4797" spans="1:5" x14ac:dyDescent="0.3">
      <c r="A4797" s="7"/>
      <c r="D4797" s="2"/>
      <c r="E4797" s="4"/>
    </row>
    <row r="4798" spans="1:5" x14ac:dyDescent="0.3">
      <c r="A4798" s="7"/>
      <c r="D4798" s="2"/>
      <c r="E4798" s="4"/>
    </row>
    <row r="4799" spans="1:5" x14ac:dyDescent="0.3">
      <c r="A4799" s="7"/>
      <c r="D4799" s="2"/>
      <c r="E4799" s="4"/>
    </row>
    <row r="4800" spans="1:5" x14ac:dyDescent="0.3">
      <c r="A4800" s="7"/>
      <c r="D4800" s="2"/>
      <c r="E4800" s="4"/>
    </row>
    <row r="4801" spans="1:5" x14ac:dyDescent="0.3">
      <c r="A4801" s="7"/>
      <c r="D4801" s="2"/>
      <c r="E4801" s="4"/>
    </row>
    <row r="4802" spans="1:5" x14ac:dyDescent="0.3">
      <c r="A4802" s="7"/>
      <c r="D4802" s="2"/>
      <c r="E4802" s="4"/>
    </row>
    <row r="4803" spans="1:5" x14ac:dyDescent="0.3">
      <c r="A4803" s="7"/>
      <c r="D4803" s="2"/>
      <c r="E4803" s="4"/>
    </row>
    <row r="4804" spans="1:5" x14ac:dyDescent="0.3">
      <c r="A4804" s="7"/>
      <c r="D4804" s="2"/>
      <c r="E4804" s="4"/>
    </row>
    <row r="4805" spans="1:5" x14ac:dyDescent="0.3">
      <c r="A4805" s="7"/>
      <c r="D4805" s="2"/>
      <c r="E4805" s="4"/>
    </row>
    <row r="4806" spans="1:5" x14ac:dyDescent="0.3">
      <c r="A4806" s="7"/>
      <c r="D4806" s="2"/>
      <c r="E4806" s="4"/>
    </row>
    <row r="4807" spans="1:5" x14ac:dyDescent="0.3">
      <c r="A4807" s="7"/>
      <c r="D4807" s="2"/>
      <c r="E4807" s="4"/>
    </row>
    <row r="4808" spans="1:5" x14ac:dyDescent="0.3">
      <c r="A4808" s="7"/>
      <c r="D4808" s="2"/>
      <c r="E4808" s="4"/>
    </row>
    <row r="4809" spans="1:5" x14ac:dyDescent="0.3">
      <c r="A4809" s="7"/>
      <c r="D4809" s="2"/>
      <c r="E4809" s="4"/>
    </row>
    <row r="4810" spans="1:5" x14ac:dyDescent="0.3">
      <c r="A4810" s="7"/>
      <c r="D4810" s="2"/>
      <c r="E4810" s="4"/>
    </row>
    <row r="4811" spans="1:5" x14ac:dyDescent="0.3">
      <c r="A4811" s="7"/>
      <c r="D4811" s="2"/>
      <c r="E4811" s="4"/>
    </row>
    <row r="4812" spans="1:5" x14ac:dyDescent="0.3">
      <c r="A4812" s="7"/>
      <c r="D4812" s="2"/>
      <c r="E4812" s="4"/>
    </row>
    <row r="4813" spans="1:5" x14ac:dyDescent="0.3">
      <c r="A4813" s="7"/>
      <c r="D4813" s="2"/>
      <c r="E4813" s="4"/>
    </row>
    <row r="4814" spans="1:5" x14ac:dyDescent="0.3">
      <c r="A4814" s="7"/>
      <c r="D4814" s="2"/>
      <c r="E4814" s="4"/>
    </row>
    <row r="4815" spans="1:5" x14ac:dyDescent="0.3">
      <c r="A4815" s="7"/>
      <c r="D4815" s="2"/>
      <c r="E4815" s="4"/>
    </row>
    <row r="4816" spans="1:5" x14ac:dyDescent="0.3">
      <c r="A4816" s="7"/>
      <c r="D4816" s="2"/>
      <c r="E4816" s="4"/>
    </row>
    <row r="4817" spans="1:5" x14ac:dyDescent="0.3">
      <c r="A4817" s="7"/>
      <c r="D4817" s="2"/>
      <c r="E4817" s="4"/>
    </row>
    <row r="4818" spans="1:5" x14ac:dyDescent="0.3">
      <c r="A4818" s="7"/>
      <c r="D4818" s="2"/>
      <c r="E4818" s="4"/>
    </row>
    <row r="4819" spans="1:5" x14ac:dyDescent="0.3">
      <c r="A4819" s="7"/>
      <c r="D4819" s="2"/>
      <c r="E4819" s="4"/>
    </row>
    <row r="4820" spans="1:5" x14ac:dyDescent="0.3">
      <c r="A4820" s="7"/>
      <c r="D4820" s="2"/>
      <c r="E4820" s="4"/>
    </row>
    <row r="4821" spans="1:5" x14ac:dyDescent="0.3">
      <c r="A4821" s="7"/>
      <c r="D4821" s="2"/>
      <c r="E4821" s="4"/>
    </row>
    <row r="4822" spans="1:5" x14ac:dyDescent="0.3">
      <c r="A4822" s="7"/>
      <c r="D4822" s="2"/>
      <c r="E4822" s="4"/>
    </row>
    <row r="4823" spans="1:5" x14ac:dyDescent="0.3">
      <c r="A4823" s="7"/>
      <c r="D4823" s="2"/>
      <c r="E4823" s="4"/>
    </row>
    <row r="4824" spans="1:5" x14ac:dyDescent="0.3">
      <c r="A4824" s="7"/>
      <c r="D4824" s="2"/>
      <c r="E4824" s="4"/>
    </row>
    <row r="4825" spans="1:5" x14ac:dyDescent="0.3">
      <c r="A4825" s="7"/>
      <c r="D4825" s="2"/>
      <c r="E4825" s="4"/>
    </row>
    <row r="4826" spans="1:5" x14ac:dyDescent="0.3">
      <c r="A4826" s="7"/>
      <c r="D4826" s="2"/>
      <c r="E4826" s="4"/>
    </row>
    <row r="4827" spans="1:5" x14ac:dyDescent="0.3">
      <c r="A4827" s="7"/>
      <c r="D4827" s="2"/>
      <c r="E4827" s="4"/>
    </row>
    <row r="4828" spans="1:5" x14ac:dyDescent="0.3">
      <c r="A4828" s="7"/>
      <c r="D4828" s="2"/>
      <c r="E4828" s="4"/>
    </row>
    <row r="4829" spans="1:5" x14ac:dyDescent="0.3">
      <c r="A4829" s="7"/>
      <c r="D4829" s="2"/>
      <c r="E4829" s="4"/>
    </row>
    <row r="4830" spans="1:5" x14ac:dyDescent="0.3">
      <c r="A4830" s="7"/>
      <c r="D4830" s="2"/>
      <c r="E4830" s="4"/>
    </row>
    <row r="4831" spans="1:5" x14ac:dyDescent="0.3">
      <c r="A4831" s="7"/>
      <c r="D4831" s="2"/>
      <c r="E4831" s="4"/>
    </row>
    <row r="4832" spans="1:5" x14ac:dyDescent="0.3">
      <c r="A4832" s="7"/>
      <c r="D4832" s="2"/>
      <c r="E4832" s="4"/>
    </row>
    <row r="4833" spans="1:5" x14ac:dyDescent="0.3">
      <c r="A4833" s="7"/>
      <c r="D4833" s="2"/>
      <c r="E4833" s="4"/>
    </row>
    <row r="4834" spans="1:5" x14ac:dyDescent="0.3">
      <c r="A4834" s="7"/>
      <c r="D4834" s="2"/>
      <c r="E4834" s="4"/>
    </row>
    <row r="4835" spans="1:5" x14ac:dyDescent="0.3">
      <c r="A4835" s="7"/>
      <c r="D4835" s="2"/>
      <c r="E4835" s="4"/>
    </row>
    <row r="4836" spans="1:5" x14ac:dyDescent="0.3">
      <c r="A4836" s="7"/>
      <c r="D4836" s="2"/>
      <c r="E4836" s="4"/>
    </row>
    <row r="4837" spans="1:5" x14ac:dyDescent="0.3">
      <c r="A4837" s="7"/>
      <c r="D4837" s="2"/>
      <c r="E4837" s="4"/>
    </row>
    <row r="4838" spans="1:5" x14ac:dyDescent="0.3">
      <c r="A4838" s="7"/>
      <c r="D4838" s="2"/>
      <c r="E4838" s="4"/>
    </row>
    <row r="4839" spans="1:5" x14ac:dyDescent="0.3">
      <c r="A4839" s="7"/>
      <c r="D4839" s="2"/>
      <c r="E4839" s="4"/>
    </row>
    <row r="4840" spans="1:5" x14ac:dyDescent="0.3">
      <c r="A4840" s="7"/>
      <c r="D4840" s="2"/>
      <c r="E4840" s="4"/>
    </row>
    <row r="4841" spans="1:5" x14ac:dyDescent="0.3">
      <c r="A4841" s="7"/>
      <c r="D4841" s="2"/>
      <c r="E4841" s="4"/>
    </row>
    <row r="4842" spans="1:5" x14ac:dyDescent="0.3">
      <c r="A4842" s="7"/>
      <c r="D4842" s="2"/>
      <c r="E4842" s="4"/>
    </row>
    <row r="4843" spans="1:5" x14ac:dyDescent="0.3">
      <c r="A4843" s="7"/>
      <c r="D4843" s="2"/>
      <c r="E4843" s="4"/>
    </row>
    <row r="4844" spans="1:5" x14ac:dyDescent="0.3">
      <c r="A4844" s="7"/>
      <c r="D4844" s="2"/>
      <c r="E4844" s="4"/>
    </row>
    <row r="4845" spans="1:5" x14ac:dyDescent="0.3">
      <c r="A4845" s="7"/>
      <c r="D4845" s="2"/>
      <c r="E4845" s="4"/>
    </row>
    <row r="4846" spans="1:5" x14ac:dyDescent="0.3">
      <c r="A4846" s="7"/>
      <c r="D4846" s="2"/>
      <c r="E4846" s="4"/>
    </row>
    <row r="4847" spans="1:5" x14ac:dyDescent="0.3">
      <c r="A4847" s="7"/>
      <c r="D4847" s="2"/>
      <c r="E4847" s="4"/>
    </row>
    <row r="4848" spans="1:5" x14ac:dyDescent="0.3">
      <c r="A4848" s="7"/>
      <c r="D4848" s="2"/>
      <c r="E4848" s="4"/>
    </row>
    <row r="4849" spans="1:5" x14ac:dyDescent="0.3">
      <c r="A4849" s="7"/>
      <c r="D4849" s="2"/>
      <c r="E4849" s="4"/>
    </row>
    <row r="4850" spans="1:5" x14ac:dyDescent="0.3">
      <c r="A4850" s="7"/>
      <c r="D4850" s="2"/>
      <c r="E4850" s="4"/>
    </row>
    <row r="4851" spans="1:5" x14ac:dyDescent="0.3">
      <c r="A4851" s="7"/>
      <c r="D4851" s="2"/>
      <c r="E4851" s="4"/>
    </row>
    <row r="4852" spans="1:5" x14ac:dyDescent="0.3">
      <c r="A4852" s="7"/>
      <c r="D4852" s="2"/>
      <c r="E4852" s="4"/>
    </row>
    <row r="4853" spans="1:5" x14ac:dyDescent="0.3">
      <c r="A4853" s="7"/>
      <c r="D4853" s="2"/>
      <c r="E4853" s="4"/>
    </row>
    <row r="4854" spans="1:5" x14ac:dyDescent="0.3">
      <c r="A4854" s="7"/>
      <c r="D4854" s="2"/>
      <c r="E4854" s="4"/>
    </row>
    <row r="4855" spans="1:5" x14ac:dyDescent="0.3">
      <c r="A4855" s="7"/>
      <c r="D4855" s="2"/>
      <c r="E4855" s="4"/>
    </row>
    <row r="4856" spans="1:5" x14ac:dyDescent="0.3">
      <c r="A4856" s="7"/>
      <c r="D4856" s="2"/>
      <c r="E4856" s="4"/>
    </row>
    <row r="4857" spans="1:5" x14ac:dyDescent="0.3">
      <c r="A4857" s="7"/>
      <c r="D4857" s="2"/>
      <c r="E4857" s="4"/>
    </row>
    <row r="4858" spans="1:5" x14ac:dyDescent="0.3">
      <c r="A4858" s="7"/>
      <c r="D4858" s="2"/>
      <c r="E4858" s="4"/>
    </row>
    <row r="4859" spans="1:5" x14ac:dyDescent="0.3">
      <c r="A4859" s="7"/>
      <c r="D4859" s="2"/>
      <c r="E4859" s="4"/>
    </row>
    <row r="4860" spans="1:5" x14ac:dyDescent="0.3">
      <c r="A4860" s="7"/>
      <c r="D4860" s="2"/>
      <c r="E4860" s="4"/>
    </row>
    <row r="4861" spans="1:5" x14ac:dyDescent="0.3">
      <c r="A4861" s="7"/>
      <c r="D4861" s="2"/>
      <c r="E4861" s="4"/>
    </row>
    <row r="4862" spans="1:5" x14ac:dyDescent="0.3">
      <c r="A4862" s="7"/>
      <c r="D4862" s="2"/>
      <c r="E4862" s="4"/>
    </row>
    <row r="4863" spans="1:5" x14ac:dyDescent="0.3">
      <c r="A4863" s="7"/>
      <c r="D4863" s="2"/>
      <c r="E4863" s="4"/>
    </row>
    <row r="4864" spans="1:5" x14ac:dyDescent="0.3">
      <c r="A4864" s="7"/>
      <c r="D4864" s="2"/>
      <c r="E4864" s="4"/>
    </row>
    <row r="4865" spans="1:5" x14ac:dyDescent="0.3">
      <c r="A4865" s="7"/>
      <c r="D4865" s="2"/>
      <c r="E4865" s="4"/>
    </row>
    <row r="4866" spans="1:5" x14ac:dyDescent="0.3">
      <c r="A4866" s="7"/>
      <c r="D4866" s="2"/>
      <c r="E4866" s="4"/>
    </row>
    <row r="4867" spans="1:5" x14ac:dyDescent="0.3">
      <c r="A4867" s="7"/>
      <c r="D4867" s="2"/>
      <c r="E4867" s="4"/>
    </row>
    <row r="4868" spans="1:5" x14ac:dyDescent="0.3">
      <c r="A4868" s="7"/>
      <c r="D4868" s="2"/>
      <c r="E4868" s="4"/>
    </row>
    <row r="4869" spans="1:5" x14ac:dyDescent="0.3">
      <c r="A4869" s="7"/>
      <c r="D4869" s="2"/>
      <c r="E4869" s="4"/>
    </row>
    <row r="4870" spans="1:5" x14ac:dyDescent="0.3">
      <c r="A4870" s="7"/>
      <c r="D4870" s="2"/>
      <c r="E4870" s="4"/>
    </row>
    <row r="4871" spans="1:5" x14ac:dyDescent="0.3">
      <c r="A4871" s="7"/>
      <c r="D4871" s="2"/>
      <c r="E4871" s="4"/>
    </row>
    <row r="4872" spans="1:5" x14ac:dyDescent="0.3">
      <c r="A4872" s="7"/>
      <c r="D4872" s="2"/>
      <c r="E4872" s="4"/>
    </row>
    <row r="4873" spans="1:5" x14ac:dyDescent="0.3">
      <c r="A4873" s="7"/>
      <c r="D4873" s="2"/>
      <c r="E4873" s="4"/>
    </row>
    <row r="4874" spans="1:5" x14ac:dyDescent="0.3">
      <c r="A4874" s="7"/>
      <c r="D4874" s="2"/>
      <c r="E4874" s="4"/>
    </row>
    <row r="4875" spans="1:5" x14ac:dyDescent="0.3">
      <c r="A4875" s="7"/>
      <c r="D4875" s="2"/>
      <c r="E4875" s="4"/>
    </row>
    <row r="4876" spans="1:5" x14ac:dyDescent="0.3">
      <c r="A4876" s="7"/>
      <c r="D4876" s="2"/>
      <c r="E4876" s="4"/>
    </row>
    <row r="4877" spans="1:5" x14ac:dyDescent="0.3">
      <c r="A4877" s="7"/>
      <c r="D4877" s="2"/>
      <c r="E4877" s="4"/>
    </row>
    <row r="4878" spans="1:5" x14ac:dyDescent="0.3">
      <c r="A4878" s="7"/>
      <c r="D4878" s="2"/>
      <c r="E4878" s="4"/>
    </row>
    <row r="4879" spans="1:5" x14ac:dyDescent="0.3">
      <c r="A4879" s="7"/>
      <c r="D4879" s="2"/>
      <c r="E4879" s="4"/>
    </row>
    <row r="4880" spans="1:5" x14ac:dyDescent="0.3">
      <c r="A4880" s="7"/>
      <c r="D4880" s="2"/>
      <c r="E4880" s="4"/>
    </row>
    <row r="4881" spans="1:5" x14ac:dyDescent="0.3">
      <c r="A4881" s="7"/>
      <c r="D4881" s="2"/>
      <c r="E4881" s="4"/>
    </row>
    <row r="4882" spans="1:5" x14ac:dyDescent="0.3">
      <c r="A4882" s="7"/>
      <c r="D4882" s="2"/>
      <c r="E4882" s="4"/>
    </row>
    <row r="4883" spans="1:5" x14ac:dyDescent="0.3">
      <c r="A4883" s="7"/>
      <c r="D4883" s="2"/>
      <c r="E4883" s="4"/>
    </row>
    <row r="4884" spans="1:5" x14ac:dyDescent="0.3">
      <c r="A4884" s="7"/>
      <c r="D4884" s="2"/>
      <c r="E4884" s="4"/>
    </row>
    <row r="4885" spans="1:5" x14ac:dyDescent="0.3">
      <c r="A4885" s="7"/>
      <c r="D4885" s="2"/>
      <c r="E4885" s="4"/>
    </row>
    <row r="4886" spans="1:5" x14ac:dyDescent="0.3">
      <c r="A4886" s="7"/>
      <c r="D4886" s="2"/>
      <c r="E4886" s="4"/>
    </row>
    <row r="4887" spans="1:5" x14ac:dyDescent="0.3">
      <c r="A4887" s="7"/>
      <c r="D4887" s="2"/>
      <c r="E4887" s="4"/>
    </row>
    <row r="4888" spans="1:5" x14ac:dyDescent="0.3">
      <c r="A4888" s="7"/>
      <c r="D4888" s="2"/>
      <c r="E4888" s="4"/>
    </row>
    <row r="4889" spans="1:5" x14ac:dyDescent="0.3">
      <c r="A4889" s="7"/>
      <c r="D4889" s="2"/>
      <c r="E4889" s="4"/>
    </row>
    <row r="4890" spans="1:5" x14ac:dyDescent="0.3">
      <c r="A4890" s="7"/>
      <c r="D4890" s="2"/>
      <c r="E4890" s="4"/>
    </row>
    <row r="4891" spans="1:5" x14ac:dyDescent="0.3">
      <c r="A4891" s="7"/>
      <c r="D4891" s="2"/>
      <c r="E4891" s="4"/>
    </row>
    <row r="4892" spans="1:5" x14ac:dyDescent="0.3">
      <c r="A4892" s="7"/>
      <c r="D4892" s="2"/>
      <c r="E4892" s="4"/>
    </row>
    <row r="4893" spans="1:5" x14ac:dyDescent="0.3">
      <c r="A4893" s="7"/>
      <c r="D4893" s="2"/>
      <c r="E4893" s="4"/>
    </row>
    <row r="4894" spans="1:5" x14ac:dyDescent="0.3">
      <c r="A4894" s="7"/>
      <c r="D4894" s="2"/>
      <c r="E4894" s="4"/>
    </row>
    <row r="4895" spans="1:5" x14ac:dyDescent="0.3">
      <c r="A4895" s="7"/>
      <c r="D4895" s="2"/>
      <c r="E4895" s="4"/>
    </row>
    <row r="4896" spans="1:5" x14ac:dyDescent="0.3">
      <c r="A4896" s="7"/>
      <c r="D4896" s="2"/>
      <c r="E4896" s="4"/>
    </row>
    <row r="4897" spans="1:5" x14ac:dyDescent="0.3">
      <c r="A4897" s="7"/>
      <c r="D4897" s="2"/>
      <c r="E4897" s="4"/>
    </row>
    <row r="4898" spans="1:5" x14ac:dyDescent="0.3">
      <c r="A4898" s="7"/>
      <c r="D4898" s="2"/>
      <c r="E4898" s="4"/>
    </row>
    <row r="4899" spans="1:5" x14ac:dyDescent="0.3">
      <c r="A4899" s="7"/>
      <c r="D4899" s="2"/>
      <c r="E4899" s="4"/>
    </row>
    <row r="4900" spans="1:5" x14ac:dyDescent="0.3">
      <c r="A4900" s="7"/>
      <c r="D4900" s="2"/>
      <c r="E4900" s="4"/>
    </row>
    <row r="4901" spans="1:5" x14ac:dyDescent="0.3">
      <c r="A4901" s="7"/>
      <c r="D4901" s="2"/>
      <c r="E4901" s="4"/>
    </row>
    <row r="4902" spans="1:5" x14ac:dyDescent="0.3">
      <c r="A4902" s="7"/>
      <c r="D4902" s="2"/>
      <c r="E4902" s="4"/>
    </row>
    <row r="4903" spans="1:5" x14ac:dyDescent="0.3">
      <c r="A4903" s="7"/>
      <c r="D4903" s="2"/>
      <c r="E4903" s="4"/>
    </row>
    <row r="4904" spans="1:5" x14ac:dyDescent="0.3">
      <c r="A4904" s="7"/>
      <c r="D4904" s="2"/>
      <c r="E4904" s="4"/>
    </row>
    <row r="4905" spans="1:5" x14ac:dyDescent="0.3">
      <c r="A4905" s="7"/>
      <c r="D4905" s="2"/>
      <c r="E4905" s="4"/>
    </row>
    <row r="4906" spans="1:5" x14ac:dyDescent="0.3">
      <c r="A4906" s="7"/>
      <c r="D4906" s="2"/>
      <c r="E4906" s="4"/>
    </row>
    <row r="4907" spans="1:5" x14ac:dyDescent="0.3">
      <c r="A4907" s="7"/>
      <c r="D4907" s="2"/>
      <c r="E4907" s="4"/>
    </row>
    <row r="4908" spans="1:5" x14ac:dyDescent="0.3">
      <c r="A4908" s="7"/>
      <c r="D4908" s="2"/>
      <c r="E4908" s="4"/>
    </row>
    <row r="4909" spans="1:5" x14ac:dyDescent="0.3">
      <c r="A4909" s="7"/>
      <c r="D4909" s="2"/>
      <c r="E4909" s="4"/>
    </row>
    <row r="4910" spans="1:5" x14ac:dyDescent="0.3">
      <c r="A4910" s="7"/>
      <c r="D4910" s="2"/>
      <c r="E4910" s="4"/>
    </row>
    <row r="4911" spans="1:5" x14ac:dyDescent="0.3">
      <c r="A4911" s="7"/>
      <c r="D4911" s="2"/>
      <c r="E4911" s="4"/>
    </row>
    <row r="4912" spans="1:5" x14ac:dyDescent="0.3">
      <c r="A4912" s="7"/>
      <c r="D4912" s="2"/>
      <c r="E4912" s="4"/>
    </row>
    <row r="4913" spans="1:5" x14ac:dyDescent="0.3">
      <c r="A4913" s="7"/>
      <c r="D4913" s="2"/>
      <c r="E4913" s="4"/>
    </row>
    <row r="4914" spans="1:5" x14ac:dyDescent="0.3">
      <c r="A4914" s="7"/>
      <c r="D4914" s="2"/>
      <c r="E4914" s="4"/>
    </row>
    <row r="4915" spans="1:5" x14ac:dyDescent="0.3">
      <c r="A4915" s="7"/>
      <c r="D4915" s="2"/>
      <c r="E4915" s="4"/>
    </row>
    <row r="4916" spans="1:5" x14ac:dyDescent="0.3">
      <c r="A4916" s="7"/>
      <c r="D4916" s="2"/>
      <c r="E4916" s="4"/>
    </row>
    <row r="4917" spans="1:5" x14ac:dyDescent="0.3">
      <c r="A4917" s="7"/>
      <c r="D4917" s="2"/>
      <c r="E4917" s="4"/>
    </row>
    <row r="4918" spans="1:5" x14ac:dyDescent="0.3">
      <c r="A4918" s="7"/>
      <c r="D4918" s="2"/>
      <c r="E4918" s="4"/>
    </row>
    <row r="4919" spans="1:5" x14ac:dyDescent="0.3">
      <c r="A4919" s="7"/>
      <c r="D4919" s="2"/>
      <c r="E4919" s="4"/>
    </row>
    <row r="4920" spans="1:5" x14ac:dyDescent="0.3">
      <c r="A4920" s="7"/>
      <c r="D4920" s="2"/>
      <c r="E4920" s="4"/>
    </row>
    <row r="4921" spans="1:5" x14ac:dyDescent="0.3">
      <c r="A4921" s="7"/>
      <c r="D4921" s="2"/>
      <c r="E4921" s="4"/>
    </row>
    <row r="4922" spans="1:5" x14ac:dyDescent="0.3">
      <c r="A4922" s="7"/>
      <c r="D4922" s="2"/>
      <c r="E4922" s="4"/>
    </row>
    <row r="4923" spans="1:5" x14ac:dyDescent="0.3">
      <c r="A4923" s="7"/>
      <c r="D4923" s="2"/>
      <c r="E4923" s="4"/>
    </row>
    <row r="4924" spans="1:5" x14ac:dyDescent="0.3">
      <c r="A4924" s="7"/>
      <c r="D4924" s="2"/>
      <c r="E4924" s="4"/>
    </row>
    <row r="4925" spans="1:5" x14ac:dyDescent="0.3">
      <c r="A4925" s="7"/>
      <c r="D4925" s="2"/>
      <c r="E4925" s="4"/>
    </row>
    <row r="4926" spans="1:5" x14ac:dyDescent="0.3">
      <c r="A4926" s="7"/>
      <c r="D4926" s="2"/>
      <c r="E4926" s="4"/>
    </row>
    <row r="4927" spans="1:5" x14ac:dyDescent="0.3">
      <c r="A4927" s="7"/>
      <c r="D4927" s="2"/>
      <c r="E4927" s="4"/>
    </row>
    <row r="4928" spans="1:5" x14ac:dyDescent="0.3">
      <c r="A4928" s="7"/>
      <c r="D4928" s="2"/>
      <c r="E4928" s="4"/>
    </row>
    <row r="4929" spans="1:5" x14ac:dyDescent="0.3">
      <c r="A4929" s="7"/>
      <c r="D4929" s="2"/>
      <c r="E4929" s="4"/>
    </row>
    <row r="4930" spans="1:5" x14ac:dyDescent="0.3">
      <c r="A4930" s="7"/>
      <c r="D4930" s="2"/>
      <c r="E4930" s="4"/>
    </row>
    <row r="4931" spans="1:5" x14ac:dyDescent="0.3">
      <c r="A4931" s="7"/>
      <c r="D4931" s="2"/>
      <c r="E4931" s="4"/>
    </row>
    <row r="4932" spans="1:5" x14ac:dyDescent="0.3">
      <c r="A4932" s="7"/>
      <c r="D4932" s="2"/>
      <c r="E4932" s="4"/>
    </row>
    <row r="4933" spans="1:5" x14ac:dyDescent="0.3">
      <c r="A4933" s="7"/>
      <c r="D4933" s="2"/>
      <c r="E4933" s="4"/>
    </row>
    <row r="4934" spans="1:5" x14ac:dyDescent="0.3">
      <c r="A4934" s="7"/>
      <c r="D4934" s="2"/>
      <c r="E4934" s="4"/>
    </row>
    <row r="4935" spans="1:5" x14ac:dyDescent="0.3">
      <c r="A4935" s="7"/>
      <c r="D4935" s="2"/>
      <c r="E4935" s="4"/>
    </row>
    <row r="4936" spans="1:5" x14ac:dyDescent="0.3">
      <c r="A4936" s="7"/>
      <c r="D4936" s="2"/>
      <c r="E4936" s="4"/>
    </row>
    <row r="4937" spans="1:5" x14ac:dyDescent="0.3">
      <c r="A4937" s="7"/>
      <c r="D4937" s="2"/>
      <c r="E4937" s="4"/>
    </row>
    <row r="4938" spans="1:5" x14ac:dyDescent="0.3">
      <c r="A4938" s="7"/>
      <c r="D4938" s="2"/>
      <c r="E4938" s="4"/>
    </row>
    <row r="4939" spans="1:5" x14ac:dyDescent="0.3">
      <c r="A4939" s="7"/>
      <c r="D4939" s="2"/>
      <c r="E4939" s="4"/>
    </row>
    <row r="4940" spans="1:5" x14ac:dyDescent="0.3">
      <c r="A4940" s="7"/>
      <c r="D4940" s="2"/>
      <c r="E4940" s="4"/>
    </row>
    <row r="4941" spans="1:5" x14ac:dyDescent="0.3">
      <c r="A4941" s="7"/>
      <c r="D4941" s="2"/>
      <c r="E4941" s="4"/>
    </row>
    <row r="4942" spans="1:5" x14ac:dyDescent="0.3">
      <c r="A4942" s="7"/>
      <c r="D4942" s="2"/>
      <c r="E4942" s="4"/>
    </row>
    <row r="4943" spans="1:5" x14ac:dyDescent="0.3">
      <c r="A4943" s="7"/>
      <c r="D4943" s="2"/>
      <c r="E4943" s="4"/>
    </row>
    <row r="4944" spans="1:5" x14ac:dyDescent="0.3">
      <c r="A4944" s="7"/>
      <c r="D4944" s="2"/>
      <c r="E4944" s="4"/>
    </row>
    <row r="4945" spans="1:5" x14ac:dyDescent="0.3">
      <c r="A4945" s="7"/>
      <c r="D4945" s="2"/>
      <c r="E4945" s="4"/>
    </row>
    <row r="4946" spans="1:5" x14ac:dyDescent="0.3">
      <c r="A4946" s="7"/>
      <c r="D4946" s="2"/>
      <c r="E4946" s="4"/>
    </row>
    <row r="4947" spans="1:5" x14ac:dyDescent="0.3">
      <c r="A4947" s="7"/>
      <c r="D4947" s="2"/>
      <c r="E4947" s="4"/>
    </row>
    <row r="4948" spans="1:5" x14ac:dyDescent="0.3">
      <c r="A4948" s="7"/>
      <c r="D4948" s="2"/>
      <c r="E4948" s="4"/>
    </row>
    <row r="4949" spans="1:5" x14ac:dyDescent="0.3">
      <c r="A4949" s="7"/>
      <c r="D4949" s="2"/>
      <c r="E4949" s="4"/>
    </row>
    <row r="4950" spans="1:5" x14ac:dyDescent="0.3">
      <c r="A4950" s="7"/>
      <c r="D4950" s="2"/>
      <c r="E4950" s="4"/>
    </row>
    <row r="4951" spans="1:5" x14ac:dyDescent="0.3">
      <c r="A4951" s="7"/>
      <c r="D4951" s="2"/>
      <c r="E4951" s="4"/>
    </row>
    <row r="4952" spans="1:5" x14ac:dyDescent="0.3">
      <c r="A4952" s="7"/>
      <c r="D4952" s="2"/>
      <c r="E4952" s="4"/>
    </row>
    <row r="4953" spans="1:5" x14ac:dyDescent="0.3">
      <c r="A4953" s="7"/>
      <c r="D4953" s="2"/>
      <c r="E4953" s="4"/>
    </row>
    <row r="4954" spans="1:5" x14ac:dyDescent="0.3">
      <c r="A4954" s="7"/>
      <c r="D4954" s="2"/>
      <c r="E4954" s="4"/>
    </row>
    <row r="4955" spans="1:5" x14ac:dyDescent="0.3">
      <c r="A4955" s="7"/>
      <c r="D4955" s="2"/>
      <c r="E4955" s="4"/>
    </row>
    <row r="4956" spans="1:5" x14ac:dyDescent="0.3">
      <c r="A4956" s="7"/>
      <c r="D4956" s="2"/>
      <c r="E4956" s="4"/>
    </row>
    <row r="4957" spans="1:5" x14ac:dyDescent="0.3">
      <c r="A4957" s="7"/>
      <c r="D4957" s="2"/>
      <c r="E4957" s="4"/>
    </row>
    <row r="4958" spans="1:5" x14ac:dyDescent="0.3">
      <c r="A4958" s="7"/>
      <c r="D4958" s="2"/>
      <c r="E4958" s="4"/>
    </row>
    <row r="4959" spans="1:5" x14ac:dyDescent="0.3">
      <c r="A4959" s="7"/>
      <c r="D4959" s="2"/>
      <c r="E4959" s="4"/>
    </row>
    <row r="4960" spans="1:5" x14ac:dyDescent="0.3">
      <c r="A4960" s="7"/>
      <c r="D4960" s="2"/>
      <c r="E4960" s="4"/>
    </row>
    <row r="4961" spans="1:5" x14ac:dyDescent="0.3">
      <c r="A4961" s="7"/>
      <c r="D4961" s="2"/>
      <c r="E4961" s="4"/>
    </row>
    <row r="4962" spans="1:5" x14ac:dyDescent="0.3">
      <c r="A4962" s="7"/>
      <c r="D4962" s="2"/>
      <c r="E4962" s="4"/>
    </row>
    <row r="4963" spans="1:5" x14ac:dyDescent="0.3">
      <c r="A4963" s="7"/>
      <c r="D4963" s="2"/>
      <c r="E4963" s="4"/>
    </row>
    <row r="4964" spans="1:5" x14ac:dyDescent="0.3">
      <c r="A4964" s="7"/>
      <c r="D4964" s="2"/>
      <c r="E4964" s="4"/>
    </row>
    <row r="4965" spans="1:5" x14ac:dyDescent="0.3">
      <c r="A4965" s="7"/>
      <c r="D4965" s="2"/>
      <c r="E4965" s="4"/>
    </row>
    <row r="4966" spans="1:5" x14ac:dyDescent="0.3">
      <c r="A4966" s="7"/>
      <c r="D4966" s="2"/>
      <c r="E4966" s="4"/>
    </row>
    <row r="4967" spans="1:5" x14ac:dyDescent="0.3">
      <c r="A4967" s="7"/>
      <c r="D4967" s="2"/>
      <c r="E4967" s="4"/>
    </row>
    <row r="4968" spans="1:5" x14ac:dyDescent="0.3">
      <c r="A4968" s="7"/>
      <c r="D4968" s="2"/>
      <c r="E4968" s="4"/>
    </row>
    <row r="4969" spans="1:5" x14ac:dyDescent="0.3">
      <c r="A4969" s="7"/>
      <c r="D4969" s="2"/>
      <c r="E4969" s="4"/>
    </row>
    <row r="4970" spans="1:5" x14ac:dyDescent="0.3">
      <c r="A4970" s="7"/>
      <c r="D4970" s="2"/>
      <c r="E4970" s="4"/>
    </row>
    <row r="4971" spans="1:5" x14ac:dyDescent="0.3">
      <c r="A4971" s="7"/>
      <c r="D4971" s="2"/>
      <c r="E4971" s="4"/>
    </row>
    <row r="4972" spans="1:5" x14ac:dyDescent="0.3">
      <c r="A4972" s="7"/>
      <c r="D4972" s="2"/>
      <c r="E4972" s="4"/>
    </row>
    <row r="4973" spans="1:5" x14ac:dyDescent="0.3">
      <c r="A4973" s="7"/>
      <c r="D4973" s="2"/>
      <c r="E4973" s="4"/>
    </row>
    <row r="4974" spans="1:5" x14ac:dyDescent="0.3">
      <c r="A4974" s="7"/>
      <c r="D4974" s="2"/>
      <c r="E4974" s="4"/>
    </row>
    <row r="4975" spans="1:5" x14ac:dyDescent="0.3">
      <c r="A4975" s="7"/>
      <c r="D4975" s="2"/>
      <c r="E4975" s="4"/>
    </row>
    <row r="4976" spans="1:5" x14ac:dyDescent="0.3">
      <c r="A4976" s="7"/>
      <c r="D4976" s="2"/>
      <c r="E4976" s="4"/>
    </row>
    <row r="4977" spans="1:5" x14ac:dyDescent="0.3">
      <c r="A4977" s="7"/>
      <c r="D4977" s="2"/>
      <c r="E4977" s="4"/>
    </row>
    <row r="4978" spans="1:5" x14ac:dyDescent="0.3">
      <c r="A4978" s="7"/>
      <c r="D4978" s="2"/>
      <c r="E4978" s="4"/>
    </row>
    <row r="4979" spans="1:5" x14ac:dyDescent="0.3">
      <c r="A4979" s="7"/>
      <c r="D4979" s="2"/>
      <c r="E4979" s="4"/>
    </row>
    <row r="4980" spans="1:5" x14ac:dyDescent="0.3">
      <c r="A4980" s="7"/>
      <c r="D4980" s="2"/>
      <c r="E4980" s="4"/>
    </row>
    <row r="4981" spans="1:5" x14ac:dyDescent="0.3">
      <c r="A4981" s="7"/>
      <c r="D4981" s="2"/>
      <c r="E4981" s="4"/>
    </row>
    <row r="4982" spans="1:5" x14ac:dyDescent="0.3">
      <c r="A4982" s="7"/>
      <c r="D4982" s="2"/>
      <c r="E4982" s="4"/>
    </row>
    <row r="4983" spans="1:5" x14ac:dyDescent="0.3">
      <c r="A4983" s="7"/>
      <c r="D4983" s="2"/>
      <c r="E4983" s="4"/>
    </row>
    <row r="4984" spans="1:5" x14ac:dyDescent="0.3">
      <c r="A4984" s="7"/>
      <c r="D4984" s="2"/>
      <c r="E4984" s="4"/>
    </row>
    <row r="4985" spans="1:5" x14ac:dyDescent="0.3">
      <c r="A4985" s="7"/>
      <c r="D4985" s="2"/>
      <c r="E4985" s="4"/>
    </row>
    <row r="4986" spans="1:5" x14ac:dyDescent="0.3">
      <c r="A4986" s="7"/>
      <c r="D4986" s="2"/>
      <c r="E4986" s="4"/>
    </row>
    <row r="4987" spans="1:5" x14ac:dyDescent="0.3">
      <c r="A4987" s="7"/>
      <c r="D4987" s="2"/>
      <c r="E4987" s="4"/>
    </row>
    <row r="4988" spans="1:5" x14ac:dyDescent="0.3">
      <c r="A4988" s="7"/>
      <c r="D4988" s="2"/>
      <c r="E4988" s="4"/>
    </row>
    <row r="4989" spans="1:5" x14ac:dyDescent="0.3">
      <c r="A4989" s="7"/>
      <c r="D4989" s="2"/>
      <c r="E4989" s="4"/>
    </row>
    <row r="4990" spans="1:5" x14ac:dyDescent="0.3">
      <c r="A4990" s="7"/>
      <c r="D4990" s="2"/>
      <c r="E4990" s="4"/>
    </row>
    <row r="4991" spans="1:5" x14ac:dyDescent="0.3">
      <c r="A4991" s="7"/>
      <c r="D4991" s="2"/>
      <c r="E4991" s="4"/>
    </row>
    <row r="4992" spans="1:5" x14ac:dyDescent="0.3">
      <c r="A4992" s="7"/>
      <c r="D4992" s="2"/>
      <c r="E4992" s="4"/>
    </row>
    <row r="4993" spans="1:5" x14ac:dyDescent="0.3">
      <c r="A4993" s="7"/>
      <c r="D4993" s="2"/>
      <c r="E4993" s="4"/>
    </row>
    <row r="4994" spans="1:5" x14ac:dyDescent="0.3">
      <c r="A4994" s="7"/>
      <c r="D4994" s="2"/>
      <c r="E4994" s="4"/>
    </row>
    <row r="4995" spans="1:5" x14ac:dyDescent="0.3">
      <c r="A4995" s="7"/>
      <c r="D4995" s="2"/>
      <c r="E4995" s="4"/>
    </row>
    <row r="4996" spans="1:5" x14ac:dyDescent="0.3">
      <c r="A4996" s="7"/>
      <c r="D4996" s="2"/>
      <c r="E4996" s="4"/>
    </row>
    <row r="4997" spans="1:5" x14ac:dyDescent="0.3">
      <c r="A4997" s="7"/>
      <c r="D4997" s="2"/>
      <c r="E4997" s="4"/>
    </row>
    <row r="4998" spans="1:5" x14ac:dyDescent="0.3">
      <c r="A4998" s="7"/>
      <c r="D4998" s="2"/>
      <c r="E4998" s="4"/>
    </row>
    <row r="4999" spans="1:5" x14ac:dyDescent="0.3">
      <c r="A4999" s="7"/>
      <c r="D4999" s="2"/>
      <c r="E4999" s="4"/>
    </row>
    <row r="5000" spans="1:5" x14ac:dyDescent="0.3">
      <c r="A5000" s="7"/>
      <c r="D5000" s="2"/>
      <c r="E5000" s="4"/>
    </row>
  </sheetData>
  <autoFilter ref="A1:O5000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3" sqref="B3"/>
    </sheetView>
  </sheetViews>
  <sheetFormatPr defaultRowHeight="15.6" x14ac:dyDescent="0.3"/>
  <cols>
    <col min="1" max="1" width="19.59765625" bestFit="1" customWidth="1"/>
    <col min="2" max="2" width="25.59765625" bestFit="1" customWidth="1"/>
  </cols>
  <sheetData>
    <row r="3" spans="1:2" x14ac:dyDescent="0.3">
      <c r="A3" s="12" t="s">
        <v>6182</v>
      </c>
      <c r="B3" t="s">
        <v>6195</v>
      </c>
    </row>
    <row r="4" spans="1:2" x14ac:dyDescent="0.3">
      <c r="A4" s="13" t="s">
        <v>60</v>
      </c>
      <c r="B4" s="14">
        <v>234</v>
      </c>
    </row>
    <row r="5" spans="1:2" x14ac:dyDescent="0.3">
      <c r="A5" s="13" t="s">
        <v>81</v>
      </c>
      <c r="B5" s="14">
        <v>328</v>
      </c>
    </row>
    <row r="6" spans="1:2" x14ac:dyDescent="0.3">
      <c r="A6" s="13" t="s">
        <v>47</v>
      </c>
      <c r="B6" s="14">
        <v>402</v>
      </c>
    </row>
    <row r="7" spans="1:2" x14ac:dyDescent="0.3">
      <c r="A7" s="13" t="s">
        <v>75</v>
      </c>
      <c r="B7" s="14">
        <v>452</v>
      </c>
    </row>
    <row r="8" spans="1:2" x14ac:dyDescent="0.3">
      <c r="A8" s="13" t="s">
        <v>56</v>
      </c>
      <c r="B8" s="14">
        <v>486</v>
      </c>
    </row>
    <row r="9" spans="1:2" x14ac:dyDescent="0.3">
      <c r="A9" s="13" t="s">
        <v>51</v>
      </c>
      <c r="B9" s="14">
        <v>1155</v>
      </c>
    </row>
    <row r="10" spans="1:2" x14ac:dyDescent="0.3">
      <c r="A10" s="13" t="s">
        <v>6183</v>
      </c>
      <c r="B10" s="14">
        <v>3057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J21" sqref="J21"/>
    </sheetView>
  </sheetViews>
  <sheetFormatPr defaultRowHeight="15.6" x14ac:dyDescent="0.3"/>
  <cols>
    <col min="1" max="1" width="19.59765625" customWidth="1"/>
    <col min="2" max="2" width="14.796875" customWidth="1"/>
    <col min="6" max="6" width="15" bestFit="1" customWidth="1"/>
    <col min="7" max="7" width="14.796875" bestFit="1" customWidth="1"/>
  </cols>
  <sheetData>
    <row r="1" spans="1:9" x14ac:dyDescent="0.3">
      <c r="A1" s="12" t="s">
        <v>18</v>
      </c>
      <c r="B1" t="s">
        <v>6196</v>
      </c>
      <c r="F1" s="12" t="s">
        <v>16</v>
      </c>
      <c r="G1" t="s">
        <v>55</v>
      </c>
    </row>
    <row r="3" spans="1:9" x14ac:dyDescent="0.3">
      <c r="A3" s="12" t="s">
        <v>6182</v>
      </c>
      <c r="B3" t="s">
        <v>6189</v>
      </c>
      <c r="F3" s="12" t="s">
        <v>6182</v>
      </c>
      <c r="G3" t="s">
        <v>6189</v>
      </c>
    </row>
    <row r="4" spans="1:9" x14ac:dyDescent="0.3">
      <c r="A4" s="13" t="s">
        <v>51</v>
      </c>
      <c r="B4" s="14">
        <v>1155</v>
      </c>
      <c r="F4" s="13" t="s">
        <v>50</v>
      </c>
      <c r="G4" s="14">
        <v>458</v>
      </c>
    </row>
    <row r="5" spans="1:9" x14ac:dyDescent="0.3">
      <c r="A5" s="13" t="s">
        <v>56</v>
      </c>
      <c r="B5" s="14">
        <v>486</v>
      </c>
      <c r="F5" s="13" t="s">
        <v>45</v>
      </c>
      <c r="G5" s="14">
        <v>363</v>
      </c>
    </row>
    <row r="6" spans="1:9" x14ac:dyDescent="0.3">
      <c r="A6" s="13" t="s">
        <v>75</v>
      </c>
      <c r="B6" s="14">
        <v>452</v>
      </c>
      <c r="F6" s="13" t="s">
        <v>72</v>
      </c>
      <c r="G6" s="14">
        <v>287</v>
      </c>
    </row>
    <row r="7" spans="1:9" x14ac:dyDescent="0.3">
      <c r="A7" s="13" t="s">
        <v>47</v>
      </c>
      <c r="B7" s="14">
        <v>402</v>
      </c>
      <c r="F7" s="13" t="s">
        <v>88</v>
      </c>
      <c r="G7" s="14">
        <v>143</v>
      </c>
    </row>
    <row r="8" spans="1:9" x14ac:dyDescent="0.3">
      <c r="A8" s="13" t="s">
        <v>81</v>
      </c>
      <c r="B8" s="14">
        <v>328</v>
      </c>
      <c r="F8" s="13" t="s">
        <v>59</v>
      </c>
      <c r="G8" s="14">
        <v>96</v>
      </c>
    </row>
    <row r="9" spans="1:9" x14ac:dyDescent="0.3">
      <c r="A9" s="13" t="s">
        <v>60</v>
      </c>
      <c r="B9" s="14">
        <v>234</v>
      </c>
      <c r="F9" s="13" t="s">
        <v>220</v>
      </c>
      <c r="G9" s="14">
        <v>21</v>
      </c>
    </row>
    <row r="10" spans="1:9" x14ac:dyDescent="0.3">
      <c r="A10" s="13" t="s">
        <v>6183</v>
      </c>
      <c r="B10" s="14">
        <v>3057</v>
      </c>
      <c r="F10" s="13" t="s">
        <v>6183</v>
      </c>
      <c r="G10" s="14">
        <v>1368</v>
      </c>
    </row>
    <row r="14" spans="1:9" x14ac:dyDescent="0.3">
      <c r="A14" s="11" t="s">
        <v>6197</v>
      </c>
      <c r="B14" s="11" t="s">
        <v>6198</v>
      </c>
    </row>
    <row r="15" spans="1:9" x14ac:dyDescent="0.3">
      <c r="A15" t="s">
        <v>6199</v>
      </c>
      <c r="B15">
        <v>666</v>
      </c>
      <c r="H15" t="s">
        <v>6209</v>
      </c>
      <c r="I15">
        <v>24</v>
      </c>
    </row>
    <row r="16" spans="1:9" x14ac:dyDescent="0.3">
      <c r="A16" t="s">
        <v>6200</v>
      </c>
      <c r="B16">
        <v>864</v>
      </c>
      <c r="H16" t="s">
        <v>6210</v>
      </c>
      <c r="I16">
        <v>16</v>
      </c>
    </row>
    <row r="17" spans="1:9" x14ac:dyDescent="0.3">
      <c r="A17" t="s">
        <v>6202</v>
      </c>
      <c r="B17">
        <v>800</v>
      </c>
      <c r="H17" t="s">
        <v>6211</v>
      </c>
      <c r="I17">
        <v>21</v>
      </c>
    </row>
    <row r="18" spans="1:9" x14ac:dyDescent="0.3">
      <c r="A18" t="s">
        <v>6201</v>
      </c>
      <c r="B18">
        <v>727</v>
      </c>
      <c r="H18" t="s">
        <v>6212</v>
      </c>
      <c r="I18">
        <v>6</v>
      </c>
    </row>
    <row r="19" spans="1:9" x14ac:dyDescent="0.3">
      <c r="B19" s="11">
        <f>SUM(B15:B18)</f>
        <v>3057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5000"/>
  <sheetViews>
    <sheetView zoomScale="70" zoomScaleNormal="70" workbookViewId="0">
      <selection activeCell="F5007" sqref="F5007"/>
    </sheetView>
  </sheetViews>
  <sheetFormatPr defaultColWidth="10.59765625" defaultRowHeight="15.6" x14ac:dyDescent="0.3"/>
  <cols>
    <col min="1" max="1" width="6.796875" bestFit="1" customWidth="1"/>
    <col min="2" max="2" width="14" style="6" customWidth="1"/>
    <col min="3" max="5" width="19.09765625" customWidth="1"/>
    <col min="8" max="8" width="16.5" customWidth="1"/>
    <col min="9" max="9" width="10.796875" style="6"/>
    <col min="12" max="12" width="19" bestFit="1" customWidth="1"/>
    <col min="13" max="13" width="21.59765625" bestFit="1" customWidth="1"/>
    <col min="14" max="14" width="21" bestFit="1" customWidth="1"/>
    <col min="15" max="15" width="24.09765625" bestFit="1" customWidth="1"/>
    <col min="16" max="16" width="19.09765625" bestFit="1" customWidth="1"/>
    <col min="17" max="17" width="18.796875" bestFit="1" customWidth="1"/>
    <col min="18" max="18" width="19.796875" bestFit="1" customWidth="1"/>
  </cols>
  <sheetData>
    <row r="1" spans="1:19" ht="31.2" x14ac:dyDescent="0.3">
      <c r="A1" s="1" t="s">
        <v>0</v>
      </c>
      <c r="B1" s="5" t="s">
        <v>13</v>
      </c>
      <c r="C1" s="1" t="s">
        <v>15</v>
      </c>
      <c r="D1" s="1" t="s">
        <v>6207</v>
      </c>
      <c r="E1" s="1" t="s">
        <v>6208</v>
      </c>
      <c r="F1" s="1" t="s">
        <v>14</v>
      </c>
      <c r="G1" s="3" t="s">
        <v>16</v>
      </c>
      <c r="H1" s="1" t="s">
        <v>17</v>
      </c>
      <c r="I1" s="5" t="s">
        <v>19</v>
      </c>
      <c r="J1" s="1" t="s">
        <v>18</v>
      </c>
      <c r="K1" s="1" t="s">
        <v>6197</v>
      </c>
      <c r="L1" t="s">
        <v>24</v>
      </c>
      <c r="M1" t="s">
        <v>27</v>
      </c>
      <c r="N1" t="s">
        <v>28</v>
      </c>
      <c r="O1" t="s">
        <v>22</v>
      </c>
      <c r="P1" t="s">
        <v>23</v>
      </c>
      <c r="Q1" t="s">
        <v>30</v>
      </c>
      <c r="R1" t="s">
        <v>29</v>
      </c>
      <c r="S1" t="s">
        <v>26</v>
      </c>
    </row>
    <row r="2" spans="1:19" hidden="1" x14ac:dyDescent="0.3">
      <c r="A2" s="7">
        <v>17289</v>
      </c>
      <c r="B2" s="6" t="s">
        <v>43</v>
      </c>
      <c r="C2" t="s">
        <v>44</v>
      </c>
      <c r="D2" t="str">
        <f>TEXT(C2,"hh:mm:ss")</f>
        <v>10:37:13</v>
      </c>
      <c r="E2" s="18">
        <f>FLOOR(D2,TIME(1,0,0))</f>
        <v>0.41666666666666663</v>
      </c>
      <c r="F2" s="2" t="s">
        <v>45</v>
      </c>
      <c r="G2" s="4" t="s">
        <v>46</v>
      </c>
      <c r="H2" t="s">
        <v>47</v>
      </c>
      <c r="I2">
        <v>2834</v>
      </c>
      <c r="J2">
        <v>38622</v>
      </c>
      <c r="K2" t="s">
        <v>6205</v>
      </c>
      <c r="L2">
        <v>21</v>
      </c>
      <c r="M2" s="6">
        <v>624.25</v>
      </c>
      <c r="N2" s="6">
        <v>3373.5</v>
      </c>
      <c r="O2">
        <v>54</v>
      </c>
      <c r="P2">
        <v>1</v>
      </c>
      <c r="Q2" t="s">
        <v>35</v>
      </c>
      <c r="R2" t="s">
        <v>38</v>
      </c>
      <c r="S2" t="s">
        <v>6176</v>
      </c>
    </row>
    <row r="3" spans="1:19" hidden="1" x14ac:dyDescent="0.3">
      <c r="A3" s="7">
        <v>17290</v>
      </c>
      <c r="B3" s="6" t="s">
        <v>48</v>
      </c>
      <c r="C3" t="s">
        <v>49</v>
      </c>
      <c r="D3" t="str">
        <f t="shared" ref="D3:D66" si="0">TEXT(C3,"hh:mm:ss")</f>
        <v>13:09:36</v>
      </c>
      <c r="E3" s="18">
        <f t="shared" ref="E3:E66" si="1">FLOOR(D3,TIME(1,0,0))</f>
        <v>0.54166666666666663</v>
      </c>
      <c r="F3" s="2" t="s">
        <v>50</v>
      </c>
      <c r="G3" s="4" t="s">
        <v>46</v>
      </c>
      <c r="H3" t="s">
        <v>51</v>
      </c>
      <c r="I3">
        <v>90</v>
      </c>
      <c r="J3">
        <v>43894</v>
      </c>
      <c r="K3" t="s">
        <v>6205</v>
      </c>
      <c r="L3">
        <v>11</v>
      </c>
      <c r="M3" s="6">
        <v>437.25</v>
      </c>
      <c r="N3" s="6">
        <v>3494</v>
      </c>
      <c r="O3">
        <v>94</v>
      </c>
      <c r="P3">
        <v>2</v>
      </c>
      <c r="Q3" t="s">
        <v>52</v>
      </c>
      <c r="R3" t="s">
        <v>52</v>
      </c>
      <c r="S3" t="s">
        <v>6176</v>
      </c>
    </row>
    <row r="4" spans="1:19" hidden="1" x14ac:dyDescent="0.3">
      <c r="A4" s="7">
        <v>17291</v>
      </c>
      <c r="B4" s="6" t="s">
        <v>53</v>
      </c>
      <c r="C4" t="s">
        <v>54</v>
      </c>
      <c r="D4" t="str">
        <f t="shared" si="0"/>
        <v>05:43:50</v>
      </c>
      <c r="E4" s="18">
        <f t="shared" si="1"/>
        <v>0.20833333333333331</v>
      </c>
      <c r="F4" s="2" t="s">
        <v>45</v>
      </c>
      <c r="G4" s="4" t="s">
        <v>55</v>
      </c>
      <c r="H4" t="s">
        <v>56</v>
      </c>
      <c r="I4">
        <v>4141</v>
      </c>
      <c r="J4">
        <v>89185</v>
      </c>
      <c r="K4" t="s">
        <v>6206</v>
      </c>
      <c r="L4">
        <v>60</v>
      </c>
      <c r="M4" s="6">
        <v>1231.75</v>
      </c>
      <c r="N4" s="6">
        <v>2858.25</v>
      </c>
      <c r="O4">
        <v>21</v>
      </c>
      <c r="P4">
        <v>6</v>
      </c>
      <c r="Q4" t="s">
        <v>52</v>
      </c>
      <c r="R4" t="s">
        <v>38</v>
      </c>
      <c r="S4" t="s">
        <v>6176</v>
      </c>
    </row>
    <row r="5" spans="1:19" hidden="1" x14ac:dyDescent="0.3">
      <c r="A5" s="7">
        <v>17292</v>
      </c>
      <c r="B5" s="6" t="s">
        <v>57</v>
      </c>
      <c r="C5" t="s">
        <v>58</v>
      </c>
      <c r="D5" t="str">
        <f t="shared" si="0"/>
        <v>09:06:38</v>
      </c>
      <c r="E5" s="18">
        <f t="shared" si="1"/>
        <v>0.375</v>
      </c>
      <c r="F5" s="2" t="s">
        <v>59</v>
      </c>
      <c r="G5" s="4" t="s">
        <v>46</v>
      </c>
      <c r="H5" t="s">
        <v>56</v>
      </c>
      <c r="I5">
        <v>1047</v>
      </c>
      <c r="J5">
        <v>71606</v>
      </c>
      <c r="K5" t="s">
        <v>6206</v>
      </c>
      <c r="L5">
        <v>55</v>
      </c>
      <c r="M5" s="6">
        <v>941.25</v>
      </c>
      <c r="N5" s="6">
        <v>4356.75</v>
      </c>
      <c r="O5">
        <v>22</v>
      </c>
      <c r="P5">
        <v>5</v>
      </c>
      <c r="Q5" t="s">
        <v>52</v>
      </c>
      <c r="R5" t="s">
        <v>38</v>
      </c>
      <c r="S5" t="s">
        <v>6177</v>
      </c>
    </row>
    <row r="6" spans="1:19" hidden="1" x14ac:dyDescent="0.3">
      <c r="A6" s="7">
        <v>17293</v>
      </c>
      <c r="B6" s="6" t="s">
        <v>61</v>
      </c>
      <c r="C6" t="s">
        <v>62</v>
      </c>
      <c r="D6" t="str">
        <f t="shared" si="0"/>
        <v>18:35:20</v>
      </c>
      <c r="E6" s="18">
        <f t="shared" si="1"/>
        <v>0.75</v>
      </c>
      <c r="F6" s="2" t="s">
        <v>50</v>
      </c>
      <c r="G6" s="4" t="s">
        <v>55</v>
      </c>
      <c r="H6" t="s">
        <v>51</v>
      </c>
      <c r="I6">
        <v>63</v>
      </c>
      <c r="J6">
        <v>89818</v>
      </c>
      <c r="K6" t="s">
        <v>6206</v>
      </c>
      <c r="L6">
        <v>19</v>
      </c>
      <c r="M6" s="6">
        <v>1299.25</v>
      </c>
      <c r="N6" s="6">
        <v>451.75</v>
      </c>
      <c r="O6">
        <v>85</v>
      </c>
      <c r="P6">
        <v>2</v>
      </c>
      <c r="Q6" t="s">
        <v>35</v>
      </c>
      <c r="R6" t="s">
        <v>38</v>
      </c>
      <c r="S6" t="s">
        <v>6177</v>
      </c>
    </row>
    <row r="7" spans="1:19" hidden="1" x14ac:dyDescent="0.3">
      <c r="A7" s="7">
        <v>17294</v>
      </c>
      <c r="B7" s="6" t="s">
        <v>63</v>
      </c>
      <c r="C7" t="s">
        <v>64</v>
      </c>
      <c r="D7" t="str">
        <f t="shared" si="0"/>
        <v>14:24:58</v>
      </c>
      <c r="E7" s="18">
        <f t="shared" si="1"/>
        <v>0.58333333333333326</v>
      </c>
      <c r="F7" s="2" t="s">
        <v>50</v>
      </c>
      <c r="G7" s="4" t="s">
        <v>55</v>
      </c>
      <c r="H7" t="s">
        <v>51</v>
      </c>
      <c r="I7">
        <v>155</v>
      </c>
      <c r="J7">
        <v>53083</v>
      </c>
      <c r="K7" t="s">
        <v>6203</v>
      </c>
      <c r="L7">
        <v>19</v>
      </c>
      <c r="M7" s="6">
        <v>1009.25</v>
      </c>
      <c r="N7" s="6">
        <v>3358.75</v>
      </c>
      <c r="O7">
        <v>98</v>
      </c>
      <c r="P7">
        <v>2</v>
      </c>
      <c r="Q7" t="s">
        <v>65</v>
      </c>
      <c r="R7" t="s">
        <v>38</v>
      </c>
      <c r="S7" t="s">
        <v>6177</v>
      </c>
    </row>
    <row r="8" spans="1:19" hidden="1" x14ac:dyDescent="0.3">
      <c r="A8" s="7">
        <v>17295</v>
      </c>
      <c r="B8" s="6" t="s">
        <v>66</v>
      </c>
      <c r="C8" t="s">
        <v>67</v>
      </c>
      <c r="D8" t="str">
        <f t="shared" si="0"/>
        <v>01:14:48</v>
      </c>
      <c r="E8" s="18">
        <f t="shared" si="1"/>
        <v>4.1666666666666664E-2</v>
      </c>
      <c r="F8" s="2" t="s">
        <v>59</v>
      </c>
      <c r="G8" s="4" t="s">
        <v>68</v>
      </c>
      <c r="H8" t="s">
        <v>60</v>
      </c>
      <c r="I8">
        <v>1154</v>
      </c>
      <c r="J8">
        <v>56829</v>
      </c>
      <c r="K8" t="s">
        <v>6203</v>
      </c>
      <c r="L8">
        <v>29</v>
      </c>
      <c r="M8" s="6">
        <v>325</v>
      </c>
      <c r="N8" s="6">
        <v>3657.25</v>
      </c>
      <c r="O8">
        <v>18</v>
      </c>
      <c r="P8">
        <v>5</v>
      </c>
      <c r="Q8" t="s">
        <v>35</v>
      </c>
      <c r="R8" t="s">
        <v>38</v>
      </c>
      <c r="S8" t="s">
        <v>6176</v>
      </c>
    </row>
    <row r="9" spans="1:19" hidden="1" x14ac:dyDescent="0.3">
      <c r="A9" s="7">
        <v>17296</v>
      </c>
      <c r="B9" s="6" t="s">
        <v>70</v>
      </c>
      <c r="C9" t="s">
        <v>71</v>
      </c>
      <c r="D9" t="str">
        <f t="shared" si="0"/>
        <v>07:11:28</v>
      </c>
      <c r="E9" s="18">
        <f t="shared" si="1"/>
        <v>0.29166666666666663</v>
      </c>
      <c r="F9" s="2" t="s">
        <v>72</v>
      </c>
      <c r="G9" s="4" t="s">
        <v>46</v>
      </c>
      <c r="H9" t="s">
        <v>47</v>
      </c>
      <c r="I9">
        <v>655</v>
      </c>
      <c r="J9">
        <v>41987</v>
      </c>
      <c r="K9" t="s">
        <v>6205</v>
      </c>
      <c r="L9">
        <v>23</v>
      </c>
      <c r="M9" s="6">
        <v>470</v>
      </c>
      <c r="N9" s="6">
        <v>2351</v>
      </c>
      <c r="O9">
        <v>75</v>
      </c>
      <c r="P9">
        <v>2</v>
      </c>
      <c r="Q9" t="s">
        <v>65</v>
      </c>
      <c r="R9" t="s">
        <v>52</v>
      </c>
      <c r="S9" t="s">
        <v>6177</v>
      </c>
    </row>
    <row r="10" spans="1:19" hidden="1" x14ac:dyDescent="0.3">
      <c r="A10" s="7">
        <v>17297</v>
      </c>
      <c r="B10" s="6" t="s">
        <v>73</v>
      </c>
      <c r="C10" t="s">
        <v>74</v>
      </c>
      <c r="D10" t="str">
        <f t="shared" si="0"/>
        <v>07:41:50</v>
      </c>
      <c r="E10" s="18">
        <f t="shared" si="1"/>
        <v>0.29166666666666663</v>
      </c>
      <c r="F10" s="2" t="s">
        <v>72</v>
      </c>
      <c r="G10" s="4" t="s">
        <v>46</v>
      </c>
      <c r="H10" t="s">
        <v>75</v>
      </c>
      <c r="I10">
        <v>506</v>
      </c>
      <c r="J10">
        <v>69231</v>
      </c>
      <c r="K10" t="s">
        <v>6203</v>
      </c>
      <c r="L10">
        <v>6</v>
      </c>
      <c r="M10" s="6">
        <v>336</v>
      </c>
      <c r="N10" s="6">
        <v>7467.5</v>
      </c>
      <c r="O10">
        <v>53</v>
      </c>
      <c r="P10">
        <v>2</v>
      </c>
      <c r="Q10" t="s">
        <v>52</v>
      </c>
      <c r="R10" t="s">
        <v>38</v>
      </c>
      <c r="S10" t="s">
        <v>6177</v>
      </c>
    </row>
    <row r="11" spans="1:19" hidden="1" x14ac:dyDescent="0.3">
      <c r="A11" s="7">
        <v>17298</v>
      </c>
      <c r="B11" s="6" t="s">
        <v>77</v>
      </c>
      <c r="C11" t="s">
        <v>78</v>
      </c>
      <c r="D11" t="str">
        <f t="shared" si="0"/>
        <v>19:16:00</v>
      </c>
      <c r="E11" s="18">
        <f t="shared" si="1"/>
        <v>0.79166666666666663</v>
      </c>
      <c r="F11" s="2" t="s">
        <v>45</v>
      </c>
      <c r="G11" s="4" t="s">
        <v>46</v>
      </c>
      <c r="H11" t="s">
        <v>47</v>
      </c>
      <c r="I11">
        <v>2093</v>
      </c>
      <c r="J11">
        <v>38898</v>
      </c>
      <c r="K11" t="s">
        <v>6205</v>
      </c>
      <c r="L11">
        <v>23</v>
      </c>
      <c r="M11" s="6">
        <v>1769.75</v>
      </c>
      <c r="N11" s="6">
        <v>2722.25</v>
      </c>
      <c r="O11">
        <v>72</v>
      </c>
      <c r="P11">
        <v>3</v>
      </c>
      <c r="Q11" t="s">
        <v>52</v>
      </c>
      <c r="R11" t="s">
        <v>35</v>
      </c>
      <c r="S11" t="s">
        <v>6176</v>
      </c>
    </row>
    <row r="12" spans="1:19" hidden="1" x14ac:dyDescent="0.3">
      <c r="A12" s="7">
        <v>17299</v>
      </c>
      <c r="B12" s="6" t="s">
        <v>79</v>
      </c>
      <c r="C12" t="s">
        <v>80</v>
      </c>
      <c r="D12" t="str">
        <f t="shared" si="0"/>
        <v>05:13:59</v>
      </c>
      <c r="E12" s="18">
        <f t="shared" si="1"/>
        <v>0.20833333333333331</v>
      </c>
      <c r="F12" s="2" t="s">
        <v>45</v>
      </c>
      <c r="G12" s="4" t="s">
        <v>46</v>
      </c>
      <c r="H12" t="s">
        <v>81</v>
      </c>
      <c r="I12">
        <v>956</v>
      </c>
      <c r="J12">
        <v>11613</v>
      </c>
      <c r="K12" t="s">
        <v>6204</v>
      </c>
      <c r="L12">
        <v>12</v>
      </c>
      <c r="M12" s="6">
        <v>2657.5</v>
      </c>
      <c r="N12" s="6">
        <v>1080</v>
      </c>
      <c r="O12">
        <v>61</v>
      </c>
      <c r="P12">
        <v>1</v>
      </c>
      <c r="Q12" t="s">
        <v>65</v>
      </c>
      <c r="R12" t="s">
        <v>52</v>
      </c>
      <c r="S12" t="s">
        <v>6177</v>
      </c>
    </row>
    <row r="13" spans="1:19" hidden="1" x14ac:dyDescent="0.3">
      <c r="A13" s="7">
        <v>17300</v>
      </c>
      <c r="B13" s="6" t="s">
        <v>82</v>
      </c>
      <c r="C13" t="s">
        <v>83</v>
      </c>
      <c r="D13" t="str">
        <f t="shared" si="0"/>
        <v>08:35:39</v>
      </c>
      <c r="E13" s="18">
        <f t="shared" si="1"/>
        <v>0.33333333333333331</v>
      </c>
      <c r="F13" s="2" t="s">
        <v>45</v>
      </c>
      <c r="G13" s="4" t="s">
        <v>46</v>
      </c>
      <c r="H13" t="s">
        <v>47</v>
      </c>
      <c r="I13">
        <v>2999</v>
      </c>
      <c r="J13">
        <v>36477</v>
      </c>
      <c r="K13" t="s">
        <v>6205</v>
      </c>
      <c r="L13">
        <v>6</v>
      </c>
      <c r="M13" s="6">
        <v>245.5</v>
      </c>
      <c r="N13" s="6">
        <v>6531</v>
      </c>
      <c r="O13">
        <v>84</v>
      </c>
      <c r="P13">
        <v>1</v>
      </c>
      <c r="Q13" t="s">
        <v>52</v>
      </c>
      <c r="R13" t="s">
        <v>38</v>
      </c>
      <c r="S13" t="s">
        <v>6177</v>
      </c>
    </row>
    <row r="14" spans="1:19" hidden="1" x14ac:dyDescent="0.3">
      <c r="A14" s="7">
        <v>17301</v>
      </c>
      <c r="B14" s="6" t="s">
        <v>84</v>
      </c>
      <c r="C14" t="s">
        <v>85</v>
      </c>
      <c r="D14" t="str">
        <f t="shared" si="0"/>
        <v>19:55:50</v>
      </c>
      <c r="E14" s="18">
        <f t="shared" si="1"/>
        <v>0.79166666666666663</v>
      </c>
      <c r="F14" s="2" t="s">
        <v>45</v>
      </c>
      <c r="G14" s="4" t="s">
        <v>46</v>
      </c>
      <c r="H14" t="s">
        <v>56</v>
      </c>
      <c r="I14">
        <v>3450</v>
      </c>
      <c r="J14">
        <v>85901</v>
      </c>
      <c r="K14" t="s">
        <v>6206</v>
      </c>
      <c r="L14">
        <v>58</v>
      </c>
      <c r="M14" s="6">
        <v>96</v>
      </c>
      <c r="N14" s="6">
        <v>4728</v>
      </c>
      <c r="O14">
        <v>21</v>
      </c>
      <c r="P14">
        <v>6</v>
      </c>
      <c r="Q14" t="s">
        <v>38</v>
      </c>
      <c r="R14" t="s">
        <v>38</v>
      </c>
      <c r="S14" t="s">
        <v>6176</v>
      </c>
    </row>
    <row r="15" spans="1:19" hidden="1" x14ac:dyDescent="0.3">
      <c r="A15" s="7">
        <v>17302</v>
      </c>
      <c r="B15" s="6" t="s">
        <v>86</v>
      </c>
      <c r="C15" t="s">
        <v>87</v>
      </c>
      <c r="D15" t="str">
        <f t="shared" si="0"/>
        <v>19:53:48</v>
      </c>
      <c r="E15" s="18">
        <f t="shared" si="1"/>
        <v>0.79166666666666663</v>
      </c>
      <c r="F15" s="2" t="s">
        <v>88</v>
      </c>
      <c r="G15" s="4" t="s">
        <v>55</v>
      </c>
      <c r="H15" t="s">
        <v>51</v>
      </c>
      <c r="I15">
        <v>119</v>
      </c>
      <c r="J15">
        <v>44383</v>
      </c>
      <c r="K15" t="s">
        <v>6205</v>
      </c>
      <c r="L15">
        <v>17</v>
      </c>
      <c r="M15" s="6">
        <v>5474</v>
      </c>
      <c r="N15" s="6">
        <v>523.5</v>
      </c>
      <c r="O15">
        <v>87</v>
      </c>
      <c r="P15">
        <v>2</v>
      </c>
      <c r="Q15" t="s">
        <v>52</v>
      </c>
      <c r="R15" t="s">
        <v>52</v>
      </c>
      <c r="S15" t="s">
        <v>6176</v>
      </c>
    </row>
    <row r="16" spans="1:19" hidden="1" x14ac:dyDescent="0.3">
      <c r="A16" s="7">
        <v>17303</v>
      </c>
      <c r="B16" s="6" t="s">
        <v>89</v>
      </c>
      <c r="C16" t="s">
        <v>90</v>
      </c>
      <c r="D16" t="str">
        <f t="shared" si="0"/>
        <v>07:43:59</v>
      </c>
      <c r="E16" s="18">
        <f t="shared" si="1"/>
        <v>0.29166666666666663</v>
      </c>
      <c r="F16" s="2" t="s">
        <v>50</v>
      </c>
      <c r="G16" s="4" t="s">
        <v>46</v>
      </c>
      <c r="H16" t="s">
        <v>51</v>
      </c>
      <c r="I16">
        <v>68</v>
      </c>
      <c r="J16">
        <v>61615</v>
      </c>
      <c r="K16" t="s">
        <v>6203</v>
      </c>
      <c r="L16">
        <v>10</v>
      </c>
      <c r="M16" s="6">
        <v>377.25</v>
      </c>
      <c r="N16" s="6">
        <v>3779.25</v>
      </c>
      <c r="O16">
        <v>85</v>
      </c>
      <c r="P16">
        <v>1</v>
      </c>
      <c r="Q16" t="s">
        <v>35</v>
      </c>
      <c r="R16" t="s">
        <v>35</v>
      </c>
      <c r="S16" t="s">
        <v>6176</v>
      </c>
    </row>
    <row r="17" spans="1:19" hidden="1" x14ac:dyDescent="0.3">
      <c r="A17" s="7">
        <v>17304</v>
      </c>
      <c r="B17" s="6" t="s">
        <v>91</v>
      </c>
      <c r="C17" t="s">
        <v>92</v>
      </c>
      <c r="D17" t="str">
        <f t="shared" si="0"/>
        <v>01:17:04</v>
      </c>
      <c r="E17" s="18">
        <f t="shared" si="1"/>
        <v>4.1666666666666664E-2</v>
      </c>
      <c r="F17" s="2" t="s">
        <v>72</v>
      </c>
      <c r="G17" s="4" t="s">
        <v>55</v>
      </c>
      <c r="H17" t="s">
        <v>75</v>
      </c>
      <c r="I17">
        <v>583</v>
      </c>
      <c r="J17">
        <v>11449</v>
      </c>
      <c r="K17" t="s">
        <v>6204</v>
      </c>
      <c r="L17">
        <v>6</v>
      </c>
      <c r="M17" s="6">
        <v>1928</v>
      </c>
      <c r="N17" s="6">
        <v>2882.75</v>
      </c>
      <c r="O17">
        <v>56</v>
      </c>
      <c r="P17">
        <v>3</v>
      </c>
      <c r="Q17" t="s">
        <v>52</v>
      </c>
      <c r="R17" t="s">
        <v>35</v>
      </c>
      <c r="S17" t="s">
        <v>6176</v>
      </c>
    </row>
    <row r="18" spans="1:19" hidden="1" x14ac:dyDescent="0.3">
      <c r="A18" s="7">
        <v>17305</v>
      </c>
      <c r="B18" s="6" t="s">
        <v>93</v>
      </c>
      <c r="C18" t="s">
        <v>94</v>
      </c>
      <c r="D18" t="str">
        <f t="shared" si="0"/>
        <v>12:11:56</v>
      </c>
      <c r="E18" s="18">
        <f t="shared" si="1"/>
        <v>0.5</v>
      </c>
      <c r="F18" s="2" t="s">
        <v>45</v>
      </c>
      <c r="G18" s="4" t="s">
        <v>46</v>
      </c>
      <c r="H18" t="s">
        <v>75</v>
      </c>
      <c r="I18">
        <v>989</v>
      </c>
      <c r="J18">
        <v>35628</v>
      </c>
      <c r="K18" t="s">
        <v>6205</v>
      </c>
      <c r="L18">
        <v>5</v>
      </c>
      <c r="M18" s="6">
        <v>9476</v>
      </c>
      <c r="N18" s="6">
        <v>770.25</v>
      </c>
      <c r="O18">
        <v>52</v>
      </c>
      <c r="P18">
        <v>3</v>
      </c>
      <c r="Q18" t="s">
        <v>52</v>
      </c>
      <c r="R18" t="s">
        <v>38</v>
      </c>
      <c r="S18" t="s">
        <v>6177</v>
      </c>
    </row>
    <row r="19" spans="1:19" hidden="1" x14ac:dyDescent="0.3">
      <c r="A19" s="7">
        <v>17306</v>
      </c>
      <c r="B19" s="6" t="s">
        <v>96</v>
      </c>
      <c r="C19" t="s">
        <v>97</v>
      </c>
      <c r="D19" t="str">
        <f t="shared" si="0"/>
        <v>09:49:43</v>
      </c>
      <c r="E19" s="18">
        <f t="shared" si="1"/>
        <v>0.375</v>
      </c>
      <c r="F19" s="2" t="s">
        <v>59</v>
      </c>
      <c r="G19" s="4" t="s">
        <v>46</v>
      </c>
      <c r="H19" t="s">
        <v>75</v>
      </c>
      <c r="I19">
        <v>355</v>
      </c>
      <c r="J19">
        <v>18051</v>
      </c>
      <c r="K19" t="s">
        <v>6204</v>
      </c>
      <c r="L19">
        <v>8</v>
      </c>
      <c r="M19" s="6">
        <v>355.5</v>
      </c>
      <c r="N19" s="6">
        <v>4050.75</v>
      </c>
      <c r="O19">
        <v>65</v>
      </c>
      <c r="P19">
        <v>2</v>
      </c>
      <c r="Q19" t="s">
        <v>35</v>
      </c>
      <c r="R19" t="s">
        <v>52</v>
      </c>
      <c r="S19" t="s">
        <v>6176</v>
      </c>
    </row>
    <row r="20" spans="1:19" hidden="1" x14ac:dyDescent="0.3">
      <c r="A20" s="7">
        <v>17307</v>
      </c>
      <c r="B20" s="6" t="s">
        <v>98</v>
      </c>
      <c r="C20" t="s">
        <v>99</v>
      </c>
      <c r="D20" t="str">
        <f t="shared" si="0"/>
        <v>23:33:40</v>
      </c>
      <c r="E20" s="18">
        <f t="shared" si="1"/>
        <v>0.95833333333333326</v>
      </c>
      <c r="F20" s="2" t="s">
        <v>45</v>
      </c>
      <c r="G20" s="4" t="s">
        <v>46</v>
      </c>
      <c r="H20" t="s">
        <v>47</v>
      </c>
      <c r="I20">
        <v>1409</v>
      </c>
      <c r="J20">
        <v>11613</v>
      </c>
      <c r="K20" t="s">
        <v>6204</v>
      </c>
      <c r="L20">
        <v>19</v>
      </c>
      <c r="M20" s="6">
        <v>111.25</v>
      </c>
      <c r="N20" s="6">
        <v>5822.75</v>
      </c>
      <c r="O20">
        <v>79</v>
      </c>
      <c r="P20">
        <v>2</v>
      </c>
      <c r="Q20" t="s">
        <v>65</v>
      </c>
      <c r="R20" t="s">
        <v>35</v>
      </c>
      <c r="S20" t="s">
        <v>6176</v>
      </c>
    </row>
    <row r="21" spans="1:19" hidden="1" x14ac:dyDescent="0.3">
      <c r="A21" s="7">
        <v>17308</v>
      </c>
      <c r="B21" s="6" t="s">
        <v>100</v>
      </c>
      <c r="C21" t="s">
        <v>101</v>
      </c>
      <c r="D21" t="str">
        <f t="shared" si="0"/>
        <v>21:32:56</v>
      </c>
      <c r="E21" s="18">
        <f t="shared" si="1"/>
        <v>0.875</v>
      </c>
      <c r="F21" s="2" t="s">
        <v>72</v>
      </c>
      <c r="G21" s="4" t="s">
        <v>46</v>
      </c>
      <c r="H21" t="s">
        <v>81</v>
      </c>
      <c r="I21">
        <v>954</v>
      </c>
      <c r="J21">
        <v>22106</v>
      </c>
      <c r="K21" t="s">
        <v>6204</v>
      </c>
      <c r="L21">
        <v>16</v>
      </c>
      <c r="M21" s="6">
        <v>7885</v>
      </c>
      <c r="N21" s="6">
        <v>606</v>
      </c>
      <c r="O21">
        <v>51</v>
      </c>
      <c r="P21">
        <v>1</v>
      </c>
      <c r="Q21" t="s">
        <v>52</v>
      </c>
      <c r="R21" t="s">
        <v>38</v>
      </c>
      <c r="S21" t="s">
        <v>6176</v>
      </c>
    </row>
    <row r="22" spans="1:19" hidden="1" x14ac:dyDescent="0.3">
      <c r="A22" s="7">
        <v>17309</v>
      </c>
      <c r="B22" s="6" t="s">
        <v>102</v>
      </c>
      <c r="C22" t="s">
        <v>103</v>
      </c>
      <c r="D22" t="str">
        <f t="shared" si="0"/>
        <v>19:22:42</v>
      </c>
      <c r="E22" s="18">
        <f t="shared" si="1"/>
        <v>0.79166666666666663</v>
      </c>
      <c r="F22" s="2" t="s">
        <v>45</v>
      </c>
      <c r="G22" s="4" t="s">
        <v>46</v>
      </c>
      <c r="H22" t="s">
        <v>56</v>
      </c>
      <c r="I22">
        <v>2526</v>
      </c>
      <c r="J22">
        <v>52414</v>
      </c>
      <c r="K22" t="s">
        <v>6203</v>
      </c>
      <c r="L22">
        <v>58</v>
      </c>
      <c r="M22" s="6">
        <v>4134</v>
      </c>
      <c r="N22" s="6">
        <v>782.75</v>
      </c>
      <c r="O22">
        <v>15</v>
      </c>
      <c r="P22">
        <v>3</v>
      </c>
      <c r="Q22" t="s">
        <v>52</v>
      </c>
      <c r="R22" t="s">
        <v>52</v>
      </c>
      <c r="S22" t="s">
        <v>6176</v>
      </c>
    </row>
    <row r="23" spans="1:19" hidden="1" x14ac:dyDescent="0.3">
      <c r="A23" s="7">
        <v>17310</v>
      </c>
      <c r="B23" s="6" t="s">
        <v>104</v>
      </c>
      <c r="C23" t="s">
        <v>105</v>
      </c>
      <c r="D23" t="str">
        <f t="shared" si="0"/>
        <v>18:37:31</v>
      </c>
      <c r="E23" s="18">
        <f t="shared" si="1"/>
        <v>0.75</v>
      </c>
      <c r="F23" s="2" t="s">
        <v>45</v>
      </c>
      <c r="G23" s="4" t="s">
        <v>55</v>
      </c>
      <c r="H23" t="s">
        <v>56</v>
      </c>
      <c r="I23">
        <v>4246</v>
      </c>
      <c r="J23">
        <v>12430</v>
      </c>
      <c r="K23" t="s">
        <v>6204</v>
      </c>
      <c r="L23">
        <v>51</v>
      </c>
      <c r="M23" s="6">
        <v>1234.25</v>
      </c>
      <c r="N23" s="6">
        <v>2932.75</v>
      </c>
      <c r="O23">
        <v>20</v>
      </c>
      <c r="P23">
        <v>5</v>
      </c>
      <c r="Q23" t="s">
        <v>52</v>
      </c>
      <c r="R23" t="s">
        <v>38</v>
      </c>
      <c r="S23" t="s">
        <v>6177</v>
      </c>
    </row>
    <row r="24" spans="1:19" hidden="1" x14ac:dyDescent="0.3">
      <c r="A24" s="7">
        <v>17311</v>
      </c>
      <c r="B24" s="6" t="s">
        <v>106</v>
      </c>
      <c r="C24" t="s">
        <v>107</v>
      </c>
      <c r="D24" t="str">
        <f t="shared" si="0"/>
        <v>02:20:58</v>
      </c>
      <c r="E24" s="18">
        <f t="shared" si="1"/>
        <v>8.3333333333333329E-2</v>
      </c>
      <c r="F24" s="2" t="s">
        <v>59</v>
      </c>
      <c r="G24" s="4" t="s">
        <v>46</v>
      </c>
      <c r="H24" t="s">
        <v>81</v>
      </c>
      <c r="I24">
        <v>373</v>
      </c>
      <c r="J24">
        <v>57285</v>
      </c>
      <c r="K24" t="s">
        <v>6203</v>
      </c>
      <c r="L24">
        <v>6</v>
      </c>
      <c r="M24" s="6">
        <v>1327.25</v>
      </c>
      <c r="N24" s="6">
        <v>4603.25</v>
      </c>
      <c r="O24">
        <v>57</v>
      </c>
      <c r="P24">
        <v>1</v>
      </c>
      <c r="Q24" t="s">
        <v>52</v>
      </c>
      <c r="R24" t="s">
        <v>52</v>
      </c>
      <c r="S24" t="s">
        <v>6177</v>
      </c>
    </row>
    <row r="25" spans="1:19" hidden="1" x14ac:dyDescent="0.3">
      <c r="A25" s="7">
        <v>17312</v>
      </c>
      <c r="B25" s="6" t="s">
        <v>108</v>
      </c>
      <c r="C25" t="s">
        <v>109</v>
      </c>
      <c r="D25" t="str">
        <f t="shared" si="0"/>
        <v>12:26:43</v>
      </c>
      <c r="E25" s="18">
        <f t="shared" si="1"/>
        <v>0.5</v>
      </c>
      <c r="F25" s="2" t="s">
        <v>50</v>
      </c>
      <c r="G25" s="4" t="s">
        <v>55</v>
      </c>
      <c r="H25" t="s">
        <v>51</v>
      </c>
      <c r="I25">
        <v>92</v>
      </c>
      <c r="J25">
        <v>17709</v>
      </c>
      <c r="K25" t="s">
        <v>6204</v>
      </c>
      <c r="L25">
        <v>10</v>
      </c>
      <c r="M25" s="6">
        <v>310.5</v>
      </c>
      <c r="N25" s="6">
        <v>4763.5</v>
      </c>
      <c r="O25">
        <v>96</v>
      </c>
      <c r="P25">
        <v>1</v>
      </c>
      <c r="Q25" t="s">
        <v>35</v>
      </c>
      <c r="R25" t="s">
        <v>35</v>
      </c>
      <c r="S25" t="s">
        <v>6176</v>
      </c>
    </row>
    <row r="26" spans="1:19" hidden="1" x14ac:dyDescent="0.3">
      <c r="A26" s="7">
        <v>17313</v>
      </c>
      <c r="B26" s="6" t="s">
        <v>110</v>
      </c>
      <c r="C26" t="s">
        <v>111</v>
      </c>
      <c r="D26" t="str">
        <f t="shared" si="0"/>
        <v>17:11:00</v>
      </c>
      <c r="E26" s="18">
        <f t="shared" si="1"/>
        <v>0.70833333333333326</v>
      </c>
      <c r="F26" s="2" t="s">
        <v>59</v>
      </c>
      <c r="G26" s="4" t="s">
        <v>46</v>
      </c>
      <c r="H26" t="s">
        <v>75</v>
      </c>
      <c r="I26">
        <v>490</v>
      </c>
      <c r="J26">
        <v>25242</v>
      </c>
      <c r="K26" t="s">
        <v>6204</v>
      </c>
      <c r="L26">
        <v>1</v>
      </c>
      <c r="M26" s="6">
        <v>302.25</v>
      </c>
      <c r="N26" s="6">
        <v>6894.25</v>
      </c>
      <c r="O26">
        <v>62</v>
      </c>
      <c r="P26">
        <v>2</v>
      </c>
      <c r="Q26" t="s">
        <v>52</v>
      </c>
      <c r="R26" t="s">
        <v>38</v>
      </c>
      <c r="S26" t="s">
        <v>6177</v>
      </c>
    </row>
    <row r="27" spans="1:19" hidden="1" x14ac:dyDescent="0.3">
      <c r="A27" s="7">
        <v>17314</v>
      </c>
      <c r="B27" s="6" t="s">
        <v>112</v>
      </c>
      <c r="C27" t="s">
        <v>113</v>
      </c>
      <c r="D27" t="str">
        <f t="shared" si="0"/>
        <v>05:23:08</v>
      </c>
      <c r="E27" s="18">
        <f t="shared" si="1"/>
        <v>0.20833333333333331</v>
      </c>
      <c r="F27" s="2" t="s">
        <v>45</v>
      </c>
      <c r="G27" s="4" t="s">
        <v>55</v>
      </c>
      <c r="H27" t="s">
        <v>56</v>
      </c>
      <c r="I27">
        <v>4843</v>
      </c>
      <c r="J27">
        <v>35917</v>
      </c>
      <c r="K27" t="s">
        <v>6205</v>
      </c>
      <c r="L27">
        <v>32</v>
      </c>
      <c r="M27" s="6">
        <v>1381.25</v>
      </c>
      <c r="N27" s="6">
        <v>617.75</v>
      </c>
      <c r="O27">
        <v>17</v>
      </c>
      <c r="P27">
        <v>4</v>
      </c>
      <c r="Q27" t="s">
        <v>52</v>
      </c>
      <c r="R27" t="s">
        <v>52</v>
      </c>
      <c r="S27" t="s">
        <v>6177</v>
      </c>
    </row>
    <row r="28" spans="1:19" hidden="1" x14ac:dyDescent="0.3">
      <c r="A28" s="7">
        <v>17315</v>
      </c>
      <c r="B28" s="6" t="s">
        <v>114</v>
      </c>
      <c r="C28" t="s">
        <v>115</v>
      </c>
      <c r="D28" t="str">
        <f t="shared" si="0"/>
        <v>05:10:28</v>
      </c>
      <c r="E28" s="18">
        <f t="shared" si="1"/>
        <v>0.20833333333333331</v>
      </c>
      <c r="F28" s="2" t="s">
        <v>45</v>
      </c>
      <c r="G28" s="4" t="s">
        <v>55</v>
      </c>
      <c r="H28" t="s">
        <v>47</v>
      </c>
      <c r="I28">
        <v>1045</v>
      </c>
      <c r="J28">
        <v>65570</v>
      </c>
      <c r="K28" t="s">
        <v>6203</v>
      </c>
      <c r="L28">
        <v>13</v>
      </c>
      <c r="M28" s="6">
        <v>927.75</v>
      </c>
      <c r="N28" s="6">
        <v>2231.75</v>
      </c>
      <c r="O28">
        <v>66</v>
      </c>
      <c r="P28">
        <v>2</v>
      </c>
      <c r="Q28" t="s">
        <v>35</v>
      </c>
      <c r="R28" t="s">
        <v>52</v>
      </c>
      <c r="S28" t="s">
        <v>6176</v>
      </c>
    </row>
    <row r="29" spans="1:19" hidden="1" x14ac:dyDescent="0.3">
      <c r="A29" s="7">
        <v>17316</v>
      </c>
      <c r="B29" s="6" t="s">
        <v>116</v>
      </c>
      <c r="C29" t="s">
        <v>117</v>
      </c>
      <c r="D29" t="str">
        <f t="shared" si="0"/>
        <v>05:10:03</v>
      </c>
      <c r="E29" s="18">
        <f t="shared" si="1"/>
        <v>0.20833333333333331</v>
      </c>
      <c r="F29" s="2" t="s">
        <v>50</v>
      </c>
      <c r="G29" s="4" t="s">
        <v>55</v>
      </c>
      <c r="H29" t="s">
        <v>51</v>
      </c>
      <c r="I29">
        <v>72</v>
      </c>
      <c r="J29">
        <v>26129</v>
      </c>
      <c r="K29" t="s">
        <v>6204</v>
      </c>
      <c r="L29">
        <v>9</v>
      </c>
      <c r="M29" s="6">
        <v>682</v>
      </c>
      <c r="N29" s="6">
        <v>2992.25</v>
      </c>
      <c r="O29">
        <v>77</v>
      </c>
      <c r="P29">
        <v>1</v>
      </c>
      <c r="Q29" t="s">
        <v>65</v>
      </c>
      <c r="R29" t="s">
        <v>38</v>
      </c>
      <c r="S29" t="s">
        <v>6177</v>
      </c>
    </row>
    <row r="30" spans="1:19" hidden="1" x14ac:dyDescent="0.3">
      <c r="A30" s="7">
        <v>17317</v>
      </c>
      <c r="B30" s="6" t="s">
        <v>118</v>
      </c>
      <c r="C30" t="s">
        <v>119</v>
      </c>
      <c r="D30" t="str">
        <f t="shared" si="0"/>
        <v>17:01:20</v>
      </c>
      <c r="E30" s="18">
        <f t="shared" si="1"/>
        <v>0.70833333333333326</v>
      </c>
      <c r="F30" s="2" t="s">
        <v>88</v>
      </c>
      <c r="G30" s="4" t="s">
        <v>46</v>
      </c>
      <c r="H30" t="s">
        <v>81</v>
      </c>
      <c r="I30">
        <v>280</v>
      </c>
      <c r="J30">
        <v>32150</v>
      </c>
      <c r="K30" t="s">
        <v>6205</v>
      </c>
      <c r="L30">
        <v>18</v>
      </c>
      <c r="M30" s="6">
        <v>591.25</v>
      </c>
      <c r="N30" s="6">
        <v>5983.25</v>
      </c>
      <c r="O30">
        <v>54</v>
      </c>
      <c r="P30">
        <v>0</v>
      </c>
      <c r="Q30" t="s">
        <v>52</v>
      </c>
      <c r="R30" t="s">
        <v>35</v>
      </c>
      <c r="S30" t="s">
        <v>6177</v>
      </c>
    </row>
    <row r="31" spans="1:19" hidden="1" x14ac:dyDescent="0.3">
      <c r="A31" s="7">
        <v>17318</v>
      </c>
      <c r="B31" s="6" t="s">
        <v>120</v>
      </c>
      <c r="C31" t="s">
        <v>121</v>
      </c>
      <c r="D31" t="str">
        <f t="shared" si="0"/>
        <v>02:17:03</v>
      </c>
      <c r="E31" s="18">
        <f t="shared" si="1"/>
        <v>8.3333333333333329E-2</v>
      </c>
      <c r="F31" s="2" t="s">
        <v>50</v>
      </c>
      <c r="G31" s="4" t="s">
        <v>46</v>
      </c>
      <c r="H31" t="s">
        <v>51</v>
      </c>
      <c r="I31">
        <v>105</v>
      </c>
      <c r="J31">
        <v>67382</v>
      </c>
      <c r="K31" t="s">
        <v>6203</v>
      </c>
      <c r="L31">
        <v>13</v>
      </c>
      <c r="M31" s="6">
        <v>1433.75</v>
      </c>
      <c r="N31" s="6">
        <v>1969</v>
      </c>
      <c r="O31">
        <v>76</v>
      </c>
      <c r="P31">
        <v>2</v>
      </c>
      <c r="Q31" t="s">
        <v>52</v>
      </c>
      <c r="R31" t="s">
        <v>38</v>
      </c>
      <c r="S31" t="s">
        <v>6176</v>
      </c>
    </row>
    <row r="32" spans="1:19" hidden="1" x14ac:dyDescent="0.3">
      <c r="A32" s="7">
        <v>17319</v>
      </c>
      <c r="B32" s="6" t="s">
        <v>122</v>
      </c>
      <c r="C32" t="s">
        <v>123</v>
      </c>
      <c r="D32" t="str">
        <f t="shared" si="0"/>
        <v>20:15:30</v>
      </c>
      <c r="E32" s="18">
        <f t="shared" si="1"/>
        <v>0.83333333333333326</v>
      </c>
      <c r="F32" s="2" t="s">
        <v>50</v>
      </c>
      <c r="G32" s="4" t="s">
        <v>55</v>
      </c>
      <c r="H32" t="s">
        <v>51</v>
      </c>
      <c r="I32">
        <v>83</v>
      </c>
      <c r="J32">
        <v>38556</v>
      </c>
      <c r="K32" t="s">
        <v>6205</v>
      </c>
      <c r="L32">
        <v>3</v>
      </c>
      <c r="M32" s="6">
        <v>3471.25</v>
      </c>
      <c r="N32" s="6">
        <v>1045</v>
      </c>
      <c r="O32">
        <v>97</v>
      </c>
      <c r="P32">
        <v>2</v>
      </c>
      <c r="Q32" t="s">
        <v>52</v>
      </c>
      <c r="R32" t="s">
        <v>38</v>
      </c>
      <c r="S32" t="s">
        <v>6176</v>
      </c>
    </row>
    <row r="33" spans="1:19" hidden="1" x14ac:dyDescent="0.3">
      <c r="A33" s="7">
        <v>17320</v>
      </c>
      <c r="B33" s="6" t="s">
        <v>124</v>
      </c>
      <c r="C33" t="s">
        <v>125</v>
      </c>
      <c r="D33" t="str">
        <f t="shared" si="0"/>
        <v>12:55:26</v>
      </c>
      <c r="E33" s="18">
        <f t="shared" si="1"/>
        <v>0.5</v>
      </c>
      <c r="F33" s="2" t="s">
        <v>45</v>
      </c>
      <c r="G33" s="4" t="s">
        <v>46</v>
      </c>
      <c r="H33" t="s">
        <v>47</v>
      </c>
      <c r="I33">
        <v>2229</v>
      </c>
      <c r="J33">
        <v>46192</v>
      </c>
      <c r="K33" t="s">
        <v>6205</v>
      </c>
      <c r="L33">
        <v>12</v>
      </c>
      <c r="M33" s="6">
        <v>650.75</v>
      </c>
      <c r="N33" s="6">
        <v>3185.5</v>
      </c>
      <c r="O33">
        <v>83</v>
      </c>
      <c r="P33">
        <v>2</v>
      </c>
      <c r="Q33" t="s">
        <v>38</v>
      </c>
      <c r="R33" t="s">
        <v>38</v>
      </c>
      <c r="S33" t="s">
        <v>6177</v>
      </c>
    </row>
    <row r="34" spans="1:19" hidden="1" x14ac:dyDescent="0.3">
      <c r="A34" s="7">
        <v>17321</v>
      </c>
      <c r="B34" s="6" t="s">
        <v>126</v>
      </c>
      <c r="C34" t="s">
        <v>127</v>
      </c>
      <c r="D34" t="str">
        <f t="shared" si="0"/>
        <v>09:48:17</v>
      </c>
      <c r="E34" s="18">
        <f t="shared" si="1"/>
        <v>0.375</v>
      </c>
      <c r="F34" s="2" t="s">
        <v>50</v>
      </c>
      <c r="G34" s="4" t="s">
        <v>55</v>
      </c>
      <c r="H34" t="s">
        <v>51</v>
      </c>
      <c r="I34">
        <v>100</v>
      </c>
      <c r="J34">
        <v>25312</v>
      </c>
      <c r="K34" t="s">
        <v>6204</v>
      </c>
      <c r="L34">
        <v>5</v>
      </c>
      <c r="M34" s="6">
        <v>344.25</v>
      </c>
      <c r="N34" s="6">
        <v>4791</v>
      </c>
      <c r="O34">
        <v>84</v>
      </c>
      <c r="P34">
        <v>2</v>
      </c>
      <c r="Q34" t="s">
        <v>65</v>
      </c>
      <c r="R34" t="s">
        <v>38</v>
      </c>
      <c r="S34" t="s">
        <v>6176</v>
      </c>
    </row>
    <row r="35" spans="1:19" hidden="1" x14ac:dyDescent="0.3">
      <c r="A35" s="7">
        <v>17322</v>
      </c>
      <c r="B35" s="6" t="s">
        <v>128</v>
      </c>
      <c r="C35" t="s">
        <v>129</v>
      </c>
      <c r="D35" t="str">
        <f t="shared" si="0"/>
        <v>15:10:38</v>
      </c>
      <c r="E35" s="18">
        <f t="shared" si="1"/>
        <v>0.625</v>
      </c>
      <c r="F35" s="2" t="s">
        <v>45</v>
      </c>
      <c r="G35" s="4" t="s">
        <v>46</v>
      </c>
      <c r="H35" t="s">
        <v>60</v>
      </c>
      <c r="I35">
        <v>2620</v>
      </c>
      <c r="J35">
        <v>27015</v>
      </c>
      <c r="K35" t="s">
        <v>6204</v>
      </c>
      <c r="L35">
        <v>38</v>
      </c>
      <c r="M35" s="6">
        <v>5599</v>
      </c>
      <c r="N35" s="6">
        <v>735.5</v>
      </c>
      <c r="O35">
        <v>10</v>
      </c>
      <c r="P35">
        <v>7</v>
      </c>
      <c r="Q35" t="s">
        <v>38</v>
      </c>
      <c r="R35" t="s">
        <v>38</v>
      </c>
      <c r="S35" t="s">
        <v>6176</v>
      </c>
    </row>
    <row r="36" spans="1:19" hidden="1" x14ac:dyDescent="0.3">
      <c r="A36" s="7">
        <v>17323</v>
      </c>
      <c r="B36" s="6" t="s">
        <v>130</v>
      </c>
      <c r="C36" t="s">
        <v>131</v>
      </c>
      <c r="D36" t="str">
        <f t="shared" si="0"/>
        <v>15:58:00</v>
      </c>
      <c r="E36" s="18">
        <f t="shared" si="1"/>
        <v>0.625</v>
      </c>
      <c r="F36" s="2" t="s">
        <v>50</v>
      </c>
      <c r="G36" s="4" t="s">
        <v>55</v>
      </c>
      <c r="H36" t="s">
        <v>51</v>
      </c>
      <c r="I36">
        <v>241</v>
      </c>
      <c r="J36">
        <v>36408</v>
      </c>
      <c r="K36" t="s">
        <v>6205</v>
      </c>
      <c r="L36">
        <v>14</v>
      </c>
      <c r="M36" s="6">
        <v>480.25</v>
      </c>
      <c r="N36" s="6">
        <v>4157.25</v>
      </c>
      <c r="O36">
        <v>94</v>
      </c>
      <c r="P36">
        <v>2</v>
      </c>
      <c r="Q36" t="s">
        <v>65</v>
      </c>
      <c r="R36" t="s">
        <v>52</v>
      </c>
      <c r="S36" t="s">
        <v>6177</v>
      </c>
    </row>
    <row r="37" spans="1:19" hidden="1" x14ac:dyDescent="0.3">
      <c r="A37" s="7">
        <v>17324</v>
      </c>
      <c r="B37" s="6" t="s">
        <v>132</v>
      </c>
      <c r="C37" t="s">
        <v>133</v>
      </c>
      <c r="D37" t="str">
        <f t="shared" si="0"/>
        <v>15:16:50</v>
      </c>
      <c r="E37" s="18">
        <f t="shared" si="1"/>
        <v>0.625</v>
      </c>
      <c r="F37" s="2" t="s">
        <v>72</v>
      </c>
      <c r="G37" s="4" t="s">
        <v>46</v>
      </c>
      <c r="H37" t="s">
        <v>47</v>
      </c>
      <c r="I37">
        <v>954</v>
      </c>
      <c r="J37">
        <v>34440</v>
      </c>
      <c r="K37" t="s">
        <v>6205</v>
      </c>
      <c r="L37">
        <v>21</v>
      </c>
      <c r="M37" s="6">
        <v>717</v>
      </c>
      <c r="N37" s="6">
        <v>2359</v>
      </c>
      <c r="O37">
        <v>61</v>
      </c>
      <c r="P37">
        <v>1</v>
      </c>
      <c r="Q37" t="s">
        <v>52</v>
      </c>
      <c r="R37" t="s">
        <v>38</v>
      </c>
      <c r="S37" t="s">
        <v>6176</v>
      </c>
    </row>
    <row r="38" spans="1:19" hidden="1" x14ac:dyDescent="0.3">
      <c r="A38" s="7">
        <v>17325</v>
      </c>
      <c r="B38" s="6" t="s">
        <v>134</v>
      </c>
      <c r="C38" t="s">
        <v>135</v>
      </c>
      <c r="D38" t="str">
        <f t="shared" si="0"/>
        <v>19:14:33</v>
      </c>
      <c r="E38" s="18">
        <f t="shared" si="1"/>
        <v>0.79166666666666663</v>
      </c>
      <c r="F38" s="2" t="s">
        <v>45</v>
      </c>
      <c r="G38" s="4" t="s">
        <v>68</v>
      </c>
      <c r="H38" t="s">
        <v>60</v>
      </c>
      <c r="I38">
        <v>3913</v>
      </c>
      <c r="J38">
        <v>25242</v>
      </c>
      <c r="K38" t="s">
        <v>6204</v>
      </c>
      <c r="L38">
        <v>27</v>
      </c>
      <c r="M38" s="6">
        <v>826.5</v>
      </c>
      <c r="N38" s="6">
        <v>2901.75</v>
      </c>
      <c r="O38">
        <v>24</v>
      </c>
      <c r="P38">
        <v>4</v>
      </c>
      <c r="Q38" t="s">
        <v>52</v>
      </c>
      <c r="R38" t="s">
        <v>38</v>
      </c>
      <c r="S38" t="s">
        <v>6176</v>
      </c>
    </row>
    <row r="39" spans="1:19" hidden="1" x14ac:dyDescent="0.3">
      <c r="A39" s="7">
        <v>17326</v>
      </c>
      <c r="B39" s="6" t="s">
        <v>136</v>
      </c>
      <c r="C39" t="s">
        <v>137</v>
      </c>
      <c r="D39" t="str">
        <f t="shared" si="0"/>
        <v>16:27:22</v>
      </c>
      <c r="E39" s="18">
        <f t="shared" si="1"/>
        <v>0.66666666666666663</v>
      </c>
      <c r="F39" s="2" t="s">
        <v>88</v>
      </c>
      <c r="G39" s="4" t="s">
        <v>46</v>
      </c>
      <c r="H39" t="s">
        <v>81</v>
      </c>
      <c r="I39">
        <v>343</v>
      </c>
      <c r="J39">
        <v>73302</v>
      </c>
      <c r="K39" t="s">
        <v>6206</v>
      </c>
      <c r="L39">
        <v>15</v>
      </c>
      <c r="M39" s="6">
        <v>408.5</v>
      </c>
      <c r="N39" s="6">
        <v>5170.5</v>
      </c>
      <c r="O39">
        <v>56</v>
      </c>
      <c r="P39">
        <v>0</v>
      </c>
      <c r="Q39" t="s">
        <v>52</v>
      </c>
      <c r="R39" t="s">
        <v>52</v>
      </c>
      <c r="S39" t="s">
        <v>6177</v>
      </c>
    </row>
    <row r="40" spans="1:19" hidden="1" x14ac:dyDescent="0.3">
      <c r="A40" s="7">
        <v>17327</v>
      </c>
      <c r="B40" s="6" t="s">
        <v>138</v>
      </c>
      <c r="C40" t="s">
        <v>139</v>
      </c>
      <c r="D40" t="str">
        <f t="shared" si="0"/>
        <v>22:15:44</v>
      </c>
      <c r="E40" s="18">
        <f t="shared" si="1"/>
        <v>0.91666666666666663</v>
      </c>
      <c r="F40" s="2" t="s">
        <v>59</v>
      </c>
      <c r="G40" s="4" t="s">
        <v>55</v>
      </c>
      <c r="H40" t="s">
        <v>75</v>
      </c>
      <c r="I40">
        <v>761</v>
      </c>
      <c r="J40">
        <v>84125</v>
      </c>
      <c r="K40" t="s">
        <v>6206</v>
      </c>
      <c r="L40">
        <v>9</v>
      </c>
      <c r="M40" s="6">
        <v>88</v>
      </c>
      <c r="N40" s="6">
        <v>6940</v>
      </c>
      <c r="O40">
        <v>61</v>
      </c>
      <c r="P40">
        <v>2</v>
      </c>
      <c r="Q40" t="s">
        <v>52</v>
      </c>
      <c r="R40" t="s">
        <v>38</v>
      </c>
      <c r="S40" t="s">
        <v>6177</v>
      </c>
    </row>
    <row r="41" spans="1:19" hidden="1" x14ac:dyDescent="0.3">
      <c r="A41" s="7">
        <v>17328</v>
      </c>
      <c r="B41" s="6" t="s">
        <v>140</v>
      </c>
      <c r="C41" t="s">
        <v>141</v>
      </c>
      <c r="D41" t="str">
        <f t="shared" si="0"/>
        <v>16:16:19</v>
      </c>
      <c r="E41" s="18">
        <f t="shared" si="1"/>
        <v>0.66666666666666663</v>
      </c>
      <c r="F41" s="2" t="s">
        <v>45</v>
      </c>
      <c r="G41" s="4" t="s">
        <v>55</v>
      </c>
      <c r="H41" t="s">
        <v>56</v>
      </c>
      <c r="I41">
        <v>4056</v>
      </c>
      <c r="J41">
        <v>89185</v>
      </c>
      <c r="K41" t="s">
        <v>6206</v>
      </c>
      <c r="L41">
        <v>60</v>
      </c>
      <c r="M41" s="6">
        <v>243.75</v>
      </c>
      <c r="N41" s="6">
        <v>4756.5</v>
      </c>
      <c r="O41">
        <v>14</v>
      </c>
      <c r="P41">
        <v>4</v>
      </c>
      <c r="Q41" t="s">
        <v>52</v>
      </c>
      <c r="R41" t="s">
        <v>52</v>
      </c>
      <c r="S41" t="s">
        <v>6177</v>
      </c>
    </row>
    <row r="42" spans="1:19" hidden="1" x14ac:dyDescent="0.3">
      <c r="A42" s="7">
        <v>17329</v>
      </c>
      <c r="B42" s="6" t="s">
        <v>142</v>
      </c>
      <c r="C42" t="s">
        <v>143</v>
      </c>
      <c r="D42" t="str">
        <f t="shared" si="0"/>
        <v>01:03:39</v>
      </c>
      <c r="E42" s="18">
        <f t="shared" si="1"/>
        <v>4.1666666666666664E-2</v>
      </c>
      <c r="F42" s="2" t="s">
        <v>50</v>
      </c>
      <c r="G42" s="4" t="s">
        <v>46</v>
      </c>
      <c r="H42" t="s">
        <v>51</v>
      </c>
      <c r="I42">
        <v>68</v>
      </c>
      <c r="J42">
        <v>49626</v>
      </c>
      <c r="K42" t="s">
        <v>6205</v>
      </c>
      <c r="L42">
        <v>6</v>
      </c>
      <c r="M42" s="6">
        <v>380.75</v>
      </c>
      <c r="N42" s="6">
        <v>4524.75</v>
      </c>
      <c r="O42">
        <v>97</v>
      </c>
      <c r="P42">
        <v>2</v>
      </c>
      <c r="Q42" t="s">
        <v>52</v>
      </c>
      <c r="R42" t="s">
        <v>38</v>
      </c>
      <c r="S42" t="s">
        <v>6176</v>
      </c>
    </row>
    <row r="43" spans="1:19" hidden="1" x14ac:dyDescent="0.3">
      <c r="A43" s="7">
        <v>17330</v>
      </c>
      <c r="B43" s="6" t="s">
        <v>144</v>
      </c>
      <c r="C43" t="s">
        <v>145</v>
      </c>
      <c r="D43" t="str">
        <f t="shared" si="0"/>
        <v>09:43:17</v>
      </c>
      <c r="E43" s="18">
        <f t="shared" si="1"/>
        <v>0.375</v>
      </c>
      <c r="F43" s="2" t="s">
        <v>72</v>
      </c>
      <c r="G43" s="4" t="s">
        <v>46</v>
      </c>
      <c r="H43" t="s">
        <v>51</v>
      </c>
      <c r="I43">
        <v>598</v>
      </c>
      <c r="J43">
        <v>75655</v>
      </c>
      <c r="K43" t="s">
        <v>6206</v>
      </c>
      <c r="L43">
        <v>16</v>
      </c>
      <c r="M43" s="6">
        <v>379.25</v>
      </c>
      <c r="N43" s="6">
        <v>3814.75</v>
      </c>
      <c r="O43">
        <v>76</v>
      </c>
      <c r="P43">
        <v>1</v>
      </c>
      <c r="Q43" t="s">
        <v>52</v>
      </c>
      <c r="R43" t="s">
        <v>38</v>
      </c>
      <c r="S43" t="s">
        <v>6177</v>
      </c>
    </row>
    <row r="44" spans="1:19" hidden="1" x14ac:dyDescent="0.3">
      <c r="A44" s="7">
        <v>17331</v>
      </c>
      <c r="B44" s="6" t="s">
        <v>146</v>
      </c>
      <c r="C44" t="s">
        <v>147</v>
      </c>
      <c r="D44" t="str">
        <f t="shared" si="0"/>
        <v>20:25:05</v>
      </c>
      <c r="E44" s="18">
        <f t="shared" si="1"/>
        <v>0.83333333333333326</v>
      </c>
      <c r="F44" s="2" t="s">
        <v>50</v>
      </c>
      <c r="G44" s="4" t="s">
        <v>46</v>
      </c>
      <c r="H44" t="s">
        <v>81</v>
      </c>
      <c r="I44">
        <v>211</v>
      </c>
      <c r="J44">
        <v>13411</v>
      </c>
      <c r="K44" t="s">
        <v>6204</v>
      </c>
      <c r="L44">
        <v>13</v>
      </c>
      <c r="M44" s="6">
        <v>1048.75</v>
      </c>
      <c r="N44" s="6">
        <v>3104.25</v>
      </c>
      <c r="O44">
        <v>69</v>
      </c>
      <c r="P44">
        <v>1</v>
      </c>
      <c r="Q44" t="s">
        <v>38</v>
      </c>
      <c r="R44" t="s">
        <v>52</v>
      </c>
      <c r="S44" t="s">
        <v>6176</v>
      </c>
    </row>
    <row r="45" spans="1:19" hidden="1" x14ac:dyDescent="0.3">
      <c r="A45" s="7">
        <v>17332</v>
      </c>
      <c r="B45" s="6" t="s">
        <v>148</v>
      </c>
      <c r="C45" t="s">
        <v>149</v>
      </c>
      <c r="D45" t="str">
        <f t="shared" si="0"/>
        <v>18:18:25</v>
      </c>
      <c r="E45" s="18">
        <f t="shared" si="1"/>
        <v>0.75</v>
      </c>
      <c r="F45" s="2" t="s">
        <v>72</v>
      </c>
      <c r="G45" s="4" t="s">
        <v>55</v>
      </c>
      <c r="H45" t="s">
        <v>51</v>
      </c>
      <c r="I45">
        <v>768</v>
      </c>
      <c r="J45">
        <v>69498</v>
      </c>
      <c r="K45" t="s">
        <v>6203</v>
      </c>
      <c r="L45">
        <v>18</v>
      </c>
      <c r="M45" s="6">
        <v>345.25</v>
      </c>
      <c r="N45" s="6">
        <v>4360.25</v>
      </c>
      <c r="O45">
        <v>83</v>
      </c>
      <c r="P45">
        <v>2</v>
      </c>
      <c r="Q45" t="s">
        <v>65</v>
      </c>
      <c r="R45" t="s">
        <v>52</v>
      </c>
      <c r="S45" t="s">
        <v>6177</v>
      </c>
    </row>
    <row r="46" spans="1:19" hidden="1" x14ac:dyDescent="0.3">
      <c r="A46" s="7">
        <v>17333</v>
      </c>
      <c r="B46" s="6" t="s">
        <v>150</v>
      </c>
      <c r="C46" t="s">
        <v>151</v>
      </c>
      <c r="D46" t="str">
        <f t="shared" si="0"/>
        <v>00:37:26</v>
      </c>
      <c r="E46" s="18">
        <f t="shared" si="1"/>
        <v>0</v>
      </c>
      <c r="F46" s="2" t="s">
        <v>59</v>
      </c>
      <c r="G46" s="4" t="s">
        <v>68</v>
      </c>
      <c r="H46" t="s">
        <v>60</v>
      </c>
      <c r="I46">
        <v>1163</v>
      </c>
      <c r="J46">
        <v>25132</v>
      </c>
      <c r="K46" t="s">
        <v>6204</v>
      </c>
      <c r="L46">
        <v>28</v>
      </c>
      <c r="M46" s="6">
        <v>257</v>
      </c>
      <c r="N46" s="6">
        <v>3408.5</v>
      </c>
      <c r="O46">
        <v>25</v>
      </c>
      <c r="P46">
        <v>4</v>
      </c>
      <c r="Q46" t="s">
        <v>52</v>
      </c>
      <c r="R46" t="s">
        <v>52</v>
      </c>
      <c r="S46" t="s">
        <v>6177</v>
      </c>
    </row>
    <row r="47" spans="1:19" hidden="1" x14ac:dyDescent="0.3">
      <c r="A47" s="7">
        <v>17334</v>
      </c>
      <c r="B47" s="6" t="s">
        <v>152</v>
      </c>
      <c r="C47" t="s">
        <v>153</v>
      </c>
      <c r="D47" t="str">
        <f t="shared" si="0"/>
        <v>08:17:45</v>
      </c>
      <c r="E47" s="18">
        <f t="shared" si="1"/>
        <v>0.33333333333333331</v>
      </c>
      <c r="F47" s="2" t="s">
        <v>72</v>
      </c>
      <c r="G47" s="4" t="s">
        <v>46</v>
      </c>
      <c r="H47" t="s">
        <v>81</v>
      </c>
      <c r="I47">
        <v>667</v>
      </c>
      <c r="J47">
        <v>78374</v>
      </c>
      <c r="K47" t="s">
        <v>6206</v>
      </c>
      <c r="L47">
        <v>14</v>
      </c>
      <c r="M47" s="6">
        <v>7022</v>
      </c>
      <c r="N47" s="6">
        <v>996</v>
      </c>
      <c r="O47">
        <v>51</v>
      </c>
      <c r="P47">
        <v>0</v>
      </c>
      <c r="Q47" t="s">
        <v>38</v>
      </c>
      <c r="R47" t="s">
        <v>38</v>
      </c>
      <c r="S47" t="s">
        <v>6176</v>
      </c>
    </row>
    <row r="48" spans="1:19" hidden="1" x14ac:dyDescent="0.3">
      <c r="A48" s="7">
        <v>17335</v>
      </c>
      <c r="B48" s="6" t="s">
        <v>154</v>
      </c>
      <c r="C48" t="s">
        <v>155</v>
      </c>
      <c r="D48" t="str">
        <f t="shared" si="0"/>
        <v>00:20:07</v>
      </c>
      <c r="E48" s="18">
        <f t="shared" si="1"/>
        <v>0</v>
      </c>
      <c r="F48" s="2" t="s">
        <v>45</v>
      </c>
      <c r="G48" s="4" t="s">
        <v>46</v>
      </c>
      <c r="H48" t="s">
        <v>47</v>
      </c>
      <c r="I48">
        <v>939</v>
      </c>
      <c r="J48">
        <v>50258</v>
      </c>
      <c r="K48" t="s">
        <v>6203</v>
      </c>
      <c r="L48">
        <v>7</v>
      </c>
      <c r="M48" s="6">
        <v>271.75</v>
      </c>
      <c r="N48" s="6">
        <v>4911</v>
      </c>
      <c r="O48">
        <v>78</v>
      </c>
      <c r="P48">
        <v>2</v>
      </c>
      <c r="Q48" t="s">
        <v>52</v>
      </c>
      <c r="R48" t="s">
        <v>38</v>
      </c>
      <c r="S48" t="s">
        <v>6177</v>
      </c>
    </row>
    <row r="49" spans="1:19" hidden="1" x14ac:dyDescent="0.3">
      <c r="A49" s="7">
        <v>17336</v>
      </c>
      <c r="B49" s="6" t="s">
        <v>156</v>
      </c>
      <c r="C49" t="s">
        <v>157</v>
      </c>
      <c r="D49" t="str">
        <f t="shared" si="0"/>
        <v>12:52:06</v>
      </c>
      <c r="E49" s="18">
        <f t="shared" si="1"/>
        <v>0.5</v>
      </c>
      <c r="F49" s="2" t="s">
        <v>59</v>
      </c>
      <c r="G49" s="4" t="s">
        <v>55</v>
      </c>
      <c r="H49" t="s">
        <v>47</v>
      </c>
      <c r="I49">
        <v>1072</v>
      </c>
      <c r="J49">
        <v>41773</v>
      </c>
      <c r="K49" t="s">
        <v>6205</v>
      </c>
      <c r="L49">
        <v>1</v>
      </c>
      <c r="M49" s="6">
        <v>201</v>
      </c>
      <c r="N49" s="6">
        <v>3202</v>
      </c>
      <c r="O49">
        <v>71</v>
      </c>
      <c r="P49">
        <v>3</v>
      </c>
      <c r="Q49" t="s">
        <v>52</v>
      </c>
      <c r="R49" t="s">
        <v>38</v>
      </c>
      <c r="S49" t="s">
        <v>6176</v>
      </c>
    </row>
    <row r="50" spans="1:19" hidden="1" x14ac:dyDescent="0.3">
      <c r="A50" s="7">
        <v>17337</v>
      </c>
      <c r="B50" s="6" t="s">
        <v>158</v>
      </c>
      <c r="C50" t="s">
        <v>159</v>
      </c>
      <c r="D50" t="str">
        <f t="shared" si="0"/>
        <v>21:57:38</v>
      </c>
      <c r="E50" s="18">
        <f t="shared" si="1"/>
        <v>0.875</v>
      </c>
      <c r="F50" s="2" t="s">
        <v>45</v>
      </c>
      <c r="G50" s="4" t="s">
        <v>46</v>
      </c>
      <c r="H50" t="s">
        <v>81</v>
      </c>
      <c r="I50">
        <v>952</v>
      </c>
      <c r="J50">
        <v>33259</v>
      </c>
      <c r="K50" t="s">
        <v>6205</v>
      </c>
      <c r="L50">
        <v>5</v>
      </c>
      <c r="M50" s="6">
        <v>277.75</v>
      </c>
      <c r="N50" s="6">
        <v>4902.75</v>
      </c>
      <c r="O50">
        <v>59</v>
      </c>
      <c r="P50">
        <v>1</v>
      </c>
      <c r="Q50" t="s">
        <v>38</v>
      </c>
      <c r="R50" t="s">
        <v>52</v>
      </c>
      <c r="S50" t="s">
        <v>6177</v>
      </c>
    </row>
    <row r="51" spans="1:19" hidden="1" x14ac:dyDescent="0.3">
      <c r="A51" s="7">
        <v>17338</v>
      </c>
      <c r="B51" s="6" t="s">
        <v>160</v>
      </c>
      <c r="C51" t="s">
        <v>161</v>
      </c>
      <c r="D51" t="str">
        <f t="shared" si="0"/>
        <v>18:22:06</v>
      </c>
      <c r="E51" s="18">
        <f t="shared" si="1"/>
        <v>0.75</v>
      </c>
      <c r="F51" s="2" t="s">
        <v>45</v>
      </c>
      <c r="G51" s="4" t="s">
        <v>55</v>
      </c>
      <c r="H51" t="s">
        <v>56</v>
      </c>
      <c r="I51">
        <v>4190</v>
      </c>
      <c r="J51">
        <v>72195</v>
      </c>
      <c r="K51" t="s">
        <v>6206</v>
      </c>
      <c r="L51">
        <v>43</v>
      </c>
      <c r="M51" s="6">
        <v>340.25</v>
      </c>
      <c r="N51" s="6">
        <v>3497</v>
      </c>
      <c r="O51">
        <v>17</v>
      </c>
      <c r="P51">
        <v>4</v>
      </c>
      <c r="Q51" t="s">
        <v>52</v>
      </c>
      <c r="R51" t="s">
        <v>38</v>
      </c>
      <c r="S51" t="s">
        <v>6176</v>
      </c>
    </row>
    <row r="52" spans="1:19" hidden="1" x14ac:dyDescent="0.3">
      <c r="A52" s="7">
        <v>17339</v>
      </c>
      <c r="B52" s="6" t="s">
        <v>162</v>
      </c>
      <c r="C52" t="s">
        <v>163</v>
      </c>
      <c r="D52" t="str">
        <f t="shared" si="0"/>
        <v>15:58:18</v>
      </c>
      <c r="E52" s="18">
        <f t="shared" si="1"/>
        <v>0.625</v>
      </c>
      <c r="F52" s="2" t="s">
        <v>88</v>
      </c>
      <c r="G52" s="4" t="s">
        <v>55</v>
      </c>
      <c r="H52" t="s">
        <v>51</v>
      </c>
      <c r="I52">
        <v>194</v>
      </c>
      <c r="J52">
        <v>37830</v>
      </c>
      <c r="K52" t="s">
        <v>6205</v>
      </c>
      <c r="L52">
        <v>17</v>
      </c>
      <c r="M52" s="6">
        <v>378</v>
      </c>
      <c r="N52" s="6">
        <v>4169.75</v>
      </c>
      <c r="O52">
        <v>84</v>
      </c>
      <c r="P52">
        <v>1</v>
      </c>
      <c r="Q52" t="s">
        <v>52</v>
      </c>
      <c r="R52" t="s">
        <v>38</v>
      </c>
      <c r="S52" t="s">
        <v>6177</v>
      </c>
    </row>
    <row r="53" spans="1:19" hidden="1" x14ac:dyDescent="0.3">
      <c r="A53" s="7">
        <v>17340</v>
      </c>
      <c r="B53" s="6" t="s">
        <v>164</v>
      </c>
      <c r="C53" t="s">
        <v>165</v>
      </c>
      <c r="D53" t="str">
        <f t="shared" si="0"/>
        <v>15:31:12</v>
      </c>
      <c r="E53" s="18">
        <f t="shared" si="1"/>
        <v>0.625</v>
      </c>
      <c r="F53" s="2" t="s">
        <v>88</v>
      </c>
      <c r="G53" s="4" t="s">
        <v>55</v>
      </c>
      <c r="H53" t="s">
        <v>51</v>
      </c>
      <c r="I53">
        <v>28</v>
      </c>
      <c r="J53">
        <v>61587</v>
      </c>
      <c r="K53" t="s">
        <v>6203</v>
      </c>
      <c r="L53">
        <v>15</v>
      </c>
      <c r="M53" s="6">
        <v>194.5</v>
      </c>
      <c r="N53" s="6">
        <v>7426.25</v>
      </c>
      <c r="O53">
        <v>94</v>
      </c>
      <c r="P53">
        <v>1</v>
      </c>
      <c r="Q53" t="s">
        <v>65</v>
      </c>
      <c r="R53" t="s">
        <v>52</v>
      </c>
      <c r="S53" t="s">
        <v>6177</v>
      </c>
    </row>
    <row r="54" spans="1:19" hidden="1" x14ac:dyDescent="0.3">
      <c r="A54" s="7">
        <v>17341</v>
      </c>
      <c r="B54" s="6" t="s">
        <v>166</v>
      </c>
      <c r="C54" t="s">
        <v>167</v>
      </c>
      <c r="D54" t="str">
        <f t="shared" si="0"/>
        <v>13:30:12</v>
      </c>
      <c r="E54" s="18">
        <f t="shared" si="1"/>
        <v>0.54166666666666663</v>
      </c>
      <c r="F54" s="2" t="s">
        <v>50</v>
      </c>
      <c r="G54" s="4" t="s">
        <v>55</v>
      </c>
      <c r="H54" t="s">
        <v>51</v>
      </c>
      <c r="I54">
        <v>143</v>
      </c>
      <c r="J54">
        <v>11449</v>
      </c>
      <c r="K54" t="s">
        <v>6204</v>
      </c>
      <c r="L54">
        <v>2</v>
      </c>
      <c r="M54" s="6">
        <v>826.5</v>
      </c>
      <c r="N54" s="6">
        <v>4778.5</v>
      </c>
      <c r="O54">
        <v>80</v>
      </c>
      <c r="P54">
        <v>2</v>
      </c>
      <c r="Q54" t="s">
        <v>35</v>
      </c>
      <c r="R54" t="s">
        <v>38</v>
      </c>
      <c r="S54" t="s">
        <v>6177</v>
      </c>
    </row>
    <row r="55" spans="1:19" hidden="1" x14ac:dyDescent="0.3">
      <c r="A55" s="7">
        <v>17342</v>
      </c>
      <c r="B55" s="6" t="s">
        <v>168</v>
      </c>
      <c r="C55" t="s">
        <v>169</v>
      </c>
      <c r="D55" t="str">
        <f t="shared" si="0"/>
        <v>05:17:41</v>
      </c>
      <c r="E55" s="18">
        <f t="shared" si="1"/>
        <v>0.20833333333333331</v>
      </c>
      <c r="F55" s="2" t="s">
        <v>59</v>
      </c>
      <c r="G55" s="4" t="s">
        <v>55</v>
      </c>
      <c r="H55" t="s">
        <v>51</v>
      </c>
      <c r="I55">
        <v>205</v>
      </c>
      <c r="J55">
        <v>42127</v>
      </c>
      <c r="K55" t="s">
        <v>6205</v>
      </c>
      <c r="L55">
        <v>5</v>
      </c>
      <c r="M55" s="6">
        <v>4643.25</v>
      </c>
      <c r="N55" s="6">
        <v>461.75</v>
      </c>
      <c r="O55">
        <v>84</v>
      </c>
      <c r="P55">
        <v>1</v>
      </c>
      <c r="Q55" t="s">
        <v>35</v>
      </c>
      <c r="R55" t="s">
        <v>38</v>
      </c>
      <c r="S55" t="s">
        <v>6176</v>
      </c>
    </row>
    <row r="56" spans="1:19" hidden="1" x14ac:dyDescent="0.3">
      <c r="A56" s="7">
        <v>17343</v>
      </c>
      <c r="B56" s="6" t="s">
        <v>170</v>
      </c>
      <c r="C56" t="s">
        <v>171</v>
      </c>
      <c r="D56" t="str">
        <f t="shared" si="0"/>
        <v>02:00:31</v>
      </c>
      <c r="E56" s="18">
        <f t="shared" si="1"/>
        <v>8.3333333333333329E-2</v>
      </c>
      <c r="F56" s="2" t="s">
        <v>45</v>
      </c>
      <c r="G56" s="4" t="s">
        <v>68</v>
      </c>
      <c r="H56" t="s">
        <v>60</v>
      </c>
      <c r="I56">
        <v>1571</v>
      </c>
      <c r="J56">
        <v>11613</v>
      </c>
      <c r="K56" t="s">
        <v>6204</v>
      </c>
      <c r="L56">
        <v>36</v>
      </c>
      <c r="M56" s="6">
        <v>75</v>
      </c>
      <c r="N56" s="6">
        <v>5021.75</v>
      </c>
      <c r="O56">
        <v>13</v>
      </c>
      <c r="P56">
        <v>7</v>
      </c>
      <c r="Q56" t="s">
        <v>65</v>
      </c>
      <c r="R56" t="s">
        <v>52</v>
      </c>
      <c r="S56" t="s">
        <v>6176</v>
      </c>
    </row>
    <row r="57" spans="1:19" hidden="1" x14ac:dyDescent="0.3">
      <c r="A57" s="7">
        <v>17344</v>
      </c>
      <c r="B57" s="6" t="s">
        <v>172</v>
      </c>
      <c r="C57" t="s">
        <v>173</v>
      </c>
      <c r="D57" t="str">
        <f t="shared" si="0"/>
        <v>22:34:00</v>
      </c>
      <c r="E57" s="18">
        <f t="shared" si="1"/>
        <v>0.91666666666666663</v>
      </c>
      <c r="F57" s="2" t="s">
        <v>45</v>
      </c>
      <c r="G57" s="4" t="s">
        <v>46</v>
      </c>
      <c r="H57" t="s">
        <v>81</v>
      </c>
      <c r="I57">
        <v>886</v>
      </c>
      <c r="J57">
        <v>74732</v>
      </c>
      <c r="K57" t="s">
        <v>6206</v>
      </c>
      <c r="L57">
        <v>11</v>
      </c>
      <c r="M57" s="6">
        <v>215</v>
      </c>
      <c r="N57" s="6">
        <v>5060</v>
      </c>
      <c r="O57">
        <v>55</v>
      </c>
      <c r="P57">
        <v>1</v>
      </c>
      <c r="Q57" t="s">
        <v>65</v>
      </c>
      <c r="R57" t="s">
        <v>38</v>
      </c>
      <c r="S57" t="s">
        <v>6176</v>
      </c>
    </row>
    <row r="58" spans="1:19" hidden="1" x14ac:dyDescent="0.3">
      <c r="A58" s="7">
        <v>17345</v>
      </c>
      <c r="B58" s="6" t="s">
        <v>174</v>
      </c>
      <c r="C58" t="s">
        <v>175</v>
      </c>
      <c r="D58" t="str">
        <f t="shared" si="0"/>
        <v>12:52:24</v>
      </c>
      <c r="E58" s="18">
        <f t="shared" si="1"/>
        <v>0.5</v>
      </c>
      <c r="F58" s="2" t="s">
        <v>88</v>
      </c>
      <c r="G58" s="4" t="s">
        <v>46</v>
      </c>
      <c r="H58" t="s">
        <v>75</v>
      </c>
      <c r="I58">
        <v>225</v>
      </c>
      <c r="J58">
        <v>23307</v>
      </c>
      <c r="K58" t="s">
        <v>6204</v>
      </c>
      <c r="L58">
        <v>5</v>
      </c>
      <c r="M58" s="6">
        <v>1480</v>
      </c>
      <c r="N58" s="6">
        <v>2925.25</v>
      </c>
      <c r="O58">
        <v>46</v>
      </c>
      <c r="P58">
        <v>3</v>
      </c>
      <c r="Q58" t="s">
        <v>52</v>
      </c>
      <c r="R58" t="s">
        <v>38</v>
      </c>
      <c r="S58" t="s">
        <v>6176</v>
      </c>
    </row>
    <row r="59" spans="1:19" x14ac:dyDescent="0.3">
      <c r="A59" s="7">
        <v>17346</v>
      </c>
      <c r="B59" s="6" t="s">
        <v>176</v>
      </c>
      <c r="C59" t="s">
        <v>177</v>
      </c>
      <c r="D59" t="str">
        <f t="shared" si="0"/>
        <v>12:41:12</v>
      </c>
      <c r="E59" s="18">
        <f t="shared" si="1"/>
        <v>0.5</v>
      </c>
      <c r="F59" s="2" t="s">
        <v>45</v>
      </c>
      <c r="G59" s="4" t="s">
        <v>55</v>
      </c>
      <c r="H59" t="s">
        <v>56</v>
      </c>
      <c r="I59">
        <v>4655</v>
      </c>
      <c r="J59">
        <v>63539</v>
      </c>
      <c r="K59" t="s">
        <v>6203</v>
      </c>
      <c r="L59">
        <v>33</v>
      </c>
      <c r="M59" s="6">
        <v>551.5</v>
      </c>
      <c r="N59" s="6">
        <v>4420.75</v>
      </c>
      <c r="O59">
        <v>13</v>
      </c>
      <c r="P59">
        <v>3</v>
      </c>
      <c r="Q59" t="s">
        <v>52</v>
      </c>
      <c r="R59" t="s">
        <v>38</v>
      </c>
      <c r="S59" t="s">
        <v>6177</v>
      </c>
    </row>
    <row r="60" spans="1:19" hidden="1" x14ac:dyDescent="0.3">
      <c r="A60" s="7">
        <v>17347</v>
      </c>
      <c r="B60" s="6" t="s">
        <v>178</v>
      </c>
      <c r="C60" t="s">
        <v>179</v>
      </c>
      <c r="D60" t="str">
        <f t="shared" si="0"/>
        <v>07:39:10</v>
      </c>
      <c r="E60" s="18">
        <f t="shared" si="1"/>
        <v>0.29166666666666663</v>
      </c>
      <c r="F60" s="2" t="s">
        <v>72</v>
      </c>
      <c r="G60" s="4" t="s">
        <v>46</v>
      </c>
      <c r="H60" t="s">
        <v>75</v>
      </c>
      <c r="I60">
        <v>904</v>
      </c>
      <c r="J60">
        <v>32766</v>
      </c>
      <c r="K60" t="s">
        <v>6205</v>
      </c>
      <c r="L60">
        <v>8</v>
      </c>
      <c r="M60" s="6">
        <v>1110.25</v>
      </c>
      <c r="N60" s="6">
        <v>3999.25</v>
      </c>
      <c r="O60">
        <v>47</v>
      </c>
      <c r="P60">
        <v>3</v>
      </c>
      <c r="Q60" t="s">
        <v>52</v>
      </c>
      <c r="R60" t="s">
        <v>38</v>
      </c>
      <c r="S60" t="s">
        <v>6177</v>
      </c>
    </row>
    <row r="61" spans="1:19" hidden="1" x14ac:dyDescent="0.3">
      <c r="A61" s="7">
        <v>17348</v>
      </c>
      <c r="B61" s="6" t="s">
        <v>180</v>
      </c>
      <c r="C61" t="s">
        <v>181</v>
      </c>
      <c r="D61" t="str">
        <f t="shared" si="0"/>
        <v>21:43:51</v>
      </c>
      <c r="E61" s="18">
        <f t="shared" si="1"/>
        <v>0.875</v>
      </c>
      <c r="F61" s="2" t="s">
        <v>59</v>
      </c>
      <c r="G61" s="4" t="s">
        <v>46</v>
      </c>
      <c r="H61" t="s">
        <v>51</v>
      </c>
      <c r="I61">
        <v>640</v>
      </c>
      <c r="J61">
        <v>16686</v>
      </c>
      <c r="K61" t="s">
        <v>6204</v>
      </c>
      <c r="L61">
        <v>20</v>
      </c>
      <c r="M61" s="6">
        <v>5651.75</v>
      </c>
      <c r="N61" s="6">
        <v>583.5</v>
      </c>
      <c r="O61">
        <v>96</v>
      </c>
      <c r="P61">
        <v>2</v>
      </c>
      <c r="Q61" t="s">
        <v>65</v>
      </c>
      <c r="R61" t="s">
        <v>38</v>
      </c>
      <c r="S61" t="s">
        <v>6176</v>
      </c>
    </row>
    <row r="62" spans="1:19" hidden="1" x14ac:dyDescent="0.3">
      <c r="A62" s="7">
        <v>17349</v>
      </c>
      <c r="B62" s="6" t="s">
        <v>182</v>
      </c>
      <c r="C62" t="s">
        <v>183</v>
      </c>
      <c r="D62" t="str">
        <f t="shared" si="0"/>
        <v>01:01:09</v>
      </c>
      <c r="E62" s="18">
        <f t="shared" si="1"/>
        <v>4.1666666666666664E-2</v>
      </c>
      <c r="F62" s="2" t="s">
        <v>50</v>
      </c>
      <c r="G62" s="4" t="s">
        <v>46</v>
      </c>
      <c r="H62" t="s">
        <v>81</v>
      </c>
      <c r="I62">
        <v>238</v>
      </c>
      <c r="J62">
        <v>23990</v>
      </c>
      <c r="K62" t="s">
        <v>6204</v>
      </c>
      <c r="L62">
        <v>15</v>
      </c>
      <c r="M62" s="6">
        <v>5260</v>
      </c>
      <c r="N62" s="6">
        <v>947.75</v>
      </c>
      <c r="O62">
        <v>60</v>
      </c>
      <c r="P62">
        <v>0</v>
      </c>
      <c r="Q62" t="s">
        <v>35</v>
      </c>
      <c r="R62" t="s">
        <v>38</v>
      </c>
      <c r="S62" t="s">
        <v>6176</v>
      </c>
    </row>
    <row r="63" spans="1:19" hidden="1" x14ac:dyDescent="0.3">
      <c r="A63" s="7">
        <v>17350</v>
      </c>
      <c r="B63" s="6" t="s">
        <v>184</v>
      </c>
      <c r="C63" t="s">
        <v>185</v>
      </c>
      <c r="D63" t="str">
        <f t="shared" si="0"/>
        <v>15:45:11</v>
      </c>
      <c r="E63" s="18">
        <f t="shared" si="1"/>
        <v>0.625</v>
      </c>
      <c r="F63" s="2" t="s">
        <v>50</v>
      </c>
      <c r="G63" s="4" t="s">
        <v>55</v>
      </c>
      <c r="H63" t="s">
        <v>51</v>
      </c>
      <c r="I63">
        <v>177</v>
      </c>
      <c r="J63">
        <v>31041</v>
      </c>
      <c r="K63" t="s">
        <v>6205</v>
      </c>
      <c r="L63">
        <v>11</v>
      </c>
      <c r="M63" s="6">
        <v>589.75</v>
      </c>
      <c r="N63" s="6">
        <v>3893.25</v>
      </c>
      <c r="O63">
        <v>83</v>
      </c>
      <c r="P63">
        <v>1</v>
      </c>
      <c r="Q63" t="s">
        <v>35</v>
      </c>
      <c r="R63" t="s">
        <v>52</v>
      </c>
      <c r="S63" t="s">
        <v>6176</v>
      </c>
    </row>
    <row r="64" spans="1:19" hidden="1" x14ac:dyDescent="0.3">
      <c r="A64" s="7">
        <v>17351</v>
      </c>
      <c r="B64" s="6" t="s">
        <v>186</v>
      </c>
      <c r="C64" t="s">
        <v>187</v>
      </c>
      <c r="D64" t="str">
        <f t="shared" si="0"/>
        <v>05:31:32</v>
      </c>
      <c r="E64" s="18">
        <f t="shared" si="1"/>
        <v>0.20833333333333331</v>
      </c>
      <c r="F64" s="2" t="s">
        <v>45</v>
      </c>
      <c r="G64" s="4" t="s">
        <v>46</v>
      </c>
      <c r="H64" t="s">
        <v>56</v>
      </c>
      <c r="I64">
        <v>4883</v>
      </c>
      <c r="J64">
        <v>37435</v>
      </c>
      <c r="K64" t="s">
        <v>6205</v>
      </c>
      <c r="L64">
        <v>57</v>
      </c>
      <c r="M64" s="6">
        <v>56.25</v>
      </c>
      <c r="N64" s="6">
        <v>7155.75</v>
      </c>
      <c r="O64">
        <v>12</v>
      </c>
      <c r="P64">
        <v>6</v>
      </c>
      <c r="Q64" t="s">
        <v>52</v>
      </c>
      <c r="R64" t="s">
        <v>38</v>
      </c>
      <c r="S64" t="s">
        <v>6176</v>
      </c>
    </row>
    <row r="65" spans="1:19" hidden="1" x14ac:dyDescent="0.3">
      <c r="A65" s="7">
        <v>17352</v>
      </c>
      <c r="B65" s="6" t="s">
        <v>188</v>
      </c>
      <c r="C65" t="s">
        <v>189</v>
      </c>
      <c r="D65" t="str">
        <f t="shared" si="0"/>
        <v>22:14:32</v>
      </c>
      <c r="E65" s="18">
        <f t="shared" si="1"/>
        <v>0.91666666666666663</v>
      </c>
      <c r="F65" s="2" t="s">
        <v>50</v>
      </c>
      <c r="G65" s="4" t="s">
        <v>55</v>
      </c>
      <c r="H65" t="s">
        <v>51</v>
      </c>
      <c r="I65">
        <v>171</v>
      </c>
      <c r="J65">
        <v>35220</v>
      </c>
      <c r="K65" t="s">
        <v>6205</v>
      </c>
      <c r="L65">
        <v>8</v>
      </c>
      <c r="M65" s="6">
        <v>1130.25</v>
      </c>
      <c r="N65" s="6">
        <v>2610.75</v>
      </c>
      <c r="O65">
        <v>94</v>
      </c>
      <c r="P65">
        <v>2</v>
      </c>
      <c r="Q65" t="s">
        <v>35</v>
      </c>
      <c r="R65" t="s">
        <v>38</v>
      </c>
      <c r="S65" t="s">
        <v>6177</v>
      </c>
    </row>
    <row r="66" spans="1:19" hidden="1" x14ac:dyDescent="0.3">
      <c r="A66" s="7">
        <v>17353</v>
      </c>
      <c r="B66" s="6" t="s">
        <v>190</v>
      </c>
      <c r="C66" t="s">
        <v>191</v>
      </c>
      <c r="D66" t="str">
        <f t="shared" si="0"/>
        <v>20:52:40</v>
      </c>
      <c r="E66" s="18">
        <f t="shared" si="1"/>
        <v>0.83333333333333326</v>
      </c>
      <c r="F66" s="2" t="s">
        <v>45</v>
      </c>
      <c r="G66" s="4" t="s">
        <v>68</v>
      </c>
      <c r="H66" t="s">
        <v>60</v>
      </c>
      <c r="I66">
        <v>3556</v>
      </c>
      <c r="J66">
        <v>57487</v>
      </c>
      <c r="K66" t="s">
        <v>6203</v>
      </c>
      <c r="L66">
        <v>25</v>
      </c>
      <c r="M66" s="6">
        <v>233.75</v>
      </c>
      <c r="N66" s="6">
        <v>4192.75</v>
      </c>
      <c r="O66">
        <v>24</v>
      </c>
      <c r="P66">
        <v>8</v>
      </c>
      <c r="Q66" t="s">
        <v>52</v>
      </c>
      <c r="R66" t="s">
        <v>38</v>
      </c>
      <c r="S66" t="s">
        <v>6176</v>
      </c>
    </row>
    <row r="67" spans="1:19" hidden="1" x14ac:dyDescent="0.3">
      <c r="A67" s="7">
        <v>17354</v>
      </c>
      <c r="B67" s="6" t="s">
        <v>192</v>
      </c>
      <c r="C67" t="s">
        <v>193</v>
      </c>
      <c r="D67" t="str">
        <f t="shared" ref="D67:D130" si="2">TEXT(C67,"hh:mm:ss")</f>
        <v>10:50:42</v>
      </c>
      <c r="E67" s="18">
        <f t="shared" ref="E67:E130" si="3">FLOOR(D67,TIME(1,0,0))</f>
        <v>0.41666666666666663</v>
      </c>
      <c r="F67" s="2" t="s">
        <v>59</v>
      </c>
      <c r="G67" s="4" t="s">
        <v>46</v>
      </c>
      <c r="H67" t="s">
        <v>51</v>
      </c>
      <c r="I67">
        <v>170</v>
      </c>
      <c r="J67">
        <v>78991</v>
      </c>
      <c r="K67" t="s">
        <v>6206</v>
      </c>
      <c r="L67">
        <v>2</v>
      </c>
      <c r="M67" s="6">
        <v>307</v>
      </c>
      <c r="N67" s="6">
        <v>3108.5</v>
      </c>
      <c r="O67">
        <v>97</v>
      </c>
      <c r="P67">
        <v>1</v>
      </c>
      <c r="Q67" t="s">
        <v>35</v>
      </c>
      <c r="R67" t="s">
        <v>38</v>
      </c>
      <c r="S67" t="s">
        <v>6176</v>
      </c>
    </row>
    <row r="68" spans="1:19" hidden="1" x14ac:dyDescent="0.3">
      <c r="A68" s="7">
        <v>17355</v>
      </c>
      <c r="B68" s="6" t="s">
        <v>194</v>
      </c>
      <c r="C68" t="s">
        <v>195</v>
      </c>
      <c r="D68" t="str">
        <f t="shared" si="2"/>
        <v>23:19:01</v>
      </c>
      <c r="E68" s="18">
        <f t="shared" si="3"/>
        <v>0.95833333333333326</v>
      </c>
      <c r="F68" s="2" t="s">
        <v>72</v>
      </c>
      <c r="G68" s="4" t="s">
        <v>55</v>
      </c>
      <c r="H68" t="s">
        <v>51</v>
      </c>
      <c r="I68">
        <v>172</v>
      </c>
      <c r="J68">
        <v>52414</v>
      </c>
      <c r="K68" t="s">
        <v>6203</v>
      </c>
      <c r="L68">
        <v>3</v>
      </c>
      <c r="M68" s="6">
        <v>3802.25</v>
      </c>
      <c r="N68" s="6">
        <v>533</v>
      </c>
      <c r="O68">
        <v>96</v>
      </c>
      <c r="P68">
        <v>2</v>
      </c>
      <c r="Q68" t="s">
        <v>65</v>
      </c>
      <c r="R68" t="s">
        <v>38</v>
      </c>
      <c r="S68" t="s">
        <v>6176</v>
      </c>
    </row>
    <row r="69" spans="1:19" hidden="1" x14ac:dyDescent="0.3">
      <c r="A69" s="7">
        <v>17356</v>
      </c>
      <c r="B69" s="6" t="s">
        <v>196</v>
      </c>
      <c r="C69" t="s">
        <v>197</v>
      </c>
      <c r="D69" t="str">
        <f t="shared" si="2"/>
        <v>23:51:39</v>
      </c>
      <c r="E69" s="18">
        <f t="shared" si="3"/>
        <v>0.95833333333333326</v>
      </c>
      <c r="F69" s="2" t="s">
        <v>50</v>
      </c>
      <c r="G69" s="4" t="s">
        <v>55</v>
      </c>
      <c r="H69" t="s">
        <v>51</v>
      </c>
      <c r="I69">
        <v>200</v>
      </c>
      <c r="J69">
        <v>74534</v>
      </c>
      <c r="K69" t="s">
        <v>6206</v>
      </c>
      <c r="L69">
        <v>11</v>
      </c>
      <c r="M69" s="6">
        <v>952.75</v>
      </c>
      <c r="N69" s="6">
        <v>2641</v>
      </c>
      <c r="O69">
        <v>99</v>
      </c>
      <c r="P69">
        <v>1</v>
      </c>
      <c r="Q69" t="s">
        <v>35</v>
      </c>
      <c r="R69" t="s">
        <v>38</v>
      </c>
      <c r="S69" t="s">
        <v>6177</v>
      </c>
    </row>
    <row r="70" spans="1:19" hidden="1" x14ac:dyDescent="0.3">
      <c r="A70" s="7">
        <v>17357</v>
      </c>
      <c r="B70" s="6" t="s">
        <v>198</v>
      </c>
      <c r="C70" t="s">
        <v>199</v>
      </c>
      <c r="D70" t="str">
        <f t="shared" si="2"/>
        <v>16:46:18</v>
      </c>
      <c r="E70" s="18">
        <f t="shared" si="3"/>
        <v>0.66666666666666663</v>
      </c>
      <c r="F70" s="2" t="s">
        <v>72</v>
      </c>
      <c r="G70" s="4" t="s">
        <v>46</v>
      </c>
      <c r="H70" t="s">
        <v>81</v>
      </c>
      <c r="I70">
        <v>396</v>
      </c>
      <c r="J70">
        <v>38680</v>
      </c>
      <c r="K70" t="s">
        <v>6205</v>
      </c>
      <c r="L70">
        <v>11</v>
      </c>
      <c r="M70" s="6">
        <v>1446.25</v>
      </c>
      <c r="N70" s="6">
        <v>3349</v>
      </c>
      <c r="O70">
        <v>52</v>
      </c>
      <c r="P70">
        <v>0</v>
      </c>
      <c r="Q70" t="s">
        <v>52</v>
      </c>
      <c r="R70" t="s">
        <v>38</v>
      </c>
      <c r="S70" t="s">
        <v>6176</v>
      </c>
    </row>
    <row r="71" spans="1:19" hidden="1" x14ac:dyDescent="0.3">
      <c r="A71" s="7">
        <v>17358</v>
      </c>
      <c r="B71" s="6" t="s">
        <v>200</v>
      </c>
      <c r="C71" t="s">
        <v>201</v>
      </c>
      <c r="D71" t="str">
        <f t="shared" si="2"/>
        <v>11:23:22</v>
      </c>
      <c r="E71" s="18">
        <f t="shared" si="3"/>
        <v>0.45833333333333331</v>
      </c>
      <c r="F71" s="2" t="s">
        <v>50</v>
      </c>
      <c r="G71" s="4" t="s">
        <v>46</v>
      </c>
      <c r="H71" t="s">
        <v>51</v>
      </c>
      <c r="I71">
        <v>78</v>
      </c>
      <c r="J71">
        <v>76326</v>
      </c>
      <c r="K71" t="s">
        <v>6206</v>
      </c>
      <c r="L71">
        <v>7</v>
      </c>
      <c r="M71" s="6">
        <v>284.75</v>
      </c>
      <c r="N71" s="6">
        <v>4249.5</v>
      </c>
      <c r="O71">
        <v>91</v>
      </c>
      <c r="P71">
        <v>2</v>
      </c>
      <c r="Q71" t="s">
        <v>52</v>
      </c>
      <c r="R71" t="s">
        <v>38</v>
      </c>
      <c r="S71" t="s">
        <v>6176</v>
      </c>
    </row>
    <row r="72" spans="1:19" hidden="1" x14ac:dyDescent="0.3">
      <c r="A72" s="7">
        <v>17359</v>
      </c>
      <c r="B72" s="6" t="s">
        <v>202</v>
      </c>
      <c r="C72" t="s">
        <v>203</v>
      </c>
      <c r="D72" t="str">
        <f t="shared" si="2"/>
        <v>03:32:01</v>
      </c>
      <c r="E72" s="18">
        <f t="shared" si="3"/>
        <v>0.125</v>
      </c>
      <c r="F72" s="2" t="s">
        <v>72</v>
      </c>
      <c r="G72" s="4" t="s">
        <v>55</v>
      </c>
      <c r="H72" t="s">
        <v>51</v>
      </c>
      <c r="I72">
        <v>307</v>
      </c>
      <c r="J72">
        <v>73302</v>
      </c>
      <c r="K72" t="s">
        <v>6206</v>
      </c>
      <c r="L72">
        <v>4</v>
      </c>
      <c r="M72" s="6">
        <v>217.5</v>
      </c>
      <c r="N72" s="6">
        <v>3619</v>
      </c>
      <c r="O72">
        <v>93</v>
      </c>
      <c r="P72">
        <v>1</v>
      </c>
      <c r="Q72" t="s">
        <v>35</v>
      </c>
      <c r="R72" t="s">
        <v>38</v>
      </c>
      <c r="S72" t="s">
        <v>6177</v>
      </c>
    </row>
    <row r="73" spans="1:19" hidden="1" x14ac:dyDescent="0.3">
      <c r="A73" s="7">
        <v>17360</v>
      </c>
      <c r="B73" s="6" t="s">
        <v>204</v>
      </c>
      <c r="C73" t="s">
        <v>205</v>
      </c>
      <c r="D73" t="str">
        <f t="shared" si="2"/>
        <v>04:16:58</v>
      </c>
      <c r="E73" s="18">
        <f t="shared" si="3"/>
        <v>0.16666666666666666</v>
      </c>
      <c r="F73" s="2" t="s">
        <v>88</v>
      </c>
      <c r="G73" s="4" t="s">
        <v>46</v>
      </c>
      <c r="H73" t="s">
        <v>75</v>
      </c>
      <c r="I73">
        <v>338</v>
      </c>
      <c r="J73">
        <v>79723</v>
      </c>
      <c r="K73" t="s">
        <v>6206</v>
      </c>
      <c r="L73">
        <v>7</v>
      </c>
      <c r="M73" s="6">
        <v>391.75</v>
      </c>
      <c r="N73" s="6">
        <v>5725.75</v>
      </c>
      <c r="O73">
        <v>49</v>
      </c>
      <c r="P73">
        <v>3</v>
      </c>
      <c r="Q73" t="s">
        <v>52</v>
      </c>
      <c r="R73" t="s">
        <v>38</v>
      </c>
      <c r="S73" t="s">
        <v>6176</v>
      </c>
    </row>
    <row r="74" spans="1:19" hidden="1" x14ac:dyDescent="0.3">
      <c r="A74" s="7">
        <v>17361</v>
      </c>
      <c r="B74" s="6" t="s">
        <v>206</v>
      </c>
      <c r="C74" t="s">
        <v>207</v>
      </c>
      <c r="D74" t="str">
        <f t="shared" si="2"/>
        <v>19:40:49</v>
      </c>
      <c r="E74" s="18">
        <f t="shared" si="3"/>
        <v>0.79166666666666663</v>
      </c>
      <c r="F74" s="2" t="s">
        <v>88</v>
      </c>
      <c r="G74" s="4" t="s">
        <v>55</v>
      </c>
      <c r="H74" t="s">
        <v>51</v>
      </c>
      <c r="I74">
        <v>185</v>
      </c>
      <c r="J74">
        <v>50500</v>
      </c>
      <c r="K74" t="s">
        <v>6203</v>
      </c>
      <c r="L74">
        <v>3</v>
      </c>
      <c r="M74" s="6">
        <v>411.75</v>
      </c>
      <c r="N74" s="6">
        <v>7344.75</v>
      </c>
      <c r="O74">
        <v>79</v>
      </c>
      <c r="P74">
        <v>1</v>
      </c>
      <c r="Q74" t="s">
        <v>52</v>
      </c>
      <c r="R74" t="s">
        <v>52</v>
      </c>
      <c r="S74" t="s">
        <v>6177</v>
      </c>
    </row>
    <row r="75" spans="1:19" hidden="1" x14ac:dyDescent="0.3">
      <c r="A75" s="7">
        <v>17362</v>
      </c>
      <c r="B75" s="6" t="s">
        <v>208</v>
      </c>
      <c r="C75" t="s">
        <v>209</v>
      </c>
      <c r="D75" t="str">
        <f t="shared" si="2"/>
        <v>16:25:30</v>
      </c>
      <c r="E75" s="18">
        <f t="shared" si="3"/>
        <v>0.66666666666666663</v>
      </c>
      <c r="F75" s="2" t="s">
        <v>88</v>
      </c>
      <c r="G75" s="4" t="s">
        <v>55</v>
      </c>
      <c r="H75" t="s">
        <v>51</v>
      </c>
      <c r="I75">
        <v>68</v>
      </c>
      <c r="J75">
        <v>78262</v>
      </c>
      <c r="K75" t="s">
        <v>6206</v>
      </c>
      <c r="L75">
        <v>19</v>
      </c>
      <c r="M75" s="6">
        <v>253.25</v>
      </c>
      <c r="N75" s="6">
        <v>5182.75</v>
      </c>
      <c r="O75">
        <v>80</v>
      </c>
      <c r="P75">
        <v>1</v>
      </c>
      <c r="Q75" t="s">
        <v>52</v>
      </c>
      <c r="R75" t="s">
        <v>38</v>
      </c>
      <c r="S75" t="s">
        <v>6176</v>
      </c>
    </row>
    <row r="76" spans="1:19" hidden="1" x14ac:dyDescent="0.3">
      <c r="A76" s="7">
        <v>17363</v>
      </c>
      <c r="B76" s="6" t="s">
        <v>210</v>
      </c>
      <c r="C76" t="s">
        <v>211</v>
      </c>
      <c r="D76" t="str">
        <f t="shared" si="2"/>
        <v>20:43:58</v>
      </c>
      <c r="E76" s="18">
        <f t="shared" si="3"/>
        <v>0.83333333333333326</v>
      </c>
      <c r="F76" s="2" t="s">
        <v>45</v>
      </c>
      <c r="G76" s="4" t="s">
        <v>68</v>
      </c>
      <c r="H76" t="s">
        <v>60</v>
      </c>
      <c r="I76">
        <v>1021</v>
      </c>
      <c r="J76">
        <v>26477</v>
      </c>
      <c r="K76" t="s">
        <v>6204</v>
      </c>
      <c r="L76">
        <v>23</v>
      </c>
      <c r="M76" s="6">
        <v>397</v>
      </c>
      <c r="N76" s="6">
        <v>5741</v>
      </c>
      <c r="O76">
        <v>19</v>
      </c>
      <c r="P76">
        <v>6</v>
      </c>
      <c r="Q76" t="s">
        <v>38</v>
      </c>
      <c r="R76" t="s">
        <v>38</v>
      </c>
      <c r="S76" t="s">
        <v>6177</v>
      </c>
    </row>
    <row r="77" spans="1:19" hidden="1" x14ac:dyDescent="0.3">
      <c r="A77" s="7">
        <v>17364</v>
      </c>
      <c r="B77" s="6" t="s">
        <v>212</v>
      </c>
      <c r="C77" t="s">
        <v>213</v>
      </c>
      <c r="D77" t="str">
        <f t="shared" si="2"/>
        <v>00:56:36</v>
      </c>
      <c r="E77" s="18">
        <f t="shared" si="3"/>
        <v>0</v>
      </c>
      <c r="F77" s="2" t="s">
        <v>45</v>
      </c>
      <c r="G77" s="4" t="s">
        <v>55</v>
      </c>
      <c r="H77" t="s">
        <v>47</v>
      </c>
      <c r="I77">
        <v>1562</v>
      </c>
      <c r="J77">
        <v>46147</v>
      </c>
      <c r="K77" t="s">
        <v>6205</v>
      </c>
      <c r="L77">
        <v>4</v>
      </c>
      <c r="M77" s="6">
        <v>247</v>
      </c>
      <c r="N77" s="6">
        <v>2914.75</v>
      </c>
      <c r="O77">
        <v>77</v>
      </c>
      <c r="P77">
        <v>3</v>
      </c>
      <c r="Q77" t="s">
        <v>35</v>
      </c>
      <c r="R77" t="s">
        <v>38</v>
      </c>
      <c r="S77" t="s">
        <v>6177</v>
      </c>
    </row>
    <row r="78" spans="1:19" hidden="1" x14ac:dyDescent="0.3">
      <c r="A78" s="7">
        <v>17365</v>
      </c>
      <c r="B78" s="6" t="s">
        <v>214</v>
      </c>
      <c r="C78" t="s">
        <v>215</v>
      </c>
      <c r="D78" t="str">
        <f t="shared" si="2"/>
        <v>03:17:17</v>
      </c>
      <c r="E78" s="18">
        <f t="shared" si="3"/>
        <v>0.125</v>
      </c>
      <c r="F78" s="2" t="s">
        <v>72</v>
      </c>
      <c r="G78" s="4" t="s">
        <v>46</v>
      </c>
      <c r="H78" t="s">
        <v>75</v>
      </c>
      <c r="I78">
        <v>383</v>
      </c>
      <c r="J78">
        <v>21055</v>
      </c>
      <c r="K78" t="s">
        <v>6204</v>
      </c>
      <c r="L78">
        <v>15</v>
      </c>
      <c r="M78" s="6">
        <v>311</v>
      </c>
      <c r="N78" s="6">
        <v>3370.75</v>
      </c>
      <c r="O78">
        <v>51</v>
      </c>
      <c r="P78">
        <v>3</v>
      </c>
      <c r="Q78" t="s">
        <v>65</v>
      </c>
      <c r="R78" t="s">
        <v>52</v>
      </c>
      <c r="S78" t="s">
        <v>6177</v>
      </c>
    </row>
    <row r="79" spans="1:19" hidden="1" x14ac:dyDescent="0.3">
      <c r="A79" s="7">
        <v>17366</v>
      </c>
      <c r="B79" s="6" t="s">
        <v>216</v>
      </c>
      <c r="C79" t="s">
        <v>217</v>
      </c>
      <c r="D79" t="str">
        <f t="shared" si="2"/>
        <v>15:22:45</v>
      </c>
      <c r="E79" s="18">
        <f t="shared" si="3"/>
        <v>0.625</v>
      </c>
      <c r="F79" s="2" t="s">
        <v>45</v>
      </c>
      <c r="G79" s="4" t="s">
        <v>55</v>
      </c>
      <c r="H79" t="s">
        <v>47</v>
      </c>
      <c r="I79">
        <v>2068</v>
      </c>
      <c r="J79">
        <v>73638</v>
      </c>
      <c r="K79" t="s">
        <v>6206</v>
      </c>
      <c r="L79">
        <v>5</v>
      </c>
      <c r="M79" s="6">
        <v>9375.5</v>
      </c>
      <c r="N79" s="6">
        <v>794.5</v>
      </c>
      <c r="O79">
        <v>80</v>
      </c>
      <c r="P79">
        <v>1</v>
      </c>
      <c r="Q79" t="s">
        <v>38</v>
      </c>
      <c r="R79" t="s">
        <v>52</v>
      </c>
      <c r="S79" t="s">
        <v>6176</v>
      </c>
    </row>
    <row r="80" spans="1:19" hidden="1" x14ac:dyDescent="0.3">
      <c r="A80" s="7">
        <v>17367</v>
      </c>
      <c r="B80" s="6" t="s">
        <v>218</v>
      </c>
      <c r="C80" t="s">
        <v>219</v>
      </c>
      <c r="D80" t="str">
        <f t="shared" si="2"/>
        <v>20:50:20</v>
      </c>
      <c r="E80" s="18">
        <f t="shared" si="3"/>
        <v>0.83333333333333326</v>
      </c>
      <c r="F80" s="2" t="s">
        <v>220</v>
      </c>
      <c r="G80" s="4" t="s">
        <v>46</v>
      </c>
      <c r="H80" t="s">
        <v>56</v>
      </c>
      <c r="I80">
        <v>4762</v>
      </c>
      <c r="J80">
        <v>89568</v>
      </c>
      <c r="K80" t="s">
        <v>6206</v>
      </c>
      <c r="L80">
        <v>35</v>
      </c>
      <c r="M80" s="6">
        <v>354.25</v>
      </c>
      <c r="N80" s="6">
        <v>6958</v>
      </c>
      <c r="O80">
        <v>19</v>
      </c>
      <c r="P80">
        <v>4</v>
      </c>
      <c r="Q80" t="s">
        <v>52</v>
      </c>
      <c r="R80" t="s">
        <v>38</v>
      </c>
      <c r="S80" t="s">
        <v>6176</v>
      </c>
    </row>
    <row r="81" spans="1:19" hidden="1" x14ac:dyDescent="0.3">
      <c r="A81" s="7">
        <v>17368</v>
      </c>
      <c r="B81" s="6" t="s">
        <v>221</v>
      </c>
      <c r="C81" t="s">
        <v>222</v>
      </c>
      <c r="D81" t="str">
        <f t="shared" si="2"/>
        <v>16:29:55</v>
      </c>
      <c r="E81" s="18">
        <f t="shared" si="3"/>
        <v>0.66666666666666663</v>
      </c>
      <c r="F81" s="2" t="s">
        <v>72</v>
      </c>
      <c r="G81" s="4" t="s">
        <v>55</v>
      </c>
      <c r="H81" t="s">
        <v>47</v>
      </c>
      <c r="I81">
        <v>516</v>
      </c>
      <c r="J81">
        <v>69498</v>
      </c>
      <c r="K81" t="s">
        <v>6203</v>
      </c>
      <c r="L81">
        <v>23</v>
      </c>
      <c r="M81" s="6">
        <v>489</v>
      </c>
      <c r="N81" s="6">
        <v>2896.25</v>
      </c>
      <c r="O81">
        <v>66</v>
      </c>
      <c r="P81">
        <v>3</v>
      </c>
      <c r="Q81" t="s">
        <v>35</v>
      </c>
      <c r="R81" t="s">
        <v>38</v>
      </c>
      <c r="S81" t="s">
        <v>6177</v>
      </c>
    </row>
    <row r="82" spans="1:19" hidden="1" x14ac:dyDescent="0.3">
      <c r="A82" s="7">
        <v>17369</v>
      </c>
      <c r="B82" s="6" t="s">
        <v>223</v>
      </c>
      <c r="C82" t="s">
        <v>224</v>
      </c>
      <c r="D82" t="str">
        <f t="shared" si="2"/>
        <v>06:19:48</v>
      </c>
      <c r="E82" s="18">
        <f t="shared" si="3"/>
        <v>0.25</v>
      </c>
      <c r="F82" s="2" t="s">
        <v>45</v>
      </c>
      <c r="G82" s="4" t="s">
        <v>55</v>
      </c>
      <c r="H82" t="s">
        <v>51</v>
      </c>
      <c r="I82">
        <v>869</v>
      </c>
      <c r="J82">
        <v>67807</v>
      </c>
      <c r="K82" t="s">
        <v>6203</v>
      </c>
      <c r="L82">
        <v>17</v>
      </c>
      <c r="M82" s="6">
        <v>403.5</v>
      </c>
      <c r="N82" s="6">
        <v>6403.75</v>
      </c>
      <c r="O82">
        <v>91</v>
      </c>
      <c r="P82">
        <v>2</v>
      </c>
      <c r="Q82" t="s">
        <v>65</v>
      </c>
      <c r="R82" t="s">
        <v>52</v>
      </c>
      <c r="S82" t="s">
        <v>6176</v>
      </c>
    </row>
    <row r="83" spans="1:19" hidden="1" x14ac:dyDescent="0.3">
      <c r="A83" s="7">
        <v>17370</v>
      </c>
      <c r="B83" s="6" t="s">
        <v>225</v>
      </c>
      <c r="C83" t="s">
        <v>226</v>
      </c>
      <c r="D83" t="str">
        <f t="shared" si="2"/>
        <v>09:31:44</v>
      </c>
      <c r="E83" s="18">
        <f t="shared" si="3"/>
        <v>0.375</v>
      </c>
      <c r="F83" s="2" t="s">
        <v>45</v>
      </c>
      <c r="G83" s="4" t="s">
        <v>55</v>
      </c>
      <c r="H83" t="s">
        <v>60</v>
      </c>
      <c r="I83">
        <v>3357</v>
      </c>
      <c r="J83">
        <v>72922</v>
      </c>
      <c r="K83" t="s">
        <v>6206</v>
      </c>
      <c r="L83">
        <v>26</v>
      </c>
      <c r="M83" s="6">
        <v>1431.5</v>
      </c>
      <c r="N83" s="6">
        <v>2986.5</v>
      </c>
      <c r="O83">
        <v>25</v>
      </c>
      <c r="P83">
        <v>4</v>
      </c>
      <c r="Q83" t="s">
        <v>35</v>
      </c>
      <c r="R83" t="s">
        <v>38</v>
      </c>
      <c r="S83" t="s">
        <v>6176</v>
      </c>
    </row>
    <row r="84" spans="1:19" hidden="1" x14ac:dyDescent="0.3">
      <c r="A84" s="7">
        <v>17371</v>
      </c>
      <c r="B84" s="6" t="s">
        <v>227</v>
      </c>
      <c r="C84" t="s">
        <v>228</v>
      </c>
      <c r="D84" t="str">
        <f t="shared" si="2"/>
        <v>15:23:14</v>
      </c>
      <c r="E84" s="18">
        <f t="shared" si="3"/>
        <v>0.625</v>
      </c>
      <c r="F84" s="2" t="s">
        <v>45</v>
      </c>
      <c r="G84" s="4" t="s">
        <v>46</v>
      </c>
      <c r="H84" t="s">
        <v>47</v>
      </c>
      <c r="I84">
        <v>1055</v>
      </c>
      <c r="J84">
        <v>46104</v>
      </c>
      <c r="K84" t="s">
        <v>6205</v>
      </c>
      <c r="L84">
        <v>15</v>
      </c>
      <c r="M84" s="6">
        <v>1014.75</v>
      </c>
      <c r="N84" s="6">
        <v>2481.5</v>
      </c>
      <c r="O84">
        <v>75</v>
      </c>
      <c r="P84">
        <v>2</v>
      </c>
      <c r="Q84" t="s">
        <v>52</v>
      </c>
      <c r="R84" t="s">
        <v>52</v>
      </c>
      <c r="S84" t="s">
        <v>6177</v>
      </c>
    </row>
    <row r="85" spans="1:19" hidden="1" x14ac:dyDescent="0.3">
      <c r="A85" s="7">
        <v>17372</v>
      </c>
      <c r="B85" s="6" t="s">
        <v>229</v>
      </c>
      <c r="C85" t="s">
        <v>230</v>
      </c>
      <c r="D85" t="str">
        <f t="shared" si="2"/>
        <v>14:51:57</v>
      </c>
      <c r="E85" s="18">
        <f t="shared" si="3"/>
        <v>0.58333333333333326</v>
      </c>
      <c r="F85" s="2" t="s">
        <v>50</v>
      </c>
      <c r="G85" s="4" t="s">
        <v>55</v>
      </c>
      <c r="H85" t="s">
        <v>51</v>
      </c>
      <c r="I85">
        <v>156</v>
      </c>
      <c r="J85">
        <v>89861</v>
      </c>
      <c r="K85" t="s">
        <v>6206</v>
      </c>
      <c r="L85">
        <v>2</v>
      </c>
      <c r="M85" s="6">
        <v>270.75</v>
      </c>
      <c r="N85" s="6">
        <v>6117.25</v>
      </c>
      <c r="O85">
        <v>76</v>
      </c>
      <c r="P85">
        <v>2</v>
      </c>
      <c r="Q85" t="s">
        <v>35</v>
      </c>
      <c r="R85" t="s">
        <v>38</v>
      </c>
      <c r="S85" t="s">
        <v>6177</v>
      </c>
    </row>
    <row r="86" spans="1:19" hidden="1" x14ac:dyDescent="0.3">
      <c r="A86" s="7">
        <v>17373</v>
      </c>
      <c r="B86" s="6" t="s">
        <v>231</v>
      </c>
      <c r="C86" t="s">
        <v>232</v>
      </c>
      <c r="D86" t="str">
        <f t="shared" si="2"/>
        <v>17:59:21</v>
      </c>
      <c r="E86" s="18">
        <f t="shared" si="3"/>
        <v>0.70833333333333326</v>
      </c>
      <c r="F86" s="2" t="s">
        <v>72</v>
      </c>
      <c r="G86" s="4" t="s">
        <v>55</v>
      </c>
      <c r="H86" t="s">
        <v>47</v>
      </c>
      <c r="I86">
        <v>773</v>
      </c>
      <c r="J86">
        <v>42492</v>
      </c>
      <c r="K86" t="s">
        <v>6205</v>
      </c>
      <c r="L86">
        <v>18</v>
      </c>
      <c r="M86" s="6">
        <v>361.25</v>
      </c>
      <c r="N86" s="6">
        <v>3334</v>
      </c>
      <c r="O86">
        <v>79</v>
      </c>
      <c r="P86">
        <v>1</v>
      </c>
      <c r="Q86" t="s">
        <v>35</v>
      </c>
      <c r="R86" t="s">
        <v>38</v>
      </c>
      <c r="S86" t="s">
        <v>6176</v>
      </c>
    </row>
    <row r="87" spans="1:19" hidden="1" x14ac:dyDescent="0.3">
      <c r="A87" s="7">
        <v>17374</v>
      </c>
      <c r="B87" s="6" t="s">
        <v>233</v>
      </c>
      <c r="C87" t="s">
        <v>234</v>
      </c>
      <c r="D87" t="str">
        <f t="shared" si="2"/>
        <v>06:17:35</v>
      </c>
      <c r="E87" s="18">
        <f t="shared" si="3"/>
        <v>0.25</v>
      </c>
      <c r="F87" s="2" t="s">
        <v>72</v>
      </c>
      <c r="G87" s="4" t="s">
        <v>55</v>
      </c>
      <c r="H87" t="s">
        <v>51</v>
      </c>
      <c r="I87">
        <v>751</v>
      </c>
      <c r="J87">
        <v>11405</v>
      </c>
      <c r="K87" t="s">
        <v>6204</v>
      </c>
      <c r="L87">
        <v>18</v>
      </c>
      <c r="M87" s="6">
        <v>3552.25</v>
      </c>
      <c r="N87" s="6">
        <v>766</v>
      </c>
      <c r="O87">
        <v>89</v>
      </c>
      <c r="P87">
        <v>2</v>
      </c>
      <c r="Q87" t="s">
        <v>52</v>
      </c>
      <c r="R87" t="s">
        <v>38</v>
      </c>
      <c r="S87" t="s">
        <v>6176</v>
      </c>
    </row>
    <row r="88" spans="1:19" hidden="1" x14ac:dyDescent="0.3">
      <c r="A88" s="7">
        <v>17375</v>
      </c>
      <c r="B88" s="6" t="s">
        <v>235</v>
      </c>
      <c r="C88" t="s">
        <v>236</v>
      </c>
      <c r="D88" t="str">
        <f t="shared" si="2"/>
        <v>21:45:23</v>
      </c>
      <c r="E88" s="18">
        <f t="shared" si="3"/>
        <v>0.875</v>
      </c>
      <c r="F88" s="2" t="s">
        <v>50</v>
      </c>
      <c r="G88" s="4" t="s">
        <v>55</v>
      </c>
      <c r="H88" t="s">
        <v>51</v>
      </c>
      <c r="I88">
        <v>103</v>
      </c>
      <c r="J88">
        <v>19572</v>
      </c>
      <c r="K88" t="s">
        <v>6204</v>
      </c>
      <c r="L88">
        <v>14</v>
      </c>
      <c r="M88" s="6">
        <v>288.25</v>
      </c>
      <c r="N88" s="6">
        <v>2923.75</v>
      </c>
      <c r="O88">
        <v>87</v>
      </c>
      <c r="P88">
        <v>2</v>
      </c>
      <c r="Q88" t="s">
        <v>65</v>
      </c>
      <c r="R88" t="s">
        <v>52</v>
      </c>
      <c r="S88" t="s">
        <v>6177</v>
      </c>
    </row>
    <row r="89" spans="1:19" hidden="1" x14ac:dyDescent="0.3">
      <c r="A89" s="7">
        <v>17376</v>
      </c>
      <c r="B89" s="6" t="s">
        <v>237</v>
      </c>
      <c r="C89" t="s">
        <v>238</v>
      </c>
      <c r="D89" t="str">
        <f t="shared" si="2"/>
        <v>04:24:16</v>
      </c>
      <c r="E89" s="18">
        <f t="shared" si="3"/>
        <v>0.16666666666666666</v>
      </c>
      <c r="F89" s="2" t="s">
        <v>45</v>
      </c>
      <c r="G89" s="4" t="s">
        <v>55</v>
      </c>
      <c r="H89" t="s">
        <v>56</v>
      </c>
      <c r="I89">
        <v>4421</v>
      </c>
      <c r="J89">
        <v>68369</v>
      </c>
      <c r="K89" t="s">
        <v>6203</v>
      </c>
      <c r="L89">
        <v>39</v>
      </c>
      <c r="M89" s="6">
        <v>7116.75</v>
      </c>
      <c r="N89" s="6">
        <v>293.75</v>
      </c>
      <c r="O89">
        <v>11</v>
      </c>
      <c r="P89">
        <v>5</v>
      </c>
      <c r="Q89" t="s">
        <v>38</v>
      </c>
      <c r="R89" t="s">
        <v>38</v>
      </c>
      <c r="S89" t="s">
        <v>6176</v>
      </c>
    </row>
    <row r="90" spans="1:19" hidden="1" x14ac:dyDescent="0.3">
      <c r="A90" s="7">
        <v>17377</v>
      </c>
      <c r="B90" s="6" t="s">
        <v>239</v>
      </c>
      <c r="C90" t="s">
        <v>240</v>
      </c>
      <c r="D90" t="str">
        <f t="shared" si="2"/>
        <v>08:48:02</v>
      </c>
      <c r="E90" s="18">
        <f t="shared" si="3"/>
        <v>0.33333333333333331</v>
      </c>
      <c r="F90" s="2" t="s">
        <v>50</v>
      </c>
      <c r="G90" s="4" t="s">
        <v>46</v>
      </c>
      <c r="H90" t="s">
        <v>51</v>
      </c>
      <c r="I90">
        <v>53</v>
      </c>
      <c r="J90">
        <v>35509</v>
      </c>
      <c r="K90" t="s">
        <v>6205</v>
      </c>
      <c r="L90">
        <v>9</v>
      </c>
      <c r="M90" s="6">
        <v>807.75</v>
      </c>
      <c r="N90" s="6">
        <v>4980.25</v>
      </c>
      <c r="O90">
        <v>84</v>
      </c>
      <c r="P90">
        <v>2</v>
      </c>
      <c r="Q90" t="s">
        <v>35</v>
      </c>
      <c r="R90" t="s">
        <v>38</v>
      </c>
      <c r="S90" t="s">
        <v>6177</v>
      </c>
    </row>
    <row r="91" spans="1:19" hidden="1" x14ac:dyDescent="0.3">
      <c r="A91" s="7">
        <v>17378</v>
      </c>
      <c r="B91" s="6" t="s">
        <v>241</v>
      </c>
      <c r="C91" t="s">
        <v>242</v>
      </c>
      <c r="D91" t="str">
        <f t="shared" si="2"/>
        <v>10:34:51</v>
      </c>
      <c r="E91" s="18">
        <f t="shared" si="3"/>
        <v>0.41666666666666663</v>
      </c>
      <c r="F91" s="2" t="s">
        <v>45</v>
      </c>
      <c r="G91" s="4" t="s">
        <v>55</v>
      </c>
      <c r="H91" t="s">
        <v>60</v>
      </c>
      <c r="I91">
        <v>3321</v>
      </c>
      <c r="J91">
        <v>30446</v>
      </c>
      <c r="K91" t="s">
        <v>6205</v>
      </c>
      <c r="L91">
        <v>35</v>
      </c>
      <c r="M91" s="6">
        <v>1403</v>
      </c>
      <c r="N91" s="6">
        <v>4249</v>
      </c>
      <c r="O91">
        <v>15</v>
      </c>
      <c r="P91">
        <v>4</v>
      </c>
      <c r="Q91" t="s">
        <v>38</v>
      </c>
      <c r="R91" t="s">
        <v>38</v>
      </c>
      <c r="S91" t="s">
        <v>6177</v>
      </c>
    </row>
    <row r="92" spans="1:19" hidden="1" x14ac:dyDescent="0.3">
      <c r="A92" s="7">
        <v>17379</v>
      </c>
      <c r="B92" s="6" t="s">
        <v>243</v>
      </c>
      <c r="C92" t="s">
        <v>244</v>
      </c>
      <c r="D92" t="str">
        <f t="shared" si="2"/>
        <v>14:53:21</v>
      </c>
      <c r="E92" s="18">
        <f t="shared" si="3"/>
        <v>0.58333333333333326</v>
      </c>
      <c r="F92" s="2" t="s">
        <v>88</v>
      </c>
      <c r="G92" s="4" t="s">
        <v>55</v>
      </c>
      <c r="H92" t="s">
        <v>51</v>
      </c>
      <c r="I92">
        <v>306</v>
      </c>
      <c r="J92">
        <v>62460</v>
      </c>
      <c r="K92" t="s">
        <v>6203</v>
      </c>
      <c r="L92">
        <v>16</v>
      </c>
      <c r="M92" s="6">
        <v>402.75</v>
      </c>
      <c r="N92" s="6">
        <v>5811.25</v>
      </c>
      <c r="O92">
        <v>86</v>
      </c>
      <c r="P92">
        <v>2</v>
      </c>
      <c r="Q92" t="s">
        <v>52</v>
      </c>
      <c r="R92" t="s">
        <v>38</v>
      </c>
      <c r="S92" t="s">
        <v>6177</v>
      </c>
    </row>
    <row r="93" spans="1:19" hidden="1" x14ac:dyDescent="0.3">
      <c r="A93" s="7">
        <v>17380</v>
      </c>
      <c r="B93" s="6" t="s">
        <v>245</v>
      </c>
      <c r="C93" t="s">
        <v>246</v>
      </c>
      <c r="D93" t="str">
        <f t="shared" si="2"/>
        <v>16:50:26</v>
      </c>
      <c r="E93" s="18">
        <f t="shared" si="3"/>
        <v>0.66666666666666663</v>
      </c>
      <c r="F93" s="2" t="s">
        <v>50</v>
      </c>
      <c r="G93" s="4" t="s">
        <v>46</v>
      </c>
      <c r="H93" t="s">
        <v>51</v>
      </c>
      <c r="I93">
        <v>107</v>
      </c>
      <c r="J93">
        <v>50294</v>
      </c>
      <c r="K93" t="s">
        <v>6203</v>
      </c>
      <c r="L93">
        <v>19</v>
      </c>
      <c r="M93" s="6">
        <v>52.25</v>
      </c>
      <c r="N93" s="6">
        <v>6646.75</v>
      </c>
      <c r="O93">
        <v>92</v>
      </c>
      <c r="P93">
        <v>1</v>
      </c>
      <c r="Q93" t="s">
        <v>52</v>
      </c>
      <c r="R93" t="s">
        <v>52</v>
      </c>
      <c r="S93" t="s">
        <v>6177</v>
      </c>
    </row>
    <row r="94" spans="1:19" hidden="1" x14ac:dyDescent="0.3">
      <c r="A94" s="7">
        <v>17381</v>
      </c>
      <c r="B94" s="6" t="s">
        <v>247</v>
      </c>
      <c r="C94" t="s">
        <v>248</v>
      </c>
      <c r="D94" t="str">
        <f t="shared" si="2"/>
        <v>08:50:11</v>
      </c>
      <c r="E94" s="18">
        <f t="shared" si="3"/>
        <v>0.33333333333333331</v>
      </c>
      <c r="F94" s="2" t="s">
        <v>45</v>
      </c>
      <c r="G94" s="4" t="s">
        <v>55</v>
      </c>
      <c r="H94" t="s">
        <v>47</v>
      </c>
      <c r="I94">
        <v>1158</v>
      </c>
      <c r="J94">
        <v>44632</v>
      </c>
      <c r="K94" t="s">
        <v>6205</v>
      </c>
      <c r="L94">
        <v>16</v>
      </c>
      <c r="M94" s="6">
        <v>487.25</v>
      </c>
      <c r="N94" s="6">
        <v>2698.25</v>
      </c>
      <c r="O94">
        <v>83</v>
      </c>
      <c r="P94">
        <v>3</v>
      </c>
      <c r="Q94" t="s">
        <v>52</v>
      </c>
      <c r="R94" t="s">
        <v>38</v>
      </c>
      <c r="S94" t="s">
        <v>6177</v>
      </c>
    </row>
    <row r="95" spans="1:19" hidden="1" x14ac:dyDescent="0.3">
      <c r="A95" s="7">
        <v>17382</v>
      </c>
      <c r="B95" s="6" t="s">
        <v>249</v>
      </c>
      <c r="C95" t="s">
        <v>250</v>
      </c>
      <c r="D95" t="str">
        <f t="shared" si="2"/>
        <v>14:41:14</v>
      </c>
      <c r="E95" s="18">
        <f t="shared" si="3"/>
        <v>0.58333333333333326</v>
      </c>
      <c r="F95" s="2" t="s">
        <v>50</v>
      </c>
      <c r="G95" s="4" t="s">
        <v>55</v>
      </c>
      <c r="H95" t="s">
        <v>51</v>
      </c>
      <c r="I95">
        <v>149</v>
      </c>
      <c r="J95">
        <v>67382</v>
      </c>
      <c r="K95" t="s">
        <v>6203</v>
      </c>
      <c r="L95">
        <v>20</v>
      </c>
      <c r="M95" s="6">
        <v>252</v>
      </c>
      <c r="N95" s="6">
        <v>3261.75</v>
      </c>
      <c r="O95">
        <v>96</v>
      </c>
      <c r="P95">
        <v>1</v>
      </c>
      <c r="Q95" t="s">
        <v>65</v>
      </c>
      <c r="R95" t="s">
        <v>35</v>
      </c>
      <c r="S95" t="s">
        <v>6176</v>
      </c>
    </row>
    <row r="96" spans="1:19" hidden="1" x14ac:dyDescent="0.3">
      <c r="A96" s="7">
        <v>17383</v>
      </c>
      <c r="B96" s="6" t="s">
        <v>251</v>
      </c>
      <c r="C96" t="s">
        <v>252</v>
      </c>
      <c r="D96" t="str">
        <f t="shared" si="2"/>
        <v>17:37:39</v>
      </c>
      <c r="E96" s="18">
        <f t="shared" si="3"/>
        <v>0.70833333333333326</v>
      </c>
      <c r="F96" s="2" t="s">
        <v>50</v>
      </c>
      <c r="G96" s="4" t="s">
        <v>55</v>
      </c>
      <c r="H96" t="s">
        <v>51</v>
      </c>
      <c r="I96">
        <v>110</v>
      </c>
      <c r="J96">
        <v>12430</v>
      </c>
      <c r="K96" t="s">
        <v>6204</v>
      </c>
      <c r="L96">
        <v>12</v>
      </c>
      <c r="M96" s="6">
        <v>110.25</v>
      </c>
      <c r="N96" s="6">
        <v>5643.75</v>
      </c>
      <c r="O96">
        <v>92</v>
      </c>
      <c r="P96">
        <v>1</v>
      </c>
      <c r="Q96" t="s">
        <v>35</v>
      </c>
      <c r="R96" t="s">
        <v>52</v>
      </c>
      <c r="S96" t="s">
        <v>6177</v>
      </c>
    </row>
    <row r="97" spans="1:19" hidden="1" x14ac:dyDescent="0.3">
      <c r="A97" s="7">
        <v>17384</v>
      </c>
      <c r="B97" s="6" t="s">
        <v>253</v>
      </c>
      <c r="C97" t="s">
        <v>254</v>
      </c>
      <c r="D97" t="str">
        <f t="shared" si="2"/>
        <v>05:24:54</v>
      </c>
      <c r="E97" s="18">
        <f t="shared" si="3"/>
        <v>0.20833333333333331</v>
      </c>
      <c r="F97" s="2" t="s">
        <v>50</v>
      </c>
      <c r="G97" s="4" t="s">
        <v>55</v>
      </c>
      <c r="H97" t="s">
        <v>51</v>
      </c>
      <c r="I97">
        <v>59</v>
      </c>
      <c r="J97">
        <v>19790</v>
      </c>
      <c r="K97" t="s">
        <v>6204</v>
      </c>
      <c r="L97">
        <v>10</v>
      </c>
      <c r="M97" s="6">
        <v>264.75</v>
      </c>
      <c r="N97" s="6">
        <v>4676.25</v>
      </c>
      <c r="O97">
        <v>97</v>
      </c>
      <c r="P97">
        <v>2</v>
      </c>
      <c r="Q97" t="s">
        <v>65</v>
      </c>
      <c r="R97" t="s">
        <v>38</v>
      </c>
      <c r="S97" t="s">
        <v>6177</v>
      </c>
    </row>
    <row r="98" spans="1:19" hidden="1" x14ac:dyDescent="0.3">
      <c r="A98" s="7">
        <v>17385</v>
      </c>
      <c r="B98" s="6" t="s">
        <v>255</v>
      </c>
      <c r="C98" t="s">
        <v>256</v>
      </c>
      <c r="D98" t="str">
        <f t="shared" si="2"/>
        <v>08:38:46</v>
      </c>
      <c r="E98" s="18">
        <f t="shared" si="3"/>
        <v>0.33333333333333331</v>
      </c>
      <c r="F98" s="2" t="s">
        <v>45</v>
      </c>
      <c r="G98" s="4" t="s">
        <v>46</v>
      </c>
      <c r="H98" t="s">
        <v>75</v>
      </c>
      <c r="I98">
        <v>1955</v>
      </c>
      <c r="J98">
        <v>11613</v>
      </c>
      <c r="K98" t="s">
        <v>6204</v>
      </c>
      <c r="L98">
        <v>8</v>
      </c>
      <c r="M98" s="6">
        <v>1925.25</v>
      </c>
      <c r="N98" s="6">
        <v>2486.5</v>
      </c>
      <c r="O98">
        <v>57</v>
      </c>
      <c r="P98">
        <v>1</v>
      </c>
      <c r="Q98" t="s">
        <v>65</v>
      </c>
      <c r="R98" t="s">
        <v>52</v>
      </c>
      <c r="S98" t="s">
        <v>6177</v>
      </c>
    </row>
    <row r="99" spans="1:19" hidden="1" x14ac:dyDescent="0.3">
      <c r="A99" s="7">
        <v>17386</v>
      </c>
      <c r="B99" s="6" t="s">
        <v>257</v>
      </c>
      <c r="C99" t="s">
        <v>258</v>
      </c>
      <c r="D99" t="str">
        <f t="shared" si="2"/>
        <v>07:50:50</v>
      </c>
      <c r="E99" s="18">
        <f t="shared" si="3"/>
        <v>0.29166666666666663</v>
      </c>
      <c r="F99" s="2" t="s">
        <v>72</v>
      </c>
      <c r="G99" s="4" t="s">
        <v>46</v>
      </c>
      <c r="H99" t="s">
        <v>81</v>
      </c>
      <c r="I99">
        <v>859</v>
      </c>
      <c r="J99">
        <v>79359</v>
      </c>
      <c r="K99" t="s">
        <v>6206</v>
      </c>
      <c r="L99">
        <v>14</v>
      </c>
      <c r="M99" s="6">
        <v>444.75</v>
      </c>
      <c r="N99" s="6">
        <v>6473.5</v>
      </c>
      <c r="O99">
        <v>58</v>
      </c>
      <c r="P99">
        <v>0</v>
      </c>
      <c r="Q99" t="s">
        <v>38</v>
      </c>
      <c r="R99" t="s">
        <v>52</v>
      </c>
      <c r="S99" t="s">
        <v>6177</v>
      </c>
    </row>
    <row r="100" spans="1:19" hidden="1" x14ac:dyDescent="0.3">
      <c r="A100" s="7">
        <v>17387</v>
      </c>
      <c r="B100" s="6" t="s">
        <v>259</v>
      </c>
      <c r="C100" t="s">
        <v>260</v>
      </c>
      <c r="D100" t="str">
        <f t="shared" si="2"/>
        <v>19:59:13</v>
      </c>
      <c r="E100" s="18">
        <f t="shared" si="3"/>
        <v>0.79166666666666663</v>
      </c>
      <c r="F100" s="2" t="s">
        <v>50</v>
      </c>
      <c r="G100" s="4" t="s">
        <v>55</v>
      </c>
      <c r="H100" t="s">
        <v>51</v>
      </c>
      <c r="I100">
        <v>78</v>
      </c>
      <c r="J100">
        <v>52622</v>
      </c>
      <c r="K100" t="s">
        <v>6203</v>
      </c>
      <c r="L100">
        <v>3</v>
      </c>
      <c r="M100" s="6">
        <v>327</v>
      </c>
      <c r="N100" s="6">
        <v>7364.25</v>
      </c>
      <c r="O100">
        <v>91</v>
      </c>
      <c r="P100">
        <v>1</v>
      </c>
      <c r="Q100" t="s">
        <v>52</v>
      </c>
      <c r="R100" t="s">
        <v>38</v>
      </c>
      <c r="S100" t="s">
        <v>6176</v>
      </c>
    </row>
    <row r="101" spans="1:19" hidden="1" x14ac:dyDescent="0.3">
      <c r="A101" s="7">
        <v>17388</v>
      </c>
      <c r="B101" s="6" t="s">
        <v>261</v>
      </c>
      <c r="C101" t="s">
        <v>262</v>
      </c>
      <c r="D101" t="str">
        <f t="shared" si="2"/>
        <v>09:08:15</v>
      </c>
      <c r="E101" s="18">
        <f t="shared" si="3"/>
        <v>0.375</v>
      </c>
      <c r="F101" s="2" t="s">
        <v>50</v>
      </c>
      <c r="G101" s="4" t="s">
        <v>46</v>
      </c>
      <c r="H101" t="s">
        <v>51</v>
      </c>
      <c r="I101">
        <v>155</v>
      </c>
      <c r="J101">
        <v>12262</v>
      </c>
      <c r="K101" t="s">
        <v>6204</v>
      </c>
      <c r="L101">
        <v>19</v>
      </c>
      <c r="M101" s="6">
        <v>240.75</v>
      </c>
      <c r="N101" s="6">
        <v>7226.25</v>
      </c>
      <c r="O101">
        <v>83</v>
      </c>
      <c r="P101">
        <v>1</v>
      </c>
      <c r="Q101" t="s">
        <v>52</v>
      </c>
      <c r="R101" t="s">
        <v>38</v>
      </c>
      <c r="S101" t="s">
        <v>6176</v>
      </c>
    </row>
    <row r="102" spans="1:19" hidden="1" x14ac:dyDescent="0.3">
      <c r="A102" s="7">
        <v>17389</v>
      </c>
      <c r="B102" s="6" t="s">
        <v>263</v>
      </c>
      <c r="C102" t="s">
        <v>264</v>
      </c>
      <c r="D102" t="str">
        <f t="shared" si="2"/>
        <v>11:42:56</v>
      </c>
      <c r="E102" s="18">
        <f t="shared" si="3"/>
        <v>0.45833333333333331</v>
      </c>
      <c r="F102" s="2" t="s">
        <v>88</v>
      </c>
      <c r="G102" s="4" t="s">
        <v>46</v>
      </c>
      <c r="H102" t="s">
        <v>51</v>
      </c>
      <c r="I102">
        <v>343</v>
      </c>
      <c r="J102">
        <v>55808</v>
      </c>
      <c r="K102" t="s">
        <v>6203</v>
      </c>
      <c r="L102">
        <v>2</v>
      </c>
      <c r="M102" s="6">
        <v>1351</v>
      </c>
      <c r="N102" s="6">
        <v>3832.25</v>
      </c>
      <c r="O102">
        <v>100</v>
      </c>
      <c r="P102">
        <v>2</v>
      </c>
      <c r="Q102" t="s">
        <v>52</v>
      </c>
      <c r="R102" t="s">
        <v>38</v>
      </c>
      <c r="S102" t="s">
        <v>6176</v>
      </c>
    </row>
    <row r="103" spans="1:19" hidden="1" x14ac:dyDescent="0.3">
      <c r="A103" s="7">
        <v>17390</v>
      </c>
      <c r="B103" s="6" t="s">
        <v>265</v>
      </c>
      <c r="C103" t="s">
        <v>266</v>
      </c>
      <c r="D103" t="str">
        <f t="shared" si="2"/>
        <v>17:29:25</v>
      </c>
      <c r="E103" s="18">
        <f t="shared" si="3"/>
        <v>0.70833333333333326</v>
      </c>
      <c r="F103" s="2" t="s">
        <v>72</v>
      </c>
      <c r="G103" s="4" t="s">
        <v>46</v>
      </c>
      <c r="H103" t="s">
        <v>81</v>
      </c>
      <c r="I103">
        <v>345</v>
      </c>
      <c r="J103">
        <v>44632</v>
      </c>
      <c r="K103" t="s">
        <v>6205</v>
      </c>
      <c r="L103">
        <v>18</v>
      </c>
      <c r="M103" s="6">
        <v>139.5</v>
      </c>
      <c r="N103" s="6">
        <v>6647.75</v>
      </c>
      <c r="O103">
        <v>69</v>
      </c>
      <c r="P103">
        <v>1</v>
      </c>
      <c r="Q103" t="s">
        <v>52</v>
      </c>
      <c r="R103" t="s">
        <v>38</v>
      </c>
      <c r="S103" t="s">
        <v>6177</v>
      </c>
    </row>
    <row r="104" spans="1:19" hidden="1" x14ac:dyDescent="0.3">
      <c r="A104" s="7">
        <v>17391</v>
      </c>
      <c r="B104" s="6" t="s">
        <v>267</v>
      </c>
      <c r="C104" t="s">
        <v>268</v>
      </c>
      <c r="D104" t="str">
        <f t="shared" si="2"/>
        <v>05:56:01</v>
      </c>
      <c r="E104" s="18">
        <f t="shared" si="3"/>
        <v>0.20833333333333331</v>
      </c>
      <c r="F104" s="2" t="s">
        <v>59</v>
      </c>
      <c r="G104" s="4" t="s">
        <v>55</v>
      </c>
      <c r="H104" t="s">
        <v>51</v>
      </c>
      <c r="I104">
        <v>693</v>
      </c>
      <c r="J104">
        <v>41464</v>
      </c>
      <c r="K104" t="s">
        <v>6205</v>
      </c>
      <c r="L104">
        <v>7</v>
      </c>
      <c r="M104" s="6">
        <v>211.25</v>
      </c>
      <c r="N104" s="6">
        <v>5480.25</v>
      </c>
      <c r="O104">
        <v>78</v>
      </c>
      <c r="P104">
        <v>2</v>
      </c>
      <c r="Q104" t="s">
        <v>52</v>
      </c>
      <c r="R104" t="s">
        <v>52</v>
      </c>
      <c r="S104" t="s">
        <v>6177</v>
      </c>
    </row>
    <row r="105" spans="1:19" hidden="1" x14ac:dyDescent="0.3">
      <c r="A105" s="7">
        <v>17392</v>
      </c>
      <c r="B105" s="6" t="s">
        <v>269</v>
      </c>
      <c r="C105" t="s">
        <v>270</v>
      </c>
      <c r="D105" t="str">
        <f t="shared" si="2"/>
        <v>06:25:25</v>
      </c>
      <c r="E105" s="18">
        <f t="shared" si="3"/>
        <v>0.25</v>
      </c>
      <c r="F105" s="2" t="s">
        <v>45</v>
      </c>
      <c r="G105" s="4" t="s">
        <v>68</v>
      </c>
      <c r="H105" t="s">
        <v>60</v>
      </c>
      <c r="I105">
        <v>2708</v>
      </c>
      <c r="J105">
        <v>16599</v>
      </c>
      <c r="K105" t="s">
        <v>6204</v>
      </c>
      <c r="L105">
        <v>19</v>
      </c>
      <c r="M105" s="6">
        <v>1073</v>
      </c>
      <c r="N105" s="6">
        <v>4487.25</v>
      </c>
      <c r="O105">
        <v>7</v>
      </c>
      <c r="P105">
        <v>6</v>
      </c>
      <c r="Q105" t="s">
        <v>52</v>
      </c>
      <c r="R105" t="s">
        <v>38</v>
      </c>
      <c r="S105" t="s">
        <v>6176</v>
      </c>
    </row>
    <row r="106" spans="1:19" hidden="1" x14ac:dyDescent="0.3">
      <c r="A106" s="7">
        <v>17393</v>
      </c>
      <c r="B106" s="6" t="s">
        <v>271</v>
      </c>
      <c r="C106" t="s">
        <v>272</v>
      </c>
      <c r="D106" t="str">
        <f t="shared" si="2"/>
        <v>09:41:54</v>
      </c>
      <c r="E106" s="18">
        <f t="shared" si="3"/>
        <v>0.375</v>
      </c>
      <c r="F106" s="2" t="s">
        <v>59</v>
      </c>
      <c r="G106" s="4" t="s">
        <v>55</v>
      </c>
      <c r="H106" t="s">
        <v>75</v>
      </c>
      <c r="I106">
        <v>226</v>
      </c>
      <c r="J106">
        <v>62880</v>
      </c>
      <c r="K106" t="s">
        <v>6203</v>
      </c>
      <c r="L106">
        <v>7</v>
      </c>
      <c r="M106" s="6">
        <v>183.5</v>
      </c>
      <c r="N106" s="6">
        <v>4796.25</v>
      </c>
      <c r="O106">
        <v>43</v>
      </c>
      <c r="P106">
        <v>3</v>
      </c>
      <c r="Q106" t="s">
        <v>38</v>
      </c>
      <c r="R106" t="s">
        <v>38</v>
      </c>
      <c r="S106" t="s">
        <v>6177</v>
      </c>
    </row>
    <row r="107" spans="1:19" hidden="1" x14ac:dyDescent="0.3">
      <c r="A107" s="7">
        <v>17394</v>
      </c>
      <c r="B107" s="6" t="s">
        <v>273</v>
      </c>
      <c r="C107" t="s">
        <v>274</v>
      </c>
      <c r="D107" t="str">
        <f t="shared" si="2"/>
        <v>20:28:35</v>
      </c>
      <c r="E107" s="18">
        <f t="shared" si="3"/>
        <v>0.83333333333333326</v>
      </c>
      <c r="F107" s="2" t="s">
        <v>45</v>
      </c>
      <c r="G107" s="4" t="s">
        <v>55</v>
      </c>
      <c r="H107" t="s">
        <v>60</v>
      </c>
      <c r="I107">
        <v>1204</v>
      </c>
      <c r="J107">
        <v>72859</v>
      </c>
      <c r="K107" t="s">
        <v>6206</v>
      </c>
      <c r="L107">
        <v>24</v>
      </c>
      <c r="M107" s="6">
        <v>8434.25</v>
      </c>
      <c r="N107" s="6">
        <v>895.5</v>
      </c>
      <c r="O107">
        <v>10</v>
      </c>
      <c r="P107">
        <v>8</v>
      </c>
      <c r="Q107" t="s">
        <v>35</v>
      </c>
      <c r="R107" t="s">
        <v>38</v>
      </c>
      <c r="S107" t="s">
        <v>6176</v>
      </c>
    </row>
    <row r="108" spans="1:19" hidden="1" x14ac:dyDescent="0.3">
      <c r="A108" s="7">
        <v>17395</v>
      </c>
      <c r="B108" s="6" t="s">
        <v>275</v>
      </c>
      <c r="C108" t="s">
        <v>276</v>
      </c>
      <c r="D108" t="str">
        <f t="shared" si="2"/>
        <v>04:57:32</v>
      </c>
      <c r="E108" s="18">
        <f t="shared" si="3"/>
        <v>0.16666666666666666</v>
      </c>
      <c r="F108" s="2" t="s">
        <v>45</v>
      </c>
      <c r="G108" s="4" t="s">
        <v>46</v>
      </c>
      <c r="H108" t="s">
        <v>56</v>
      </c>
      <c r="I108">
        <v>3195</v>
      </c>
      <c r="J108">
        <v>57485</v>
      </c>
      <c r="K108" t="s">
        <v>6203</v>
      </c>
      <c r="L108">
        <v>40</v>
      </c>
      <c r="M108" s="6">
        <v>600.75</v>
      </c>
      <c r="N108" s="6">
        <v>1920</v>
      </c>
      <c r="O108">
        <v>13</v>
      </c>
      <c r="P108">
        <v>6</v>
      </c>
      <c r="Q108" t="s">
        <v>52</v>
      </c>
      <c r="R108" t="s">
        <v>38</v>
      </c>
      <c r="S108" t="s">
        <v>6176</v>
      </c>
    </row>
    <row r="109" spans="1:19" hidden="1" x14ac:dyDescent="0.3">
      <c r="A109" s="7">
        <v>17396</v>
      </c>
      <c r="B109" s="6" t="s">
        <v>277</v>
      </c>
      <c r="C109" t="s">
        <v>278</v>
      </c>
      <c r="D109" t="str">
        <f t="shared" si="2"/>
        <v>22:47:59</v>
      </c>
      <c r="E109" s="18">
        <f t="shared" si="3"/>
        <v>0.91666666666666663</v>
      </c>
      <c r="F109" s="2" t="s">
        <v>50</v>
      </c>
      <c r="G109" s="4" t="s">
        <v>55</v>
      </c>
      <c r="H109" t="s">
        <v>51</v>
      </c>
      <c r="I109">
        <v>72</v>
      </c>
      <c r="J109">
        <v>46144</v>
      </c>
      <c r="K109" t="s">
        <v>6205</v>
      </c>
      <c r="L109">
        <v>4</v>
      </c>
      <c r="M109" s="6">
        <v>10043.25</v>
      </c>
      <c r="N109" s="6">
        <v>615</v>
      </c>
      <c r="O109">
        <v>75</v>
      </c>
      <c r="P109">
        <v>2</v>
      </c>
      <c r="Q109" t="s">
        <v>52</v>
      </c>
      <c r="R109" t="s">
        <v>38</v>
      </c>
      <c r="S109" t="s">
        <v>6177</v>
      </c>
    </row>
    <row r="110" spans="1:19" hidden="1" x14ac:dyDescent="0.3">
      <c r="A110" s="7">
        <v>17397</v>
      </c>
      <c r="B110" s="6" t="s">
        <v>279</v>
      </c>
      <c r="C110" t="s">
        <v>280</v>
      </c>
      <c r="D110" t="str">
        <f t="shared" si="2"/>
        <v>11:47:43</v>
      </c>
      <c r="E110" s="18">
        <f t="shared" si="3"/>
        <v>0.45833333333333331</v>
      </c>
      <c r="F110" s="2" t="s">
        <v>88</v>
      </c>
      <c r="G110" s="4" t="s">
        <v>55</v>
      </c>
      <c r="H110" t="s">
        <v>51</v>
      </c>
      <c r="I110">
        <v>109</v>
      </c>
      <c r="J110">
        <v>79319</v>
      </c>
      <c r="K110" t="s">
        <v>6206</v>
      </c>
      <c r="L110">
        <v>18</v>
      </c>
      <c r="M110" s="6">
        <v>1604.5</v>
      </c>
      <c r="N110" s="6">
        <v>2823.5</v>
      </c>
      <c r="O110">
        <v>84</v>
      </c>
      <c r="P110">
        <v>1</v>
      </c>
      <c r="Q110" t="s">
        <v>52</v>
      </c>
      <c r="R110" t="s">
        <v>38</v>
      </c>
      <c r="S110" t="s">
        <v>6177</v>
      </c>
    </row>
    <row r="111" spans="1:19" hidden="1" x14ac:dyDescent="0.3">
      <c r="A111" s="7">
        <v>17398</v>
      </c>
      <c r="B111" s="6" t="s">
        <v>281</v>
      </c>
      <c r="C111" t="s">
        <v>282</v>
      </c>
      <c r="D111" t="str">
        <f t="shared" si="2"/>
        <v>01:01:47</v>
      </c>
      <c r="E111" s="18">
        <f t="shared" si="3"/>
        <v>4.1666666666666664E-2</v>
      </c>
      <c r="F111" s="2" t="s">
        <v>72</v>
      </c>
      <c r="G111" s="4" t="s">
        <v>55</v>
      </c>
      <c r="H111" t="s">
        <v>75</v>
      </c>
      <c r="I111">
        <v>867</v>
      </c>
      <c r="J111">
        <v>63770</v>
      </c>
      <c r="K111" t="s">
        <v>6203</v>
      </c>
      <c r="L111">
        <v>3</v>
      </c>
      <c r="M111" s="6">
        <v>276.5</v>
      </c>
      <c r="N111" s="6">
        <v>2303.75</v>
      </c>
      <c r="O111">
        <v>46</v>
      </c>
      <c r="P111">
        <v>2</v>
      </c>
      <c r="Q111" t="s">
        <v>35</v>
      </c>
      <c r="R111" t="s">
        <v>38</v>
      </c>
      <c r="S111" t="s">
        <v>6176</v>
      </c>
    </row>
    <row r="112" spans="1:19" hidden="1" x14ac:dyDescent="0.3">
      <c r="A112" s="7">
        <v>17399</v>
      </c>
      <c r="B112" s="6" t="s">
        <v>283</v>
      </c>
      <c r="C112" t="s">
        <v>284</v>
      </c>
      <c r="D112" t="str">
        <f t="shared" si="2"/>
        <v>10:27:07</v>
      </c>
      <c r="E112" s="18">
        <f t="shared" si="3"/>
        <v>0.41666666666666663</v>
      </c>
      <c r="F112" s="2" t="s">
        <v>220</v>
      </c>
      <c r="G112" s="4" t="s">
        <v>46</v>
      </c>
      <c r="H112" t="s">
        <v>75</v>
      </c>
      <c r="I112">
        <v>1707</v>
      </c>
      <c r="J112">
        <v>61120</v>
      </c>
      <c r="K112" t="s">
        <v>6203</v>
      </c>
      <c r="L112">
        <v>14</v>
      </c>
      <c r="M112" s="6">
        <v>102.75</v>
      </c>
      <c r="N112" s="6">
        <v>3128.75</v>
      </c>
      <c r="O112">
        <v>63</v>
      </c>
      <c r="P112">
        <v>3</v>
      </c>
      <c r="Q112" t="s">
        <v>38</v>
      </c>
      <c r="R112" t="s">
        <v>35</v>
      </c>
      <c r="S112" t="s">
        <v>6176</v>
      </c>
    </row>
    <row r="113" spans="1:19" hidden="1" x14ac:dyDescent="0.3">
      <c r="A113" s="7">
        <v>17400</v>
      </c>
      <c r="B113" s="6" t="s">
        <v>285</v>
      </c>
      <c r="C113" t="s">
        <v>286</v>
      </c>
      <c r="D113" t="str">
        <f t="shared" si="2"/>
        <v>15:39:22</v>
      </c>
      <c r="E113" s="18">
        <f t="shared" si="3"/>
        <v>0.625</v>
      </c>
      <c r="F113" s="2" t="s">
        <v>88</v>
      </c>
      <c r="G113" s="4" t="s">
        <v>46</v>
      </c>
      <c r="H113" t="s">
        <v>51</v>
      </c>
      <c r="I113">
        <v>36</v>
      </c>
      <c r="J113">
        <v>82212</v>
      </c>
      <c r="K113" t="s">
        <v>6206</v>
      </c>
      <c r="L113">
        <v>11</v>
      </c>
      <c r="M113" s="6">
        <v>340.5</v>
      </c>
      <c r="N113" s="6">
        <v>5582</v>
      </c>
      <c r="O113">
        <v>87</v>
      </c>
      <c r="P113">
        <v>2</v>
      </c>
      <c r="Q113" t="s">
        <v>65</v>
      </c>
      <c r="R113" t="s">
        <v>38</v>
      </c>
      <c r="S113" t="s">
        <v>6177</v>
      </c>
    </row>
    <row r="114" spans="1:19" hidden="1" x14ac:dyDescent="0.3">
      <c r="A114" s="7">
        <v>17401</v>
      </c>
      <c r="B114" s="6" t="s">
        <v>287</v>
      </c>
      <c r="C114" t="s">
        <v>288</v>
      </c>
      <c r="D114" t="str">
        <f t="shared" si="2"/>
        <v>10:32:37</v>
      </c>
      <c r="E114" s="18">
        <f t="shared" si="3"/>
        <v>0.41666666666666663</v>
      </c>
      <c r="F114" s="2" t="s">
        <v>50</v>
      </c>
      <c r="G114" s="4" t="s">
        <v>46</v>
      </c>
      <c r="H114" t="s">
        <v>51</v>
      </c>
      <c r="I114">
        <v>95</v>
      </c>
      <c r="J114">
        <v>85017</v>
      </c>
      <c r="K114" t="s">
        <v>6206</v>
      </c>
      <c r="L114">
        <v>14</v>
      </c>
      <c r="M114" s="6">
        <v>591.25</v>
      </c>
      <c r="N114" s="6">
        <v>5802.25</v>
      </c>
      <c r="O114">
        <v>89</v>
      </c>
      <c r="P114">
        <v>1</v>
      </c>
      <c r="Q114" t="s">
        <v>65</v>
      </c>
      <c r="R114" t="s">
        <v>52</v>
      </c>
      <c r="S114" t="s">
        <v>6177</v>
      </c>
    </row>
    <row r="115" spans="1:19" hidden="1" x14ac:dyDescent="0.3">
      <c r="A115" s="7">
        <v>17402</v>
      </c>
      <c r="B115" s="6" t="s">
        <v>289</v>
      </c>
      <c r="C115" t="s">
        <v>290</v>
      </c>
      <c r="D115" t="str">
        <f t="shared" si="2"/>
        <v>08:39:48</v>
      </c>
      <c r="E115" s="18">
        <f t="shared" si="3"/>
        <v>0.33333333333333331</v>
      </c>
      <c r="F115" s="2" t="s">
        <v>45</v>
      </c>
      <c r="G115" s="4" t="s">
        <v>46</v>
      </c>
      <c r="H115" t="s">
        <v>56</v>
      </c>
      <c r="I115">
        <v>1290</v>
      </c>
      <c r="J115">
        <v>43162</v>
      </c>
      <c r="K115" t="s">
        <v>6205</v>
      </c>
      <c r="L115">
        <v>37</v>
      </c>
      <c r="M115" s="6">
        <v>2770.5</v>
      </c>
      <c r="N115" s="6">
        <v>658.5</v>
      </c>
      <c r="O115">
        <v>14</v>
      </c>
      <c r="P115">
        <v>5</v>
      </c>
      <c r="Q115" t="s">
        <v>52</v>
      </c>
      <c r="R115" t="s">
        <v>38</v>
      </c>
      <c r="S115" t="s">
        <v>6176</v>
      </c>
    </row>
    <row r="116" spans="1:19" hidden="1" x14ac:dyDescent="0.3">
      <c r="A116" s="7">
        <v>17403</v>
      </c>
      <c r="B116" s="6" t="s">
        <v>291</v>
      </c>
      <c r="C116" t="s">
        <v>292</v>
      </c>
      <c r="D116" t="str">
        <f t="shared" si="2"/>
        <v>01:08:31</v>
      </c>
      <c r="E116" s="18">
        <f t="shared" si="3"/>
        <v>4.1666666666666664E-2</v>
      </c>
      <c r="F116" s="2" t="s">
        <v>72</v>
      </c>
      <c r="G116" s="4" t="s">
        <v>46</v>
      </c>
      <c r="H116" t="s">
        <v>75</v>
      </c>
      <c r="I116">
        <v>307</v>
      </c>
      <c r="J116">
        <v>83052</v>
      </c>
      <c r="K116" t="s">
        <v>6206</v>
      </c>
      <c r="L116">
        <v>3</v>
      </c>
      <c r="M116" s="6">
        <v>113.25</v>
      </c>
      <c r="N116" s="6">
        <v>6238.5</v>
      </c>
      <c r="O116">
        <v>47</v>
      </c>
      <c r="P116">
        <v>1</v>
      </c>
      <c r="Q116" t="s">
        <v>35</v>
      </c>
      <c r="R116" t="s">
        <v>35</v>
      </c>
      <c r="S116" t="s">
        <v>6176</v>
      </c>
    </row>
    <row r="117" spans="1:19" hidden="1" x14ac:dyDescent="0.3">
      <c r="A117" s="7">
        <v>17404</v>
      </c>
      <c r="B117" s="6" t="s">
        <v>293</v>
      </c>
      <c r="C117" t="s">
        <v>294</v>
      </c>
      <c r="D117" t="str">
        <f t="shared" si="2"/>
        <v>21:06:10</v>
      </c>
      <c r="E117" s="18">
        <f t="shared" si="3"/>
        <v>0.875</v>
      </c>
      <c r="F117" s="2" t="s">
        <v>50</v>
      </c>
      <c r="G117" s="4" t="s">
        <v>46</v>
      </c>
      <c r="H117" t="s">
        <v>51</v>
      </c>
      <c r="I117">
        <v>159</v>
      </c>
      <c r="J117">
        <v>55808</v>
      </c>
      <c r="K117" t="s">
        <v>6203</v>
      </c>
      <c r="L117">
        <v>14</v>
      </c>
      <c r="M117" s="6">
        <v>666.25</v>
      </c>
      <c r="N117" s="6">
        <v>2324.75</v>
      </c>
      <c r="O117">
        <v>91</v>
      </c>
      <c r="P117">
        <v>2</v>
      </c>
      <c r="Q117" t="s">
        <v>35</v>
      </c>
      <c r="R117" t="s">
        <v>38</v>
      </c>
      <c r="S117" t="s">
        <v>6176</v>
      </c>
    </row>
    <row r="118" spans="1:19" hidden="1" x14ac:dyDescent="0.3">
      <c r="A118" s="7">
        <v>17405</v>
      </c>
      <c r="B118" s="6" t="s">
        <v>295</v>
      </c>
      <c r="C118" t="s">
        <v>296</v>
      </c>
      <c r="D118" t="str">
        <f t="shared" si="2"/>
        <v>10:44:26</v>
      </c>
      <c r="E118" s="18">
        <f t="shared" si="3"/>
        <v>0.41666666666666663</v>
      </c>
      <c r="F118" s="2" t="s">
        <v>88</v>
      </c>
      <c r="G118" s="4" t="s">
        <v>55</v>
      </c>
      <c r="H118" t="s">
        <v>51</v>
      </c>
      <c r="I118">
        <v>175</v>
      </c>
      <c r="J118">
        <v>77456</v>
      </c>
      <c r="K118" t="s">
        <v>6206</v>
      </c>
      <c r="L118">
        <v>15</v>
      </c>
      <c r="M118" s="6">
        <v>7595.25</v>
      </c>
      <c r="N118" s="6">
        <v>809.75</v>
      </c>
      <c r="O118">
        <v>88</v>
      </c>
      <c r="P118">
        <v>1</v>
      </c>
      <c r="Q118" t="s">
        <v>35</v>
      </c>
      <c r="R118" t="s">
        <v>52</v>
      </c>
      <c r="S118" t="s">
        <v>6176</v>
      </c>
    </row>
    <row r="119" spans="1:19" hidden="1" x14ac:dyDescent="0.3">
      <c r="A119" s="7">
        <v>17406</v>
      </c>
      <c r="B119" s="6" t="s">
        <v>297</v>
      </c>
      <c r="C119" t="s">
        <v>298</v>
      </c>
      <c r="D119" t="str">
        <f t="shared" si="2"/>
        <v>10:12:12</v>
      </c>
      <c r="E119" s="18">
        <f t="shared" si="3"/>
        <v>0.41666666666666663</v>
      </c>
      <c r="F119" s="2" t="s">
        <v>45</v>
      </c>
      <c r="G119" s="4" t="s">
        <v>46</v>
      </c>
      <c r="H119" t="s">
        <v>75</v>
      </c>
      <c r="I119">
        <v>1131</v>
      </c>
      <c r="J119">
        <v>35220</v>
      </c>
      <c r="K119" t="s">
        <v>6205</v>
      </c>
      <c r="L119">
        <v>10</v>
      </c>
      <c r="M119" s="6">
        <v>572.5</v>
      </c>
      <c r="N119" s="6">
        <v>2255.25</v>
      </c>
      <c r="O119">
        <v>57</v>
      </c>
      <c r="P119">
        <v>2</v>
      </c>
      <c r="Q119" t="s">
        <v>52</v>
      </c>
      <c r="R119" t="s">
        <v>38</v>
      </c>
      <c r="S119" t="s">
        <v>6176</v>
      </c>
    </row>
    <row r="120" spans="1:19" hidden="1" x14ac:dyDescent="0.3">
      <c r="A120" s="7">
        <v>17407</v>
      </c>
      <c r="B120" s="6" t="s">
        <v>299</v>
      </c>
      <c r="C120" t="s">
        <v>300</v>
      </c>
      <c r="D120" t="str">
        <f t="shared" si="2"/>
        <v>22:12:15</v>
      </c>
      <c r="E120" s="18">
        <f t="shared" si="3"/>
        <v>0.91666666666666663</v>
      </c>
      <c r="F120" s="2" t="s">
        <v>59</v>
      </c>
      <c r="G120" s="4" t="s">
        <v>46</v>
      </c>
      <c r="H120" t="s">
        <v>81</v>
      </c>
      <c r="I120">
        <v>744</v>
      </c>
      <c r="J120">
        <v>87730</v>
      </c>
      <c r="K120" t="s">
        <v>6206</v>
      </c>
      <c r="L120">
        <v>7</v>
      </c>
      <c r="M120" s="6">
        <v>370.5</v>
      </c>
      <c r="N120" s="6">
        <v>7305.5</v>
      </c>
      <c r="O120">
        <v>62</v>
      </c>
      <c r="P120">
        <v>0</v>
      </c>
      <c r="Q120" t="s">
        <v>52</v>
      </c>
      <c r="R120" t="s">
        <v>38</v>
      </c>
      <c r="S120" t="s">
        <v>6176</v>
      </c>
    </row>
    <row r="121" spans="1:19" hidden="1" x14ac:dyDescent="0.3">
      <c r="A121" s="7">
        <v>17408</v>
      </c>
      <c r="B121" s="6" t="s">
        <v>301</v>
      </c>
      <c r="C121" t="s">
        <v>302</v>
      </c>
      <c r="D121" t="str">
        <f t="shared" si="2"/>
        <v>10:04:49</v>
      </c>
      <c r="E121" s="18">
        <f t="shared" si="3"/>
        <v>0.41666666666666663</v>
      </c>
      <c r="F121" s="2" t="s">
        <v>72</v>
      </c>
      <c r="G121" s="4" t="s">
        <v>55</v>
      </c>
      <c r="H121" t="s">
        <v>47</v>
      </c>
      <c r="I121">
        <v>559</v>
      </c>
      <c r="J121">
        <v>89818</v>
      </c>
      <c r="K121" t="s">
        <v>6206</v>
      </c>
      <c r="L121">
        <v>9</v>
      </c>
      <c r="M121" s="6">
        <v>823.5</v>
      </c>
      <c r="N121" s="6">
        <v>557.25</v>
      </c>
      <c r="O121">
        <v>78</v>
      </c>
      <c r="P121">
        <v>3</v>
      </c>
      <c r="Q121" t="s">
        <v>52</v>
      </c>
      <c r="R121" t="s">
        <v>52</v>
      </c>
      <c r="S121" t="s">
        <v>6176</v>
      </c>
    </row>
    <row r="122" spans="1:19" hidden="1" x14ac:dyDescent="0.3">
      <c r="A122" s="7">
        <v>17409</v>
      </c>
      <c r="B122" s="6" t="s">
        <v>303</v>
      </c>
      <c r="C122" t="s">
        <v>304</v>
      </c>
      <c r="D122" t="str">
        <f t="shared" si="2"/>
        <v>02:56:35</v>
      </c>
      <c r="E122" s="18">
        <f t="shared" si="3"/>
        <v>8.3333333333333329E-2</v>
      </c>
      <c r="F122" s="2" t="s">
        <v>88</v>
      </c>
      <c r="G122" s="4" t="s">
        <v>55</v>
      </c>
      <c r="H122" t="s">
        <v>51</v>
      </c>
      <c r="I122">
        <v>136</v>
      </c>
      <c r="J122">
        <v>40694</v>
      </c>
      <c r="K122" t="s">
        <v>6205</v>
      </c>
      <c r="L122">
        <v>17</v>
      </c>
      <c r="M122" s="6">
        <v>762.5</v>
      </c>
      <c r="N122" s="6">
        <v>2340</v>
      </c>
      <c r="O122">
        <v>79</v>
      </c>
      <c r="P122">
        <v>1</v>
      </c>
      <c r="Q122" t="s">
        <v>65</v>
      </c>
      <c r="R122" t="s">
        <v>38</v>
      </c>
      <c r="S122" t="s">
        <v>6176</v>
      </c>
    </row>
    <row r="123" spans="1:19" hidden="1" x14ac:dyDescent="0.3">
      <c r="A123" s="7">
        <v>17410</v>
      </c>
      <c r="B123" s="6" t="s">
        <v>305</v>
      </c>
      <c r="C123" t="s">
        <v>306</v>
      </c>
      <c r="D123" t="str">
        <f t="shared" si="2"/>
        <v>23:40:16</v>
      </c>
      <c r="E123" s="18">
        <f t="shared" si="3"/>
        <v>0.95833333333333326</v>
      </c>
      <c r="F123" s="2" t="s">
        <v>45</v>
      </c>
      <c r="G123" s="4" t="s">
        <v>55</v>
      </c>
      <c r="H123" t="s">
        <v>56</v>
      </c>
      <c r="I123">
        <v>4519</v>
      </c>
      <c r="J123">
        <v>86990</v>
      </c>
      <c r="K123" t="s">
        <v>6206</v>
      </c>
      <c r="L123">
        <v>50</v>
      </c>
      <c r="M123" s="6">
        <v>273.75</v>
      </c>
      <c r="N123" s="6">
        <v>5444.25</v>
      </c>
      <c r="O123">
        <v>19</v>
      </c>
      <c r="P123">
        <v>4</v>
      </c>
      <c r="Q123" t="s">
        <v>52</v>
      </c>
      <c r="R123" t="s">
        <v>38</v>
      </c>
      <c r="S123" t="s">
        <v>6177</v>
      </c>
    </row>
    <row r="124" spans="1:19" hidden="1" x14ac:dyDescent="0.3">
      <c r="A124" s="7">
        <v>17411</v>
      </c>
      <c r="B124" s="6" t="s">
        <v>307</v>
      </c>
      <c r="C124" t="s">
        <v>308</v>
      </c>
      <c r="D124" t="str">
        <f t="shared" si="2"/>
        <v>17:47:33</v>
      </c>
      <c r="E124" s="18">
        <f t="shared" si="3"/>
        <v>0.70833333333333326</v>
      </c>
      <c r="F124" s="2" t="s">
        <v>72</v>
      </c>
      <c r="G124" s="4" t="s">
        <v>46</v>
      </c>
      <c r="H124" t="s">
        <v>75</v>
      </c>
      <c r="I124">
        <v>708</v>
      </c>
      <c r="J124">
        <v>45520</v>
      </c>
      <c r="K124" t="s">
        <v>6205</v>
      </c>
      <c r="L124">
        <v>13</v>
      </c>
      <c r="M124" s="6">
        <v>8009.75</v>
      </c>
      <c r="N124" s="6">
        <v>468.5</v>
      </c>
      <c r="O124">
        <v>65</v>
      </c>
      <c r="P124">
        <v>2</v>
      </c>
      <c r="Q124" t="s">
        <v>52</v>
      </c>
      <c r="R124" t="s">
        <v>38</v>
      </c>
      <c r="S124" t="s">
        <v>6177</v>
      </c>
    </row>
    <row r="125" spans="1:19" hidden="1" x14ac:dyDescent="0.3">
      <c r="A125" s="7">
        <v>17412</v>
      </c>
      <c r="B125" s="6" t="s">
        <v>309</v>
      </c>
      <c r="C125" t="s">
        <v>310</v>
      </c>
      <c r="D125" t="str">
        <f t="shared" si="2"/>
        <v>13:35:45</v>
      </c>
      <c r="E125" s="18">
        <f t="shared" si="3"/>
        <v>0.54166666666666663</v>
      </c>
      <c r="F125" s="2" t="s">
        <v>72</v>
      </c>
      <c r="G125" s="4" t="s">
        <v>55</v>
      </c>
      <c r="H125" t="s">
        <v>51</v>
      </c>
      <c r="I125">
        <v>259</v>
      </c>
      <c r="J125">
        <v>11405</v>
      </c>
      <c r="K125" t="s">
        <v>6204</v>
      </c>
      <c r="L125">
        <v>4</v>
      </c>
      <c r="M125" s="6">
        <v>185</v>
      </c>
      <c r="N125" s="6">
        <v>2326</v>
      </c>
      <c r="O125">
        <v>96</v>
      </c>
      <c r="P125">
        <v>2</v>
      </c>
      <c r="Q125" t="s">
        <v>65</v>
      </c>
      <c r="R125" t="s">
        <v>52</v>
      </c>
      <c r="S125" t="s">
        <v>6177</v>
      </c>
    </row>
    <row r="126" spans="1:19" hidden="1" x14ac:dyDescent="0.3">
      <c r="A126" s="7">
        <v>17413</v>
      </c>
      <c r="B126" s="6" t="s">
        <v>311</v>
      </c>
      <c r="C126" t="s">
        <v>312</v>
      </c>
      <c r="D126" t="str">
        <f t="shared" si="2"/>
        <v>07:16:54</v>
      </c>
      <c r="E126" s="18">
        <f t="shared" si="3"/>
        <v>0.29166666666666663</v>
      </c>
      <c r="F126" s="2" t="s">
        <v>45</v>
      </c>
      <c r="G126" s="4" t="s">
        <v>55</v>
      </c>
      <c r="H126" t="s">
        <v>56</v>
      </c>
      <c r="I126">
        <v>1361</v>
      </c>
      <c r="J126">
        <v>47426</v>
      </c>
      <c r="K126" t="s">
        <v>6205</v>
      </c>
      <c r="L126">
        <v>58</v>
      </c>
      <c r="M126" s="6">
        <v>538.5</v>
      </c>
      <c r="N126" s="6">
        <v>3113.5</v>
      </c>
      <c r="O126">
        <v>12</v>
      </c>
      <c r="P126">
        <v>6</v>
      </c>
      <c r="Q126" t="s">
        <v>52</v>
      </c>
      <c r="R126" t="s">
        <v>38</v>
      </c>
      <c r="S126" t="s">
        <v>6177</v>
      </c>
    </row>
    <row r="127" spans="1:19" hidden="1" x14ac:dyDescent="0.3">
      <c r="A127" s="7">
        <v>17414</v>
      </c>
      <c r="B127" s="6" t="s">
        <v>313</v>
      </c>
      <c r="C127" t="s">
        <v>314</v>
      </c>
      <c r="D127" t="str">
        <f t="shared" si="2"/>
        <v>08:53:19</v>
      </c>
      <c r="E127" s="18">
        <f t="shared" si="3"/>
        <v>0.33333333333333331</v>
      </c>
      <c r="F127" s="2" t="s">
        <v>50</v>
      </c>
      <c r="G127" s="4" t="s">
        <v>46</v>
      </c>
      <c r="H127" t="s">
        <v>81</v>
      </c>
      <c r="I127">
        <v>240</v>
      </c>
      <c r="J127">
        <v>62789</v>
      </c>
      <c r="K127" t="s">
        <v>6203</v>
      </c>
      <c r="L127">
        <v>18</v>
      </c>
      <c r="M127" s="6">
        <v>2712.5</v>
      </c>
      <c r="N127" s="6">
        <v>797.75</v>
      </c>
      <c r="O127">
        <v>52</v>
      </c>
      <c r="P127">
        <v>1</v>
      </c>
      <c r="Q127" t="s">
        <v>52</v>
      </c>
      <c r="R127" t="s">
        <v>38</v>
      </c>
      <c r="S127" t="s">
        <v>6176</v>
      </c>
    </row>
    <row r="128" spans="1:19" hidden="1" x14ac:dyDescent="0.3">
      <c r="A128" s="7">
        <v>17415</v>
      </c>
      <c r="B128" s="6" t="s">
        <v>315</v>
      </c>
      <c r="C128" t="s">
        <v>316</v>
      </c>
      <c r="D128" t="str">
        <f t="shared" si="2"/>
        <v>22:43:17</v>
      </c>
      <c r="E128" s="18">
        <f t="shared" si="3"/>
        <v>0.91666666666666663</v>
      </c>
      <c r="F128" s="2" t="s">
        <v>50</v>
      </c>
      <c r="G128" s="4" t="s">
        <v>46</v>
      </c>
      <c r="H128" t="s">
        <v>51</v>
      </c>
      <c r="I128">
        <v>65</v>
      </c>
      <c r="J128">
        <v>55163</v>
      </c>
      <c r="K128" t="s">
        <v>6203</v>
      </c>
      <c r="L128">
        <v>19</v>
      </c>
      <c r="M128" s="6">
        <v>1107.5</v>
      </c>
      <c r="N128" s="6">
        <v>2473.25</v>
      </c>
      <c r="O128">
        <v>75</v>
      </c>
      <c r="P128">
        <v>2</v>
      </c>
      <c r="Q128" t="s">
        <v>65</v>
      </c>
      <c r="R128" t="s">
        <v>38</v>
      </c>
      <c r="S128" t="s">
        <v>6176</v>
      </c>
    </row>
    <row r="129" spans="1:19" hidden="1" x14ac:dyDescent="0.3">
      <c r="A129" s="7">
        <v>17416</v>
      </c>
      <c r="B129" s="6" t="s">
        <v>317</v>
      </c>
      <c r="C129" t="s">
        <v>318</v>
      </c>
      <c r="D129" t="str">
        <f t="shared" si="2"/>
        <v>02:21:50</v>
      </c>
      <c r="E129" s="18">
        <f t="shared" si="3"/>
        <v>8.3333333333333329E-2</v>
      </c>
      <c r="F129" s="2" t="s">
        <v>88</v>
      </c>
      <c r="G129" s="4" t="s">
        <v>46</v>
      </c>
      <c r="H129" t="s">
        <v>51</v>
      </c>
      <c r="I129">
        <v>183</v>
      </c>
      <c r="J129">
        <v>15353</v>
      </c>
      <c r="K129" t="s">
        <v>6204</v>
      </c>
      <c r="L129">
        <v>4</v>
      </c>
      <c r="M129" s="6">
        <v>8455.5</v>
      </c>
      <c r="N129" s="6">
        <v>376.25</v>
      </c>
      <c r="O129">
        <v>78</v>
      </c>
      <c r="P129">
        <v>2</v>
      </c>
      <c r="Q129" t="s">
        <v>65</v>
      </c>
      <c r="R129" t="s">
        <v>38</v>
      </c>
      <c r="S129" t="s">
        <v>6177</v>
      </c>
    </row>
    <row r="130" spans="1:19" hidden="1" x14ac:dyDescent="0.3">
      <c r="A130" s="7">
        <v>17417</v>
      </c>
      <c r="B130" s="6" t="s">
        <v>319</v>
      </c>
      <c r="C130" t="s">
        <v>320</v>
      </c>
      <c r="D130" t="str">
        <f t="shared" si="2"/>
        <v>19:19:54</v>
      </c>
      <c r="E130" s="18">
        <f t="shared" si="3"/>
        <v>0.79166666666666663</v>
      </c>
      <c r="F130" s="2" t="s">
        <v>88</v>
      </c>
      <c r="G130" s="4" t="s">
        <v>55</v>
      </c>
      <c r="H130" t="s">
        <v>51</v>
      </c>
      <c r="I130">
        <v>161</v>
      </c>
      <c r="J130">
        <v>18512</v>
      </c>
      <c r="K130" t="s">
        <v>6204</v>
      </c>
      <c r="L130">
        <v>17</v>
      </c>
      <c r="M130" s="6">
        <v>170.25</v>
      </c>
      <c r="N130" s="6">
        <v>3323.5</v>
      </c>
      <c r="O130">
        <v>89</v>
      </c>
      <c r="P130">
        <v>2</v>
      </c>
      <c r="Q130" t="s">
        <v>65</v>
      </c>
      <c r="R130" t="s">
        <v>38</v>
      </c>
      <c r="S130" t="s">
        <v>6176</v>
      </c>
    </row>
    <row r="131" spans="1:19" hidden="1" x14ac:dyDescent="0.3">
      <c r="A131" s="7">
        <v>17418</v>
      </c>
      <c r="B131" s="6" t="s">
        <v>321</v>
      </c>
      <c r="C131" t="s">
        <v>322</v>
      </c>
      <c r="D131" t="str">
        <f t="shared" ref="D131:D194" si="4">TEXT(C131,"hh:mm:ss")</f>
        <v>05:02:03</v>
      </c>
      <c r="E131" s="18">
        <f t="shared" ref="E131:E194" si="5">FLOOR(D131,TIME(1,0,0))</f>
        <v>0.20833333333333331</v>
      </c>
      <c r="F131" s="2" t="s">
        <v>45</v>
      </c>
      <c r="G131" s="4" t="s">
        <v>55</v>
      </c>
      <c r="H131" t="s">
        <v>56</v>
      </c>
      <c r="I131">
        <v>4674</v>
      </c>
      <c r="J131">
        <v>23307</v>
      </c>
      <c r="K131" t="s">
        <v>6204</v>
      </c>
      <c r="L131">
        <v>43</v>
      </c>
      <c r="M131" s="6">
        <v>6970.5</v>
      </c>
      <c r="N131" s="6">
        <v>849.25</v>
      </c>
      <c r="O131">
        <v>22</v>
      </c>
      <c r="P131">
        <v>3</v>
      </c>
      <c r="Q131" t="s">
        <v>38</v>
      </c>
      <c r="R131" t="s">
        <v>38</v>
      </c>
      <c r="S131" t="s">
        <v>6177</v>
      </c>
    </row>
    <row r="132" spans="1:19" hidden="1" x14ac:dyDescent="0.3">
      <c r="A132" s="7">
        <v>17419</v>
      </c>
      <c r="B132" s="6" t="s">
        <v>323</v>
      </c>
      <c r="C132" t="s">
        <v>324</v>
      </c>
      <c r="D132" t="str">
        <f t="shared" si="4"/>
        <v>04:57:13</v>
      </c>
      <c r="E132" s="18">
        <f t="shared" si="5"/>
        <v>0.16666666666666666</v>
      </c>
      <c r="F132" s="2" t="s">
        <v>50</v>
      </c>
      <c r="G132" s="4" t="s">
        <v>55</v>
      </c>
      <c r="H132" t="s">
        <v>51</v>
      </c>
      <c r="I132">
        <v>154</v>
      </c>
      <c r="J132">
        <v>18249</v>
      </c>
      <c r="K132" t="s">
        <v>6204</v>
      </c>
      <c r="L132">
        <v>3</v>
      </c>
      <c r="M132" s="6">
        <v>6212.25</v>
      </c>
      <c r="N132" s="6">
        <v>667.75</v>
      </c>
      <c r="O132">
        <v>94</v>
      </c>
      <c r="P132">
        <v>1</v>
      </c>
      <c r="Q132" t="s">
        <v>35</v>
      </c>
      <c r="R132" t="s">
        <v>38</v>
      </c>
      <c r="S132" t="s">
        <v>6177</v>
      </c>
    </row>
    <row r="133" spans="1:19" hidden="1" x14ac:dyDescent="0.3">
      <c r="A133" s="7">
        <v>17420</v>
      </c>
      <c r="B133" s="6" t="s">
        <v>325</v>
      </c>
      <c r="C133" t="s">
        <v>326</v>
      </c>
      <c r="D133" t="str">
        <f t="shared" si="4"/>
        <v>14:33:44</v>
      </c>
      <c r="E133" s="18">
        <f t="shared" si="5"/>
        <v>0.58333333333333326</v>
      </c>
      <c r="F133" s="2" t="s">
        <v>50</v>
      </c>
      <c r="G133" s="4" t="s">
        <v>55</v>
      </c>
      <c r="H133" t="s">
        <v>51</v>
      </c>
      <c r="I133">
        <v>191</v>
      </c>
      <c r="J133">
        <v>86990</v>
      </c>
      <c r="K133" t="s">
        <v>6206</v>
      </c>
      <c r="L133">
        <v>5</v>
      </c>
      <c r="M133" s="6">
        <v>5610.75</v>
      </c>
      <c r="N133" s="6">
        <v>486.5</v>
      </c>
      <c r="O133">
        <v>84</v>
      </c>
      <c r="P133">
        <v>2</v>
      </c>
      <c r="Q133" t="s">
        <v>52</v>
      </c>
      <c r="R133" t="s">
        <v>52</v>
      </c>
      <c r="S133" t="s">
        <v>6176</v>
      </c>
    </row>
    <row r="134" spans="1:19" hidden="1" x14ac:dyDescent="0.3">
      <c r="A134" s="7">
        <v>17421</v>
      </c>
      <c r="B134" s="6" t="s">
        <v>327</v>
      </c>
      <c r="C134" t="s">
        <v>328</v>
      </c>
      <c r="D134" t="str">
        <f t="shared" si="4"/>
        <v>20:17:33</v>
      </c>
      <c r="E134" s="18">
        <f t="shared" si="5"/>
        <v>0.83333333333333326</v>
      </c>
      <c r="F134" s="2" t="s">
        <v>45</v>
      </c>
      <c r="G134" s="4" t="s">
        <v>55</v>
      </c>
      <c r="H134" t="s">
        <v>60</v>
      </c>
      <c r="I134">
        <v>3244</v>
      </c>
      <c r="J134">
        <v>79164</v>
      </c>
      <c r="K134" t="s">
        <v>6206</v>
      </c>
      <c r="L134">
        <v>41</v>
      </c>
      <c r="M134" s="6">
        <v>345.5</v>
      </c>
      <c r="N134" s="6">
        <v>3245</v>
      </c>
      <c r="O134">
        <v>18</v>
      </c>
      <c r="P134">
        <v>7</v>
      </c>
      <c r="Q134" t="s">
        <v>52</v>
      </c>
      <c r="R134" t="s">
        <v>38</v>
      </c>
      <c r="S134" t="s">
        <v>6177</v>
      </c>
    </row>
    <row r="135" spans="1:19" hidden="1" x14ac:dyDescent="0.3">
      <c r="A135" s="7">
        <v>17422</v>
      </c>
      <c r="B135" s="6" t="s">
        <v>329</v>
      </c>
      <c r="C135" t="s">
        <v>330</v>
      </c>
      <c r="D135" t="str">
        <f t="shared" si="4"/>
        <v>03:39:38</v>
      </c>
      <c r="E135" s="18">
        <f t="shared" si="5"/>
        <v>0.125</v>
      </c>
      <c r="F135" s="2" t="s">
        <v>72</v>
      </c>
      <c r="G135" s="4" t="s">
        <v>55</v>
      </c>
      <c r="H135" t="s">
        <v>51</v>
      </c>
      <c r="I135">
        <v>464</v>
      </c>
      <c r="J135">
        <v>21600</v>
      </c>
      <c r="K135" t="s">
        <v>6204</v>
      </c>
      <c r="L135">
        <v>12</v>
      </c>
      <c r="M135" s="6">
        <v>10980</v>
      </c>
      <c r="N135" s="6">
        <v>1042</v>
      </c>
      <c r="O135">
        <v>94</v>
      </c>
      <c r="P135">
        <v>2</v>
      </c>
      <c r="Q135" t="s">
        <v>65</v>
      </c>
      <c r="R135" t="s">
        <v>38</v>
      </c>
      <c r="S135" t="s">
        <v>6177</v>
      </c>
    </row>
    <row r="136" spans="1:19" hidden="1" x14ac:dyDescent="0.3">
      <c r="A136" s="7">
        <v>17423</v>
      </c>
      <c r="B136" s="6" t="s">
        <v>331</v>
      </c>
      <c r="C136" t="s">
        <v>332</v>
      </c>
      <c r="D136" t="str">
        <f t="shared" si="4"/>
        <v>23:40:16</v>
      </c>
      <c r="E136" s="18">
        <f t="shared" si="5"/>
        <v>0.95833333333333326</v>
      </c>
      <c r="F136" s="2" t="s">
        <v>50</v>
      </c>
      <c r="G136" s="4" t="s">
        <v>55</v>
      </c>
      <c r="H136" t="s">
        <v>51</v>
      </c>
      <c r="I136">
        <v>150</v>
      </c>
      <c r="J136">
        <v>51560</v>
      </c>
      <c r="K136" t="s">
        <v>6203</v>
      </c>
      <c r="L136">
        <v>10</v>
      </c>
      <c r="M136" s="6">
        <v>1626.5</v>
      </c>
      <c r="N136" s="6">
        <v>2384.25</v>
      </c>
      <c r="O136">
        <v>87</v>
      </c>
      <c r="P136">
        <v>2</v>
      </c>
      <c r="Q136" t="s">
        <v>65</v>
      </c>
      <c r="R136" t="s">
        <v>38</v>
      </c>
      <c r="S136" t="s">
        <v>6176</v>
      </c>
    </row>
    <row r="137" spans="1:19" hidden="1" x14ac:dyDescent="0.3">
      <c r="A137" s="7">
        <v>17424</v>
      </c>
      <c r="B137" s="6" t="s">
        <v>333</v>
      </c>
      <c r="C137" t="s">
        <v>334</v>
      </c>
      <c r="D137" t="str">
        <f t="shared" si="4"/>
        <v>18:01:20</v>
      </c>
      <c r="E137" s="18">
        <f t="shared" si="5"/>
        <v>0.75</v>
      </c>
      <c r="F137" s="2" t="s">
        <v>45</v>
      </c>
      <c r="G137" s="4" t="s">
        <v>46</v>
      </c>
      <c r="H137" t="s">
        <v>81</v>
      </c>
      <c r="I137">
        <v>785</v>
      </c>
      <c r="J137">
        <v>88043</v>
      </c>
      <c r="K137" t="s">
        <v>6206</v>
      </c>
      <c r="L137">
        <v>10</v>
      </c>
      <c r="M137" s="6">
        <v>425</v>
      </c>
      <c r="N137" s="6">
        <v>4758.25</v>
      </c>
      <c r="O137">
        <v>70</v>
      </c>
      <c r="P137">
        <v>0</v>
      </c>
      <c r="Q137" t="s">
        <v>38</v>
      </c>
      <c r="R137" t="s">
        <v>38</v>
      </c>
      <c r="S137" t="s">
        <v>6177</v>
      </c>
    </row>
    <row r="138" spans="1:19" hidden="1" x14ac:dyDescent="0.3">
      <c r="A138" s="7">
        <v>17425</v>
      </c>
      <c r="B138" s="6" t="s">
        <v>335</v>
      </c>
      <c r="C138" t="s">
        <v>336</v>
      </c>
      <c r="D138" t="str">
        <f t="shared" si="4"/>
        <v>20:43:06</v>
      </c>
      <c r="E138" s="18">
        <f t="shared" si="5"/>
        <v>0.83333333333333326</v>
      </c>
      <c r="F138" s="2" t="s">
        <v>220</v>
      </c>
      <c r="G138" s="4" t="s">
        <v>46</v>
      </c>
      <c r="H138" t="s">
        <v>75</v>
      </c>
      <c r="I138">
        <v>931</v>
      </c>
      <c r="J138">
        <v>89185</v>
      </c>
      <c r="K138" t="s">
        <v>6206</v>
      </c>
      <c r="L138">
        <v>5</v>
      </c>
      <c r="M138" s="6">
        <v>379.5</v>
      </c>
      <c r="N138" s="6">
        <v>6479.5</v>
      </c>
      <c r="O138">
        <v>51</v>
      </c>
      <c r="P138">
        <v>1</v>
      </c>
      <c r="Q138" t="s">
        <v>35</v>
      </c>
      <c r="R138" t="s">
        <v>38</v>
      </c>
      <c r="S138" t="s">
        <v>6176</v>
      </c>
    </row>
    <row r="139" spans="1:19" hidden="1" x14ac:dyDescent="0.3">
      <c r="A139" s="7">
        <v>17426</v>
      </c>
      <c r="B139" s="6" t="s">
        <v>337</v>
      </c>
      <c r="C139" t="s">
        <v>338</v>
      </c>
      <c r="D139" t="str">
        <f t="shared" si="4"/>
        <v>05:22:57</v>
      </c>
      <c r="E139" s="18">
        <f t="shared" si="5"/>
        <v>0.20833333333333331</v>
      </c>
      <c r="F139" s="2" t="s">
        <v>45</v>
      </c>
      <c r="G139" s="4" t="s">
        <v>46</v>
      </c>
      <c r="H139" t="s">
        <v>56</v>
      </c>
      <c r="I139">
        <v>4052</v>
      </c>
      <c r="J139">
        <v>57487</v>
      </c>
      <c r="K139" t="s">
        <v>6203</v>
      </c>
      <c r="L139">
        <v>32</v>
      </c>
      <c r="M139" s="6">
        <v>325.75</v>
      </c>
      <c r="N139" s="6">
        <v>7156.25</v>
      </c>
      <c r="O139">
        <v>14</v>
      </c>
      <c r="P139">
        <v>3</v>
      </c>
      <c r="Q139" t="s">
        <v>52</v>
      </c>
      <c r="R139" t="s">
        <v>52</v>
      </c>
      <c r="S139" t="s">
        <v>6177</v>
      </c>
    </row>
    <row r="140" spans="1:19" hidden="1" x14ac:dyDescent="0.3">
      <c r="A140" s="7">
        <v>17427</v>
      </c>
      <c r="B140" s="6" t="s">
        <v>339</v>
      </c>
      <c r="C140" t="s">
        <v>340</v>
      </c>
      <c r="D140" t="str">
        <f t="shared" si="4"/>
        <v>13:08:49</v>
      </c>
      <c r="E140" s="18">
        <f t="shared" si="5"/>
        <v>0.54166666666666663</v>
      </c>
      <c r="F140" s="2" t="s">
        <v>45</v>
      </c>
      <c r="G140" s="4" t="s">
        <v>55</v>
      </c>
      <c r="H140" t="s">
        <v>47</v>
      </c>
      <c r="I140">
        <v>1192</v>
      </c>
      <c r="J140">
        <v>30619</v>
      </c>
      <c r="K140" t="s">
        <v>6205</v>
      </c>
      <c r="L140">
        <v>19</v>
      </c>
      <c r="M140" s="6">
        <v>703</v>
      </c>
      <c r="N140" s="6">
        <v>2874.5</v>
      </c>
      <c r="O140">
        <v>81</v>
      </c>
      <c r="P140">
        <v>3</v>
      </c>
      <c r="Q140" t="s">
        <v>38</v>
      </c>
      <c r="R140" t="s">
        <v>38</v>
      </c>
      <c r="S140" t="s">
        <v>6177</v>
      </c>
    </row>
    <row r="141" spans="1:19" hidden="1" x14ac:dyDescent="0.3">
      <c r="A141" s="7">
        <v>17428</v>
      </c>
      <c r="B141" s="6" t="s">
        <v>341</v>
      </c>
      <c r="C141" t="s">
        <v>342</v>
      </c>
      <c r="D141" t="str">
        <f t="shared" si="4"/>
        <v>17:36:31</v>
      </c>
      <c r="E141" s="18">
        <f t="shared" si="5"/>
        <v>0.70833333333333326</v>
      </c>
      <c r="F141" s="2" t="s">
        <v>45</v>
      </c>
      <c r="G141" s="4" t="s">
        <v>46</v>
      </c>
      <c r="H141" t="s">
        <v>75</v>
      </c>
      <c r="I141">
        <v>914</v>
      </c>
      <c r="J141">
        <v>86717</v>
      </c>
      <c r="K141" t="s">
        <v>6206</v>
      </c>
      <c r="L141">
        <v>2</v>
      </c>
      <c r="M141" s="6">
        <v>6639.5</v>
      </c>
      <c r="N141" s="6">
        <v>450.5</v>
      </c>
      <c r="O141">
        <v>45</v>
      </c>
      <c r="P141">
        <v>2</v>
      </c>
      <c r="Q141" t="s">
        <v>52</v>
      </c>
      <c r="R141" t="s">
        <v>52</v>
      </c>
      <c r="S141" t="s">
        <v>6176</v>
      </c>
    </row>
    <row r="142" spans="1:19" hidden="1" x14ac:dyDescent="0.3">
      <c r="A142" s="7">
        <v>17429</v>
      </c>
      <c r="B142" s="6" t="s">
        <v>343</v>
      </c>
      <c r="C142" t="s">
        <v>344</v>
      </c>
      <c r="D142" t="str">
        <f t="shared" si="4"/>
        <v>09:23:42</v>
      </c>
      <c r="E142" s="18">
        <f t="shared" si="5"/>
        <v>0.375</v>
      </c>
      <c r="F142" s="2" t="s">
        <v>45</v>
      </c>
      <c r="G142" s="4" t="s">
        <v>55</v>
      </c>
      <c r="H142" t="s">
        <v>56</v>
      </c>
      <c r="I142">
        <v>2668</v>
      </c>
      <c r="J142">
        <v>15745</v>
      </c>
      <c r="K142" t="s">
        <v>6204</v>
      </c>
      <c r="L142">
        <v>53</v>
      </c>
      <c r="M142" s="6">
        <v>159.5</v>
      </c>
      <c r="N142" s="6">
        <v>4828.25</v>
      </c>
      <c r="O142">
        <v>16</v>
      </c>
      <c r="P142">
        <v>4</v>
      </c>
      <c r="Q142" t="s">
        <v>38</v>
      </c>
      <c r="R142" t="s">
        <v>38</v>
      </c>
      <c r="S142" t="s">
        <v>6177</v>
      </c>
    </row>
    <row r="143" spans="1:19" hidden="1" x14ac:dyDescent="0.3">
      <c r="A143" s="7">
        <v>17430</v>
      </c>
      <c r="B143" s="6" t="s">
        <v>345</v>
      </c>
      <c r="C143" t="s">
        <v>346</v>
      </c>
      <c r="D143" t="str">
        <f t="shared" si="4"/>
        <v>07:04:40</v>
      </c>
      <c r="E143" s="18">
        <f t="shared" si="5"/>
        <v>0.29166666666666663</v>
      </c>
      <c r="F143" s="2" t="s">
        <v>72</v>
      </c>
      <c r="G143" s="4" t="s">
        <v>55</v>
      </c>
      <c r="H143" t="s">
        <v>51</v>
      </c>
      <c r="I143">
        <v>568</v>
      </c>
      <c r="J143">
        <v>11803</v>
      </c>
      <c r="K143" t="s">
        <v>6204</v>
      </c>
      <c r="L143">
        <v>6</v>
      </c>
      <c r="M143" s="6">
        <v>3081</v>
      </c>
      <c r="N143" s="6">
        <v>1082.5</v>
      </c>
      <c r="O143">
        <v>78</v>
      </c>
      <c r="P143">
        <v>2</v>
      </c>
      <c r="Q143" t="s">
        <v>35</v>
      </c>
      <c r="R143" t="s">
        <v>38</v>
      </c>
      <c r="S143" t="s">
        <v>6176</v>
      </c>
    </row>
    <row r="144" spans="1:19" hidden="1" x14ac:dyDescent="0.3">
      <c r="A144" s="7">
        <v>17431</v>
      </c>
      <c r="B144" s="6" t="s">
        <v>347</v>
      </c>
      <c r="C144" t="s">
        <v>348</v>
      </c>
      <c r="D144" t="str">
        <f t="shared" si="4"/>
        <v>16:57:21</v>
      </c>
      <c r="E144" s="18">
        <f t="shared" si="5"/>
        <v>0.66666666666666663</v>
      </c>
      <c r="F144" s="2" t="s">
        <v>50</v>
      </c>
      <c r="G144" s="4" t="s">
        <v>55</v>
      </c>
      <c r="H144" t="s">
        <v>51</v>
      </c>
      <c r="I144">
        <v>81</v>
      </c>
      <c r="J144">
        <v>13478</v>
      </c>
      <c r="K144" t="s">
        <v>6204</v>
      </c>
      <c r="L144">
        <v>3</v>
      </c>
      <c r="M144" s="6">
        <v>1307.25</v>
      </c>
      <c r="N144" s="6">
        <v>2856.5</v>
      </c>
      <c r="O144">
        <v>95</v>
      </c>
      <c r="P144">
        <v>2</v>
      </c>
      <c r="Q144" t="s">
        <v>35</v>
      </c>
      <c r="R144" t="s">
        <v>38</v>
      </c>
      <c r="S144" t="s">
        <v>6177</v>
      </c>
    </row>
    <row r="145" spans="1:19" hidden="1" x14ac:dyDescent="0.3">
      <c r="A145" s="7">
        <v>17432</v>
      </c>
      <c r="B145" s="6" t="s">
        <v>349</v>
      </c>
      <c r="C145" t="s">
        <v>350</v>
      </c>
      <c r="D145" t="str">
        <f t="shared" si="4"/>
        <v>19:58:02</v>
      </c>
      <c r="E145" s="18">
        <f t="shared" si="5"/>
        <v>0.79166666666666663</v>
      </c>
      <c r="F145" s="2" t="s">
        <v>50</v>
      </c>
      <c r="G145" s="4" t="s">
        <v>55</v>
      </c>
      <c r="H145" t="s">
        <v>51</v>
      </c>
      <c r="I145">
        <v>219</v>
      </c>
      <c r="J145">
        <v>51588</v>
      </c>
      <c r="K145" t="s">
        <v>6203</v>
      </c>
      <c r="L145">
        <v>8</v>
      </c>
      <c r="M145" s="6">
        <v>769.5</v>
      </c>
      <c r="N145" s="6">
        <v>4449</v>
      </c>
      <c r="O145">
        <v>80</v>
      </c>
      <c r="P145">
        <v>1</v>
      </c>
      <c r="Q145" t="s">
        <v>65</v>
      </c>
      <c r="R145" t="s">
        <v>38</v>
      </c>
      <c r="S145" t="s">
        <v>6176</v>
      </c>
    </row>
    <row r="146" spans="1:19" hidden="1" x14ac:dyDescent="0.3">
      <c r="A146" s="7">
        <v>17433</v>
      </c>
      <c r="B146" s="6" t="s">
        <v>351</v>
      </c>
      <c r="C146" t="s">
        <v>352</v>
      </c>
      <c r="D146" t="str">
        <f t="shared" si="4"/>
        <v>19:33:51</v>
      </c>
      <c r="E146" s="18">
        <f t="shared" si="5"/>
        <v>0.79166666666666663</v>
      </c>
      <c r="F146" s="2" t="s">
        <v>50</v>
      </c>
      <c r="G146" s="4" t="s">
        <v>46</v>
      </c>
      <c r="H146" t="s">
        <v>75</v>
      </c>
      <c r="I146">
        <v>240</v>
      </c>
      <c r="J146">
        <v>18051</v>
      </c>
      <c r="K146" t="s">
        <v>6204</v>
      </c>
      <c r="L146">
        <v>1</v>
      </c>
      <c r="M146" s="6">
        <v>443</v>
      </c>
      <c r="N146" s="6">
        <v>4928.25</v>
      </c>
      <c r="O146">
        <v>45</v>
      </c>
      <c r="P146">
        <v>3</v>
      </c>
      <c r="Q146" t="s">
        <v>65</v>
      </c>
      <c r="R146" t="s">
        <v>38</v>
      </c>
      <c r="S146" t="s">
        <v>6176</v>
      </c>
    </row>
    <row r="147" spans="1:19" hidden="1" x14ac:dyDescent="0.3">
      <c r="A147" s="7">
        <v>17434</v>
      </c>
      <c r="B147" s="6" t="s">
        <v>353</v>
      </c>
      <c r="C147" t="s">
        <v>354</v>
      </c>
      <c r="D147" t="str">
        <f t="shared" si="4"/>
        <v>22:45:54</v>
      </c>
      <c r="E147" s="18">
        <f t="shared" si="5"/>
        <v>0.91666666666666663</v>
      </c>
      <c r="F147" s="2" t="s">
        <v>45</v>
      </c>
      <c r="G147" s="4" t="s">
        <v>55</v>
      </c>
      <c r="H147" t="s">
        <v>47</v>
      </c>
      <c r="I147">
        <v>3423</v>
      </c>
      <c r="J147">
        <v>24928</v>
      </c>
      <c r="K147" t="s">
        <v>6204</v>
      </c>
      <c r="L147">
        <v>20</v>
      </c>
      <c r="M147" s="6">
        <v>8264</v>
      </c>
      <c r="N147" s="6">
        <v>323</v>
      </c>
      <c r="O147">
        <v>62</v>
      </c>
      <c r="P147">
        <v>2</v>
      </c>
      <c r="Q147" t="s">
        <v>38</v>
      </c>
      <c r="R147" t="s">
        <v>38</v>
      </c>
      <c r="S147" t="s">
        <v>6177</v>
      </c>
    </row>
    <row r="148" spans="1:19" hidden="1" x14ac:dyDescent="0.3">
      <c r="A148" s="7">
        <v>17435</v>
      </c>
      <c r="B148" s="6" t="s">
        <v>355</v>
      </c>
      <c r="C148" t="s">
        <v>356</v>
      </c>
      <c r="D148" t="str">
        <f t="shared" si="4"/>
        <v>07:27:06</v>
      </c>
      <c r="E148" s="18">
        <f t="shared" si="5"/>
        <v>0.29166666666666663</v>
      </c>
      <c r="F148" s="2" t="s">
        <v>45</v>
      </c>
      <c r="G148" s="4" t="s">
        <v>46</v>
      </c>
      <c r="H148" t="s">
        <v>75</v>
      </c>
      <c r="I148">
        <v>1571</v>
      </c>
      <c r="J148">
        <v>20824</v>
      </c>
      <c r="K148" t="s">
        <v>6204</v>
      </c>
      <c r="L148">
        <v>10</v>
      </c>
      <c r="M148" s="6">
        <v>5822</v>
      </c>
      <c r="N148" s="6">
        <v>758</v>
      </c>
      <c r="O148">
        <v>43</v>
      </c>
      <c r="P148">
        <v>2</v>
      </c>
      <c r="Q148" t="s">
        <v>52</v>
      </c>
      <c r="R148" t="s">
        <v>38</v>
      </c>
      <c r="S148" t="s">
        <v>6176</v>
      </c>
    </row>
    <row r="149" spans="1:19" hidden="1" x14ac:dyDescent="0.3">
      <c r="A149" s="7">
        <v>17436</v>
      </c>
      <c r="B149" s="6" t="s">
        <v>357</v>
      </c>
      <c r="C149" t="s">
        <v>358</v>
      </c>
      <c r="D149" t="str">
        <f t="shared" si="4"/>
        <v>23:40:19</v>
      </c>
      <c r="E149" s="18">
        <f t="shared" si="5"/>
        <v>0.95833333333333326</v>
      </c>
      <c r="F149" s="2" t="s">
        <v>72</v>
      </c>
      <c r="G149" s="4" t="s">
        <v>46</v>
      </c>
      <c r="H149" t="s">
        <v>75</v>
      </c>
      <c r="I149">
        <v>332</v>
      </c>
      <c r="J149">
        <v>85223</v>
      </c>
      <c r="K149" t="s">
        <v>6206</v>
      </c>
      <c r="L149">
        <v>7</v>
      </c>
      <c r="M149" s="6">
        <v>74</v>
      </c>
      <c r="N149" s="6">
        <v>5235.75</v>
      </c>
      <c r="O149">
        <v>63</v>
      </c>
      <c r="P149">
        <v>2</v>
      </c>
      <c r="Q149" t="s">
        <v>35</v>
      </c>
      <c r="R149" t="s">
        <v>52</v>
      </c>
      <c r="S149" t="s">
        <v>6177</v>
      </c>
    </row>
    <row r="150" spans="1:19" hidden="1" x14ac:dyDescent="0.3">
      <c r="A150" s="7">
        <v>17437</v>
      </c>
      <c r="B150" s="6" t="s">
        <v>359</v>
      </c>
      <c r="C150" t="s">
        <v>360</v>
      </c>
      <c r="D150" t="str">
        <f t="shared" si="4"/>
        <v>03:37:50</v>
      </c>
      <c r="E150" s="18">
        <f t="shared" si="5"/>
        <v>0.125</v>
      </c>
      <c r="F150" s="2" t="s">
        <v>72</v>
      </c>
      <c r="G150" s="4" t="s">
        <v>46</v>
      </c>
      <c r="H150" t="s">
        <v>81</v>
      </c>
      <c r="I150">
        <v>730</v>
      </c>
      <c r="J150">
        <v>14821</v>
      </c>
      <c r="K150" t="s">
        <v>6204</v>
      </c>
      <c r="L150">
        <v>17</v>
      </c>
      <c r="M150" s="6">
        <v>934.25</v>
      </c>
      <c r="N150" s="6">
        <v>3980</v>
      </c>
      <c r="O150">
        <v>62</v>
      </c>
      <c r="P150">
        <v>1</v>
      </c>
      <c r="Q150" t="s">
        <v>38</v>
      </c>
      <c r="R150" t="s">
        <v>38</v>
      </c>
      <c r="S150" t="s">
        <v>6176</v>
      </c>
    </row>
    <row r="151" spans="1:19" hidden="1" x14ac:dyDescent="0.3">
      <c r="A151" s="7">
        <v>17438</v>
      </c>
      <c r="B151" s="6" t="s">
        <v>361</v>
      </c>
      <c r="C151" t="s">
        <v>362</v>
      </c>
      <c r="D151" t="str">
        <f t="shared" si="4"/>
        <v>17:44:58</v>
      </c>
      <c r="E151" s="18">
        <f t="shared" si="5"/>
        <v>0.70833333333333326</v>
      </c>
      <c r="F151" s="2" t="s">
        <v>72</v>
      </c>
      <c r="G151" s="4" t="s">
        <v>55</v>
      </c>
      <c r="H151" t="s">
        <v>51</v>
      </c>
      <c r="I151">
        <v>173</v>
      </c>
      <c r="J151">
        <v>46526</v>
      </c>
      <c r="K151" t="s">
        <v>6205</v>
      </c>
      <c r="L151">
        <v>9</v>
      </c>
      <c r="M151" s="6">
        <v>7408</v>
      </c>
      <c r="N151" s="6">
        <v>806.75</v>
      </c>
      <c r="O151">
        <v>95</v>
      </c>
      <c r="P151">
        <v>1</v>
      </c>
      <c r="Q151" t="s">
        <v>35</v>
      </c>
      <c r="R151" t="s">
        <v>38</v>
      </c>
      <c r="S151" t="s">
        <v>6176</v>
      </c>
    </row>
    <row r="152" spans="1:19" hidden="1" x14ac:dyDescent="0.3">
      <c r="A152" s="7">
        <v>17439</v>
      </c>
      <c r="B152" s="6" t="s">
        <v>363</v>
      </c>
      <c r="C152" t="s">
        <v>364</v>
      </c>
      <c r="D152" t="str">
        <f t="shared" si="4"/>
        <v>00:27:23</v>
      </c>
      <c r="E152" s="18">
        <f t="shared" si="5"/>
        <v>0</v>
      </c>
      <c r="F152" s="2" t="s">
        <v>45</v>
      </c>
      <c r="G152" s="4" t="s">
        <v>55</v>
      </c>
      <c r="H152" t="s">
        <v>56</v>
      </c>
      <c r="I152">
        <v>4333</v>
      </c>
      <c r="J152">
        <v>33005</v>
      </c>
      <c r="K152" t="s">
        <v>6205</v>
      </c>
      <c r="L152">
        <v>59</v>
      </c>
      <c r="M152" s="6">
        <v>1303.5</v>
      </c>
      <c r="N152" s="6">
        <v>4633.5</v>
      </c>
      <c r="O152">
        <v>14</v>
      </c>
      <c r="P152">
        <v>5</v>
      </c>
      <c r="Q152" t="s">
        <v>38</v>
      </c>
      <c r="R152" t="s">
        <v>38</v>
      </c>
      <c r="S152" t="s">
        <v>6177</v>
      </c>
    </row>
    <row r="153" spans="1:19" hidden="1" x14ac:dyDescent="0.3">
      <c r="A153" s="7">
        <v>17440</v>
      </c>
      <c r="B153" s="6" t="s">
        <v>365</v>
      </c>
      <c r="C153" t="s">
        <v>366</v>
      </c>
      <c r="D153" t="str">
        <f t="shared" si="4"/>
        <v>13:59:31</v>
      </c>
      <c r="E153" s="18">
        <f t="shared" si="5"/>
        <v>0.54166666666666663</v>
      </c>
      <c r="F153" s="2" t="s">
        <v>88</v>
      </c>
      <c r="G153" s="4" t="s">
        <v>55</v>
      </c>
      <c r="H153" t="s">
        <v>51</v>
      </c>
      <c r="I153">
        <v>80</v>
      </c>
      <c r="J153">
        <v>89861</v>
      </c>
      <c r="K153" t="s">
        <v>6206</v>
      </c>
      <c r="L153">
        <v>18</v>
      </c>
      <c r="M153" s="6">
        <v>1204.25</v>
      </c>
      <c r="N153" s="6">
        <v>1961</v>
      </c>
      <c r="O153">
        <v>83</v>
      </c>
      <c r="P153">
        <v>1</v>
      </c>
      <c r="Q153" t="s">
        <v>35</v>
      </c>
      <c r="R153" t="s">
        <v>52</v>
      </c>
      <c r="S153" t="s">
        <v>6177</v>
      </c>
    </row>
    <row r="154" spans="1:19" hidden="1" x14ac:dyDescent="0.3">
      <c r="A154" s="7">
        <v>17441</v>
      </c>
      <c r="B154" s="6" t="s">
        <v>367</v>
      </c>
      <c r="C154" t="s">
        <v>368</v>
      </c>
      <c r="D154" t="str">
        <f t="shared" si="4"/>
        <v>20:41:51</v>
      </c>
      <c r="E154" s="18">
        <f t="shared" si="5"/>
        <v>0.83333333333333326</v>
      </c>
      <c r="F154" s="2" t="s">
        <v>50</v>
      </c>
      <c r="G154" s="4" t="s">
        <v>46</v>
      </c>
      <c r="H154" t="s">
        <v>51</v>
      </c>
      <c r="I154">
        <v>140</v>
      </c>
      <c r="J154">
        <v>59385</v>
      </c>
      <c r="K154" t="s">
        <v>6203</v>
      </c>
      <c r="L154">
        <v>7</v>
      </c>
      <c r="M154" s="6">
        <v>2777.25</v>
      </c>
      <c r="N154" s="6">
        <v>262.25</v>
      </c>
      <c r="O154">
        <v>89</v>
      </c>
      <c r="P154">
        <v>2</v>
      </c>
      <c r="Q154" t="s">
        <v>35</v>
      </c>
      <c r="R154" t="s">
        <v>38</v>
      </c>
      <c r="S154" t="s">
        <v>6176</v>
      </c>
    </row>
    <row r="155" spans="1:19" hidden="1" x14ac:dyDescent="0.3">
      <c r="A155" s="7">
        <v>17442</v>
      </c>
      <c r="B155" s="6" t="s">
        <v>369</v>
      </c>
      <c r="C155" t="s">
        <v>370</v>
      </c>
      <c r="D155" t="str">
        <f t="shared" si="4"/>
        <v>20:59:07</v>
      </c>
      <c r="E155" s="18">
        <f t="shared" si="5"/>
        <v>0.83333333333333326</v>
      </c>
      <c r="F155" s="2" t="s">
        <v>72</v>
      </c>
      <c r="G155" s="4" t="s">
        <v>46</v>
      </c>
      <c r="H155" t="s">
        <v>47</v>
      </c>
      <c r="I155">
        <v>516</v>
      </c>
      <c r="J155">
        <v>59385</v>
      </c>
      <c r="K155" t="s">
        <v>6203</v>
      </c>
      <c r="L155">
        <v>4</v>
      </c>
      <c r="M155" s="6">
        <v>389.75</v>
      </c>
      <c r="N155" s="6">
        <v>4738.75</v>
      </c>
      <c r="O155">
        <v>76</v>
      </c>
      <c r="P155">
        <v>2</v>
      </c>
      <c r="Q155" t="s">
        <v>52</v>
      </c>
      <c r="R155" t="s">
        <v>38</v>
      </c>
      <c r="S155" t="s">
        <v>6177</v>
      </c>
    </row>
    <row r="156" spans="1:19" hidden="1" x14ac:dyDescent="0.3">
      <c r="A156" s="7">
        <v>17443</v>
      </c>
      <c r="B156" s="6" t="s">
        <v>371</v>
      </c>
      <c r="C156" t="s">
        <v>372</v>
      </c>
      <c r="D156" t="str">
        <f t="shared" si="4"/>
        <v>08:56:09</v>
      </c>
      <c r="E156" s="18">
        <f t="shared" si="5"/>
        <v>0.33333333333333331</v>
      </c>
      <c r="F156" s="2" t="s">
        <v>50</v>
      </c>
      <c r="G156" s="4" t="s">
        <v>55</v>
      </c>
      <c r="H156" t="s">
        <v>51</v>
      </c>
      <c r="I156">
        <v>234</v>
      </c>
      <c r="J156">
        <v>34264</v>
      </c>
      <c r="K156" t="s">
        <v>6205</v>
      </c>
      <c r="L156">
        <v>9</v>
      </c>
      <c r="M156" s="6">
        <v>481.75</v>
      </c>
      <c r="N156" s="6">
        <v>5097</v>
      </c>
      <c r="O156">
        <v>88</v>
      </c>
      <c r="P156">
        <v>1</v>
      </c>
      <c r="Q156" t="s">
        <v>65</v>
      </c>
      <c r="R156" t="s">
        <v>38</v>
      </c>
      <c r="S156" t="s">
        <v>6177</v>
      </c>
    </row>
    <row r="157" spans="1:19" hidden="1" x14ac:dyDescent="0.3">
      <c r="A157" s="7">
        <v>17444</v>
      </c>
      <c r="B157" s="6" t="s">
        <v>373</v>
      </c>
      <c r="C157" t="s">
        <v>374</v>
      </c>
      <c r="D157" t="str">
        <f t="shared" si="4"/>
        <v>17:02:59</v>
      </c>
      <c r="E157" s="18">
        <f t="shared" si="5"/>
        <v>0.70833333333333326</v>
      </c>
      <c r="F157" s="2" t="s">
        <v>45</v>
      </c>
      <c r="G157" s="4" t="s">
        <v>46</v>
      </c>
      <c r="H157" t="s">
        <v>56</v>
      </c>
      <c r="I157">
        <v>1484</v>
      </c>
      <c r="J157">
        <v>43486</v>
      </c>
      <c r="K157" t="s">
        <v>6205</v>
      </c>
      <c r="L157">
        <v>35</v>
      </c>
      <c r="M157" s="6">
        <v>213</v>
      </c>
      <c r="N157" s="6">
        <v>5859</v>
      </c>
      <c r="O157">
        <v>18</v>
      </c>
      <c r="P157">
        <v>5</v>
      </c>
      <c r="Q157" t="s">
        <v>38</v>
      </c>
      <c r="R157" t="s">
        <v>35</v>
      </c>
      <c r="S157" t="s">
        <v>6177</v>
      </c>
    </row>
    <row r="158" spans="1:19" hidden="1" x14ac:dyDescent="0.3">
      <c r="A158" s="7">
        <v>17445</v>
      </c>
      <c r="B158" s="6" t="s">
        <v>375</v>
      </c>
      <c r="C158" t="s">
        <v>376</v>
      </c>
      <c r="D158" t="str">
        <f t="shared" si="4"/>
        <v>14:42:21</v>
      </c>
      <c r="E158" s="18">
        <f t="shared" si="5"/>
        <v>0.58333333333333326</v>
      </c>
      <c r="F158" s="2" t="s">
        <v>72</v>
      </c>
      <c r="G158" s="4" t="s">
        <v>46</v>
      </c>
      <c r="H158" t="s">
        <v>75</v>
      </c>
      <c r="I158">
        <v>667</v>
      </c>
      <c r="J158">
        <v>75940</v>
      </c>
      <c r="K158" t="s">
        <v>6206</v>
      </c>
      <c r="L158">
        <v>14</v>
      </c>
      <c r="M158" s="6">
        <v>508.5</v>
      </c>
      <c r="N158" s="6">
        <v>4469</v>
      </c>
      <c r="O158">
        <v>41</v>
      </c>
      <c r="P158">
        <v>3</v>
      </c>
      <c r="Q158" t="s">
        <v>35</v>
      </c>
      <c r="R158" t="s">
        <v>38</v>
      </c>
      <c r="S158" t="s">
        <v>6177</v>
      </c>
    </row>
    <row r="159" spans="1:19" hidden="1" x14ac:dyDescent="0.3">
      <c r="A159" s="7">
        <v>17446</v>
      </c>
      <c r="B159" s="6" t="s">
        <v>377</v>
      </c>
      <c r="C159" t="s">
        <v>378</v>
      </c>
      <c r="D159" t="str">
        <f t="shared" si="4"/>
        <v>20:05:45</v>
      </c>
      <c r="E159" s="18">
        <f t="shared" si="5"/>
        <v>0.83333333333333326</v>
      </c>
      <c r="F159" s="2" t="s">
        <v>45</v>
      </c>
      <c r="G159" s="4" t="s">
        <v>46</v>
      </c>
      <c r="H159" t="s">
        <v>56</v>
      </c>
      <c r="I159">
        <v>2280</v>
      </c>
      <c r="J159">
        <v>72516</v>
      </c>
      <c r="K159" t="s">
        <v>6206</v>
      </c>
      <c r="L159">
        <v>52</v>
      </c>
      <c r="M159" s="6">
        <v>88.75</v>
      </c>
      <c r="N159" s="6">
        <v>6593.75</v>
      </c>
      <c r="O159">
        <v>11</v>
      </c>
      <c r="P159">
        <v>3</v>
      </c>
      <c r="Q159" t="s">
        <v>38</v>
      </c>
      <c r="R159" t="s">
        <v>38</v>
      </c>
      <c r="S159" t="s">
        <v>6176</v>
      </c>
    </row>
    <row r="160" spans="1:19" hidden="1" x14ac:dyDescent="0.3">
      <c r="A160" s="7">
        <v>17447</v>
      </c>
      <c r="B160" s="6" t="s">
        <v>379</v>
      </c>
      <c r="C160" t="s">
        <v>380</v>
      </c>
      <c r="D160" t="str">
        <f t="shared" si="4"/>
        <v>19:56:06</v>
      </c>
      <c r="E160" s="18">
        <f t="shared" si="5"/>
        <v>0.79166666666666663</v>
      </c>
      <c r="F160" s="2" t="s">
        <v>72</v>
      </c>
      <c r="G160" s="4" t="s">
        <v>46</v>
      </c>
      <c r="H160" t="s">
        <v>47</v>
      </c>
      <c r="I160">
        <v>994</v>
      </c>
      <c r="J160">
        <v>74420</v>
      </c>
      <c r="K160" t="s">
        <v>6206</v>
      </c>
      <c r="L160">
        <v>3</v>
      </c>
      <c r="M160" s="6">
        <v>447.5</v>
      </c>
      <c r="N160" s="6">
        <v>5238.5</v>
      </c>
      <c r="O160">
        <v>60</v>
      </c>
      <c r="P160">
        <v>1</v>
      </c>
      <c r="Q160" t="s">
        <v>52</v>
      </c>
      <c r="R160" t="s">
        <v>35</v>
      </c>
      <c r="S160" t="s">
        <v>6176</v>
      </c>
    </row>
    <row r="161" spans="1:19" hidden="1" x14ac:dyDescent="0.3">
      <c r="A161" s="7">
        <v>17448</v>
      </c>
      <c r="B161" s="6" t="s">
        <v>381</v>
      </c>
      <c r="C161" t="s">
        <v>382</v>
      </c>
      <c r="D161" t="str">
        <f t="shared" si="4"/>
        <v>03:01:16</v>
      </c>
      <c r="E161" s="18">
        <f t="shared" si="5"/>
        <v>0.125</v>
      </c>
      <c r="F161" s="2" t="s">
        <v>88</v>
      </c>
      <c r="G161" s="4" t="s">
        <v>46</v>
      </c>
      <c r="H161" t="s">
        <v>51</v>
      </c>
      <c r="I161">
        <v>128</v>
      </c>
      <c r="J161">
        <v>23060</v>
      </c>
      <c r="K161" t="s">
        <v>6204</v>
      </c>
      <c r="L161">
        <v>4</v>
      </c>
      <c r="M161" s="6">
        <v>391.75</v>
      </c>
      <c r="N161" s="6">
        <v>4971.75</v>
      </c>
      <c r="O161">
        <v>76</v>
      </c>
      <c r="P161">
        <v>2</v>
      </c>
      <c r="Q161" t="s">
        <v>65</v>
      </c>
      <c r="R161" t="s">
        <v>52</v>
      </c>
      <c r="S161" t="s">
        <v>6177</v>
      </c>
    </row>
    <row r="162" spans="1:19" hidden="1" x14ac:dyDescent="0.3">
      <c r="A162" s="7">
        <v>17449</v>
      </c>
      <c r="B162" s="6" t="s">
        <v>383</v>
      </c>
      <c r="C162" t="s">
        <v>384</v>
      </c>
      <c r="D162" t="str">
        <f t="shared" si="4"/>
        <v>02:24:09</v>
      </c>
      <c r="E162" s="18">
        <f t="shared" si="5"/>
        <v>8.3333333333333329E-2</v>
      </c>
      <c r="F162" s="2" t="s">
        <v>50</v>
      </c>
      <c r="G162" s="4" t="s">
        <v>55</v>
      </c>
      <c r="H162" t="s">
        <v>51</v>
      </c>
      <c r="I162">
        <v>66</v>
      </c>
      <c r="J162">
        <v>21055</v>
      </c>
      <c r="K162" t="s">
        <v>6204</v>
      </c>
      <c r="L162">
        <v>18</v>
      </c>
      <c r="M162" s="6">
        <v>250.75</v>
      </c>
      <c r="N162" s="6">
        <v>3982.25</v>
      </c>
      <c r="O162">
        <v>99</v>
      </c>
      <c r="P162">
        <v>2</v>
      </c>
      <c r="Q162" t="s">
        <v>52</v>
      </c>
      <c r="R162" t="s">
        <v>38</v>
      </c>
      <c r="S162" t="s">
        <v>6177</v>
      </c>
    </row>
    <row r="163" spans="1:19" hidden="1" x14ac:dyDescent="0.3">
      <c r="A163" s="7">
        <v>17450</v>
      </c>
      <c r="B163" s="6" t="s">
        <v>385</v>
      </c>
      <c r="C163" t="s">
        <v>386</v>
      </c>
      <c r="D163" t="str">
        <f t="shared" si="4"/>
        <v>08:19:56</v>
      </c>
      <c r="E163" s="18">
        <f t="shared" si="5"/>
        <v>0.33333333333333331</v>
      </c>
      <c r="F163" s="2" t="s">
        <v>45</v>
      </c>
      <c r="G163" s="4" t="s">
        <v>46</v>
      </c>
      <c r="H163" t="s">
        <v>47</v>
      </c>
      <c r="I163">
        <v>771</v>
      </c>
      <c r="J163">
        <v>33334</v>
      </c>
      <c r="K163" t="s">
        <v>6205</v>
      </c>
      <c r="L163">
        <v>3</v>
      </c>
      <c r="M163" s="6">
        <v>512</v>
      </c>
      <c r="N163" s="6">
        <v>2554.75</v>
      </c>
      <c r="O163">
        <v>83</v>
      </c>
      <c r="P163">
        <v>3</v>
      </c>
      <c r="Q163" t="s">
        <v>35</v>
      </c>
      <c r="R163" t="s">
        <v>52</v>
      </c>
      <c r="S163" t="s">
        <v>6177</v>
      </c>
    </row>
    <row r="164" spans="1:19" hidden="1" x14ac:dyDescent="0.3">
      <c r="A164" s="7">
        <v>17451</v>
      </c>
      <c r="B164" s="6" t="s">
        <v>387</v>
      </c>
      <c r="C164" t="s">
        <v>388</v>
      </c>
      <c r="D164" t="str">
        <f t="shared" si="4"/>
        <v>09:22:37</v>
      </c>
      <c r="E164" s="18">
        <f t="shared" si="5"/>
        <v>0.375</v>
      </c>
      <c r="F164" s="2" t="s">
        <v>45</v>
      </c>
      <c r="G164" s="4" t="s">
        <v>46</v>
      </c>
      <c r="H164" t="s">
        <v>56</v>
      </c>
      <c r="I164">
        <v>4299</v>
      </c>
      <c r="J164">
        <v>89102</v>
      </c>
      <c r="K164" t="s">
        <v>6206</v>
      </c>
      <c r="L164">
        <v>59</v>
      </c>
      <c r="M164" s="6">
        <v>405.5</v>
      </c>
      <c r="N164" s="6">
        <v>7244.25</v>
      </c>
      <c r="O164">
        <v>12</v>
      </c>
      <c r="P164">
        <v>5</v>
      </c>
      <c r="Q164" t="s">
        <v>38</v>
      </c>
      <c r="R164" t="s">
        <v>52</v>
      </c>
      <c r="S164" t="s">
        <v>6177</v>
      </c>
    </row>
    <row r="165" spans="1:19" hidden="1" x14ac:dyDescent="0.3">
      <c r="A165" s="7">
        <v>17452</v>
      </c>
      <c r="B165" s="6" t="s">
        <v>389</v>
      </c>
      <c r="C165" t="s">
        <v>390</v>
      </c>
      <c r="D165" t="str">
        <f t="shared" si="4"/>
        <v>02:17:52</v>
      </c>
      <c r="E165" s="18">
        <f t="shared" si="5"/>
        <v>8.3333333333333329E-2</v>
      </c>
      <c r="F165" s="2" t="s">
        <v>45</v>
      </c>
      <c r="G165" s="4" t="s">
        <v>46</v>
      </c>
      <c r="H165" t="s">
        <v>56</v>
      </c>
      <c r="I165">
        <v>1622</v>
      </c>
      <c r="J165">
        <v>37445</v>
      </c>
      <c r="K165" t="s">
        <v>6205</v>
      </c>
      <c r="L165">
        <v>60</v>
      </c>
      <c r="M165" s="6">
        <v>768.25</v>
      </c>
      <c r="N165" s="6">
        <v>2555</v>
      </c>
      <c r="O165">
        <v>11</v>
      </c>
      <c r="P165">
        <v>4</v>
      </c>
      <c r="Q165" t="s">
        <v>38</v>
      </c>
      <c r="R165" t="s">
        <v>38</v>
      </c>
      <c r="S165" t="s">
        <v>6177</v>
      </c>
    </row>
    <row r="166" spans="1:19" hidden="1" x14ac:dyDescent="0.3">
      <c r="A166" s="7">
        <v>17453</v>
      </c>
      <c r="B166" s="6" t="s">
        <v>391</v>
      </c>
      <c r="C166" t="s">
        <v>392</v>
      </c>
      <c r="D166" t="str">
        <f t="shared" si="4"/>
        <v>03:18:10</v>
      </c>
      <c r="E166" s="18">
        <f t="shared" si="5"/>
        <v>0.125</v>
      </c>
      <c r="F166" s="2" t="s">
        <v>59</v>
      </c>
      <c r="G166" s="4" t="s">
        <v>46</v>
      </c>
      <c r="H166" t="s">
        <v>47</v>
      </c>
      <c r="I166">
        <v>1145</v>
      </c>
      <c r="J166">
        <v>26377</v>
      </c>
      <c r="K166" t="s">
        <v>6204</v>
      </c>
      <c r="L166">
        <v>14</v>
      </c>
      <c r="M166" s="6">
        <v>600</v>
      </c>
      <c r="N166" s="6">
        <v>5949.5</v>
      </c>
      <c r="O166">
        <v>76</v>
      </c>
      <c r="P166">
        <v>2</v>
      </c>
      <c r="Q166" t="s">
        <v>52</v>
      </c>
      <c r="R166" t="s">
        <v>52</v>
      </c>
      <c r="S166" t="s">
        <v>6177</v>
      </c>
    </row>
    <row r="167" spans="1:19" hidden="1" x14ac:dyDescent="0.3">
      <c r="A167" s="7">
        <v>17454</v>
      </c>
      <c r="B167" s="6" t="s">
        <v>393</v>
      </c>
      <c r="C167" t="s">
        <v>394</v>
      </c>
      <c r="D167" t="str">
        <f t="shared" si="4"/>
        <v>13:32:06</v>
      </c>
      <c r="E167" s="18">
        <f t="shared" si="5"/>
        <v>0.54166666666666663</v>
      </c>
      <c r="F167" s="2" t="s">
        <v>220</v>
      </c>
      <c r="G167" s="4" t="s">
        <v>46</v>
      </c>
      <c r="H167" t="s">
        <v>56</v>
      </c>
      <c r="I167">
        <v>4583</v>
      </c>
      <c r="J167">
        <v>16599</v>
      </c>
      <c r="K167" t="s">
        <v>6204</v>
      </c>
      <c r="L167">
        <v>40</v>
      </c>
      <c r="M167" s="6">
        <v>323.25</v>
      </c>
      <c r="N167" s="6">
        <v>2917.5</v>
      </c>
      <c r="O167">
        <v>12</v>
      </c>
      <c r="P167">
        <v>4</v>
      </c>
      <c r="Q167" t="s">
        <v>38</v>
      </c>
      <c r="R167" t="s">
        <v>52</v>
      </c>
      <c r="S167" t="s">
        <v>6177</v>
      </c>
    </row>
    <row r="168" spans="1:19" hidden="1" x14ac:dyDescent="0.3">
      <c r="A168" s="7">
        <v>17455</v>
      </c>
      <c r="B168" s="6" t="s">
        <v>395</v>
      </c>
      <c r="C168" t="s">
        <v>396</v>
      </c>
      <c r="D168" t="str">
        <f t="shared" si="4"/>
        <v>06:03:42</v>
      </c>
      <c r="E168" s="18">
        <f t="shared" si="5"/>
        <v>0.25</v>
      </c>
      <c r="F168" s="2" t="s">
        <v>88</v>
      </c>
      <c r="G168" s="4" t="s">
        <v>55</v>
      </c>
      <c r="H168" t="s">
        <v>51</v>
      </c>
      <c r="I168">
        <v>200</v>
      </c>
      <c r="J168">
        <v>53522</v>
      </c>
      <c r="K168" t="s">
        <v>6203</v>
      </c>
      <c r="L168">
        <v>2</v>
      </c>
      <c r="M168" s="6">
        <v>3206.5</v>
      </c>
      <c r="N168" s="6">
        <v>469.5</v>
      </c>
      <c r="O168">
        <v>87</v>
      </c>
      <c r="P168">
        <v>2</v>
      </c>
      <c r="Q168" t="s">
        <v>52</v>
      </c>
      <c r="R168" t="s">
        <v>38</v>
      </c>
      <c r="S168" t="s">
        <v>6176</v>
      </c>
    </row>
    <row r="169" spans="1:19" hidden="1" x14ac:dyDescent="0.3">
      <c r="A169" s="7">
        <v>17456</v>
      </c>
      <c r="B169" s="6" t="s">
        <v>397</v>
      </c>
      <c r="C169" t="s">
        <v>398</v>
      </c>
      <c r="D169" t="str">
        <f t="shared" si="4"/>
        <v>19:58:40</v>
      </c>
      <c r="E169" s="18">
        <f t="shared" si="5"/>
        <v>0.79166666666666663</v>
      </c>
      <c r="F169" s="2" t="s">
        <v>45</v>
      </c>
      <c r="G169" s="4" t="s">
        <v>68</v>
      </c>
      <c r="H169" t="s">
        <v>60</v>
      </c>
      <c r="I169">
        <v>3146</v>
      </c>
      <c r="J169">
        <v>31041</v>
      </c>
      <c r="K169" t="s">
        <v>6205</v>
      </c>
      <c r="L169">
        <v>26</v>
      </c>
      <c r="M169" s="6">
        <v>162</v>
      </c>
      <c r="N169" s="6">
        <v>7190.5</v>
      </c>
      <c r="O169">
        <v>9</v>
      </c>
      <c r="P169">
        <v>8</v>
      </c>
      <c r="Q169" t="s">
        <v>65</v>
      </c>
      <c r="R169" t="s">
        <v>38</v>
      </c>
      <c r="S169" t="s">
        <v>6177</v>
      </c>
    </row>
    <row r="170" spans="1:19" hidden="1" x14ac:dyDescent="0.3">
      <c r="A170" s="7">
        <v>17457</v>
      </c>
      <c r="B170" s="6" t="s">
        <v>399</v>
      </c>
      <c r="C170" t="s">
        <v>400</v>
      </c>
      <c r="D170" t="str">
        <f t="shared" si="4"/>
        <v>21:51:58</v>
      </c>
      <c r="E170" s="18">
        <f t="shared" si="5"/>
        <v>0.875</v>
      </c>
      <c r="F170" s="2" t="s">
        <v>88</v>
      </c>
      <c r="G170" s="4" t="s">
        <v>55</v>
      </c>
      <c r="H170" t="s">
        <v>51</v>
      </c>
      <c r="I170">
        <v>121</v>
      </c>
      <c r="J170">
        <v>33606</v>
      </c>
      <c r="K170" t="s">
        <v>6205</v>
      </c>
      <c r="L170">
        <v>9</v>
      </c>
      <c r="M170" s="6">
        <v>353</v>
      </c>
      <c r="N170" s="6">
        <v>4044.5</v>
      </c>
      <c r="O170">
        <v>94</v>
      </c>
      <c r="P170">
        <v>1</v>
      </c>
      <c r="Q170" t="s">
        <v>52</v>
      </c>
      <c r="R170" t="s">
        <v>38</v>
      </c>
      <c r="S170" t="s">
        <v>6177</v>
      </c>
    </row>
    <row r="171" spans="1:19" hidden="1" x14ac:dyDescent="0.3">
      <c r="A171" s="7">
        <v>17458</v>
      </c>
      <c r="B171" s="6" t="s">
        <v>401</v>
      </c>
      <c r="C171" t="s">
        <v>402</v>
      </c>
      <c r="D171" t="str">
        <f t="shared" si="4"/>
        <v>07:28:54</v>
      </c>
      <c r="E171" s="18">
        <f t="shared" si="5"/>
        <v>0.29166666666666663</v>
      </c>
      <c r="F171" s="2" t="s">
        <v>45</v>
      </c>
      <c r="G171" s="4" t="s">
        <v>46</v>
      </c>
      <c r="H171" t="s">
        <v>75</v>
      </c>
      <c r="I171">
        <v>1804</v>
      </c>
      <c r="J171">
        <v>36408</v>
      </c>
      <c r="K171" t="s">
        <v>6205</v>
      </c>
      <c r="L171">
        <v>9</v>
      </c>
      <c r="M171" s="6">
        <v>365.75</v>
      </c>
      <c r="N171" s="6">
        <v>4614</v>
      </c>
      <c r="O171">
        <v>62</v>
      </c>
      <c r="P171">
        <v>3</v>
      </c>
      <c r="Q171" t="s">
        <v>35</v>
      </c>
      <c r="R171" t="s">
        <v>52</v>
      </c>
      <c r="S171" t="s">
        <v>6176</v>
      </c>
    </row>
    <row r="172" spans="1:19" hidden="1" x14ac:dyDescent="0.3">
      <c r="A172" s="7">
        <v>17459</v>
      </c>
      <c r="B172" s="6" t="s">
        <v>403</v>
      </c>
      <c r="C172" t="s">
        <v>404</v>
      </c>
      <c r="D172" t="str">
        <f t="shared" si="4"/>
        <v>08:13:20</v>
      </c>
      <c r="E172" s="18">
        <f t="shared" si="5"/>
        <v>0.33333333333333331</v>
      </c>
      <c r="F172" s="2" t="s">
        <v>72</v>
      </c>
      <c r="G172" s="4" t="s">
        <v>46</v>
      </c>
      <c r="H172" t="s">
        <v>81</v>
      </c>
      <c r="I172">
        <v>951</v>
      </c>
      <c r="J172">
        <v>73169</v>
      </c>
      <c r="K172" t="s">
        <v>6206</v>
      </c>
      <c r="L172">
        <v>17</v>
      </c>
      <c r="M172" s="6">
        <v>208.25</v>
      </c>
      <c r="N172" s="6">
        <v>6314.5</v>
      </c>
      <c r="O172">
        <v>55</v>
      </c>
      <c r="P172">
        <v>1</v>
      </c>
      <c r="Q172" t="s">
        <v>52</v>
      </c>
      <c r="R172" t="s">
        <v>38</v>
      </c>
      <c r="S172" t="s">
        <v>6176</v>
      </c>
    </row>
    <row r="173" spans="1:19" hidden="1" x14ac:dyDescent="0.3">
      <c r="A173" s="7">
        <v>17460</v>
      </c>
      <c r="B173" s="6" t="s">
        <v>405</v>
      </c>
      <c r="C173" t="s">
        <v>406</v>
      </c>
      <c r="D173" t="str">
        <f t="shared" si="4"/>
        <v>19:25:37</v>
      </c>
      <c r="E173" s="18">
        <f t="shared" si="5"/>
        <v>0.79166666666666663</v>
      </c>
      <c r="F173" s="2" t="s">
        <v>72</v>
      </c>
      <c r="G173" s="4" t="s">
        <v>55</v>
      </c>
      <c r="H173" t="s">
        <v>51</v>
      </c>
      <c r="I173">
        <v>915</v>
      </c>
      <c r="J173">
        <v>83520</v>
      </c>
      <c r="K173" t="s">
        <v>6206</v>
      </c>
      <c r="L173">
        <v>2</v>
      </c>
      <c r="M173" s="6">
        <v>478.25</v>
      </c>
      <c r="N173" s="6">
        <v>4844.5</v>
      </c>
      <c r="O173">
        <v>89</v>
      </c>
      <c r="P173">
        <v>2</v>
      </c>
      <c r="Q173" t="s">
        <v>65</v>
      </c>
      <c r="R173" t="s">
        <v>38</v>
      </c>
      <c r="S173" t="s">
        <v>6177</v>
      </c>
    </row>
    <row r="174" spans="1:19" hidden="1" x14ac:dyDescent="0.3">
      <c r="A174" s="7">
        <v>17461</v>
      </c>
      <c r="B174" s="6" t="s">
        <v>407</v>
      </c>
      <c r="C174" t="s">
        <v>408</v>
      </c>
      <c r="D174" t="str">
        <f t="shared" si="4"/>
        <v>08:00:34</v>
      </c>
      <c r="E174" s="18">
        <f t="shared" si="5"/>
        <v>0.33333333333333331</v>
      </c>
      <c r="F174" s="2" t="s">
        <v>50</v>
      </c>
      <c r="G174" s="4" t="s">
        <v>55</v>
      </c>
      <c r="H174" t="s">
        <v>51</v>
      </c>
      <c r="I174">
        <v>216</v>
      </c>
      <c r="J174">
        <v>18419</v>
      </c>
      <c r="K174" t="s">
        <v>6204</v>
      </c>
      <c r="L174">
        <v>16</v>
      </c>
      <c r="M174" s="6">
        <v>400.5</v>
      </c>
      <c r="N174" s="6">
        <v>4013</v>
      </c>
      <c r="O174">
        <v>79</v>
      </c>
      <c r="P174">
        <v>2</v>
      </c>
      <c r="Q174" t="s">
        <v>35</v>
      </c>
      <c r="R174" t="s">
        <v>38</v>
      </c>
      <c r="S174" t="s">
        <v>6177</v>
      </c>
    </row>
    <row r="175" spans="1:19" x14ac:dyDescent="0.3">
      <c r="A175" s="7">
        <v>17462</v>
      </c>
      <c r="B175" s="6" t="s">
        <v>409</v>
      </c>
      <c r="C175" t="s">
        <v>410</v>
      </c>
      <c r="D175" t="str">
        <f t="shared" si="4"/>
        <v>12:37:28</v>
      </c>
      <c r="E175" s="18">
        <f t="shared" si="5"/>
        <v>0.5</v>
      </c>
      <c r="F175" s="2" t="s">
        <v>45</v>
      </c>
      <c r="G175" s="4" t="s">
        <v>46</v>
      </c>
      <c r="H175" t="s">
        <v>56</v>
      </c>
      <c r="I175">
        <v>2718</v>
      </c>
      <c r="J175">
        <v>49626</v>
      </c>
      <c r="K175" t="s">
        <v>6205</v>
      </c>
      <c r="L175">
        <v>56</v>
      </c>
      <c r="M175" s="6">
        <v>98</v>
      </c>
      <c r="N175" s="6">
        <v>4952</v>
      </c>
      <c r="O175">
        <v>19</v>
      </c>
      <c r="P175">
        <v>6</v>
      </c>
      <c r="Q175" t="s">
        <v>52</v>
      </c>
      <c r="R175" t="s">
        <v>38</v>
      </c>
      <c r="S175" t="s">
        <v>6177</v>
      </c>
    </row>
    <row r="176" spans="1:19" hidden="1" x14ac:dyDescent="0.3">
      <c r="A176" s="7">
        <v>17463</v>
      </c>
      <c r="B176" s="6" t="s">
        <v>411</v>
      </c>
      <c r="C176" t="s">
        <v>412</v>
      </c>
      <c r="D176" t="str">
        <f t="shared" si="4"/>
        <v>12:50:41</v>
      </c>
      <c r="E176" s="18">
        <f t="shared" si="5"/>
        <v>0.5</v>
      </c>
      <c r="F176" s="2" t="s">
        <v>59</v>
      </c>
      <c r="G176" s="4" t="s">
        <v>46</v>
      </c>
      <c r="H176" t="s">
        <v>51</v>
      </c>
      <c r="I176">
        <v>784</v>
      </c>
      <c r="J176">
        <v>68593</v>
      </c>
      <c r="K176" t="s">
        <v>6203</v>
      </c>
      <c r="L176">
        <v>2</v>
      </c>
      <c r="M176" s="6">
        <v>1402.75</v>
      </c>
      <c r="N176" s="6">
        <v>2303.75</v>
      </c>
      <c r="O176">
        <v>83</v>
      </c>
      <c r="P176">
        <v>1</v>
      </c>
      <c r="Q176" t="s">
        <v>52</v>
      </c>
      <c r="R176" t="s">
        <v>38</v>
      </c>
      <c r="S176" t="s">
        <v>6177</v>
      </c>
    </row>
    <row r="177" spans="1:19" hidden="1" x14ac:dyDescent="0.3">
      <c r="A177" s="7">
        <v>17464</v>
      </c>
      <c r="B177" s="6" t="s">
        <v>413</v>
      </c>
      <c r="C177" t="s">
        <v>414</v>
      </c>
      <c r="D177" t="str">
        <f t="shared" si="4"/>
        <v>02:54:54</v>
      </c>
      <c r="E177" s="18">
        <f t="shared" si="5"/>
        <v>8.3333333333333329E-2</v>
      </c>
      <c r="F177" s="2" t="s">
        <v>88</v>
      </c>
      <c r="G177" s="4" t="s">
        <v>46</v>
      </c>
      <c r="H177" t="s">
        <v>51</v>
      </c>
      <c r="I177">
        <v>58</v>
      </c>
      <c r="J177">
        <v>83033</v>
      </c>
      <c r="K177" t="s">
        <v>6206</v>
      </c>
      <c r="L177">
        <v>15</v>
      </c>
      <c r="M177" s="6">
        <v>356.5</v>
      </c>
      <c r="N177" s="6">
        <v>3286</v>
      </c>
      <c r="O177">
        <v>93</v>
      </c>
      <c r="P177">
        <v>1</v>
      </c>
      <c r="Q177" t="s">
        <v>52</v>
      </c>
      <c r="R177" t="s">
        <v>38</v>
      </c>
      <c r="S177" t="s">
        <v>6176</v>
      </c>
    </row>
    <row r="178" spans="1:19" hidden="1" x14ac:dyDescent="0.3">
      <c r="A178" s="7">
        <v>17465</v>
      </c>
      <c r="B178" s="6" t="s">
        <v>415</v>
      </c>
      <c r="C178" t="s">
        <v>416</v>
      </c>
      <c r="D178" t="str">
        <f t="shared" si="4"/>
        <v>14:00:27</v>
      </c>
      <c r="E178" s="18">
        <f t="shared" si="5"/>
        <v>0.58333333333333326</v>
      </c>
      <c r="F178" s="2" t="s">
        <v>45</v>
      </c>
      <c r="G178" s="4" t="s">
        <v>68</v>
      </c>
      <c r="H178" t="s">
        <v>60</v>
      </c>
      <c r="I178">
        <v>1810</v>
      </c>
      <c r="J178">
        <v>44632</v>
      </c>
      <c r="K178" t="s">
        <v>6205</v>
      </c>
      <c r="L178">
        <v>29</v>
      </c>
      <c r="M178" s="6">
        <v>1604.75</v>
      </c>
      <c r="N178" s="6">
        <v>2293.25</v>
      </c>
      <c r="O178">
        <v>10</v>
      </c>
      <c r="P178">
        <v>7</v>
      </c>
      <c r="Q178" t="s">
        <v>52</v>
      </c>
      <c r="R178" t="s">
        <v>52</v>
      </c>
      <c r="S178" t="s">
        <v>6176</v>
      </c>
    </row>
    <row r="179" spans="1:19" hidden="1" x14ac:dyDescent="0.3">
      <c r="A179" s="7">
        <v>17466</v>
      </c>
      <c r="B179" s="6" t="s">
        <v>417</v>
      </c>
      <c r="C179" t="s">
        <v>418</v>
      </c>
      <c r="D179" t="str">
        <f t="shared" si="4"/>
        <v>10:06:45</v>
      </c>
      <c r="E179" s="18">
        <f t="shared" si="5"/>
        <v>0.41666666666666663</v>
      </c>
      <c r="F179" s="2" t="s">
        <v>50</v>
      </c>
      <c r="G179" s="4" t="s">
        <v>46</v>
      </c>
      <c r="H179" t="s">
        <v>51</v>
      </c>
      <c r="I179">
        <v>101</v>
      </c>
      <c r="J179">
        <v>63962</v>
      </c>
      <c r="K179" t="s">
        <v>6203</v>
      </c>
      <c r="L179">
        <v>4</v>
      </c>
      <c r="M179" s="6">
        <v>876</v>
      </c>
      <c r="N179" s="6">
        <v>4050</v>
      </c>
      <c r="O179">
        <v>100</v>
      </c>
      <c r="P179">
        <v>2</v>
      </c>
      <c r="Q179" t="s">
        <v>65</v>
      </c>
      <c r="R179" t="s">
        <v>38</v>
      </c>
      <c r="S179" t="s">
        <v>6176</v>
      </c>
    </row>
    <row r="180" spans="1:19" hidden="1" x14ac:dyDescent="0.3">
      <c r="A180" s="7">
        <v>17467</v>
      </c>
      <c r="B180" s="6" t="s">
        <v>419</v>
      </c>
      <c r="C180" t="s">
        <v>420</v>
      </c>
      <c r="D180" t="str">
        <f t="shared" si="4"/>
        <v>21:47:48</v>
      </c>
      <c r="E180" s="18">
        <f t="shared" si="5"/>
        <v>0.875</v>
      </c>
      <c r="F180" s="2" t="s">
        <v>59</v>
      </c>
      <c r="G180" s="4" t="s">
        <v>55</v>
      </c>
      <c r="H180" t="s">
        <v>51</v>
      </c>
      <c r="I180">
        <v>194</v>
      </c>
      <c r="J180">
        <v>12262</v>
      </c>
      <c r="K180" t="s">
        <v>6204</v>
      </c>
      <c r="L180">
        <v>10</v>
      </c>
      <c r="M180" s="6">
        <v>1946.25</v>
      </c>
      <c r="N180" s="6">
        <v>2872.75</v>
      </c>
      <c r="O180">
        <v>85</v>
      </c>
      <c r="P180">
        <v>1</v>
      </c>
      <c r="Q180" t="s">
        <v>65</v>
      </c>
      <c r="R180" t="s">
        <v>38</v>
      </c>
      <c r="S180" t="s">
        <v>6176</v>
      </c>
    </row>
    <row r="181" spans="1:19" hidden="1" x14ac:dyDescent="0.3">
      <c r="A181" s="7">
        <v>17468</v>
      </c>
      <c r="B181" s="6" t="s">
        <v>421</v>
      </c>
      <c r="C181" t="s">
        <v>422</v>
      </c>
      <c r="D181" t="str">
        <f t="shared" si="4"/>
        <v>23:06:54</v>
      </c>
      <c r="E181" s="18">
        <f t="shared" si="5"/>
        <v>0.95833333333333326</v>
      </c>
      <c r="F181" s="2" t="s">
        <v>50</v>
      </c>
      <c r="G181" s="4" t="s">
        <v>55</v>
      </c>
      <c r="H181" t="s">
        <v>51</v>
      </c>
      <c r="I181">
        <v>55</v>
      </c>
      <c r="J181">
        <v>25790</v>
      </c>
      <c r="K181" t="s">
        <v>6204</v>
      </c>
      <c r="L181">
        <v>13</v>
      </c>
      <c r="M181" s="6">
        <v>250</v>
      </c>
      <c r="N181" s="6">
        <v>6301.25</v>
      </c>
      <c r="O181">
        <v>78</v>
      </c>
      <c r="P181">
        <v>1</v>
      </c>
      <c r="Q181" t="s">
        <v>35</v>
      </c>
      <c r="R181" t="s">
        <v>52</v>
      </c>
      <c r="S181" t="s">
        <v>6176</v>
      </c>
    </row>
    <row r="182" spans="1:19" hidden="1" x14ac:dyDescent="0.3">
      <c r="A182" s="7">
        <v>17469</v>
      </c>
      <c r="B182" s="6" t="s">
        <v>423</v>
      </c>
      <c r="C182" t="s">
        <v>424</v>
      </c>
      <c r="D182" t="str">
        <f t="shared" si="4"/>
        <v>11:37:17</v>
      </c>
      <c r="E182" s="18">
        <f t="shared" si="5"/>
        <v>0.45833333333333331</v>
      </c>
      <c r="F182" s="2" t="s">
        <v>88</v>
      </c>
      <c r="G182" s="4" t="s">
        <v>46</v>
      </c>
      <c r="H182" t="s">
        <v>51</v>
      </c>
      <c r="I182">
        <v>192</v>
      </c>
      <c r="J182">
        <v>89102</v>
      </c>
      <c r="K182" t="s">
        <v>6206</v>
      </c>
      <c r="L182">
        <v>16</v>
      </c>
      <c r="M182" s="6">
        <v>320.25</v>
      </c>
      <c r="N182" s="6">
        <v>5366.75</v>
      </c>
      <c r="O182">
        <v>86</v>
      </c>
      <c r="P182">
        <v>2</v>
      </c>
      <c r="Q182" t="s">
        <v>65</v>
      </c>
      <c r="R182" t="s">
        <v>52</v>
      </c>
      <c r="S182" t="s">
        <v>6177</v>
      </c>
    </row>
    <row r="183" spans="1:19" hidden="1" x14ac:dyDescent="0.3">
      <c r="A183" s="7">
        <v>17470</v>
      </c>
      <c r="B183" s="6" t="s">
        <v>425</v>
      </c>
      <c r="C183" t="s">
        <v>426</v>
      </c>
      <c r="D183" t="str">
        <f t="shared" si="4"/>
        <v>03:11:21</v>
      </c>
      <c r="E183" s="18">
        <f t="shared" si="5"/>
        <v>0.125</v>
      </c>
      <c r="F183" s="2" t="s">
        <v>50</v>
      </c>
      <c r="G183" s="4" t="s">
        <v>55</v>
      </c>
      <c r="H183" t="s">
        <v>51</v>
      </c>
      <c r="I183">
        <v>53</v>
      </c>
      <c r="J183">
        <v>50555</v>
      </c>
      <c r="K183" t="s">
        <v>6203</v>
      </c>
      <c r="L183">
        <v>20</v>
      </c>
      <c r="M183" s="6">
        <v>118</v>
      </c>
      <c r="N183" s="6">
        <v>7060</v>
      </c>
      <c r="O183">
        <v>85</v>
      </c>
      <c r="P183">
        <v>1</v>
      </c>
      <c r="Q183" t="s">
        <v>35</v>
      </c>
      <c r="R183" t="s">
        <v>52</v>
      </c>
      <c r="S183" t="s">
        <v>6177</v>
      </c>
    </row>
    <row r="184" spans="1:19" hidden="1" x14ac:dyDescent="0.3">
      <c r="A184" s="7">
        <v>17471</v>
      </c>
      <c r="B184" s="6" t="s">
        <v>427</v>
      </c>
      <c r="C184" t="s">
        <v>428</v>
      </c>
      <c r="D184" t="str">
        <f t="shared" si="4"/>
        <v>12:48:54</v>
      </c>
      <c r="E184" s="18">
        <f t="shared" si="5"/>
        <v>0.5</v>
      </c>
      <c r="F184" s="2" t="s">
        <v>88</v>
      </c>
      <c r="G184" s="4" t="s">
        <v>46</v>
      </c>
      <c r="H184" t="s">
        <v>51</v>
      </c>
      <c r="I184">
        <v>182</v>
      </c>
      <c r="J184">
        <v>89230</v>
      </c>
      <c r="K184" t="s">
        <v>6206</v>
      </c>
      <c r="L184">
        <v>3</v>
      </c>
      <c r="M184" s="6">
        <v>821.25</v>
      </c>
      <c r="N184" s="6">
        <v>2361.25</v>
      </c>
      <c r="O184">
        <v>82</v>
      </c>
      <c r="P184">
        <v>1</v>
      </c>
      <c r="Q184" t="s">
        <v>52</v>
      </c>
      <c r="R184" t="s">
        <v>38</v>
      </c>
      <c r="S184" t="s">
        <v>6177</v>
      </c>
    </row>
    <row r="185" spans="1:19" hidden="1" x14ac:dyDescent="0.3">
      <c r="A185" s="7">
        <v>17472</v>
      </c>
      <c r="B185" s="6" t="s">
        <v>429</v>
      </c>
      <c r="C185" t="s">
        <v>430</v>
      </c>
      <c r="D185" t="str">
        <f t="shared" si="4"/>
        <v>23:35:11</v>
      </c>
      <c r="E185" s="18">
        <f t="shared" si="5"/>
        <v>0.95833333333333326</v>
      </c>
      <c r="F185" s="2" t="s">
        <v>45</v>
      </c>
      <c r="G185" s="4" t="s">
        <v>55</v>
      </c>
      <c r="H185" t="s">
        <v>56</v>
      </c>
      <c r="I185">
        <v>4246</v>
      </c>
      <c r="J185">
        <v>49234</v>
      </c>
      <c r="K185" t="s">
        <v>6205</v>
      </c>
      <c r="L185">
        <v>41</v>
      </c>
      <c r="M185" s="6">
        <v>343.75</v>
      </c>
      <c r="N185" s="6">
        <v>4097.5</v>
      </c>
      <c r="O185">
        <v>18</v>
      </c>
      <c r="P185">
        <v>5</v>
      </c>
      <c r="Q185" t="s">
        <v>52</v>
      </c>
      <c r="R185" t="s">
        <v>38</v>
      </c>
      <c r="S185" t="s">
        <v>6176</v>
      </c>
    </row>
    <row r="186" spans="1:19" hidden="1" x14ac:dyDescent="0.3">
      <c r="A186" s="7">
        <v>17473</v>
      </c>
      <c r="B186" s="6" t="s">
        <v>431</v>
      </c>
      <c r="C186" t="s">
        <v>432</v>
      </c>
      <c r="D186" t="str">
        <f t="shared" si="4"/>
        <v>01:37:31</v>
      </c>
      <c r="E186" s="18">
        <f t="shared" si="5"/>
        <v>4.1666666666666664E-2</v>
      </c>
      <c r="F186" s="2" t="s">
        <v>50</v>
      </c>
      <c r="G186" s="4" t="s">
        <v>46</v>
      </c>
      <c r="H186" t="s">
        <v>81</v>
      </c>
      <c r="I186">
        <v>208</v>
      </c>
      <c r="J186">
        <v>67382</v>
      </c>
      <c r="K186" t="s">
        <v>6203</v>
      </c>
      <c r="L186">
        <v>8</v>
      </c>
      <c r="M186" s="6">
        <v>7610</v>
      </c>
      <c r="N186" s="6">
        <v>489</v>
      </c>
      <c r="O186">
        <v>52</v>
      </c>
      <c r="P186">
        <v>1</v>
      </c>
      <c r="Q186" t="s">
        <v>38</v>
      </c>
      <c r="R186" t="s">
        <v>38</v>
      </c>
      <c r="S186" t="s">
        <v>6176</v>
      </c>
    </row>
    <row r="187" spans="1:19" hidden="1" x14ac:dyDescent="0.3">
      <c r="A187" s="7">
        <v>17474</v>
      </c>
      <c r="B187" s="6" t="s">
        <v>433</v>
      </c>
      <c r="C187" t="s">
        <v>434</v>
      </c>
      <c r="D187" t="str">
        <f t="shared" si="4"/>
        <v>21:22:33</v>
      </c>
      <c r="E187" s="18">
        <f t="shared" si="5"/>
        <v>0.875</v>
      </c>
      <c r="F187" s="2" t="s">
        <v>45</v>
      </c>
      <c r="G187" s="4" t="s">
        <v>46</v>
      </c>
      <c r="H187" t="s">
        <v>60</v>
      </c>
      <c r="I187">
        <v>3482</v>
      </c>
      <c r="J187">
        <v>19146</v>
      </c>
      <c r="K187" t="s">
        <v>6204</v>
      </c>
      <c r="L187">
        <v>39</v>
      </c>
      <c r="M187" s="6">
        <v>1149.75</v>
      </c>
      <c r="N187" s="6">
        <v>3435.75</v>
      </c>
      <c r="O187">
        <v>14</v>
      </c>
      <c r="P187">
        <v>5</v>
      </c>
      <c r="Q187" t="s">
        <v>52</v>
      </c>
      <c r="R187" t="s">
        <v>52</v>
      </c>
      <c r="S187" t="s">
        <v>6177</v>
      </c>
    </row>
    <row r="188" spans="1:19" hidden="1" x14ac:dyDescent="0.3">
      <c r="A188" s="7">
        <v>17475</v>
      </c>
      <c r="B188" s="6" t="s">
        <v>435</v>
      </c>
      <c r="C188" t="s">
        <v>436</v>
      </c>
      <c r="D188" t="str">
        <f t="shared" si="4"/>
        <v>20:06:21</v>
      </c>
      <c r="E188" s="18">
        <f t="shared" si="5"/>
        <v>0.83333333333333326</v>
      </c>
      <c r="F188" s="2" t="s">
        <v>45</v>
      </c>
      <c r="G188" s="4" t="s">
        <v>55</v>
      </c>
      <c r="H188" t="s">
        <v>56</v>
      </c>
      <c r="I188">
        <v>4842</v>
      </c>
      <c r="J188">
        <v>25132</v>
      </c>
      <c r="K188" t="s">
        <v>6204</v>
      </c>
      <c r="L188">
        <v>60</v>
      </c>
      <c r="M188" s="6">
        <v>298.5</v>
      </c>
      <c r="N188" s="6">
        <v>3243.75</v>
      </c>
      <c r="O188">
        <v>16</v>
      </c>
      <c r="P188">
        <v>5</v>
      </c>
      <c r="Q188" t="s">
        <v>38</v>
      </c>
      <c r="R188" t="s">
        <v>35</v>
      </c>
      <c r="S188" t="s">
        <v>6176</v>
      </c>
    </row>
    <row r="189" spans="1:19" hidden="1" x14ac:dyDescent="0.3">
      <c r="A189" s="7">
        <v>17476</v>
      </c>
      <c r="B189" s="6" t="s">
        <v>437</v>
      </c>
      <c r="C189" t="s">
        <v>438</v>
      </c>
      <c r="D189" t="str">
        <f t="shared" si="4"/>
        <v>01:57:07</v>
      </c>
      <c r="E189" s="18">
        <f t="shared" si="5"/>
        <v>4.1666666666666664E-2</v>
      </c>
      <c r="F189" s="2" t="s">
        <v>72</v>
      </c>
      <c r="G189" s="4" t="s">
        <v>46</v>
      </c>
      <c r="H189" t="s">
        <v>75</v>
      </c>
      <c r="I189">
        <v>620</v>
      </c>
      <c r="J189">
        <v>39163</v>
      </c>
      <c r="K189" t="s">
        <v>6205</v>
      </c>
      <c r="L189">
        <v>15</v>
      </c>
      <c r="M189" s="6">
        <v>444.75</v>
      </c>
      <c r="N189" s="6">
        <v>3296</v>
      </c>
      <c r="O189">
        <v>59</v>
      </c>
      <c r="P189">
        <v>2</v>
      </c>
      <c r="Q189" t="s">
        <v>35</v>
      </c>
      <c r="R189" t="s">
        <v>52</v>
      </c>
      <c r="S189" t="s">
        <v>6177</v>
      </c>
    </row>
    <row r="190" spans="1:19" hidden="1" x14ac:dyDescent="0.3">
      <c r="A190" s="7">
        <v>17477</v>
      </c>
      <c r="B190" s="6" t="s">
        <v>439</v>
      </c>
      <c r="C190" t="s">
        <v>440</v>
      </c>
      <c r="D190" t="str">
        <f t="shared" si="4"/>
        <v>02:27:37</v>
      </c>
      <c r="E190" s="18">
        <f t="shared" si="5"/>
        <v>8.3333333333333329E-2</v>
      </c>
      <c r="F190" s="2" t="s">
        <v>45</v>
      </c>
      <c r="G190" s="4" t="s">
        <v>55</v>
      </c>
      <c r="H190" t="s">
        <v>75</v>
      </c>
      <c r="I190">
        <v>1083</v>
      </c>
      <c r="J190">
        <v>12262</v>
      </c>
      <c r="K190" t="s">
        <v>6204</v>
      </c>
      <c r="L190">
        <v>9</v>
      </c>
      <c r="M190" s="6">
        <v>6745.75</v>
      </c>
      <c r="N190" s="6">
        <v>530.5</v>
      </c>
      <c r="O190">
        <v>54</v>
      </c>
      <c r="P190">
        <v>1</v>
      </c>
      <c r="Q190" t="s">
        <v>35</v>
      </c>
      <c r="R190" t="s">
        <v>52</v>
      </c>
      <c r="S190" t="s">
        <v>6176</v>
      </c>
    </row>
    <row r="191" spans="1:19" hidden="1" x14ac:dyDescent="0.3">
      <c r="A191" s="7">
        <v>17478</v>
      </c>
      <c r="B191" s="6" t="s">
        <v>441</v>
      </c>
      <c r="C191" t="s">
        <v>442</v>
      </c>
      <c r="D191" t="str">
        <f t="shared" si="4"/>
        <v>07:02:40</v>
      </c>
      <c r="E191" s="18">
        <f t="shared" si="5"/>
        <v>0.29166666666666663</v>
      </c>
      <c r="F191" s="2" t="s">
        <v>72</v>
      </c>
      <c r="G191" s="4" t="s">
        <v>46</v>
      </c>
      <c r="H191" t="s">
        <v>81</v>
      </c>
      <c r="I191">
        <v>948</v>
      </c>
      <c r="J191">
        <v>50294</v>
      </c>
      <c r="K191" t="s">
        <v>6203</v>
      </c>
      <c r="L191">
        <v>5</v>
      </c>
      <c r="M191" s="6">
        <v>208.75</v>
      </c>
      <c r="N191" s="6">
        <v>5920.75</v>
      </c>
      <c r="O191">
        <v>66</v>
      </c>
      <c r="P191">
        <v>1</v>
      </c>
      <c r="Q191" t="s">
        <v>65</v>
      </c>
      <c r="R191" t="s">
        <v>38</v>
      </c>
      <c r="S191" t="s">
        <v>6176</v>
      </c>
    </row>
    <row r="192" spans="1:19" hidden="1" x14ac:dyDescent="0.3">
      <c r="A192" s="7">
        <v>17479</v>
      </c>
      <c r="B192" s="6" t="s">
        <v>443</v>
      </c>
      <c r="C192" t="s">
        <v>444</v>
      </c>
      <c r="D192" t="str">
        <f t="shared" si="4"/>
        <v>02:21:08</v>
      </c>
      <c r="E192" s="18">
        <f t="shared" si="5"/>
        <v>8.3333333333333329E-2</v>
      </c>
      <c r="F192" s="2" t="s">
        <v>50</v>
      </c>
      <c r="G192" s="4" t="s">
        <v>55</v>
      </c>
      <c r="H192" t="s">
        <v>51</v>
      </c>
      <c r="I192">
        <v>103</v>
      </c>
      <c r="J192">
        <v>82121</v>
      </c>
      <c r="K192" t="s">
        <v>6206</v>
      </c>
      <c r="L192">
        <v>17</v>
      </c>
      <c r="M192" s="6">
        <v>252.75</v>
      </c>
      <c r="N192" s="6">
        <v>5593.75</v>
      </c>
      <c r="O192">
        <v>92</v>
      </c>
      <c r="P192">
        <v>1</v>
      </c>
      <c r="Q192" t="s">
        <v>52</v>
      </c>
      <c r="R192" t="s">
        <v>38</v>
      </c>
      <c r="S192" t="s">
        <v>6177</v>
      </c>
    </row>
    <row r="193" spans="1:19" hidden="1" x14ac:dyDescent="0.3">
      <c r="A193" s="7">
        <v>17480</v>
      </c>
      <c r="B193" s="6" t="s">
        <v>445</v>
      </c>
      <c r="C193" t="s">
        <v>446</v>
      </c>
      <c r="D193" t="str">
        <f t="shared" si="4"/>
        <v>00:53:19</v>
      </c>
      <c r="E193" s="18">
        <f t="shared" si="5"/>
        <v>0</v>
      </c>
      <c r="F193" s="2" t="s">
        <v>50</v>
      </c>
      <c r="G193" s="4" t="s">
        <v>46</v>
      </c>
      <c r="H193" t="s">
        <v>51</v>
      </c>
      <c r="I193">
        <v>167</v>
      </c>
      <c r="J193">
        <v>68504</v>
      </c>
      <c r="K193" t="s">
        <v>6203</v>
      </c>
      <c r="L193">
        <v>9</v>
      </c>
      <c r="M193" s="6">
        <v>1288.75</v>
      </c>
      <c r="N193" s="6">
        <v>4380</v>
      </c>
      <c r="O193">
        <v>97</v>
      </c>
      <c r="P193">
        <v>2</v>
      </c>
      <c r="Q193" t="s">
        <v>65</v>
      </c>
      <c r="R193" t="s">
        <v>38</v>
      </c>
      <c r="S193" t="s">
        <v>6177</v>
      </c>
    </row>
    <row r="194" spans="1:19" hidden="1" x14ac:dyDescent="0.3">
      <c r="A194" s="7">
        <v>17481</v>
      </c>
      <c r="B194" s="6" t="s">
        <v>447</v>
      </c>
      <c r="C194" t="s">
        <v>448</v>
      </c>
      <c r="D194" t="str">
        <f t="shared" si="4"/>
        <v>19:08:39</v>
      </c>
      <c r="E194" s="18">
        <f t="shared" si="5"/>
        <v>0.79166666666666663</v>
      </c>
      <c r="F194" s="2" t="s">
        <v>50</v>
      </c>
      <c r="G194" s="4" t="s">
        <v>55</v>
      </c>
      <c r="H194" t="s">
        <v>51</v>
      </c>
      <c r="I194">
        <v>67</v>
      </c>
      <c r="J194">
        <v>74420</v>
      </c>
      <c r="K194" t="s">
        <v>6206</v>
      </c>
      <c r="L194">
        <v>20</v>
      </c>
      <c r="M194" s="6">
        <v>311</v>
      </c>
      <c r="N194" s="6">
        <v>6812.5</v>
      </c>
      <c r="O194">
        <v>92</v>
      </c>
      <c r="P194">
        <v>2</v>
      </c>
      <c r="Q194" t="s">
        <v>65</v>
      </c>
      <c r="R194" t="s">
        <v>52</v>
      </c>
      <c r="S194" t="s">
        <v>6176</v>
      </c>
    </row>
    <row r="195" spans="1:19" hidden="1" x14ac:dyDescent="0.3">
      <c r="A195" s="7">
        <v>17482</v>
      </c>
      <c r="B195" s="6" t="s">
        <v>449</v>
      </c>
      <c r="C195" t="s">
        <v>450</v>
      </c>
      <c r="D195" t="str">
        <f t="shared" ref="D195:D258" si="6">TEXT(C195,"hh:mm:ss")</f>
        <v>21:32:28</v>
      </c>
      <c r="E195" s="18">
        <f t="shared" ref="E195:E258" si="7">FLOOR(D195,TIME(1,0,0))</f>
        <v>0.875</v>
      </c>
      <c r="F195" s="2" t="s">
        <v>45</v>
      </c>
      <c r="G195" s="4" t="s">
        <v>46</v>
      </c>
      <c r="H195" t="s">
        <v>75</v>
      </c>
      <c r="I195">
        <v>1089</v>
      </c>
      <c r="J195">
        <v>55621</v>
      </c>
      <c r="K195" t="s">
        <v>6203</v>
      </c>
      <c r="L195">
        <v>10</v>
      </c>
      <c r="M195" s="6">
        <v>1233.25</v>
      </c>
      <c r="N195" s="6">
        <v>618.25</v>
      </c>
      <c r="O195">
        <v>41</v>
      </c>
      <c r="P195">
        <v>2</v>
      </c>
      <c r="Q195" t="s">
        <v>52</v>
      </c>
      <c r="R195" t="s">
        <v>52</v>
      </c>
      <c r="S195" t="s">
        <v>6177</v>
      </c>
    </row>
    <row r="196" spans="1:19" hidden="1" x14ac:dyDescent="0.3">
      <c r="A196" s="7">
        <v>17483</v>
      </c>
      <c r="B196" s="6" t="s">
        <v>451</v>
      </c>
      <c r="C196" t="s">
        <v>452</v>
      </c>
      <c r="D196" t="str">
        <f t="shared" si="6"/>
        <v>10:39:40</v>
      </c>
      <c r="E196" s="18">
        <f t="shared" si="7"/>
        <v>0.41666666666666663</v>
      </c>
      <c r="F196" s="2" t="s">
        <v>59</v>
      </c>
      <c r="G196" s="4" t="s">
        <v>55</v>
      </c>
      <c r="H196" t="s">
        <v>51</v>
      </c>
      <c r="I196">
        <v>861</v>
      </c>
      <c r="J196">
        <v>62095</v>
      </c>
      <c r="K196" t="s">
        <v>6203</v>
      </c>
      <c r="L196">
        <v>7</v>
      </c>
      <c r="M196" s="6">
        <v>341</v>
      </c>
      <c r="N196" s="6">
        <v>3901.5</v>
      </c>
      <c r="O196">
        <v>90</v>
      </c>
      <c r="P196">
        <v>1</v>
      </c>
      <c r="Q196" t="s">
        <v>35</v>
      </c>
      <c r="R196" t="s">
        <v>52</v>
      </c>
      <c r="S196" t="s">
        <v>6177</v>
      </c>
    </row>
    <row r="197" spans="1:19" hidden="1" x14ac:dyDescent="0.3">
      <c r="A197" s="7">
        <v>17484</v>
      </c>
      <c r="B197" s="6" t="s">
        <v>453</v>
      </c>
      <c r="C197" t="s">
        <v>454</v>
      </c>
      <c r="D197" t="str">
        <f t="shared" si="6"/>
        <v>17:55:21</v>
      </c>
      <c r="E197" s="18">
        <f t="shared" si="7"/>
        <v>0.70833333333333326</v>
      </c>
      <c r="F197" s="2" t="s">
        <v>45</v>
      </c>
      <c r="G197" s="4" t="s">
        <v>46</v>
      </c>
      <c r="H197" t="s">
        <v>56</v>
      </c>
      <c r="I197">
        <v>1299</v>
      </c>
      <c r="J197">
        <v>67430</v>
      </c>
      <c r="K197" t="s">
        <v>6203</v>
      </c>
      <c r="L197">
        <v>37</v>
      </c>
      <c r="M197" s="6">
        <v>252.5</v>
      </c>
      <c r="N197" s="6">
        <v>3890.5</v>
      </c>
      <c r="O197">
        <v>18</v>
      </c>
      <c r="P197">
        <v>3</v>
      </c>
      <c r="Q197" t="s">
        <v>52</v>
      </c>
      <c r="R197" t="s">
        <v>35</v>
      </c>
      <c r="S197" t="s">
        <v>6176</v>
      </c>
    </row>
    <row r="198" spans="1:19" hidden="1" x14ac:dyDescent="0.3">
      <c r="A198" s="7">
        <v>17485</v>
      </c>
      <c r="B198" s="6" t="s">
        <v>455</v>
      </c>
      <c r="C198" t="s">
        <v>456</v>
      </c>
      <c r="D198" t="str">
        <f t="shared" si="6"/>
        <v>05:11:07</v>
      </c>
      <c r="E198" s="18">
        <f t="shared" si="7"/>
        <v>0.20833333333333331</v>
      </c>
      <c r="F198" s="2" t="s">
        <v>50</v>
      </c>
      <c r="G198" s="4" t="s">
        <v>55</v>
      </c>
      <c r="H198" t="s">
        <v>51</v>
      </c>
      <c r="I198">
        <v>159</v>
      </c>
      <c r="J198">
        <v>70557</v>
      </c>
      <c r="K198" t="s">
        <v>6206</v>
      </c>
      <c r="L198">
        <v>3</v>
      </c>
      <c r="M198" s="6">
        <v>341.75</v>
      </c>
      <c r="N198" s="6">
        <v>3806.25</v>
      </c>
      <c r="O198">
        <v>88</v>
      </c>
      <c r="P198">
        <v>1</v>
      </c>
      <c r="Q198" t="s">
        <v>52</v>
      </c>
      <c r="R198" t="s">
        <v>52</v>
      </c>
      <c r="S198" t="s">
        <v>6176</v>
      </c>
    </row>
    <row r="199" spans="1:19" hidden="1" x14ac:dyDescent="0.3">
      <c r="A199" s="7">
        <v>17486</v>
      </c>
      <c r="B199" s="6" t="s">
        <v>457</v>
      </c>
      <c r="C199" t="s">
        <v>458</v>
      </c>
      <c r="D199" t="str">
        <f t="shared" si="6"/>
        <v>06:01:51</v>
      </c>
      <c r="E199" s="18">
        <f t="shared" si="7"/>
        <v>0.25</v>
      </c>
      <c r="F199" s="2" t="s">
        <v>72</v>
      </c>
      <c r="G199" s="4" t="s">
        <v>46</v>
      </c>
      <c r="H199" t="s">
        <v>51</v>
      </c>
      <c r="I199">
        <v>878</v>
      </c>
      <c r="J199">
        <v>49234</v>
      </c>
      <c r="K199" t="s">
        <v>6205</v>
      </c>
      <c r="L199">
        <v>8</v>
      </c>
      <c r="M199" s="6">
        <v>446.25</v>
      </c>
      <c r="N199" s="6">
        <v>7201</v>
      </c>
      <c r="O199">
        <v>92</v>
      </c>
      <c r="P199">
        <v>2</v>
      </c>
      <c r="Q199" t="s">
        <v>35</v>
      </c>
      <c r="R199" t="s">
        <v>52</v>
      </c>
      <c r="S199" t="s">
        <v>6177</v>
      </c>
    </row>
    <row r="200" spans="1:19" hidden="1" x14ac:dyDescent="0.3">
      <c r="A200" s="7">
        <v>17487</v>
      </c>
      <c r="B200" s="6" t="s">
        <v>459</v>
      </c>
      <c r="C200" t="s">
        <v>460</v>
      </c>
      <c r="D200" t="str">
        <f t="shared" si="6"/>
        <v>22:44:07</v>
      </c>
      <c r="E200" s="18">
        <f t="shared" si="7"/>
        <v>0.91666666666666663</v>
      </c>
      <c r="F200" s="2" t="s">
        <v>45</v>
      </c>
      <c r="G200" s="4" t="s">
        <v>46</v>
      </c>
      <c r="H200" t="s">
        <v>56</v>
      </c>
      <c r="I200">
        <v>4771</v>
      </c>
      <c r="J200">
        <v>18821</v>
      </c>
      <c r="K200" t="s">
        <v>6204</v>
      </c>
      <c r="L200">
        <v>55</v>
      </c>
      <c r="M200" s="6">
        <v>141.75</v>
      </c>
      <c r="N200" s="6">
        <v>3288</v>
      </c>
      <c r="O200">
        <v>11</v>
      </c>
      <c r="P200">
        <v>4</v>
      </c>
      <c r="Q200" t="s">
        <v>52</v>
      </c>
      <c r="R200" t="s">
        <v>38</v>
      </c>
      <c r="S200" t="s">
        <v>6177</v>
      </c>
    </row>
    <row r="201" spans="1:19" hidden="1" x14ac:dyDescent="0.3">
      <c r="A201" s="7">
        <v>17488</v>
      </c>
      <c r="B201" s="6" t="s">
        <v>461</v>
      </c>
      <c r="C201" t="s">
        <v>462</v>
      </c>
      <c r="D201" t="str">
        <f t="shared" si="6"/>
        <v>07:56:35</v>
      </c>
      <c r="E201" s="18">
        <f t="shared" si="7"/>
        <v>0.29166666666666663</v>
      </c>
      <c r="F201" s="2" t="s">
        <v>45</v>
      </c>
      <c r="G201" s="4" t="s">
        <v>46</v>
      </c>
      <c r="H201" t="s">
        <v>56</v>
      </c>
      <c r="I201">
        <v>4413</v>
      </c>
      <c r="J201">
        <v>31780</v>
      </c>
      <c r="K201" t="s">
        <v>6205</v>
      </c>
      <c r="L201">
        <v>57</v>
      </c>
      <c r="M201" s="6">
        <v>498.25</v>
      </c>
      <c r="N201" s="6">
        <v>4587.25</v>
      </c>
      <c r="O201">
        <v>12</v>
      </c>
      <c r="P201">
        <v>3</v>
      </c>
      <c r="Q201" t="s">
        <v>52</v>
      </c>
      <c r="R201" t="s">
        <v>38</v>
      </c>
      <c r="S201" t="s">
        <v>6176</v>
      </c>
    </row>
    <row r="202" spans="1:19" hidden="1" x14ac:dyDescent="0.3">
      <c r="A202" s="7">
        <v>17489</v>
      </c>
      <c r="B202" s="6" t="s">
        <v>463</v>
      </c>
      <c r="C202" t="s">
        <v>464</v>
      </c>
      <c r="D202" t="str">
        <f t="shared" si="6"/>
        <v>03:57:25</v>
      </c>
      <c r="E202" s="18">
        <f t="shared" si="7"/>
        <v>0.125</v>
      </c>
      <c r="F202" s="2" t="s">
        <v>72</v>
      </c>
      <c r="G202" s="4" t="s">
        <v>46</v>
      </c>
      <c r="H202" t="s">
        <v>75</v>
      </c>
      <c r="I202">
        <v>266</v>
      </c>
      <c r="J202">
        <v>22103</v>
      </c>
      <c r="K202" t="s">
        <v>6204</v>
      </c>
      <c r="L202">
        <v>7</v>
      </c>
      <c r="M202" s="6">
        <v>187.75</v>
      </c>
      <c r="N202" s="6">
        <v>7171</v>
      </c>
      <c r="O202">
        <v>64</v>
      </c>
      <c r="P202">
        <v>3</v>
      </c>
      <c r="Q202" t="s">
        <v>35</v>
      </c>
      <c r="R202" t="s">
        <v>38</v>
      </c>
      <c r="S202" t="s">
        <v>6177</v>
      </c>
    </row>
    <row r="203" spans="1:19" hidden="1" x14ac:dyDescent="0.3">
      <c r="A203" s="7">
        <v>17490</v>
      </c>
      <c r="B203" s="6" t="s">
        <v>465</v>
      </c>
      <c r="C203" t="s">
        <v>466</v>
      </c>
      <c r="D203" t="str">
        <f t="shared" si="6"/>
        <v>09:24:37</v>
      </c>
      <c r="E203" s="18">
        <f t="shared" si="7"/>
        <v>0.375</v>
      </c>
      <c r="F203" s="2" t="s">
        <v>88</v>
      </c>
      <c r="G203" s="4" t="s">
        <v>46</v>
      </c>
      <c r="H203" t="s">
        <v>81</v>
      </c>
      <c r="I203">
        <v>285</v>
      </c>
      <c r="J203">
        <v>49421</v>
      </c>
      <c r="K203" t="s">
        <v>6205</v>
      </c>
      <c r="L203">
        <v>15</v>
      </c>
      <c r="M203" s="6">
        <v>114</v>
      </c>
      <c r="N203" s="6">
        <v>4043</v>
      </c>
      <c r="O203">
        <v>66</v>
      </c>
      <c r="P203">
        <v>1</v>
      </c>
      <c r="Q203" t="s">
        <v>65</v>
      </c>
      <c r="R203" t="s">
        <v>52</v>
      </c>
      <c r="S203" t="s">
        <v>6176</v>
      </c>
    </row>
    <row r="204" spans="1:19" hidden="1" x14ac:dyDescent="0.3">
      <c r="A204" s="7">
        <v>17491</v>
      </c>
      <c r="B204" s="6" t="s">
        <v>467</v>
      </c>
      <c r="C204" t="s">
        <v>468</v>
      </c>
      <c r="D204" t="str">
        <f t="shared" si="6"/>
        <v>14:40:30</v>
      </c>
      <c r="E204" s="18">
        <f t="shared" si="7"/>
        <v>0.58333333333333326</v>
      </c>
      <c r="F204" s="2" t="s">
        <v>72</v>
      </c>
      <c r="G204" s="4" t="s">
        <v>55</v>
      </c>
      <c r="H204" t="s">
        <v>75</v>
      </c>
      <c r="I204">
        <v>215</v>
      </c>
      <c r="J204">
        <v>57442</v>
      </c>
      <c r="K204" t="s">
        <v>6203</v>
      </c>
      <c r="L204">
        <v>15</v>
      </c>
      <c r="M204" s="6">
        <v>158.5</v>
      </c>
      <c r="N204" s="6">
        <v>3034.25</v>
      </c>
      <c r="O204">
        <v>56</v>
      </c>
      <c r="P204">
        <v>1</v>
      </c>
      <c r="Q204" t="s">
        <v>38</v>
      </c>
      <c r="R204" t="s">
        <v>38</v>
      </c>
      <c r="S204" t="s">
        <v>6177</v>
      </c>
    </row>
    <row r="205" spans="1:19" hidden="1" x14ac:dyDescent="0.3">
      <c r="A205" s="7">
        <v>17492</v>
      </c>
      <c r="B205" s="6" t="s">
        <v>469</v>
      </c>
      <c r="C205" t="s">
        <v>470</v>
      </c>
      <c r="D205" t="str">
        <f t="shared" si="6"/>
        <v>20:09:04</v>
      </c>
      <c r="E205" s="18">
        <f t="shared" si="7"/>
        <v>0.83333333333333326</v>
      </c>
      <c r="F205" s="2" t="s">
        <v>45</v>
      </c>
      <c r="G205" s="4" t="s">
        <v>46</v>
      </c>
      <c r="H205" t="s">
        <v>56</v>
      </c>
      <c r="I205">
        <v>1709</v>
      </c>
      <c r="J205">
        <v>37021</v>
      </c>
      <c r="K205" t="s">
        <v>6205</v>
      </c>
      <c r="L205">
        <v>40</v>
      </c>
      <c r="M205" s="6">
        <v>89.25</v>
      </c>
      <c r="N205" s="6">
        <v>3888</v>
      </c>
      <c r="O205">
        <v>20</v>
      </c>
      <c r="P205">
        <v>3</v>
      </c>
      <c r="Q205" t="s">
        <v>38</v>
      </c>
      <c r="R205" t="s">
        <v>38</v>
      </c>
      <c r="S205" t="s">
        <v>6177</v>
      </c>
    </row>
    <row r="206" spans="1:19" hidden="1" x14ac:dyDescent="0.3">
      <c r="A206" s="7">
        <v>17493</v>
      </c>
      <c r="B206" s="6" t="s">
        <v>471</v>
      </c>
      <c r="C206" t="s">
        <v>472</v>
      </c>
      <c r="D206" t="str">
        <f t="shared" si="6"/>
        <v>13:06:49</v>
      </c>
      <c r="E206" s="18">
        <f t="shared" si="7"/>
        <v>0.54166666666666663</v>
      </c>
      <c r="F206" s="2" t="s">
        <v>88</v>
      </c>
      <c r="G206" s="4" t="s">
        <v>55</v>
      </c>
      <c r="H206" t="s">
        <v>51</v>
      </c>
      <c r="I206">
        <v>48</v>
      </c>
      <c r="J206">
        <v>85223</v>
      </c>
      <c r="K206" t="s">
        <v>6206</v>
      </c>
      <c r="L206">
        <v>15</v>
      </c>
      <c r="M206" s="6">
        <v>435.75</v>
      </c>
      <c r="N206" s="6">
        <v>4409.25</v>
      </c>
      <c r="O206">
        <v>86</v>
      </c>
      <c r="P206">
        <v>2</v>
      </c>
      <c r="Q206" t="s">
        <v>52</v>
      </c>
      <c r="R206" t="s">
        <v>52</v>
      </c>
      <c r="S206" t="s">
        <v>6177</v>
      </c>
    </row>
    <row r="207" spans="1:19" hidden="1" x14ac:dyDescent="0.3">
      <c r="A207" s="7">
        <v>17494</v>
      </c>
      <c r="B207" s="6" t="s">
        <v>473</v>
      </c>
      <c r="C207" t="s">
        <v>474</v>
      </c>
      <c r="D207" t="str">
        <f t="shared" si="6"/>
        <v>10:32:58</v>
      </c>
      <c r="E207" s="18">
        <f t="shared" si="7"/>
        <v>0.41666666666666663</v>
      </c>
      <c r="F207" s="2" t="s">
        <v>50</v>
      </c>
      <c r="G207" s="4" t="s">
        <v>55</v>
      </c>
      <c r="H207" t="s">
        <v>51</v>
      </c>
      <c r="I207">
        <v>232</v>
      </c>
      <c r="J207">
        <v>11449</v>
      </c>
      <c r="K207" t="s">
        <v>6204</v>
      </c>
      <c r="L207">
        <v>17</v>
      </c>
      <c r="M207" s="6">
        <v>4088.25</v>
      </c>
      <c r="N207" s="6">
        <v>739.25</v>
      </c>
      <c r="O207">
        <v>83</v>
      </c>
      <c r="P207">
        <v>1</v>
      </c>
      <c r="Q207" t="s">
        <v>65</v>
      </c>
      <c r="R207" t="s">
        <v>38</v>
      </c>
      <c r="S207" t="s">
        <v>6177</v>
      </c>
    </row>
    <row r="208" spans="1:19" hidden="1" x14ac:dyDescent="0.3">
      <c r="A208" s="7">
        <v>17495</v>
      </c>
      <c r="B208" s="6" t="s">
        <v>475</v>
      </c>
      <c r="C208" t="s">
        <v>476</v>
      </c>
      <c r="D208" t="str">
        <f t="shared" si="6"/>
        <v>23:12:05</v>
      </c>
      <c r="E208" s="18">
        <f t="shared" si="7"/>
        <v>0.95833333333333326</v>
      </c>
      <c r="F208" s="2" t="s">
        <v>72</v>
      </c>
      <c r="G208" s="4" t="s">
        <v>46</v>
      </c>
      <c r="H208" t="s">
        <v>75</v>
      </c>
      <c r="I208">
        <v>839</v>
      </c>
      <c r="J208">
        <v>45933</v>
      </c>
      <c r="K208" t="s">
        <v>6205</v>
      </c>
      <c r="L208">
        <v>3</v>
      </c>
      <c r="M208" s="6">
        <v>417.75</v>
      </c>
      <c r="N208" s="6">
        <v>6571.25</v>
      </c>
      <c r="O208">
        <v>62</v>
      </c>
      <c r="P208">
        <v>2</v>
      </c>
      <c r="Q208" t="s">
        <v>52</v>
      </c>
      <c r="R208" t="s">
        <v>38</v>
      </c>
      <c r="S208" t="s">
        <v>6176</v>
      </c>
    </row>
    <row r="209" spans="1:19" hidden="1" x14ac:dyDescent="0.3">
      <c r="A209" s="7">
        <v>17496</v>
      </c>
      <c r="B209" s="6" t="s">
        <v>477</v>
      </c>
      <c r="C209" t="s">
        <v>478</v>
      </c>
      <c r="D209" t="str">
        <f t="shared" si="6"/>
        <v>03:54:10</v>
      </c>
      <c r="E209" s="18">
        <f t="shared" si="7"/>
        <v>0.125</v>
      </c>
      <c r="F209" s="2" t="s">
        <v>72</v>
      </c>
      <c r="G209" s="4" t="s">
        <v>46</v>
      </c>
      <c r="H209" t="s">
        <v>51</v>
      </c>
      <c r="I209">
        <v>796</v>
      </c>
      <c r="J209">
        <v>65116</v>
      </c>
      <c r="K209" t="s">
        <v>6203</v>
      </c>
      <c r="L209">
        <v>12</v>
      </c>
      <c r="M209" s="6">
        <v>10145</v>
      </c>
      <c r="N209" s="6">
        <v>760.5</v>
      </c>
      <c r="O209">
        <v>97</v>
      </c>
      <c r="P209">
        <v>2</v>
      </c>
      <c r="Q209" t="s">
        <v>52</v>
      </c>
      <c r="R209" t="s">
        <v>52</v>
      </c>
      <c r="S209" t="s">
        <v>6176</v>
      </c>
    </row>
    <row r="210" spans="1:19" hidden="1" x14ac:dyDescent="0.3">
      <c r="A210" s="7">
        <v>17497</v>
      </c>
      <c r="B210" s="6" t="s">
        <v>479</v>
      </c>
      <c r="C210" t="s">
        <v>480</v>
      </c>
      <c r="D210" t="str">
        <f t="shared" si="6"/>
        <v>13:18:39</v>
      </c>
      <c r="E210" s="18">
        <f t="shared" si="7"/>
        <v>0.54166666666666663</v>
      </c>
      <c r="F210" s="2" t="s">
        <v>88</v>
      </c>
      <c r="G210" s="4" t="s">
        <v>46</v>
      </c>
      <c r="H210" t="s">
        <v>81</v>
      </c>
      <c r="I210">
        <v>268</v>
      </c>
      <c r="J210">
        <v>31877</v>
      </c>
      <c r="K210" t="s">
        <v>6205</v>
      </c>
      <c r="L210">
        <v>6</v>
      </c>
      <c r="M210" s="6">
        <v>57.25</v>
      </c>
      <c r="N210" s="6">
        <v>4308</v>
      </c>
      <c r="O210">
        <v>53</v>
      </c>
      <c r="P210">
        <v>1</v>
      </c>
      <c r="Q210" t="s">
        <v>35</v>
      </c>
      <c r="R210" t="s">
        <v>52</v>
      </c>
      <c r="S210" t="s">
        <v>6177</v>
      </c>
    </row>
    <row r="211" spans="1:19" hidden="1" x14ac:dyDescent="0.3">
      <c r="A211" s="7">
        <v>17498</v>
      </c>
      <c r="B211" s="6" t="s">
        <v>481</v>
      </c>
      <c r="C211" t="s">
        <v>482</v>
      </c>
      <c r="D211" t="str">
        <f t="shared" si="6"/>
        <v>21:44:00</v>
      </c>
      <c r="E211" s="18">
        <f t="shared" si="7"/>
        <v>0.875</v>
      </c>
      <c r="F211" s="2" t="s">
        <v>45</v>
      </c>
      <c r="G211" s="4" t="s">
        <v>55</v>
      </c>
      <c r="H211" t="s">
        <v>56</v>
      </c>
      <c r="I211">
        <v>3811</v>
      </c>
      <c r="J211">
        <v>44400</v>
      </c>
      <c r="K211" t="s">
        <v>6205</v>
      </c>
      <c r="L211">
        <v>42</v>
      </c>
      <c r="M211" s="6">
        <v>368</v>
      </c>
      <c r="N211" s="6">
        <v>5179.5</v>
      </c>
      <c r="O211">
        <v>14</v>
      </c>
      <c r="P211">
        <v>5</v>
      </c>
      <c r="Q211" t="s">
        <v>38</v>
      </c>
      <c r="R211" t="s">
        <v>38</v>
      </c>
      <c r="S211" t="s">
        <v>6177</v>
      </c>
    </row>
    <row r="212" spans="1:19" hidden="1" x14ac:dyDescent="0.3">
      <c r="A212" s="7">
        <v>17499</v>
      </c>
      <c r="B212" s="6" t="s">
        <v>483</v>
      </c>
      <c r="C212" t="s">
        <v>484</v>
      </c>
      <c r="D212" t="str">
        <f t="shared" si="6"/>
        <v>07:15:36</v>
      </c>
      <c r="E212" s="18">
        <f t="shared" si="7"/>
        <v>0.29166666666666663</v>
      </c>
      <c r="F212" s="2" t="s">
        <v>72</v>
      </c>
      <c r="G212" s="4" t="s">
        <v>46</v>
      </c>
      <c r="H212" t="s">
        <v>47</v>
      </c>
      <c r="I212">
        <v>789</v>
      </c>
      <c r="J212">
        <v>56127</v>
      </c>
      <c r="K212" t="s">
        <v>6203</v>
      </c>
      <c r="L212">
        <v>16</v>
      </c>
      <c r="M212" s="6">
        <v>1693.75</v>
      </c>
      <c r="N212" s="6">
        <v>2447</v>
      </c>
      <c r="O212">
        <v>84</v>
      </c>
      <c r="P212">
        <v>2</v>
      </c>
      <c r="Q212" t="s">
        <v>52</v>
      </c>
      <c r="R212" t="s">
        <v>52</v>
      </c>
      <c r="S212" t="s">
        <v>6177</v>
      </c>
    </row>
    <row r="213" spans="1:19" hidden="1" x14ac:dyDescent="0.3">
      <c r="A213" s="7">
        <v>17500</v>
      </c>
      <c r="B213" s="6" t="s">
        <v>485</v>
      </c>
      <c r="C213" t="s">
        <v>486</v>
      </c>
      <c r="D213" t="str">
        <f t="shared" si="6"/>
        <v>23:07:53</v>
      </c>
      <c r="E213" s="18">
        <f t="shared" si="7"/>
        <v>0.95833333333333326</v>
      </c>
      <c r="F213" s="2" t="s">
        <v>50</v>
      </c>
      <c r="G213" s="4" t="s">
        <v>55</v>
      </c>
      <c r="H213" t="s">
        <v>51</v>
      </c>
      <c r="I213">
        <v>91</v>
      </c>
      <c r="J213">
        <v>38622</v>
      </c>
      <c r="K213" t="s">
        <v>6205</v>
      </c>
      <c r="L213">
        <v>6</v>
      </c>
      <c r="M213" s="6">
        <v>1499</v>
      </c>
      <c r="N213" s="6">
        <v>3125.5</v>
      </c>
      <c r="O213">
        <v>87</v>
      </c>
      <c r="P213">
        <v>1</v>
      </c>
      <c r="Q213" t="s">
        <v>35</v>
      </c>
      <c r="R213" t="s">
        <v>38</v>
      </c>
      <c r="S213" t="s">
        <v>6177</v>
      </c>
    </row>
    <row r="214" spans="1:19" hidden="1" x14ac:dyDescent="0.3">
      <c r="A214" s="7">
        <v>17501</v>
      </c>
      <c r="B214" s="6" t="s">
        <v>487</v>
      </c>
      <c r="C214" t="s">
        <v>488</v>
      </c>
      <c r="D214" t="str">
        <f t="shared" si="6"/>
        <v>06:20:21</v>
      </c>
      <c r="E214" s="18">
        <f t="shared" si="7"/>
        <v>0.25</v>
      </c>
      <c r="F214" s="2" t="s">
        <v>50</v>
      </c>
      <c r="G214" s="4" t="s">
        <v>55</v>
      </c>
      <c r="H214" t="s">
        <v>51</v>
      </c>
      <c r="I214">
        <v>143</v>
      </c>
      <c r="J214">
        <v>41464</v>
      </c>
      <c r="K214" t="s">
        <v>6205</v>
      </c>
      <c r="L214">
        <v>12</v>
      </c>
      <c r="M214" s="6">
        <v>96.25</v>
      </c>
      <c r="N214" s="6">
        <v>3787.75</v>
      </c>
      <c r="O214">
        <v>93</v>
      </c>
      <c r="P214">
        <v>1</v>
      </c>
      <c r="Q214" t="s">
        <v>52</v>
      </c>
      <c r="R214" t="s">
        <v>38</v>
      </c>
      <c r="S214" t="s">
        <v>6177</v>
      </c>
    </row>
    <row r="215" spans="1:19" hidden="1" x14ac:dyDescent="0.3">
      <c r="A215" s="7">
        <v>17502</v>
      </c>
      <c r="B215" s="6" t="s">
        <v>489</v>
      </c>
      <c r="C215" t="s">
        <v>490</v>
      </c>
      <c r="D215" t="str">
        <f t="shared" si="6"/>
        <v>13:37:58</v>
      </c>
      <c r="E215" s="18">
        <f t="shared" si="7"/>
        <v>0.54166666666666663</v>
      </c>
      <c r="F215" s="2" t="s">
        <v>88</v>
      </c>
      <c r="G215" s="4" t="s">
        <v>46</v>
      </c>
      <c r="H215" t="s">
        <v>51</v>
      </c>
      <c r="I215">
        <v>180</v>
      </c>
      <c r="J215">
        <v>62038</v>
      </c>
      <c r="K215" t="s">
        <v>6203</v>
      </c>
      <c r="L215">
        <v>19</v>
      </c>
      <c r="M215" s="6">
        <v>1680.75</v>
      </c>
      <c r="N215" s="6">
        <v>2252</v>
      </c>
      <c r="O215">
        <v>96</v>
      </c>
      <c r="P215">
        <v>1</v>
      </c>
      <c r="Q215" t="s">
        <v>52</v>
      </c>
      <c r="R215" t="s">
        <v>38</v>
      </c>
      <c r="S215" t="s">
        <v>6177</v>
      </c>
    </row>
    <row r="216" spans="1:19" hidden="1" x14ac:dyDescent="0.3">
      <c r="A216" s="7">
        <v>17503</v>
      </c>
      <c r="B216" s="6" t="s">
        <v>491</v>
      </c>
      <c r="C216" t="s">
        <v>492</v>
      </c>
      <c r="D216" t="str">
        <f t="shared" si="6"/>
        <v>09:47:44</v>
      </c>
      <c r="E216" s="18">
        <f t="shared" si="7"/>
        <v>0.375</v>
      </c>
      <c r="F216" s="2" t="s">
        <v>88</v>
      </c>
      <c r="G216" s="4" t="s">
        <v>55</v>
      </c>
      <c r="H216" t="s">
        <v>51</v>
      </c>
      <c r="I216">
        <v>43</v>
      </c>
      <c r="J216">
        <v>53573</v>
      </c>
      <c r="K216" t="s">
        <v>6203</v>
      </c>
      <c r="L216">
        <v>13</v>
      </c>
      <c r="M216" s="6">
        <v>9614.75</v>
      </c>
      <c r="N216" s="6">
        <v>826.25</v>
      </c>
      <c r="O216">
        <v>76</v>
      </c>
      <c r="P216">
        <v>1</v>
      </c>
      <c r="Q216" t="s">
        <v>65</v>
      </c>
      <c r="R216" t="s">
        <v>38</v>
      </c>
      <c r="S216" t="s">
        <v>6176</v>
      </c>
    </row>
    <row r="217" spans="1:19" hidden="1" x14ac:dyDescent="0.3">
      <c r="A217" s="7">
        <v>17504</v>
      </c>
      <c r="B217" s="6" t="s">
        <v>493</v>
      </c>
      <c r="C217" t="s">
        <v>494</v>
      </c>
      <c r="D217" t="str">
        <f t="shared" si="6"/>
        <v>21:00:14</v>
      </c>
      <c r="E217" s="18">
        <f t="shared" si="7"/>
        <v>0.875</v>
      </c>
      <c r="F217" s="2" t="s">
        <v>59</v>
      </c>
      <c r="G217" s="4" t="s">
        <v>46</v>
      </c>
      <c r="H217" t="s">
        <v>75</v>
      </c>
      <c r="I217">
        <v>489</v>
      </c>
      <c r="J217">
        <v>89359</v>
      </c>
      <c r="K217" t="s">
        <v>6206</v>
      </c>
      <c r="L217">
        <v>9</v>
      </c>
      <c r="M217" s="6">
        <v>148</v>
      </c>
      <c r="N217" s="6">
        <v>3217.5</v>
      </c>
      <c r="O217">
        <v>41</v>
      </c>
      <c r="P217">
        <v>2</v>
      </c>
      <c r="Q217" t="s">
        <v>38</v>
      </c>
      <c r="R217" t="s">
        <v>52</v>
      </c>
      <c r="S217" t="s">
        <v>6176</v>
      </c>
    </row>
    <row r="218" spans="1:19" hidden="1" x14ac:dyDescent="0.3">
      <c r="A218" s="7">
        <v>17505</v>
      </c>
      <c r="B218" s="6" t="s">
        <v>495</v>
      </c>
      <c r="C218" t="s">
        <v>496</v>
      </c>
      <c r="D218" t="str">
        <f t="shared" si="6"/>
        <v>01:13:49</v>
      </c>
      <c r="E218" s="18">
        <f t="shared" si="7"/>
        <v>4.1666666666666664E-2</v>
      </c>
      <c r="F218" s="2" t="s">
        <v>50</v>
      </c>
      <c r="G218" s="4" t="s">
        <v>55</v>
      </c>
      <c r="H218" t="s">
        <v>51</v>
      </c>
      <c r="I218">
        <v>231</v>
      </c>
      <c r="J218">
        <v>72386</v>
      </c>
      <c r="K218" t="s">
        <v>6206</v>
      </c>
      <c r="L218">
        <v>3</v>
      </c>
      <c r="M218" s="6">
        <v>254.25</v>
      </c>
      <c r="N218" s="6">
        <v>4868.25</v>
      </c>
      <c r="O218">
        <v>91</v>
      </c>
      <c r="P218">
        <v>2</v>
      </c>
      <c r="Q218" t="s">
        <v>65</v>
      </c>
      <c r="R218" t="s">
        <v>52</v>
      </c>
      <c r="S218" t="s">
        <v>6177</v>
      </c>
    </row>
    <row r="219" spans="1:19" hidden="1" x14ac:dyDescent="0.3">
      <c r="A219" s="7">
        <v>17506</v>
      </c>
      <c r="B219" s="6" t="s">
        <v>497</v>
      </c>
      <c r="C219" t="s">
        <v>498</v>
      </c>
      <c r="D219" t="str">
        <f t="shared" si="6"/>
        <v>14:43:26</v>
      </c>
      <c r="E219" s="18">
        <f t="shared" si="7"/>
        <v>0.58333333333333326</v>
      </c>
      <c r="F219" s="2" t="s">
        <v>45</v>
      </c>
      <c r="G219" s="4" t="s">
        <v>46</v>
      </c>
      <c r="H219" t="s">
        <v>47</v>
      </c>
      <c r="I219">
        <v>1371</v>
      </c>
      <c r="J219">
        <v>34614</v>
      </c>
      <c r="K219" t="s">
        <v>6205</v>
      </c>
      <c r="L219">
        <v>15</v>
      </c>
      <c r="M219" s="6">
        <v>377.75</v>
      </c>
      <c r="N219" s="6">
        <v>4707.25</v>
      </c>
      <c r="O219">
        <v>66</v>
      </c>
      <c r="P219">
        <v>1</v>
      </c>
      <c r="Q219" t="s">
        <v>52</v>
      </c>
      <c r="R219" t="s">
        <v>38</v>
      </c>
      <c r="S219" t="s">
        <v>6177</v>
      </c>
    </row>
    <row r="220" spans="1:19" hidden="1" x14ac:dyDescent="0.3">
      <c r="A220" s="7">
        <v>17507</v>
      </c>
      <c r="B220" s="6" t="s">
        <v>499</v>
      </c>
      <c r="C220" t="s">
        <v>500</v>
      </c>
      <c r="D220" t="str">
        <f t="shared" si="6"/>
        <v>12:09:15</v>
      </c>
      <c r="E220" s="18">
        <f t="shared" si="7"/>
        <v>0.5</v>
      </c>
      <c r="F220" s="2" t="s">
        <v>72</v>
      </c>
      <c r="G220" s="4" t="s">
        <v>46</v>
      </c>
      <c r="H220" t="s">
        <v>51</v>
      </c>
      <c r="I220">
        <v>240</v>
      </c>
      <c r="J220">
        <v>39117</v>
      </c>
      <c r="K220" t="s">
        <v>6205</v>
      </c>
      <c r="L220">
        <v>5</v>
      </c>
      <c r="M220" s="6">
        <v>107.75</v>
      </c>
      <c r="N220" s="6">
        <v>4219.75</v>
      </c>
      <c r="O220">
        <v>93</v>
      </c>
      <c r="P220">
        <v>1</v>
      </c>
      <c r="Q220" t="s">
        <v>35</v>
      </c>
      <c r="R220" t="s">
        <v>38</v>
      </c>
      <c r="S220" t="s">
        <v>6177</v>
      </c>
    </row>
    <row r="221" spans="1:19" hidden="1" x14ac:dyDescent="0.3">
      <c r="A221" s="7">
        <v>17508</v>
      </c>
      <c r="B221" s="6" t="s">
        <v>501</v>
      </c>
      <c r="C221" t="s">
        <v>502</v>
      </c>
      <c r="D221" t="str">
        <f t="shared" si="6"/>
        <v>06:32:45</v>
      </c>
      <c r="E221" s="18">
        <f t="shared" si="7"/>
        <v>0.25</v>
      </c>
      <c r="F221" s="2" t="s">
        <v>50</v>
      </c>
      <c r="G221" s="4" t="s">
        <v>55</v>
      </c>
      <c r="H221" t="s">
        <v>51</v>
      </c>
      <c r="I221">
        <v>90</v>
      </c>
      <c r="J221">
        <v>88416</v>
      </c>
      <c r="K221" t="s">
        <v>6206</v>
      </c>
      <c r="L221">
        <v>5</v>
      </c>
      <c r="M221" s="6">
        <v>281.5</v>
      </c>
      <c r="N221" s="6">
        <v>3948.5</v>
      </c>
      <c r="O221">
        <v>84</v>
      </c>
      <c r="P221">
        <v>2</v>
      </c>
      <c r="Q221" t="s">
        <v>35</v>
      </c>
      <c r="R221" t="s">
        <v>52</v>
      </c>
      <c r="S221" t="s">
        <v>6176</v>
      </c>
    </row>
    <row r="222" spans="1:19" hidden="1" x14ac:dyDescent="0.3">
      <c r="A222" s="7">
        <v>17509</v>
      </c>
      <c r="B222" s="6" t="s">
        <v>503</v>
      </c>
      <c r="C222" t="s">
        <v>504</v>
      </c>
      <c r="D222" t="str">
        <f t="shared" si="6"/>
        <v>12:53:31</v>
      </c>
      <c r="E222" s="18">
        <f t="shared" si="7"/>
        <v>0.5</v>
      </c>
      <c r="F222" s="2" t="s">
        <v>45</v>
      </c>
      <c r="G222" s="4" t="s">
        <v>55</v>
      </c>
      <c r="H222" t="s">
        <v>47</v>
      </c>
      <c r="I222">
        <v>1868</v>
      </c>
      <c r="J222">
        <v>43212</v>
      </c>
      <c r="K222" t="s">
        <v>6205</v>
      </c>
      <c r="L222">
        <v>6</v>
      </c>
      <c r="M222" s="6">
        <v>195</v>
      </c>
      <c r="N222" s="6">
        <v>4408.25</v>
      </c>
      <c r="O222">
        <v>52</v>
      </c>
      <c r="P222">
        <v>1</v>
      </c>
      <c r="Q222" t="s">
        <v>65</v>
      </c>
      <c r="R222" t="s">
        <v>38</v>
      </c>
      <c r="S222" t="s">
        <v>6176</v>
      </c>
    </row>
    <row r="223" spans="1:19" hidden="1" x14ac:dyDescent="0.3">
      <c r="A223" s="7">
        <v>17510</v>
      </c>
      <c r="B223" s="6" t="s">
        <v>505</v>
      </c>
      <c r="C223" t="s">
        <v>506</v>
      </c>
      <c r="D223" t="str">
        <f t="shared" si="6"/>
        <v>00:45:10</v>
      </c>
      <c r="E223" s="18">
        <f t="shared" si="7"/>
        <v>0</v>
      </c>
      <c r="F223" s="2" t="s">
        <v>45</v>
      </c>
      <c r="G223" s="4" t="s">
        <v>68</v>
      </c>
      <c r="H223" t="s">
        <v>60</v>
      </c>
      <c r="I223">
        <v>3165</v>
      </c>
      <c r="J223">
        <v>78142</v>
      </c>
      <c r="K223" t="s">
        <v>6206</v>
      </c>
      <c r="L223">
        <v>20</v>
      </c>
      <c r="M223" s="6">
        <v>696.5</v>
      </c>
      <c r="N223" s="6">
        <v>2597</v>
      </c>
      <c r="O223">
        <v>6</v>
      </c>
      <c r="P223">
        <v>5</v>
      </c>
      <c r="Q223" t="s">
        <v>65</v>
      </c>
      <c r="R223" t="s">
        <v>52</v>
      </c>
      <c r="S223" t="s">
        <v>6177</v>
      </c>
    </row>
    <row r="224" spans="1:19" hidden="1" x14ac:dyDescent="0.3">
      <c r="A224" s="7">
        <v>17511</v>
      </c>
      <c r="B224" s="6" t="s">
        <v>507</v>
      </c>
      <c r="C224" t="s">
        <v>508</v>
      </c>
      <c r="D224" t="str">
        <f t="shared" si="6"/>
        <v>04:20:56</v>
      </c>
      <c r="E224" s="18">
        <f t="shared" si="7"/>
        <v>0.16666666666666666</v>
      </c>
      <c r="F224" s="2" t="s">
        <v>72</v>
      </c>
      <c r="G224" s="4" t="s">
        <v>55</v>
      </c>
      <c r="H224" t="s">
        <v>51</v>
      </c>
      <c r="I224">
        <v>465</v>
      </c>
      <c r="J224">
        <v>85901</v>
      </c>
      <c r="K224" t="s">
        <v>6206</v>
      </c>
      <c r="L224">
        <v>20</v>
      </c>
      <c r="M224" s="6">
        <v>1698.75</v>
      </c>
      <c r="N224" s="6">
        <v>259.5</v>
      </c>
      <c r="O224">
        <v>88</v>
      </c>
      <c r="P224">
        <v>1</v>
      </c>
      <c r="Q224" t="s">
        <v>35</v>
      </c>
      <c r="R224" t="s">
        <v>38</v>
      </c>
      <c r="S224" t="s">
        <v>6176</v>
      </c>
    </row>
    <row r="225" spans="1:19" hidden="1" x14ac:dyDescent="0.3">
      <c r="A225" s="7">
        <v>17512</v>
      </c>
      <c r="B225" s="6" t="s">
        <v>509</v>
      </c>
      <c r="C225" t="s">
        <v>510</v>
      </c>
      <c r="D225" t="str">
        <f t="shared" si="6"/>
        <v>17:01:33</v>
      </c>
      <c r="E225" s="18">
        <f t="shared" si="7"/>
        <v>0.70833333333333326</v>
      </c>
      <c r="F225" s="2" t="s">
        <v>72</v>
      </c>
      <c r="G225" s="4" t="s">
        <v>46</v>
      </c>
      <c r="H225" t="s">
        <v>51</v>
      </c>
      <c r="I225">
        <v>155</v>
      </c>
      <c r="J225">
        <v>37435</v>
      </c>
      <c r="K225" t="s">
        <v>6205</v>
      </c>
      <c r="L225">
        <v>17</v>
      </c>
      <c r="M225" s="6">
        <v>474.5</v>
      </c>
      <c r="N225" s="6">
        <v>4302</v>
      </c>
      <c r="O225">
        <v>81</v>
      </c>
      <c r="P225">
        <v>2</v>
      </c>
      <c r="Q225" t="s">
        <v>52</v>
      </c>
      <c r="R225" t="s">
        <v>38</v>
      </c>
      <c r="S225" t="s">
        <v>6177</v>
      </c>
    </row>
    <row r="226" spans="1:19" hidden="1" x14ac:dyDescent="0.3">
      <c r="A226" s="7">
        <v>17513</v>
      </c>
      <c r="B226" s="6" t="s">
        <v>511</v>
      </c>
      <c r="C226" t="s">
        <v>512</v>
      </c>
      <c r="D226" t="str">
        <f t="shared" si="6"/>
        <v>05:51:01</v>
      </c>
      <c r="E226" s="18">
        <f t="shared" si="7"/>
        <v>0.20833333333333331</v>
      </c>
      <c r="F226" s="2" t="s">
        <v>88</v>
      </c>
      <c r="G226" s="4" t="s">
        <v>55</v>
      </c>
      <c r="H226" t="s">
        <v>51</v>
      </c>
      <c r="I226">
        <v>98</v>
      </c>
      <c r="J226">
        <v>89818</v>
      </c>
      <c r="K226" t="s">
        <v>6206</v>
      </c>
      <c r="L226">
        <v>9</v>
      </c>
      <c r="M226" s="6">
        <v>307.75</v>
      </c>
      <c r="N226" s="6">
        <v>3606.75</v>
      </c>
      <c r="O226">
        <v>100</v>
      </c>
      <c r="P226">
        <v>2</v>
      </c>
      <c r="Q226" t="s">
        <v>52</v>
      </c>
      <c r="R226" t="s">
        <v>52</v>
      </c>
      <c r="S226" t="s">
        <v>6176</v>
      </c>
    </row>
    <row r="227" spans="1:19" hidden="1" x14ac:dyDescent="0.3">
      <c r="A227" s="7">
        <v>17514</v>
      </c>
      <c r="B227" s="6" t="s">
        <v>513</v>
      </c>
      <c r="C227" t="s">
        <v>514</v>
      </c>
      <c r="D227" t="str">
        <f t="shared" si="6"/>
        <v>01:36:50</v>
      </c>
      <c r="E227" s="18">
        <f t="shared" si="7"/>
        <v>4.1666666666666664E-2</v>
      </c>
      <c r="F227" s="2" t="s">
        <v>50</v>
      </c>
      <c r="G227" s="4" t="s">
        <v>55</v>
      </c>
      <c r="H227" t="s">
        <v>51</v>
      </c>
      <c r="I227">
        <v>109</v>
      </c>
      <c r="J227">
        <v>64515</v>
      </c>
      <c r="K227" t="s">
        <v>6203</v>
      </c>
      <c r="L227">
        <v>6</v>
      </c>
      <c r="M227" s="6">
        <v>964.25</v>
      </c>
      <c r="N227" s="6">
        <v>467.75</v>
      </c>
      <c r="O227">
        <v>100</v>
      </c>
      <c r="P227">
        <v>1</v>
      </c>
      <c r="Q227" t="s">
        <v>65</v>
      </c>
      <c r="R227" t="s">
        <v>38</v>
      </c>
      <c r="S227" t="s">
        <v>6176</v>
      </c>
    </row>
    <row r="228" spans="1:19" hidden="1" x14ac:dyDescent="0.3">
      <c r="A228" s="7">
        <v>17515</v>
      </c>
      <c r="B228" s="6" t="s">
        <v>515</v>
      </c>
      <c r="C228" t="s">
        <v>516</v>
      </c>
      <c r="D228" t="str">
        <f t="shared" si="6"/>
        <v>21:12:56</v>
      </c>
      <c r="E228" s="18">
        <f t="shared" si="7"/>
        <v>0.875</v>
      </c>
      <c r="F228" s="2" t="s">
        <v>45</v>
      </c>
      <c r="G228" s="4" t="s">
        <v>55</v>
      </c>
      <c r="H228" t="s">
        <v>56</v>
      </c>
      <c r="I228">
        <v>3663</v>
      </c>
      <c r="J228">
        <v>75273</v>
      </c>
      <c r="K228" t="s">
        <v>6206</v>
      </c>
      <c r="L228">
        <v>54</v>
      </c>
      <c r="M228" s="6">
        <v>102.25</v>
      </c>
      <c r="N228" s="6">
        <v>6333</v>
      </c>
      <c r="O228">
        <v>14</v>
      </c>
      <c r="P228">
        <v>5</v>
      </c>
      <c r="Q228" t="s">
        <v>52</v>
      </c>
      <c r="R228" t="s">
        <v>52</v>
      </c>
      <c r="S228" t="s">
        <v>6176</v>
      </c>
    </row>
    <row r="229" spans="1:19" hidden="1" x14ac:dyDescent="0.3">
      <c r="A229" s="7">
        <v>17516</v>
      </c>
      <c r="B229" s="6" t="s">
        <v>517</v>
      </c>
      <c r="C229" t="s">
        <v>518</v>
      </c>
      <c r="D229" t="str">
        <f t="shared" si="6"/>
        <v>03:42:02</v>
      </c>
      <c r="E229" s="18">
        <f t="shared" si="7"/>
        <v>0.125</v>
      </c>
      <c r="F229" s="2" t="s">
        <v>45</v>
      </c>
      <c r="G229" s="4" t="s">
        <v>55</v>
      </c>
      <c r="H229" t="s">
        <v>56</v>
      </c>
      <c r="I229">
        <v>4854</v>
      </c>
      <c r="J229">
        <v>74534</v>
      </c>
      <c r="K229" t="s">
        <v>6206</v>
      </c>
      <c r="L229">
        <v>34</v>
      </c>
      <c r="M229" s="6">
        <v>563</v>
      </c>
      <c r="N229" s="6">
        <v>3116.5</v>
      </c>
      <c r="O229">
        <v>12</v>
      </c>
      <c r="P229">
        <v>5</v>
      </c>
      <c r="Q229" t="s">
        <v>52</v>
      </c>
      <c r="R229" t="s">
        <v>38</v>
      </c>
      <c r="S229" t="s">
        <v>6177</v>
      </c>
    </row>
    <row r="230" spans="1:19" hidden="1" x14ac:dyDescent="0.3">
      <c r="A230" s="7">
        <v>17517</v>
      </c>
      <c r="B230" s="6" t="s">
        <v>519</v>
      </c>
      <c r="C230" t="s">
        <v>520</v>
      </c>
      <c r="D230" t="str">
        <f t="shared" si="6"/>
        <v>07:43:48</v>
      </c>
      <c r="E230" s="18">
        <f t="shared" si="7"/>
        <v>0.29166666666666663</v>
      </c>
      <c r="F230" s="2" t="s">
        <v>72</v>
      </c>
      <c r="G230" s="4" t="s">
        <v>55</v>
      </c>
      <c r="H230" t="s">
        <v>51</v>
      </c>
      <c r="I230">
        <v>428</v>
      </c>
      <c r="J230">
        <v>37219</v>
      </c>
      <c r="K230" t="s">
        <v>6205</v>
      </c>
      <c r="L230">
        <v>17</v>
      </c>
      <c r="M230" s="6">
        <v>1266.5</v>
      </c>
      <c r="N230" s="6">
        <v>3194</v>
      </c>
      <c r="O230">
        <v>77</v>
      </c>
      <c r="P230">
        <v>2</v>
      </c>
      <c r="Q230" t="s">
        <v>52</v>
      </c>
      <c r="R230" t="s">
        <v>52</v>
      </c>
      <c r="S230" t="s">
        <v>6176</v>
      </c>
    </row>
    <row r="231" spans="1:19" hidden="1" x14ac:dyDescent="0.3">
      <c r="A231" s="7">
        <v>17518</v>
      </c>
      <c r="B231" s="6" t="s">
        <v>521</v>
      </c>
      <c r="C231" t="s">
        <v>522</v>
      </c>
      <c r="D231" t="str">
        <f t="shared" si="6"/>
        <v>13:34:22</v>
      </c>
      <c r="E231" s="18">
        <f t="shared" si="7"/>
        <v>0.54166666666666663</v>
      </c>
      <c r="F231" s="2" t="s">
        <v>59</v>
      </c>
      <c r="G231" s="4" t="s">
        <v>55</v>
      </c>
      <c r="H231" t="s">
        <v>75</v>
      </c>
      <c r="I231">
        <v>232</v>
      </c>
      <c r="J231">
        <v>26301</v>
      </c>
      <c r="K231" t="s">
        <v>6204</v>
      </c>
      <c r="L231">
        <v>7</v>
      </c>
      <c r="M231" s="6">
        <v>394.75</v>
      </c>
      <c r="N231" s="6">
        <v>3665</v>
      </c>
      <c r="O231">
        <v>49</v>
      </c>
      <c r="P231">
        <v>3</v>
      </c>
      <c r="Q231" t="s">
        <v>38</v>
      </c>
      <c r="R231" t="s">
        <v>38</v>
      </c>
      <c r="S231" t="s">
        <v>6177</v>
      </c>
    </row>
    <row r="232" spans="1:19" hidden="1" x14ac:dyDescent="0.3">
      <c r="A232" s="7">
        <v>17519</v>
      </c>
      <c r="B232" s="6" t="s">
        <v>523</v>
      </c>
      <c r="C232" t="s">
        <v>524</v>
      </c>
      <c r="D232" t="str">
        <f t="shared" si="6"/>
        <v>23:47:43</v>
      </c>
      <c r="E232" s="18">
        <f t="shared" si="7"/>
        <v>0.95833333333333326</v>
      </c>
      <c r="F232" s="2" t="s">
        <v>45</v>
      </c>
      <c r="G232" s="4" t="s">
        <v>46</v>
      </c>
      <c r="H232" t="s">
        <v>60</v>
      </c>
      <c r="I232">
        <v>3822</v>
      </c>
      <c r="J232">
        <v>69538</v>
      </c>
      <c r="K232" t="s">
        <v>6203</v>
      </c>
      <c r="L232">
        <v>34</v>
      </c>
      <c r="M232" s="6">
        <v>288</v>
      </c>
      <c r="N232" s="6">
        <v>3871.25</v>
      </c>
      <c r="O232">
        <v>5</v>
      </c>
      <c r="P232">
        <v>5</v>
      </c>
      <c r="Q232" t="s">
        <v>65</v>
      </c>
      <c r="R232" t="s">
        <v>52</v>
      </c>
      <c r="S232" t="s">
        <v>6177</v>
      </c>
    </row>
    <row r="233" spans="1:19" hidden="1" x14ac:dyDescent="0.3">
      <c r="A233" s="7">
        <v>17520</v>
      </c>
      <c r="B233" s="6" t="s">
        <v>525</v>
      </c>
      <c r="C233" t="s">
        <v>526</v>
      </c>
      <c r="D233" t="str">
        <f t="shared" si="6"/>
        <v>01:23:56</v>
      </c>
      <c r="E233" s="18">
        <f t="shared" si="7"/>
        <v>4.1666666666666664E-2</v>
      </c>
      <c r="F233" s="2" t="s">
        <v>59</v>
      </c>
      <c r="G233" s="4" t="s">
        <v>55</v>
      </c>
      <c r="H233" t="s">
        <v>51</v>
      </c>
      <c r="I233">
        <v>159</v>
      </c>
      <c r="J233">
        <v>89399</v>
      </c>
      <c r="K233" t="s">
        <v>6206</v>
      </c>
      <c r="L233">
        <v>19</v>
      </c>
      <c r="M233" s="6">
        <v>346</v>
      </c>
      <c r="N233" s="6">
        <v>3709.5</v>
      </c>
      <c r="O233">
        <v>76</v>
      </c>
      <c r="P233">
        <v>2</v>
      </c>
      <c r="Q233" t="s">
        <v>65</v>
      </c>
      <c r="R233" t="s">
        <v>38</v>
      </c>
      <c r="S233" t="s">
        <v>6176</v>
      </c>
    </row>
    <row r="234" spans="1:19" hidden="1" x14ac:dyDescent="0.3">
      <c r="A234" s="7">
        <v>17521</v>
      </c>
      <c r="B234" s="6" t="s">
        <v>527</v>
      </c>
      <c r="C234" t="s">
        <v>528</v>
      </c>
      <c r="D234" t="str">
        <f t="shared" si="6"/>
        <v>01:40:32</v>
      </c>
      <c r="E234" s="18">
        <f t="shared" si="7"/>
        <v>4.1666666666666664E-2</v>
      </c>
      <c r="F234" s="2" t="s">
        <v>72</v>
      </c>
      <c r="G234" s="4" t="s">
        <v>55</v>
      </c>
      <c r="H234" t="s">
        <v>51</v>
      </c>
      <c r="I234">
        <v>302</v>
      </c>
      <c r="J234">
        <v>18739</v>
      </c>
      <c r="K234" t="s">
        <v>6204</v>
      </c>
      <c r="L234">
        <v>17</v>
      </c>
      <c r="M234" s="6">
        <v>396.5</v>
      </c>
      <c r="N234" s="6">
        <v>7130</v>
      </c>
      <c r="O234">
        <v>91</v>
      </c>
      <c r="P234">
        <v>1</v>
      </c>
      <c r="Q234" t="s">
        <v>65</v>
      </c>
      <c r="R234" t="s">
        <v>38</v>
      </c>
      <c r="S234" t="s">
        <v>6176</v>
      </c>
    </row>
    <row r="235" spans="1:19" hidden="1" x14ac:dyDescent="0.3">
      <c r="A235" s="7">
        <v>17522</v>
      </c>
      <c r="B235" s="6" t="s">
        <v>529</v>
      </c>
      <c r="C235" t="s">
        <v>530</v>
      </c>
      <c r="D235" t="str">
        <f t="shared" si="6"/>
        <v>17:40:40</v>
      </c>
      <c r="E235" s="18">
        <f t="shared" si="7"/>
        <v>0.70833333333333326</v>
      </c>
      <c r="F235" s="2" t="s">
        <v>45</v>
      </c>
      <c r="G235" s="4" t="s">
        <v>68</v>
      </c>
      <c r="H235" t="s">
        <v>60</v>
      </c>
      <c r="I235">
        <v>3517</v>
      </c>
      <c r="J235">
        <v>63315</v>
      </c>
      <c r="K235" t="s">
        <v>6203</v>
      </c>
      <c r="L235">
        <v>40</v>
      </c>
      <c r="M235" s="6">
        <v>1231</v>
      </c>
      <c r="N235" s="6">
        <v>4568.25</v>
      </c>
      <c r="O235">
        <v>15</v>
      </c>
      <c r="P235">
        <v>4</v>
      </c>
      <c r="Q235" t="s">
        <v>52</v>
      </c>
      <c r="R235" t="s">
        <v>52</v>
      </c>
      <c r="S235" t="s">
        <v>6177</v>
      </c>
    </row>
    <row r="236" spans="1:19" hidden="1" x14ac:dyDescent="0.3">
      <c r="A236" s="7">
        <v>17523</v>
      </c>
      <c r="B236" s="6" t="s">
        <v>531</v>
      </c>
      <c r="C236" t="s">
        <v>532</v>
      </c>
      <c r="D236" t="str">
        <f t="shared" si="6"/>
        <v>10:05:49</v>
      </c>
      <c r="E236" s="18">
        <f t="shared" si="7"/>
        <v>0.41666666666666663</v>
      </c>
      <c r="F236" s="2" t="s">
        <v>72</v>
      </c>
      <c r="G236" s="4" t="s">
        <v>55</v>
      </c>
      <c r="H236" t="s">
        <v>51</v>
      </c>
      <c r="I236">
        <v>829</v>
      </c>
      <c r="J236">
        <v>42338</v>
      </c>
      <c r="K236" t="s">
        <v>6205</v>
      </c>
      <c r="L236">
        <v>7</v>
      </c>
      <c r="M236" s="6">
        <v>803.75</v>
      </c>
      <c r="N236" s="6">
        <v>2778.75</v>
      </c>
      <c r="O236">
        <v>76</v>
      </c>
      <c r="P236">
        <v>1</v>
      </c>
      <c r="Q236" t="s">
        <v>65</v>
      </c>
      <c r="R236" t="s">
        <v>38</v>
      </c>
      <c r="S236" t="s">
        <v>6177</v>
      </c>
    </row>
    <row r="237" spans="1:19" hidden="1" x14ac:dyDescent="0.3">
      <c r="A237" s="7">
        <v>17524</v>
      </c>
      <c r="B237" s="6" t="s">
        <v>533</v>
      </c>
      <c r="C237" t="s">
        <v>534</v>
      </c>
      <c r="D237" t="str">
        <f t="shared" si="6"/>
        <v>05:38:15</v>
      </c>
      <c r="E237" s="18">
        <f t="shared" si="7"/>
        <v>0.20833333333333331</v>
      </c>
      <c r="F237" s="2" t="s">
        <v>45</v>
      </c>
      <c r="G237" s="4" t="s">
        <v>55</v>
      </c>
      <c r="H237" t="s">
        <v>60</v>
      </c>
      <c r="I237">
        <v>1205</v>
      </c>
      <c r="J237">
        <v>31041</v>
      </c>
      <c r="K237" t="s">
        <v>6205</v>
      </c>
      <c r="L237">
        <v>29</v>
      </c>
      <c r="M237" s="6">
        <v>365.25</v>
      </c>
      <c r="N237" s="6">
        <v>7466.75</v>
      </c>
      <c r="O237">
        <v>7</v>
      </c>
      <c r="P237">
        <v>8</v>
      </c>
      <c r="Q237" t="s">
        <v>52</v>
      </c>
      <c r="R237" t="s">
        <v>38</v>
      </c>
      <c r="S237" t="s">
        <v>6176</v>
      </c>
    </row>
    <row r="238" spans="1:19" hidden="1" x14ac:dyDescent="0.3">
      <c r="A238" s="7">
        <v>17525</v>
      </c>
      <c r="B238" s="6" t="s">
        <v>535</v>
      </c>
      <c r="C238" t="s">
        <v>536</v>
      </c>
      <c r="D238" t="str">
        <f t="shared" si="6"/>
        <v>10:44:52</v>
      </c>
      <c r="E238" s="18">
        <f t="shared" si="7"/>
        <v>0.41666666666666663</v>
      </c>
      <c r="F238" s="2" t="s">
        <v>88</v>
      </c>
      <c r="G238" s="4" t="s">
        <v>55</v>
      </c>
      <c r="H238" t="s">
        <v>51</v>
      </c>
      <c r="I238">
        <v>117</v>
      </c>
      <c r="J238">
        <v>44400</v>
      </c>
      <c r="K238" t="s">
        <v>6205</v>
      </c>
      <c r="L238">
        <v>3</v>
      </c>
      <c r="M238" s="6">
        <v>10265.75</v>
      </c>
      <c r="N238" s="6">
        <v>1091</v>
      </c>
      <c r="O238">
        <v>85</v>
      </c>
      <c r="P238">
        <v>1</v>
      </c>
      <c r="Q238" t="s">
        <v>35</v>
      </c>
      <c r="R238" t="s">
        <v>52</v>
      </c>
      <c r="S238" t="s">
        <v>6176</v>
      </c>
    </row>
    <row r="239" spans="1:19" hidden="1" x14ac:dyDescent="0.3">
      <c r="A239" s="7">
        <v>17526</v>
      </c>
      <c r="B239" s="6" t="s">
        <v>537</v>
      </c>
      <c r="C239" t="s">
        <v>538</v>
      </c>
      <c r="D239" t="str">
        <f t="shared" si="6"/>
        <v>17:40:58</v>
      </c>
      <c r="E239" s="18">
        <f t="shared" si="7"/>
        <v>0.70833333333333326</v>
      </c>
      <c r="F239" s="2" t="s">
        <v>59</v>
      </c>
      <c r="G239" s="4" t="s">
        <v>55</v>
      </c>
      <c r="H239" t="s">
        <v>56</v>
      </c>
      <c r="I239">
        <v>1029</v>
      </c>
      <c r="J239">
        <v>25867</v>
      </c>
      <c r="K239" t="s">
        <v>6204</v>
      </c>
      <c r="L239">
        <v>56</v>
      </c>
      <c r="M239" s="6">
        <v>279.5</v>
      </c>
      <c r="N239" s="6">
        <v>4314.25</v>
      </c>
      <c r="O239">
        <v>14</v>
      </c>
      <c r="P239">
        <v>5</v>
      </c>
      <c r="Q239" t="s">
        <v>38</v>
      </c>
      <c r="R239" t="s">
        <v>38</v>
      </c>
      <c r="S239" t="s">
        <v>6177</v>
      </c>
    </row>
    <row r="240" spans="1:19" hidden="1" x14ac:dyDescent="0.3">
      <c r="A240" s="7">
        <v>17527</v>
      </c>
      <c r="B240" s="6" t="s">
        <v>539</v>
      </c>
      <c r="C240" t="s">
        <v>540</v>
      </c>
      <c r="D240" t="str">
        <f t="shared" si="6"/>
        <v>16:43:00</v>
      </c>
      <c r="E240" s="18">
        <f t="shared" si="7"/>
        <v>0.66666666666666663</v>
      </c>
      <c r="F240" s="2" t="s">
        <v>88</v>
      </c>
      <c r="G240" s="4" t="s">
        <v>55</v>
      </c>
      <c r="H240" t="s">
        <v>51</v>
      </c>
      <c r="I240">
        <v>170</v>
      </c>
      <c r="J240">
        <v>46192</v>
      </c>
      <c r="K240" t="s">
        <v>6205</v>
      </c>
      <c r="L240">
        <v>4</v>
      </c>
      <c r="M240" s="6">
        <v>584.5</v>
      </c>
      <c r="N240" s="6">
        <v>2581.5</v>
      </c>
      <c r="O240">
        <v>88</v>
      </c>
      <c r="P240">
        <v>1</v>
      </c>
      <c r="Q240" t="s">
        <v>52</v>
      </c>
      <c r="R240" t="s">
        <v>52</v>
      </c>
      <c r="S240" t="s">
        <v>6177</v>
      </c>
    </row>
    <row r="241" spans="1:19" hidden="1" x14ac:dyDescent="0.3">
      <c r="A241" s="7">
        <v>17528</v>
      </c>
      <c r="B241" s="6" t="s">
        <v>541</v>
      </c>
      <c r="C241" t="s">
        <v>542</v>
      </c>
      <c r="D241" t="str">
        <f t="shared" si="6"/>
        <v>04:21:20</v>
      </c>
      <c r="E241" s="18">
        <f t="shared" si="7"/>
        <v>0.16666666666666666</v>
      </c>
      <c r="F241" s="2" t="s">
        <v>59</v>
      </c>
      <c r="G241" s="4" t="s">
        <v>46</v>
      </c>
      <c r="H241" t="s">
        <v>51</v>
      </c>
      <c r="I241">
        <v>998</v>
      </c>
      <c r="J241">
        <v>50719</v>
      </c>
      <c r="K241" t="s">
        <v>6203</v>
      </c>
      <c r="L241">
        <v>16</v>
      </c>
      <c r="M241" s="6">
        <v>580.25</v>
      </c>
      <c r="N241" s="6">
        <v>4403.25</v>
      </c>
      <c r="O241">
        <v>79</v>
      </c>
      <c r="P241">
        <v>2</v>
      </c>
      <c r="Q241" t="s">
        <v>35</v>
      </c>
      <c r="R241" t="s">
        <v>52</v>
      </c>
      <c r="S241" t="s">
        <v>6177</v>
      </c>
    </row>
    <row r="242" spans="1:19" hidden="1" x14ac:dyDescent="0.3">
      <c r="A242" s="7">
        <v>17529</v>
      </c>
      <c r="B242" s="6" t="s">
        <v>543</v>
      </c>
      <c r="C242" t="s">
        <v>544</v>
      </c>
      <c r="D242" t="str">
        <f t="shared" si="6"/>
        <v>03:04:20</v>
      </c>
      <c r="E242" s="18">
        <f t="shared" si="7"/>
        <v>0.125</v>
      </c>
      <c r="F242" s="2" t="s">
        <v>72</v>
      </c>
      <c r="G242" s="4" t="s">
        <v>46</v>
      </c>
      <c r="H242" t="s">
        <v>75</v>
      </c>
      <c r="I242">
        <v>531</v>
      </c>
      <c r="J242">
        <v>46147</v>
      </c>
      <c r="K242" t="s">
        <v>6205</v>
      </c>
      <c r="L242">
        <v>1</v>
      </c>
      <c r="M242" s="6">
        <v>356.75</v>
      </c>
      <c r="N242" s="6">
        <v>3770.5</v>
      </c>
      <c r="O242">
        <v>55</v>
      </c>
      <c r="P242">
        <v>2</v>
      </c>
      <c r="Q242" t="s">
        <v>52</v>
      </c>
      <c r="R242" t="s">
        <v>38</v>
      </c>
      <c r="S242" t="s">
        <v>6177</v>
      </c>
    </row>
    <row r="243" spans="1:19" hidden="1" x14ac:dyDescent="0.3">
      <c r="A243" s="7">
        <v>17530</v>
      </c>
      <c r="B243" s="6" t="s">
        <v>545</v>
      </c>
      <c r="C243" t="s">
        <v>546</v>
      </c>
      <c r="D243" t="str">
        <f t="shared" si="6"/>
        <v>08:39:49</v>
      </c>
      <c r="E243" s="18">
        <f t="shared" si="7"/>
        <v>0.33333333333333331</v>
      </c>
      <c r="F243" s="2" t="s">
        <v>50</v>
      </c>
      <c r="G243" s="4" t="s">
        <v>55</v>
      </c>
      <c r="H243" t="s">
        <v>51</v>
      </c>
      <c r="I243">
        <v>140</v>
      </c>
      <c r="J243">
        <v>53083</v>
      </c>
      <c r="K243" t="s">
        <v>6203</v>
      </c>
      <c r="L243">
        <v>12</v>
      </c>
      <c r="M243" s="6">
        <v>482.5</v>
      </c>
      <c r="N243" s="6">
        <v>3156.5</v>
      </c>
      <c r="O243">
        <v>99</v>
      </c>
      <c r="P243">
        <v>2</v>
      </c>
      <c r="Q243" t="s">
        <v>52</v>
      </c>
      <c r="R243" t="s">
        <v>38</v>
      </c>
      <c r="S243" t="s">
        <v>6176</v>
      </c>
    </row>
    <row r="244" spans="1:19" hidden="1" x14ac:dyDescent="0.3">
      <c r="A244" s="7">
        <v>17531</v>
      </c>
      <c r="B244" s="6" t="s">
        <v>547</v>
      </c>
      <c r="C244" t="s">
        <v>548</v>
      </c>
      <c r="D244" t="str">
        <f t="shared" si="6"/>
        <v>07:49:13</v>
      </c>
      <c r="E244" s="18">
        <f t="shared" si="7"/>
        <v>0.29166666666666663</v>
      </c>
      <c r="F244" s="2" t="s">
        <v>88</v>
      </c>
      <c r="G244" s="4" t="s">
        <v>46</v>
      </c>
      <c r="H244" t="s">
        <v>75</v>
      </c>
      <c r="I244">
        <v>270</v>
      </c>
      <c r="J244">
        <v>75748</v>
      </c>
      <c r="K244" t="s">
        <v>6206</v>
      </c>
      <c r="L244">
        <v>11</v>
      </c>
      <c r="M244" s="6">
        <v>204.75</v>
      </c>
      <c r="N244" s="6">
        <v>7073.25</v>
      </c>
      <c r="O244">
        <v>46</v>
      </c>
      <c r="P244">
        <v>1</v>
      </c>
      <c r="Q244" t="s">
        <v>52</v>
      </c>
      <c r="R244" t="s">
        <v>38</v>
      </c>
      <c r="S244" t="s">
        <v>6176</v>
      </c>
    </row>
    <row r="245" spans="1:19" hidden="1" x14ac:dyDescent="0.3">
      <c r="A245" s="7">
        <v>17532</v>
      </c>
      <c r="B245" s="6" t="s">
        <v>549</v>
      </c>
      <c r="C245" t="s">
        <v>550</v>
      </c>
      <c r="D245" t="str">
        <f t="shared" si="6"/>
        <v>19:26:35</v>
      </c>
      <c r="E245" s="18">
        <f t="shared" si="7"/>
        <v>0.79166666666666663</v>
      </c>
      <c r="F245" s="2" t="s">
        <v>88</v>
      </c>
      <c r="G245" s="4" t="s">
        <v>55</v>
      </c>
      <c r="H245" t="s">
        <v>51</v>
      </c>
      <c r="I245">
        <v>155</v>
      </c>
      <c r="J245">
        <v>41783</v>
      </c>
      <c r="K245" t="s">
        <v>6205</v>
      </c>
      <c r="L245">
        <v>5</v>
      </c>
      <c r="M245" s="6">
        <v>936.25</v>
      </c>
      <c r="N245" s="6">
        <v>2561.25</v>
      </c>
      <c r="O245">
        <v>77</v>
      </c>
      <c r="P245">
        <v>1</v>
      </c>
      <c r="Q245" t="s">
        <v>52</v>
      </c>
      <c r="R245" t="s">
        <v>38</v>
      </c>
      <c r="S245" t="s">
        <v>6177</v>
      </c>
    </row>
    <row r="246" spans="1:19" hidden="1" x14ac:dyDescent="0.3">
      <c r="A246" s="7">
        <v>17533</v>
      </c>
      <c r="B246" s="6" t="s">
        <v>551</v>
      </c>
      <c r="C246" t="s">
        <v>552</v>
      </c>
      <c r="D246" t="str">
        <f t="shared" si="6"/>
        <v>02:19:48</v>
      </c>
      <c r="E246" s="18">
        <f t="shared" si="7"/>
        <v>8.3333333333333329E-2</v>
      </c>
      <c r="F246" s="2" t="s">
        <v>45</v>
      </c>
      <c r="G246" s="4" t="s">
        <v>46</v>
      </c>
      <c r="H246" t="s">
        <v>75</v>
      </c>
      <c r="I246">
        <v>1548</v>
      </c>
      <c r="J246">
        <v>87019</v>
      </c>
      <c r="K246" t="s">
        <v>6206</v>
      </c>
      <c r="L246">
        <v>15</v>
      </c>
      <c r="M246" s="6">
        <v>737.25</v>
      </c>
      <c r="N246" s="6">
        <v>3705.25</v>
      </c>
      <c r="O246">
        <v>40</v>
      </c>
      <c r="P246">
        <v>1</v>
      </c>
      <c r="Q246" t="s">
        <v>52</v>
      </c>
      <c r="R246" t="s">
        <v>52</v>
      </c>
      <c r="S246" t="s">
        <v>6176</v>
      </c>
    </row>
    <row r="247" spans="1:19" hidden="1" x14ac:dyDescent="0.3">
      <c r="A247" s="7">
        <v>17534</v>
      </c>
      <c r="B247" s="6" t="s">
        <v>553</v>
      </c>
      <c r="C247" t="s">
        <v>554</v>
      </c>
      <c r="D247" t="str">
        <f t="shared" si="6"/>
        <v>03:33:14</v>
      </c>
      <c r="E247" s="18">
        <f t="shared" si="7"/>
        <v>0.125</v>
      </c>
      <c r="F247" s="2" t="s">
        <v>72</v>
      </c>
      <c r="G247" s="4" t="s">
        <v>55</v>
      </c>
      <c r="H247" t="s">
        <v>75</v>
      </c>
      <c r="I247">
        <v>867</v>
      </c>
      <c r="J247">
        <v>47373</v>
      </c>
      <c r="K247" t="s">
        <v>6205</v>
      </c>
      <c r="L247">
        <v>2</v>
      </c>
      <c r="M247" s="6">
        <v>599.75</v>
      </c>
      <c r="N247" s="6">
        <v>4873</v>
      </c>
      <c r="O247">
        <v>58</v>
      </c>
      <c r="P247">
        <v>3</v>
      </c>
      <c r="Q247" t="s">
        <v>38</v>
      </c>
      <c r="R247" t="s">
        <v>38</v>
      </c>
      <c r="S247" t="s">
        <v>6176</v>
      </c>
    </row>
    <row r="248" spans="1:19" hidden="1" x14ac:dyDescent="0.3">
      <c r="A248" s="7">
        <v>17535</v>
      </c>
      <c r="B248" s="6" t="s">
        <v>555</v>
      </c>
      <c r="C248" t="s">
        <v>556</v>
      </c>
      <c r="D248" t="str">
        <f t="shared" si="6"/>
        <v>18:10:00</v>
      </c>
      <c r="E248" s="18">
        <f t="shared" si="7"/>
        <v>0.75</v>
      </c>
      <c r="F248" s="2" t="s">
        <v>50</v>
      </c>
      <c r="G248" s="4" t="s">
        <v>46</v>
      </c>
      <c r="H248" t="s">
        <v>51</v>
      </c>
      <c r="I248">
        <v>66</v>
      </c>
      <c r="J248">
        <v>78262</v>
      </c>
      <c r="K248" t="s">
        <v>6206</v>
      </c>
      <c r="L248">
        <v>8</v>
      </c>
      <c r="M248" s="6">
        <v>328</v>
      </c>
      <c r="N248" s="6">
        <v>6201.5</v>
      </c>
      <c r="O248">
        <v>96</v>
      </c>
      <c r="P248">
        <v>2</v>
      </c>
      <c r="Q248" t="s">
        <v>35</v>
      </c>
      <c r="R248" t="s">
        <v>38</v>
      </c>
      <c r="S248" t="s">
        <v>6177</v>
      </c>
    </row>
    <row r="249" spans="1:19" hidden="1" x14ac:dyDescent="0.3">
      <c r="A249" s="7">
        <v>17536</v>
      </c>
      <c r="B249" s="6" t="s">
        <v>557</v>
      </c>
      <c r="C249" t="s">
        <v>558</v>
      </c>
      <c r="D249" t="str">
        <f t="shared" si="6"/>
        <v>15:42:31</v>
      </c>
      <c r="E249" s="18">
        <f t="shared" si="7"/>
        <v>0.625</v>
      </c>
      <c r="F249" s="2" t="s">
        <v>45</v>
      </c>
      <c r="G249" s="4" t="s">
        <v>46</v>
      </c>
      <c r="H249" t="s">
        <v>56</v>
      </c>
      <c r="I249">
        <v>2602</v>
      </c>
      <c r="J249">
        <v>48743</v>
      </c>
      <c r="K249" t="s">
        <v>6205</v>
      </c>
      <c r="L249">
        <v>42</v>
      </c>
      <c r="M249" s="6">
        <v>50</v>
      </c>
      <c r="N249" s="6">
        <v>4547.5</v>
      </c>
      <c r="O249">
        <v>13</v>
      </c>
      <c r="P249">
        <v>3</v>
      </c>
      <c r="Q249" t="s">
        <v>38</v>
      </c>
      <c r="R249" t="s">
        <v>38</v>
      </c>
      <c r="S249" t="s">
        <v>6176</v>
      </c>
    </row>
    <row r="250" spans="1:19" hidden="1" x14ac:dyDescent="0.3">
      <c r="A250" s="7">
        <v>17537</v>
      </c>
      <c r="B250" s="6" t="s">
        <v>559</v>
      </c>
      <c r="C250" t="s">
        <v>560</v>
      </c>
      <c r="D250" t="str">
        <f t="shared" si="6"/>
        <v>11:32:12</v>
      </c>
      <c r="E250" s="18">
        <f t="shared" si="7"/>
        <v>0.45833333333333331</v>
      </c>
      <c r="F250" s="2" t="s">
        <v>50</v>
      </c>
      <c r="G250" s="4" t="s">
        <v>55</v>
      </c>
      <c r="H250" t="s">
        <v>51</v>
      </c>
      <c r="I250">
        <v>178</v>
      </c>
      <c r="J250">
        <v>62268</v>
      </c>
      <c r="K250" t="s">
        <v>6203</v>
      </c>
      <c r="L250">
        <v>14</v>
      </c>
      <c r="M250" s="6">
        <v>391.75</v>
      </c>
      <c r="N250" s="6">
        <v>3119.25</v>
      </c>
      <c r="O250">
        <v>84</v>
      </c>
      <c r="P250">
        <v>1</v>
      </c>
      <c r="Q250" t="s">
        <v>52</v>
      </c>
      <c r="R250" t="s">
        <v>38</v>
      </c>
      <c r="S250" t="s">
        <v>6177</v>
      </c>
    </row>
    <row r="251" spans="1:19" hidden="1" x14ac:dyDescent="0.3">
      <c r="A251" s="7">
        <v>17538</v>
      </c>
      <c r="B251" s="6" t="s">
        <v>561</v>
      </c>
      <c r="C251" t="s">
        <v>562</v>
      </c>
      <c r="D251" t="str">
        <f t="shared" si="6"/>
        <v>07:39:14</v>
      </c>
      <c r="E251" s="18">
        <f t="shared" si="7"/>
        <v>0.29166666666666663</v>
      </c>
      <c r="F251" s="2" t="s">
        <v>50</v>
      </c>
      <c r="G251" s="4" t="s">
        <v>55</v>
      </c>
      <c r="H251" t="s">
        <v>51</v>
      </c>
      <c r="I251">
        <v>84</v>
      </c>
      <c r="J251">
        <v>24040</v>
      </c>
      <c r="K251" t="s">
        <v>6204</v>
      </c>
      <c r="L251">
        <v>4</v>
      </c>
      <c r="M251" s="6">
        <v>1110.25</v>
      </c>
      <c r="N251" s="6">
        <v>3673.25</v>
      </c>
      <c r="O251">
        <v>88</v>
      </c>
      <c r="P251">
        <v>2</v>
      </c>
      <c r="Q251" t="s">
        <v>35</v>
      </c>
      <c r="R251" t="s">
        <v>38</v>
      </c>
      <c r="S251" t="s">
        <v>6177</v>
      </c>
    </row>
    <row r="252" spans="1:19" hidden="1" x14ac:dyDescent="0.3">
      <c r="A252" s="7">
        <v>17539</v>
      </c>
      <c r="B252" s="6" t="s">
        <v>563</v>
      </c>
      <c r="C252" t="s">
        <v>564</v>
      </c>
      <c r="D252" t="str">
        <f t="shared" si="6"/>
        <v>07:09:27</v>
      </c>
      <c r="E252" s="18">
        <f t="shared" si="7"/>
        <v>0.29166666666666663</v>
      </c>
      <c r="F252" s="2" t="s">
        <v>59</v>
      </c>
      <c r="G252" s="4" t="s">
        <v>46</v>
      </c>
      <c r="H252" t="s">
        <v>47</v>
      </c>
      <c r="I252">
        <v>1038</v>
      </c>
      <c r="J252">
        <v>32533</v>
      </c>
      <c r="K252" t="s">
        <v>6205</v>
      </c>
      <c r="L252">
        <v>10</v>
      </c>
      <c r="M252" s="6">
        <v>9954.75</v>
      </c>
      <c r="N252" s="6">
        <v>777.75</v>
      </c>
      <c r="O252">
        <v>69</v>
      </c>
      <c r="P252">
        <v>2</v>
      </c>
      <c r="Q252" t="s">
        <v>52</v>
      </c>
      <c r="R252" t="s">
        <v>38</v>
      </c>
      <c r="S252" t="s">
        <v>6176</v>
      </c>
    </row>
    <row r="253" spans="1:19" hidden="1" x14ac:dyDescent="0.3">
      <c r="A253" s="7">
        <v>17540</v>
      </c>
      <c r="B253" s="6" t="s">
        <v>565</v>
      </c>
      <c r="C253" t="s">
        <v>566</v>
      </c>
      <c r="D253" t="str">
        <f t="shared" si="6"/>
        <v>03:25:50</v>
      </c>
      <c r="E253" s="18">
        <f t="shared" si="7"/>
        <v>0.125</v>
      </c>
      <c r="F253" s="2" t="s">
        <v>72</v>
      </c>
      <c r="G253" s="4" t="s">
        <v>46</v>
      </c>
      <c r="H253" t="s">
        <v>47</v>
      </c>
      <c r="I253">
        <v>784</v>
      </c>
      <c r="J253">
        <v>46526</v>
      </c>
      <c r="K253" t="s">
        <v>6205</v>
      </c>
      <c r="L253">
        <v>22</v>
      </c>
      <c r="M253" s="6">
        <v>2656.25</v>
      </c>
      <c r="N253" s="6">
        <v>786.75</v>
      </c>
      <c r="O253">
        <v>61</v>
      </c>
      <c r="P253">
        <v>1</v>
      </c>
      <c r="Q253" t="s">
        <v>52</v>
      </c>
      <c r="R253" t="s">
        <v>52</v>
      </c>
      <c r="S253" t="s">
        <v>6176</v>
      </c>
    </row>
    <row r="254" spans="1:19" hidden="1" x14ac:dyDescent="0.3">
      <c r="A254" s="7">
        <v>17541</v>
      </c>
      <c r="B254" s="6" t="s">
        <v>567</v>
      </c>
      <c r="C254" t="s">
        <v>568</v>
      </c>
      <c r="D254" t="str">
        <f t="shared" si="6"/>
        <v>07:27:12</v>
      </c>
      <c r="E254" s="18">
        <f t="shared" si="7"/>
        <v>0.29166666666666663</v>
      </c>
      <c r="F254" s="2" t="s">
        <v>50</v>
      </c>
      <c r="G254" s="4" t="s">
        <v>46</v>
      </c>
      <c r="H254" t="s">
        <v>51</v>
      </c>
      <c r="I254">
        <v>62</v>
      </c>
      <c r="J254">
        <v>83370</v>
      </c>
      <c r="K254" t="s">
        <v>6206</v>
      </c>
      <c r="L254">
        <v>14</v>
      </c>
      <c r="M254" s="6">
        <v>308</v>
      </c>
      <c r="N254" s="6">
        <v>3069</v>
      </c>
      <c r="O254">
        <v>80</v>
      </c>
      <c r="P254">
        <v>1</v>
      </c>
      <c r="Q254" t="s">
        <v>52</v>
      </c>
      <c r="R254" t="s">
        <v>38</v>
      </c>
      <c r="S254" t="s">
        <v>6177</v>
      </c>
    </row>
    <row r="255" spans="1:19" hidden="1" x14ac:dyDescent="0.3">
      <c r="A255" s="7">
        <v>17542</v>
      </c>
      <c r="B255" s="6" t="s">
        <v>569</v>
      </c>
      <c r="C255" t="s">
        <v>570</v>
      </c>
      <c r="D255" t="str">
        <f t="shared" si="6"/>
        <v>22:08:07</v>
      </c>
      <c r="E255" s="18">
        <f t="shared" si="7"/>
        <v>0.91666666666666663</v>
      </c>
      <c r="F255" s="2" t="s">
        <v>72</v>
      </c>
      <c r="G255" s="4" t="s">
        <v>55</v>
      </c>
      <c r="H255" t="s">
        <v>47</v>
      </c>
      <c r="I255">
        <v>933</v>
      </c>
      <c r="J255">
        <v>83010</v>
      </c>
      <c r="K255" t="s">
        <v>6206</v>
      </c>
      <c r="L255">
        <v>23</v>
      </c>
      <c r="M255" s="6">
        <v>9932.5</v>
      </c>
      <c r="N255" s="6">
        <v>792</v>
      </c>
      <c r="O255">
        <v>83</v>
      </c>
      <c r="P255">
        <v>2</v>
      </c>
      <c r="Q255" t="s">
        <v>38</v>
      </c>
      <c r="R255" t="s">
        <v>38</v>
      </c>
      <c r="S255" t="s">
        <v>6176</v>
      </c>
    </row>
    <row r="256" spans="1:19" hidden="1" x14ac:dyDescent="0.3">
      <c r="A256" s="7">
        <v>17543</v>
      </c>
      <c r="B256" s="6" t="s">
        <v>571</v>
      </c>
      <c r="C256" t="s">
        <v>572</v>
      </c>
      <c r="D256" t="str">
        <f t="shared" si="6"/>
        <v>05:57:03</v>
      </c>
      <c r="E256" s="18">
        <f t="shared" si="7"/>
        <v>0.20833333333333331</v>
      </c>
      <c r="F256" s="2" t="s">
        <v>45</v>
      </c>
      <c r="G256" s="4" t="s">
        <v>46</v>
      </c>
      <c r="H256" t="s">
        <v>47</v>
      </c>
      <c r="I256">
        <v>1941</v>
      </c>
      <c r="J256">
        <v>14821</v>
      </c>
      <c r="K256" t="s">
        <v>6204</v>
      </c>
      <c r="L256">
        <v>8</v>
      </c>
      <c r="M256" s="6">
        <v>435</v>
      </c>
      <c r="N256" s="6">
        <v>3746.25</v>
      </c>
      <c r="O256">
        <v>72</v>
      </c>
      <c r="P256">
        <v>3</v>
      </c>
      <c r="Q256" t="s">
        <v>52</v>
      </c>
      <c r="R256" t="s">
        <v>38</v>
      </c>
      <c r="S256" t="s">
        <v>6176</v>
      </c>
    </row>
    <row r="257" spans="1:19" hidden="1" x14ac:dyDescent="0.3">
      <c r="A257" s="7">
        <v>17544</v>
      </c>
      <c r="B257" s="6" t="s">
        <v>573</v>
      </c>
      <c r="C257" t="s">
        <v>574</v>
      </c>
      <c r="D257" t="str">
        <f t="shared" si="6"/>
        <v>10:46:32</v>
      </c>
      <c r="E257" s="18">
        <f t="shared" si="7"/>
        <v>0.41666666666666663</v>
      </c>
      <c r="F257" s="2" t="s">
        <v>72</v>
      </c>
      <c r="G257" s="4" t="s">
        <v>46</v>
      </c>
      <c r="H257" t="s">
        <v>51</v>
      </c>
      <c r="I257">
        <v>883</v>
      </c>
      <c r="J257">
        <v>63446</v>
      </c>
      <c r="K257" t="s">
        <v>6203</v>
      </c>
      <c r="L257">
        <v>5</v>
      </c>
      <c r="M257" s="6">
        <v>334.5</v>
      </c>
      <c r="N257" s="6">
        <v>4067</v>
      </c>
      <c r="O257">
        <v>86</v>
      </c>
      <c r="P257">
        <v>2</v>
      </c>
      <c r="Q257" t="s">
        <v>65</v>
      </c>
      <c r="R257" t="s">
        <v>35</v>
      </c>
      <c r="S257" t="s">
        <v>6176</v>
      </c>
    </row>
    <row r="258" spans="1:19" hidden="1" x14ac:dyDescent="0.3">
      <c r="A258" s="7">
        <v>17545</v>
      </c>
      <c r="B258" s="6" t="s">
        <v>575</v>
      </c>
      <c r="C258" t="s">
        <v>576</v>
      </c>
      <c r="D258" t="str">
        <f t="shared" si="6"/>
        <v>05:16:39</v>
      </c>
      <c r="E258" s="18">
        <f t="shared" si="7"/>
        <v>0.20833333333333331</v>
      </c>
      <c r="F258" s="2" t="s">
        <v>45</v>
      </c>
      <c r="G258" s="4" t="s">
        <v>46</v>
      </c>
      <c r="H258" t="s">
        <v>47</v>
      </c>
      <c r="I258">
        <v>2089</v>
      </c>
      <c r="J258">
        <v>17709</v>
      </c>
      <c r="K258" t="s">
        <v>6204</v>
      </c>
      <c r="L258">
        <v>3</v>
      </c>
      <c r="M258" s="6">
        <v>462.25</v>
      </c>
      <c r="N258" s="6">
        <v>5110.25</v>
      </c>
      <c r="O258">
        <v>54</v>
      </c>
      <c r="P258">
        <v>2</v>
      </c>
      <c r="Q258" t="s">
        <v>52</v>
      </c>
      <c r="R258" t="s">
        <v>38</v>
      </c>
      <c r="S258" t="s">
        <v>6177</v>
      </c>
    </row>
    <row r="259" spans="1:19" hidden="1" x14ac:dyDescent="0.3">
      <c r="A259" s="7">
        <v>17546</v>
      </c>
      <c r="B259" s="6" t="s">
        <v>577</v>
      </c>
      <c r="C259" t="s">
        <v>578</v>
      </c>
      <c r="D259" t="str">
        <f t="shared" ref="D259:D322" si="8">TEXT(C259,"hh:mm:ss")</f>
        <v>10:58:17</v>
      </c>
      <c r="E259" s="18">
        <f t="shared" ref="E259:E322" si="9">FLOOR(D259,TIME(1,0,0))</f>
        <v>0.41666666666666663</v>
      </c>
      <c r="F259" s="2" t="s">
        <v>45</v>
      </c>
      <c r="G259" s="4" t="s">
        <v>68</v>
      </c>
      <c r="H259" t="s">
        <v>60</v>
      </c>
      <c r="I259">
        <v>2948</v>
      </c>
      <c r="J259">
        <v>43017</v>
      </c>
      <c r="K259" t="s">
        <v>6205</v>
      </c>
      <c r="L259">
        <v>24</v>
      </c>
      <c r="M259" s="6">
        <v>736.75</v>
      </c>
      <c r="N259" s="6">
        <v>3584.75</v>
      </c>
      <c r="O259">
        <v>10</v>
      </c>
      <c r="P259">
        <v>7</v>
      </c>
      <c r="Q259" t="s">
        <v>38</v>
      </c>
      <c r="R259" t="s">
        <v>38</v>
      </c>
      <c r="S259" t="s">
        <v>6177</v>
      </c>
    </row>
    <row r="260" spans="1:19" hidden="1" x14ac:dyDescent="0.3">
      <c r="A260" s="7">
        <v>17547</v>
      </c>
      <c r="B260" s="6" t="s">
        <v>579</v>
      </c>
      <c r="C260" t="s">
        <v>580</v>
      </c>
      <c r="D260" t="str">
        <f t="shared" si="8"/>
        <v>00:47:58</v>
      </c>
      <c r="E260" s="18">
        <f t="shared" si="9"/>
        <v>0</v>
      </c>
      <c r="F260" s="2" t="s">
        <v>88</v>
      </c>
      <c r="G260" s="4" t="s">
        <v>55</v>
      </c>
      <c r="H260" t="s">
        <v>51</v>
      </c>
      <c r="I260">
        <v>60</v>
      </c>
      <c r="J260">
        <v>37308</v>
      </c>
      <c r="K260" t="s">
        <v>6205</v>
      </c>
      <c r="L260">
        <v>4</v>
      </c>
      <c r="M260" s="6">
        <v>890</v>
      </c>
      <c r="N260" s="6">
        <v>2981</v>
      </c>
      <c r="O260">
        <v>77</v>
      </c>
      <c r="P260">
        <v>2</v>
      </c>
      <c r="Q260" t="s">
        <v>65</v>
      </c>
      <c r="R260" t="s">
        <v>38</v>
      </c>
      <c r="S260" t="s">
        <v>6177</v>
      </c>
    </row>
    <row r="261" spans="1:19" hidden="1" x14ac:dyDescent="0.3">
      <c r="A261" s="7">
        <v>17548</v>
      </c>
      <c r="B261" s="6" t="s">
        <v>581</v>
      </c>
      <c r="C261" t="s">
        <v>582</v>
      </c>
      <c r="D261" t="str">
        <f t="shared" si="8"/>
        <v>07:10:48</v>
      </c>
      <c r="E261" s="18">
        <f t="shared" si="9"/>
        <v>0.29166666666666663</v>
      </c>
      <c r="F261" s="2" t="s">
        <v>220</v>
      </c>
      <c r="G261" s="4" t="s">
        <v>55</v>
      </c>
      <c r="H261" t="s">
        <v>60</v>
      </c>
      <c r="I261">
        <v>1470</v>
      </c>
      <c r="J261">
        <v>74732</v>
      </c>
      <c r="K261" t="s">
        <v>6206</v>
      </c>
      <c r="L261">
        <v>28</v>
      </c>
      <c r="M261" s="6">
        <v>260.25</v>
      </c>
      <c r="N261" s="6">
        <v>2614.5</v>
      </c>
      <c r="O261">
        <v>19</v>
      </c>
      <c r="P261">
        <v>7</v>
      </c>
      <c r="Q261" t="s">
        <v>52</v>
      </c>
      <c r="R261" t="s">
        <v>38</v>
      </c>
      <c r="S261" t="s">
        <v>6176</v>
      </c>
    </row>
    <row r="262" spans="1:19" hidden="1" x14ac:dyDescent="0.3">
      <c r="A262" s="7">
        <v>17549</v>
      </c>
      <c r="B262" s="6" t="s">
        <v>583</v>
      </c>
      <c r="C262" t="s">
        <v>584</v>
      </c>
      <c r="D262" t="str">
        <f t="shared" si="8"/>
        <v>21:09:18</v>
      </c>
      <c r="E262" s="18">
        <f t="shared" si="9"/>
        <v>0.875</v>
      </c>
      <c r="F262" s="2" t="s">
        <v>45</v>
      </c>
      <c r="G262" s="4" t="s">
        <v>46</v>
      </c>
      <c r="H262" t="s">
        <v>81</v>
      </c>
      <c r="I262">
        <v>886</v>
      </c>
      <c r="J262">
        <v>35220</v>
      </c>
      <c r="K262" t="s">
        <v>6205</v>
      </c>
      <c r="L262">
        <v>5</v>
      </c>
      <c r="M262" s="6">
        <v>96.75</v>
      </c>
      <c r="N262" s="6">
        <v>5744.5</v>
      </c>
      <c r="O262">
        <v>50</v>
      </c>
      <c r="P262">
        <v>1</v>
      </c>
      <c r="Q262" t="s">
        <v>52</v>
      </c>
      <c r="R262" t="s">
        <v>52</v>
      </c>
      <c r="S262" t="s">
        <v>6177</v>
      </c>
    </row>
    <row r="263" spans="1:19" hidden="1" x14ac:dyDescent="0.3">
      <c r="A263" s="7">
        <v>17550</v>
      </c>
      <c r="B263" s="6" t="s">
        <v>585</v>
      </c>
      <c r="C263" t="s">
        <v>586</v>
      </c>
      <c r="D263" t="str">
        <f t="shared" si="8"/>
        <v>16:57:34</v>
      </c>
      <c r="E263" s="18">
        <f t="shared" si="9"/>
        <v>0.66666666666666663</v>
      </c>
      <c r="F263" s="2" t="s">
        <v>72</v>
      </c>
      <c r="G263" s="4" t="s">
        <v>46</v>
      </c>
      <c r="H263" t="s">
        <v>81</v>
      </c>
      <c r="I263">
        <v>772</v>
      </c>
      <c r="J263">
        <v>37622</v>
      </c>
      <c r="K263" t="s">
        <v>6205</v>
      </c>
      <c r="L263">
        <v>14</v>
      </c>
      <c r="M263" s="6">
        <v>143.25</v>
      </c>
      <c r="N263" s="6">
        <v>5200.75</v>
      </c>
      <c r="O263">
        <v>61</v>
      </c>
      <c r="P263">
        <v>0</v>
      </c>
      <c r="Q263" t="s">
        <v>52</v>
      </c>
      <c r="R263" t="s">
        <v>38</v>
      </c>
      <c r="S263" t="s">
        <v>6176</v>
      </c>
    </row>
    <row r="264" spans="1:19" hidden="1" x14ac:dyDescent="0.3">
      <c r="A264" s="7">
        <v>17551</v>
      </c>
      <c r="B264" s="6" t="s">
        <v>587</v>
      </c>
      <c r="C264" t="s">
        <v>588</v>
      </c>
      <c r="D264" t="str">
        <f t="shared" si="8"/>
        <v>12:47:11</v>
      </c>
      <c r="E264" s="18">
        <f t="shared" si="9"/>
        <v>0.5</v>
      </c>
      <c r="F264" s="2" t="s">
        <v>72</v>
      </c>
      <c r="G264" s="4" t="s">
        <v>46</v>
      </c>
      <c r="H264" t="s">
        <v>75</v>
      </c>
      <c r="I264">
        <v>317</v>
      </c>
      <c r="J264">
        <v>60641</v>
      </c>
      <c r="K264" t="s">
        <v>6203</v>
      </c>
      <c r="L264">
        <v>4</v>
      </c>
      <c r="M264" s="6">
        <v>8222.75</v>
      </c>
      <c r="N264" s="6">
        <v>931.25</v>
      </c>
      <c r="O264">
        <v>40</v>
      </c>
      <c r="P264">
        <v>3</v>
      </c>
      <c r="Q264" t="s">
        <v>38</v>
      </c>
      <c r="R264" t="s">
        <v>38</v>
      </c>
      <c r="S264" t="s">
        <v>6177</v>
      </c>
    </row>
    <row r="265" spans="1:19" hidden="1" x14ac:dyDescent="0.3">
      <c r="A265" s="7">
        <v>17552</v>
      </c>
      <c r="B265" s="6" t="s">
        <v>589</v>
      </c>
      <c r="C265" t="s">
        <v>590</v>
      </c>
      <c r="D265" t="str">
        <f t="shared" si="8"/>
        <v>13:57:05</v>
      </c>
      <c r="E265" s="18">
        <f t="shared" si="9"/>
        <v>0.54166666666666663</v>
      </c>
      <c r="F265" s="2" t="s">
        <v>50</v>
      </c>
      <c r="G265" s="4" t="s">
        <v>55</v>
      </c>
      <c r="H265" t="s">
        <v>51</v>
      </c>
      <c r="I265">
        <v>199</v>
      </c>
      <c r="J265">
        <v>53573</v>
      </c>
      <c r="K265" t="s">
        <v>6203</v>
      </c>
      <c r="L265">
        <v>14</v>
      </c>
      <c r="M265" s="6">
        <v>1385.75</v>
      </c>
      <c r="N265" s="6">
        <v>2784.75</v>
      </c>
      <c r="O265">
        <v>93</v>
      </c>
      <c r="P265">
        <v>1</v>
      </c>
      <c r="Q265" t="s">
        <v>65</v>
      </c>
      <c r="R265" t="s">
        <v>38</v>
      </c>
      <c r="S265" t="s">
        <v>6177</v>
      </c>
    </row>
    <row r="266" spans="1:19" hidden="1" x14ac:dyDescent="0.3">
      <c r="A266" s="7">
        <v>17553</v>
      </c>
      <c r="B266" s="6" t="s">
        <v>591</v>
      </c>
      <c r="C266" t="s">
        <v>592</v>
      </c>
      <c r="D266" t="str">
        <f t="shared" si="8"/>
        <v>22:38:14</v>
      </c>
      <c r="E266" s="18">
        <f t="shared" si="9"/>
        <v>0.91666666666666663</v>
      </c>
      <c r="F266" s="2" t="s">
        <v>72</v>
      </c>
      <c r="G266" s="4" t="s">
        <v>55</v>
      </c>
      <c r="H266" t="s">
        <v>51</v>
      </c>
      <c r="I266">
        <v>160</v>
      </c>
      <c r="J266">
        <v>62209</v>
      </c>
      <c r="K266" t="s">
        <v>6203</v>
      </c>
      <c r="L266">
        <v>6</v>
      </c>
      <c r="M266" s="6">
        <v>270.5</v>
      </c>
      <c r="N266" s="6">
        <v>5423.5</v>
      </c>
      <c r="O266">
        <v>94</v>
      </c>
      <c r="P266">
        <v>1</v>
      </c>
      <c r="Q266" t="s">
        <v>65</v>
      </c>
      <c r="R266" t="s">
        <v>38</v>
      </c>
      <c r="S266" t="s">
        <v>6177</v>
      </c>
    </row>
    <row r="267" spans="1:19" hidden="1" x14ac:dyDescent="0.3">
      <c r="A267" s="7">
        <v>17554</v>
      </c>
      <c r="B267" s="6" t="s">
        <v>593</v>
      </c>
      <c r="C267" t="s">
        <v>594</v>
      </c>
      <c r="D267" t="str">
        <f t="shared" si="8"/>
        <v>13:54:53</v>
      </c>
      <c r="E267" s="18">
        <f t="shared" si="9"/>
        <v>0.54166666666666663</v>
      </c>
      <c r="F267" s="2" t="s">
        <v>50</v>
      </c>
      <c r="G267" s="4" t="s">
        <v>55</v>
      </c>
      <c r="H267" t="s">
        <v>51</v>
      </c>
      <c r="I267">
        <v>153</v>
      </c>
      <c r="J267">
        <v>10653</v>
      </c>
      <c r="K267" t="s">
        <v>6204</v>
      </c>
      <c r="L267">
        <v>12</v>
      </c>
      <c r="M267" s="6">
        <v>542.75</v>
      </c>
      <c r="N267" s="6">
        <v>4907.5</v>
      </c>
      <c r="O267">
        <v>83</v>
      </c>
      <c r="P267">
        <v>2</v>
      </c>
      <c r="Q267" t="s">
        <v>35</v>
      </c>
      <c r="R267" t="s">
        <v>38</v>
      </c>
      <c r="S267" t="s">
        <v>6177</v>
      </c>
    </row>
    <row r="268" spans="1:19" hidden="1" x14ac:dyDescent="0.3">
      <c r="A268" s="7">
        <v>17555</v>
      </c>
      <c r="B268" s="6" t="s">
        <v>595</v>
      </c>
      <c r="C268" t="s">
        <v>596</v>
      </c>
      <c r="D268" t="str">
        <f t="shared" si="8"/>
        <v>22:40:40</v>
      </c>
      <c r="E268" s="18">
        <f t="shared" si="9"/>
        <v>0.91666666666666663</v>
      </c>
      <c r="F268" s="2" t="s">
        <v>45</v>
      </c>
      <c r="G268" s="4" t="s">
        <v>46</v>
      </c>
      <c r="H268" t="s">
        <v>56</v>
      </c>
      <c r="I268">
        <v>1922</v>
      </c>
      <c r="J268">
        <v>30380</v>
      </c>
      <c r="K268" t="s">
        <v>6205</v>
      </c>
      <c r="L268">
        <v>32</v>
      </c>
      <c r="M268" s="6">
        <v>1296.25</v>
      </c>
      <c r="N268" s="6">
        <v>4036</v>
      </c>
      <c r="O268">
        <v>16</v>
      </c>
      <c r="P268">
        <v>5</v>
      </c>
      <c r="Q268" t="s">
        <v>38</v>
      </c>
      <c r="R268" t="s">
        <v>38</v>
      </c>
      <c r="S268" t="s">
        <v>6177</v>
      </c>
    </row>
    <row r="269" spans="1:19" hidden="1" x14ac:dyDescent="0.3">
      <c r="A269" s="7">
        <v>17556</v>
      </c>
      <c r="B269" s="6" t="s">
        <v>597</v>
      </c>
      <c r="C269" t="s">
        <v>598</v>
      </c>
      <c r="D269" t="str">
        <f t="shared" si="8"/>
        <v>22:13:18</v>
      </c>
      <c r="E269" s="18">
        <f t="shared" si="9"/>
        <v>0.91666666666666663</v>
      </c>
      <c r="F269" s="2" t="s">
        <v>72</v>
      </c>
      <c r="G269" s="4" t="s">
        <v>46</v>
      </c>
      <c r="H269" t="s">
        <v>51</v>
      </c>
      <c r="I269">
        <v>180</v>
      </c>
      <c r="J269">
        <v>72551</v>
      </c>
      <c r="K269" t="s">
        <v>6206</v>
      </c>
      <c r="L269">
        <v>12</v>
      </c>
      <c r="M269" s="6">
        <v>3545.5</v>
      </c>
      <c r="N269" s="6">
        <v>412.25</v>
      </c>
      <c r="O269">
        <v>90</v>
      </c>
      <c r="P269">
        <v>1</v>
      </c>
      <c r="Q269" t="s">
        <v>35</v>
      </c>
      <c r="R269" t="s">
        <v>38</v>
      </c>
      <c r="S269" t="s">
        <v>6177</v>
      </c>
    </row>
    <row r="270" spans="1:19" hidden="1" x14ac:dyDescent="0.3">
      <c r="A270" s="7">
        <v>17557</v>
      </c>
      <c r="B270" s="6" t="s">
        <v>599</v>
      </c>
      <c r="C270" t="s">
        <v>600</v>
      </c>
      <c r="D270" t="str">
        <f t="shared" si="8"/>
        <v>11:18:53</v>
      </c>
      <c r="E270" s="18">
        <f t="shared" si="9"/>
        <v>0.45833333333333331</v>
      </c>
      <c r="F270" s="2" t="s">
        <v>72</v>
      </c>
      <c r="G270" s="4" t="s">
        <v>55</v>
      </c>
      <c r="H270" t="s">
        <v>75</v>
      </c>
      <c r="I270">
        <v>389</v>
      </c>
      <c r="J270">
        <v>77166</v>
      </c>
      <c r="K270" t="s">
        <v>6206</v>
      </c>
      <c r="L270">
        <v>3</v>
      </c>
      <c r="M270" s="6">
        <v>176.75</v>
      </c>
      <c r="N270" s="6">
        <v>3199.5</v>
      </c>
      <c r="O270">
        <v>60</v>
      </c>
      <c r="P270">
        <v>1</v>
      </c>
      <c r="Q270" t="s">
        <v>65</v>
      </c>
      <c r="R270" t="s">
        <v>38</v>
      </c>
      <c r="S270" t="s">
        <v>6177</v>
      </c>
    </row>
    <row r="271" spans="1:19" hidden="1" x14ac:dyDescent="0.3">
      <c r="A271" s="7">
        <v>17558</v>
      </c>
      <c r="B271" s="6" t="s">
        <v>601</v>
      </c>
      <c r="C271" t="s">
        <v>602</v>
      </c>
      <c r="D271" t="str">
        <f t="shared" si="8"/>
        <v>12:09:08</v>
      </c>
      <c r="E271" s="18">
        <f t="shared" si="9"/>
        <v>0.5</v>
      </c>
      <c r="F271" s="2" t="s">
        <v>72</v>
      </c>
      <c r="G271" s="4" t="s">
        <v>46</v>
      </c>
      <c r="H271" t="s">
        <v>75</v>
      </c>
      <c r="I271">
        <v>929</v>
      </c>
      <c r="J271">
        <v>74732</v>
      </c>
      <c r="K271" t="s">
        <v>6206</v>
      </c>
      <c r="L271">
        <v>11</v>
      </c>
      <c r="M271" s="6">
        <v>150</v>
      </c>
      <c r="N271" s="6">
        <v>6396.25</v>
      </c>
      <c r="O271">
        <v>53</v>
      </c>
      <c r="P271">
        <v>3</v>
      </c>
      <c r="Q271" t="s">
        <v>52</v>
      </c>
      <c r="R271" t="s">
        <v>35</v>
      </c>
      <c r="S271" t="s">
        <v>6176</v>
      </c>
    </row>
    <row r="272" spans="1:19" hidden="1" x14ac:dyDescent="0.3">
      <c r="A272" s="7">
        <v>17559</v>
      </c>
      <c r="B272" s="6" t="s">
        <v>603</v>
      </c>
      <c r="C272" t="s">
        <v>604</v>
      </c>
      <c r="D272" t="str">
        <f t="shared" si="8"/>
        <v>13:54:28</v>
      </c>
      <c r="E272" s="18">
        <f t="shared" si="9"/>
        <v>0.54166666666666663</v>
      </c>
      <c r="F272" s="2" t="s">
        <v>72</v>
      </c>
      <c r="G272" s="4" t="s">
        <v>55</v>
      </c>
      <c r="H272" t="s">
        <v>51</v>
      </c>
      <c r="I272">
        <v>764</v>
      </c>
      <c r="J272">
        <v>41203</v>
      </c>
      <c r="K272" t="s">
        <v>6205</v>
      </c>
      <c r="L272">
        <v>8</v>
      </c>
      <c r="M272" s="6">
        <v>595.75</v>
      </c>
      <c r="N272" s="6">
        <v>5078</v>
      </c>
      <c r="O272">
        <v>98</v>
      </c>
      <c r="P272">
        <v>1</v>
      </c>
      <c r="Q272" t="s">
        <v>65</v>
      </c>
      <c r="R272" t="s">
        <v>38</v>
      </c>
      <c r="S272" t="s">
        <v>6177</v>
      </c>
    </row>
    <row r="273" spans="1:19" hidden="1" x14ac:dyDescent="0.3">
      <c r="A273" s="7">
        <v>17560</v>
      </c>
      <c r="B273" s="6" t="s">
        <v>605</v>
      </c>
      <c r="C273" t="s">
        <v>606</v>
      </c>
      <c r="D273" t="str">
        <f t="shared" si="8"/>
        <v>07:59:57</v>
      </c>
      <c r="E273" s="18">
        <f t="shared" si="9"/>
        <v>0.29166666666666663</v>
      </c>
      <c r="F273" s="2" t="s">
        <v>45</v>
      </c>
      <c r="G273" s="4" t="s">
        <v>46</v>
      </c>
      <c r="H273" t="s">
        <v>47</v>
      </c>
      <c r="I273">
        <v>3187</v>
      </c>
      <c r="J273">
        <v>80196</v>
      </c>
      <c r="K273" t="s">
        <v>6206</v>
      </c>
      <c r="L273">
        <v>22</v>
      </c>
      <c r="M273" s="6">
        <v>156</v>
      </c>
      <c r="N273" s="6">
        <v>6091</v>
      </c>
      <c r="O273">
        <v>52</v>
      </c>
      <c r="P273">
        <v>2</v>
      </c>
      <c r="Q273" t="s">
        <v>52</v>
      </c>
      <c r="R273" t="s">
        <v>38</v>
      </c>
      <c r="S273" t="s">
        <v>6177</v>
      </c>
    </row>
    <row r="274" spans="1:19" hidden="1" x14ac:dyDescent="0.3">
      <c r="A274" s="7">
        <v>17561</v>
      </c>
      <c r="B274" s="6" t="s">
        <v>607</v>
      </c>
      <c r="C274" t="s">
        <v>608</v>
      </c>
      <c r="D274" t="str">
        <f t="shared" si="8"/>
        <v>11:39:49</v>
      </c>
      <c r="E274" s="18">
        <f t="shared" si="9"/>
        <v>0.45833333333333331</v>
      </c>
      <c r="F274" s="2" t="s">
        <v>45</v>
      </c>
      <c r="G274" s="4" t="s">
        <v>46</v>
      </c>
      <c r="H274" t="s">
        <v>56</v>
      </c>
      <c r="I274">
        <v>3044</v>
      </c>
      <c r="J274">
        <v>32766</v>
      </c>
      <c r="K274" t="s">
        <v>6205</v>
      </c>
      <c r="L274">
        <v>59</v>
      </c>
      <c r="M274" s="6">
        <v>531.25</v>
      </c>
      <c r="N274" s="6">
        <v>5040.75</v>
      </c>
      <c r="O274">
        <v>17</v>
      </c>
      <c r="P274">
        <v>4</v>
      </c>
      <c r="Q274" t="s">
        <v>52</v>
      </c>
      <c r="R274" t="s">
        <v>52</v>
      </c>
      <c r="S274" t="s">
        <v>6176</v>
      </c>
    </row>
    <row r="275" spans="1:19" hidden="1" x14ac:dyDescent="0.3">
      <c r="A275" s="7">
        <v>17562</v>
      </c>
      <c r="B275" s="6" t="s">
        <v>609</v>
      </c>
      <c r="C275" t="s">
        <v>610</v>
      </c>
      <c r="D275" t="str">
        <f t="shared" si="8"/>
        <v>21:36:40</v>
      </c>
      <c r="E275" s="18">
        <f t="shared" si="9"/>
        <v>0.875</v>
      </c>
      <c r="F275" s="2" t="s">
        <v>59</v>
      </c>
      <c r="G275" s="4" t="s">
        <v>55</v>
      </c>
      <c r="H275" t="s">
        <v>51</v>
      </c>
      <c r="I275">
        <v>338</v>
      </c>
      <c r="J275">
        <v>81944</v>
      </c>
      <c r="K275" t="s">
        <v>6206</v>
      </c>
      <c r="L275">
        <v>11</v>
      </c>
      <c r="M275" s="6">
        <v>1105.25</v>
      </c>
      <c r="N275" s="6">
        <v>3344.25</v>
      </c>
      <c r="O275">
        <v>97</v>
      </c>
      <c r="P275">
        <v>2</v>
      </c>
      <c r="Q275" t="s">
        <v>65</v>
      </c>
      <c r="R275" t="s">
        <v>38</v>
      </c>
      <c r="S275" t="s">
        <v>6176</v>
      </c>
    </row>
    <row r="276" spans="1:19" hidden="1" x14ac:dyDescent="0.3">
      <c r="A276" s="7">
        <v>17563</v>
      </c>
      <c r="B276" s="6" t="s">
        <v>611</v>
      </c>
      <c r="C276" t="s">
        <v>612</v>
      </c>
      <c r="D276" t="str">
        <f t="shared" si="8"/>
        <v>01:25:06</v>
      </c>
      <c r="E276" s="18">
        <f t="shared" si="9"/>
        <v>4.1666666666666664E-2</v>
      </c>
      <c r="F276" s="2" t="s">
        <v>59</v>
      </c>
      <c r="G276" s="4" t="s">
        <v>46</v>
      </c>
      <c r="H276" t="s">
        <v>81</v>
      </c>
      <c r="I276">
        <v>346</v>
      </c>
      <c r="J276">
        <v>33299</v>
      </c>
      <c r="K276" t="s">
        <v>6205</v>
      </c>
      <c r="L276">
        <v>10</v>
      </c>
      <c r="M276" s="6">
        <v>1930.5</v>
      </c>
      <c r="N276" s="6">
        <v>2820.5</v>
      </c>
      <c r="O276">
        <v>50</v>
      </c>
      <c r="P276">
        <v>0</v>
      </c>
      <c r="Q276" t="s">
        <v>35</v>
      </c>
      <c r="R276" t="s">
        <v>38</v>
      </c>
      <c r="S276" t="s">
        <v>6177</v>
      </c>
    </row>
    <row r="277" spans="1:19" hidden="1" x14ac:dyDescent="0.3">
      <c r="A277" s="7">
        <v>17564</v>
      </c>
      <c r="B277" s="6" t="s">
        <v>613</v>
      </c>
      <c r="C277" t="s">
        <v>614</v>
      </c>
      <c r="D277" t="str">
        <f t="shared" si="8"/>
        <v>22:29:17</v>
      </c>
      <c r="E277" s="18">
        <f t="shared" si="9"/>
        <v>0.91666666666666663</v>
      </c>
      <c r="F277" s="2" t="s">
        <v>72</v>
      </c>
      <c r="G277" s="4" t="s">
        <v>46</v>
      </c>
      <c r="H277" t="s">
        <v>75</v>
      </c>
      <c r="I277">
        <v>207</v>
      </c>
      <c r="J277">
        <v>38680</v>
      </c>
      <c r="K277" t="s">
        <v>6205</v>
      </c>
      <c r="L277">
        <v>4</v>
      </c>
      <c r="M277" s="6">
        <v>217.5</v>
      </c>
      <c r="N277" s="6">
        <v>7359.75</v>
      </c>
      <c r="O277">
        <v>64</v>
      </c>
      <c r="P277">
        <v>2</v>
      </c>
      <c r="Q277" t="s">
        <v>65</v>
      </c>
      <c r="R277" t="s">
        <v>35</v>
      </c>
      <c r="S277" t="s">
        <v>6177</v>
      </c>
    </row>
    <row r="278" spans="1:19" hidden="1" x14ac:dyDescent="0.3">
      <c r="A278" s="7">
        <v>17565</v>
      </c>
      <c r="B278" s="6" t="s">
        <v>615</v>
      </c>
      <c r="C278" t="s">
        <v>616</v>
      </c>
      <c r="D278" t="str">
        <f t="shared" si="8"/>
        <v>02:50:33</v>
      </c>
      <c r="E278" s="18">
        <f t="shared" si="9"/>
        <v>8.3333333333333329E-2</v>
      </c>
      <c r="F278" s="2" t="s">
        <v>45</v>
      </c>
      <c r="G278" s="4" t="s">
        <v>46</v>
      </c>
      <c r="H278" t="s">
        <v>81</v>
      </c>
      <c r="I278">
        <v>932</v>
      </c>
      <c r="J278">
        <v>83370</v>
      </c>
      <c r="K278" t="s">
        <v>6206</v>
      </c>
      <c r="L278">
        <v>18</v>
      </c>
      <c r="M278" s="6">
        <v>411.5</v>
      </c>
      <c r="N278" s="6">
        <v>4653.25</v>
      </c>
      <c r="O278">
        <v>61</v>
      </c>
      <c r="P278">
        <v>0</v>
      </c>
      <c r="Q278" t="s">
        <v>52</v>
      </c>
      <c r="R278" t="s">
        <v>52</v>
      </c>
      <c r="S278" t="s">
        <v>6176</v>
      </c>
    </row>
    <row r="279" spans="1:19" hidden="1" x14ac:dyDescent="0.3">
      <c r="A279" s="7">
        <v>17566</v>
      </c>
      <c r="B279" s="6" t="s">
        <v>617</v>
      </c>
      <c r="C279" t="s">
        <v>618</v>
      </c>
      <c r="D279" t="str">
        <f t="shared" si="8"/>
        <v>23:05:15</v>
      </c>
      <c r="E279" s="18">
        <f t="shared" si="9"/>
        <v>0.95833333333333326</v>
      </c>
      <c r="F279" s="2" t="s">
        <v>45</v>
      </c>
      <c r="G279" s="4" t="s">
        <v>46</v>
      </c>
      <c r="H279" t="s">
        <v>60</v>
      </c>
      <c r="I279">
        <v>3213</v>
      </c>
      <c r="J279">
        <v>37308</v>
      </c>
      <c r="K279" t="s">
        <v>6205</v>
      </c>
      <c r="L279">
        <v>38</v>
      </c>
      <c r="M279" s="6">
        <v>381</v>
      </c>
      <c r="N279" s="6">
        <v>3343.5</v>
      </c>
      <c r="O279">
        <v>8</v>
      </c>
      <c r="P279">
        <v>4</v>
      </c>
      <c r="Q279" t="s">
        <v>52</v>
      </c>
      <c r="R279" t="s">
        <v>38</v>
      </c>
      <c r="S279" t="s">
        <v>6176</v>
      </c>
    </row>
    <row r="280" spans="1:19" hidden="1" x14ac:dyDescent="0.3">
      <c r="A280" s="7">
        <v>17567</v>
      </c>
      <c r="B280" s="6" t="s">
        <v>619</v>
      </c>
      <c r="C280" t="s">
        <v>620</v>
      </c>
      <c r="D280" t="str">
        <f t="shared" si="8"/>
        <v>21:10:31</v>
      </c>
      <c r="E280" s="18">
        <f t="shared" si="9"/>
        <v>0.875</v>
      </c>
      <c r="F280" s="2" t="s">
        <v>72</v>
      </c>
      <c r="G280" s="4" t="s">
        <v>46</v>
      </c>
      <c r="H280" t="s">
        <v>81</v>
      </c>
      <c r="I280">
        <v>873</v>
      </c>
      <c r="J280">
        <v>53406</v>
      </c>
      <c r="K280" t="s">
        <v>6203</v>
      </c>
      <c r="L280">
        <v>18</v>
      </c>
      <c r="M280" s="6">
        <v>234</v>
      </c>
      <c r="N280" s="6">
        <v>6953.5</v>
      </c>
      <c r="O280">
        <v>65</v>
      </c>
      <c r="P280">
        <v>0</v>
      </c>
      <c r="Q280" t="s">
        <v>35</v>
      </c>
      <c r="R280" t="s">
        <v>38</v>
      </c>
      <c r="S280" t="s">
        <v>6177</v>
      </c>
    </row>
    <row r="281" spans="1:19" hidden="1" x14ac:dyDescent="0.3">
      <c r="A281" s="7">
        <v>17568</v>
      </c>
      <c r="B281" s="6" t="s">
        <v>621</v>
      </c>
      <c r="C281" t="s">
        <v>622</v>
      </c>
      <c r="D281" t="str">
        <f t="shared" si="8"/>
        <v>11:44:59</v>
      </c>
      <c r="E281" s="18">
        <f t="shared" si="9"/>
        <v>0.45833333333333331</v>
      </c>
      <c r="F281" s="2" t="s">
        <v>59</v>
      </c>
      <c r="G281" s="4" t="s">
        <v>55</v>
      </c>
      <c r="H281" t="s">
        <v>51</v>
      </c>
      <c r="I281">
        <v>242</v>
      </c>
      <c r="J281">
        <v>83520</v>
      </c>
      <c r="K281" t="s">
        <v>6206</v>
      </c>
      <c r="L281">
        <v>16</v>
      </c>
      <c r="M281" s="6">
        <v>5742.25</v>
      </c>
      <c r="N281" s="6">
        <v>501.75</v>
      </c>
      <c r="O281">
        <v>89</v>
      </c>
      <c r="P281">
        <v>1</v>
      </c>
      <c r="Q281" t="s">
        <v>35</v>
      </c>
      <c r="R281" t="s">
        <v>38</v>
      </c>
      <c r="S281" t="s">
        <v>6177</v>
      </c>
    </row>
    <row r="282" spans="1:19" hidden="1" x14ac:dyDescent="0.3">
      <c r="A282" s="7">
        <v>17569</v>
      </c>
      <c r="B282" s="6" t="s">
        <v>623</v>
      </c>
      <c r="C282" t="s">
        <v>624</v>
      </c>
      <c r="D282" t="str">
        <f t="shared" si="8"/>
        <v>19:56:34</v>
      </c>
      <c r="E282" s="18">
        <f t="shared" si="9"/>
        <v>0.79166666666666663</v>
      </c>
      <c r="F282" s="2" t="s">
        <v>45</v>
      </c>
      <c r="G282" s="4" t="s">
        <v>68</v>
      </c>
      <c r="H282" t="s">
        <v>60</v>
      </c>
      <c r="I282">
        <v>2745</v>
      </c>
      <c r="J282">
        <v>32839</v>
      </c>
      <c r="K282" t="s">
        <v>6205</v>
      </c>
      <c r="L282">
        <v>22</v>
      </c>
      <c r="M282" s="6">
        <v>386.25</v>
      </c>
      <c r="N282" s="6">
        <v>7347</v>
      </c>
      <c r="O282">
        <v>8</v>
      </c>
      <c r="P282">
        <v>4</v>
      </c>
      <c r="Q282" t="s">
        <v>38</v>
      </c>
      <c r="R282" t="s">
        <v>35</v>
      </c>
      <c r="S282" t="s">
        <v>6176</v>
      </c>
    </row>
    <row r="283" spans="1:19" hidden="1" x14ac:dyDescent="0.3">
      <c r="A283" s="7">
        <v>17570</v>
      </c>
      <c r="B283" s="6" t="s">
        <v>625</v>
      </c>
      <c r="C283" t="s">
        <v>626</v>
      </c>
      <c r="D283" t="str">
        <f t="shared" si="8"/>
        <v>01:46:25</v>
      </c>
      <c r="E283" s="18">
        <f t="shared" si="9"/>
        <v>4.1666666666666664E-2</v>
      </c>
      <c r="F283" s="2" t="s">
        <v>45</v>
      </c>
      <c r="G283" s="4" t="s">
        <v>55</v>
      </c>
      <c r="H283" t="s">
        <v>56</v>
      </c>
      <c r="I283">
        <v>3790</v>
      </c>
      <c r="J283">
        <v>68271</v>
      </c>
      <c r="K283" t="s">
        <v>6203</v>
      </c>
      <c r="L283">
        <v>48</v>
      </c>
      <c r="M283" s="6">
        <v>552</v>
      </c>
      <c r="N283" s="6">
        <v>2350</v>
      </c>
      <c r="O283">
        <v>18</v>
      </c>
      <c r="P283">
        <v>6</v>
      </c>
      <c r="Q283" t="s">
        <v>38</v>
      </c>
      <c r="R283" t="s">
        <v>38</v>
      </c>
      <c r="S283" t="s">
        <v>6177</v>
      </c>
    </row>
    <row r="284" spans="1:19" hidden="1" x14ac:dyDescent="0.3">
      <c r="A284" s="7">
        <v>17571</v>
      </c>
      <c r="B284" s="6" t="s">
        <v>627</v>
      </c>
      <c r="C284" t="s">
        <v>628</v>
      </c>
      <c r="D284" t="str">
        <f t="shared" si="8"/>
        <v>16:50:01</v>
      </c>
      <c r="E284" s="18">
        <f t="shared" si="9"/>
        <v>0.66666666666666663</v>
      </c>
      <c r="F284" s="2" t="s">
        <v>88</v>
      </c>
      <c r="G284" s="4" t="s">
        <v>46</v>
      </c>
      <c r="H284" t="s">
        <v>75</v>
      </c>
      <c r="I284">
        <v>219</v>
      </c>
      <c r="J284">
        <v>62871</v>
      </c>
      <c r="K284" t="s">
        <v>6203</v>
      </c>
      <c r="L284">
        <v>7</v>
      </c>
      <c r="M284" s="6">
        <v>741</v>
      </c>
      <c r="N284" s="6">
        <v>2305</v>
      </c>
      <c r="O284">
        <v>51</v>
      </c>
      <c r="P284">
        <v>1</v>
      </c>
      <c r="Q284" t="s">
        <v>35</v>
      </c>
      <c r="R284" t="s">
        <v>52</v>
      </c>
      <c r="S284" t="s">
        <v>6177</v>
      </c>
    </row>
    <row r="285" spans="1:19" hidden="1" x14ac:dyDescent="0.3">
      <c r="A285" s="7">
        <v>17572</v>
      </c>
      <c r="B285" s="6" t="s">
        <v>629</v>
      </c>
      <c r="C285" t="s">
        <v>630</v>
      </c>
      <c r="D285" t="str">
        <f t="shared" si="8"/>
        <v>07:11:20</v>
      </c>
      <c r="E285" s="18">
        <f t="shared" si="9"/>
        <v>0.29166666666666663</v>
      </c>
      <c r="F285" s="2" t="s">
        <v>88</v>
      </c>
      <c r="G285" s="4" t="s">
        <v>46</v>
      </c>
      <c r="H285" t="s">
        <v>81</v>
      </c>
      <c r="I285">
        <v>218</v>
      </c>
      <c r="J285">
        <v>75041</v>
      </c>
      <c r="K285" t="s">
        <v>6206</v>
      </c>
      <c r="L285">
        <v>15</v>
      </c>
      <c r="M285" s="6">
        <v>468.75</v>
      </c>
      <c r="N285" s="6">
        <v>2322</v>
      </c>
      <c r="O285">
        <v>65</v>
      </c>
      <c r="P285">
        <v>0</v>
      </c>
      <c r="Q285" t="s">
        <v>52</v>
      </c>
      <c r="R285" t="s">
        <v>52</v>
      </c>
      <c r="S285" t="s">
        <v>6176</v>
      </c>
    </row>
    <row r="286" spans="1:19" hidden="1" x14ac:dyDescent="0.3">
      <c r="A286" s="7">
        <v>17573</v>
      </c>
      <c r="B286" s="6" t="s">
        <v>631</v>
      </c>
      <c r="C286" t="s">
        <v>632</v>
      </c>
      <c r="D286" t="str">
        <f t="shared" si="8"/>
        <v>06:25:28</v>
      </c>
      <c r="E286" s="18">
        <f t="shared" si="9"/>
        <v>0.25</v>
      </c>
      <c r="F286" s="2" t="s">
        <v>45</v>
      </c>
      <c r="G286" s="4" t="s">
        <v>46</v>
      </c>
      <c r="H286" t="s">
        <v>75</v>
      </c>
      <c r="I286">
        <v>2134</v>
      </c>
      <c r="J286">
        <v>53631</v>
      </c>
      <c r="K286" t="s">
        <v>6203</v>
      </c>
      <c r="L286">
        <v>9</v>
      </c>
      <c r="M286" s="6">
        <v>346.25</v>
      </c>
      <c r="N286" s="6">
        <v>4643.5</v>
      </c>
      <c r="O286">
        <v>55</v>
      </c>
      <c r="P286">
        <v>1</v>
      </c>
      <c r="Q286" t="s">
        <v>52</v>
      </c>
      <c r="R286" t="s">
        <v>52</v>
      </c>
      <c r="S286" t="s">
        <v>6176</v>
      </c>
    </row>
    <row r="287" spans="1:19" hidden="1" x14ac:dyDescent="0.3">
      <c r="A287" s="7">
        <v>17574</v>
      </c>
      <c r="B287" s="6" t="s">
        <v>633</v>
      </c>
      <c r="C287" t="s">
        <v>634</v>
      </c>
      <c r="D287" t="str">
        <f t="shared" si="8"/>
        <v>16:25:00</v>
      </c>
      <c r="E287" s="18">
        <f t="shared" si="9"/>
        <v>0.66666666666666663</v>
      </c>
      <c r="F287" s="2" t="s">
        <v>50</v>
      </c>
      <c r="G287" s="4" t="s">
        <v>55</v>
      </c>
      <c r="H287" t="s">
        <v>51</v>
      </c>
      <c r="I287">
        <v>184</v>
      </c>
      <c r="J287">
        <v>72375</v>
      </c>
      <c r="K287" t="s">
        <v>6206</v>
      </c>
      <c r="L287">
        <v>11</v>
      </c>
      <c r="M287" s="6">
        <v>782.75</v>
      </c>
      <c r="N287" s="6">
        <v>3763.5</v>
      </c>
      <c r="O287">
        <v>89</v>
      </c>
      <c r="P287">
        <v>1</v>
      </c>
      <c r="Q287" t="s">
        <v>65</v>
      </c>
      <c r="R287" t="s">
        <v>52</v>
      </c>
      <c r="S287" t="s">
        <v>6177</v>
      </c>
    </row>
    <row r="288" spans="1:19" hidden="1" x14ac:dyDescent="0.3">
      <c r="A288" s="7">
        <v>17575</v>
      </c>
      <c r="B288" s="6" t="s">
        <v>635</v>
      </c>
      <c r="C288" t="s">
        <v>636</v>
      </c>
      <c r="D288" t="str">
        <f t="shared" si="8"/>
        <v>06:56:02</v>
      </c>
      <c r="E288" s="18">
        <f t="shared" si="9"/>
        <v>0.25</v>
      </c>
      <c r="F288" s="2" t="s">
        <v>59</v>
      </c>
      <c r="G288" s="4" t="s">
        <v>55</v>
      </c>
      <c r="H288" t="s">
        <v>51</v>
      </c>
      <c r="I288">
        <v>465</v>
      </c>
      <c r="J288">
        <v>73638</v>
      </c>
      <c r="K288" t="s">
        <v>6206</v>
      </c>
      <c r="L288">
        <v>15</v>
      </c>
      <c r="M288" s="6">
        <v>297.75</v>
      </c>
      <c r="N288" s="6">
        <v>4835</v>
      </c>
      <c r="O288">
        <v>85</v>
      </c>
      <c r="P288">
        <v>2</v>
      </c>
      <c r="Q288" t="s">
        <v>35</v>
      </c>
      <c r="R288" t="s">
        <v>38</v>
      </c>
      <c r="S288" t="s">
        <v>6177</v>
      </c>
    </row>
    <row r="289" spans="1:19" hidden="1" x14ac:dyDescent="0.3">
      <c r="A289" s="7">
        <v>17576</v>
      </c>
      <c r="B289" s="6" t="s">
        <v>637</v>
      </c>
      <c r="C289" t="s">
        <v>638</v>
      </c>
      <c r="D289" t="str">
        <f t="shared" si="8"/>
        <v>04:15:19</v>
      </c>
      <c r="E289" s="18">
        <f t="shared" si="9"/>
        <v>0.16666666666666666</v>
      </c>
      <c r="F289" s="2" t="s">
        <v>50</v>
      </c>
      <c r="G289" s="4" t="s">
        <v>46</v>
      </c>
      <c r="H289" t="s">
        <v>81</v>
      </c>
      <c r="I289">
        <v>217</v>
      </c>
      <c r="J289">
        <v>72530</v>
      </c>
      <c r="K289" t="s">
        <v>6206</v>
      </c>
      <c r="L289">
        <v>18</v>
      </c>
      <c r="M289" s="6">
        <v>1794.75</v>
      </c>
      <c r="N289" s="6">
        <v>778</v>
      </c>
      <c r="O289">
        <v>62</v>
      </c>
      <c r="P289">
        <v>1</v>
      </c>
      <c r="Q289" t="s">
        <v>52</v>
      </c>
      <c r="R289" t="s">
        <v>38</v>
      </c>
      <c r="S289" t="s">
        <v>6177</v>
      </c>
    </row>
    <row r="290" spans="1:19" hidden="1" x14ac:dyDescent="0.3">
      <c r="A290" s="7">
        <v>17577</v>
      </c>
      <c r="B290" s="6" t="s">
        <v>639</v>
      </c>
      <c r="C290" t="s">
        <v>640</v>
      </c>
      <c r="D290" t="str">
        <f t="shared" si="8"/>
        <v>11:33:11</v>
      </c>
      <c r="E290" s="18">
        <f t="shared" si="9"/>
        <v>0.45833333333333331</v>
      </c>
      <c r="F290" s="2" t="s">
        <v>45</v>
      </c>
      <c r="G290" s="4" t="s">
        <v>55</v>
      </c>
      <c r="H290" t="s">
        <v>56</v>
      </c>
      <c r="I290">
        <v>4167</v>
      </c>
      <c r="J290">
        <v>47426</v>
      </c>
      <c r="K290" t="s">
        <v>6205</v>
      </c>
      <c r="L290">
        <v>52</v>
      </c>
      <c r="M290" s="6">
        <v>351.5</v>
      </c>
      <c r="N290" s="6">
        <v>5712</v>
      </c>
      <c r="O290">
        <v>19</v>
      </c>
      <c r="P290">
        <v>3</v>
      </c>
      <c r="Q290" t="s">
        <v>38</v>
      </c>
      <c r="R290" t="s">
        <v>38</v>
      </c>
      <c r="S290" t="s">
        <v>6176</v>
      </c>
    </row>
    <row r="291" spans="1:19" hidden="1" x14ac:dyDescent="0.3">
      <c r="A291" s="7">
        <v>17578</v>
      </c>
      <c r="B291" s="6" t="s">
        <v>641</v>
      </c>
      <c r="C291" t="s">
        <v>642</v>
      </c>
      <c r="D291" t="str">
        <f t="shared" si="8"/>
        <v>05:57:55</v>
      </c>
      <c r="E291" s="18">
        <f t="shared" si="9"/>
        <v>0.20833333333333331</v>
      </c>
      <c r="F291" s="2" t="s">
        <v>45</v>
      </c>
      <c r="G291" s="4" t="s">
        <v>55</v>
      </c>
      <c r="H291" t="s">
        <v>56</v>
      </c>
      <c r="I291">
        <v>2672</v>
      </c>
      <c r="J291">
        <v>69538</v>
      </c>
      <c r="K291" t="s">
        <v>6203</v>
      </c>
      <c r="L291">
        <v>45</v>
      </c>
      <c r="M291" s="6">
        <v>300</v>
      </c>
      <c r="N291" s="6">
        <v>4039.5</v>
      </c>
      <c r="O291">
        <v>15</v>
      </c>
      <c r="P291">
        <v>6</v>
      </c>
      <c r="Q291" t="s">
        <v>52</v>
      </c>
      <c r="R291" t="s">
        <v>38</v>
      </c>
      <c r="S291" t="s">
        <v>6177</v>
      </c>
    </row>
    <row r="292" spans="1:19" hidden="1" x14ac:dyDescent="0.3">
      <c r="A292" s="7">
        <v>17579</v>
      </c>
      <c r="B292" s="6" t="s">
        <v>643</v>
      </c>
      <c r="C292" t="s">
        <v>644</v>
      </c>
      <c r="D292" t="str">
        <f t="shared" si="8"/>
        <v>00:42:06</v>
      </c>
      <c r="E292" s="18">
        <f t="shared" si="9"/>
        <v>0</v>
      </c>
      <c r="F292" s="2" t="s">
        <v>72</v>
      </c>
      <c r="G292" s="4" t="s">
        <v>46</v>
      </c>
      <c r="H292" t="s">
        <v>81</v>
      </c>
      <c r="I292">
        <v>778</v>
      </c>
      <c r="J292">
        <v>80592</v>
      </c>
      <c r="K292" t="s">
        <v>6206</v>
      </c>
      <c r="L292">
        <v>17</v>
      </c>
      <c r="M292" s="6">
        <v>81</v>
      </c>
      <c r="N292" s="6">
        <v>5526.5</v>
      </c>
      <c r="O292">
        <v>61</v>
      </c>
      <c r="P292">
        <v>1</v>
      </c>
      <c r="Q292" t="s">
        <v>52</v>
      </c>
      <c r="R292" t="s">
        <v>38</v>
      </c>
      <c r="S292" t="s">
        <v>6176</v>
      </c>
    </row>
    <row r="293" spans="1:19" hidden="1" x14ac:dyDescent="0.3">
      <c r="A293" s="7">
        <v>17580</v>
      </c>
      <c r="B293" s="6" t="s">
        <v>645</v>
      </c>
      <c r="C293" t="s">
        <v>646</v>
      </c>
      <c r="D293" t="str">
        <f t="shared" si="8"/>
        <v>14:54:46</v>
      </c>
      <c r="E293" s="18">
        <f t="shared" si="9"/>
        <v>0.58333333333333326</v>
      </c>
      <c r="F293" s="2" t="s">
        <v>220</v>
      </c>
      <c r="G293" s="4" t="s">
        <v>55</v>
      </c>
      <c r="H293" t="s">
        <v>47</v>
      </c>
      <c r="I293">
        <v>1414</v>
      </c>
      <c r="J293">
        <v>30446</v>
      </c>
      <c r="K293" t="s">
        <v>6205</v>
      </c>
      <c r="L293">
        <v>13</v>
      </c>
      <c r="M293" s="6">
        <v>9403</v>
      </c>
      <c r="N293" s="6">
        <v>821.75</v>
      </c>
      <c r="O293">
        <v>58</v>
      </c>
      <c r="P293">
        <v>1</v>
      </c>
      <c r="Q293" t="s">
        <v>52</v>
      </c>
      <c r="R293" t="s">
        <v>38</v>
      </c>
      <c r="S293" t="s">
        <v>6177</v>
      </c>
    </row>
    <row r="294" spans="1:19" hidden="1" x14ac:dyDescent="0.3">
      <c r="A294" s="7">
        <v>17581</v>
      </c>
      <c r="B294" s="6" t="s">
        <v>647</v>
      </c>
      <c r="C294" t="s">
        <v>648</v>
      </c>
      <c r="D294" t="str">
        <f t="shared" si="8"/>
        <v>04:38:18</v>
      </c>
      <c r="E294" s="18">
        <f t="shared" si="9"/>
        <v>0.16666666666666666</v>
      </c>
      <c r="F294" s="2" t="s">
        <v>72</v>
      </c>
      <c r="G294" s="4" t="s">
        <v>55</v>
      </c>
      <c r="H294" t="s">
        <v>51</v>
      </c>
      <c r="I294">
        <v>638</v>
      </c>
      <c r="J294">
        <v>86910</v>
      </c>
      <c r="K294" t="s">
        <v>6206</v>
      </c>
      <c r="L294">
        <v>9</v>
      </c>
      <c r="M294" s="6">
        <v>160.75</v>
      </c>
      <c r="N294" s="6">
        <v>2486</v>
      </c>
      <c r="O294">
        <v>93</v>
      </c>
      <c r="P294">
        <v>1</v>
      </c>
      <c r="Q294" t="s">
        <v>35</v>
      </c>
      <c r="R294" t="s">
        <v>52</v>
      </c>
      <c r="S294" t="s">
        <v>6176</v>
      </c>
    </row>
    <row r="295" spans="1:19" hidden="1" x14ac:dyDescent="0.3">
      <c r="A295" s="7">
        <v>17582</v>
      </c>
      <c r="B295" s="6" t="s">
        <v>649</v>
      </c>
      <c r="C295" t="s">
        <v>650</v>
      </c>
      <c r="D295" t="str">
        <f t="shared" si="8"/>
        <v>02:30:52</v>
      </c>
      <c r="E295" s="18">
        <f t="shared" si="9"/>
        <v>8.3333333333333329E-2</v>
      </c>
      <c r="F295" s="2" t="s">
        <v>72</v>
      </c>
      <c r="G295" s="4" t="s">
        <v>46</v>
      </c>
      <c r="H295" t="s">
        <v>75</v>
      </c>
      <c r="I295">
        <v>926</v>
      </c>
      <c r="J295">
        <v>81866</v>
      </c>
      <c r="K295" t="s">
        <v>6206</v>
      </c>
      <c r="L295">
        <v>13</v>
      </c>
      <c r="M295" s="6">
        <v>1159.5</v>
      </c>
      <c r="N295" s="6">
        <v>2560</v>
      </c>
      <c r="O295">
        <v>50</v>
      </c>
      <c r="P295">
        <v>3</v>
      </c>
      <c r="Q295" t="s">
        <v>65</v>
      </c>
      <c r="R295" t="s">
        <v>38</v>
      </c>
      <c r="S295" t="s">
        <v>6177</v>
      </c>
    </row>
    <row r="296" spans="1:19" hidden="1" x14ac:dyDescent="0.3">
      <c r="A296" s="7">
        <v>17583</v>
      </c>
      <c r="B296" s="6" t="s">
        <v>651</v>
      </c>
      <c r="C296" t="s">
        <v>652</v>
      </c>
      <c r="D296" t="str">
        <f t="shared" si="8"/>
        <v>19:57:08</v>
      </c>
      <c r="E296" s="18">
        <f t="shared" si="9"/>
        <v>0.79166666666666663</v>
      </c>
      <c r="F296" s="2" t="s">
        <v>45</v>
      </c>
      <c r="G296" s="4" t="s">
        <v>55</v>
      </c>
      <c r="H296" t="s">
        <v>60</v>
      </c>
      <c r="I296">
        <v>3277</v>
      </c>
      <c r="J296">
        <v>53294</v>
      </c>
      <c r="K296" t="s">
        <v>6203</v>
      </c>
      <c r="L296">
        <v>31</v>
      </c>
      <c r="M296" s="6">
        <v>192.25</v>
      </c>
      <c r="N296" s="6">
        <v>5490.5</v>
      </c>
      <c r="O296">
        <v>16</v>
      </c>
      <c r="P296">
        <v>5</v>
      </c>
      <c r="Q296" t="s">
        <v>52</v>
      </c>
      <c r="R296" t="s">
        <v>52</v>
      </c>
      <c r="S296" t="s">
        <v>6176</v>
      </c>
    </row>
    <row r="297" spans="1:19" hidden="1" x14ac:dyDescent="0.3">
      <c r="A297" s="7">
        <v>17584</v>
      </c>
      <c r="B297" s="6" t="s">
        <v>653</v>
      </c>
      <c r="C297" t="s">
        <v>654</v>
      </c>
      <c r="D297" t="str">
        <f t="shared" si="8"/>
        <v>17:25:15</v>
      </c>
      <c r="E297" s="18">
        <f t="shared" si="9"/>
        <v>0.70833333333333326</v>
      </c>
      <c r="F297" s="2" t="s">
        <v>72</v>
      </c>
      <c r="G297" s="4" t="s">
        <v>46</v>
      </c>
      <c r="H297" t="s">
        <v>75</v>
      </c>
      <c r="I297">
        <v>441</v>
      </c>
      <c r="J297">
        <v>79359</v>
      </c>
      <c r="K297" t="s">
        <v>6206</v>
      </c>
      <c r="L297">
        <v>15</v>
      </c>
      <c r="M297" s="6">
        <v>447.5</v>
      </c>
      <c r="N297" s="6">
        <v>4521.25</v>
      </c>
      <c r="O297">
        <v>53</v>
      </c>
      <c r="P297">
        <v>3</v>
      </c>
      <c r="Q297" t="s">
        <v>38</v>
      </c>
      <c r="R297" t="s">
        <v>38</v>
      </c>
      <c r="S297" t="s">
        <v>6177</v>
      </c>
    </row>
    <row r="298" spans="1:19" hidden="1" x14ac:dyDescent="0.3">
      <c r="A298" s="7">
        <v>17585</v>
      </c>
      <c r="B298" s="6" t="s">
        <v>655</v>
      </c>
      <c r="C298" t="s">
        <v>656</v>
      </c>
      <c r="D298" t="str">
        <f t="shared" si="8"/>
        <v>13:26:04</v>
      </c>
      <c r="E298" s="18">
        <f t="shared" si="9"/>
        <v>0.54166666666666663</v>
      </c>
      <c r="F298" s="2" t="s">
        <v>50</v>
      </c>
      <c r="G298" s="4" t="s">
        <v>46</v>
      </c>
      <c r="H298" t="s">
        <v>81</v>
      </c>
      <c r="I298">
        <v>204</v>
      </c>
      <c r="J298">
        <v>77292</v>
      </c>
      <c r="K298" t="s">
        <v>6206</v>
      </c>
      <c r="L298">
        <v>18</v>
      </c>
      <c r="M298" s="6">
        <v>458</v>
      </c>
      <c r="N298" s="6">
        <v>4658.25</v>
      </c>
      <c r="O298">
        <v>54</v>
      </c>
      <c r="P298">
        <v>0</v>
      </c>
      <c r="Q298" t="s">
        <v>65</v>
      </c>
      <c r="R298" t="s">
        <v>52</v>
      </c>
      <c r="S298" t="s">
        <v>6176</v>
      </c>
    </row>
    <row r="299" spans="1:19" hidden="1" x14ac:dyDescent="0.3">
      <c r="A299" s="7">
        <v>17586</v>
      </c>
      <c r="B299" s="6" t="s">
        <v>657</v>
      </c>
      <c r="C299" t="s">
        <v>658</v>
      </c>
      <c r="D299" t="str">
        <f t="shared" si="8"/>
        <v>22:27:08</v>
      </c>
      <c r="E299" s="18">
        <f t="shared" si="9"/>
        <v>0.91666666666666663</v>
      </c>
      <c r="F299" s="2" t="s">
        <v>88</v>
      </c>
      <c r="G299" s="4" t="s">
        <v>55</v>
      </c>
      <c r="H299" t="s">
        <v>51</v>
      </c>
      <c r="I299">
        <v>139</v>
      </c>
      <c r="J299">
        <v>61958</v>
      </c>
      <c r="K299" t="s">
        <v>6203</v>
      </c>
      <c r="L299">
        <v>12</v>
      </c>
      <c r="M299" s="6">
        <v>417.75</v>
      </c>
      <c r="N299" s="6">
        <v>5800.25</v>
      </c>
      <c r="O299">
        <v>78</v>
      </c>
      <c r="P299">
        <v>1</v>
      </c>
      <c r="Q299" t="s">
        <v>52</v>
      </c>
      <c r="R299" t="s">
        <v>38</v>
      </c>
      <c r="S299" t="s">
        <v>6177</v>
      </c>
    </row>
    <row r="300" spans="1:19" hidden="1" x14ac:dyDescent="0.3">
      <c r="A300" s="7">
        <v>17587</v>
      </c>
      <c r="B300" s="6" t="s">
        <v>659</v>
      </c>
      <c r="C300" t="s">
        <v>660</v>
      </c>
      <c r="D300" t="str">
        <f t="shared" si="8"/>
        <v>15:22:33</v>
      </c>
      <c r="E300" s="18">
        <f t="shared" si="9"/>
        <v>0.625</v>
      </c>
      <c r="F300" s="2" t="s">
        <v>50</v>
      </c>
      <c r="G300" s="4" t="s">
        <v>55</v>
      </c>
      <c r="H300" t="s">
        <v>51</v>
      </c>
      <c r="I300">
        <v>119</v>
      </c>
      <c r="J300">
        <v>73638</v>
      </c>
      <c r="K300" t="s">
        <v>6206</v>
      </c>
      <c r="L300">
        <v>11</v>
      </c>
      <c r="M300" s="6">
        <v>955</v>
      </c>
      <c r="N300" s="6">
        <v>2459.75</v>
      </c>
      <c r="O300">
        <v>95</v>
      </c>
      <c r="P300">
        <v>2</v>
      </c>
      <c r="Q300" t="s">
        <v>65</v>
      </c>
      <c r="R300" t="s">
        <v>52</v>
      </c>
      <c r="S300" t="s">
        <v>6176</v>
      </c>
    </row>
    <row r="301" spans="1:19" hidden="1" x14ac:dyDescent="0.3">
      <c r="A301" s="7">
        <v>17588</v>
      </c>
      <c r="B301" s="6" t="s">
        <v>661</v>
      </c>
      <c r="C301" t="s">
        <v>662</v>
      </c>
      <c r="D301" t="str">
        <f t="shared" si="8"/>
        <v>10:38:18</v>
      </c>
      <c r="E301" s="18">
        <f t="shared" si="9"/>
        <v>0.41666666666666663</v>
      </c>
      <c r="F301" s="2" t="s">
        <v>72</v>
      </c>
      <c r="G301" s="4" t="s">
        <v>46</v>
      </c>
      <c r="H301" t="s">
        <v>81</v>
      </c>
      <c r="I301">
        <v>286</v>
      </c>
      <c r="J301">
        <v>64666</v>
      </c>
      <c r="K301" t="s">
        <v>6203</v>
      </c>
      <c r="L301">
        <v>14</v>
      </c>
      <c r="M301" s="6">
        <v>212.75</v>
      </c>
      <c r="N301" s="6">
        <v>5297</v>
      </c>
      <c r="O301">
        <v>59</v>
      </c>
      <c r="P301">
        <v>0</v>
      </c>
      <c r="Q301" t="s">
        <v>52</v>
      </c>
      <c r="R301" t="s">
        <v>38</v>
      </c>
      <c r="S301" t="s">
        <v>6177</v>
      </c>
    </row>
    <row r="302" spans="1:19" hidden="1" x14ac:dyDescent="0.3">
      <c r="A302" s="7">
        <v>17589</v>
      </c>
      <c r="B302" s="6" t="s">
        <v>663</v>
      </c>
      <c r="C302" t="s">
        <v>664</v>
      </c>
      <c r="D302" t="str">
        <f t="shared" si="8"/>
        <v>22:46:09</v>
      </c>
      <c r="E302" s="18">
        <f t="shared" si="9"/>
        <v>0.91666666666666663</v>
      </c>
      <c r="F302" s="2" t="s">
        <v>50</v>
      </c>
      <c r="G302" s="4" t="s">
        <v>55</v>
      </c>
      <c r="H302" t="s">
        <v>51</v>
      </c>
      <c r="I302">
        <v>121</v>
      </c>
      <c r="J302">
        <v>16814</v>
      </c>
      <c r="K302" t="s">
        <v>6204</v>
      </c>
      <c r="L302">
        <v>9</v>
      </c>
      <c r="M302" s="6">
        <v>258.25</v>
      </c>
      <c r="N302" s="6">
        <v>5171.25</v>
      </c>
      <c r="O302">
        <v>78</v>
      </c>
      <c r="P302">
        <v>2</v>
      </c>
      <c r="Q302" t="s">
        <v>65</v>
      </c>
      <c r="R302" t="s">
        <v>38</v>
      </c>
      <c r="S302" t="s">
        <v>6177</v>
      </c>
    </row>
    <row r="303" spans="1:19" hidden="1" x14ac:dyDescent="0.3">
      <c r="A303" s="7">
        <v>17590</v>
      </c>
      <c r="B303" s="6" t="s">
        <v>665</v>
      </c>
      <c r="C303" t="s">
        <v>666</v>
      </c>
      <c r="D303" t="str">
        <f t="shared" si="8"/>
        <v>07:46:43</v>
      </c>
      <c r="E303" s="18">
        <f t="shared" si="9"/>
        <v>0.29166666666666663</v>
      </c>
      <c r="F303" s="2" t="s">
        <v>72</v>
      </c>
      <c r="G303" s="4" t="s">
        <v>55</v>
      </c>
      <c r="H303" t="s">
        <v>75</v>
      </c>
      <c r="I303">
        <v>864</v>
      </c>
      <c r="J303">
        <v>33259</v>
      </c>
      <c r="K303" t="s">
        <v>6205</v>
      </c>
      <c r="L303">
        <v>4</v>
      </c>
      <c r="M303" s="6">
        <v>655</v>
      </c>
      <c r="N303" s="6">
        <v>4799.25</v>
      </c>
      <c r="O303">
        <v>59</v>
      </c>
      <c r="P303">
        <v>2</v>
      </c>
      <c r="Q303" t="s">
        <v>52</v>
      </c>
      <c r="R303" t="s">
        <v>52</v>
      </c>
      <c r="S303" t="s">
        <v>6176</v>
      </c>
    </row>
    <row r="304" spans="1:19" hidden="1" x14ac:dyDescent="0.3">
      <c r="A304" s="7">
        <v>17591</v>
      </c>
      <c r="B304" s="6" t="s">
        <v>667</v>
      </c>
      <c r="C304" t="s">
        <v>668</v>
      </c>
      <c r="D304" t="str">
        <f t="shared" si="8"/>
        <v>15:17:02</v>
      </c>
      <c r="E304" s="18">
        <f t="shared" si="9"/>
        <v>0.625</v>
      </c>
      <c r="F304" s="2" t="s">
        <v>45</v>
      </c>
      <c r="G304" s="4" t="s">
        <v>46</v>
      </c>
      <c r="H304" t="s">
        <v>60</v>
      </c>
      <c r="I304">
        <v>1192</v>
      </c>
      <c r="J304">
        <v>14154</v>
      </c>
      <c r="K304" t="s">
        <v>6204</v>
      </c>
      <c r="L304">
        <v>29</v>
      </c>
      <c r="M304" s="6">
        <v>252.25</v>
      </c>
      <c r="N304" s="6">
        <v>5404</v>
      </c>
      <c r="O304">
        <v>15</v>
      </c>
      <c r="P304">
        <v>8</v>
      </c>
      <c r="Q304" t="s">
        <v>38</v>
      </c>
      <c r="R304" t="s">
        <v>52</v>
      </c>
      <c r="S304" t="s">
        <v>6176</v>
      </c>
    </row>
    <row r="305" spans="1:19" hidden="1" x14ac:dyDescent="0.3">
      <c r="A305" s="7">
        <v>17592</v>
      </c>
      <c r="B305" s="6" t="s">
        <v>669</v>
      </c>
      <c r="C305" t="s">
        <v>670</v>
      </c>
      <c r="D305" t="str">
        <f t="shared" si="8"/>
        <v>06:57:05</v>
      </c>
      <c r="E305" s="18">
        <f t="shared" si="9"/>
        <v>0.25</v>
      </c>
      <c r="F305" s="2" t="s">
        <v>50</v>
      </c>
      <c r="G305" s="4" t="s">
        <v>46</v>
      </c>
      <c r="H305" t="s">
        <v>51</v>
      </c>
      <c r="I305">
        <v>134</v>
      </c>
      <c r="J305">
        <v>87602</v>
      </c>
      <c r="K305" t="s">
        <v>6206</v>
      </c>
      <c r="L305">
        <v>13</v>
      </c>
      <c r="M305" s="6">
        <v>298.5</v>
      </c>
      <c r="N305" s="6">
        <v>7042</v>
      </c>
      <c r="O305">
        <v>94</v>
      </c>
      <c r="P305">
        <v>2</v>
      </c>
      <c r="Q305" t="s">
        <v>65</v>
      </c>
      <c r="R305" t="s">
        <v>35</v>
      </c>
      <c r="S305" t="s">
        <v>6176</v>
      </c>
    </row>
    <row r="306" spans="1:19" hidden="1" x14ac:dyDescent="0.3">
      <c r="A306" s="7">
        <v>17593</v>
      </c>
      <c r="B306" s="6" t="s">
        <v>671</v>
      </c>
      <c r="C306" t="s">
        <v>672</v>
      </c>
      <c r="D306" t="str">
        <f t="shared" si="8"/>
        <v>22:09:37</v>
      </c>
      <c r="E306" s="18">
        <f t="shared" si="9"/>
        <v>0.91666666666666663</v>
      </c>
      <c r="F306" s="2" t="s">
        <v>72</v>
      </c>
      <c r="G306" s="4" t="s">
        <v>55</v>
      </c>
      <c r="H306" t="s">
        <v>51</v>
      </c>
      <c r="I306">
        <v>610</v>
      </c>
      <c r="J306">
        <v>20188</v>
      </c>
      <c r="K306" t="s">
        <v>6204</v>
      </c>
      <c r="L306">
        <v>12</v>
      </c>
      <c r="M306" s="6">
        <v>319</v>
      </c>
      <c r="N306" s="6">
        <v>7053.25</v>
      </c>
      <c r="O306">
        <v>84</v>
      </c>
      <c r="P306">
        <v>1</v>
      </c>
      <c r="Q306" t="s">
        <v>52</v>
      </c>
      <c r="R306" t="s">
        <v>38</v>
      </c>
      <c r="S306" t="s">
        <v>6177</v>
      </c>
    </row>
    <row r="307" spans="1:19" hidden="1" x14ac:dyDescent="0.3">
      <c r="A307" s="7">
        <v>17594</v>
      </c>
      <c r="B307" s="6" t="s">
        <v>673</v>
      </c>
      <c r="C307" t="s">
        <v>674</v>
      </c>
      <c r="D307" t="str">
        <f t="shared" si="8"/>
        <v>17:32:23</v>
      </c>
      <c r="E307" s="18">
        <f t="shared" si="9"/>
        <v>0.70833333333333326</v>
      </c>
      <c r="F307" s="2" t="s">
        <v>59</v>
      </c>
      <c r="G307" s="4" t="s">
        <v>68</v>
      </c>
      <c r="H307" t="s">
        <v>60</v>
      </c>
      <c r="I307">
        <v>1081</v>
      </c>
      <c r="J307">
        <v>13411</v>
      </c>
      <c r="K307" t="s">
        <v>6204</v>
      </c>
      <c r="L307">
        <v>24</v>
      </c>
      <c r="M307" s="6">
        <v>146</v>
      </c>
      <c r="N307" s="6">
        <v>5661.25</v>
      </c>
      <c r="O307">
        <v>24</v>
      </c>
      <c r="P307">
        <v>5</v>
      </c>
      <c r="Q307" t="s">
        <v>65</v>
      </c>
      <c r="R307" t="s">
        <v>52</v>
      </c>
      <c r="S307" t="s">
        <v>6177</v>
      </c>
    </row>
    <row r="308" spans="1:19" hidden="1" x14ac:dyDescent="0.3">
      <c r="A308" s="7">
        <v>17595</v>
      </c>
      <c r="B308" s="6" t="s">
        <v>675</v>
      </c>
      <c r="C308" t="s">
        <v>676</v>
      </c>
      <c r="D308" t="str">
        <f t="shared" si="8"/>
        <v>05:57:33</v>
      </c>
      <c r="E308" s="18">
        <f t="shared" si="9"/>
        <v>0.20833333333333331</v>
      </c>
      <c r="F308" s="2" t="s">
        <v>50</v>
      </c>
      <c r="G308" s="4" t="s">
        <v>46</v>
      </c>
      <c r="H308" t="s">
        <v>51</v>
      </c>
      <c r="I308">
        <v>119</v>
      </c>
      <c r="J308">
        <v>46954</v>
      </c>
      <c r="K308" t="s">
        <v>6205</v>
      </c>
      <c r="L308">
        <v>16</v>
      </c>
      <c r="M308" s="6">
        <v>4027</v>
      </c>
      <c r="N308" s="6">
        <v>355.5</v>
      </c>
      <c r="O308">
        <v>88</v>
      </c>
      <c r="P308">
        <v>1</v>
      </c>
      <c r="Q308" t="s">
        <v>65</v>
      </c>
      <c r="R308" t="s">
        <v>52</v>
      </c>
      <c r="S308" t="s">
        <v>6177</v>
      </c>
    </row>
    <row r="309" spans="1:19" hidden="1" x14ac:dyDescent="0.3">
      <c r="A309" s="7">
        <v>17596</v>
      </c>
      <c r="B309" s="6" t="s">
        <v>677</v>
      </c>
      <c r="C309" t="s">
        <v>678</v>
      </c>
      <c r="D309" t="str">
        <f t="shared" si="8"/>
        <v>22:36:43</v>
      </c>
      <c r="E309" s="18">
        <f t="shared" si="9"/>
        <v>0.91666666666666663</v>
      </c>
      <c r="F309" s="2" t="s">
        <v>45</v>
      </c>
      <c r="G309" s="4" t="s">
        <v>55</v>
      </c>
      <c r="H309" t="s">
        <v>56</v>
      </c>
      <c r="I309">
        <v>4722</v>
      </c>
      <c r="J309">
        <v>42338</v>
      </c>
      <c r="K309" t="s">
        <v>6205</v>
      </c>
      <c r="L309">
        <v>50</v>
      </c>
      <c r="M309" s="6">
        <v>1480.75</v>
      </c>
      <c r="N309" s="6">
        <v>2450.75</v>
      </c>
      <c r="O309">
        <v>11</v>
      </c>
      <c r="P309">
        <v>4</v>
      </c>
      <c r="Q309" t="s">
        <v>38</v>
      </c>
      <c r="R309" t="s">
        <v>38</v>
      </c>
      <c r="S309" t="s">
        <v>6177</v>
      </c>
    </row>
    <row r="310" spans="1:19" hidden="1" x14ac:dyDescent="0.3">
      <c r="A310" s="7">
        <v>17597</v>
      </c>
      <c r="B310" s="6" t="s">
        <v>679</v>
      </c>
      <c r="C310" t="s">
        <v>680</v>
      </c>
      <c r="D310" t="str">
        <f t="shared" si="8"/>
        <v>07:00:05</v>
      </c>
      <c r="E310" s="18">
        <f t="shared" si="9"/>
        <v>0.29166666666666663</v>
      </c>
      <c r="F310" s="2" t="s">
        <v>72</v>
      </c>
      <c r="G310" s="4" t="s">
        <v>46</v>
      </c>
      <c r="H310" t="s">
        <v>81</v>
      </c>
      <c r="I310">
        <v>337</v>
      </c>
      <c r="J310">
        <v>36011</v>
      </c>
      <c r="K310" t="s">
        <v>6205</v>
      </c>
      <c r="L310">
        <v>14</v>
      </c>
      <c r="M310" s="6">
        <v>99.25</v>
      </c>
      <c r="N310" s="6">
        <v>3487.75</v>
      </c>
      <c r="O310">
        <v>60</v>
      </c>
      <c r="P310">
        <v>0</v>
      </c>
      <c r="Q310" t="s">
        <v>52</v>
      </c>
      <c r="R310" t="s">
        <v>38</v>
      </c>
      <c r="S310" t="s">
        <v>6177</v>
      </c>
    </row>
    <row r="311" spans="1:19" hidden="1" x14ac:dyDescent="0.3">
      <c r="A311" s="7">
        <v>17598</v>
      </c>
      <c r="B311" s="6" t="s">
        <v>681</v>
      </c>
      <c r="C311" t="s">
        <v>682</v>
      </c>
      <c r="D311" t="str">
        <f t="shared" si="8"/>
        <v>17:15:16</v>
      </c>
      <c r="E311" s="18">
        <f t="shared" si="9"/>
        <v>0.70833333333333326</v>
      </c>
      <c r="F311" s="2" t="s">
        <v>50</v>
      </c>
      <c r="G311" s="4" t="s">
        <v>46</v>
      </c>
      <c r="H311" t="s">
        <v>51</v>
      </c>
      <c r="I311">
        <v>161</v>
      </c>
      <c r="J311">
        <v>42700</v>
      </c>
      <c r="K311" t="s">
        <v>6205</v>
      </c>
      <c r="L311">
        <v>5</v>
      </c>
      <c r="M311" s="6">
        <v>191.5</v>
      </c>
      <c r="N311" s="6">
        <v>2790.5</v>
      </c>
      <c r="O311">
        <v>98</v>
      </c>
      <c r="P311">
        <v>1</v>
      </c>
      <c r="Q311" t="s">
        <v>65</v>
      </c>
      <c r="R311" t="s">
        <v>38</v>
      </c>
      <c r="S311" t="s">
        <v>6177</v>
      </c>
    </row>
    <row r="312" spans="1:19" hidden="1" x14ac:dyDescent="0.3">
      <c r="A312" s="7">
        <v>17599</v>
      </c>
      <c r="B312" s="6" t="s">
        <v>683</v>
      </c>
      <c r="C312" t="s">
        <v>684</v>
      </c>
      <c r="D312" t="str">
        <f t="shared" si="8"/>
        <v>16:41:13</v>
      </c>
      <c r="E312" s="18">
        <f t="shared" si="9"/>
        <v>0.66666666666666663</v>
      </c>
      <c r="F312" s="2" t="s">
        <v>45</v>
      </c>
      <c r="G312" s="4" t="s">
        <v>55</v>
      </c>
      <c r="H312" t="s">
        <v>47</v>
      </c>
      <c r="I312">
        <v>3306</v>
      </c>
      <c r="J312">
        <v>33334</v>
      </c>
      <c r="K312" t="s">
        <v>6205</v>
      </c>
      <c r="L312">
        <v>2</v>
      </c>
      <c r="M312" s="6">
        <v>1854.5</v>
      </c>
      <c r="N312" s="6">
        <v>2739.75</v>
      </c>
      <c r="O312">
        <v>55</v>
      </c>
      <c r="P312">
        <v>3</v>
      </c>
      <c r="Q312" t="s">
        <v>52</v>
      </c>
      <c r="R312" t="s">
        <v>52</v>
      </c>
      <c r="S312" t="s">
        <v>6176</v>
      </c>
    </row>
    <row r="313" spans="1:19" hidden="1" x14ac:dyDescent="0.3">
      <c r="A313" s="7">
        <v>17600</v>
      </c>
      <c r="B313" s="6" t="s">
        <v>685</v>
      </c>
      <c r="C313" t="s">
        <v>686</v>
      </c>
      <c r="D313" t="str">
        <f t="shared" si="8"/>
        <v>07:50:45</v>
      </c>
      <c r="E313" s="18">
        <f t="shared" si="9"/>
        <v>0.29166666666666663</v>
      </c>
      <c r="F313" s="2" t="s">
        <v>45</v>
      </c>
      <c r="G313" s="4" t="s">
        <v>55</v>
      </c>
      <c r="H313" t="s">
        <v>56</v>
      </c>
      <c r="I313">
        <v>4555</v>
      </c>
      <c r="J313">
        <v>82121</v>
      </c>
      <c r="K313" t="s">
        <v>6206</v>
      </c>
      <c r="L313">
        <v>56</v>
      </c>
      <c r="M313" s="6">
        <v>1652.25</v>
      </c>
      <c r="N313" s="6">
        <v>637.5</v>
      </c>
      <c r="O313">
        <v>20</v>
      </c>
      <c r="P313">
        <v>6</v>
      </c>
      <c r="Q313" t="s">
        <v>52</v>
      </c>
      <c r="R313" t="s">
        <v>52</v>
      </c>
      <c r="S313" t="s">
        <v>6177</v>
      </c>
    </row>
    <row r="314" spans="1:19" hidden="1" x14ac:dyDescent="0.3">
      <c r="A314" s="7">
        <v>17601</v>
      </c>
      <c r="B314" s="6" t="s">
        <v>687</v>
      </c>
      <c r="C314" t="s">
        <v>688</v>
      </c>
      <c r="D314" t="str">
        <f t="shared" si="8"/>
        <v>21:09:46</v>
      </c>
      <c r="E314" s="18">
        <f t="shared" si="9"/>
        <v>0.875</v>
      </c>
      <c r="F314" s="2" t="s">
        <v>72</v>
      </c>
      <c r="G314" s="4" t="s">
        <v>46</v>
      </c>
      <c r="H314" t="s">
        <v>47</v>
      </c>
      <c r="I314">
        <v>962</v>
      </c>
      <c r="J314">
        <v>15450</v>
      </c>
      <c r="K314" t="s">
        <v>6204</v>
      </c>
      <c r="L314">
        <v>5</v>
      </c>
      <c r="M314" s="6">
        <v>6648.75</v>
      </c>
      <c r="N314" s="6">
        <v>932.25</v>
      </c>
      <c r="O314">
        <v>78</v>
      </c>
      <c r="P314">
        <v>1</v>
      </c>
      <c r="Q314" t="s">
        <v>52</v>
      </c>
      <c r="R314" t="s">
        <v>52</v>
      </c>
      <c r="S314" t="s">
        <v>6176</v>
      </c>
    </row>
    <row r="315" spans="1:19" hidden="1" x14ac:dyDescent="0.3">
      <c r="A315" s="7">
        <v>17602</v>
      </c>
      <c r="B315" s="6" t="s">
        <v>689</v>
      </c>
      <c r="C315" t="s">
        <v>690</v>
      </c>
      <c r="D315" t="str">
        <f t="shared" si="8"/>
        <v>14:37:36</v>
      </c>
      <c r="E315" s="18">
        <f t="shared" si="9"/>
        <v>0.58333333333333326</v>
      </c>
      <c r="F315" s="2" t="s">
        <v>45</v>
      </c>
      <c r="G315" s="4" t="s">
        <v>46</v>
      </c>
      <c r="H315" t="s">
        <v>56</v>
      </c>
      <c r="I315">
        <v>2987</v>
      </c>
      <c r="J315">
        <v>23967</v>
      </c>
      <c r="K315" t="s">
        <v>6204</v>
      </c>
      <c r="L315">
        <v>44</v>
      </c>
      <c r="M315" s="6">
        <v>7043.75</v>
      </c>
      <c r="N315" s="6">
        <v>635</v>
      </c>
      <c r="O315">
        <v>19</v>
      </c>
      <c r="P315">
        <v>3</v>
      </c>
      <c r="Q315" t="s">
        <v>38</v>
      </c>
      <c r="R315" t="s">
        <v>38</v>
      </c>
      <c r="S315" t="s">
        <v>6176</v>
      </c>
    </row>
    <row r="316" spans="1:19" hidden="1" x14ac:dyDescent="0.3">
      <c r="A316" s="7">
        <v>17603</v>
      </c>
      <c r="B316" s="6" t="s">
        <v>691</v>
      </c>
      <c r="C316" t="s">
        <v>692</v>
      </c>
      <c r="D316" t="str">
        <f t="shared" si="8"/>
        <v>00:34:10</v>
      </c>
      <c r="E316" s="18">
        <f t="shared" si="9"/>
        <v>0</v>
      </c>
      <c r="F316" s="2" t="s">
        <v>220</v>
      </c>
      <c r="G316" s="4" t="s">
        <v>46</v>
      </c>
      <c r="H316" t="s">
        <v>56</v>
      </c>
      <c r="I316">
        <v>4136</v>
      </c>
      <c r="J316">
        <v>31041</v>
      </c>
      <c r="K316" t="s">
        <v>6205</v>
      </c>
      <c r="L316">
        <v>44</v>
      </c>
      <c r="M316" s="6">
        <v>1815.5</v>
      </c>
      <c r="N316" s="6">
        <v>2615.75</v>
      </c>
      <c r="O316">
        <v>12</v>
      </c>
      <c r="P316">
        <v>6</v>
      </c>
      <c r="Q316" t="s">
        <v>52</v>
      </c>
      <c r="R316" t="s">
        <v>52</v>
      </c>
      <c r="S316" t="s">
        <v>6177</v>
      </c>
    </row>
    <row r="317" spans="1:19" hidden="1" x14ac:dyDescent="0.3">
      <c r="A317" s="7">
        <v>17604</v>
      </c>
      <c r="B317" s="6" t="s">
        <v>693</v>
      </c>
      <c r="C317" t="s">
        <v>694</v>
      </c>
      <c r="D317" t="str">
        <f t="shared" si="8"/>
        <v>04:41:58</v>
      </c>
      <c r="E317" s="18">
        <f t="shared" si="9"/>
        <v>0.16666666666666666</v>
      </c>
      <c r="F317" s="2" t="s">
        <v>45</v>
      </c>
      <c r="G317" s="4" t="s">
        <v>55</v>
      </c>
      <c r="H317" t="s">
        <v>60</v>
      </c>
      <c r="I317">
        <v>3298</v>
      </c>
      <c r="J317">
        <v>50294</v>
      </c>
      <c r="K317" t="s">
        <v>6203</v>
      </c>
      <c r="L317">
        <v>25</v>
      </c>
      <c r="M317" s="6">
        <v>6975.5</v>
      </c>
      <c r="N317" s="6">
        <v>838.75</v>
      </c>
      <c r="O317">
        <v>14</v>
      </c>
      <c r="P317">
        <v>6</v>
      </c>
      <c r="Q317" t="s">
        <v>52</v>
      </c>
      <c r="R317" t="s">
        <v>38</v>
      </c>
      <c r="S317" t="s">
        <v>6177</v>
      </c>
    </row>
    <row r="318" spans="1:19" hidden="1" x14ac:dyDescent="0.3">
      <c r="A318" s="7">
        <v>17605</v>
      </c>
      <c r="B318" s="6" t="s">
        <v>695</v>
      </c>
      <c r="C318" t="s">
        <v>696</v>
      </c>
      <c r="D318" t="str">
        <f t="shared" si="8"/>
        <v>02:17:10</v>
      </c>
      <c r="E318" s="18">
        <f t="shared" si="9"/>
        <v>8.3333333333333329E-2</v>
      </c>
      <c r="F318" s="2" t="s">
        <v>72</v>
      </c>
      <c r="G318" s="4" t="s">
        <v>46</v>
      </c>
      <c r="H318" t="s">
        <v>75</v>
      </c>
      <c r="I318">
        <v>619</v>
      </c>
      <c r="J318">
        <v>41773</v>
      </c>
      <c r="K318" t="s">
        <v>6205</v>
      </c>
      <c r="L318">
        <v>6</v>
      </c>
      <c r="M318" s="6">
        <v>668.75</v>
      </c>
      <c r="N318" s="6">
        <v>4300.25</v>
      </c>
      <c r="O318">
        <v>47</v>
      </c>
      <c r="P318">
        <v>1</v>
      </c>
      <c r="Q318" t="s">
        <v>52</v>
      </c>
      <c r="R318" t="s">
        <v>52</v>
      </c>
      <c r="S318" t="s">
        <v>6177</v>
      </c>
    </row>
    <row r="319" spans="1:19" hidden="1" x14ac:dyDescent="0.3">
      <c r="A319" s="7">
        <v>17606</v>
      </c>
      <c r="B319" s="6" t="s">
        <v>697</v>
      </c>
      <c r="C319" t="s">
        <v>698</v>
      </c>
      <c r="D319" t="str">
        <f t="shared" si="8"/>
        <v>11:22:59</v>
      </c>
      <c r="E319" s="18">
        <f t="shared" si="9"/>
        <v>0.45833333333333331</v>
      </c>
      <c r="F319" s="2" t="s">
        <v>45</v>
      </c>
      <c r="G319" s="4" t="s">
        <v>68</v>
      </c>
      <c r="H319" t="s">
        <v>60</v>
      </c>
      <c r="I319">
        <v>1108</v>
      </c>
      <c r="J319">
        <v>20514</v>
      </c>
      <c r="K319" t="s">
        <v>6204</v>
      </c>
      <c r="L319">
        <v>18</v>
      </c>
      <c r="M319" s="6">
        <v>6757</v>
      </c>
      <c r="N319" s="6">
        <v>710.5</v>
      </c>
      <c r="O319">
        <v>12</v>
      </c>
      <c r="P319">
        <v>7</v>
      </c>
      <c r="Q319" t="s">
        <v>38</v>
      </c>
      <c r="R319" t="s">
        <v>38</v>
      </c>
      <c r="S319" t="s">
        <v>6177</v>
      </c>
    </row>
    <row r="320" spans="1:19" hidden="1" x14ac:dyDescent="0.3">
      <c r="A320" s="7">
        <v>17607</v>
      </c>
      <c r="B320" s="6" t="s">
        <v>699</v>
      </c>
      <c r="C320" t="s">
        <v>700</v>
      </c>
      <c r="D320" t="str">
        <f t="shared" si="8"/>
        <v>08:09:44</v>
      </c>
      <c r="E320" s="18">
        <f t="shared" si="9"/>
        <v>0.33333333333333331</v>
      </c>
      <c r="F320" s="2" t="s">
        <v>59</v>
      </c>
      <c r="G320" s="4" t="s">
        <v>46</v>
      </c>
      <c r="H320" t="s">
        <v>75</v>
      </c>
      <c r="I320">
        <v>1176</v>
      </c>
      <c r="J320">
        <v>17720</v>
      </c>
      <c r="K320" t="s">
        <v>6204</v>
      </c>
      <c r="L320">
        <v>14</v>
      </c>
      <c r="M320" s="6">
        <v>999</v>
      </c>
      <c r="N320" s="6">
        <v>4751.75</v>
      </c>
      <c r="O320">
        <v>55</v>
      </c>
      <c r="P320">
        <v>2</v>
      </c>
      <c r="Q320" t="s">
        <v>52</v>
      </c>
      <c r="R320" t="s">
        <v>38</v>
      </c>
      <c r="S320" t="s">
        <v>6176</v>
      </c>
    </row>
    <row r="321" spans="1:19" hidden="1" x14ac:dyDescent="0.3">
      <c r="A321" s="7">
        <v>17608</v>
      </c>
      <c r="B321" s="6" t="s">
        <v>701</v>
      </c>
      <c r="C321" t="s">
        <v>702</v>
      </c>
      <c r="D321" t="str">
        <f t="shared" si="8"/>
        <v>03:15:11</v>
      </c>
      <c r="E321" s="18">
        <f t="shared" si="9"/>
        <v>0.125</v>
      </c>
      <c r="F321" s="2" t="s">
        <v>72</v>
      </c>
      <c r="G321" s="4" t="s">
        <v>55</v>
      </c>
      <c r="H321" t="s">
        <v>51</v>
      </c>
      <c r="I321">
        <v>146</v>
      </c>
      <c r="J321">
        <v>15486</v>
      </c>
      <c r="K321" t="s">
        <v>6204</v>
      </c>
      <c r="L321">
        <v>4</v>
      </c>
      <c r="M321" s="6">
        <v>112.25</v>
      </c>
      <c r="N321" s="6">
        <v>5147.75</v>
      </c>
      <c r="O321">
        <v>85</v>
      </c>
      <c r="P321">
        <v>2</v>
      </c>
      <c r="Q321" t="s">
        <v>52</v>
      </c>
      <c r="R321" t="s">
        <v>52</v>
      </c>
      <c r="S321" t="s">
        <v>6176</v>
      </c>
    </row>
    <row r="322" spans="1:19" hidden="1" x14ac:dyDescent="0.3">
      <c r="A322" s="7">
        <v>17609</v>
      </c>
      <c r="B322" s="6" t="s">
        <v>703</v>
      </c>
      <c r="C322" t="s">
        <v>704</v>
      </c>
      <c r="D322" t="str">
        <f t="shared" si="8"/>
        <v>17:07:30</v>
      </c>
      <c r="E322" s="18">
        <f t="shared" si="9"/>
        <v>0.70833333333333326</v>
      </c>
      <c r="F322" s="2" t="s">
        <v>50</v>
      </c>
      <c r="G322" s="4" t="s">
        <v>55</v>
      </c>
      <c r="H322" t="s">
        <v>51</v>
      </c>
      <c r="I322">
        <v>125</v>
      </c>
      <c r="J322">
        <v>36408</v>
      </c>
      <c r="K322" t="s">
        <v>6205</v>
      </c>
      <c r="L322">
        <v>8</v>
      </c>
      <c r="M322" s="6">
        <v>4262.75</v>
      </c>
      <c r="N322" s="6">
        <v>881.25</v>
      </c>
      <c r="O322">
        <v>76</v>
      </c>
      <c r="P322">
        <v>2</v>
      </c>
      <c r="Q322" t="s">
        <v>35</v>
      </c>
      <c r="R322" t="s">
        <v>38</v>
      </c>
      <c r="S322" t="s">
        <v>6176</v>
      </c>
    </row>
    <row r="323" spans="1:19" hidden="1" x14ac:dyDescent="0.3">
      <c r="A323" s="7">
        <v>17610</v>
      </c>
      <c r="B323" s="6" t="s">
        <v>705</v>
      </c>
      <c r="C323" t="s">
        <v>706</v>
      </c>
      <c r="D323" t="str">
        <f t="shared" ref="D323:D386" si="10">TEXT(C323,"hh:mm:ss")</f>
        <v>16:45:44</v>
      </c>
      <c r="E323" s="18">
        <f t="shared" ref="E323:E386" si="11">FLOOR(D323,TIME(1,0,0))</f>
        <v>0.66666666666666663</v>
      </c>
      <c r="F323" s="2" t="s">
        <v>45</v>
      </c>
      <c r="G323" s="4" t="s">
        <v>55</v>
      </c>
      <c r="H323" t="s">
        <v>60</v>
      </c>
      <c r="I323">
        <v>1550</v>
      </c>
      <c r="J323">
        <v>73638</v>
      </c>
      <c r="K323" t="s">
        <v>6206</v>
      </c>
      <c r="L323">
        <v>34</v>
      </c>
      <c r="M323" s="6">
        <v>575.75</v>
      </c>
      <c r="N323" s="6">
        <v>2543.5</v>
      </c>
      <c r="O323">
        <v>6</v>
      </c>
      <c r="P323">
        <v>8</v>
      </c>
      <c r="Q323" t="s">
        <v>52</v>
      </c>
      <c r="R323" t="s">
        <v>38</v>
      </c>
      <c r="S323" t="s">
        <v>6176</v>
      </c>
    </row>
    <row r="324" spans="1:19" hidden="1" x14ac:dyDescent="0.3">
      <c r="A324" s="7">
        <v>17611</v>
      </c>
      <c r="B324" s="6" t="s">
        <v>707</v>
      </c>
      <c r="C324" t="s">
        <v>708</v>
      </c>
      <c r="D324" t="str">
        <f t="shared" si="10"/>
        <v>16:14:14</v>
      </c>
      <c r="E324" s="18">
        <f t="shared" si="11"/>
        <v>0.66666666666666663</v>
      </c>
      <c r="F324" s="2" t="s">
        <v>45</v>
      </c>
      <c r="G324" s="4" t="s">
        <v>46</v>
      </c>
      <c r="H324" t="s">
        <v>47</v>
      </c>
      <c r="I324">
        <v>2079</v>
      </c>
      <c r="J324">
        <v>89911</v>
      </c>
      <c r="K324" t="s">
        <v>6206</v>
      </c>
      <c r="L324">
        <v>19</v>
      </c>
      <c r="M324" s="6">
        <v>147.75</v>
      </c>
      <c r="N324" s="6">
        <v>5684.25</v>
      </c>
      <c r="O324">
        <v>68</v>
      </c>
      <c r="P324">
        <v>2</v>
      </c>
      <c r="Q324" t="s">
        <v>52</v>
      </c>
      <c r="R324" t="s">
        <v>38</v>
      </c>
      <c r="S324" t="s">
        <v>6177</v>
      </c>
    </row>
    <row r="325" spans="1:19" hidden="1" x14ac:dyDescent="0.3">
      <c r="A325" s="7">
        <v>17612</v>
      </c>
      <c r="B325" s="6" t="s">
        <v>709</v>
      </c>
      <c r="C325" t="s">
        <v>710</v>
      </c>
      <c r="D325" t="str">
        <f t="shared" si="10"/>
        <v>06:16:13</v>
      </c>
      <c r="E325" s="18">
        <f t="shared" si="11"/>
        <v>0.25</v>
      </c>
      <c r="F325" s="2" t="s">
        <v>50</v>
      </c>
      <c r="G325" s="4" t="s">
        <v>55</v>
      </c>
      <c r="H325" t="s">
        <v>51</v>
      </c>
      <c r="I325">
        <v>250</v>
      </c>
      <c r="J325">
        <v>69594</v>
      </c>
      <c r="K325" t="s">
        <v>6203</v>
      </c>
      <c r="L325">
        <v>9</v>
      </c>
      <c r="M325" s="6">
        <v>338</v>
      </c>
      <c r="N325" s="6">
        <v>3660</v>
      </c>
      <c r="O325">
        <v>100</v>
      </c>
      <c r="P325">
        <v>1</v>
      </c>
      <c r="Q325" t="s">
        <v>65</v>
      </c>
      <c r="R325" t="s">
        <v>52</v>
      </c>
      <c r="S325" t="s">
        <v>6176</v>
      </c>
    </row>
    <row r="326" spans="1:19" hidden="1" x14ac:dyDescent="0.3">
      <c r="A326" s="7">
        <v>17613</v>
      </c>
      <c r="B326" s="6" t="s">
        <v>711</v>
      </c>
      <c r="C326" t="s">
        <v>712</v>
      </c>
      <c r="D326" t="str">
        <f t="shared" si="10"/>
        <v>19:00:16</v>
      </c>
      <c r="E326" s="18">
        <f t="shared" si="11"/>
        <v>0.79166666666666663</v>
      </c>
      <c r="F326" s="2" t="s">
        <v>45</v>
      </c>
      <c r="G326" s="4" t="s">
        <v>55</v>
      </c>
      <c r="H326" t="s">
        <v>60</v>
      </c>
      <c r="I326">
        <v>2345</v>
      </c>
      <c r="J326">
        <v>69231</v>
      </c>
      <c r="K326" t="s">
        <v>6203</v>
      </c>
      <c r="L326">
        <v>25</v>
      </c>
      <c r="M326" s="6">
        <v>133.75</v>
      </c>
      <c r="N326" s="6">
        <v>4090.75</v>
      </c>
      <c r="O326">
        <v>16</v>
      </c>
      <c r="P326">
        <v>4</v>
      </c>
      <c r="Q326" t="s">
        <v>52</v>
      </c>
      <c r="R326" t="s">
        <v>52</v>
      </c>
      <c r="S326" t="s">
        <v>6176</v>
      </c>
    </row>
    <row r="327" spans="1:19" hidden="1" x14ac:dyDescent="0.3">
      <c r="A327" s="7">
        <v>17614</v>
      </c>
      <c r="B327" s="6" t="s">
        <v>713</v>
      </c>
      <c r="C327" t="s">
        <v>714</v>
      </c>
      <c r="D327" t="str">
        <f t="shared" si="10"/>
        <v>00:50:45</v>
      </c>
      <c r="E327" s="18">
        <f t="shared" si="11"/>
        <v>0</v>
      </c>
      <c r="F327" s="2" t="s">
        <v>45</v>
      </c>
      <c r="G327" s="4" t="s">
        <v>68</v>
      </c>
      <c r="H327" t="s">
        <v>60</v>
      </c>
      <c r="I327">
        <v>1051</v>
      </c>
      <c r="J327">
        <v>76572</v>
      </c>
      <c r="K327" t="s">
        <v>6206</v>
      </c>
      <c r="L327">
        <v>35</v>
      </c>
      <c r="M327" s="6">
        <v>384.75</v>
      </c>
      <c r="N327" s="6">
        <v>2908</v>
      </c>
      <c r="O327">
        <v>14</v>
      </c>
      <c r="P327">
        <v>5</v>
      </c>
      <c r="Q327" t="s">
        <v>52</v>
      </c>
      <c r="R327" t="s">
        <v>38</v>
      </c>
      <c r="S327" t="s">
        <v>6176</v>
      </c>
    </row>
    <row r="328" spans="1:19" hidden="1" x14ac:dyDescent="0.3">
      <c r="A328" s="7">
        <v>17615</v>
      </c>
      <c r="B328" s="6" t="s">
        <v>715</v>
      </c>
      <c r="C328" t="s">
        <v>716</v>
      </c>
      <c r="D328" t="str">
        <f t="shared" si="10"/>
        <v>00:42:41</v>
      </c>
      <c r="E328" s="18">
        <f t="shared" si="11"/>
        <v>0</v>
      </c>
      <c r="F328" s="2" t="s">
        <v>220</v>
      </c>
      <c r="G328" s="4" t="s">
        <v>46</v>
      </c>
      <c r="H328" t="s">
        <v>47</v>
      </c>
      <c r="I328">
        <v>3287</v>
      </c>
      <c r="J328">
        <v>57285</v>
      </c>
      <c r="K328" t="s">
        <v>6203</v>
      </c>
      <c r="L328">
        <v>7</v>
      </c>
      <c r="M328" s="6">
        <v>464.75</v>
      </c>
      <c r="N328" s="6">
        <v>3320</v>
      </c>
      <c r="O328">
        <v>56</v>
      </c>
      <c r="P328">
        <v>3</v>
      </c>
      <c r="Q328" t="s">
        <v>35</v>
      </c>
      <c r="R328" t="s">
        <v>38</v>
      </c>
      <c r="S328" t="s">
        <v>6176</v>
      </c>
    </row>
    <row r="329" spans="1:19" hidden="1" x14ac:dyDescent="0.3">
      <c r="A329" s="7">
        <v>17616</v>
      </c>
      <c r="B329" s="6" t="s">
        <v>717</v>
      </c>
      <c r="C329" t="s">
        <v>718</v>
      </c>
      <c r="D329" t="str">
        <f t="shared" si="10"/>
        <v>16:01:58</v>
      </c>
      <c r="E329" s="18">
        <f t="shared" si="11"/>
        <v>0.66666666666666663</v>
      </c>
      <c r="F329" s="2" t="s">
        <v>72</v>
      </c>
      <c r="G329" s="4" t="s">
        <v>55</v>
      </c>
      <c r="H329" t="s">
        <v>51</v>
      </c>
      <c r="I329">
        <v>621</v>
      </c>
      <c r="J329">
        <v>82212</v>
      </c>
      <c r="K329" t="s">
        <v>6206</v>
      </c>
      <c r="L329">
        <v>9</v>
      </c>
      <c r="M329" s="6">
        <v>98.5</v>
      </c>
      <c r="N329" s="6">
        <v>4127.75</v>
      </c>
      <c r="O329">
        <v>84</v>
      </c>
      <c r="P329">
        <v>1</v>
      </c>
      <c r="Q329" t="s">
        <v>52</v>
      </c>
      <c r="R329" t="s">
        <v>38</v>
      </c>
      <c r="S329" t="s">
        <v>6177</v>
      </c>
    </row>
    <row r="330" spans="1:19" hidden="1" x14ac:dyDescent="0.3">
      <c r="A330" s="7">
        <v>17617</v>
      </c>
      <c r="B330" s="6" t="s">
        <v>719</v>
      </c>
      <c r="C330" t="s">
        <v>720</v>
      </c>
      <c r="D330" t="str">
        <f t="shared" si="10"/>
        <v>18:26:15</v>
      </c>
      <c r="E330" s="18">
        <f t="shared" si="11"/>
        <v>0.75</v>
      </c>
      <c r="F330" s="2" t="s">
        <v>50</v>
      </c>
      <c r="G330" s="4" t="s">
        <v>46</v>
      </c>
      <c r="H330" t="s">
        <v>75</v>
      </c>
      <c r="I330">
        <v>216</v>
      </c>
      <c r="J330">
        <v>33299</v>
      </c>
      <c r="K330" t="s">
        <v>6205</v>
      </c>
      <c r="L330">
        <v>5</v>
      </c>
      <c r="M330" s="6">
        <v>645.5</v>
      </c>
      <c r="N330" s="6">
        <v>4473.75</v>
      </c>
      <c r="O330">
        <v>59</v>
      </c>
      <c r="P330">
        <v>3</v>
      </c>
      <c r="Q330" t="s">
        <v>35</v>
      </c>
      <c r="R330" t="s">
        <v>52</v>
      </c>
      <c r="S330" t="s">
        <v>6177</v>
      </c>
    </row>
    <row r="331" spans="1:19" hidden="1" x14ac:dyDescent="0.3">
      <c r="A331" s="7">
        <v>17618</v>
      </c>
      <c r="B331" s="6" t="s">
        <v>721</v>
      </c>
      <c r="C331" t="s">
        <v>722</v>
      </c>
      <c r="D331" t="str">
        <f t="shared" si="10"/>
        <v>02:34:40</v>
      </c>
      <c r="E331" s="18">
        <f t="shared" si="11"/>
        <v>8.3333333333333329E-2</v>
      </c>
      <c r="F331" s="2" t="s">
        <v>45</v>
      </c>
      <c r="G331" s="4" t="s">
        <v>46</v>
      </c>
      <c r="H331" t="s">
        <v>75</v>
      </c>
      <c r="I331">
        <v>1851</v>
      </c>
      <c r="J331">
        <v>34175</v>
      </c>
      <c r="K331" t="s">
        <v>6205</v>
      </c>
      <c r="L331">
        <v>7</v>
      </c>
      <c r="M331" s="6">
        <v>343</v>
      </c>
      <c r="N331" s="6">
        <v>5199.25</v>
      </c>
      <c r="O331">
        <v>60</v>
      </c>
      <c r="P331">
        <v>3</v>
      </c>
      <c r="Q331" t="s">
        <v>52</v>
      </c>
      <c r="R331" t="s">
        <v>38</v>
      </c>
      <c r="S331" t="s">
        <v>6177</v>
      </c>
    </row>
    <row r="332" spans="1:19" hidden="1" x14ac:dyDescent="0.3">
      <c r="A332" s="7">
        <v>17619</v>
      </c>
      <c r="B332" s="6" t="s">
        <v>723</v>
      </c>
      <c r="C332" t="s">
        <v>724</v>
      </c>
      <c r="D332" t="str">
        <f t="shared" si="10"/>
        <v>00:45:47</v>
      </c>
      <c r="E332" s="18">
        <f t="shared" si="11"/>
        <v>0</v>
      </c>
      <c r="F332" s="2" t="s">
        <v>45</v>
      </c>
      <c r="G332" s="4" t="s">
        <v>55</v>
      </c>
      <c r="H332" t="s">
        <v>56</v>
      </c>
      <c r="I332">
        <v>4331</v>
      </c>
      <c r="J332">
        <v>72922</v>
      </c>
      <c r="K332" t="s">
        <v>6206</v>
      </c>
      <c r="L332">
        <v>56</v>
      </c>
      <c r="M332" s="6">
        <v>300.5</v>
      </c>
      <c r="N332" s="6">
        <v>5177.75</v>
      </c>
      <c r="O332">
        <v>19</v>
      </c>
      <c r="P332">
        <v>3</v>
      </c>
      <c r="Q332" t="s">
        <v>38</v>
      </c>
      <c r="R332" t="s">
        <v>35</v>
      </c>
      <c r="S332" t="s">
        <v>6176</v>
      </c>
    </row>
    <row r="333" spans="1:19" hidden="1" x14ac:dyDescent="0.3">
      <c r="A333" s="7">
        <v>17620</v>
      </c>
      <c r="B333" s="6" t="s">
        <v>725</v>
      </c>
      <c r="C333" t="s">
        <v>726</v>
      </c>
      <c r="D333" t="str">
        <f t="shared" si="10"/>
        <v>21:24:26</v>
      </c>
      <c r="E333" s="18">
        <f t="shared" si="11"/>
        <v>0.875</v>
      </c>
      <c r="F333" s="2" t="s">
        <v>45</v>
      </c>
      <c r="G333" s="4" t="s">
        <v>68</v>
      </c>
      <c r="H333" t="s">
        <v>60</v>
      </c>
      <c r="I333">
        <v>2742</v>
      </c>
      <c r="J333">
        <v>87730</v>
      </c>
      <c r="K333" t="s">
        <v>6206</v>
      </c>
      <c r="L333">
        <v>37</v>
      </c>
      <c r="M333" s="6">
        <v>1169.5</v>
      </c>
      <c r="N333" s="6">
        <v>687.5</v>
      </c>
      <c r="O333">
        <v>20</v>
      </c>
      <c r="P333">
        <v>7</v>
      </c>
      <c r="Q333" t="s">
        <v>52</v>
      </c>
      <c r="R333" t="s">
        <v>38</v>
      </c>
      <c r="S333" t="s">
        <v>6176</v>
      </c>
    </row>
    <row r="334" spans="1:19" hidden="1" x14ac:dyDescent="0.3">
      <c r="A334" s="7">
        <v>17621</v>
      </c>
      <c r="B334" s="6" t="s">
        <v>727</v>
      </c>
      <c r="C334" t="s">
        <v>728</v>
      </c>
      <c r="D334" t="str">
        <f t="shared" si="10"/>
        <v>06:29:47</v>
      </c>
      <c r="E334" s="18">
        <f t="shared" si="11"/>
        <v>0.25</v>
      </c>
      <c r="F334" s="2" t="s">
        <v>72</v>
      </c>
      <c r="G334" s="4" t="s">
        <v>55</v>
      </c>
      <c r="H334" t="s">
        <v>75</v>
      </c>
      <c r="I334">
        <v>976</v>
      </c>
      <c r="J334">
        <v>53874</v>
      </c>
      <c r="K334" t="s">
        <v>6203</v>
      </c>
      <c r="L334">
        <v>13</v>
      </c>
      <c r="M334" s="6">
        <v>77.5</v>
      </c>
      <c r="N334" s="6">
        <v>5534</v>
      </c>
      <c r="O334">
        <v>48</v>
      </c>
      <c r="P334">
        <v>3</v>
      </c>
      <c r="Q334" t="s">
        <v>52</v>
      </c>
      <c r="R334" t="s">
        <v>52</v>
      </c>
      <c r="S334" t="s">
        <v>6176</v>
      </c>
    </row>
    <row r="335" spans="1:19" hidden="1" x14ac:dyDescent="0.3">
      <c r="A335" s="7">
        <v>17622</v>
      </c>
      <c r="B335" s="6" t="s">
        <v>729</v>
      </c>
      <c r="C335" t="s">
        <v>730</v>
      </c>
      <c r="D335" t="str">
        <f t="shared" si="10"/>
        <v>21:53:13</v>
      </c>
      <c r="E335" s="18">
        <f t="shared" si="11"/>
        <v>0.875</v>
      </c>
      <c r="F335" s="2" t="s">
        <v>88</v>
      </c>
      <c r="G335" s="4" t="s">
        <v>55</v>
      </c>
      <c r="H335" t="s">
        <v>51</v>
      </c>
      <c r="I335">
        <v>255</v>
      </c>
      <c r="J335">
        <v>15411</v>
      </c>
      <c r="K335" t="s">
        <v>6204</v>
      </c>
      <c r="L335">
        <v>17</v>
      </c>
      <c r="M335" s="6">
        <v>233.75</v>
      </c>
      <c r="N335" s="6">
        <v>4543.5</v>
      </c>
      <c r="O335">
        <v>98</v>
      </c>
      <c r="P335">
        <v>1</v>
      </c>
      <c r="Q335" t="s">
        <v>35</v>
      </c>
      <c r="R335" t="s">
        <v>52</v>
      </c>
      <c r="S335" t="s">
        <v>6176</v>
      </c>
    </row>
    <row r="336" spans="1:19" hidden="1" x14ac:dyDescent="0.3">
      <c r="A336" s="7">
        <v>17623</v>
      </c>
      <c r="B336" s="6" t="s">
        <v>731</v>
      </c>
      <c r="C336" t="s">
        <v>732</v>
      </c>
      <c r="D336" t="str">
        <f t="shared" si="10"/>
        <v>18:21:33</v>
      </c>
      <c r="E336" s="18">
        <f t="shared" si="11"/>
        <v>0.75</v>
      </c>
      <c r="F336" s="2" t="s">
        <v>50</v>
      </c>
      <c r="G336" s="4" t="s">
        <v>46</v>
      </c>
      <c r="H336" t="s">
        <v>51</v>
      </c>
      <c r="I336">
        <v>128</v>
      </c>
      <c r="J336">
        <v>44066</v>
      </c>
      <c r="K336" t="s">
        <v>6205</v>
      </c>
      <c r="L336">
        <v>3</v>
      </c>
      <c r="M336" s="6">
        <v>3666</v>
      </c>
      <c r="N336" s="6">
        <v>782.5</v>
      </c>
      <c r="O336">
        <v>97</v>
      </c>
      <c r="P336">
        <v>1</v>
      </c>
      <c r="Q336" t="s">
        <v>65</v>
      </c>
      <c r="R336" t="s">
        <v>35</v>
      </c>
      <c r="S336" t="s">
        <v>6177</v>
      </c>
    </row>
    <row r="337" spans="1:19" hidden="1" x14ac:dyDescent="0.3">
      <c r="A337" s="7">
        <v>17624</v>
      </c>
      <c r="B337" s="6" t="s">
        <v>733</v>
      </c>
      <c r="C337" t="s">
        <v>734</v>
      </c>
      <c r="D337" t="str">
        <f t="shared" si="10"/>
        <v>04:42:15</v>
      </c>
      <c r="E337" s="18">
        <f t="shared" si="11"/>
        <v>0.16666666666666666</v>
      </c>
      <c r="F337" s="2" t="s">
        <v>50</v>
      </c>
      <c r="G337" s="4" t="s">
        <v>55</v>
      </c>
      <c r="H337" t="s">
        <v>51</v>
      </c>
      <c r="I337">
        <v>144</v>
      </c>
      <c r="J337">
        <v>53880</v>
      </c>
      <c r="K337" t="s">
        <v>6203</v>
      </c>
      <c r="L337">
        <v>3</v>
      </c>
      <c r="M337" s="6">
        <v>451.5</v>
      </c>
      <c r="N337" s="6">
        <v>2230.5</v>
      </c>
      <c r="O337">
        <v>95</v>
      </c>
      <c r="P337">
        <v>1</v>
      </c>
      <c r="Q337" t="s">
        <v>35</v>
      </c>
      <c r="R337" t="s">
        <v>52</v>
      </c>
      <c r="S337" t="s">
        <v>6177</v>
      </c>
    </row>
    <row r="338" spans="1:19" hidden="1" x14ac:dyDescent="0.3">
      <c r="A338" s="7">
        <v>17625</v>
      </c>
      <c r="B338" s="6" t="s">
        <v>735</v>
      </c>
      <c r="C338" t="s">
        <v>736</v>
      </c>
      <c r="D338" t="str">
        <f t="shared" si="10"/>
        <v>19:01:33</v>
      </c>
      <c r="E338" s="18">
        <f t="shared" si="11"/>
        <v>0.79166666666666663</v>
      </c>
      <c r="F338" s="2" t="s">
        <v>50</v>
      </c>
      <c r="G338" s="4" t="s">
        <v>55</v>
      </c>
      <c r="H338" t="s">
        <v>75</v>
      </c>
      <c r="I338">
        <v>209</v>
      </c>
      <c r="J338">
        <v>56119</v>
      </c>
      <c r="K338" t="s">
        <v>6203</v>
      </c>
      <c r="L338">
        <v>4</v>
      </c>
      <c r="M338" s="6">
        <v>4183</v>
      </c>
      <c r="N338" s="6">
        <v>736.75</v>
      </c>
      <c r="O338">
        <v>44</v>
      </c>
      <c r="P338">
        <v>3</v>
      </c>
      <c r="Q338" t="s">
        <v>35</v>
      </c>
      <c r="R338" t="s">
        <v>38</v>
      </c>
      <c r="S338" t="s">
        <v>6177</v>
      </c>
    </row>
    <row r="339" spans="1:19" hidden="1" x14ac:dyDescent="0.3">
      <c r="A339" s="7">
        <v>17626</v>
      </c>
      <c r="B339" s="6" t="s">
        <v>737</v>
      </c>
      <c r="C339" t="s">
        <v>738</v>
      </c>
      <c r="D339" t="str">
        <f t="shared" si="10"/>
        <v>16:06:10</v>
      </c>
      <c r="E339" s="18">
        <f t="shared" si="11"/>
        <v>0.66666666666666663</v>
      </c>
      <c r="F339" s="2" t="s">
        <v>50</v>
      </c>
      <c r="G339" s="4" t="s">
        <v>55</v>
      </c>
      <c r="H339" t="s">
        <v>51</v>
      </c>
      <c r="I339">
        <v>136</v>
      </c>
      <c r="J339">
        <v>35780</v>
      </c>
      <c r="K339" t="s">
        <v>6205</v>
      </c>
      <c r="L339">
        <v>7</v>
      </c>
      <c r="M339" s="6">
        <v>115</v>
      </c>
      <c r="N339" s="6">
        <v>6261.25</v>
      </c>
      <c r="O339">
        <v>84</v>
      </c>
      <c r="P339">
        <v>2</v>
      </c>
      <c r="Q339" t="s">
        <v>65</v>
      </c>
      <c r="R339" t="s">
        <v>38</v>
      </c>
      <c r="S339" t="s">
        <v>6176</v>
      </c>
    </row>
    <row r="340" spans="1:19" hidden="1" x14ac:dyDescent="0.3">
      <c r="A340" s="7">
        <v>17627</v>
      </c>
      <c r="B340" s="6" t="s">
        <v>739</v>
      </c>
      <c r="C340" t="s">
        <v>740</v>
      </c>
      <c r="D340" t="str">
        <f t="shared" si="10"/>
        <v>19:27:16</v>
      </c>
      <c r="E340" s="18">
        <f t="shared" si="11"/>
        <v>0.79166666666666663</v>
      </c>
      <c r="F340" s="2" t="s">
        <v>88</v>
      </c>
      <c r="G340" s="4" t="s">
        <v>46</v>
      </c>
      <c r="H340" t="s">
        <v>51</v>
      </c>
      <c r="I340">
        <v>78</v>
      </c>
      <c r="J340">
        <v>89102</v>
      </c>
      <c r="K340" t="s">
        <v>6206</v>
      </c>
      <c r="L340">
        <v>17</v>
      </c>
      <c r="M340" s="6">
        <v>203.5</v>
      </c>
      <c r="N340" s="6">
        <v>5433.5</v>
      </c>
      <c r="O340">
        <v>82</v>
      </c>
      <c r="P340">
        <v>2</v>
      </c>
      <c r="Q340" t="s">
        <v>65</v>
      </c>
      <c r="R340" t="s">
        <v>35</v>
      </c>
      <c r="S340" t="s">
        <v>6177</v>
      </c>
    </row>
    <row r="341" spans="1:19" hidden="1" x14ac:dyDescent="0.3">
      <c r="A341" s="7">
        <v>17628</v>
      </c>
      <c r="B341" s="6" t="s">
        <v>741</v>
      </c>
      <c r="C341" t="s">
        <v>742</v>
      </c>
      <c r="D341" t="str">
        <f t="shared" si="10"/>
        <v>10:03:05</v>
      </c>
      <c r="E341" s="18">
        <f t="shared" si="11"/>
        <v>0.41666666666666663</v>
      </c>
      <c r="F341" s="2" t="s">
        <v>45</v>
      </c>
      <c r="G341" s="4" t="s">
        <v>55</v>
      </c>
      <c r="H341" t="s">
        <v>75</v>
      </c>
      <c r="I341">
        <v>879</v>
      </c>
      <c r="J341">
        <v>13411</v>
      </c>
      <c r="K341" t="s">
        <v>6204</v>
      </c>
      <c r="L341">
        <v>4</v>
      </c>
      <c r="M341" s="6">
        <v>1166</v>
      </c>
      <c r="N341" s="6">
        <v>2713.5</v>
      </c>
      <c r="O341">
        <v>59</v>
      </c>
      <c r="P341">
        <v>1</v>
      </c>
      <c r="Q341" t="s">
        <v>52</v>
      </c>
      <c r="R341" t="s">
        <v>52</v>
      </c>
      <c r="S341" t="s">
        <v>6176</v>
      </c>
    </row>
    <row r="342" spans="1:19" hidden="1" x14ac:dyDescent="0.3">
      <c r="A342" s="7">
        <v>17629</v>
      </c>
      <c r="B342" s="6" t="s">
        <v>743</v>
      </c>
      <c r="C342" t="s">
        <v>744</v>
      </c>
      <c r="D342" t="str">
        <f t="shared" si="10"/>
        <v>15:20:07</v>
      </c>
      <c r="E342" s="18">
        <f t="shared" si="11"/>
        <v>0.625</v>
      </c>
      <c r="F342" s="2" t="s">
        <v>72</v>
      </c>
      <c r="G342" s="4" t="s">
        <v>55</v>
      </c>
      <c r="H342" t="s">
        <v>51</v>
      </c>
      <c r="I342">
        <v>209</v>
      </c>
      <c r="J342">
        <v>41792</v>
      </c>
      <c r="K342" t="s">
        <v>6205</v>
      </c>
      <c r="L342">
        <v>15</v>
      </c>
      <c r="M342" s="6">
        <v>3069</v>
      </c>
      <c r="N342" s="6">
        <v>373</v>
      </c>
      <c r="O342">
        <v>80</v>
      </c>
      <c r="P342">
        <v>2</v>
      </c>
      <c r="Q342" t="s">
        <v>52</v>
      </c>
      <c r="R342" t="s">
        <v>38</v>
      </c>
      <c r="S342" t="s">
        <v>6177</v>
      </c>
    </row>
    <row r="343" spans="1:19" hidden="1" x14ac:dyDescent="0.3">
      <c r="A343" s="7">
        <v>17630</v>
      </c>
      <c r="B343" s="6" t="s">
        <v>745</v>
      </c>
      <c r="C343" t="s">
        <v>746</v>
      </c>
      <c r="D343" t="str">
        <f t="shared" si="10"/>
        <v>15:39:35</v>
      </c>
      <c r="E343" s="18">
        <f t="shared" si="11"/>
        <v>0.625</v>
      </c>
      <c r="F343" s="2" t="s">
        <v>72</v>
      </c>
      <c r="G343" s="4" t="s">
        <v>46</v>
      </c>
      <c r="H343" t="s">
        <v>81</v>
      </c>
      <c r="I343">
        <v>795</v>
      </c>
      <c r="J343">
        <v>26406</v>
      </c>
      <c r="K343" t="s">
        <v>6204</v>
      </c>
      <c r="L343">
        <v>16</v>
      </c>
      <c r="M343" s="6">
        <v>211</v>
      </c>
      <c r="N343" s="6">
        <v>4872.75</v>
      </c>
      <c r="O343">
        <v>62</v>
      </c>
      <c r="P343">
        <v>0</v>
      </c>
      <c r="Q343" t="s">
        <v>52</v>
      </c>
      <c r="R343" t="s">
        <v>38</v>
      </c>
      <c r="S343" t="s">
        <v>6177</v>
      </c>
    </row>
    <row r="344" spans="1:19" hidden="1" x14ac:dyDescent="0.3">
      <c r="A344" s="7">
        <v>17631</v>
      </c>
      <c r="B344" s="6" t="s">
        <v>747</v>
      </c>
      <c r="C344" t="s">
        <v>748</v>
      </c>
      <c r="D344" t="str">
        <f t="shared" si="10"/>
        <v>21:20:43</v>
      </c>
      <c r="E344" s="18">
        <f t="shared" si="11"/>
        <v>0.875</v>
      </c>
      <c r="F344" s="2" t="s">
        <v>59</v>
      </c>
      <c r="G344" s="4" t="s">
        <v>46</v>
      </c>
      <c r="H344" t="s">
        <v>47</v>
      </c>
      <c r="I344">
        <v>947</v>
      </c>
      <c r="J344">
        <v>61040</v>
      </c>
      <c r="K344" t="s">
        <v>6203</v>
      </c>
      <c r="L344">
        <v>21</v>
      </c>
      <c r="M344" s="6">
        <v>446</v>
      </c>
      <c r="N344" s="6">
        <v>4008</v>
      </c>
      <c r="O344">
        <v>60</v>
      </c>
      <c r="P344">
        <v>3</v>
      </c>
      <c r="Q344" t="s">
        <v>38</v>
      </c>
      <c r="R344" t="s">
        <v>52</v>
      </c>
      <c r="S344" t="s">
        <v>6176</v>
      </c>
    </row>
    <row r="345" spans="1:19" hidden="1" x14ac:dyDescent="0.3">
      <c r="A345" s="7">
        <v>17632</v>
      </c>
      <c r="B345" s="6" t="s">
        <v>749</v>
      </c>
      <c r="C345" t="s">
        <v>750</v>
      </c>
      <c r="D345" t="str">
        <f t="shared" si="10"/>
        <v>02:41:15</v>
      </c>
      <c r="E345" s="18">
        <f t="shared" si="11"/>
        <v>8.3333333333333329E-2</v>
      </c>
      <c r="F345" s="2" t="s">
        <v>45</v>
      </c>
      <c r="G345" s="4" t="s">
        <v>55</v>
      </c>
      <c r="H345" t="s">
        <v>60</v>
      </c>
      <c r="I345">
        <v>1950</v>
      </c>
      <c r="J345">
        <v>25242</v>
      </c>
      <c r="K345" t="s">
        <v>6204</v>
      </c>
      <c r="L345">
        <v>29</v>
      </c>
      <c r="M345" s="6">
        <v>2029.5</v>
      </c>
      <c r="N345" s="6">
        <v>758.25</v>
      </c>
      <c r="O345">
        <v>9</v>
      </c>
      <c r="P345">
        <v>4</v>
      </c>
      <c r="Q345" t="s">
        <v>38</v>
      </c>
      <c r="R345" t="s">
        <v>38</v>
      </c>
      <c r="S345" t="s">
        <v>6176</v>
      </c>
    </row>
    <row r="346" spans="1:19" hidden="1" x14ac:dyDescent="0.3">
      <c r="A346" s="7">
        <v>17633</v>
      </c>
      <c r="B346" s="6" t="s">
        <v>751</v>
      </c>
      <c r="C346" t="s">
        <v>752</v>
      </c>
      <c r="D346" t="str">
        <f t="shared" si="10"/>
        <v>05:55:27</v>
      </c>
      <c r="E346" s="18">
        <f t="shared" si="11"/>
        <v>0.20833333333333331</v>
      </c>
      <c r="F346" s="2" t="s">
        <v>45</v>
      </c>
      <c r="G346" s="4" t="s">
        <v>46</v>
      </c>
      <c r="H346" t="s">
        <v>56</v>
      </c>
      <c r="I346">
        <v>4041</v>
      </c>
      <c r="J346">
        <v>67627</v>
      </c>
      <c r="K346" t="s">
        <v>6203</v>
      </c>
      <c r="L346">
        <v>50</v>
      </c>
      <c r="M346" s="6">
        <v>1196.25</v>
      </c>
      <c r="N346" s="6">
        <v>4658.25</v>
      </c>
      <c r="O346">
        <v>18</v>
      </c>
      <c r="P346">
        <v>3</v>
      </c>
      <c r="Q346" t="s">
        <v>38</v>
      </c>
      <c r="R346" t="s">
        <v>52</v>
      </c>
      <c r="S346" t="s">
        <v>6176</v>
      </c>
    </row>
    <row r="347" spans="1:19" hidden="1" x14ac:dyDescent="0.3">
      <c r="A347" s="7">
        <v>17634</v>
      </c>
      <c r="B347" s="6" t="s">
        <v>753</v>
      </c>
      <c r="C347" t="s">
        <v>754</v>
      </c>
      <c r="D347" t="str">
        <f t="shared" si="10"/>
        <v>19:59:00</v>
      </c>
      <c r="E347" s="18">
        <f t="shared" si="11"/>
        <v>0.79166666666666663</v>
      </c>
      <c r="F347" s="2" t="s">
        <v>45</v>
      </c>
      <c r="G347" s="4" t="s">
        <v>46</v>
      </c>
      <c r="H347" t="s">
        <v>47</v>
      </c>
      <c r="I347">
        <v>3572</v>
      </c>
      <c r="J347">
        <v>73638</v>
      </c>
      <c r="K347" t="s">
        <v>6206</v>
      </c>
      <c r="L347">
        <v>16</v>
      </c>
      <c r="M347" s="6">
        <v>870.75</v>
      </c>
      <c r="N347" s="6">
        <v>4567.5</v>
      </c>
      <c r="O347">
        <v>85</v>
      </c>
      <c r="P347">
        <v>3</v>
      </c>
      <c r="Q347" t="s">
        <v>38</v>
      </c>
      <c r="R347" t="s">
        <v>38</v>
      </c>
      <c r="S347" t="s">
        <v>6177</v>
      </c>
    </row>
    <row r="348" spans="1:19" hidden="1" x14ac:dyDescent="0.3">
      <c r="A348" s="7">
        <v>17635</v>
      </c>
      <c r="B348" s="6" t="s">
        <v>755</v>
      </c>
      <c r="C348" t="s">
        <v>756</v>
      </c>
      <c r="D348" t="str">
        <f t="shared" si="10"/>
        <v>18:21:44</v>
      </c>
      <c r="E348" s="18">
        <f t="shared" si="11"/>
        <v>0.75</v>
      </c>
      <c r="F348" s="2" t="s">
        <v>50</v>
      </c>
      <c r="G348" s="4" t="s">
        <v>46</v>
      </c>
      <c r="H348" t="s">
        <v>51</v>
      </c>
      <c r="I348">
        <v>84</v>
      </c>
      <c r="J348">
        <v>56119</v>
      </c>
      <c r="K348" t="s">
        <v>6203</v>
      </c>
      <c r="L348">
        <v>6</v>
      </c>
      <c r="M348" s="6">
        <v>992</v>
      </c>
      <c r="N348" s="6">
        <v>498</v>
      </c>
      <c r="O348">
        <v>80</v>
      </c>
      <c r="P348">
        <v>1</v>
      </c>
      <c r="Q348" t="s">
        <v>35</v>
      </c>
      <c r="R348" t="s">
        <v>38</v>
      </c>
      <c r="S348" t="s">
        <v>6176</v>
      </c>
    </row>
    <row r="349" spans="1:19" hidden="1" x14ac:dyDescent="0.3">
      <c r="A349" s="7">
        <v>17636</v>
      </c>
      <c r="B349" s="6" t="s">
        <v>757</v>
      </c>
      <c r="C349" t="s">
        <v>758</v>
      </c>
      <c r="D349" t="str">
        <f t="shared" si="10"/>
        <v>22:37:46</v>
      </c>
      <c r="E349" s="18">
        <f t="shared" si="11"/>
        <v>0.91666666666666663</v>
      </c>
      <c r="F349" s="2" t="s">
        <v>72</v>
      </c>
      <c r="G349" s="4" t="s">
        <v>46</v>
      </c>
      <c r="H349" t="s">
        <v>81</v>
      </c>
      <c r="I349">
        <v>594</v>
      </c>
      <c r="J349">
        <v>51567</v>
      </c>
      <c r="K349" t="s">
        <v>6203</v>
      </c>
      <c r="L349">
        <v>5</v>
      </c>
      <c r="M349" s="6">
        <v>10046.25</v>
      </c>
      <c r="N349" s="6">
        <v>806.5</v>
      </c>
      <c r="O349">
        <v>62</v>
      </c>
      <c r="P349">
        <v>1</v>
      </c>
      <c r="Q349" t="s">
        <v>52</v>
      </c>
      <c r="R349" t="s">
        <v>52</v>
      </c>
      <c r="S349" t="s">
        <v>6176</v>
      </c>
    </row>
    <row r="350" spans="1:19" hidden="1" x14ac:dyDescent="0.3">
      <c r="A350" s="7">
        <v>17637</v>
      </c>
      <c r="B350" s="6" t="s">
        <v>759</v>
      </c>
      <c r="C350" t="s">
        <v>760</v>
      </c>
      <c r="D350" t="str">
        <f t="shared" si="10"/>
        <v>13:46:00</v>
      </c>
      <c r="E350" s="18">
        <f t="shared" si="11"/>
        <v>0.54166666666666663</v>
      </c>
      <c r="F350" s="2" t="s">
        <v>45</v>
      </c>
      <c r="G350" s="4" t="s">
        <v>46</v>
      </c>
      <c r="H350" t="s">
        <v>56</v>
      </c>
      <c r="I350">
        <v>4356</v>
      </c>
      <c r="J350">
        <v>25790</v>
      </c>
      <c r="K350" t="s">
        <v>6204</v>
      </c>
      <c r="L350">
        <v>46</v>
      </c>
      <c r="M350" s="6">
        <v>295.5</v>
      </c>
      <c r="N350" s="6">
        <v>4775.25</v>
      </c>
      <c r="O350">
        <v>12</v>
      </c>
      <c r="P350">
        <v>3</v>
      </c>
      <c r="Q350" t="s">
        <v>38</v>
      </c>
      <c r="R350" t="s">
        <v>38</v>
      </c>
      <c r="S350" t="s">
        <v>6177</v>
      </c>
    </row>
    <row r="351" spans="1:19" hidden="1" x14ac:dyDescent="0.3">
      <c r="A351" s="7">
        <v>17638</v>
      </c>
      <c r="B351" s="6" t="s">
        <v>761</v>
      </c>
      <c r="C351" t="s">
        <v>762</v>
      </c>
      <c r="D351" t="str">
        <f t="shared" si="10"/>
        <v>01:32:58</v>
      </c>
      <c r="E351" s="18">
        <f t="shared" si="11"/>
        <v>4.1666666666666664E-2</v>
      </c>
      <c r="F351" s="2" t="s">
        <v>45</v>
      </c>
      <c r="G351" s="4" t="s">
        <v>46</v>
      </c>
      <c r="H351" t="s">
        <v>56</v>
      </c>
      <c r="I351">
        <v>4175</v>
      </c>
      <c r="J351">
        <v>89102</v>
      </c>
      <c r="K351" t="s">
        <v>6206</v>
      </c>
      <c r="L351">
        <v>46</v>
      </c>
      <c r="M351" s="6">
        <v>1142</v>
      </c>
      <c r="N351" s="6">
        <v>4372</v>
      </c>
      <c r="O351">
        <v>13</v>
      </c>
      <c r="P351">
        <v>4</v>
      </c>
      <c r="Q351" t="s">
        <v>52</v>
      </c>
      <c r="R351" t="s">
        <v>52</v>
      </c>
      <c r="S351" t="s">
        <v>6176</v>
      </c>
    </row>
    <row r="352" spans="1:19" hidden="1" x14ac:dyDescent="0.3">
      <c r="A352" s="7">
        <v>17639</v>
      </c>
      <c r="B352" s="6" t="s">
        <v>763</v>
      </c>
      <c r="C352" t="s">
        <v>764</v>
      </c>
      <c r="D352" t="str">
        <f t="shared" si="10"/>
        <v>17:58:45</v>
      </c>
      <c r="E352" s="18">
        <f t="shared" si="11"/>
        <v>0.70833333333333326</v>
      </c>
      <c r="F352" s="2" t="s">
        <v>50</v>
      </c>
      <c r="G352" s="4" t="s">
        <v>55</v>
      </c>
      <c r="H352" t="s">
        <v>51</v>
      </c>
      <c r="I352">
        <v>97</v>
      </c>
      <c r="J352">
        <v>36051</v>
      </c>
      <c r="K352" t="s">
        <v>6205</v>
      </c>
      <c r="L352">
        <v>14</v>
      </c>
      <c r="M352" s="6">
        <v>825</v>
      </c>
      <c r="N352" s="6">
        <v>3727.5</v>
      </c>
      <c r="O352">
        <v>75</v>
      </c>
      <c r="P352">
        <v>2</v>
      </c>
      <c r="Q352" t="s">
        <v>65</v>
      </c>
      <c r="R352" t="s">
        <v>38</v>
      </c>
      <c r="S352" t="s">
        <v>6177</v>
      </c>
    </row>
    <row r="353" spans="1:19" hidden="1" x14ac:dyDescent="0.3">
      <c r="A353" s="7">
        <v>17640</v>
      </c>
      <c r="B353" s="6" t="s">
        <v>765</v>
      </c>
      <c r="C353" t="s">
        <v>766</v>
      </c>
      <c r="D353" t="str">
        <f t="shared" si="10"/>
        <v>03:12:37</v>
      </c>
      <c r="E353" s="18">
        <f t="shared" si="11"/>
        <v>0.125</v>
      </c>
      <c r="F353" s="2" t="s">
        <v>220</v>
      </c>
      <c r="G353" s="4" t="s">
        <v>55</v>
      </c>
      <c r="H353" t="s">
        <v>47</v>
      </c>
      <c r="I353">
        <v>3639</v>
      </c>
      <c r="J353">
        <v>68369</v>
      </c>
      <c r="K353" t="s">
        <v>6203</v>
      </c>
      <c r="L353">
        <v>2</v>
      </c>
      <c r="M353" s="6">
        <v>313.25</v>
      </c>
      <c r="N353" s="6">
        <v>4867.75</v>
      </c>
      <c r="O353">
        <v>66</v>
      </c>
      <c r="P353">
        <v>1</v>
      </c>
      <c r="Q353" t="s">
        <v>52</v>
      </c>
      <c r="R353" t="s">
        <v>38</v>
      </c>
      <c r="S353" t="s">
        <v>6177</v>
      </c>
    </row>
    <row r="354" spans="1:19" hidden="1" x14ac:dyDescent="0.3">
      <c r="A354" s="7">
        <v>17641</v>
      </c>
      <c r="B354" s="6" t="s">
        <v>767</v>
      </c>
      <c r="C354" t="s">
        <v>768</v>
      </c>
      <c r="D354" t="str">
        <f t="shared" si="10"/>
        <v>04:56:59</v>
      </c>
      <c r="E354" s="18">
        <f t="shared" si="11"/>
        <v>0.16666666666666666</v>
      </c>
      <c r="F354" s="2" t="s">
        <v>88</v>
      </c>
      <c r="G354" s="4" t="s">
        <v>46</v>
      </c>
      <c r="H354" t="s">
        <v>81</v>
      </c>
      <c r="I354">
        <v>331</v>
      </c>
      <c r="J354">
        <v>70557</v>
      </c>
      <c r="K354" t="s">
        <v>6206</v>
      </c>
      <c r="L354">
        <v>7</v>
      </c>
      <c r="M354" s="6">
        <v>10355.75</v>
      </c>
      <c r="N354" s="6">
        <v>734</v>
      </c>
      <c r="O354">
        <v>51</v>
      </c>
      <c r="P354">
        <v>0</v>
      </c>
      <c r="Q354" t="s">
        <v>52</v>
      </c>
      <c r="R354" t="s">
        <v>38</v>
      </c>
      <c r="S354" t="s">
        <v>6177</v>
      </c>
    </row>
    <row r="355" spans="1:19" hidden="1" x14ac:dyDescent="0.3">
      <c r="A355" s="7">
        <v>17642</v>
      </c>
      <c r="B355" s="6" t="s">
        <v>769</v>
      </c>
      <c r="C355" t="s">
        <v>770</v>
      </c>
      <c r="D355" t="str">
        <f t="shared" si="10"/>
        <v>04:24:07</v>
      </c>
      <c r="E355" s="18">
        <f t="shared" si="11"/>
        <v>0.16666666666666666</v>
      </c>
      <c r="F355" s="2" t="s">
        <v>50</v>
      </c>
      <c r="G355" s="4" t="s">
        <v>55</v>
      </c>
      <c r="H355" t="s">
        <v>51</v>
      </c>
      <c r="I355">
        <v>116</v>
      </c>
      <c r="J355">
        <v>37308</v>
      </c>
      <c r="K355" t="s">
        <v>6205</v>
      </c>
      <c r="L355">
        <v>9</v>
      </c>
      <c r="M355" s="6">
        <v>102.25</v>
      </c>
      <c r="N355" s="6">
        <v>3357</v>
      </c>
      <c r="O355">
        <v>80</v>
      </c>
      <c r="P355">
        <v>2</v>
      </c>
      <c r="Q355" t="s">
        <v>52</v>
      </c>
      <c r="R355" t="s">
        <v>52</v>
      </c>
      <c r="S355" t="s">
        <v>6177</v>
      </c>
    </row>
    <row r="356" spans="1:19" hidden="1" x14ac:dyDescent="0.3">
      <c r="A356" s="7">
        <v>17643</v>
      </c>
      <c r="B356" s="6" t="s">
        <v>771</v>
      </c>
      <c r="C356" t="s">
        <v>772</v>
      </c>
      <c r="D356" t="str">
        <f t="shared" si="10"/>
        <v>22:43:30</v>
      </c>
      <c r="E356" s="18">
        <f t="shared" si="11"/>
        <v>0.91666666666666663</v>
      </c>
      <c r="F356" s="2" t="s">
        <v>50</v>
      </c>
      <c r="G356" s="4" t="s">
        <v>55</v>
      </c>
      <c r="H356" t="s">
        <v>51</v>
      </c>
      <c r="I356">
        <v>182</v>
      </c>
      <c r="J356">
        <v>63446</v>
      </c>
      <c r="K356" t="s">
        <v>6203</v>
      </c>
      <c r="L356">
        <v>5</v>
      </c>
      <c r="M356" s="6">
        <v>274.5</v>
      </c>
      <c r="N356" s="6">
        <v>5933.5</v>
      </c>
      <c r="O356">
        <v>95</v>
      </c>
      <c r="P356">
        <v>2</v>
      </c>
      <c r="Q356" t="s">
        <v>65</v>
      </c>
      <c r="R356" t="s">
        <v>38</v>
      </c>
      <c r="S356" t="s">
        <v>6176</v>
      </c>
    </row>
    <row r="357" spans="1:19" hidden="1" x14ac:dyDescent="0.3">
      <c r="A357" s="7">
        <v>17644</v>
      </c>
      <c r="B357" s="6" t="s">
        <v>773</v>
      </c>
      <c r="C357" t="s">
        <v>774</v>
      </c>
      <c r="D357" t="str">
        <f t="shared" si="10"/>
        <v>18:48:28</v>
      </c>
      <c r="E357" s="18">
        <f t="shared" si="11"/>
        <v>0.75</v>
      </c>
      <c r="F357" s="2" t="s">
        <v>50</v>
      </c>
      <c r="G357" s="4" t="s">
        <v>55</v>
      </c>
      <c r="H357" t="s">
        <v>51</v>
      </c>
      <c r="I357">
        <v>124</v>
      </c>
      <c r="J357">
        <v>56127</v>
      </c>
      <c r="K357" t="s">
        <v>6203</v>
      </c>
      <c r="L357">
        <v>11</v>
      </c>
      <c r="M357" s="6">
        <v>231.5</v>
      </c>
      <c r="N357" s="6">
        <v>4925.5</v>
      </c>
      <c r="O357">
        <v>94</v>
      </c>
      <c r="P357">
        <v>1</v>
      </c>
      <c r="Q357" t="s">
        <v>52</v>
      </c>
      <c r="R357" t="s">
        <v>38</v>
      </c>
      <c r="S357" t="s">
        <v>6176</v>
      </c>
    </row>
    <row r="358" spans="1:19" hidden="1" x14ac:dyDescent="0.3">
      <c r="A358" s="7">
        <v>17645</v>
      </c>
      <c r="B358" s="6" t="s">
        <v>775</v>
      </c>
      <c r="C358" t="s">
        <v>776</v>
      </c>
      <c r="D358" t="str">
        <f t="shared" si="10"/>
        <v>10:52:25</v>
      </c>
      <c r="E358" s="18">
        <f t="shared" si="11"/>
        <v>0.41666666666666663</v>
      </c>
      <c r="F358" s="2" t="s">
        <v>72</v>
      </c>
      <c r="G358" s="4" t="s">
        <v>46</v>
      </c>
      <c r="H358" t="s">
        <v>75</v>
      </c>
      <c r="I358">
        <v>947</v>
      </c>
      <c r="J358">
        <v>83370</v>
      </c>
      <c r="K358" t="s">
        <v>6206</v>
      </c>
      <c r="L358">
        <v>3</v>
      </c>
      <c r="M358" s="6">
        <v>137.75</v>
      </c>
      <c r="N358" s="6">
        <v>6936</v>
      </c>
      <c r="O358">
        <v>51</v>
      </c>
      <c r="P358">
        <v>1</v>
      </c>
      <c r="Q358" t="s">
        <v>52</v>
      </c>
      <c r="R358" t="s">
        <v>52</v>
      </c>
      <c r="S358" t="s">
        <v>6176</v>
      </c>
    </row>
    <row r="359" spans="1:19" hidden="1" x14ac:dyDescent="0.3">
      <c r="A359" s="7">
        <v>17646</v>
      </c>
      <c r="B359" s="6" t="s">
        <v>777</v>
      </c>
      <c r="C359" t="s">
        <v>778</v>
      </c>
      <c r="D359" t="str">
        <f t="shared" si="10"/>
        <v>01:11:02</v>
      </c>
      <c r="E359" s="18">
        <f t="shared" si="11"/>
        <v>4.1666666666666664E-2</v>
      </c>
      <c r="F359" s="2" t="s">
        <v>50</v>
      </c>
      <c r="G359" s="4" t="s">
        <v>55</v>
      </c>
      <c r="H359" t="s">
        <v>51</v>
      </c>
      <c r="I359">
        <v>67</v>
      </c>
      <c r="J359">
        <v>46192</v>
      </c>
      <c r="K359" t="s">
        <v>6205</v>
      </c>
      <c r="L359">
        <v>13</v>
      </c>
      <c r="M359" s="6">
        <v>410</v>
      </c>
      <c r="N359" s="6">
        <v>4862.75</v>
      </c>
      <c r="O359">
        <v>78</v>
      </c>
      <c r="P359">
        <v>2</v>
      </c>
      <c r="Q359" t="s">
        <v>65</v>
      </c>
      <c r="R359" t="s">
        <v>38</v>
      </c>
      <c r="S359" t="s">
        <v>6176</v>
      </c>
    </row>
    <row r="360" spans="1:19" hidden="1" x14ac:dyDescent="0.3">
      <c r="A360" s="7">
        <v>17647</v>
      </c>
      <c r="B360" s="6" t="s">
        <v>779</v>
      </c>
      <c r="C360" t="s">
        <v>780</v>
      </c>
      <c r="D360" t="str">
        <f t="shared" si="10"/>
        <v>08:44:07</v>
      </c>
      <c r="E360" s="18">
        <f t="shared" si="11"/>
        <v>0.33333333333333331</v>
      </c>
      <c r="F360" s="2" t="s">
        <v>88</v>
      </c>
      <c r="G360" s="4" t="s">
        <v>55</v>
      </c>
      <c r="H360" t="s">
        <v>51</v>
      </c>
      <c r="I360">
        <v>192</v>
      </c>
      <c r="J360">
        <v>11449</v>
      </c>
      <c r="K360" t="s">
        <v>6204</v>
      </c>
      <c r="L360">
        <v>14</v>
      </c>
      <c r="M360" s="6">
        <v>1810</v>
      </c>
      <c r="N360" s="6">
        <v>673.75</v>
      </c>
      <c r="O360">
        <v>79</v>
      </c>
      <c r="P360">
        <v>1</v>
      </c>
      <c r="Q360" t="s">
        <v>35</v>
      </c>
      <c r="R360" t="s">
        <v>52</v>
      </c>
      <c r="S360" t="s">
        <v>6177</v>
      </c>
    </row>
    <row r="361" spans="1:19" hidden="1" x14ac:dyDescent="0.3">
      <c r="A361" s="7">
        <v>17648</v>
      </c>
      <c r="B361" s="6" t="s">
        <v>781</v>
      </c>
      <c r="C361" t="s">
        <v>782</v>
      </c>
      <c r="D361" t="str">
        <f t="shared" si="10"/>
        <v>11:05:01</v>
      </c>
      <c r="E361" s="18">
        <f t="shared" si="11"/>
        <v>0.45833333333333331</v>
      </c>
      <c r="F361" s="2" t="s">
        <v>72</v>
      </c>
      <c r="G361" s="4" t="s">
        <v>55</v>
      </c>
      <c r="H361" t="s">
        <v>51</v>
      </c>
      <c r="I361">
        <v>493</v>
      </c>
      <c r="J361">
        <v>73604</v>
      </c>
      <c r="K361" t="s">
        <v>6206</v>
      </c>
      <c r="L361">
        <v>4</v>
      </c>
      <c r="M361" s="6">
        <v>332</v>
      </c>
      <c r="N361" s="6">
        <v>4719.25</v>
      </c>
      <c r="O361">
        <v>91</v>
      </c>
      <c r="P361">
        <v>1</v>
      </c>
      <c r="Q361" t="s">
        <v>65</v>
      </c>
      <c r="R361" t="s">
        <v>52</v>
      </c>
      <c r="S361" t="s">
        <v>6176</v>
      </c>
    </row>
    <row r="362" spans="1:19" hidden="1" x14ac:dyDescent="0.3">
      <c r="A362" s="7">
        <v>17649</v>
      </c>
      <c r="B362" s="6" t="s">
        <v>783</v>
      </c>
      <c r="C362" t="s">
        <v>784</v>
      </c>
      <c r="D362" t="str">
        <f t="shared" si="10"/>
        <v>18:56:09</v>
      </c>
      <c r="E362" s="18">
        <f t="shared" si="11"/>
        <v>0.75</v>
      </c>
      <c r="F362" s="2" t="s">
        <v>45</v>
      </c>
      <c r="G362" s="4" t="s">
        <v>46</v>
      </c>
      <c r="H362" t="s">
        <v>56</v>
      </c>
      <c r="I362">
        <v>4081</v>
      </c>
      <c r="J362">
        <v>57487</v>
      </c>
      <c r="K362" t="s">
        <v>6203</v>
      </c>
      <c r="L362">
        <v>54</v>
      </c>
      <c r="M362" s="6">
        <v>486.25</v>
      </c>
      <c r="N362" s="6">
        <v>5689.5</v>
      </c>
      <c r="O362">
        <v>12</v>
      </c>
      <c r="P362">
        <v>3</v>
      </c>
      <c r="Q362" t="s">
        <v>38</v>
      </c>
      <c r="R362" t="s">
        <v>52</v>
      </c>
      <c r="S362" t="s">
        <v>6177</v>
      </c>
    </row>
    <row r="363" spans="1:19" hidden="1" x14ac:dyDescent="0.3">
      <c r="A363" s="7">
        <v>17650</v>
      </c>
      <c r="B363" s="6" t="s">
        <v>785</v>
      </c>
      <c r="C363" t="s">
        <v>786</v>
      </c>
      <c r="D363" t="str">
        <f t="shared" si="10"/>
        <v>11:33:14</v>
      </c>
      <c r="E363" s="18">
        <f t="shared" si="11"/>
        <v>0.45833333333333331</v>
      </c>
      <c r="F363" s="2" t="s">
        <v>45</v>
      </c>
      <c r="G363" s="4" t="s">
        <v>46</v>
      </c>
      <c r="H363" t="s">
        <v>75</v>
      </c>
      <c r="I363">
        <v>1579</v>
      </c>
      <c r="J363">
        <v>72516</v>
      </c>
      <c r="K363" t="s">
        <v>6206</v>
      </c>
      <c r="L363">
        <v>15</v>
      </c>
      <c r="M363" s="6">
        <v>406.5</v>
      </c>
      <c r="N363" s="6">
        <v>3391.25</v>
      </c>
      <c r="O363">
        <v>44</v>
      </c>
      <c r="P363">
        <v>3</v>
      </c>
      <c r="Q363" t="s">
        <v>52</v>
      </c>
      <c r="R363" t="s">
        <v>35</v>
      </c>
      <c r="S363" t="s">
        <v>6177</v>
      </c>
    </row>
    <row r="364" spans="1:19" hidden="1" x14ac:dyDescent="0.3">
      <c r="A364" s="7">
        <v>17651</v>
      </c>
      <c r="B364" s="6" t="s">
        <v>787</v>
      </c>
      <c r="C364" t="s">
        <v>788</v>
      </c>
      <c r="D364" t="str">
        <f t="shared" si="10"/>
        <v>06:29:28</v>
      </c>
      <c r="E364" s="18">
        <f t="shared" si="11"/>
        <v>0.25</v>
      </c>
      <c r="F364" s="2" t="s">
        <v>220</v>
      </c>
      <c r="G364" s="4" t="s">
        <v>46</v>
      </c>
      <c r="H364" t="s">
        <v>47</v>
      </c>
      <c r="I364">
        <v>1469</v>
      </c>
      <c r="J364">
        <v>42700</v>
      </c>
      <c r="K364" t="s">
        <v>6205</v>
      </c>
      <c r="L364">
        <v>4</v>
      </c>
      <c r="M364" s="6">
        <v>149.25</v>
      </c>
      <c r="N364" s="6">
        <v>3122.75</v>
      </c>
      <c r="O364">
        <v>56</v>
      </c>
      <c r="P364">
        <v>3</v>
      </c>
      <c r="Q364" t="s">
        <v>65</v>
      </c>
      <c r="R364" t="s">
        <v>52</v>
      </c>
      <c r="S364" t="s">
        <v>6176</v>
      </c>
    </row>
    <row r="365" spans="1:19" hidden="1" x14ac:dyDescent="0.3">
      <c r="A365" s="7">
        <v>17652</v>
      </c>
      <c r="B365" s="6" t="s">
        <v>789</v>
      </c>
      <c r="C365" t="s">
        <v>790</v>
      </c>
      <c r="D365" t="str">
        <f t="shared" si="10"/>
        <v>08:06:21</v>
      </c>
      <c r="E365" s="18">
        <f t="shared" si="11"/>
        <v>0.33333333333333331</v>
      </c>
      <c r="F365" s="2" t="s">
        <v>50</v>
      </c>
      <c r="G365" s="4" t="s">
        <v>46</v>
      </c>
      <c r="H365" t="s">
        <v>51</v>
      </c>
      <c r="I365">
        <v>149</v>
      </c>
      <c r="J365">
        <v>50719</v>
      </c>
      <c r="K365" t="s">
        <v>6203</v>
      </c>
      <c r="L365">
        <v>14</v>
      </c>
      <c r="M365" s="6">
        <v>317.75</v>
      </c>
      <c r="N365" s="6">
        <v>3201.5</v>
      </c>
      <c r="O365">
        <v>78</v>
      </c>
      <c r="P365">
        <v>1</v>
      </c>
      <c r="Q365" t="s">
        <v>52</v>
      </c>
      <c r="R365" t="s">
        <v>52</v>
      </c>
      <c r="S365" t="s">
        <v>6176</v>
      </c>
    </row>
    <row r="366" spans="1:19" hidden="1" x14ac:dyDescent="0.3">
      <c r="A366" s="7">
        <v>17653</v>
      </c>
      <c r="B366" s="6" t="s">
        <v>791</v>
      </c>
      <c r="C366" t="s">
        <v>792</v>
      </c>
      <c r="D366" t="str">
        <f t="shared" si="10"/>
        <v>06:08:23</v>
      </c>
      <c r="E366" s="18">
        <f t="shared" si="11"/>
        <v>0.25</v>
      </c>
      <c r="F366" s="2" t="s">
        <v>45</v>
      </c>
      <c r="G366" s="4" t="s">
        <v>46</v>
      </c>
      <c r="H366" t="s">
        <v>75</v>
      </c>
      <c r="I366">
        <v>1084</v>
      </c>
      <c r="J366">
        <v>57487</v>
      </c>
      <c r="K366" t="s">
        <v>6203</v>
      </c>
      <c r="L366">
        <v>10</v>
      </c>
      <c r="M366" s="6">
        <v>7340</v>
      </c>
      <c r="N366" s="6">
        <v>327</v>
      </c>
      <c r="O366">
        <v>43</v>
      </c>
      <c r="P366">
        <v>3</v>
      </c>
      <c r="Q366" t="s">
        <v>65</v>
      </c>
      <c r="R366" t="s">
        <v>38</v>
      </c>
      <c r="S366" t="s">
        <v>6177</v>
      </c>
    </row>
    <row r="367" spans="1:19" hidden="1" x14ac:dyDescent="0.3">
      <c r="A367" s="7">
        <v>17654</v>
      </c>
      <c r="B367" s="6" t="s">
        <v>793</v>
      </c>
      <c r="C367" t="s">
        <v>794</v>
      </c>
      <c r="D367" t="str">
        <f t="shared" si="10"/>
        <v>09:22:16</v>
      </c>
      <c r="E367" s="18">
        <f t="shared" si="11"/>
        <v>0.375</v>
      </c>
      <c r="F367" s="2" t="s">
        <v>45</v>
      </c>
      <c r="G367" s="4" t="s">
        <v>55</v>
      </c>
      <c r="H367" t="s">
        <v>47</v>
      </c>
      <c r="I367">
        <v>3910</v>
      </c>
      <c r="J367">
        <v>51665</v>
      </c>
      <c r="K367" t="s">
        <v>6203</v>
      </c>
      <c r="L367">
        <v>14</v>
      </c>
      <c r="M367" s="6">
        <v>557.25</v>
      </c>
      <c r="N367" s="6">
        <v>4289.5</v>
      </c>
      <c r="O367">
        <v>53</v>
      </c>
      <c r="P367">
        <v>1</v>
      </c>
      <c r="Q367" t="s">
        <v>52</v>
      </c>
      <c r="R367" t="s">
        <v>52</v>
      </c>
      <c r="S367" t="s">
        <v>6177</v>
      </c>
    </row>
    <row r="368" spans="1:19" hidden="1" x14ac:dyDescent="0.3">
      <c r="A368" s="7">
        <v>17655</v>
      </c>
      <c r="B368" s="6" t="s">
        <v>795</v>
      </c>
      <c r="C368" t="s">
        <v>796</v>
      </c>
      <c r="D368" t="str">
        <f t="shared" si="10"/>
        <v>07:41:30</v>
      </c>
      <c r="E368" s="18">
        <f t="shared" si="11"/>
        <v>0.29166666666666663</v>
      </c>
      <c r="F368" s="2" t="s">
        <v>72</v>
      </c>
      <c r="G368" s="4" t="s">
        <v>46</v>
      </c>
      <c r="H368" t="s">
        <v>81</v>
      </c>
      <c r="I368">
        <v>732</v>
      </c>
      <c r="J368">
        <v>32653</v>
      </c>
      <c r="K368" t="s">
        <v>6205</v>
      </c>
      <c r="L368">
        <v>15</v>
      </c>
      <c r="M368" s="6">
        <v>338.25</v>
      </c>
      <c r="N368" s="6">
        <v>3110.75</v>
      </c>
      <c r="O368">
        <v>50</v>
      </c>
      <c r="P368">
        <v>0</v>
      </c>
      <c r="Q368" t="s">
        <v>52</v>
      </c>
      <c r="R368" t="s">
        <v>38</v>
      </c>
      <c r="S368" t="s">
        <v>6177</v>
      </c>
    </row>
    <row r="369" spans="1:19" hidden="1" x14ac:dyDescent="0.3">
      <c r="A369" s="7">
        <v>17656</v>
      </c>
      <c r="B369" s="6" t="s">
        <v>797</v>
      </c>
      <c r="C369" t="s">
        <v>798</v>
      </c>
      <c r="D369" t="str">
        <f t="shared" si="10"/>
        <v>14:39:50</v>
      </c>
      <c r="E369" s="18">
        <f t="shared" si="11"/>
        <v>0.58333333333333326</v>
      </c>
      <c r="F369" s="2" t="s">
        <v>88</v>
      </c>
      <c r="G369" s="4" t="s">
        <v>46</v>
      </c>
      <c r="H369" t="s">
        <v>51</v>
      </c>
      <c r="I369">
        <v>362</v>
      </c>
      <c r="J369">
        <v>63315</v>
      </c>
      <c r="K369" t="s">
        <v>6203</v>
      </c>
      <c r="L369">
        <v>5</v>
      </c>
      <c r="M369" s="6">
        <v>128.25</v>
      </c>
      <c r="N369" s="6">
        <v>7055.5</v>
      </c>
      <c r="O369">
        <v>98</v>
      </c>
      <c r="P369">
        <v>2</v>
      </c>
      <c r="Q369" t="s">
        <v>65</v>
      </c>
      <c r="R369" t="s">
        <v>38</v>
      </c>
      <c r="S369" t="s">
        <v>6177</v>
      </c>
    </row>
    <row r="370" spans="1:19" hidden="1" x14ac:dyDescent="0.3">
      <c r="A370" s="7">
        <v>17657</v>
      </c>
      <c r="B370" s="6" t="s">
        <v>799</v>
      </c>
      <c r="C370" t="s">
        <v>800</v>
      </c>
      <c r="D370" t="str">
        <f t="shared" si="10"/>
        <v>11:28:13</v>
      </c>
      <c r="E370" s="18">
        <f t="shared" si="11"/>
        <v>0.45833333333333331</v>
      </c>
      <c r="F370" s="2" t="s">
        <v>59</v>
      </c>
      <c r="G370" s="4" t="s">
        <v>46</v>
      </c>
      <c r="H370" t="s">
        <v>81</v>
      </c>
      <c r="I370">
        <v>240</v>
      </c>
      <c r="J370">
        <v>36811</v>
      </c>
      <c r="K370" t="s">
        <v>6205</v>
      </c>
      <c r="L370">
        <v>8</v>
      </c>
      <c r="M370" s="6">
        <v>504.5</v>
      </c>
      <c r="N370" s="6">
        <v>4431</v>
      </c>
      <c r="O370">
        <v>61</v>
      </c>
      <c r="P370">
        <v>1</v>
      </c>
      <c r="Q370" t="s">
        <v>52</v>
      </c>
      <c r="R370" t="s">
        <v>38</v>
      </c>
      <c r="S370" t="s">
        <v>6176</v>
      </c>
    </row>
    <row r="371" spans="1:19" hidden="1" x14ac:dyDescent="0.3">
      <c r="A371" s="7">
        <v>17658</v>
      </c>
      <c r="B371" s="6" t="s">
        <v>801</v>
      </c>
      <c r="C371" t="s">
        <v>802</v>
      </c>
      <c r="D371" t="str">
        <f t="shared" si="10"/>
        <v>02:49:54</v>
      </c>
      <c r="E371" s="18">
        <f t="shared" si="11"/>
        <v>8.3333333333333329E-2</v>
      </c>
      <c r="F371" s="2" t="s">
        <v>45</v>
      </c>
      <c r="G371" s="4" t="s">
        <v>46</v>
      </c>
      <c r="H371" t="s">
        <v>47</v>
      </c>
      <c r="I371">
        <v>2855</v>
      </c>
      <c r="J371">
        <v>76572</v>
      </c>
      <c r="K371" t="s">
        <v>6206</v>
      </c>
      <c r="L371">
        <v>2</v>
      </c>
      <c r="M371" s="6">
        <v>2400</v>
      </c>
      <c r="N371" s="6">
        <v>1083.25</v>
      </c>
      <c r="O371">
        <v>84</v>
      </c>
      <c r="P371">
        <v>2</v>
      </c>
      <c r="Q371" t="s">
        <v>52</v>
      </c>
      <c r="R371" t="s">
        <v>38</v>
      </c>
      <c r="S371" t="s">
        <v>6177</v>
      </c>
    </row>
    <row r="372" spans="1:19" hidden="1" x14ac:dyDescent="0.3">
      <c r="A372" s="7">
        <v>17659</v>
      </c>
      <c r="B372" s="6" t="s">
        <v>803</v>
      </c>
      <c r="C372" t="s">
        <v>804</v>
      </c>
      <c r="D372" t="str">
        <f t="shared" si="10"/>
        <v>01:34:26</v>
      </c>
      <c r="E372" s="18">
        <f t="shared" si="11"/>
        <v>4.1666666666666664E-2</v>
      </c>
      <c r="F372" s="2" t="s">
        <v>50</v>
      </c>
      <c r="G372" s="4" t="s">
        <v>55</v>
      </c>
      <c r="H372" t="s">
        <v>51</v>
      </c>
      <c r="I372">
        <v>54</v>
      </c>
      <c r="J372">
        <v>21122</v>
      </c>
      <c r="K372" t="s">
        <v>6204</v>
      </c>
      <c r="L372">
        <v>7</v>
      </c>
      <c r="M372" s="6">
        <v>1772.5</v>
      </c>
      <c r="N372" s="6">
        <v>2579.75</v>
      </c>
      <c r="O372">
        <v>95</v>
      </c>
      <c r="P372">
        <v>2</v>
      </c>
      <c r="Q372" t="s">
        <v>52</v>
      </c>
      <c r="R372" t="s">
        <v>52</v>
      </c>
      <c r="S372" t="s">
        <v>6176</v>
      </c>
    </row>
    <row r="373" spans="1:19" hidden="1" x14ac:dyDescent="0.3">
      <c r="A373" s="7">
        <v>17660</v>
      </c>
      <c r="B373" s="6" t="s">
        <v>805</v>
      </c>
      <c r="C373" t="s">
        <v>806</v>
      </c>
      <c r="D373" t="str">
        <f t="shared" si="10"/>
        <v>15:37:05</v>
      </c>
      <c r="E373" s="18">
        <f t="shared" si="11"/>
        <v>0.625</v>
      </c>
      <c r="F373" s="2" t="s">
        <v>88</v>
      </c>
      <c r="G373" s="4" t="s">
        <v>55</v>
      </c>
      <c r="H373" t="s">
        <v>51</v>
      </c>
      <c r="I373">
        <v>347</v>
      </c>
      <c r="J373">
        <v>53320</v>
      </c>
      <c r="K373" t="s">
        <v>6203</v>
      </c>
      <c r="L373">
        <v>18</v>
      </c>
      <c r="M373" s="6">
        <v>522.5</v>
      </c>
      <c r="N373" s="6">
        <v>3170</v>
      </c>
      <c r="O373">
        <v>82</v>
      </c>
      <c r="P373">
        <v>1</v>
      </c>
      <c r="Q373" t="s">
        <v>52</v>
      </c>
      <c r="R373" t="s">
        <v>52</v>
      </c>
      <c r="S373" t="s">
        <v>6176</v>
      </c>
    </row>
    <row r="374" spans="1:19" hidden="1" x14ac:dyDescent="0.3">
      <c r="A374" s="7">
        <v>17661</v>
      </c>
      <c r="B374" s="6" t="s">
        <v>807</v>
      </c>
      <c r="C374" t="s">
        <v>808</v>
      </c>
      <c r="D374" t="str">
        <f t="shared" si="10"/>
        <v>20:24:15</v>
      </c>
      <c r="E374" s="18">
        <f t="shared" si="11"/>
        <v>0.83333333333333326</v>
      </c>
      <c r="F374" s="2" t="s">
        <v>59</v>
      </c>
      <c r="G374" s="4" t="s">
        <v>68</v>
      </c>
      <c r="H374" t="s">
        <v>60</v>
      </c>
      <c r="I374">
        <v>1143</v>
      </c>
      <c r="J374">
        <v>34614</v>
      </c>
      <c r="K374" t="s">
        <v>6205</v>
      </c>
      <c r="L374">
        <v>36</v>
      </c>
      <c r="M374" s="6">
        <v>1747.25</v>
      </c>
      <c r="N374" s="6">
        <v>2848</v>
      </c>
      <c r="O374">
        <v>12</v>
      </c>
      <c r="P374">
        <v>4</v>
      </c>
      <c r="Q374" t="s">
        <v>52</v>
      </c>
      <c r="R374" t="s">
        <v>38</v>
      </c>
      <c r="S374" t="s">
        <v>6176</v>
      </c>
    </row>
    <row r="375" spans="1:19" hidden="1" x14ac:dyDescent="0.3">
      <c r="A375" s="7">
        <v>17662</v>
      </c>
      <c r="B375" s="6" t="s">
        <v>809</v>
      </c>
      <c r="C375" t="s">
        <v>810</v>
      </c>
      <c r="D375" t="str">
        <f t="shared" si="10"/>
        <v>06:58:01</v>
      </c>
      <c r="E375" s="18">
        <f t="shared" si="11"/>
        <v>0.25</v>
      </c>
      <c r="F375" s="2" t="s">
        <v>50</v>
      </c>
      <c r="G375" s="4" t="s">
        <v>55</v>
      </c>
      <c r="H375" t="s">
        <v>51</v>
      </c>
      <c r="I375">
        <v>163</v>
      </c>
      <c r="J375">
        <v>72922</v>
      </c>
      <c r="K375" t="s">
        <v>6206</v>
      </c>
      <c r="L375">
        <v>9</v>
      </c>
      <c r="M375" s="6">
        <v>1821</v>
      </c>
      <c r="N375" s="6">
        <v>562.25</v>
      </c>
      <c r="O375">
        <v>83</v>
      </c>
      <c r="P375">
        <v>1</v>
      </c>
      <c r="Q375" t="s">
        <v>35</v>
      </c>
      <c r="R375" t="s">
        <v>38</v>
      </c>
      <c r="S375" t="s">
        <v>6177</v>
      </c>
    </row>
    <row r="376" spans="1:19" hidden="1" x14ac:dyDescent="0.3">
      <c r="A376" s="7">
        <v>17663</v>
      </c>
      <c r="B376" s="6" t="s">
        <v>811</v>
      </c>
      <c r="C376" t="s">
        <v>812</v>
      </c>
      <c r="D376" t="str">
        <f t="shared" si="10"/>
        <v>13:29:35</v>
      </c>
      <c r="E376" s="18">
        <f t="shared" si="11"/>
        <v>0.54166666666666663</v>
      </c>
      <c r="F376" s="2" t="s">
        <v>45</v>
      </c>
      <c r="G376" s="4" t="s">
        <v>46</v>
      </c>
      <c r="H376" t="s">
        <v>56</v>
      </c>
      <c r="I376">
        <v>4935</v>
      </c>
      <c r="J376">
        <v>83520</v>
      </c>
      <c r="K376" t="s">
        <v>6206</v>
      </c>
      <c r="L376">
        <v>47</v>
      </c>
      <c r="M376" s="6">
        <v>307.75</v>
      </c>
      <c r="N376" s="6">
        <v>4665.25</v>
      </c>
      <c r="O376">
        <v>11</v>
      </c>
      <c r="P376">
        <v>4</v>
      </c>
      <c r="Q376" t="s">
        <v>38</v>
      </c>
      <c r="R376" t="s">
        <v>38</v>
      </c>
      <c r="S376" t="s">
        <v>6177</v>
      </c>
    </row>
    <row r="377" spans="1:19" hidden="1" x14ac:dyDescent="0.3">
      <c r="A377" s="7">
        <v>17664</v>
      </c>
      <c r="B377" s="6" t="s">
        <v>813</v>
      </c>
      <c r="C377" t="s">
        <v>814</v>
      </c>
      <c r="D377" t="str">
        <f t="shared" si="10"/>
        <v>15:01:53</v>
      </c>
      <c r="E377" s="18">
        <f t="shared" si="11"/>
        <v>0.625</v>
      </c>
      <c r="F377" s="2" t="s">
        <v>59</v>
      </c>
      <c r="G377" s="4" t="s">
        <v>55</v>
      </c>
      <c r="H377" t="s">
        <v>51</v>
      </c>
      <c r="I377">
        <v>252</v>
      </c>
      <c r="J377">
        <v>60292</v>
      </c>
      <c r="K377" t="s">
        <v>6203</v>
      </c>
      <c r="L377">
        <v>11</v>
      </c>
      <c r="M377" s="6">
        <v>163.5</v>
      </c>
      <c r="N377" s="6">
        <v>7248.25</v>
      </c>
      <c r="O377">
        <v>91</v>
      </c>
      <c r="P377">
        <v>1</v>
      </c>
      <c r="Q377" t="s">
        <v>52</v>
      </c>
      <c r="R377" t="s">
        <v>38</v>
      </c>
      <c r="S377" t="s">
        <v>6176</v>
      </c>
    </row>
    <row r="378" spans="1:19" hidden="1" x14ac:dyDescent="0.3">
      <c r="A378" s="7">
        <v>17665</v>
      </c>
      <c r="B378" s="6" t="s">
        <v>815</v>
      </c>
      <c r="C378" t="s">
        <v>816</v>
      </c>
      <c r="D378" t="str">
        <f t="shared" si="10"/>
        <v>10:14:56</v>
      </c>
      <c r="E378" s="18">
        <f t="shared" si="11"/>
        <v>0.41666666666666663</v>
      </c>
      <c r="F378" s="2" t="s">
        <v>72</v>
      </c>
      <c r="G378" s="4" t="s">
        <v>55</v>
      </c>
      <c r="H378" t="s">
        <v>51</v>
      </c>
      <c r="I378">
        <v>150</v>
      </c>
      <c r="J378">
        <v>12430</v>
      </c>
      <c r="K378" t="s">
        <v>6204</v>
      </c>
      <c r="L378">
        <v>12</v>
      </c>
      <c r="M378" s="6">
        <v>8286.5</v>
      </c>
      <c r="N378" s="6">
        <v>858</v>
      </c>
      <c r="O378">
        <v>99</v>
      </c>
      <c r="P378">
        <v>1</v>
      </c>
      <c r="Q378" t="s">
        <v>35</v>
      </c>
      <c r="R378" t="s">
        <v>38</v>
      </c>
      <c r="S378" t="s">
        <v>6176</v>
      </c>
    </row>
    <row r="379" spans="1:19" hidden="1" x14ac:dyDescent="0.3">
      <c r="A379" s="7">
        <v>17666</v>
      </c>
      <c r="B379" s="6" t="s">
        <v>817</v>
      </c>
      <c r="C379" t="s">
        <v>818</v>
      </c>
      <c r="D379" t="str">
        <f t="shared" si="10"/>
        <v>13:28:40</v>
      </c>
      <c r="E379" s="18">
        <f t="shared" si="11"/>
        <v>0.54166666666666663</v>
      </c>
      <c r="F379" s="2" t="s">
        <v>72</v>
      </c>
      <c r="G379" s="4" t="s">
        <v>55</v>
      </c>
      <c r="H379" t="s">
        <v>51</v>
      </c>
      <c r="I379">
        <v>738</v>
      </c>
      <c r="J379">
        <v>73302</v>
      </c>
      <c r="K379" t="s">
        <v>6206</v>
      </c>
      <c r="L379">
        <v>4</v>
      </c>
      <c r="M379" s="6">
        <v>367</v>
      </c>
      <c r="N379" s="6">
        <v>3782.5</v>
      </c>
      <c r="O379">
        <v>83</v>
      </c>
      <c r="P379">
        <v>2</v>
      </c>
      <c r="Q379" t="s">
        <v>35</v>
      </c>
      <c r="R379" t="s">
        <v>52</v>
      </c>
      <c r="S379" t="s">
        <v>6177</v>
      </c>
    </row>
    <row r="380" spans="1:19" hidden="1" x14ac:dyDescent="0.3">
      <c r="A380" s="7">
        <v>17667</v>
      </c>
      <c r="B380" s="6" t="s">
        <v>819</v>
      </c>
      <c r="C380" t="s">
        <v>820</v>
      </c>
      <c r="D380" t="str">
        <f t="shared" si="10"/>
        <v>05:13:02</v>
      </c>
      <c r="E380" s="18">
        <f t="shared" si="11"/>
        <v>0.20833333333333331</v>
      </c>
      <c r="F380" s="2" t="s">
        <v>45</v>
      </c>
      <c r="G380" s="4" t="s">
        <v>46</v>
      </c>
      <c r="H380" t="s">
        <v>56</v>
      </c>
      <c r="I380">
        <v>4240</v>
      </c>
      <c r="J380">
        <v>49234</v>
      </c>
      <c r="K380" t="s">
        <v>6205</v>
      </c>
      <c r="L380">
        <v>48</v>
      </c>
      <c r="M380" s="6">
        <v>373</v>
      </c>
      <c r="N380" s="6">
        <v>4915.5</v>
      </c>
      <c r="O380">
        <v>12</v>
      </c>
      <c r="P380">
        <v>4</v>
      </c>
      <c r="Q380" t="s">
        <v>38</v>
      </c>
      <c r="R380" t="s">
        <v>38</v>
      </c>
      <c r="S380" t="s">
        <v>6176</v>
      </c>
    </row>
    <row r="381" spans="1:19" hidden="1" x14ac:dyDescent="0.3">
      <c r="A381" s="7">
        <v>17668</v>
      </c>
      <c r="B381" s="6" t="s">
        <v>821</v>
      </c>
      <c r="C381" t="s">
        <v>822</v>
      </c>
      <c r="D381" t="str">
        <f t="shared" si="10"/>
        <v>18:35:40</v>
      </c>
      <c r="E381" s="18">
        <f t="shared" si="11"/>
        <v>0.75</v>
      </c>
      <c r="F381" s="2" t="s">
        <v>45</v>
      </c>
      <c r="G381" s="4" t="s">
        <v>46</v>
      </c>
      <c r="H381" t="s">
        <v>75</v>
      </c>
      <c r="I381">
        <v>1586</v>
      </c>
      <c r="J381">
        <v>48010</v>
      </c>
      <c r="K381" t="s">
        <v>6205</v>
      </c>
      <c r="L381">
        <v>4</v>
      </c>
      <c r="M381" s="6">
        <v>1857.5</v>
      </c>
      <c r="N381" s="6">
        <v>2256</v>
      </c>
      <c r="O381">
        <v>58</v>
      </c>
      <c r="P381">
        <v>1</v>
      </c>
      <c r="Q381" t="s">
        <v>52</v>
      </c>
      <c r="R381" t="s">
        <v>38</v>
      </c>
      <c r="S381" t="s">
        <v>6177</v>
      </c>
    </row>
    <row r="382" spans="1:19" hidden="1" x14ac:dyDescent="0.3">
      <c r="A382" s="7">
        <v>17669</v>
      </c>
      <c r="B382" s="6" t="s">
        <v>823</v>
      </c>
      <c r="C382" t="s">
        <v>824</v>
      </c>
      <c r="D382" t="str">
        <f t="shared" si="10"/>
        <v>11:57:20</v>
      </c>
      <c r="E382" s="18">
        <f t="shared" si="11"/>
        <v>0.45833333333333331</v>
      </c>
      <c r="F382" s="2" t="s">
        <v>72</v>
      </c>
      <c r="G382" s="4" t="s">
        <v>46</v>
      </c>
      <c r="H382" t="s">
        <v>75</v>
      </c>
      <c r="I382">
        <v>631</v>
      </c>
      <c r="J382">
        <v>55469</v>
      </c>
      <c r="K382" t="s">
        <v>6203</v>
      </c>
      <c r="L382">
        <v>1</v>
      </c>
      <c r="M382" s="6">
        <v>754.5</v>
      </c>
      <c r="N382" s="6">
        <v>3515.75</v>
      </c>
      <c r="O382">
        <v>52</v>
      </c>
      <c r="P382">
        <v>1</v>
      </c>
      <c r="Q382" t="s">
        <v>65</v>
      </c>
      <c r="R382" t="s">
        <v>52</v>
      </c>
      <c r="S382" t="s">
        <v>6176</v>
      </c>
    </row>
    <row r="383" spans="1:19" hidden="1" x14ac:dyDescent="0.3">
      <c r="A383" s="7">
        <v>17670</v>
      </c>
      <c r="B383" s="6" t="s">
        <v>825</v>
      </c>
      <c r="C383" t="s">
        <v>826</v>
      </c>
      <c r="D383" t="str">
        <f t="shared" si="10"/>
        <v>06:37:39</v>
      </c>
      <c r="E383" s="18">
        <f t="shared" si="11"/>
        <v>0.25</v>
      </c>
      <c r="F383" s="2" t="s">
        <v>45</v>
      </c>
      <c r="G383" s="4" t="s">
        <v>46</v>
      </c>
      <c r="H383" t="s">
        <v>60</v>
      </c>
      <c r="I383">
        <v>2713</v>
      </c>
      <c r="J383">
        <v>65330</v>
      </c>
      <c r="K383" t="s">
        <v>6203</v>
      </c>
      <c r="L383">
        <v>29</v>
      </c>
      <c r="M383" s="6">
        <v>328.75</v>
      </c>
      <c r="N383" s="6">
        <v>4821.25</v>
      </c>
      <c r="O383">
        <v>11</v>
      </c>
      <c r="P383">
        <v>8</v>
      </c>
      <c r="Q383" t="s">
        <v>35</v>
      </c>
      <c r="R383" t="s">
        <v>38</v>
      </c>
      <c r="S383" t="s">
        <v>6176</v>
      </c>
    </row>
    <row r="384" spans="1:19" hidden="1" x14ac:dyDescent="0.3">
      <c r="A384" s="7">
        <v>17671</v>
      </c>
      <c r="B384" s="6" t="s">
        <v>827</v>
      </c>
      <c r="C384" t="s">
        <v>828</v>
      </c>
      <c r="D384" t="str">
        <f t="shared" si="10"/>
        <v>03:42:55</v>
      </c>
      <c r="E384" s="18">
        <f t="shared" si="11"/>
        <v>0.125</v>
      </c>
      <c r="F384" s="2" t="s">
        <v>72</v>
      </c>
      <c r="G384" s="4" t="s">
        <v>46</v>
      </c>
      <c r="H384" t="s">
        <v>81</v>
      </c>
      <c r="I384">
        <v>858</v>
      </c>
      <c r="J384">
        <v>55808</v>
      </c>
      <c r="K384" t="s">
        <v>6203</v>
      </c>
      <c r="L384">
        <v>15</v>
      </c>
      <c r="M384" s="6">
        <v>2006.5</v>
      </c>
      <c r="N384" s="6">
        <v>482</v>
      </c>
      <c r="O384">
        <v>58</v>
      </c>
      <c r="P384">
        <v>1</v>
      </c>
      <c r="Q384" t="s">
        <v>35</v>
      </c>
      <c r="R384" t="s">
        <v>38</v>
      </c>
      <c r="S384" t="s">
        <v>6177</v>
      </c>
    </row>
    <row r="385" spans="1:19" hidden="1" x14ac:dyDescent="0.3">
      <c r="A385" s="7">
        <v>17672</v>
      </c>
      <c r="B385" s="6" t="s">
        <v>829</v>
      </c>
      <c r="C385" t="s">
        <v>830</v>
      </c>
      <c r="D385" t="str">
        <f t="shared" si="10"/>
        <v>04:09:46</v>
      </c>
      <c r="E385" s="18">
        <f t="shared" si="11"/>
        <v>0.16666666666666666</v>
      </c>
      <c r="F385" s="2" t="s">
        <v>72</v>
      </c>
      <c r="G385" s="4" t="s">
        <v>55</v>
      </c>
      <c r="H385" t="s">
        <v>75</v>
      </c>
      <c r="I385">
        <v>847</v>
      </c>
      <c r="J385">
        <v>44383</v>
      </c>
      <c r="K385" t="s">
        <v>6205</v>
      </c>
      <c r="L385">
        <v>14</v>
      </c>
      <c r="M385" s="6">
        <v>190.5</v>
      </c>
      <c r="N385" s="6">
        <v>2307.5</v>
      </c>
      <c r="O385">
        <v>58</v>
      </c>
      <c r="P385">
        <v>3</v>
      </c>
      <c r="Q385" t="s">
        <v>35</v>
      </c>
      <c r="R385" t="s">
        <v>38</v>
      </c>
      <c r="S385" t="s">
        <v>6176</v>
      </c>
    </row>
    <row r="386" spans="1:19" hidden="1" x14ac:dyDescent="0.3">
      <c r="A386" s="7">
        <v>17673</v>
      </c>
      <c r="B386" s="6" t="s">
        <v>831</v>
      </c>
      <c r="C386" t="s">
        <v>832</v>
      </c>
      <c r="D386" t="str">
        <f t="shared" si="10"/>
        <v>02:12:41</v>
      </c>
      <c r="E386" s="18">
        <f t="shared" si="11"/>
        <v>8.3333333333333329E-2</v>
      </c>
      <c r="F386" s="2" t="s">
        <v>72</v>
      </c>
      <c r="G386" s="4" t="s">
        <v>46</v>
      </c>
      <c r="H386" t="s">
        <v>75</v>
      </c>
      <c r="I386">
        <v>871</v>
      </c>
      <c r="J386">
        <v>68504</v>
      </c>
      <c r="K386" t="s">
        <v>6203</v>
      </c>
      <c r="L386">
        <v>13</v>
      </c>
      <c r="M386" s="6">
        <v>397.25</v>
      </c>
      <c r="N386" s="6">
        <v>5493.5</v>
      </c>
      <c r="O386">
        <v>55</v>
      </c>
      <c r="P386">
        <v>1</v>
      </c>
      <c r="Q386" t="s">
        <v>38</v>
      </c>
      <c r="R386" t="s">
        <v>38</v>
      </c>
      <c r="S386" t="s">
        <v>6176</v>
      </c>
    </row>
    <row r="387" spans="1:19" hidden="1" x14ac:dyDescent="0.3">
      <c r="A387" s="7">
        <v>17674</v>
      </c>
      <c r="B387" s="6" t="s">
        <v>833</v>
      </c>
      <c r="C387" t="s">
        <v>834</v>
      </c>
      <c r="D387" t="str">
        <f t="shared" ref="D387:D450" si="12">TEXT(C387,"hh:mm:ss")</f>
        <v>17:30:13</v>
      </c>
      <c r="E387" s="18">
        <f t="shared" ref="E387:E450" si="13">FLOOR(D387,TIME(1,0,0))</f>
        <v>0.70833333333333326</v>
      </c>
      <c r="F387" s="2" t="s">
        <v>45</v>
      </c>
      <c r="G387" s="4" t="s">
        <v>46</v>
      </c>
      <c r="H387" t="s">
        <v>56</v>
      </c>
      <c r="I387">
        <v>2400</v>
      </c>
      <c r="J387">
        <v>62381</v>
      </c>
      <c r="K387" t="s">
        <v>6203</v>
      </c>
      <c r="L387">
        <v>40</v>
      </c>
      <c r="M387" s="6">
        <v>1296.5</v>
      </c>
      <c r="N387" s="6">
        <v>3921.75</v>
      </c>
      <c r="O387">
        <v>13</v>
      </c>
      <c r="P387">
        <v>5</v>
      </c>
      <c r="Q387" t="s">
        <v>38</v>
      </c>
      <c r="R387" t="s">
        <v>52</v>
      </c>
      <c r="S387" t="s">
        <v>6177</v>
      </c>
    </row>
    <row r="388" spans="1:19" hidden="1" x14ac:dyDescent="0.3">
      <c r="A388" s="7">
        <v>17675</v>
      </c>
      <c r="B388" s="6" t="s">
        <v>835</v>
      </c>
      <c r="C388" t="s">
        <v>836</v>
      </c>
      <c r="D388" t="str">
        <f t="shared" si="12"/>
        <v>06:32:11</v>
      </c>
      <c r="E388" s="18">
        <f t="shared" si="13"/>
        <v>0.25</v>
      </c>
      <c r="F388" s="2" t="s">
        <v>50</v>
      </c>
      <c r="G388" s="4" t="s">
        <v>46</v>
      </c>
      <c r="H388" t="s">
        <v>75</v>
      </c>
      <c r="I388">
        <v>207</v>
      </c>
      <c r="J388">
        <v>15520</v>
      </c>
      <c r="K388" t="s">
        <v>6204</v>
      </c>
      <c r="L388">
        <v>2</v>
      </c>
      <c r="M388" s="6">
        <v>324</v>
      </c>
      <c r="N388" s="6">
        <v>4880.25</v>
      </c>
      <c r="O388">
        <v>45</v>
      </c>
      <c r="P388">
        <v>3</v>
      </c>
      <c r="Q388" t="s">
        <v>52</v>
      </c>
      <c r="R388" t="s">
        <v>38</v>
      </c>
      <c r="S388" t="s">
        <v>6177</v>
      </c>
    </row>
    <row r="389" spans="1:19" hidden="1" x14ac:dyDescent="0.3">
      <c r="A389" s="7">
        <v>17676</v>
      </c>
      <c r="B389" s="6" t="s">
        <v>837</v>
      </c>
      <c r="C389" t="s">
        <v>838</v>
      </c>
      <c r="D389" t="str">
        <f t="shared" si="12"/>
        <v>12:16:41</v>
      </c>
      <c r="E389" s="18">
        <f t="shared" si="13"/>
        <v>0.5</v>
      </c>
      <c r="F389" s="2" t="s">
        <v>72</v>
      </c>
      <c r="G389" s="4" t="s">
        <v>55</v>
      </c>
      <c r="H389" t="s">
        <v>51</v>
      </c>
      <c r="I389">
        <v>438</v>
      </c>
      <c r="J389">
        <v>26406</v>
      </c>
      <c r="K389" t="s">
        <v>6204</v>
      </c>
      <c r="L389">
        <v>4</v>
      </c>
      <c r="M389" s="6">
        <v>293.25</v>
      </c>
      <c r="N389" s="6">
        <v>3168.75</v>
      </c>
      <c r="O389">
        <v>77</v>
      </c>
      <c r="P389">
        <v>2</v>
      </c>
      <c r="Q389" t="s">
        <v>52</v>
      </c>
      <c r="R389" t="s">
        <v>38</v>
      </c>
      <c r="S389" t="s">
        <v>6177</v>
      </c>
    </row>
    <row r="390" spans="1:19" hidden="1" x14ac:dyDescent="0.3">
      <c r="A390" s="7">
        <v>17677</v>
      </c>
      <c r="B390" s="6" t="s">
        <v>839</v>
      </c>
      <c r="C390" t="s">
        <v>840</v>
      </c>
      <c r="D390" t="str">
        <f t="shared" si="12"/>
        <v>10:29:37</v>
      </c>
      <c r="E390" s="18">
        <f t="shared" si="13"/>
        <v>0.41666666666666663</v>
      </c>
      <c r="F390" s="2" t="s">
        <v>45</v>
      </c>
      <c r="G390" s="4" t="s">
        <v>46</v>
      </c>
      <c r="H390" t="s">
        <v>75</v>
      </c>
      <c r="I390">
        <v>1317</v>
      </c>
      <c r="J390">
        <v>61958</v>
      </c>
      <c r="K390" t="s">
        <v>6203</v>
      </c>
      <c r="L390">
        <v>12</v>
      </c>
      <c r="M390" s="6">
        <v>58.75</v>
      </c>
      <c r="N390" s="6">
        <v>4806</v>
      </c>
      <c r="O390">
        <v>62</v>
      </c>
      <c r="P390">
        <v>3</v>
      </c>
      <c r="Q390" t="s">
        <v>52</v>
      </c>
      <c r="R390" t="s">
        <v>38</v>
      </c>
      <c r="S390" t="s">
        <v>6176</v>
      </c>
    </row>
    <row r="391" spans="1:19" hidden="1" x14ac:dyDescent="0.3">
      <c r="A391" s="7">
        <v>17678</v>
      </c>
      <c r="B391" s="6" t="s">
        <v>841</v>
      </c>
      <c r="C391" t="s">
        <v>842</v>
      </c>
      <c r="D391" t="str">
        <f t="shared" si="12"/>
        <v>10:11:55</v>
      </c>
      <c r="E391" s="18">
        <f t="shared" si="13"/>
        <v>0.41666666666666663</v>
      </c>
      <c r="F391" s="2" t="s">
        <v>45</v>
      </c>
      <c r="G391" s="4" t="s">
        <v>55</v>
      </c>
      <c r="H391" t="s">
        <v>56</v>
      </c>
      <c r="I391">
        <v>2903</v>
      </c>
      <c r="J391">
        <v>57442</v>
      </c>
      <c r="K391" t="s">
        <v>6203</v>
      </c>
      <c r="L391">
        <v>39</v>
      </c>
      <c r="M391" s="6">
        <v>322.75</v>
      </c>
      <c r="N391" s="6">
        <v>5037</v>
      </c>
      <c r="O391">
        <v>14</v>
      </c>
      <c r="P391">
        <v>6</v>
      </c>
      <c r="Q391" t="s">
        <v>52</v>
      </c>
      <c r="R391" t="s">
        <v>38</v>
      </c>
      <c r="S391" t="s">
        <v>6177</v>
      </c>
    </row>
    <row r="392" spans="1:19" hidden="1" x14ac:dyDescent="0.3">
      <c r="A392" s="7">
        <v>17679</v>
      </c>
      <c r="B392" s="6" t="s">
        <v>843</v>
      </c>
      <c r="C392" t="s">
        <v>844</v>
      </c>
      <c r="D392" t="str">
        <f t="shared" si="12"/>
        <v>23:24:27</v>
      </c>
      <c r="E392" s="18">
        <f t="shared" si="13"/>
        <v>0.95833333333333326</v>
      </c>
      <c r="F392" s="2" t="s">
        <v>50</v>
      </c>
      <c r="G392" s="4" t="s">
        <v>55</v>
      </c>
      <c r="H392" t="s">
        <v>51</v>
      </c>
      <c r="I392">
        <v>196</v>
      </c>
      <c r="J392">
        <v>16686</v>
      </c>
      <c r="K392" t="s">
        <v>6204</v>
      </c>
      <c r="L392">
        <v>2</v>
      </c>
      <c r="M392" s="6">
        <v>1336.75</v>
      </c>
      <c r="N392" s="6">
        <v>3871</v>
      </c>
      <c r="O392">
        <v>83</v>
      </c>
      <c r="P392">
        <v>2</v>
      </c>
      <c r="Q392" t="s">
        <v>65</v>
      </c>
      <c r="R392" t="s">
        <v>38</v>
      </c>
      <c r="S392" t="s">
        <v>6177</v>
      </c>
    </row>
    <row r="393" spans="1:19" hidden="1" x14ac:dyDescent="0.3">
      <c r="A393" s="7">
        <v>17680</v>
      </c>
      <c r="B393" s="6" t="s">
        <v>845</v>
      </c>
      <c r="C393" t="s">
        <v>846</v>
      </c>
      <c r="D393" t="str">
        <f t="shared" si="12"/>
        <v>10:10:23</v>
      </c>
      <c r="E393" s="18">
        <f t="shared" si="13"/>
        <v>0.41666666666666663</v>
      </c>
      <c r="F393" s="2" t="s">
        <v>50</v>
      </c>
      <c r="G393" s="4" t="s">
        <v>55</v>
      </c>
      <c r="H393" t="s">
        <v>51</v>
      </c>
      <c r="I393">
        <v>197</v>
      </c>
      <c r="J393">
        <v>35917</v>
      </c>
      <c r="K393" t="s">
        <v>6205</v>
      </c>
      <c r="L393">
        <v>15</v>
      </c>
      <c r="M393" s="6">
        <v>382.5</v>
      </c>
      <c r="N393" s="6">
        <v>5640</v>
      </c>
      <c r="O393">
        <v>93</v>
      </c>
      <c r="P393">
        <v>1</v>
      </c>
      <c r="Q393" t="s">
        <v>35</v>
      </c>
      <c r="R393" t="s">
        <v>38</v>
      </c>
      <c r="S393" t="s">
        <v>6177</v>
      </c>
    </row>
    <row r="394" spans="1:19" hidden="1" x14ac:dyDescent="0.3">
      <c r="A394" s="7">
        <v>17681</v>
      </c>
      <c r="B394" s="6" t="s">
        <v>847</v>
      </c>
      <c r="C394" t="s">
        <v>848</v>
      </c>
      <c r="D394" t="str">
        <f t="shared" si="12"/>
        <v>11:22:17</v>
      </c>
      <c r="E394" s="18">
        <f t="shared" si="13"/>
        <v>0.45833333333333331</v>
      </c>
      <c r="F394" s="2" t="s">
        <v>50</v>
      </c>
      <c r="G394" s="4" t="s">
        <v>55</v>
      </c>
      <c r="H394" t="s">
        <v>51</v>
      </c>
      <c r="I394">
        <v>165</v>
      </c>
      <c r="J394">
        <v>83370</v>
      </c>
      <c r="K394" t="s">
        <v>6206</v>
      </c>
      <c r="L394">
        <v>13</v>
      </c>
      <c r="M394" s="6">
        <v>241.25</v>
      </c>
      <c r="N394" s="6">
        <v>4335.75</v>
      </c>
      <c r="O394">
        <v>84</v>
      </c>
      <c r="P394">
        <v>1</v>
      </c>
      <c r="Q394" t="s">
        <v>52</v>
      </c>
      <c r="R394" t="s">
        <v>52</v>
      </c>
      <c r="S394" t="s">
        <v>6177</v>
      </c>
    </row>
    <row r="395" spans="1:19" hidden="1" x14ac:dyDescent="0.3">
      <c r="A395" s="7">
        <v>17682</v>
      </c>
      <c r="B395" s="6" t="s">
        <v>849</v>
      </c>
      <c r="C395" t="s">
        <v>850</v>
      </c>
      <c r="D395" t="str">
        <f t="shared" si="12"/>
        <v>20:04:46</v>
      </c>
      <c r="E395" s="18">
        <f t="shared" si="13"/>
        <v>0.83333333333333326</v>
      </c>
      <c r="F395" s="2" t="s">
        <v>220</v>
      </c>
      <c r="G395" s="4" t="s">
        <v>55</v>
      </c>
      <c r="H395" t="s">
        <v>56</v>
      </c>
      <c r="I395">
        <v>4407</v>
      </c>
      <c r="J395">
        <v>67807</v>
      </c>
      <c r="K395" t="s">
        <v>6203</v>
      </c>
      <c r="L395">
        <v>58</v>
      </c>
      <c r="M395" s="6">
        <v>370</v>
      </c>
      <c r="N395" s="6">
        <v>7459</v>
      </c>
      <c r="O395">
        <v>18</v>
      </c>
      <c r="P395">
        <v>4</v>
      </c>
      <c r="Q395" t="s">
        <v>52</v>
      </c>
      <c r="R395" t="s">
        <v>38</v>
      </c>
      <c r="S395" t="s">
        <v>6177</v>
      </c>
    </row>
    <row r="396" spans="1:19" hidden="1" x14ac:dyDescent="0.3">
      <c r="A396" s="7">
        <v>17683</v>
      </c>
      <c r="B396" s="6" t="s">
        <v>851</v>
      </c>
      <c r="C396" t="s">
        <v>852</v>
      </c>
      <c r="D396" t="str">
        <f t="shared" si="12"/>
        <v>08:29:32</v>
      </c>
      <c r="E396" s="18">
        <f t="shared" si="13"/>
        <v>0.33333333333333331</v>
      </c>
      <c r="F396" s="2" t="s">
        <v>50</v>
      </c>
      <c r="G396" s="4" t="s">
        <v>46</v>
      </c>
      <c r="H396" t="s">
        <v>51</v>
      </c>
      <c r="I396">
        <v>84</v>
      </c>
      <c r="J396">
        <v>51950</v>
      </c>
      <c r="K396" t="s">
        <v>6203</v>
      </c>
      <c r="L396">
        <v>9</v>
      </c>
      <c r="M396" s="6">
        <v>336.75</v>
      </c>
      <c r="N396" s="6">
        <v>5031.25</v>
      </c>
      <c r="O396">
        <v>78</v>
      </c>
      <c r="P396">
        <v>2</v>
      </c>
      <c r="Q396" t="s">
        <v>65</v>
      </c>
      <c r="R396" t="s">
        <v>38</v>
      </c>
      <c r="S396" t="s">
        <v>6177</v>
      </c>
    </row>
    <row r="397" spans="1:19" hidden="1" x14ac:dyDescent="0.3">
      <c r="A397" s="7">
        <v>17684</v>
      </c>
      <c r="B397" s="6" t="s">
        <v>853</v>
      </c>
      <c r="C397" t="s">
        <v>854</v>
      </c>
      <c r="D397" t="str">
        <f t="shared" si="12"/>
        <v>11:19:49</v>
      </c>
      <c r="E397" s="18">
        <f t="shared" si="13"/>
        <v>0.45833333333333331</v>
      </c>
      <c r="F397" s="2" t="s">
        <v>45</v>
      </c>
      <c r="G397" s="4" t="s">
        <v>46</v>
      </c>
      <c r="H397" t="s">
        <v>47</v>
      </c>
      <c r="I397">
        <v>2700</v>
      </c>
      <c r="J397">
        <v>77905</v>
      </c>
      <c r="K397" t="s">
        <v>6206</v>
      </c>
      <c r="L397">
        <v>8</v>
      </c>
      <c r="M397" s="6">
        <v>5540.25</v>
      </c>
      <c r="N397" s="6">
        <v>846.25</v>
      </c>
      <c r="O397">
        <v>84</v>
      </c>
      <c r="P397">
        <v>1</v>
      </c>
      <c r="Q397" t="s">
        <v>52</v>
      </c>
      <c r="R397" t="s">
        <v>38</v>
      </c>
      <c r="S397" t="s">
        <v>6176</v>
      </c>
    </row>
    <row r="398" spans="1:19" hidden="1" x14ac:dyDescent="0.3">
      <c r="A398" s="7">
        <v>17685</v>
      </c>
      <c r="B398" s="6" t="s">
        <v>855</v>
      </c>
      <c r="C398" t="s">
        <v>856</v>
      </c>
      <c r="D398" t="str">
        <f t="shared" si="12"/>
        <v>08:33:28</v>
      </c>
      <c r="E398" s="18">
        <f t="shared" si="13"/>
        <v>0.33333333333333331</v>
      </c>
      <c r="F398" s="2" t="s">
        <v>45</v>
      </c>
      <c r="G398" s="4" t="s">
        <v>46</v>
      </c>
      <c r="H398" t="s">
        <v>56</v>
      </c>
      <c r="I398">
        <v>2072</v>
      </c>
      <c r="J398">
        <v>53522</v>
      </c>
      <c r="K398" t="s">
        <v>6203</v>
      </c>
      <c r="L398">
        <v>32</v>
      </c>
      <c r="M398" s="6">
        <v>2052</v>
      </c>
      <c r="N398" s="6">
        <v>359</v>
      </c>
      <c r="O398">
        <v>18</v>
      </c>
      <c r="P398">
        <v>3</v>
      </c>
      <c r="Q398" t="s">
        <v>52</v>
      </c>
      <c r="R398" t="s">
        <v>38</v>
      </c>
      <c r="S398" t="s">
        <v>6177</v>
      </c>
    </row>
    <row r="399" spans="1:19" hidden="1" x14ac:dyDescent="0.3">
      <c r="A399" s="7">
        <v>17686</v>
      </c>
      <c r="B399" s="6" t="s">
        <v>857</v>
      </c>
      <c r="C399" t="s">
        <v>858</v>
      </c>
      <c r="D399" t="str">
        <f t="shared" si="12"/>
        <v>17:14:02</v>
      </c>
      <c r="E399" s="18">
        <f t="shared" si="13"/>
        <v>0.70833333333333326</v>
      </c>
      <c r="F399" s="2" t="s">
        <v>59</v>
      </c>
      <c r="G399" s="4" t="s">
        <v>68</v>
      </c>
      <c r="H399" t="s">
        <v>60</v>
      </c>
      <c r="I399">
        <v>1102</v>
      </c>
      <c r="J399">
        <v>58284</v>
      </c>
      <c r="K399" t="s">
        <v>6203</v>
      </c>
      <c r="L399">
        <v>31</v>
      </c>
      <c r="M399" s="6">
        <v>434.25</v>
      </c>
      <c r="N399" s="6">
        <v>4784.75</v>
      </c>
      <c r="O399">
        <v>11</v>
      </c>
      <c r="P399">
        <v>6</v>
      </c>
      <c r="Q399" t="s">
        <v>38</v>
      </c>
      <c r="R399" t="s">
        <v>38</v>
      </c>
      <c r="S399" t="s">
        <v>6177</v>
      </c>
    </row>
    <row r="400" spans="1:19" hidden="1" x14ac:dyDescent="0.3">
      <c r="A400" s="7">
        <v>17687</v>
      </c>
      <c r="B400" s="6" t="s">
        <v>859</v>
      </c>
      <c r="C400" t="s">
        <v>860</v>
      </c>
      <c r="D400" t="str">
        <f t="shared" si="12"/>
        <v>14:04:59</v>
      </c>
      <c r="E400" s="18">
        <f t="shared" si="13"/>
        <v>0.58333333333333326</v>
      </c>
      <c r="F400" s="2" t="s">
        <v>72</v>
      </c>
      <c r="G400" s="4" t="s">
        <v>46</v>
      </c>
      <c r="H400" t="s">
        <v>81</v>
      </c>
      <c r="I400">
        <v>413</v>
      </c>
      <c r="J400">
        <v>63315</v>
      </c>
      <c r="K400" t="s">
        <v>6203</v>
      </c>
      <c r="L400">
        <v>11</v>
      </c>
      <c r="M400" s="6">
        <v>6391.75</v>
      </c>
      <c r="N400" s="6">
        <v>863.25</v>
      </c>
      <c r="O400">
        <v>65</v>
      </c>
      <c r="P400">
        <v>0</v>
      </c>
      <c r="Q400" t="s">
        <v>38</v>
      </c>
      <c r="R400" t="s">
        <v>52</v>
      </c>
      <c r="S400" t="s">
        <v>6177</v>
      </c>
    </row>
    <row r="401" spans="1:19" hidden="1" x14ac:dyDescent="0.3">
      <c r="A401" s="7">
        <v>17688</v>
      </c>
      <c r="B401" s="6" t="s">
        <v>861</v>
      </c>
      <c r="C401" t="s">
        <v>862</v>
      </c>
      <c r="D401" t="str">
        <f t="shared" si="12"/>
        <v>05:47:53</v>
      </c>
      <c r="E401" s="18">
        <f t="shared" si="13"/>
        <v>0.20833333333333331</v>
      </c>
      <c r="F401" s="2" t="s">
        <v>88</v>
      </c>
      <c r="G401" s="4" t="s">
        <v>55</v>
      </c>
      <c r="H401" t="s">
        <v>51</v>
      </c>
      <c r="I401">
        <v>61</v>
      </c>
      <c r="J401">
        <v>75448</v>
      </c>
      <c r="K401" t="s">
        <v>6206</v>
      </c>
      <c r="L401">
        <v>13</v>
      </c>
      <c r="M401" s="6">
        <v>364.5</v>
      </c>
      <c r="N401" s="6">
        <v>6559</v>
      </c>
      <c r="O401">
        <v>76</v>
      </c>
      <c r="P401">
        <v>2</v>
      </c>
      <c r="Q401" t="s">
        <v>52</v>
      </c>
      <c r="R401" t="s">
        <v>38</v>
      </c>
      <c r="S401" t="s">
        <v>6176</v>
      </c>
    </row>
    <row r="402" spans="1:19" hidden="1" x14ac:dyDescent="0.3">
      <c r="A402" s="7">
        <v>17689</v>
      </c>
      <c r="B402" s="6" t="s">
        <v>863</v>
      </c>
      <c r="C402" t="s">
        <v>864</v>
      </c>
      <c r="D402" t="str">
        <f t="shared" si="12"/>
        <v>18:13:13</v>
      </c>
      <c r="E402" s="18">
        <f t="shared" si="13"/>
        <v>0.75</v>
      </c>
      <c r="F402" s="2" t="s">
        <v>45</v>
      </c>
      <c r="G402" s="4" t="s">
        <v>46</v>
      </c>
      <c r="H402" t="s">
        <v>56</v>
      </c>
      <c r="I402">
        <v>1459</v>
      </c>
      <c r="J402">
        <v>71606</v>
      </c>
      <c r="K402" t="s">
        <v>6206</v>
      </c>
      <c r="L402">
        <v>51</v>
      </c>
      <c r="M402" s="6">
        <v>290</v>
      </c>
      <c r="N402" s="6">
        <v>3074</v>
      </c>
      <c r="O402">
        <v>20</v>
      </c>
      <c r="P402">
        <v>3</v>
      </c>
      <c r="Q402" t="s">
        <v>52</v>
      </c>
      <c r="R402" t="s">
        <v>38</v>
      </c>
      <c r="S402" t="s">
        <v>6177</v>
      </c>
    </row>
    <row r="403" spans="1:19" hidden="1" x14ac:dyDescent="0.3">
      <c r="A403" s="7">
        <v>17690</v>
      </c>
      <c r="B403" s="6" t="s">
        <v>865</v>
      </c>
      <c r="C403" t="s">
        <v>866</v>
      </c>
      <c r="D403" t="str">
        <f t="shared" si="12"/>
        <v>19:36:51</v>
      </c>
      <c r="E403" s="18">
        <f t="shared" si="13"/>
        <v>0.79166666666666663</v>
      </c>
      <c r="F403" s="2" t="s">
        <v>45</v>
      </c>
      <c r="G403" s="4" t="s">
        <v>46</v>
      </c>
      <c r="H403" t="s">
        <v>56</v>
      </c>
      <c r="I403">
        <v>4335</v>
      </c>
      <c r="J403">
        <v>65907</v>
      </c>
      <c r="K403" t="s">
        <v>6203</v>
      </c>
      <c r="L403">
        <v>42</v>
      </c>
      <c r="M403" s="6">
        <v>535.25</v>
      </c>
      <c r="N403" s="6">
        <v>3157.5</v>
      </c>
      <c r="O403">
        <v>22</v>
      </c>
      <c r="P403">
        <v>6</v>
      </c>
      <c r="Q403" t="s">
        <v>38</v>
      </c>
      <c r="R403" t="s">
        <v>52</v>
      </c>
      <c r="S403" t="s">
        <v>6176</v>
      </c>
    </row>
    <row r="404" spans="1:19" hidden="1" x14ac:dyDescent="0.3">
      <c r="A404" s="7">
        <v>17691</v>
      </c>
      <c r="B404" s="6" t="s">
        <v>867</v>
      </c>
      <c r="C404" t="s">
        <v>868</v>
      </c>
      <c r="D404" t="str">
        <f t="shared" si="12"/>
        <v>21:37:00</v>
      </c>
      <c r="E404" s="18">
        <f t="shared" si="13"/>
        <v>0.875</v>
      </c>
      <c r="F404" s="2" t="s">
        <v>50</v>
      </c>
      <c r="G404" s="4" t="s">
        <v>55</v>
      </c>
      <c r="H404" t="s">
        <v>51</v>
      </c>
      <c r="I404">
        <v>53</v>
      </c>
      <c r="J404">
        <v>55163</v>
      </c>
      <c r="K404" t="s">
        <v>6203</v>
      </c>
      <c r="L404">
        <v>3</v>
      </c>
      <c r="M404" s="6">
        <v>410.5</v>
      </c>
      <c r="N404" s="6">
        <v>3631</v>
      </c>
      <c r="O404">
        <v>97</v>
      </c>
      <c r="P404">
        <v>1</v>
      </c>
      <c r="Q404" t="s">
        <v>52</v>
      </c>
      <c r="R404" t="s">
        <v>35</v>
      </c>
      <c r="S404" t="s">
        <v>6176</v>
      </c>
    </row>
    <row r="405" spans="1:19" hidden="1" x14ac:dyDescent="0.3">
      <c r="A405" s="7">
        <v>17692</v>
      </c>
      <c r="B405" s="6" t="s">
        <v>869</v>
      </c>
      <c r="C405" t="s">
        <v>870</v>
      </c>
      <c r="D405" t="str">
        <f t="shared" si="12"/>
        <v>21:41:04</v>
      </c>
      <c r="E405" s="18">
        <f t="shared" si="13"/>
        <v>0.875</v>
      </c>
      <c r="F405" s="2" t="s">
        <v>72</v>
      </c>
      <c r="G405" s="4" t="s">
        <v>55</v>
      </c>
      <c r="H405" t="s">
        <v>51</v>
      </c>
      <c r="I405">
        <v>152</v>
      </c>
      <c r="J405">
        <v>45147</v>
      </c>
      <c r="K405" t="s">
        <v>6205</v>
      </c>
      <c r="L405">
        <v>8</v>
      </c>
      <c r="M405" s="6">
        <v>476</v>
      </c>
      <c r="N405" s="6">
        <v>2726.75</v>
      </c>
      <c r="O405">
        <v>81</v>
      </c>
      <c r="P405">
        <v>1</v>
      </c>
      <c r="Q405" t="s">
        <v>52</v>
      </c>
      <c r="R405" t="s">
        <v>35</v>
      </c>
      <c r="S405" t="s">
        <v>6176</v>
      </c>
    </row>
    <row r="406" spans="1:19" hidden="1" x14ac:dyDescent="0.3">
      <c r="A406" s="7">
        <v>17693</v>
      </c>
      <c r="B406" s="6" t="s">
        <v>871</v>
      </c>
      <c r="C406" t="s">
        <v>872</v>
      </c>
      <c r="D406" t="str">
        <f t="shared" si="12"/>
        <v>12:55:03</v>
      </c>
      <c r="E406" s="18">
        <f t="shared" si="13"/>
        <v>0.5</v>
      </c>
      <c r="F406" s="2" t="s">
        <v>72</v>
      </c>
      <c r="G406" s="4" t="s">
        <v>55</v>
      </c>
      <c r="H406" t="s">
        <v>51</v>
      </c>
      <c r="I406">
        <v>859</v>
      </c>
      <c r="J406">
        <v>32150</v>
      </c>
      <c r="K406" t="s">
        <v>6205</v>
      </c>
      <c r="L406">
        <v>13</v>
      </c>
      <c r="M406" s="6">
        <v>5084.5</v>
      </c>
      <c r="N406" s="6">
        <v>730.75</v>
      </c>
      <c r="O406">
        <v>91</v>
      </c>
      <c r="P406">
        <v>2</v>
      </c>
      <c r="Q406" t="s">
        <v>35</v>
      </c>
      <c r="R406" t="s">
        <v>38</v>
      </c>
      <c r="S406" t="s">
        <v>6176</v>
      </c>
    </row>
    <row r="407" spans="1:19" hidden="1" x14ac:dyDescent="0.3">
      <c r="A407" s="7">
        <v>17694</v>
      </c>
      <c r="B407" s="6" t="s">
        <v>873</v>
      </c>
      <c r="C407" t="s">
        <v>874</v>
      </c>
      <c r="D407" t="str">
        <f t="shared" si="12"/>
        <v>14:17:40</v>
      </c>
      <c r="E407" s="18">
        <f t="shared" si="13"/>
        <v>0.58333333333333326</v>
      </c>
      <c r="F407" s="2" t="s">
        <v>50</v>
      </c>
      <c r="G407" s="4" t="s">
        <v>55</v>
      </c>
      <c r="H407" t="s">
        <v>51</v>
      </c>
      <c r="I407">
        <v>67</v>
      </c>
      <c r="J407">
        <v>37445</v>
      </c>
      <c r="K407" t="s">
        <v>6205</v>
      </c>
      <c r="L407">
        <v>9</v>
      </c>
      <c r="M407" s="6">
        <v>621.75</v>
      </c>
      <c r="N407" s="6">
        <v>2390.75</v>
      </c>
      <c r="O407">
        <v>99</v>
      </c>
      <c r="P407">
        <v>1</v>
      </c>
      <c r="Q407" t="s">
        <v>35</v>
      </c>
      <c r="R407" t="s">
        <v>35</v>
      </c>
      <c r="S407" t="s">
        <v>6176</v>
      </c>
    </row>
    <row r="408" spans="1:19" hidden="1" x14ac:dyDescent="0.3">
      <c r="A408" s="7">
        <v>17695</v>
      </c>
      <c r="B408" s="6" t="s">
        <v>875</v>
      </c>
      <c r="C408" t="s">
        <v>876</v>
      </c>
      <c r="D408" t="str">
        <f t="shared" si="12"/>
        <v>13:21:24</v>
      </c>
      <c r="E408" s="18">
        <f t="shared" si="13"/>
        <v>0.54166666666666663</v>
      </c>
      <c r="F408" s="2" t="s">
        <v>45</v>
      </c>
      <c r="G408" s="4" t="s">
        <v>46</v>
      </c>
      <c r="H408" t="s">
        <v>47</v>
      </c>
      <c r="I408">
        <v>2872</v>
      </c>
      <c r="J408">
        <v>78170</v>
      </c>
      <c r="K408" t="s">
        <v>6206</v>
      </c>
      <c r="L408">
        <v>7</v>
      </c>
      <c r="M408" s="6">
        <v>366.75</v>
      </c>
      <c r="N408" s="6">
        <v>6795.25</v>
      </c>
      <c r="O408">
        <v>83</v>
      </c>
      <c r="P408">
        <v>1</v>
      </c>
      <c r="Q408" t="s">
        <v>52</v>
      </c>
      <c r="R408" t="s">
        <v>52</v>
      </c>
      <c r="S408" t="s">
        <v>6177</v>
      </c>
    </row>
    <row r="409" spans="1:19" hidden="1" x14ac:dyDescent="0.3">
      <c r="A409" s="7">
        <v>17696</v>
      </c>
      <c r="B409" s="6" t="s">
        <v>877</v>
      </c>
      <c r="C409" t="s">
        <v>878</v>
      </c>
      <c r="D409" t="str">
        <f t="shared" si="12"/>
        <v>18:25:10</v>
      </c>
      <c r="E409" s="18">
        <f t="shared" si="13"/>
        <v>0.75</v>
      </c>
      <c r="F409" s="2" t="s">
        <v>72</v>
      </c>
      <c r="G409" s="4" t="s">
        <v>46</v>
      </c>
      <c r="H409" t="s">
        <v>47</v>
      </c>
      <c r="I409">
        <v>961</v>
      </c>
      <c r="J409">
        <v>49945</v>
      </c>
      <c r="K409" t="s">
        <v>6205</v>
      </c>
      <c r="L409">
        <v>7</v>
      </c>
      <c r="M409" s="6">
        <v>418.5</v>
      </c>
      <c r="N409" s="6">
        <v>2891</v>
      </c>
      <c r="O409">
        <v>57</v>
      </c>
      <c r="P409">
        <v>2</v>
      </c>
      <c r="Q409" t="s">
        <v>52</v>
      </c>
      <c r="R409" t="s">
        <v>38</v>
      </c>
      <c r="S409" t="s">
        <v>6177</v>
      </c>
    </row>
    <row r="410" spans="1:19" hidden="1" x14ac:dyDescent="0.3">
      <c r="A410" s="7">
        <v>17697</v>
      </c>
      <c r="B410" s="6" t="s">
        <v>879</v>
      </c>
      <c r="C410" t="s">
        <v>880</v>
      </c>
      <c r="D410" t="str">
        <f t="shared" si="12"/>
        <v>07:46:03</v>
      </c>
      <c r="E410" s="18">
        <f t="shared" si="13"/>
        <v>0.29166666666666663</v>
      </c>
      <c r="F410" s="2" t="s">
        <v>45</v>
      </c>
      <c r="G410" s="4" t="s">
        <v>55</v>
      </c>
      <c r="H410" t="s">
        <v>75</v>
      </c>
      <c r="I410">
        <v>1420</v>
      </c>
      <c r="J410">
        <v>89861</v>
      </c>
      <c r="K410" t="s">
        <v>6206</v>
      </c>
      <c r="L410">
        <v>4</v>
      </c>
      <c r="M410" s="6">
        <v>353.75</v>
      </c>
      <c r="N410" s="6">
        <v>3870</v>
      </c>
      <c r="O410">
        <v>43</v>
      </c>
      <c r="P410">
        <v>1</v>
      </c>
      <c r="Q410" t="s">
        <v>65</v>
      </c>
      <c r="R410" t="s">
        <v>38</v>
      </c>
      <c r="S410" t="s">
        <v>6177</v>
      </c>
    </row>
    <row r="411" spans="1:19" hidden="1" x14ac:dyDescent="0.3">
      <c r="A411" s="7">
        <v>17698</v>
      </c>
      <c r="B411" s="6" t="s">
        <v>881</v>
      </c>
      <c r="C411" t="s">
        <v>882</v>
      </c>
      <c r="D411" t="str">
        <f t="shared" si="12"/>
        <v>09:01:22</v>
      </c>
      <c r="E411" s="18">
        <f t="shared" si="13"/>
        <v>0.375</v>
      </c>
      <c r="F411" s="2" t="s">
        <v>220</v>
      </c>
      <c r="G411" s="4" t="s">
        <v>46</v>
      </c>
      <c r="H411" t="s">
        <v>56</v>
      </c>
      <c r="I411">
        <v>3007</v>
      </c>
      <c r="J411">
        <v>81866</v>
      </c>
      <c r="K411" t="s">
        <v>6206</v>
      </c>
      <c r="L411">
        <v>52</v>
      </c>
      <c r="M411" s="6">
        <v>380.5</v>
      </c>
      <c r="N411" s="6">
        <v>3568.5</v>
      </c>
      <c r="O411">
        <v>20</v>
      </c>
      <c r="P411">
        <v>6</v>
      </c>
      <c r="Q411" t="s">
        <v>52</v>
      </c>
      <c r="R411" t="s">
        <v>52</v>
      </c>
      <c r="S411" t="s">
        <v>6177</v>
      </c>
    </row>
    <row r="412" spans="1:19" hidden="1" x14ac:dyDescent="0.3">
      <c r="A412" s="7">
        <v>17699</v>
      </c>
      <c r="B412" s="6" t="s">
        <v>883</v>
      </c>
      <c r="C412" t="s">
        <v>884</v>
      </c>
      <c r="D412" t="str">
        <f t="shared" si="12"/>
        <v>05:58:43</v>
      </c>
      <c r="E412" s="18">
        <f t="shared" si="13"/>
        <v>0.20833333333333331</v>
      </c>
      <c r="F412" s="2" t="s">
        <v>59</v>
      </c>
      <c r="G412" s="4" t="s">
        <v>46</v>
      </c>
      <c r="H412" t="s">
        <v>81</v>
      </c>
      <c r="I412">
        <v>532</v>
      </c>
      <c r="J412">
        <v>43303</v>
      </c>
      <c r="K412" t="s">
        <v>6205</v>
      </c>
      <c r="L412">
        <v>8</v>
      </c>
      <c r="M412" s="6">
        <v>914.25</v>
      </c>
      <c r="N412" s="6">
        <v>3471</v>
      </c>
      <c r="O412">
        <v>64</v>
      </c>
      <c r="P412">
        <v>0</v>
      </c>
      <c r="Q412" t="s">
        <v>38</v>
      </c>
      <c r="R412" t="s">
        <v>38</v>
      </c>
      <c r="S412" t="s">
        <v>6177</v>
      </c>
    </row>
    <row r="413" spans="1:19" hidden="1" x14ac:dyDescent="0.3">
      <c r="A413" s="7">
        <v>17700</v>
      </c>
      <c r="B413" s="6" t="s">
        <v>885</v>
      </c>
      <c r="C413" t="s">
        <v>886</v>
      </c>
      <c r="D413" t="str">
        <f t="shared" si="12"/>
        <v>23:46:12</v>
      </c>
      <c r="E413" s="18">
        <f t="shared" si="13"/>
        <v>0.95833333333333326</v>
      </c>
      <c r="F413" s="2" t="s">
        <v>45</v>
      </c>
      <c r="G413" s="4" t="s">
        <v>46</v>
      </c>
      <c r="H413" t="s">
        <v>47</v>
      </c>
      <c r="I413">
        <v>3588</v>
      </c>
      <c r="J413">
        <v>67430</v>
      </c>
      <c r="K413" t="s">
        <v>6203</v>
      </c>
      <c r="L413">
        <v>4</v>
      </c>
      <c r="M413" s="6">
        <v>974.75</v>
      </c>
      <c r="N413" s="6">
        <v>2504.25</v>
      </c>
      <c r="O413">
        <v>54</v>
      </c>
      <c r="P413">
        <v>3</v>
      </c>
      <c r="Q413" t="s">
        <v>52</v>
      </c>
      <c r="R413" t="s">
        <v>38</v>
      </c>
      <c r="S413" t="s">
        <v>6176</v>
      </c>
    </row>
    <row r="414" spans="1:19" hidden="1" x14ac:dyDescent="0.3">
      <c r="A414" s="7">
        <v>17701</v>
      </c>
      <c r="B414" s="6" t="s">
        <v>887</v>
      </c>
      <c r="C414" t="s">
        <v>888</v>
      </c>
      <c r="D414" t="str">
        <f t="shared" si="12"/>
        <v>01:01:26</v>
      </c>
      <c r="E414" s="18">
        <f t="shared" si="13"/>
        <v>4.1666666666666664E-2</v>
      </c>
      <c r="F414" s="2" t="s">
        <v>72</v>
      </c>
      <c r="G414" s="4" t="s">
        <v>55</v>
      </c>
      <c r="H414" t="s">
        <v>51</v>
      </c>
      <c r="I414">
        <v>329</v>
      </c>
      <c r="J414">
        <v>30918</v>
      </c>
      <c r="K414" t="s">
        <v>6205</v>
      </c>
      <c r="L414">
        <v>10</v>
      </c>
      <c r="M414" s="6">
        <v>4071</v>
      </c>
      <c r="N414" s="6">
        <v>625</v>
      </c>
      <c r="O414">
        <v>94</v>
      </c>
      <c r="P414">
        <v>1</v>
      </c>
      <c r="Q414" t="s">
        <v>35</v>
      </c>
      <c r="R414" t="s">
        <v>52</v>
      </c>
      <c r="S414" t="s">
        <v>6176</v>
      </c>
    </row>
    <row r="415" spans="1:19" hidden="1" x14ac:dyDescent="0.3">
      <c r="A415" s="7">
        <v>17702</v>
      </c>
      <c r="B415" s="6" t="s">
        <v>889</v>
      </c>
      <c r="C415" t="s">
        <v>890</v>
      </c>
      <c r="D415" t="str">
        <f t="shared" si="12"/>
        <v>18:33:07</v>
      </c>
      <c r="E415" s="18">
        <f t="shared" si="13"/>
        <v>0.75</v>
      </c>
      <c r="F415" s="2" t="s">
        <v>88</v>
      </c>
      <c r="G415" s="4" t="s">
        <v>55</v>
      </c>
      <c r="H415" t="s">
        <v>51</v>
      </c>
      <c r="I415">
        <v>72</v>
      </c>
      <c r="J415">
        <v>69041</v>
      </c>
      <c r="K415" t="s">
        <v>6203</v>
      </c>
      <c r="L415">
        <v>10</v>
      </c>
      <c r="M415" s="6">
        <v>9890.75</v>
      </c>
      <c r="N415" s="6">
        <v>767.75</v>
      </c>
      <c r="O415">
        <v>77</v>
      </c>
      <c r="P415">
        <v>2</v>
      </c>
      <c r="Q415" t="s">
        <v>52</v>
      </c>
      <c r="R415" t="s">
        <v>52</v>
      </c>
      <c r="S415" t="s">
        <v>6177</v>
      </c>
    </row>
    <row r="416" spans="1:19" hidden="1" x14ac:dyDescent="0.3">
      <c r="A416" s="7">
        <v>17703</v>
      </c>
      <c r="B416" s="6" t="s">
        <v>891</v>
      </c>
      <c r="C416" t="s">
        <v>892</v>
      </c>
      <c r="D416" t="str">
        <f t="shared" si="12"/>
        <v>01:17:37</v>
      </c>
      <c r="E416" s="18">
        <f t="shared" si="13"/>
        <v>4.1666666666666664E-2</v>
      </c>
      <c r="F416" s="2" t="s">
        <v>45</v>
      </c>
      <c r="G416" s="4" t="s">
        <v>46</v>
      </c>
      <c r="H416" t="s">
        <v>47</v>
      </c>
      <c r="I416">
        <v>2644</v>
      </c>
      <c r="J416">
        <v>35496</v>
      </c>
      <c r="K416" t="s">
        <v>6205</v>
      </c>
      <c r="L416">
        <v>16</v>
      </c>
      <c r="M416" s="6">
        <v>396.5</v>
      </c>
      <c r="N416" s="6">
        <v>4641</v>
      </c>
      <c r="O416">
        <v>77</v>
      </c>
      <c r="P416">
        <v>3</v>
      </c>
      <c r="Q416" t="s">
        <v>52</v>
      </c>
      <c r="R416" t="s">
        <v>38</v>
      </c>
      <c r="S416" t="s">
        <v>6177</v>
      </c>
    </row>
    <row r="417" spans="1:19" hidden="1" x14ac:dyDescent="0.3">
      <c r="A417" s="7">
        <v>17704</v>
      </c>
      <c r="B417" s="6" t="s">
        <v>893</v>
      </c>
      <c r="C417" t="s">
        <v>894</v>
      </c>
      <c r="D417" t="str">
        <f t="shared" si="12"/>
        <v>14:59:52</v>
      </c>
      <c r="E417" s="18">
        <f t="shared" si="13"/>
        <v>0.58333333333333326</v>
      </c>
      <c r="F417" s="2" t="s">
        <v>59</v>
      </c>
      <c r="G417" s="4" t="s">
        <v>46</v>
      </c>
      <c r="H417" t="s">
        <v>81</v>
      </c>
      <c r="I417">
        <v>446</v>
      </c>
      <c r="J417">
        <v>56127</v>
      </c>
      <c r="K417" t="s">
        <v>6203</v>
      </c>
      <c r="L417">
        <v>17</v>
      </c>
      <c r="M417" s="6">
        <v>415</v>
      </c>
      <c r="N417" s="6">
        <v>4039.5</v>
      </c>
      <c r="O417">
        <v>52</v>
      </c>
      <c r="P417">
        <v>0</v>
      </c>
      <c r="Q417" t="s">
        <v>65</v>
      </c>
      <c r="R417" t="s">
        <v>52</v>
      </c>
      <c r="S417" t="s">
        <v>6176</v>
      </c>
    </row>
    <row r="418" spans="1:19" hidden="1" x14ac:dyDescent="0.3">
      <c r="A418" s="7">
        <v>17705</v>
      </c>
      <c r="B418" s="6" t="s">
        <v>895</v>
      </c>
      <c r="C418" t="s">
        <v>896</v>
      </c>
      <c r="D418" t="str">
        <f t="shared" si="12"/>
        <v>20:39:10</v>
      </c>
      <c r="E418" s="18">
        <f t="shared" si="13"/>
        <v>0.83333333333333326</v>
      </c>
      <c r="F418" s="2" t="s">
        <v>72</v>
      </c>
      <c r="G418" s="4" t="s">
        <v>46</v>
      </c>
      <c r="H418" t="s">
        <v>75</v>
      </c>
      <c r="I418">
        <v>954</v>
      </c>
      <c r="J418">
        <v>63481</v>
      </c>
      <c r="K418" t="s">
        <v>6203</v>
      </c>
      <c r="L418">
        <v>1</v>
      </c>
      <c r="M418" s="6">
        <v>445</v>
      </c>
      <c r="N418" s="6">
        <v>7188.5</v>
      </c>
      <c r="O418">
        <v>54</v>
      </c>
      <c r="P418">
        <v>1</v>
      </c>
      <c r="Q418" t="s">
        <v>38</v>
      </c>
      <c r="R418" t="s">
        <v>38</v>
      </c>
      <c r="S418" t="s">
        <v>6176</v>
      </c>
    </row>
    <row r="419" spans="1:19" hidden="1" x14ac:dyDescent="0.3">
      <c r="A419" s="7">
        <v>17706</v>
      </c>
      <c r="B419" s="6" t="s">
        <v>897</v>
      </c>
      <c r="C419" t="s">
        <v>898</v>
      </c>
      <c r="D419" t="str">
        <f t="shared" si="12"/>
        <v>15:52:42</v>
      </c>
      <c r="E419" s="18">
        <f t="shared" si="13"/>
        <v>0.625</v>
      </c>
      <c r="F419" s="2" t="s">
        <v>50</v>
      </c>
      <c r="G419" s="4" t="s">
        <v>55</v>
      </c>
      <c r="H419" t="s">
        <v>51</v>
      </c>
      <c r="I419">
        <v>77</v>
      </c>
      <c r="J419">
        <v>10653</v>
      </c>
      <c r="K419" t="s">
        <v>6204</v>
      </c>
      <c r="L419">
        <v>14</v>
      </c>
      <c r="M419" s="6">
        <v>563.25</v>
      </c>
      <c r="N419" s="6">
        <v>3068</v>
      </c>
      <c r="O419">
        <v>82</v>
      </c>
      <c r="P419">
        <v>1</v>
      </c>
      <c r="Q419" t="s">
        <v>65</v>
      </c>
      <c r="R419" t="s">
        <v>52</v>
      </c>
      <c r="S419" t="s">
        <v>6177</v>
      </c>
    </row>
    <row r="420" spans="1:19" hidden="1" x14ac:dyDescent="0.3">
      <c r="A420" s="7">
        <v>17707</v>
      </c>
      <c r="B420" s="6" t="s">
        <v>899</v>
      </c>
      <c r="C420" t="s">
        <v>900</v>
      </c>
      <c r="D420" t="str">
        <f t="shared" si="12"/>
        <v>16:12:05</v>
      </c>
      <c r="E420" s="18">
        <f t="shared" si="13"/>
        <v>0.66666666666666663</v>
      </c>
      <c r="F420" s="2" t="s">
        <v>45</v>
      </c>
      <c r="G420" s="4" t="s">
        <v>68</v>
      </c>
      <c r="H420" t="s">
        <v>60</v>
      </c>
      <c r="I420">
        <v>3931</v>
      </c>
      <c r="J420">
        <v>72386</v>
      </c>
      <c r="K420" t="s">
        <v>6206</v>
      </c>
      <c r="L420">
        <v>21</v>
      </c>
      <c r="M420" s="6">
        <v>182.75</v>
      </c>
      <c r="N420" s="6">
        <v>6329.5</v>
      </c>
      <c r="O420">
        <v>11</v>
      </c>
      <c r="P420">
        <v>4</v>
      </c>
      <c r="Q420" t="s">
        <v>35</v>
      </c>
      <c r="R420" t="s">
        <v>52</v>
      </c>
      <c r="S420" t="s">
        <v>6176</v>
      </c>
    </row>
    <row r="421" spans="1:19" hidden="1" x14ac:dyDescent="0.3">
      <c r="A421" s="7">
        <v>17708</v>
      </c>
      <c r="B421" s="6" t="s">
        <v>901</v>
      </c>
      <c r="C421" t="s">
        <v>902</v>
      </c>
      <c r="D421" t="str">
        <f t="shared" si="12"/>
        <v>21:17:12</v>
      </c>
      <c r="E421" s="18">
        <f t="shared" si="13"/>
        <v>0.875</v>
      </c>
      <c r="F421" s="2" t="s">
        <v>50</v>
      </c>
      <c r="G421" s="4" t="s">
        <v>46</v>
      </c>
      <c r="H421" t="s">
        <v>51</v>
      </c>
      <c r="I421">
        <v>54</v>
      </c>
      <c r="J421">
        <v>22231</v>
      </c>
      <c r="K421" t="s">
        <v>6204</v>
      </c>
      <c r="L421">
        <v>9</v>
      </c>
      <c r="M421" s="6">
        <v>2311.5</v>
      </c>
      <c r="N421" s="6">
        <v>643.25</v>
      </c>
      <c r="O421">
        <v>88</v>
      </c>
      <c r="P421">
        <v>1</v>
      </c>
      <c r="Q421" t="s">
        <v>52</v>
      </c>
      <c r="R421" t="s">
        <v>52</v>
      </c>
      <c r="S421" t="s">
        <v>6176</v>
      </c>
    </row>
    <row r="422" spans="1:19" hidden="1" x14ac:dyDescent="0.3">
      <c r="A422" s="7">
        <v>17709</v>
      </c>
      <c r="B422" s="6" t="s">
        <v>903</v>
      </c>
      <c r="C422" t="s">
        <v>904</v>
      </c>
      <c r="D422" t="str">
        <f t="shared" si="12"/>
        <v>23:10:45</v>
      </c>
      <c r="E422" s="18">
        <f t="shared" si="13"/>
        <v>0.95833333333333326</v>
      </c>
      <c r="F422" s="2" t="s">
        <v>50</v>
      </c>
      <c r="G422" s="4" t="s">
        <v>55</v>
      </c>
      <c r="H422" t="s">
        <v>51</v>
      </c>
      <c r="I422">
        <v>156</v>
      </c>
      <c r="J422">
        <v>40694</v>
      </c>
      <c r="K422" t="s">
        <v>6205</v>
      </c>
      <c r="L422">
        <v>7</v>
      </c>
      <c r="M422" s="6">
        <v>410.5</v>
      </c>
      <c r="N422" s="6">
        <v>2949</v>
      </c>
      <c r="O422">
        <v>88</v>
      </c>
      <c r="P422">
        <v>2</v>
      </c>
      <c r="Q422" t="s">
        <v>35</v>
      </c>
      <c r="R422" t="s">
        <v>52</v>
      </c>
      <c r="S422" t="s">
        <v>6176</v>
      </c>
    </row>
    <row r="423" spans="1:19" hidden="1" x14ac:dyDescent="0.3">
      <c r="A423" s="7">
        <v>17710</v>
      </c>
      <c r="B423" s="6" t="s">
        <v>905</v>
      </c>
      <c r="C423" t="s">
        <v>906</v>
      </c>
      <c r="D423" t="str">
        <f t="shared" si="12"/>
        <v>21:02:36</v>
      </c>
      <c r="E423" s="18">
        <f t="shared" si="13"/>
        <v>0.875</v>
      </c>
      <c r="F423" s="2" t="s">
        <v>72</v>
      </c>
      <c r="G423" s="4" t="s">
        <v>46</v>
      </c>
      <c r="H423" t="s">
        <v>81</v>
      </c>
      <c r="I423">
        <v>659</v>
      </c>
      <c r="J423">
        <v>29343</v>
      </c>
      <c r="K423" t="s">
        <v>6204</v>
      </c>
      <c r="L423">
        <v>5</v>
      </c>
      <c r="M423" s="6">
        <v>2809.25</v>
      </c>
      <c r="N423" s="6">
        <v>778.25</v>
      </c>
      <c r="O423">
        <v>52</v>
      </c>
      <c r="P423">
        <v>1</v>
      </c>
      <c r="Q423" t="s">
        <v>52</v>
      </c>
      <c r="R423" t="s">
        <v>38</v>
      </c>
      <c r="S423" t="s">
        <v>6177</v>
      </c>
    </row>
    <row r="424" spans="1:19" hidden="1" x14ac:dyDescent="0.3">
      <c r="A424" s="7">
        <v>17711</v>
      </c>
      <c r="B424" s="6" t="s">
        <v>907</v>
      </c>
      <c r="C424" t="s">
        <v>908</v>
      </c>
      <c r="D424" t="str">
        <f t="shared" si="12"/>
        <v>01:31:24</v>
      </c>
      <c r="E424" s="18">
        <f t="shared" si="13"/>
        <v>4.1666666666666664E-2</v>
      </c>
      <c r="F424" s="2" t="s">
        <v>45</v>
      </c>
      <c r="G424" s="4" t="s">
        <v>46</v>
      </c>
      <c r="H424" t="s">
        <v>47</v>
      </c>
      <c r="I424">
        <v>2433</v>
      </c>
      <c r="J424">
        <v>87730</v>
      </c>
      <c r="K424" t="s">
        <v>6206</v>
      </c>
      <c r="L424">
        <v>10</v>
      </c>
      <c r="M424" s="6">
        <v>994</v>
      </c>
      <c r="N424" s="6">
        <v>2992</v>
      </c>
      <c r="O424">
        <v>77</v>
      </c>
      <c r="P424">
        <v>1</v>
      </c>
      <c r="Q424" t="s">
        <v>52</v>
      </c>
      <c r="R424" t="s">
        <v>52</v>
      </c>
      <c r="S424" t="s">
        <v>6177</v>
      </c>
    </row>
    <row r="425" spans="1:19" hidden="1" x14ac:dyDescent="0.3">
      <c r="A425" s="7">
        <v>17712</v>
      </c>
      <c r="B425" s="6" t="s">
        <v>909</v>
      </c>
      <c r="C425" t="s">
        <v>910</v>
      </c>
      <c r="D425" t="str">
        <f t="shared" si="12"/>
        <v>14:38:42</v>
      </c>
      <c r="E425" s="18">
        <f t="shared" si="13"/>
        <v>0.58333333333333326</v>
      </c>
      <c r="F425" s="2" t="s">
        <v>45</v>
      </c>
      <c r="G425" s="4" t="s">
        <v>55</v>
      </c>
      <c r="H425" t="s">
        <v>60</v>
      </c>
      <c r="I425">
        <v>1410</v>
      </c>
      <c r="J425">
        <v>89446</v>
      </c>
      <c r="K425" t="s">
        <v>6206</v>
      </c>
      <c r="L425">
        <v>18</v>
      </c>
      <c r="M425" s="6">
        <v>429.75</v>
      </c>
      <c r="N425" s="6">
        <v>4001.25</v>
      </c>
      <c r="O425">
        <v>18</v>
      </c>
      <c r="P425">
        <v>5</v>
      </c>
      <c r="Q425" t="s">
        <v>52</v>
      </c>
      <c r="R425" t="s">
        <v>38</v>
      </c>
      <c r="S425" t="s">
        <v>6177</v>
      </c>
    </row>
    <row r="426" spans="1:19" hidden="1" x14ac:dyDescent="0.3">
      <c r="A426" s="7">
        <v>17713</v>
      </c>
      <c r="B426" s="6" t="s">
        <v>911</v>
      </c>
      <c r="C426" t="s">
        <v>912</v>
      </c>
      <c r="D426" t="str">
        <f t="shared" si="12"/>
        <v>02:53:53</v>
      </c>
      <c r="E426" s="18">
        <f t="shared" si="13"/>
        <v>8.3333333333333329E-2</v>
      </c>
      <c r="F426" s="2" t="s">
        <v>45</v>
      </c>
      <c r="G426" s="4" t="s">
        <v>46</v>
      </c>
      <c r="H426" t="s">
        <v>81</v>
      </c>
      <c r="I426">
        <v>775</v>
      </c>
      <c r="J426">
        <v>22231</v>
      </c>
      <c r="K426" t="s">
        <v>6204</v>
      </c>
      <c r="L426">
        <v>14</v>
      </c>
      <c r="M426" s="6">
        <v>1227.75</v>
      </c>
      <c r="N426" s="6">
        <v>550</v>
      </c>
      <c r="O426">
        <v>60</v>
      </c>
      <c r="P426">
        <v>1</v>
      </c>
      <c r="Q426" t="s">
        <v>38</v>
      </c>
      <c r="R426" t="s">
        <v>52</v>
      </c>
      <c r="S426" t="s">
        <v>6177</v>
      </c>
    </row>
    <row r="427" spans="1:19" hidden="1" x14ac:dyDescent="0.3">
      <c r="A427" s="7">
        <v>17714</v>
      </c>
      <c r="B427" s="6" t="s">
        <v>913</v>
      </c>
      <c r="C427" t="s">
        <v>914</v>
      </c>
      <c r="D427" t="str">
        <f t="shared" si="12"/>
        <v>10:17:08</v>
      </c>
      <c r="E427" s="18">
        <f t="shared" si="13"/>
        <v>0.41666666666666663</v>
      </c>
      <c r="F427" s="2" t="s">
        <v>88</v>
      </c>
      <c r="G427" s="4" t="s">
        <v>55</v>
      </c>
      <c r="H427" t="s">
        <v>51</v>
      </c>
      <c r="I427">
        <v>296</v>
      </c>
      <c r="J427">
        <v>79010</v>
      </c>
      <c r="K427" t="s">
        <v>6206</v>
      </c>
      <c r="L427">
        <v>14</v>
      </c>
      <c r="M427" s="6">
        <v>7911.5</v>
      </c>
      <c r="N427" s="6">
        <v>297.75</v>
      </c>
      <c r="O427">
        <v>76</v>
      </c>
      <c r="P427">
        <v>1</v>
      </c>
      <c r="Q427" t="s">
        <v>52</v>
      </c>
      <c r="R427" t="s">
        <v>38</v>
      </c>
      <c r="S427" t="s">
        <v>6176</v>
      </c>
    </row>
    <row r="428" spans="1:19" hidden="1" x14ac:dyDescent="0.3">
      <c r="A428" s="7">
        <v>17715</v>
      </c>
      <c r="B428" s="6" t="s">
        <v>915</v>
      </c>
      <c r="C428" t="s">
        <v>916</v>
      </c>
      <c r="D428" t="str">
        <f t="shared" si="12"/>
        <v>07:25:02</v>
      </c>
      <c r="E428" s="18">
        <f t="shared" si="13"/>
        <v>0.29166666666666663</v>
      </c>
      <c r="F428" s="2" t="s">
        <v>88</v>
      </c>
      <c r="G428" s="4" t="s">
        <v>55</v>
      </c>
      <c r="H428" t="s">
        <v>51</v>
      </c>
      <c r="I428">
        <v>66</v>
      </c>
      <c r="J428">
        <v>56335</v>
      </c>
      <c r="K428" t="s">
        <v>6203</v>
      </c>
      <c r="L428">
        <v>5</v>
      </c>
      <c r="M428" s="6">
        <v>7652.5</v>
      </c>
      <c r="N428" s="6">
        <v>490.25</v>
      </c>
      <c r="O428">
        <v>96</v>
      </c>
      <c r="P428">
        <v>2</v>
      </c>
      <c r="Q428" t="s">
        <v>65</v>
      </c>
      <c r="R428" t="s">
        <v>52</v>
      </c>
      <c r="S428" t="s">
        <v>6176</v>
      </c>
    </row>
    <row r="429" spans="1:19" hidden="1" x14ac:dyDescent="0.3">
      <c r="A429" s="7">
        <v>17716</v>
      </c>
      <c r="B429" s="6" t="s">
        <v>917</v>
      </c>
      <c r="C429" t="s">
        <v>918</v>
      </c>
      <c r="D429" t="str">
        <f t="shared" si="12"/>
        <v>22:26:01</v>
      </c>
      <c r="E429" s="18">
        <f t="shared" si="13"/>
        <v>0.91666666666666663</v>
      </c>
      <c r="F429" s="2" t="s">
        <v>45</v>
      </c>
      <c r="G429" s="4" t="s">
        <v>55</v>
      </c>
      <c r="H429" t="s">
        <v>56</v>
      </c>
      <c r="I429">
        <v>3830</v>
      </c>
      <c r="J429">
        <v>57487</v>
      </c>
      <c r="K429" t="s">
        <v>6203</v>
      </c>
      <c r="L429">
        <v>53</v>
      </c>
      <c r="M429" s="6">
        <v>8570.25</v>
      </c>
      <c r="N429" s="6">
        <v>550.5</v>
      </c>
      <c r="O429">
        <v>14</v>
      </c>
      <c r="P429">
        <v>6</v>
      </c>
      <c r="Q429" t="s">
        <v>38</v>
      </c>
      <c r="R429" t="s">
        <v>38</v>
      </c>
      <c r="S429" t="s">
        <v>6177</v>
      </c>
    </row>
    <row r="430" spans="1:19" hidden="1" x14ac:dyDescent="0.3">
      <c r="A430" s="7">
        <v>17717</v>
      </c>
      <c r="B430" s="6" t="s">
        <v>919</v>
      </c>
      <c r="C430" t="s">
        <v>920</v>
      </c>
      <c r="D430" t="str">
        <f t="shared" si="12"/>
        <v>09:14:52</v>
      </c>
      <c r="E430" s="18">
        <f t="shared" si="13"/>
        <v>0.375</v>
      </c>
      <c r="F430" s="2" t="s">
        <v>50</v>
      </c>
      <c r="G430" s="4" t="s">
        <v>55</v>
      </c>
      <c r="H430" t="s">
        <v>51</v>
      </c>
      <c r="I430">
        <v>211</v>
      </c>
      <c r="J430">
        <v>62871</v>
      </c>
      <c r="K430" t="s">
        <v>6203</v>
      </c>
      <c r="L430">
        <v>11</v>
      </c>
      <c r="M430" s="6">
        <v>114.5</v>
      </c>
      <c r="N430" s="6">
        <v>6915.5</v>
      </c>
      <c r="O430">
        <v>89</v>
      </c>
      <c r="P430">
        <v>2</v>
      </c>
      <c r="Q430" t="s">
        <v>65</v>
      </c>
      <c r="R430" t="s">
        <v>52</v>
      </c>
      <c r="S430" t="s">
        <v>6176</v>
      </c>
    </row>
    <row r="431" spans="1:19" hidden="1" x14ac:dyDescent="0.3">
      <c r="A431" s="7">
        <v>17718</v>
      </c>
      <c r="B431" s="6" t="s">
        <v>921</v>
      </c>
      <c r="C431" t="s">
        <v>922</v>
      </c>
      <c r="D431" t="str">
        <f t="shared" si="12"/>
        <v>21:54:26</v>
      </c>
      <c r="E431" s="18">
        <f t="shared" si="13"/>
        <v>0.875</v>
      </c>
      <c r="F431" s="2" t="s">
        <v>59</v>
      </c>
      <c r="G431" s="4" t="s">
        <v>46</v>
      </c>
      <c r="H431" t="s">
        <v>47</v>
      </c>
      <c r="I431">
        <v>546</v>
      </c>
      <c r="J431">
        <v>56119</v>
      </c>
      <c r="K431" t="s">
        <v>6203</v>
      </c>
      <c r="L431">
        <v>9</v>
      </c>
      <c r="M431" s="6">
        <v>312.5</v>
      </c>
      <c r="N431" s="6">
        <v>6936.75</v>
      </c>
      <c r="O431">
        <v>53</v>
      </c>
      <c r="P431">
        <v>3</v>
      </c>
      <c r="Q431" t="s">
        <v>52</v>
      </c>
      <c r="R431" t="s">
        <v>38</v>
      </c>
      <c r="S431" t="s">
        <v>6176</v>
      </c>
    </row>
    <row r="432" spans="1:19" hidden="1" x14ac:dyDescent="0.3">
      <c r="A432" s="7">
        <v>17719</v>
      </c>
      <c r="B432" s="6" t="s">
        <v>923</v>
      </c>
      <c r="C432" t="s">
        <v>924</v>
      </c>
      <c r="D432" t="str">
        <f t="shared" si="12"/>
        <v>19:10:23</v>
      </c>
      <c r="E432" s="18">
        <f t="shared" si="13"/>
        <v>0.79166666666666663</v>
      </c>
      <c r="F432" s="2" t="s">
        <v>88</v>
      </c>
      <c r="G432" s="4" t="s">
        <v>46</v>
      </c>
      <c r="H432" t="s">
        <v>81</v>
      </c>
      <c r="I432">
        <v>269</v>
      </c>
      <c r="J432">
        <v>22821</v>
      </c>
      <c r="K432" t="s">
        <v>6204</v>
      </c>
      <c r="L432">
        <v>12</v>
      </c>
      <c r="M432" s="6">
        <v>70.5</v>
      </c>
      <c r="N432" s="6">
        <v>6312.5</v>
      </c>
      <c r="O432">
        <v>70</v>
      </c>
      <c r="P432">
        <v>1</v>
      </c>
      <c r="Q432" t="s">
        <v>52</v>
      </c>
      <c r="R432" t="s">
        <v>52</v>
      </c>
      <c r="S432" t="s">
        <v>6177</v>
      </c>
    </row>
    <row r="433" spans="1:19" hidden="1" x14ac:dyDescent="0.3">
      <c r="A433" s="7">
        <v>17720</v>
      </c>
      <c r="B433" s="6" t="s">
        <v>925</v>
      </c>
      <c r="C433" t="s">
        <v>926</v>
      </c>
      <c r="D433" t="str">
        <f t="shared" si="12"/>
        <v>10:12:01</v>
      </c>
      <c r="E433" s="18">
        <f t="shared" si="13"/>
        <v>0.41666666666666663</v>
      </c>
      <c r="F433" s="2" t="s">
        <v>45</v>
      </c>
      <c r="G433" s="4" t="s">
        <v>46</v>
      </c>
      <c r="H433" t="s">
        <v>47</v>
      </c>
      <c r="I433">
        <v>765</v>
      </c>
      <c r="J433">
        <v>63862</v>
      </c>
      <c r="K433" t="s">
        <v>6203</v>
      </c>
      <c r="L433">
        <v>22</v>
      </c>
      <c r="M433" s="6">
        <v>914.25</v>
      </c>
      <c r="N433" s="6">
        <v>4172</v>
      </c>
      <c r="O433">
        <v>78</v>
      </c>
      <c r="P433">
        <v>3</v>
      </c>
      <c r="Q433" t="s">
        <v>65</v>
      </c>
      <c r="R433" t="s">
        <v>38</v>
      </c>
      <c r="S433" t="s">
        <v>6176</v>
      </c>
    </row>
    <row r="434" spans="1:19" hidden="1" x14ac:dyDescent="0.3">
      <c r="A434" s="7">
        <v>17721</v>
      </c>
      <c r="B434" s="6" t="s">
        <v>927</v>
      </c>
      <c r="C434" t="s">
        <v>928</v>
      </c>
      <c r="D434" t="str">
        <f t="shared" si="12"/>
        <v>11:32:59</v>
      </c>
      <c r="E434" s="18">
        <f t="shared" si="13"/>
        <v>0.45833333333333331</v>
      </c>
      <c r="F434" s="2" t="s">
        <v>88</v>
      </c>
      <c r="G434" s="4" t="s">
        <v>46</v>
      </c>
      <c r="H434" t="s">
        <v>51</v>
      </c>
      <c r="I434">
        <v>45</v>
      </c>
      <c r="J434">
        <v>12718</v>
      </c>
      <c r="K434" t="s">
        <v>6204</v>
      </c>
      <c r="L434">
        <v>7</v>
      </c>
      <c r="M434" s="6">
        <v>544</v>
      </c>
      <c r="N434" s="6">
        <v>505.75</v>
      </c>
      <c r="O434">
        <v>95</v>
      </c>
      <c r="P434">
        <v>1</v>
      </c>
      <c r="Q434" t="s">
        <v>65</v>
      </c>
      <c r="R434" t="s">
        <v>38</v>
      </c>
      <c r="S434" t="s">
        <v>6177</v>
      </c>
    </row>
    <row r="435" spans="1:19" hidden="1" x14ac:dyDescent="0.3">
      <c r="A435" s="7">
        <v>17722</v>
      </c>
      <c r="B435" s="6" t="s">
        <v>929</v>
      </c>
      <c r="C435" t="s">
        <v>930</v>
      </c>
      <c r="D435" t="str">
        <f t="shared" si="12"/>
        <v>12:12:35</v>
      </c>
      <c r="E435" s="18">
        <f t="shared" si="13"/>
        <v>0.5</v>
      </c>
      <c r="F435" s="2" t="s">
        <v>72</v>
      </c>
      <c r="G435" s="4" t="s">
        <v>46</v>
      </c>
      <c r="H435" t="s">
        <v>81</v>
      </c>
      <c r="I435">
        <v>772</v>
      </c>
      <c r="J435">
        <v>40034</v>
      </c>
      <c r="K435" t="s">
        <v>6205</v>
      </c>
      <c r="L435">
        <v>18</v>
      </c>
      <c r="M435" s="6">
        <v>1398.25</v>
      </c>
      <c r="N435" s="6">
        <v>3688.5</v>
      </c>
      <c r="O435">
        <v>57</v>
      </c>
      <c r="P435">
        <v>0</v>
      </c>
      <c r="Q435" t="s">
        <v>38</v>
      </c>
      <c r="R435" t="s">
        <v>35</v>
      </c>
      <c r="S435" t="s">
        <v>6176</v>
      </c>
    </row>
    <row r="436" spans="1:19" hidden="1" x14ac:dyDescent="0.3">
      <c r="A436" s="7">
        <v>17723</v>
      </c>
      <c r="B436" s="6" t="s">
        <v>931</v>
      </c>
      <c r="C436" t="s">
        <v>932</v>
      </c>
      <c r="D436" t="str">
        <f t="shared" si="12"/>
        <v>17:52:06</v>
      </c>
      <c r="E436" s="18">
        <f t="shared" si="13"/>
        <v>0.70833333333333326</v>
      </c>
      <c r="F436" s="2" t="s">
        <v>45</v>
      </c>
      <c r="G436" s="4" t="s">
        <v>55</v>
      </c>
      <c r="H436" t="s">
        <v>56</v>
      </c>
      <c r="I436">
        <v>2391</v>
      </c>
      <c r="J436">
        <v>24029</v>
      </c>
      <c r="K436" t="s">
        <v>6204</v>
      </c>
      <c r="L436">
        <v>50</v>
      </c>
      <c r="M436" s="6">
        <v>478</v>
      </c>
      <c r="N436" s="6">
        <v>677.5</v>
      </c>
      <c r="O436">
        <v>14</v>
      </c>
      <c r="P436">
        <v>4</v>
      </c>
      <c r="Q436" t="s">
        <v>38</v>
      </c>
      <c r="R436" t="s">
        <v>38</v>
      </c>
      <c r="S436" t="s">
        <v>6176</v>
      </c>
    </row>
    <row r="437" spans="1:19" hidden="1" x14ac:dyDescent="0.3">
      <c r="A437" s="7">
        <v>17724</v>
      </c>
      <c r="B437" s="6" t="s">
        <v>933</v>
      </c>
      <c r="C437" t="s">
        <v>934</v>
      </c>
      <c r="D437" t="str">
        <f t="shared" si="12"/>
        <v>10:39:34</v>
      </c>
      <c r="E437" s="18">
        <f t="shared" si="13"/>
        <v>0.41666666666666663</v>
      </c>
      <c r="F437" s="2" t="s">
        <v>50</v>
      </c>
      <c r="G437" s="4" t="s">
        <v>55</v>
      </c>
      <c r="H437" t="s">
        <v>51</v>
      </c>
      <c r="I437">
        <v>152</v>
      </c>
      <c r="J437">
        <v>73943</v>
      </c>
      <c r="K437" t="s">
        <v>6206</v>
      </c>
      <c r="L437">
        <v>11</v>
      </c>
      <c r="M437" s="6">
        <v>885.5</v>
      </c>
      <c r="N437" s="6">
        <v>368.25</v>
      </c>
      <c r="O437">
        <v>78</v>
      </c>
      <c r="P437">
        <v>2</v>
      </c>
      <c r="Q437" t="s">
        <v>35</v>
      </c>
      <c r="R437" t="s">
        <v>38</v>
      </c>
      <c r="S437" t="s">
        <v>6177</v>
      </c>
    </row>
    <row r="438" spans="1:19" hidden="1" x14ac:dyDescent="0.3">
      <c r="A438" s="7">
        <v>17725</v>
      </c>
      <c r="B438" s="6" t="s">
        <v>935</v>
      </c>
      <c r="C438" t="s">
        <v>936</v>
      </c>
      <c r="D438" t="str">
        <f t="shared" si="12"/>
        <v>13:27:15</v>
      </c>
      <c r="E438" s="18">
        <f t="shared" si="13"/>
        <v>0.54166666666666663</v>
      </c>
      <c r="F438" s="2" t="s">
        <v>45</v>
      </c>
      <c r="G438" s="4" t="s">
        <v>55</v>
      </c>
      <c r="H438" t="s">
        <v>56</v>
      </c>
      <c r="I438">
        <v>1784</v>
      </c>
      <c r="J438">
        <v>55808</v>
      </c>
      <c r="K438" t="s">
        <v>6203</v>
      </c>
      <c r="L438">
        <v>41</v>
      </c>
      <c r="M438" s="6">
        <v>269</v>
      </c>
      <c r="N438" s="6">
        <v>4799.5</v>
      </c>
      <c r="O438">
        <v>17</v>
      </c>
      <c r="P438">
        <v>5</v>
      </c>
      <c r="Q438" t="s">
        <v>52</v>
      </c>
      <c r="R438" t="s">
        <v>38</v>
      </c>
      <c r="S438" t="s">
        <v>6177</v>
      </c>
    </row>
    <row r="439" spans="1:19" hidden="1" x14ac:dyDescent="0.3">
      <c r="A439" s="7">
        <v>17726</v>
      </c>
      <c r="B439" s="6" t="s">
        <v>937</v>
      </c>
      <c r="C439" t="s">
        <v>938</v>
      </c>
      <c r="D439" t="str">
        <f t="shared" si="12"/>
        <v>17:54:46</v>
      </c>
      <c r="E439" s="18">
        <f t="shared" si="13"/>
        <v>0.70833333333333326</v>
      </c>
      <c r="F439" s="2" t="s">
        <v>59</v>
      </c>
      <c r="G439" s="4" t="s">
        <v>46</v>
      </c>
      <c r="H439" t="s">
        <v>75</v>
      </c>
      <c r="I439">
        <v>251</v>
      </c>
      <c r="J439">
        <v>66675</v>
      </c>
      <c r="K439" t="s">
        <v>6203</v>
      </c>
      <c r="L439">
        <v>7</v>
      </c>
      <c r="M439" s="6">
        <v>151</v>
      </c>
      <c r="N439" s="6">
        <v>6328.25</v>
      </c>
      <c r="O439">
        <v>52</v>
      </c>
      <c r="P439">
        <v>3</v>
      </c>
      <c r="Q439" t="s">
        <v>52</v>
      </c>
      <c r="R439" t="s">
        <v>52</v>
      </c>
      <c r="S439" t="s">
        <v>6177</v>
      </c>
    </row>
    <row r="440" spans="1:19" x14ac:dyDescent="0.3">
      <c r="A440" s="7">
        <v>17727</v>
      </c>
      <c r="B440" s="6" t="s">
        <v>939</v>
      </c>
      <c r="C440" t="s">
        <v>940</v>
      </c>
      <c r="D440" t="str">
        <f t="shared" si="12"/>
        <v>12:42:31</v>
      </c>
      <c r="E440" s="18">
        <f t="shared" si="13"/>
        <v>0.5</v>
      </c>
      <c r="F440" s="2" t="s">
        <v>45</v>
      </c>
      <c r="G440" s="4" t="s">
        <v>55</v>
      </c>
      <c r="H440" t="s">
        <v>56</v>
      </c>
      <c r="I440">
        <v>1051</v>
      </c>
      <c r="J440">
        <v>86990</v>
      </c>
      <c r="K440" t="s">
        <v>6206</v>
      </c>
      <c r="L440">
        <v>46</v>
      </c>
      <c r="M440" s="6">
        <v>102.75</v>
      </c>
      <c r="N440" s="6">
        <v>3295.25</v>
      </c>
      <c r="O440">
        <v>19</v>
      </c>
      <c r="P440">
        <v>5</v>
      </c>
      <c r="Q440" t="s">
        <v>38</v>
      </c>
      <c r="R440" t="s">
        <v>52</v>
      </c>
      <c r="S440" t="s">
        <v>6177</v>
      </c>
    </row>
    <row r="441" spans="1:19" hidden="1" x14ac:dyDescent="0.3">
      <c r="A441" s="7">
        <v>17728</v>
      </c>
      <c r="B441" s="6" t="s">
        <v>941</v>
      </c>
      <c r="C441" t="s">
        <v>942</v>
      </c>
      <c r="D441" t="str">
        <f t="shared" si="12"/>
        <v>01:23:00</v>
      </c>
      <c r="E441" s="18">
        <f t="shared" si="13"/>
        <v>4.1666666666666664E-2</v>
      </c>
      <c r="F441" s="2" t="s">
        <v>50</v>
      </c>
      <c r="G441" s="4" t="s">
        <v>55</v>
      </c>
      <c r="H441" t="s">
        <v>51</v>
      </c>
      <c r="I441">
        <v>188</v>
      </c>
      <c r="J441">
        <v>67001</v>
      </c>
      <c r="K441" t="s">
        <v>6203</v>
      </c>
      <c r="L441">
        <v>10</v>
      </c>
      <c r="M441" s="6">
        <v>125</v>
      </c>
      <c r="N441" s="6">
        <v>6655.75</v>
      </c>
      <c r="O441">
        <v>90</v>
      </c>
      <c r="P441">
        <v>1</v>
      </c>
      <c r="Q441" t="s">
        <v>52</v>
      </c>
      <c r="R441" t="s">
        <v>52</v>
      </c>
      <c r="S441" t="s">
        <v>6176</v>
      </c>
    </row>
    <row r="442" spans="1:19" hidden="1" x14ac:dyDescent="0.3">
      <c r="A442" s="7">
        <v>17729</v>
      </c>
      <c r="B442" s="6" t="s">
        <v>943</v>
      </c>
      <c r="C442" t="s">
        <v>944</v>
      </c>
      <c r="D442" t="str">
        <f t="shared" si="12"/>
        <v>06:19:15</v>
      </c>
      <c r="E442" s="18">
        <f t="shared" si="13"/>
        <v>0.25</v>
      </c>
      <c r="F442" s="2" t="s">
        <v>45</v>
      </c>
      <c r="G442" s="4" t="s">
        <v>46</v>
      </c>
      <c r="H442" t="s">
        <v>60</v>
      </c>
      <c r="I442">
        <v>3439</v>
      </c>
      <c r="J442">
        <v>38048</v>
      </c>
      <c r="K442" t="s">
        <v>6205</v>
      </c>
      <c r="L442">
        <v>35</v>
      </c>
      <c r="M442" s="6">
        <v>499.5</v>
      </c>
      <c r="N442" s="6">
        <v>5175.5</v>
      </c>
      <c r="O442">
        <v>19</v>
      </c>
      <c r="P442">
        <v>5</v>
      </c>
      <c r="Q442" t="s">
        <v>52</v>
      </c>
      <c r="R442" t="s">
        <v>52</v>
      </c>
      <c r="S442" t="s">
        <v>6177</v>
      </c>
    </row>
    <row r="443" spans="1:19" hidden="1" x14ac:dyDescent="0.3">
      <c r="A443" s="7">
        <v>17730</v>
      </c>
      <c r="B443" s="6" t="s">
        <v>945</v>
      </c>
      <c r="C443" t="s">
        <v>946</v>
      </c>
      <c r="D443" t="str">
        <f t="shared" si="12"/>
        <v>07:04:55</v>
      </c>
      <c r="E443" s="18">
        <f t="shared" si="13"/>
        <v>0.29166666666666663</v>
      </c>
      <c r="F443" s="2" t="s">
        <v>50</v>
      </c>
      <c r="G443" s="4" t="s">
        <v>46</v>
      </c>
      <c r="H443" t="s">
        <v>81</v>
      </c>
      <c r="I443">
        <v>239</v>
      </c>
      <c r="J443">
        <v>85594</v>
      </c>
      <c r="K443" t="s">
        <v>6206</v>
      </c>
      <c r="L443">
        <v>15</v>
      </c>
      <c r="M443" s="6">
        <v>224</v>
      </c>
      <c r="N443" s="6">
        <v>3034.75</v>
      </c>
      <c r="O443">
        <v>56</v>
      </c>
      <c r="P443">
        <v>0</v>
      </c>
      <c r="Q443" t="s">
        <v>52</v>
      </c>
      <c r="R443" t="s">
        <v>38</v>
      </c>
      <c r="S443" t="s">
        <v>6176</v>
      </c>
    </row>
    <row r="444" spans="1:19" hidden="1" x14ac:dyDescent="0.3">
      <c r="A444" s="7">
        <v>17731</v>
      </c>
      <c r="B444" s="6" t="s">
        <v>947</v>
      </c>
      <c r="C444" t="s">
        <v>948</v>
      </c>
      <c r="D444" t="str">
        <f t="shared" si="12"/>
        <v>04:02:39</v>
      </c>
      <c r="E444" s="18">
        <f t="shared" si="13"/>
        <v>0.16666666666666666</v>
      </c>
      <c r="F444" s="2" t="s">
        <v>50</v>
      </c>
      <c r="G444" s="4" t="s">
        <v>46</v>
      </c>
      <c r="H444" t="s">
        <v>51</v>
      </c>
      <c r="I444">
        <v>146</v>
      </c>
      <c r="J444">
        <v>59043</v>
      </c>
      <c r="K444" t="s">
        <v>6203</v>
      </c>
      <c r="L444">
        <v>19</v>
      </c>
      <c r="M444" s="6">
        <v>281.75</v>
      </c>
      <c r="N444" s="6">
        <v>4581</v>
      </c>
      <c r="O444">
        <v>93</v>
      </c>
      <c r="P444">
        <v>2</v>
      </c>
      <c r="Q444" t="s">
        <v>35</v>
      </c>
      <c r="R444" t="s">
        <v>52</v>
      </c>
      <c r="S444" t="s">
        <v>6176</v>
      </c>
    </row>
    <row r="445" spans="1:19" hidden="1" x14ac:dyDescent="0.3">
      <c r="A445" s="7">
        <v>17732</v>
      </c>
      <c r="B445" s="6" t="s">
        <v>949</v>
      </c>
      <c r="C445" t="s">
        <v>950</v>
      </c>
      <c r="D445" t="str">
        <f t="shared" si="12"/>
        <v>06:04:15</v>
      </c>
      <c r="E445" s="18">
        <f t="shared" si="13"/>
        <v>0.25</v>
      </c>
      <c r="F445" s="2" t="s">
        <v>45</v>
      </c>
      <c r="G445" s="4" t="s">
        <v>55</v>
      </c>
      <c r="H445" t="s">
        <v>56</v>
      </c>
      <c r="I445">
        <v>4083</v>
      </c>
      <c r="J445">
        <v>84787</v>
      </c>
      <c r="K445" t="s">
        <v>6206</v>
      </c>
      <c r="L445">
        <v>43</v>
      </c>
      <c r="M445" s="6">
        <v>7851</v>
      </c>
      <c r="N445" s="6">
        <v>545.25</v>
      </c>
      <c r="O445">
        <v>17</v>
      </c>
      <c r="P445">
        <v>5</v>
      </c>
      <c r="Q445" t="s">
        <v>52</v>
      </c>
      <c r="R445" t="s">
        <v>38</v>
      </c>
      <c r="S445" t="s">
        <v>6177</v>
      </c>
    </row>
    <row r="446" spans="1:19" hidden="1" x14ac:dyDescent="0.3">
      <c r="A446" s="7">
        <v>17733</v>
      </c>
      <c r="B446" s="6" t="s">
        <v>951</v>
      </c>
      <c r="C446" t="s">
        <v>952</v>
      </c>
      <c r="D446" t="str">
        <f t="shared" si="12"/>
        <v>13:46:50</v>
      </c>
      <c r="E446" s="18">
        <f t="shared" si="13"/>
        <v>0.54166666666666663</v>
      </c>
      <c r="F446" s="2" t="s">
        <v>45</v>
      </c>
      <c r="G446" s="4" t="s">
        <v>46</v>
      </c>
      <c r="H446" t="s">
        <v>75</v>
      </c>
      <c r="I446">
        <v>1427</v>
      </c>
      <c r="J446">
        <v>49691</v>
      </c>
      <c r="K446" t="s">
        <v>6205</v>
      </c>
      <c r="L446">
        <v>2</v>
      </c>
      <c r="M446" s="6">
        <v>277</v>
      </c>
      <c r="N446" s="6">
        <v>3441.75</v>
      </c>
      <c r="O446">
        <v>51</v>
      </c>
      <c r="P446">
        <v>3</v>
      </c>
      <c r="Q446" t="s">
        <v>65</v>
      </c>
      <c r="R446" t="s">
        <v>38</v>
      </c>
      <c r="S446" t="s">
        <v>6177</v>
      </c>
    </row>
    <row r="447" spans="1:19" hidden="1" x14ac:dyDescent="0.3">
      <c r="A447" s="7">
        <v>17734</v>
      </c>
      <c r="B447" s="6" t="s">
        <v>953</v>
      </c>
      <c r="C447" t="s">
        <v>954</v>
      </c>
      <c r="D447" t="str">
        <f t="shared" si="12"/>
        <v>18:46:52</v>
      </c>
      <c r="E447" s="18">
        <f t="shared" si="13"/>
        <v>0.75</v>
      </c>
      <c r="F447" s="2" t="s">
        <v>45</v>
      </c>
      <c r="G447" s="4" t="s">
        <v>55</v>
      </c>
      <c r="H447" t="s">
        <v>56</v>
      </c>
      <c r="I447">
        <v>4426</v>
      </c>
      <c r="J447">
        <v>66596</v>
      </c>
      <c r="K447" t="s">
        <v>6203</v>
      </c>
      <c r="L447">
        <v>36</v>
      </c>
      <c r="M447" s="6">
        <v>399.75</v>
      </c>
      <c r="N447" s="6">
        <v>6155.25</v>
      </c>
      <c r="O447">
        <v>15</v>
      </c>
      <c r="P447">
        <v>3</v>
      </c>
      <c r="Q447" t="s">
        <v>52</v>
      </c>
      <c r="R447" t="s">
        <v>38</v>
      </c>
      <c r="S447" t="s">
        <v>6177</v>
      </c>
    </row>
    <row r="448" spans="1:19" hidden="1" x14ac:dyDescent="0.3">
      <c r="A448" s="7">
        <v>17735</v>
      </c>
      <c r="B448" s="6" t="s">
        <v>955</v>
      </c>
      <c r="C448" t="s">
        <v>956</v>
      </c>
      <c r="D448" t="str">
        <f t="shared" si="12"/>
        <v>15:32:39</v>
      </c>
      <c r="E448" s="18">
        <f t="shared" si="13"/>
        <v>0.625</v>
      </c>
      <c r="F448" s="2" t="s">
        <v>50</v>
      </c>
      <c r="G448" s="4" t="s">
        <v>55</v>
      </c>
      <c r="H448" t="s">
        <v>51</v>
      </c>
      <c r="I448">
        <v>59</v>
      </c>
      <c r="J448">
        <v>61587</v>
      </c>
      <c r="K448" t="s">
        <v>6203</v>
      </c>
      <c r="L448">
        <v>6</v>
      </c>
      <c r="M448" s="6">
        <v>1982.5</v>
      </c>
      <c r="N448" s="6">
        <v>2526.5</v>
      </c>
      <c r="O448">
        <v>91</v>
      </c>
      <c r="P448">
        <v>2</v>
      </c>
      <c r="Q448" t="s">
        <v>65</v>
      </c>
      <c r="R448" t="s">
        <v>52</v>
      </c>
      <c r="S448" t="s">
        <v>6176</v>
      </c>
    </row>
    <row r="449" spans="1:19" hidden="1" x14ac:dyDescent="0.3">
      <c r="A449" s="7">
        <v>17736</v>
      </c>
      <c r="B449" s="6" t="s">
        <v>957</v>
      </c>
      <c r="C449" t="s">
        <v>958</v>
      </c>
      <c r="D449" t="str">
        <f t="shared" si="12"/>
        <v>08:20:34</v>
      </c>
      <c r="E449" s="18">
        <f t="shared" si="13"/>
        <v>0.33333333333333331</v>
      </c>
      <c r="F449" s="2" t="s">
        <v>59</v>
      </c>
      <c r="G449" s="4" t="s">
        <v>46</v>
      </c>
      <c r="H449" t="s">
        <v>81</v>
      </c>
      <c r="I449">
        <v>560</v>
      </c>
      <c r="J449">
        <v>62665</v>
      </c>
      <c r="K449" t="s">
        <v>6203</v>
      </c>
      <c r="L449">
        <v>17</v>
      </c>
      <c r="M449" s="6">
        <v>5674.25</v>
      </c>
      <c r="N449" s="6">
        <v>659</v>
      </c>
      <c r="O449">
        <v>57</v>
      </c>
      <c r="P449">
        <v>1</v>
      </c>
      <c r="Q449" t="s">
        <v>52</v>
      </c>
      <c r="R449" t="s">
        <v>38</v>
      </c>
      <c r="S449" t="s">
        <v>6176</v>
      </c>
    </row>
    <row r="450" spans="1:19" hidden="1" x14ac:dyDescent="0.3">
      <c r="A450" s="7">
        <v>17737</v>
      </c>
      <c r="B450" s="6" t="s">
        <v>959</v>
      </c>
      <c r="C450" t="s">
        <v>960</v>
      </c>
      <c r="D450" t="str">
        <f t="shared" si="12"/>
        <v>12:23:04</v>
      </c>
      <c r="E450" s="18">
        <f t="shared" si="13"/>
        <v>0.5</v>
      </c>
      <c r="F450" s="2" t="s">
        <v>45</v>
      </c>
      <c r="G450" s="4" t="s">
        <v>68</v>
      </c>
      <c r="H450" t="s">
        <v>60</v>
      </c>
      <c r="I450">
        <v>2168</v>
      </c>
      <c r="J450">
        <v>88416</v>
      </c>
      <c r="K450" t="s">
        <v>6206</v>
      </c>
      <c r="L450">
        <v>19</v>
      </c>
      <c r="M450" s="6">
        <v>1199.75</v>
      </c>
      <c r="N450" s="6">
        <v>882.75</v>
      </c>
      <c r="O450">
        <v>22</v>
      </c>
      <c r="P450">
        <v>4</v>
      </c>
      <c r="Q450" t="s">
        <v>38</v>
      </c>
      <c r="R450" t="s">
        <v>38</v>
      </c>
      <c r="S450" t="s">
        <v>6177</v>
      </c>
    </row>
    <row r="451" spans="1:19" hidden="1" x14ac:dyDescent="0.3">
      <c r="A451" s="7">
        <v>17738</v>
      </c>
      <c r="B451" s="6" t="s">
        <v>961</v>
      </c>
      <c r="C451" t="s">
        <v>962</v>
      </c>
      <c r="D451" t="str">
        <f t="shared" ref="D451:D514" si="14">TEXT(C451,"hh:mm:ss")</f>
        <v>04:27:41</v>
      </c>
      <c r="E451" s="18">
        <f t="shared" ref="E451:E514" si="15">FLOOR(D451,TIME(1,0,0))</f>
        <v>0.16666666666666666</v>
      </c>
      <c r="F451" s="2" t="s">
        <v>72</v>
      </c>
      <c r="G451" s="4" t="s">
        <v>46</v>
      </c>
      <c r="H451" t="s">
        <v>51</v>
      </c>
      <c r="I451">
        <v>143</v>
      </c>
      <c r="J451">
        <v>12559</v>
      </c>
      <c r="K451" t="s">
        <v>6204</v>
      </c>
      <c r="L451">
        <v>17</v>
      </c>
      <c r="M451" s="6">
        <v>1902.25</v>
      </c>
      <c r="N451" s="6">
        <v>2339.75</v>
      </c>
      <c r="O451">
        <v>78</v>
      </c>
      <c r="P451">
        <v>1</v>
      </c>
      <c r="Q451" t="s">
        <v>35</v>
      </c>
      <c r="R451" t="s">
        <v>38</v>
      </c>
      <c r="S451" t="s">
        <v>6176</v>
      </c>
    </row>
    <row r="452" spans="1:19" hidden="1" x14ac:dyDescent="0.3">
      <c r="A452" s="7">
        <v>17739</v>
      </c>
      <c r="B452" s="6" t="s">
        <v>963</v>
      </c>
      <c r="C452" t="s">
        <v>964</v>
      </c>
      <c r="D452" t="str">
        <f t="shared" si="14"/>
        <v>17:42:50</v>
      </c>
      <c r="E452" s="18">
        <f t="shared" si="15"/>
        <v>0.70833333333333326</v>
      </c>
      <c r="F452" s="2" t="s">
        <v>88</v>
      </c>
      <c r="G452" s="4" t="s">
        <v>55</v>
      </c>
      <c r="H452" t="s">
        <v>51</v>
      </c>
      <c r="I452">
        <v>129</v>
      </c>
      <c r="J452">
        <v>16686</v>
      </c>
      <c r="K452" t="s">
        <v>6204</v>
      </c>
      <c r="L452">
        <v>9</v>
      </c>
      <c r="M452" s="6">
        <v>8798.75</v>
      </c>
      <c r="N452" s="6">
        <v>646</v>
      </c>
      <c r="O452">
        <v>94</v>
      </c>
      <c r="P452">
        <v>2</v>
      </c>
      <c r="Q452" t="s">
        <v>52</v>
      </c>
      <c r="R452" t="s">
        <v>38</v>
      </c>
      <c r="S452" t="s">
        <v>6176</v>
      </c>
    </row>
    <row r="453" spans="1:19" hidden="1" x14ac:dyDescent="0.3">
      <c r="A453" s="7">
        <v>17740</v>
      </c>
      <c r="B453" s="6" t="s">
        <v>965</v>
      </c>
      <c r="C453" t="s">
        <v>966</v>
      </c>
      <c r="D453" t="str">
        <f t="shared" si="14"/>
        <v>12:20:46</v>
      </c>
      <c r="E453" s="18">
        <f t="shared" si="15"/>
        <v>0.5</v>
      </c>
      <c r="F453" s="2" t="s">
        <v>45</v>
      </c>
      <c r="G453" s="4" t="s">
        <v>68</v>
      </c>
      <c r="H453" t="s">
        <v>60</v>
      </c>
      <c r="I453">
        <v>2430</v>
      </c>
      <c r="J453">
        <v>78378</v>
      </c>
      <c r="K453" t="s">
        <v>6206</v>
      </c>
      <c r="L453">
        <v>19</v>
      </c>
      <c r="M453" s="6">
        <v>419</v>
      </c>
      <c r="N453" s="6">
        <v>4200</v>
      </c>
      <c r="O453">
        <v>13</v>
      </c>
      <c r="P453">
        <v>4</v>
      </c>
      <c r="Q453" t="s">
        <v>35</v>
      </c>
      <c r="R453" t="s">
        <v>52</v>
      </c>
      <c r="S453" t="s">
        <v>6177</v>
      </c>
    </row>
    <row r="454" spans="1:19" hidden="1" x14ac:dyDescent="0.3">
      <c r="A454" s="7">
        <v>17741</v>
      </c>
      <c r="B454" s="6" t="s">
        <v>967</v>
      </c>
      <c r="C454" t="s">
        <v>968</v>
      </c>
      <c r="D454" t="str">
        <f t="shared" si="14"/>
        <v>06:34:37</v>
      </c>
      <c r="E454" s="18">
        <f t="shared" si="15"/>
        <v>0.25</v>
      </c>
      <c r="F454" s="2" t="s">
        <v>72</v>
      </c>
      <c r="G454" s="4" t="s">
        <v>55</v>
      </c>
      <c r="H454" t="s">
        <v>51</v>
      </c>
      <c r="I454">
        <v>937</v>
      </c>
      <c r="J454">
        <v>31787</v>
      </c>
      <c r="K454" t="s">
        <v>6205</v>
      </c>
      <c r="L454">
        <v>4</v>
      </c>
      <c r="M454" s="6">
        <v>1218.25</v>
      </c>
      <c r="N454" s="6">
        <v>2939.75</v>
      </c>
      <c r="O454">
        <v>82</v>
      </c>
      <c r="P454">
        <v>1</v>
      </c>
      <c r="Q454" t="s">
        <v>35</v>
      </c>
      <c r="R454" t="s">
        <v>52</v>
      </c>
      <c r="S454" t="s">
        <v>6177</v>
      </c>
    </row>
    <row r="455" spans="1:19" hidden="1" x14ac:dyDescent="0.3">
      <c r="A455" s="7">
        <v>17742</v>
      </c>
      <c r="B455" s="6" t="s">
        <v>969</v>
      </c>
      <c r="C455" t="s">
        <v>970</v>
      </c>
      <c r="D455" t="str">
        <f t="shared" si="14"/>
        <v>20:10:26</v>
      </c>
      <c r="E455" s="18">
        <f t="shared" si="15"/>
        <v>0.83333333333333326</v>
      </c>
      <c r="F455" s="2" t="s">
        <v>50</v>
      </c>
      <c r="G455" s="4" t="s">
        <v>46</v>
      </c>
      <c r="H455" t="s">
        <v>51</v>
      </c>
      <c r="I455">
        <v>63</v>
      </c>
      <c r="J455">
        <v>65907</v>
      </c>
      <c r="K455" t="s">
        <v>6203</v>
      </c>
      <c r="L455">
        <v>12</v>
      </c>
      <c r="M455" s="6">
        <v>3585.25</v>
      </c>
      <c r="N455" s="6">
        <v>648</v>
      </c>
      <c r="O455">
        <v>93</v>
      </c>
      <c r="P455">
        <v>2</v>
      </c>
      <c r="Q455" t="s">
        <v>35</v>
      </c>
      <c r="R455" t="s">
        <v>38</v>
      </c>
      <c r="S455" t="s">
        <v>6177</v>
      </c>
    </row>
    <row r="456" spans="1:19" hidden="1" x14ac:dyDescent="0.3">
      <c r="A456" s="7">
        <v>17743</v>
      </c>
      <c r="B456" s="6" t="s">
        <v>971</v>
      </c>
      <c r="C456" t="s">
        <v>972</v>
      </c>
      <c r="D456" t="str">
        <f t="shared" si="14"/>
        <v>16:46:47</v>
      </c>
      <c r="E456" s="18">
        <f t="shared" si="15"/>
        <v>0.66666666666666663</v>
      </c>
      <c r="F456" s="2" t="s">
        <v>88</v>
      </c>
      <c r="G456" s="4" t="s">
        <v>55</v>
      </c>
      <c r="H456" t="s">
        <v>51</v>
      </c>
      <c r="I456">
        <v>118</v>
      </c>
      <c r="J456">
        <v>55739</v>
      </c>
      <c r="K456" t="s">
        <v>6203</v>
      </c>
      <c r="L456">
        <v>4</v>
      </c>
      <c r="M456" s="6">
        <v>338.75</v>
      </c>
      <c r="N456" s="6">
        <v>6384.5</v>
      </c>
      <c r="O456">
        <v>81</v>
      </c>
      <c r="P456">
        <v>2</v>
      </c>
      <c r="Q456" t="s">
        <v>65</v>
      </c>
      <c r="R456" t="s">
        <v>38</v>
      </c>
      <c r="S456" t="s">
        <v>6176</v>
      </c>
    </row>
    <row r="457" spans="1:19" hidden="1" x14ac:dyDescent="0.3">
      <c r="A457" s="7">
        <v>17744</v>
      </c>
      <c r="B457" s="6" t="s">
        <v>973</v>
      </c>
      <c r="C457" t="s">
        <v>974</v>
      </c>
      <c r="D457" t="str">
        <f t="shared" si="14"/>
        <v>12:54:24</v>
      </c>
      <c r="E457" s="18">
        <f t="shared" si="15"/>
        <v>0.5</v>
      </c>
      <c r="F457" s="2" t="s">
        <v>72</v>
      </c>
      <c r="G457" s="4" t="s">
        <v>55</v>
      </c>
      <c r="H457" t="s">
        <v>51</v>
      </c>
      <c r="I457">
        <v>215</v>
      </c>
      <c r="J457">
        <v>36617</v>
      </c>
      <c r="K457" t="s">
        <v>6205</v>
      </c>
      <c r="L457">
        <v>4</v>
      </c>
      <c r="M457" s="6">
        <v>756.5</v>
      </c>
      <c r="N457" s="6">
        <v>3179.5</v>
      </c>
      <c r="O457">
        <v>96</v>
      </c>
      <c r="P457">
        <v>2</v>
      </c>
      <c r="Q457" t="s">
        <v>65</v>
      </c>
      <c r="R457" t="s">
        <v>38</v>
      </c>
      <c r="S457" t="s">
        <v>6177</v>
      </c>
    </row>
    <row r="458" spans="1:19" x14ac:dyDescent="0.3">
      <c r="A458" s="7">
        <v>17745</v>
      </c>
      <c r="B458" s="6" t="s">
        <v>975</v>
      </c>
      <c r="C458" t="s">
        <v>976</v>
      </c>
      <c r="D458" t="str">
        <f t="shared" si="14"/>
        <v>12:50:01</v>
      </c>
      <c r="E458" s="18">
        <f t="shared" si="15"/>
        <v>0.5</v>
      </c>
      <c r="F458" s="2" t="s">
        <v>59</v>
      </c>
      <c r="G458" s="4" t="s">
        <v>46</v>
      </c>
      <c r="H458" t="s">
        <v>56</v>
      </c>
      <c r="I458">
        <v>1143</v>
      </c>
      <c r="J458">
        <v>75443</v>
      </c>
      <c r="K458" t="s">
        <v>6206</v>
      </c>
      <c r="L458">
        <v>32</v>
      </c>
      <c r="M458" s="6">
        <v>2632.5</v>
      </c>
      <c r="N458" s="6">
        <v>471.75</v>
      </c>
      <c r="O458">
        <v>16</v>
      </c>
      <c r="P458">
        <v>5</v>
      </c>
      <c r="Q458" t="s">
        <v>38</v>
      </c>
      <c r="R458" t="s">
        <v>38</v>
      </c>
      <c r="S458" t="s">
        <v>6176</v>
      </c>
    </row>
    <row r="459" spans="1:19" hidden="1" x14ac:dyDescent="0.3">
      <c r="A459" s="7">
        <v>17746</v>
      </c>
      <c r="B459" s="6" t="s">
        <v>977</v>
      </c>
      <c r="C459" t="s">
        <v>978</v>
      </c>
      <c r="D459" t="str">
        <f t="shared" si="14"/>
        <v>03:46:30</v>
      </c>
      <c r="E459" s="18">
        <f t="shared" si="15"/>
        <v>0.125</v>
      </c>
      <c r="F459" s="2" t="s">
        <v>59</v>
      </c>
      <c r="G459" s="4" t="s">
        <v>46</v>
      </c>
      <c r="H459" t="s">
        <v>47</v>
      </c>
      <c r="I459">
        <v>879</v>
      </c>
      <c r="J459">
        <v>48640</v>
      </c>
      <c r="K459" t="s">
        <v>6205</v>
      </c>
      <c r="L459">
        <v>19</v>
      </c>
      <c r="M459" s="6">
        <v>793</v>
      </c>
      <c r="N459" s="6">
        <v>2865.5</v>
      </c>
      <c r="O459">
        <v>51</v>
      </c>
      <c r="P459">
        <v>1</v>
      </c>
      <c r="Q459" t="s">
        <v>38</v>
      </c>
      <c r="R459" t="s">
        <v>52</v>
      </c>
      <c r="S459" t="s">
        <v>6176</v>
      </c>
    </row>
    <row r="460" spans="1:19" hidden="1" x14ac:dyDescent="0.3">
      <c r="A460" s="7">
        <v>17747</v>
      </c>
      <c r="B460" s="6" t="s">
        <v>979</v>
      </c>
      <c r="C460" t="s">
        <v>980</v>
      </c>
      <c r="D460" t="str">
        <f t="shared" si="14"/>
        <v>11:46:56</v>
      </c>
      <c r="E460" s="18">
        <f t="shared" si="15"/>
        <v>0.45833333333333331</v>
      </c>
      <c r="F460" s="2" t="s">
        <v>72</v>
      </c>
      <c r="G460" s="4" t="s">
        <v>46</v>
      </c>
      <c r="H460" t="s">
        <v>81</v>
      </c>
      <c r="I460">
        <v>598</v>
      </c>
      <c r="J460">
        <v>10616</v>
      </c>
      <c r="K460" t="s">
        <v>6204</v>
      </c>
      <c r="L460">
        <v>7</v>
      </c>
      <c r="M460" s="6">
        <v>382.25</v>
      </c>
      <c r="N460" s="6">
        <v>3311.75</v>
      </c>
      <c r="O460">
        <v>58</v>
      </c>
      <c r="P460">
        <v>1</v>
      </c>
      <c r="Q460" t="s">
        <v>35</v>
      </c>
      <c r="R460" t="s">
        <v>52</v>
      </c>
      <c r="S460" t="s">
        <v>6176</v>
      </c>
    </row>
    <row r="461" spans="1:19" hidden="1" x14ac:dyDescent="0.3">
      <c r="A461" s="7">
        <v>17748</v>
      </c>
      <c r="B461" s="6" t="s">
        <v>981</v>
      </c>
      <c r="C461" t="s">
        <v>982</v>
      </c>
      <c r="D461" t="str">
        <f t="shared" si="14"/>
        <v>08:18:03</v>
      </c>
      <c r="E461" s="18">
        <f t="shared" si="15"/>
        <v>0.33333333333333331</v>
      </c>
      <c r="F461" s="2" t="s">
        <v>72</v>
      </c>
      <c r="G461" s="4" t="s">
        <v>55</v>
      </c>
      <c r="H461" t="s">
        <v>51</v>
      </c>
      <c r="I461">
        <v>932</v>
      </c>
      <c r="J461">
        <v>80428</v>
      </c>
      <c r="K461" t="s">
        <v>6206</v>
      </c>
      <c r="L461">
        <v>18</v>
      </c>
      <c r="M461" s="6">
        <v>442.25</v>
      </c>
      <c r="N461" s="6">
        <v>4801.25</v>
      </c>
      <c r="O461">
        <v>87</v>
      </c>
      <c r="P461">
        <v>2</v>
      </c>
      <c r="Q461" t="s">
        <v>52</v>
      </c>
      <c r="R461" t="s">
        <v>38</v>
      </c>
      <c r="S461" t="s">
        <v>6177</v>
      </c>
    </row>
    <row r="462" spans="1:19" hidden="1" x14ac:dyDescent="0.3">
      <c r="A462" s="7">
        <v>17749</v>
      </c>
      <c r="B462" s="6" t="s">
        <v>983</v>
      </c>
      <c r="C462" t="s">
        <v>984</v>
      </c>
      <c r="D462" t="str">
        <f t="shared" si="14"/>
        <v>10:33:30</v>
      </c>
      <c r="E462" s="18">
        <f t="shared" si="15"/>
        <v>0.41666666666666663</v>
      </c>
      <c r="F462" s="2" t="s">
        <v>50</v>
      </c>
      <c r="G462" s="4" t="s">
        <v>55</v>
      </c>
      <c r="H462" t="s">
        <v>51</v>
      </c>
      <c r="I462">
        <v>77</v>
      </c>
      <c r="J462">
        <v>46990</v>
      </c>
      <c r="K462" t="s">
        <v>6205</v>
      </c>
      <c r="L462">
        <v>19</v>
      </c>
      <c r="M462" s="6">
        <v>375.75</v>
      </c>
      <c r="N462" s="6">
        <v>6978.75</v>
      </c>
      <c r="O462">
        <v>91</v>
      </c>
      <c r="P462">
        <v>1</v>
      </c>
      <c r="Q462" t="s">
        <v>52</v>
      </c>
      <c r="R462" t="s">
        <v>38</v>
      </c>
      <c r="S462" t="s">
        <v>6176</v>
      </c>
    </row>
    <row r="463" spans="1:19" hidden="1" x14ac:dyDescent="0.3">
      <c r="A463" s="7">
        <v>17750</v>
      </c>
      <c r="B463" s="6" t="s">
        <v>985</v>
      </c>
      <c r="C463" t="s">
        <v>986</v>
      </c>
      <c r="D463" t="str">
        <f t="shared" si="14"/>
        <v>10:27:06</v>
      </c>
      <c r="E463" s="18">
        <f t="shared" si="15"/>
        <v>0.41666666666666663</v>
      </c>
      <c r="F463" s="2" t="s">
        <v>72</v>
      </c>
      <c r="G463" s="4" t="s">
        <v>46</v>
      </c>
      <c r="H463" t="s">
        <v>81</v>
      </c>
      <c r="I463">
        <v>784</v>
      </c>
      <c r="J463">
        <v>20615</v>
      </c>
      <c r="K463" t="s">
        <v>6204</v>
      </c>
      <c r="L463">
        <v>11</v>
      </c>
      <c r="M463" s="6">
        <v>477.75</v>
      </c>
      <c r="N463" s="6">
        <v>5107.5</v>
      </c>
      <c r="O463">
        <v>60</v>
      </c>
      <c r="P463">
        <v>1</v>
      </c>
      <c r="Q463" t="s">
        <v>65</v>
      </c>
      <c r="R463" t="s">
        <v>38</v>
      </c>
      <c r="S463" t="s">
        <v>6177</v>
      </c>
    </row>
    <row r="464" spans="1:19" hidden="1" x14ac:dyDescent="0.3">
      <c r="A464" s="7">
        <v>17751</v>
      </c>
      <c r="B464" s="6" t="s">
        <v>987</v>
      </c>
      <c r="C464" t="s">
        <v>988</v>
      </c>
      <c r="D464" t="str">
        <f t="shared" si="14"/>
        <v>12:20:04</v>
      </c>
      <c r="E464" s="18">
        <f t="shared" si="15"/>
        <v>0.5</v>
      </c>
      <c r="F464" s="2" t="s">
        <v>72</v>
      </c>
      <c r="G464" s="4" t="s">
        <v>46</v>
      </c>
      <c r="H464" t="s">
        <v>51</v>
      </c>
      <c r="I464">
        <v>314</v>
      </c>
      <c r="J464">
        <v>67382</v>
      </c>
      <c r="K464" t="s">
        <v>6203</v>
      </c>
      <c r="L464">
        <v>17</v>
      </c>
      <c r="M464" s="6">
        <v>141.75</v>
      </c>
      <c r="N464" s="6">
        <v>3431.75</v>
      </c>
      <c r="O464">
        <v>82</v>
      </c>
      <c r="P464">
        <v>1</v>
      </c>
      <c r="Q464" t="s">
        <v>35</v>
      </c>
      <c r="R464" t="s">
        <v>38</v>
      </c>
      <c r="S464" t="s">
        <v>6177</v>
      </c>
    </row>
    <row r="465" spans="1:19" hidden="1" x14ac:dyDescent="0.3">
      <c r="A465" s="7">
        <v>17752</v>
      </c>
      <c r="B465" s="6" t="s">
        <v>989</v>
      </c>
      <c r="C465" t="s">
        <v>990</v>
      </c>
      <c r="D465" t="str">
        <f t="shared" si="14"/>
        <v>20:34:32</v>
      </c>
      <c r="E465" s="18">
        <f t="shared" si="15"/>
        <v>0.83333333333333326</v>
      </c>
      <c r="F465" s="2" t="s">
        <v>45</v>
      </c>
      <c r="G465" s="4" t="s">
        <v>55</v>
      </c>
      <c r="H465" t="s">
        <v>56</v>
      </c>
      <c r="I465">
        <v>3200</v>
      </c>
      <c r="J465">
        <v>38788</v>
      </c>
      <c r="K465" t="s">
        <v>6205</v>
      </c>
      <c r="L465">
        <v>55</v>
      </c>
      <c r="M465" s="6">
        <v>6643</v>
      </c>
      <c r="N465" s="6">
        <v>1037.5</v>
      </c>
      <c r="O465">
        <v>22</v>
      </c>
      <c r="P465">
        <v>3</v>
      </c>
      <c r="Q465" t="s">
        <v>52</v>
      </c>
      <c r="R465" t="s">
        <v>38</v>
      </c>
      <c r="S465" t="s">
        <v>6176</v>
      </c>
    </row>
    <row r="466" spans="1:19" hidden="1" x14ac:dyDescent="0.3">
      <c r="A466" s="7">
        <v>17753</v>
      </c>
      <c r="B466" s="6" t="s">
        <v>991</v>
      </c>
      <c r="C466" t="s">
        <v>992</v>
      </c>
      <c r="D466" t="str">
        <f t="shared" si="14"/>
        <v>06:29:16</v>
      </c>
      <c r="E466" s="18">
        <f t="shared" si="15"/>
        <v>0.25</v>
      </c>
      <c r="F466" s="2" t="s">
        <v>50</v>
      </c>
      <c r="G466" s="4" t="s">
        <v>46</v>
      </c>
      <c r="H466" t="s">
        <v>51</v>
      </c>
      <c r="I466">
        <v>132</v>
      </c>
      <c r="J466">
        <v>67504</v>
      </c>
      <c r="K466" t="s">
        <v>6203</v>
      </c>
      <c r="L466">
        <v>2</v>
      </c>
      <c r="M466" s="6">
        <v>443.75</v>
      </c>
      <c r="N466" s="6">
        <v>5721</v>
      </c>
      <c r="O466">
        <v>84</v>
      </c>
      <c r="P466">
        <v>2</v>
      </c>
      <c r="Q466" t="s">
        <v>52</v>
      </c>
      <c r="R466" t="s">
        <v>38</v>
      </c>
      <c r="S466" t="s">
        <v>6176</v>
      </c>
    </row>
    <row r="467" spans="1:19" hidden="1" x14ac:dyDescent="0.3">
      <c r="A467" s="7">
        <v>17754</v>
      </c>
      <c r="B467" s="6" t="s">
        <v>993</v>
      </c>
      <c r="C467" t="s">
        <v>994</v>
      </c>
      <c r="D467" t="str">
        <f t="shared" si="14"/>
        <v>04:31:15</v>
      </c>
      <c r="E467" s="18">
        <f t="shared" si="15"/>
        <v>0.16666666666666666</v>
      </c>
      <c r="F467" s="2" t="s">
        <v>45</v>
      </c>
      <c r="G467" s="4" t="s">
        <v>68</v>
      </c>
      <c r="H467" t="s">
        <v>60</v>
      </c>
      <c r="I467">
        <v>2679</v>
      </c>
      <c r="J467">
        <v>43688</v>
      </c>
      <c r="K467" t="s">
        <v>6205</v>
      </c>
      <c r="L467">
        <v>20</v>
      </c>
      <c r="M467" s="6">
        <v>266.25</v>
      </c>
      <c r="N467" s="6">
        <v>4288.25</v>
      </c>
      <c r="O467">
        <v>12</v>
      </c>
      <c r="P467">
        <v>4</v>
      </c>
      <c r="Q467" t="s">
        <v>38</v>
      </c>
      <c r="R467" t="s">
        <v>38</v>
      </c>
      <c r="S467" t="s">
        <v>6177</v>
      </c>
    </row>
    <row r="468" spans="1:19" hidden="1" x14ac:dyDescent="0.3">
      <c r="A468" s="7">
        <v>17755</v>
      </c>
      <c r="B468" s="6" t="s">
        <v>995</v>
      </c>
      <c r="C468" t="s">
        <v>996</v>
      </c>
      <c r="D468" t="str">
        <f t="shared" si="14"/>
        <v>02:14:16</v>
      </c>
      <c r="E468" s="18">
        <f t="shared" si="15"/>
        <v>8.3333333333333329E-2</v>
      </c>
      <c r="F468" s="2" t="s">
        <v>45</v>
      </c>
      <c r="G468" s="4" t="s">
        <v>55</v>
      </c>
      <c r="H468" t="s">
        <v>56</v>
      </c>
      <c r="I468">
        <v>4962</v>
      </c>
      <c r="J468">
        <v>86717</v>
      </c>
      <c r="K468" t="s">
        <v>6206</v>
      </c>
      <c r="L468">
        <v>33</v>
      </c>
      <c r="M468" s="6">
        <v>251</v>
      </c>
      <c r="N468" s="6">
        <v>4378.5</v>
      </c>
      <c r="O468">
        <v>11</v>
      </c>
      <c r="P468">
        <v>6</v>
      </c>
      <c r="Q468" t="s">
        <v>52</v>
      </c>
      <c r="R468" t="s">
        <v>38</v>
      </c>
      <c r="S468" t="s">
        <v>6177</v>
      </c>
    </row>
    <row r="469" spans="1:19" hidden="1" x14ac:dyDescent="0.3">
      <c r="A469" s="7">
        <v>17756</v>
      </c>
      <c r="B469" s="6" t="s">
        <v>997</v>
      </c>
      <c r="C469" t="s">
        <v>998</v>
      </c>
      <c r="D469" t="str">
        <f t="shared" si="14"/>
        <v>14:45:05</v>
      </c>
      <c r="E469" s="18">
        <f t="shared" si="15"/>
        <v>0.58333333333333326</v>
      </c>
      <c r="F469" s="2" t="s">
        <v>50</v>
      </c>
      <c r="G469" s="4" t="s">
        <v>55</v>
      </c>
      <c r="H469" t="s">
        <v>51</v>
      </c>
      <c r="I469">
        <v>132</v>
      </c>
      <c r="J469">
        <v>21122</v>
      </c>
      <c r="K469" t="s">
        <v>6204</v>
      </c>
      <c r="L469">
        <v>4</v>
      </c>
      <c r="M469" s="6">
        <v>129.5</v>
      </c>
      <c r="N469" s="6">
        <v>5073</v>
      </c>
      <c r="O469">
        <v>78</v>
      </c>
      <c r="P469">
        <v>1</v>
      </c>
      <c r="Q469" t="s">
        <v>52</v>
      </c>
      <c r="R469" t="s">
        <v>38</v>
      </c>
      <c r="S469" t="s">
        <v>6177</v>
      </c>
    </row>
    <row r="470" spans="1:19" hidden="1" x14ac:dyDescent="0.3">
      <c r="A470" s="7">
        <v>17757</v>
      </c>
      <c r="B470" s="6" t="s">
        <v>999</v>
      </c>
      <c r="C470" t="s">
        <v>1000</v>
      </c>
      <c r="D470" t="str">
        <f t="shared" si="14"/>
        <v>04:38:03</v>
      </c>
      <c r="E470" s="18">
        <f t="shared" si="15"/>
        <v>0.16666666666666666</v>
      </c>
      <c r="F470" s="2" t="s">
        <v>72</v>
      </c>
      <c r="G470" s="4" t="s">
        <v>55</v>
      </c>
      <c r="H470" t="s">
        <v>51</v>
      </c>
      <c r="I470">
        <v>874</v>
      </c>
      <c r="J470">
        <v>26301</v>
      </c>
      <c r="K470" t="s">
        <v>6204</v>
      </c>
      <c r="L470">
        <v>13</v>
      </c>
      <c r="M470" s="6">
        <v>289.5</v>
      </c>
      <c r="N470" s="6">
        <v>4311.25</v>
      </c>
      <c r="O470">
        <v>81</v>
      </c>
      <c r="P470">
        <v>2</v>
      </c>
      <c r="Q470" t="s">
        <v>52</v>
      </c>
      <c r="R470" t="s">
        <v>52</v>
      </c>
      <c r="S470" t="s">
        <v>6177</v>
      </c>
    </row>
    <row r="471" spans="1:19" hidden="1" x14ac:dyDescent="0.3">
      <c r="A471" s="7">
        <v>17758</v>
      </c>
      <c r="B471" s="6" t="s">
        <v>1001</v>
      </c>
      <c r="C471" t="s">
        <v>1002</v>
      </c>
      <c r="D471" t="str">
        <f t="shared" si="14"/>
        <v>01:24:59</v>
      </c>
      <c r="E471" s="18">
        <f t="shared" si="15"/>
        <v>4.1666666666666664E-2</v>
      </c>
      <c r="F471" s="2" t="s">
        <v>50</v>
      </c>
      <c r="G471" s="4" t="s">
        <v>55</v>
      </c>
      <c r="H471" t="s">
        <v>51</v>
      </c>
      <c r="I471">
        <v>67</v>
      </c>
      <c r="J471">
        <v>45838</v>
      </c>
      <c r="K471" t="s">
        <v>6205</v>
      </c>
      <c r="L471">
        <v>13</v>
      </c>
      <c r="M471" s="6">
        <v>378.25</v>
      </c>
      <c r="N471" s="6">
        <v>5535</v>
      </c>
      <c r="O471">
        <v>95</v>
      </c>
      <c r="P471">
        <v>2</v>
      </c>
      <c r="Q471" t="s">
        <v>35</v>
      </c>
      <c r="R471" t="s">
        <v>52</v>
      </c>
      <c r="S471" t="s">
        <v>6177</v>
      </c>
    </row>
    <row r="472" spans="1:19" hidden="1" x14ac:dyDescent="0.3">
      <c r="A472" s="7">
        <v>17759</v>
      </c>
      <c r="B472" s="6" t="s">
        <v>1003</v>
      </c>
      <c r="C472" t="s">
        <v>1004</v>
      </c>
      <c r="D472" t="str">
        <f t="shared" si="14"/>
        <v>17:48:54</v>
      </c>
      <c r="E472" s="18">
        <f t="shared" si="15"/>
        <v>0.70833333333333326</v>
      </c>
      <c r="F472" s="2" t="s">
        <v>45</v>
      </c>
      <c r="G472" s="4" t="s">
        <v>46</v>
      </c>
      <c r="H472" t="s">
        <v>47</v>
      </c>
      <c r="I472">
        <v>2846</v>
      </c>
      <c r="J472">
        <v>41987</v>
      </c>
      <c r="K472" t="s">
        <v>6205</v>
      </c>
      <c r="L472">
        <v>16</v>
      </c>
      <c r="M472" s="6">
        <v>926.75</v>
      </c>
      <c r="N472" s="6">
        <v>698.25</v>
      </c>
      <c r="O472">
        <v>69</v>
      </c>
      <c r="P472">
        <v>3</v>
      </c>
      <c r="Q472" t="s">
        <v>52</v>
      </c>
      <c r="R472" t="s">
        <v>52</v>
      </c>
      <c r="S472" t="s">
        <v>6177</v>
      </c>
    </row>
    <row r="473" spans="1:19" hidden="1" x14ac:dyDescent="0.3">
      <c r="A473" s="7">
        <v>17760</v>
      </c>
      <c r="B473" s="6" t="s">
        <v>1005</v>
      </c>
      <c r="C473" t="s">
        <v>1006</v>
      </c>
      <c r="D473" t="str">
        <f t="shared" si="14"/>
        <v>17:49:27</v>
      </c>
      <c r="E473" s="18">
        <f t="shared" si="15"/>
        <v>0.70833333333333326</v>
      </c>
      <c r="F473" s="2" t="s">
        <v>45</v>
      </c>
      <c r="G473" s="4" t="s">
        <v>55</v>
      </c>
      <c r="H473" t="s">
        <v>56</v>
      </c>
      <c r="I473">
        <v>1731</v>
      </c>
      <c r="J473">
        <v>38739</v>
      </c>
      <c r="K473" t="s">
        <v>6205</v>
      </c>
      <c r="L473">
        <v>60</v>
      </c>
      <c r="M473" s="6">
        <v>6009</v>
      </c>
      <c r="N473" s="6">
        <v>872.25</v>
      </c>
      <c r="O473">
        <v>17</v>
      </c>
      <c r="P473">
        <v>3</v>
      </c>
      <c r="Q473" t="s">
        <v>38</v>
      </c>
      <c r="R473" t="s">
        <v>38</v>
      </c>
      <c r="S473" t="s">
        <v>6176</v>
      </c>
    </row>
    <row r="474" spans="1:19" hidden="1" x14ac:dyDescent="0.3">
      <c r="A474" s="7">
        <v>17761</v>
      </c>
      <c r="B474" s="6" t="s">
        <v>1007</v>
      </c>
      <c r="C474" t="s">
        <v>1008</v>
      </c>
      <c r="D474" t="str">
        <f t="shared" si="14"/>
        <v>19:14:45</v>
      </c>
      <c r="E474" s="18">
        <f t="shared" si="15"/>
        <v>0.79166666666666663</v>
      </c>
      <c r="F474" s="2" t="s">
        <v>72</v>
      </c>
      <c r="G474" s="4" t="s">
        <v>55</v>
      </c>
      <c r="H474" t="s">
        <v>51</v>
      </c>
      <c r="I474">
        <v>761</v>
      </c>
      <c r="J474">
        <v>72859</v>
      </c>
      <c r="K474" t="s">
        <v>6206</v>
      </c>
      <c r="L474">
        <v>13</v>
      </c>
      <c r="M474" s="6">
        <v>7867</v>
      </c>
      <c r="N474" s="6">
        <v>621.5</v>
      </c>
      <c r="O474">
        <v>95</v>
      </c>
      <c r="P474">
        <v>2</v>
      </c>
      <c r="Q474" t="s">
        <v>52</v>
      </c>
      <c r="R474" t="s">
        <v>52</v>
      </c>
      <c r="S474" t="s">
        <v>6176</v>
      </c>
    </row>
    <row r="475" spans="1:19" hidden="1" x14ac:dyDescent="0.3">
      <c r="A475" s="7">
        <v>17762</v>
      </c>
      <c r="B475" s="6" t="s">
        <v>1009</v>
      </c>
      <c r="C475" t="s">
        <v>1010</v>
      </c>
      <c r="D475" t="str">
        <f t="shared" si="14"/>
        <v>04:40:58</v>
      </c>
      <c r="E475" s="18">
        <f t="shared" si="15"/>
        <v>0.16666666666666666</v>
      </c>
      <c r="F475" s="2" t="s">
        <v>72</v>
      </c>
      <c r="G475" s="4" t="s">
        <v>46</v>
      </c>
      <c r="H475" t="s">
        <v>81</v>
      </c>
      <c r="I475">
        <v>356</v>
      </c>
      <c r="J475">
        <v>53294</v>
      </c>
      <c r="K475" t="s">
        <v>6203</v>
      </c>
      <c r="L475">
        <v>17</v>
      </c>
      <c r="M475" s="6">
        <v>481.5</v>
      </c>
      <c r="N475" s="6">
        <v>2503.25</v>
      </c>
      <c r="O475">
        <v>67</v>
      </c>
      <c r="P475">
        <v>1</v>
      </c>
      <c r="Q475" t="s">
        <v>35</v>
      </c>
      <c r="R475" t="s">
        <v>52</v>
      </c>
      <c r="S475" t="s">
        <v>6176</v>
      </c>
    </row>
    <row r="476" spans="1:19" hidden="1" x14ac:dyDescent="0.3">
      <c r="A476" s="7">
        <v>17763</v>
      </c>
      <c r="B476" s="6" t="s">
        <v>1011</v>
      </c>
      <c r="C476" t="s">
        <v>1012</v>
      </c>
      <c r="D476" t="str">
        <f t="shared" si="14"/>
        <v>20:07:37</v>
      </c>
      <c r="E476" s="18">
        <f t="shared" si="15"/>
        <v>0.83333333333333326</v>
      </c>
      <c r="F476" s="2" t="s">
        <v>50</v>
      </c>
      <c r="G476" s="4" t="s">
        <v>55</v>
      </c>
      <c r="H476" t="s">
        <v>51</v>
      </c>
      <c r="I476">
        <v>98</v>
      </c>
      <c r="J476">
        <v>39030</v>
      </c>
      <c r="K476" t="s">
        <v>6205</v>
      </c>
      <c r="L476">
        <v>19</v>
      </c>
      <c r="M476" s="6">
        <v>61</v>
      </c>
      <c r="N476" s="6">
        <v>4620.25</v>
      </c>
      <c r="O476">
        <v>88</v>
      </c>
      <c r="P476">
        <v>2</v>
      </c>
      <c r="Q476" t="s">
        <v>52</v>
      </c>
      <c r="R476" t="s">
        <v>52</v>
      </c>
      <c r="S476" t="s">
        <v>6177</v>
      </c>
    </row>
    <row r="477" spans="1:19" hidden="1" x14ac:dyDescent="0.3">
      <c r="A477" s="7">
        <v>17764</v>
      </c>
      <c r="B477" s="6" t="s">
        <v>1013</v>
      </c>
      <c r="C477" t="s">
        <v>1014</v>
      </c>
      <c r="D477" t="str">
        <f t="shared" si="14"/>
        <v>00:53:13</v>
      </c>
      <c r="E477" s="18">
        <f t="shared" si="15"/>
        <v>0</v>
      </c>
      <c r="F477" s="2" t="s">
        <v>50</v>
      </c>
      <c r="G477" s="4" t="s">
        <v>55</v>
      </c>
      <c r="H477" t="s">
        <v>51</v>
      </c>
      <c r="I477">
        <v>80</v>
      </c>
      <c r="J477">
        <v>25102</v>
      </c>
      <c r="K477" t="s">
        <v>6204</v>
      </c>
      <c r="L477">
        <v>4</v>
      </c>
      <c r="M477" s="6">
        <v>786.5</v>
      </c>
      <c r="N477" s="6">
        <v>4434.25</v>
      </c>
      <c r="O477">
        <v>93</v>
      </c>
      <c r="P477">
        <v>2</v>
      </c>
      <c r="Q477" t="s">
        <v>65</v>
      </c>
      <c r="R477" t="s">
        <v>38</v>
      </c>
      <c r="S477" t="s">
        <v>6176</v>
      </c>
    </row>
    <row r="478" spans="1:19" hidden="1" x14ac:dyDescent="0.3">
      <c r="A478" s="7">
        <v>17765</v>
      </c>
      <c r="B478" s="6" t="s">
        <v>1015</v>
      </c>
      <c r="C478" t="s">
        <v>1016</v>
      </c>
      <c r="D478" t="str">
        <f t="shared" si="14"/>
        <v>10:02:58</v>
      </c>
      <c r="E478" s="18">
        <f t="shared" si="15"/>
        <v>0.41666666666666663</v>
      </c>
      <c r="F478" s="2" t="s">
        <v>50</v>
      </c>
      <c r="G478" s="4" t="s">
        <v>55</v>
      </c>
      <c r="H478" t="s">
        <v>51</v>
      </c>
      <c r="I478">
        <v>50</v>
      </c>
      <c r="J478">
        <v>32740</v>
      </c>
      <c r="K478" t="s">
        <v>6205</v>
      </c>
      <c r="L478">
        <v>11</v>
      </c>
      <c r="M478" s="6">
        <v>936.75</v>
      </c>
      <c r="N478" s="6">
        <v>2785</v>
      </c>
      <c r="O478">
        <v>82</v>
      </c>
      <c r="P478">
        <v>2</v>
      </c>
      <c r="Q478" t="s">
        <v>65</v>
      </c>
      <c r="R478" t="s">
        <v>38</v>
      </c>
      <c r="S478" t="s">
        <v>6176</v>
      </c>
    </row>
    <row r="479" spans="1:19" hidden="1" x14ac:dyDescent="0.3">
      <c r="A479" s="7">
        <v>17766</v>
      </c>
      <c r="B479" s="6" t="s">
        <v>1017</v>
      </c>
      <c r="C479" t="s">
        <v>1018</v>
      </c>
      <c r="D479" t="str">
        <f t="shared" si="14"/>
        <v>12:34:50</v>
      </c>
      <c r="E479" s="18">
        <f t="shared" si="15"/>
        <v>0.5</v>
      </c>
      <c r="F479" s="2" t="s">
        <v>50</v>
      </c>
      <c r="G479" s="4" t="s">
        <v>55</v>
      </c>
      <c r="H479" t="s">
        <v>51</v>
      </c>
      <c r="I479">
        <v>50</v>
      </c>
      <c r="J479">
        <v>63962</v>
      </c>
      <c r="K479" t="s">
        <v>6203</v>
      </c>
      <c r="L479">
        <v>12</v>
      </c>
      <c r="M479" s="6">
        <v>74.25</v>
      </c>
      <c r="N479" s="6">
        <v>7107</v>
      </c>
      <c r="O479">
        <v>100</v>
      </c>
      <c r="P479">
        <v>1</v>
      </c>
      <c r="Q479" t="s">
        <v>65</v>
      </c>
      <c r="R479" t="s">
        <v>52</v>
      </c>
      <c r="S479" t="s">
        <v>6177</v>
      </c>
    </row>
    <row r="480" spans="1:19" hidden="1" x14ac:dyDescent="0.3">
      <c r="A480" s="7">
        <v>17767</v>
      </c>
      <c r="B480" s="6" t="s">
        <v>1019</v>
      </c>
      <c r="C480" t="s">
        <v>1020</v>
      </c>
      <c r="D480" t="str">
        <f t="shared" si="14"/>
        <v>16:19:53</v>
      </c>
      <c r="E480" s="18">
        <f t="shared" si="15"/>
        <v>0.66666666666666663</v>
      </c>
      <c r="F480" s="2" t="s">
        <v>72</v>
      </c>
      <c r="G480" s="4" t="s">
        <v>55</v>
      </c>
      <c r="H480" t="s">
        <v>75</v>
      </c>
      <c r="I480">
        <v>594</v>
      </c>
      <c r="J480">
        <v>74732</v>
      </c>
      <c r="K480" t="s">
        <v>6206</v>
      </c>
      <c r="L480">
        <v>4</v>
      </c>
      <c r="M480" s="6">
        <v>545</v>
      </c>
      <c r="N480" s="6">
        <v>3278.25</v>
      </c>
      <c r="O480">
        <v>62</v>
      </c>
      <c r="P480">
        <v>2</v>
      </c>
      <c r="Q480" t="s">
        <v>35</v>
      </c>
      <c r="R480" t="s">
        <v>38</v>
      </c>
      <c r="S480" t="s">
        <v>6177</v>
      </c>
    </row>
    <row r="481" spans="1:19" hidden="1" x14ac:dyDescent="0.3">
      <c r="A481" s="7">
        <v>17768</v>
      </c>
      <c r="B481" s="6" t="s">
        <v>1021</v>
      </c>
      <c r="C481" t="s">
        <v>1022</v>
      </c>
      <c r="D481" t="str">
        <f t="shared" si="14"/>
        <v>20:36:05</v>
      </c>
      <c r="E481" s="18">
        <f t="shared" si="15"/>
        <v>0.83333333333333326</v>
      </c>
      <c r="F481" s="2" t="s">
        <v>45</v>
      </c>
      <c r="G481" s="4" t="s">
        <v>55</v>
      </c>
      <c r="H481" t="s">
        <v>56</v>
      </c>
      <c r="I481">
        <v>4419</v>
      </c>
      <c r="J481">
        <v>73497</v>
      </c>
      <c r="K481" t="s">
        <v>6206</v>
      </c>
      <c r="L481">
        <v>47</v>
      </c>
      <c r="M481" s="6">
        <v>1092.25</v>
      </c>
      <c r="N481" s="6">
        <v>2314</v>
      </c>
      <c r="O481">
        <v>11</v>
      </c>
      <c r="P481">
        <v>4</v>
      </c>
      <c r="Q481" t="s">
        <v>38</v>
      </c>
      <c r="R481" t="s">
        <v>52</v>
      </c>
      <c r="S481" t="s">
        <v>6177</v>
      </c>
    </row>
    <row r="482" spans="1:19" hidden="1" x14ac:dyDescent="0.3">
      <c r="A482" s="7">
        <v>17769</v>
      </c>
      <c r="B482" s="6" t="s">
        <v>1023</v>
      </c>
      <c r="C482" t="s">
        <v>1024</v>
      </c>
      <c r="D482" t="str">
        <f t="shared" si="14"/>
        <v>14:37:10</v>
      </c>
      <c r="E482" s="18">
        <f t="shared" si="15"/>
        <v>0.58333333333333326</v>
      </c>
      <c r="F482" s="2" t="s">
        <v>45</v>
      </c>
      <c r="G482" s="4" t="s">
        <v>46</v>
      </c>
      <c r="H482" t="s">
        <v>56</v>
      </c>
      <c r="I482">
        <v>2650</v>
      </c>
      <c r="J482">
        <v>74173</v>
      </c>
      <c r="K482" t="s">
        <v>6206</v>
      </c>
      <c r="L482">
        <v>49</v>
      </c>
      <c r="M482" s="6">
        <v>5350.75</v>
      </c>
      <c r="N482" s="6">
        <v>654.25</v>
      </c>
      <c r="O482">
        <v>11</v>
      </c>
      <c r="P482">
        <v>6</v>
      </c>
      <c r="Q482" t="s">
        <v>38</v>
      </c>
      <c r="R482" t="s">
        <v>38</v>
      </c>
      <c r="S482" t="s">
        <v>6177</v>
      </c>
    </row>
    <row r="483" spans="1:19" hidden="1" x14ac:dyDescent="0.3">
      <c r="A483" s="7">
        <v>17770</v>
      </c>
      <c r="B483" s="6" t="s">
        <v>1025</v>
      </c>
      <c r="C483" t="s">
        <v>1026</v>
      </c>
      <c r="D483" t="str">
        <f t="shared" si="14"/>
        <v>13:25:05</v>
      </c>
      <c r="E483" s="18">
        <f t="shared" si="15"/>
        <v>0.54166666666666663</v>
      </c>
      <c r="F483" s="2" t="s">
        <v>45</v>
      </c>
      <c r="G483" s="4" t="s">
        <v>46</v>
      </c>
      <c r="H483" t="s">
        <v>47</v>
      </c>
      <c r="I483">
        <v>1327</v>
      </c>
      <c r="J483">
        <v>17720</v>
      </c>
      <c r="K483" t="s">
        <v>6204</v>
      </c>
      <c r="L483">
        <v>4</v>
      </c>
      <c r="M483" s="6">
        <v>7985.75</v>
      </c>
      <c r="N483" s="6">
        <v>743.25</v>
      </c>
      <c r="O483">
        <v>55</v>
      </c>
      <c r="P483">
        <v>2</v>
      </c>
      <c r="Q483" t="s">
        <v>52</v>
      </c>
      <c r="R483" t="s">
        <v>52</v>
      </c>
      <c r="S483" t="s">
        <v>6176</v>
      </c>
    </row>
    <row r="484" spans="1:19" hidden="1" x14ac:dyDescent="0.3">
      <c r="A484" s="7">
        <v>17771</v>
      </c>
      <c r="B484" s="6" t="s">
        <v>1027</v>
      </c>
      <c r="C484" t="s">
        <v>1028</v>
      </c>
      <c r="D484" t="str">
        <f t="shared" si="14"/>
        <v>21:50:52</v>
      </c>
      <c r="E484" s="18">
        <f t="shared" si="15"/>
        <v>0.875</v>
      </c>
      <c r="F484" s="2" t="s">
        <v>50</v>
      </c>
      <c r="G484" s="4" t="s">
        <v>46</v>
      </c>
      <c r="H484" t="s">
        <v>81</v>
      </c>
      <c r="I484">
        <v>228</v>
      </c>
      <c r="J484">
        <v>73422</v>
      </c>
      <c r="K484" t="s">
        <v>6206</v>
      </c>
      <c r="L484">
        <v>5</v>
      </c>
      <c r="M484" s="6">
        <v>10072</v>
      </c>
      <c r="N484" s="6">
        <v>676.25</v>
      </c>
      <c r="O484">
        <v>53</v>
      </c>
      <c r="P484">
        <v>0</v>
      </c>
      <c r="Q484" t="s">
        <v>52</v>
      </c>
      <c r="R484" t="s">
        <v>52</v>
      </c>
      <c r="S484" t="s">
        <v>6177</v>
      </c>
    </row>
    <row r="485" spans="1:19" hidden="1" x14ac:dyDescent="0.3">
      <c r="A485" s="7">
        <v>17772</v>
      </c>
      <c r="B485" s="6" t="s">
        <v>1029</v>
      </c>
      <c r="C485" t="s">
        <v>1030</v>
      </c>
      <c r="D485" t="str">
        <f t="shared" si="14"/>
        <v>02:39:47</v>
      </c>
      <c r="E485" s="18">
        <f t="shared" si="15"/>
        <v>8.3333333333333329E-2</v>
      </c>
      <c r="F485" s="2" t="s">
        <v>220</v>
      </c>
      <c r="G485" s="4" t="s">
        <v>55</v>
      </c>
      <c r="H485" t="s">
        <v>47</v>
      </c>
      <c r="I485">
        <v>3410</v>
      </c>
      <c r="J485">
        <v>12006</v>
      </c>
      <c r="K485" t="s">
        <v>6204</v>
      </c>
      <c r="L485">
        <v>17</v>
      </c>
      <c r="M485" s="6">
        <v>1237.5</v>
      </c>
      <c r="N485" s="6">
        <v>4628.5</v>
      </c>
      <c r="O485">
        <v>58</v>
      </c>
      <c r="P485">
        <v>1</v>
      </c>
      <c r="Q485" t="s">
        <v>65</v>
      </c>
      <c r="R485" t="s">
        <v>38</v>
      </c>
      <c r="S485" t="s">
        <v>6177</v>
      </c>
    </row>
    <row r="486" spans="1:19" hidden="1" x14ac:dyDescent="0.3">
      <c r="A486" s="7">
        <v>17773</v>
      </c>
      <c r="B486" s="6" t="s">
        <v>1031</v>
      </c>
      <c r="C486" t="s">
        <v>1032</v>
      </c>
      <c r="D486" t="str">
        <f t="shared" si="14"/>
        <v>13:48:45</v>
      </c>
      <c r="E486" s="18">
        <f t="shared" si="15"/>
        <v>0.54166666666666663</v>
      </c>
      <c r="F486" s="2" t="s">
        <v>50</v>
      </c>
      <c r="G486" s="4" t="s">
        <v>46</v>
      </c>
      <c r="H486" t="s">
        <v>51</v>
      </c>
      <c r="I486">
        <v>99</v>
      </c>
      <c r="J486">
        <v>69594</v>
      </c>
      <c r="K486" t="s">
        <v>6203</v>
      </c>
      <c r="L486">
        <v>19</v>
      </c>
      <c r="M486" s="6">
        <v>271.75</v>
      </c>
      <c r="N486" s="6">
        <v>5778.75</v>
      </c>
      <c r="O486">
        <v>87</v>
      </c>
      <c r="P486">
        <v>1</v>
      </c>
      <c r="Q486" t="s">
        <v>65</v>
      </c>
      <c r="R486" t="s">
        <v>38</v>
      </c>
      <c r="S486" t="s">
        <v>6177</v>
      </c>
    </row>
    <row r="487" spans="1:19" hidden="1" x14ac:dyDescent="0.3">
      <c r="A487" s="7">
        <v>17774</v>
      </c>
      <c r="B487" s="6" t="s">
        <v>1033</v>
      </c>
      <c r="C487" t="s">
        <v>1034</v>
      </c>
      <c r="D487" t="str">
        <f t="shared" si="14"/>
        <v>02:55:20</v>
      </c>
      <c r="E487" s="18">
        <f t="shared" si="15"/>
        <v>8.3333333333333329E-2</v>
      </c>
      <c r="F487" s="2" t="s">
        <v>45</v>
      </c>
      <c r="G487" s="4" t="s">
        <v>46</v>
      </c>
      <c r="H487" t="s">
        <v>75</v>
      </c>
      <c r="I487">
        <v>1326</v>
      </c>
      <c r="J487">
        <v>83010</v>
      </c>
      <c r="K487" t="s">
        <v>6206</v>
      </c>
      <c r="L487">
        <v>1</v>
      </c>
      <c r="M487" s="6">
        <v>5481.25</v>
      </c>
      <c r="N487" s="6">
        <v>658.25</v>
      </c>
      <c r="O487">
        <v>51</v>
      </c>
      <c r="P487">
        <v>1</v>
      </c>
      <c r="Q487" t="s">
        <v>65</v>
      </c>
      <c r="R487" t="s">
        <v>38</v>
      </c>
      <c r="S487" t="s">
        <v>6176</v>
      </c>
    </row>
    <row r="488" spans="1:19" hidden="1" x14ac:dyDescent="0.3">
      <c r="A488" s="7">
        <v>17775</v>
      </c>
      <c r="B488" s="6" t="s">
        <v>1035</v>
      </c>
      <c r="C488" t="s">
        <v>1036</v>
      </c>
      <c r="D488" t="str">
        <f t="shared" si="14"/>
        <v>00:48:24</v>
      </c>
      <c r="E488" s="18">
        <f t="shared" si="15"/>
        <v>0</v>
      </c>
      <c r="F488" s="2" t="s">
        <v>88</v>
      </c>
      <c r="G488" s="4" t="s">
        <v>55</v>
      </c>
      <c r="H488" t="s">
        <v>51</v>
      </c>
      <c r="I488">
        <v>59</v>
      </c>
      <c r="J488">
        <v>52505</v>
      </c>
      <c r="K488" t="s">
        <v>6203</v>
      </c>
      <c r="L488">
        <v>4</v>
      </c>
      <c r="M488" s="6">
        <v>813.75</v>
      </c>
      <c r="N488" s="6">
        <v>4284.75</v>
      </c>
      <c r="O488">
        <v>88</v>
      </c>
      <c r="P488">
        <v>1</v>
      </c>
      <c r="Q488" t="s">
        <v>52</v>
      </c>
      <c r="R488" t="s">
        <v>38</v>
      </c>
      <c r="S488" t="s">
        <v>6176</v>
      </c>
    </row>
    <row r="489" spans="1:19" hidden="1" x14ac:dyDescent="0.3">
      <c r="A489" s="7">
        <v>17776</v>
      </c>
      <c r="B489" s="6" t="s">
        <v>1037</v>
      </c>
      <c r="C489" t="s">
        <v>1038</v>
      </c>
      <c r="D489" t="str">
        <f t="shared" si="14"/>
        <v>19:19:36</v>
      </c>
      <c r="E489" s="18">
        <f t="shared" si="15"/>
        <v>0.79166666666666663</v>
      </c>
      <c r="F489" s="2" t="s">
        <v>45</v>
      </c>
      <c r="G489" s="4" t="s">
        <v>55</v>
      </c>
      <c r="H489" t="s">
        <v>56</v>
      </c>
      <c r="I489">
        <v>1027</v>
      </c>
      <c r="J489">
        <v>30385</v>
      </c>
      <c r="K489" t="s">
        <v>6205</v>
      </c>
      <c r="L489">
        <v>34</v>
      </c>
      <c r="M489" s="6">
        <v>4199.75</v>
      </c>
      <c r="N489" s="6">
        <v>808.75</v>
      </c>
      <c r="O489">
        <v>14</v>
      </c>
      <c r="P489">
        <v>3</v>
      </c>
      <c r="Q489" t="s">
        <v>38</v>
      </c>
      <c r="R489" t="s">
        <v>52</v>
      </c>
      <c r="S489" t="s">
        <v>6177</v>
      </c>
    </row>
    <row r="490" spans="1:19" hidden="1" x14ac:dyDescent="0.3">
      <c r="A490" s="7">
        <v>17777</v>
      </c>
      <c r="B490" s="6" t="s">
        <v>1039</v>
      </c>
      <c r="C490" t="s">
        <v>1040</v>
      </c>
      <c r="D490" t="str">
        <f t="shared" si="14"/>
        <v>04:56:45</v>
      </c>
      <c r="E490" s="18">
        <f t="shared" si="15"/>
        <v>0.16666666666666666</v>
      </c>
      <c r="F490" s="2" t="s">
        <v>88</v>
      </c>
      <c r="G490" s="4" t="s">
        <v>46</v>
      </c>
      <c r="H490" t="s">
        <v>51</v>
      </c>
      <c r="I490">
        <v>293</v>
      </c>
      <c r="J490">
        <v>72386</v>
      </c>
      <c r="K490" t="s">
        <v>6206</v>
      </c>
      <c r="L490">
        <v>17</v>
      </c>
      <c r="M490" s="6">
        <v>152.25</v>
      </c>
      <c r="N490" s="6">
        <v>4396.75</v>
      </c>
      <c r="O490">
        <v>84</v>
      </c>
      <c r="P490">
        <v>2</v>
      </c>
      <c r="Q490" t="s">
        <v>52</v>
      </c>
      <c r="R490" t="s">
        <v>52</v>
      </c>
      <c r="S490" t="s">
        <v>6177</v>
      </c>
    </row>
    <row r="491" spans="1:19" hidden="1" x14ac:dyDescent="0.3">
      <c r="A491" s="7">
        <v>17778</v>
      </c>
      <c r="B491" s="6" t="s">
        <v>1041</v>
      </c>
      <c r="C491" t="s">
        <v>1042</v>
      </c>
      <c r="D491" t="str">
        <f t="shared" si="14"/>
        <v>07:44:10</v>
      </c>
      <c r="E491" s="18">
        <f t="shared" si="15"/>
        <v>0.29166666666666663</v>
      </c>
      <c r="F491" s="2" t="s">
        <v>72</v>
      </c>
      <c r="G491" s="4" t="s">
        <v>55</v>
      </c>
      <c r="H491" t="s">
        <v>47</v>
      </c>
      <c r="I491">
        <v>837</v>
      </c>
      <c r="J491">
        <v>35496</v>
      </c>
      <c r="K491" t="s">
        <v>6205</v>
      </c>
      <c r="L491">
        <v>15</v>
      </c>
      <c r="M491" s="6">
        <v>350</v>
      </c>
      <c r="N491" s="6">
        <v>7467.5</v>
      </c>
      <c r="O491">
        <v>60</v>
      </c>
      <c r="P491">
        <v>1</v>
      </c>
      <c r="Q491" t="s">
        <v>52</v>
      </c>
      <c r="R491" t="s">
        <v>38</v>
      </c>
      <c r="S491" t="s">
        <v>6176</v>
      </c>
    </row>
    <row r="492" spans="1:19" hidden="1" x14ac:dyDescent="0.3">
      <c r="A492" s="7">
        <v>17779</v>
      </c>
      <c r="B492" s="6" t="s">
        <v>1043</v>
      </c>
      <c r="C492" t="s">
        <v>1044</v>
      </c>
      <c r="D492" t="str">
        <f t="shared" si="14"/>
        <v>01:02:15</v>
      </c>
      <c r="E492" s="18">
        <f t="shared" si="15"/>
        <v>4.1666666666666664E-2</v>
      </c>
      <c r="F492" s="2" t="s">
        <v>45</v>
      </c>
      <c r="G492" s="4" t="s">
        <v>46</v>
      </c>
      <c r="H492" t="s">
        <v>56</v>
      </c>
      <c r="I492">
        <v>1440</v>
      </c>
      <c r="J492">
        <v>70514</v>
      </c>
      <c r="K492" t="s">
        <v>6206</v>
      </c>
      <c r="L492">
        <v>52</v>
      </c>
      <c r="M492" s="6">
        <v>7434.75</v>
      </c>
      <c r="N492" s="6">
        <v>427.75</v>
      </c>
      <c r="O492">
        <v>21</v>
      </c>
      <c r="P492">
        <v>4</v>
      </c>
      <c r="Q492" t="s">
        <v>52</v>
      </c>
      <c r="R492" t="s">
        <v>52</v>
      </c>
      <c r="S492" t="s">
        <v>6176</v>
      </c>
    </row>
    <row r="493" spans="1:19" hidden="1" x14ac:dyDescent="0.3">
      <c r="A493" s="7">
        <v>17780</v>
      </c>
      <c r="B493" s="6" t="s">
        <v>1045</v>
      </c>
      <c r="C493" t="s">
        <v>1046</v>
      </c>
      <c r="D493" t="str">
        <f t="shared" si="14"/>
        <v>04:43:33</v>
      </c>
      <c r="E493" s="18">
        <f t="shared" si="15"/>
        <v>0.16666666666666666</v>
      </c>
      <c r="F493" s="2" t="s">
        <v>45</v>
      </c>
      <c r="G493" s="4" t="s">
        <v>46</v>
      </c>
      <c r="H493" t="s">
        <v>56</v>
      </c>
      <c r="I493">
        <v>2143</v>
      </c>
      <c r="J493">
        <v>15486</v>
      </c>
      <c r="K493" t="s">
        <v>6204</v>
      </c>
      <c r="L493">
        <v>41</v>
      </c>
      <c r="M493" s="6">
        <v>242</v>
      </c>
      <c r="N493" s="6">
        <v>3192.25</v>
      </c>
      <c r="O493">
        <v>20</v>
      </c>
      <c r="P493">
        <v>3</v>
      </c>
      <c r="Q493" t="s">
        <v>38</v>
      </c>
      <c r="R493" t="s">
        <v>52</v>
      </c>
      <c r="S493" t="s">
        <v>6177</v>
      </c>
    </row>
    <row r="494" spans="1:19" hidden="1" x14ac:dyDescent="0.3">
      <c r="A494" s="7">
        <v>17781</v>
      </c>
      <c r="B494" s="6" t="s">
        <v>1047</v>
      </c>
      <c r="C494" t="s">
        <v>1048</v>
      </c>
      <c r="D494" t="str">
        <f t="shared" si="14"/>
        <v>07:34:21</v>
      </c>
      <c r="E494" s="18">
        <f t="shared" si="15"/>
        <v>0.29166666666666663</v>
      </c>
      <c r="F494" s="2" t="s">
        <v>50</v>
      </c>
      <c r="G494" s="4" t="s">
        <v>55</v>
      </c>
      <c r="H494" t="s">
        <v>51</v>
      </c>
      <c r="I494">
        <v>223</v>
      </c>
      <c r="J494">
        <v>50555</v>
      </c>
      <c r="K494" t="s">
        <v>6203</v>
      </c>
      <c r="L494">
        <v>14</v>
      </c>
      <c r="M494" s="6">
        <v>1912.25</v>
      </c>
      <c r="N494" s="6">
        <v>412.5</v>
      </c>
      <c r="O494">
        <v>87</v>
      </c>
      <c r="P494">
        <v>1</v>
      </c>
      <c r="Q494" t="s">
        <v>52</v>
      </c>
      <c r="R494" t="s">
        <v>38</v>
      </c>
      <c r="S494" t="s">
        <v>6176</v>
      </c>
    </row>
    <row r="495" spans="1:19" hidden="1" x14ac:dyDescent="0.3">
      <c r="A495" s="7">
        <v>17782</v>
      </c>
      <c r="B495" s="6" t="s">
        <v>1049</v>
      </c>
      <c r="C495" t="s">
        <v>1050</v>
      </c>
      <c r="D495" t="str">
        <f t="shared" si="14"/>
        <v>01:00:01</v>
      </c>
      <c r="E495" s="18">
        <f t="shared" si="15"/>
        <v>4.1666666666666664E-2</v>
      </c>
      <c r="F495" s="2" t="s">
        <v>45</v>
      </c>
      <c r="G495" s="4" t="s">
        <v>46</v>
      </c>
      <c r="H495" t="s">
        <v>56</v>
      </c>
      <c r="I495">
        <v>3215</v>
      </c>
      <c r="J495">
        <v>22691</v>
      </c>
      <c r="K495" t="s">
        <v>6204</v>
      </c>
      <c r="L495">
        <v>40</v>
      </c>
      <c r="M495" s="6">
        <v>284.25</v>
      </c>
      <c r="N495" s="6">
        <v>4343.75</v>
      </c>
      <c r="O495">
        <v>19</v>
      </c>
      <c r="P495">
        <v>6</v>
      </c>
      <c r="Q495" t="s">
        <v>52</v>
      </c>
      <c r="R495" t="s">
        <v>52</v>
      </c>
      <c r="S495" t="s">
        <v>6177</v>
      </c>
    </row>
    <row r="496" spans="1:19" hidden="1" x14ac:dyDescent="0.3">
      <c r="A496" s="7">
        <v>17783</v>
      </c>
      <c r="B496" s="6" t="s">
        <v>1051</v>
      </c>
      <c r="C496" t="s">
        <v>1052</v>
      </c>
      <c r="D496" t="str">
        <f t="shared" si="14"/>
        <v>17:02:23</v>
      </c>
      <c r="E496" s="18">
        <f t="shared" si="15"/>
        <v>0.70833333333333326</v>
      </c>
      <c r="F496" s="2" t="s">
        <v>72</v>
      </c>
      <c r="G496" s="4" t="s">
        <v>55</v>
      </c>
      <c r="H496" t="s">
        <v>75</v>
      </c>
      <c r="I496">
        <v>740</v>
      </c>
      <c r="J496">
        <v>61040</v>
      </c>
      <c r="K496" t="s">
        <v>6203</v>
      </c>
      <c r="L496">
        <v>11</v>
      </c>
      <c r="M496" s="6">
        <v>400.25</v>
      </c>
      <c r="N496" s="6">
        <v>4835</v>
      </c>
      <c r="O496">
        <v>62</v>
      </c>
      <c r="P496">
        <v>3</v>
      </c>
      <c r="Q496" t="s">
        <v>52</v>
      </c>
      <c r="R496" t="s">
        <v>52</v>
      </c>
      <c r="S496" t="s">
        <v>6177</v>
      </c>
    </row>
    <row r="497" spans="1:19" hidden="1" x14ac:dyDescent="0.3">
      <c r="A497" s="7">
        <v>17784</v>
      </c>
      <c r="B497" s="6" t="s">
        <v>1053</v>
      </c>
      <c r="C497" t="s">
        <v>1054</v>
      </c>
      <c r="D497" t="str">
        <f t="shared" si="14"/>
        <v>20:32:38</v>
      </c>
      <c r="E497" s="18">
        <f t="shared" si="15"/>
        <v>0.83333333333333326</v>
      </c>
      <c r="F497" s="2" t="s">
        <v>45</v>
      </c>
      <c r="G497" s="4" t="s">
        <v>55</v>
      </c>
      <c r="H497" t="s">
        <v>56</v>
      </c>
      <c r="I497">
        <v>1474</v>
      </c>
      <c r="J497">
        <v>58284</v>
      </c>
      <c r="K497" t="s">
        <v>6203</v>
      </c>
      <c r="L497">
        <v>59</v>
      </c>
      <c r="M497" s="6">
        <v>3858.25</v>
      </c>
      <c r="N497" s="6">
        <v>998.5</v>
      </c>
      <c r="O497">
        <v>14</v>
      </c>
      <c r="P497">
        <v>3</v>
      </c>
      <c r="Q497" t="s">
        <v>52</v>
      </c>
      <c r="R497" t="s">
        <v>38</v>
      </c>
      <c r="S497" t="s">
        <v>6176</v>
      </c>
    </row>
    <row r="498" spans="1:19" hidden="1" x14ac:dyDescent="0.3">
      <c r="A498" s="7">
        <v>17785</v>
      </c>
      <c r="B498" s="6" t="s">
        <v>1055</v>
      </c>
      <c r="C498" t="s">
        <v>1056</v>
      </c>
      <c r="D498" t="str">
        <f t="shared" si="14"/>
        <v>07:30:40</v>
      </c>
      <c r="E498" s="18">
        <f t="shared" si="15"/>
        <v>0.29166666666666663</v>
      </c>
      <c r="F498" s="2" t="s">
        <v>72</v>
      </c>
      <c r="G498" s="4" t="s">
        <v>46</v>
      </c>
      <c r="H498" t="s">
        <v>75</v>
      </c>
      <c r="I498">
        <v>928</v>
      </c>
      <c r="J498">
        <v>37308</v>
      </c>
      <c r="K498" t="s">
        <v>6205</v>
      </c>
      <c r="L498">
        <v>9</v>
      </c>
      <c r="M498" s="6">
        <v>332.75</v>
      </c>
      <c r="N498" s="6">
        <v>7287.25</v>
      </c>
      <c r="O498">
        <v>58</v>
      </c>
      <c r="P498">
        <v>1</v>
      </c>
      <c r="Q498" t="s">
        <v>65</v>
      </c>
      <c r="R498" t="s">
        <v>38</v>
      </c>
      <c r="S498" t="s">
        <v>6176</v>
      </c>
    </row>
    <row r="499" spans="1:19" hidden="1" x14ac:dyDescent="0.3">
      <c r="A499" s="7">
        <v>17786</v>
      </c>
      <c r="B499" s="6" t="s">
        <v>1057</v>
      </c>
      <c r="C499" t="s">
        <v>1058</v>
      </c>
      <c r="D499" t="str">
        <f t="shared" si="14"/>
        <v>13:54:44</v>
      </c>
      <c r="E499" s="18">
        <f t="shared" si="15"/>
        <v>0.54166666666666663</v>
      </c>
      <c r="F499" s="2" t="s">
        <v>72</v>
      </c>
      <c r="G499" s="4" t="s">
        <v>55</v>
      </c>
      <c r="H499" t="s">
        <v>47</v>
      </c>
      <c r="I499">
        <v>889</v>
      </c>
      <c r="J499">
        <v>25790</v>
      </c>
      <c r="K499" t="s">
        <v>6204</v>
      </c>
      <c r="L499">
        <v>21</v>
      </c>
      <c r="M499" s="6">
        <v>2176.75</v>
      </c>
      <c r="N499" s="6">
        <v>642.75</v>
      </c>
      <c r="O499">
        <v>85</v>
      </c>
      <c r="P499">
        <v>3</v>
      </c>
      <c r="Q499" t="s">
        <v>38</v>
      </c>
      <c r="R499" t="s">
        <v>38</v>
      </c>
      <c r="S499" t="s">
        <v>6177</v>
      </c>
    </row>
    <row r="500" spans="1:19" hidden="1" x14ac:dyDescent="0.3">
      <c r="A500" s="7">
        <v>17787</v>
      </c>
      <c r="B500" s="6" t="s">
        <v>1059</v>
      </c>
      <c r="C500" t="s">
        <v>1060</v>
      </c>
      <c r="D500" t="str">
        <f t="shared" si="14"/>
        <v>13:24:30</v>
      </c>
      <c r="E500" s="18">
        <f t="shared" si="15"/>
        <v>0.54166666666666663</v>
      </c>
      <c r="F500" s="2" t="s">
        <v>45</v>
      </c>
      <c r="G500" s="4" t="s">
        <v>55</v>
      </c>
      <c r="H500" t="s">
        <v>56</v>
      </c>
      <c r="I500">
        <v>3623</v>
      </c>
      <c r="J500">
        <v>77166</v>
      </c>
      <c r="K500" t="s">
        <v>6206</v>
      </c>
      <c r="L500">
        <v>50</v>
      </c>
      <c r="M500" s="6">
        <v>1073.5</v>
      </c>
      <c r="N500" s="6">
        <v>2527</v>
      </c>
      <c r="O500">
        <v>16</v>
      </c>
      <c r="P500">
        <v>5</v>
      </c>
      <c r="Q500" t="s">
        <v>38</v>
      </c>
      <c r="R500" t="s">
        <v>52</v>
      </c>
      <c r="S500" t="s">
        <v>6176</v>
      </c>
    </row>
    <row r="501" spans="1:19" hidden="1" x14ac:dyDescent="0.3">
      <c r="A501" s="7">
        <v>17788</v>
      </c>
      <c r="B501" s="6" t="s">
        <v>1061</v>
      </c>
      <c r="C501" t="s">
        <v>1062</v>
      </c>
      <c r="D501" t="str">
        <f t="shared" si="14"/>
        <v>13:38:17</v>
      </c>
      <c r="E501" s="18">
        <f t="shared" si="15"/>
        <v>0.54166666666666663</v>
      </c>
      <c r="F501" s="2" t="s">
        <v>88</v>
      </c>
      <c r="G501" s="4" t="s">
        <v>55</v>
      </c>
      <c r="H501" t="s">
        <v>51</v>
      </c>
      <c r="I501">
        <v>218</v>
      </c>
      <c r="J501">
        <v>61040</v>
      </c>
      <c r="K501" t="s">
        <v>6203</v>
      </c>
      <c r="L501">
        <v>4</v>
      </c>
      <c r="M501" s="6">
        <v>830</v>
      </c>
      <c r="N501" s="6">
        <v>4134.75</v>
      </c>
      <c r="O501">
        <v>84</v>
      </c>
      <c r="P501">
        <v>2</v>
      </c>
      <c r="Q501" t="s">
        <v>52</v>
      </c>
      <c r="R501" t="s">
        <v>38</v>
      </c>
      <c r="S501" t="s">
        <v>6177</v>
      </c>
    </row>
    <row r="502" spans="1:19" hidden="1" x14ac:dyDescent="0.3">
      <c r="A502" s="7">
        <v>17789</v>
      </c>
      <c r="B502" s="6" t="s">
        <v>1063</v>
      </c>
      <c r="C502" t="s">
        <v>1064</v>
      </c>
      <c r="D502" t="str">
        <f t="shared" si="14"/>
        <v>12:07:00</v>
      </c>
      <c r="E502" s="18">
        <f t="shared" si="15"/>
        <v>0.5</v>
      </c>
      <c r="F502" s="2" t="s">
        <v>72</v>
      </c>
      <c r="G502" s="4" t="s">
        <v>46</v>
      </c>
      <c r="H502" t="s">
        <v>75</v>
      </c>
      <c r="I502">
        <v>760</v>
      </c>
      <c r="J502">
        <v>41773</v>
      </c>
      <c r="K502" t="s">
        <v>6205</v>
      </c>
      <c r="L502">
        <v>5</v>
      </c>
      <c r="M502" s="6">
        <v>5562</v>
      </c>
      <c r="N502" s="6">
        <v>948.75</v>
      </c>
      <c r="O502">
        <v>41</v>
      </c>
      <c r="P502">
        <v>1</v>
      </c>
      <c r="Q502" t="s">
        <v>35</v>
      </c>
      <c r="R502" t="s">
        <v>38</v>
      </c>
      <c r="S502" t="s">
        <v>6177</v>
      </c>
    </row>
    <row r="503" spans="1:19" hidden="1" x14ac:dyDescent="0.3">
      <c r="A503" s="7">
        <v>17790</v>
      </c>
      <c r="B503" s="6" t="s">
        <v>1065</v>
      </c>
      <c r="C503" t="s">
        <v>1066</v>
      </c>
      <c r="D503" t="str">
        <f t="shared" si="14"/>
        <v>10:04:22</v>
      </c>
      <c r="E503" s="18">
        <f t="shared" si="15"/>
        <v>0.41666666666666663</v>
      </c>
      <c r="F503" s="2" t="s">
        <v>72</v>
      </c>
      <c r="G503" s="4" t="s">
        <v>55</v>
      </c>
      <c r="H503" t="s">
        <v>51</v>
      </c>
      <c r="I503">
        <v>373</v>
      </c>
      <c r="J503">
        <v>41842</v>
      </c>
      <c r="K503" t="s">
        <v>6205</v>
      </c>
      <c r="L503">
        <v>2</v>
      </c>
      <c r="M503" s="6">
        <v>673.75</v>
      </c>
      <c r="N503" s="6">
        <v>2610.5</v>
      </c>
      <c r="O503">
        <v>94</v>
      </c>
      <c r="P503">
        <v>2</v>
      </c>
      <c r="Q503" t="s">
        <v>65</v>
      </c>
      <c r="R503" t="s">
        <v>38</v>
      </c>
      <c r="S503" t="s">
        <v>6177</v>
      </c>
    </row>
    <row r="504" spans="1:19" hidden="1" x14ac:dyDescent="0.3">
      <c r="A504" s="7">
        <v>17791</v>
      </c>
      <c r="B504" s="6" t="s">
        <v>1067</v>
      </c>
      <c r="C504" t="s">
        <v>1068</v>
      </c>
      <c r="D504" t="str">
        <f t="shared" si="14"/>
        <v>04:54:24</v>
      </c>
      <c r="E504" s="18">
        <f t="shared" si="15"/>
        <v>0.16666666666666666</v>
      </c>
      <c r="F504" s="2" t="s">
        <v>45</v>
      </c>
      <c r="G504" s="4" t="s">
        <v>55</v>
      </c>
      <c r="H504" t="s">
        <v>47</v>
      </c>
      <c r="I504">
        <v>1183</v>
      </c>
      <c r="J504">
        <v>63481</v>
      </c>
      <c r="K504" t="s">
        <v>6203</v>
      </c>
      <c r="L504">
        <v>10</v>
      </c>
      <c r="M504" s="6">
        <v>273.25</v>
      </c>
      <c r="N504" s="6">
        <v>5567.5</v>
      </c>
      <c r="O504">
        <v>72</v>
      </c>
      <c r="P504">
        <v>3</v>
      </c>
      <c r="Q504" t="s">
        <v>52</v>
      </c>
      <c r="R504" t="s">
        <v>52</v>
      </c>
      <c r="S504" t="s">
        <v>6176</v>
      </c>
    </row>
    <row r="505" spans="1:19" hidden="1" x14ac:dyDescent="0.3">
      <c r="A505" s="7">
        <v>17792</v>
      </c>
      <c r="B505" s="6" t="s">
        <v>1069</v>
      </c>
      <c r="C505" t="s">
        <v>1070</v>
      </c>
      <c r="D505" t="str">
        <f t="shared" si="14"/>
        <v>22:59:44</v>
      </c>
      <c r="E505" s="18">
        <f t="shared" si="15"/>
        <v>0.91666666666666663</v>
      </c>
      <c r="F505" s="2" t="s">
        <v>72</v>
      </c>
      <c r="G505" s="4" t="s">
        <v>46</v>
      </c>
      <c r="H505" t="s">
        <v>75</v>
      </c>
      <c r="I505">
        <v>887</v>
      </c>
      <c r="J505">
        <v>12853</v>
      </c>
      <c r="K505" t="s">
        <v>6204</v>
      </c>
      <c r="L505">
        <v>15</v>
      </c>
      <c r="M505" s="6">
        <v>411.75</v>
      </c>
      <c r="N505" s="6">
        <v>4647.25</v>
      </c>
      <c r="O505">
        <v>57</v>
      </c>
      <c r="P505">
        <v>1</v>
      </c>
      <c r="Q505" t="s">
        <v>52</v>
      </c>
      <c r="R505" t="s">
        <v>38</v>
      </c>
      <c r="S505" t="s">
        <v>6176</v>
      </c>
    </row>
    <row r="506" spans="1:19" hidden="1" x14ac:dyDescent="0.3">
      <c r="A506" s="7">
        <v>17793</v>
      </c>
      <c r="B506" s="6" t="s">
        <v>1071</v>
      </c>
      <c r="C506" t="s">
        <v>1072</v>
      </c>
      <c r="D506" t="str">
        <f t="shared" si="14"/>
        <v>14:55:20</v>
      </c>
      <c r="E506" s="18">
        <f t="shared" si="15"/>
        <v>0.58333333333333326</v>
      </c>
      <c r="F506" s="2" t="s">
        <v>45</v>
      </c>
      <c r="G506" s="4" t="s">
        <v>55</v>
      </c>
      <c r="H506" t="s">
        <v>47</v>
      </c>
      <c r="I506">
        <v>2331</v>
      </c>
      <c r="J506">
        <v>85594</v>
      </c>
      <c r="K506" t="s">
        <v>6206</v>
      </c>
      <c r="L506">
        <v>11</v>
      </c>
      <c r="M506" s="6">
        <v>301.25</v>
      </c>
      <c r="N506" s="6">
        <v>6137.75</v>
      </c>
      <c r="O506">
        <v>76</v>
      </c>
      <c r="P506">
        <v>2</v>
      </c>
      <c r="Q506" t="s">
        <v>52</v>
      </c>
      <c r="R506" t="s">
        <v>38</v>
      </c>
      <c r="S506" t="s">
        <v>6176</v>
      </c>
    </row>
    <row r="507" spans="1:19" hidden="1" x14ac:dyDescent="0.3">
      <c r="A507" s="7">
        <v>17794</v>
      </c>
      <c r="B507" s="6" t="s">
        <v>1073</v>
      </c>
      <c r="C507" t="s">
        <v>1074</v>
      </c>
      <c r="D507" t="str">
        <f t="shared" si="14"/>
        <v>23:06:13</v>
      </c>
      <c r="E507" s="18">
        <f t="shared" si="15"/>
        <v>0.95833333333333326</v>
      </c>
      <c r="F507" s="2" t="s">
        <v>50</v>
      </c>
      <c r="G507" s="4" t="s">
        <v>55</v>
      </c>
      <c r="H507" t="s">
        <v>51</v>
      </c>
      <c r="I507">
        <v>138</v>
      </c>
      <c r="J507">
        <v>64018</v>
      </c>
      <c r="K507" t="s">
        <v>6203</v>
      </c>
      <c r="L507">
        <v>7</v>
      </c>
      <c r="M507" s="6">
        <v>1057.75</v>
      </c>
      <c r="N507" s="6">
        <v>2050</v>
      </c>
      <c r="O507">
        <v>75</v>
      </c>
      <c r="P507">
        <v>2</v>
      </c>
      <c r="Q507" t="s">
        <v>35</v>
      </c>
      <c r="R507" t="s">
        <v>38</v>
      </c>
      <c r="S507" t="s">
        <v>6177</v>
      </c>
    </row>
    <row r="508" spans="1:19" hidden="1" x14ac:dyDescent="0.3">
      <c r="A508" s="7">
        <v>17795</v>
      </c>
      <c r="B508" s="6" t="s">
        <v>1075</v>
      </c>
      <c r="C508" t="s">
        <v>1076</v>
      </c>
      <c r="D508" t="str">
        <f t="shared" si="14"/>
        <v>14:57:32</v>
      </c>
      <c r="E508" s="18">
        <f t="shared" si="15"/>
        <v>0.58333333333333326</v>
      </c>
      <c r="F508" s="2" t="s">
        <v>59</v>
      </c>
      <c r="G508" s="4" t="s">
        <v>55</v>
      </c>
      <c r="H508" t="s">
        <v>51</v>
      </c>
      <c r="I508">
        <v>105</v>
      </c>
      <c r="J508">
        <v>89883</v>
      </c>
      <c r="K508" t="s">
        <v>6206</v>
      </c>
      <c r="L508">
        <v>2</v>
      </c>
      <c r="M508" s="6">
        <v>1108.25</v>
      </c>
      <c r="N508" s="6">
        <v>4770.75</v>
      </c>
      <c r="O508">
        <v>89</v>
      </c>
      <c r="P508">
        <v>1</v>
      </c>
      <c r="Q508" t="s">
        <v>35</v>
      </c>
      <c r="R508" t="s">
        <v>52</v>
      </c>
      <c r="S508" t="s">
        <v>6176</v>
      </c>
    </row>
    <row r="509" spans="1:19" hidden="1" x14ac:dyDescent="0.3">
      <c r="A509" s="7">
        <v>17796</v>
      </c>
      <c r="B509" s="6" t="s">
        <v>1077</v>
      </c>
      <c r="C509" t="s">
        <v>1078</v>
      </c>
      <c r="D509" t="str">
        <f t="shared" si="14"/>
        <v>09:18:04</v>
      </c>
      <c r="E509" s="18">
        <f t="shared" si="15"/>
        <v>0.375</v>
      </c>
      <c r="F509" s="2" t="s">
        <v>45</v>
      </c>
      <c r="G509" s="4" t="s">
        <v>46</v>
      </c>
      <c r="H509" t="s">
        <v>56</v>
      </c>
      <c r="I509">
        <v>4608</v>
      </c>
      <c r="J509">
        <v>43017</v>
      </c>
      <c r="K509" t="s">
        <v>6205</v>
      </c>
      <c r="L509">
        <v>49</v>
      </c>
      <c r="M509" s="6">
        <v>769</v>
      </c>
      <c r="N509" s="6">
        <v>2377.5</v>
      </c>
      <c r="O509">
        <v>18</v>
      </c>
      <c r="P509">
        <v>4</v>
      </c>
      <c r="Q509" t="s">
        <v>52</v>
      </c>
      <c r="R509" t="s">
        <v>35</v>
      </c>
      <c r="S509" t="s">
        <v>6177</v>
      </c>
    </row>
    <row r="510" spans="1:19" hidden="1" x14ac:dyDescent="0.3">
      <c r="A510" s="7">
        <v>17797</v>
      </c>
      <c r="B510" s="6" t="s">
        <v>1079</v>
      </c>
      <c r="C510" t="s">
        <v>1080</v>
      </c>
      <c r="D510" t="str">
        <f t="shared" si="14"/>
        <v>01:13:53</v>
      </c>
      <c r="E510" s="18">
        <f t="shared" si="15"/>
        <v>4.1666666666666664E-2</v>
      </c>
      <c r="F510" s="2" t="s">
        <v>45</v>
      </c>
      <c r="G510" s="4" t="s">
        <v>46</v>
      </c>
      <c r="H510" t="s">
        <v>47</v>
      </c>
      <c r="I510">
        <v>2701</v>
      </c>
      <c r="J510">
        <v>61735</v>
      </c>
      <c r="K510" t="s">
        <v>6203</v>
      </c>
      <c r="L510">
        <v>16</v>
      </c>
      <c r="M510" s="6">
        <v>1288.25</v>
      </c>
      <c r="N510" s="6">
        <v>3182.25</v>
      </c>
      <c r="O510">
        <v>75</v>
      </c>
      <c r="P510">
        <v>2</v>
      </c>
      <c r="Q510" t="s">
        <v>52</v>
      </c>
      <c r="R510" t="s">
        <v>52</v>
      </c>
      <c r="S510" t="s">
        <v>6176</v>
      </c>
    </row>
    <row r="511" spans="1:19" hidden="1" x14ac:dyDescent="0.3">
      <c r="A511" s="7">
        <v>17798</v>
      </c>
      <c r="B511" s="6" t="s">
        <v>1081</v>
      </c>
      <c r="C511" t="s">
        <v>1082</v>
      </c>
      <c r="D511" t="str">
        <f t="shared" si="14"/>
        <v>17:23:41</v>
      </c>
      <c r="E511" s="18">
        <f t="shared" si="15"/>
        <v>0.70833333333333326</v>
      </c>
      <c r="F511" s="2" t="s">
        <v>59</v>
      </c>
      <c r="G511" s="4" t="s">
        <v>55</v>
      </c>
      <c r="H511" t="s">
        <v>51</v>
      </c>
      <c r="I511">
        <v>656</v>
      </c>
      <c r="J511">
        <v>53211</v>
      </c>
      <c r="K511" t="s">
        <v>6203</v>
      </c>
      <c r="L511">
        <v>15</v>
      </c>
      <c r="M511" s="6">
        <v>521.75</v>
      </c>
      <c r="N511" s="6">
        <v>2695.25</v>
      </c>
      <c r="O511">
        <v>90</v>
      </c>
      <c r="P511">
        <v>2</v>
      </c>
      <c r="Q511" t="s">
        <v>52</v>
      </c>
      <c r="R511" t="s">
        <v>38</v>
      </c>
      <c r="S511" t="s">
        <v>6176</v>
      </c>
    </row>
    <row r="512" spans="1:19" hidden="1" x14ac:dyDescent="0.3">
      <c r="A512" s="7">
        <v>17799</v>
      </c>
      <c r="B512" s="6" t="s">
        <v>1083</v>
      </c>
      <c r="C512" t="s">
        <v>1084</v>
      </c>
      <c r="D512" t="str">
        <f t="shared" si="14"/>
        <v>16:33:42</v>
      </c>
      <c r="E512" s="18">
        <f t="shared" si="15"/>
        <v>0.66666666666666663</v>
      </c>
      <c r="F512" s="2" t="s">
        <v>88</v>
      </c>
      <c r="G512" s="4" t="s">
        <v>55</v>
      </c>
      <c r="H512" t="s">
        <v>51</v>
      </c>
      <c r="I512">
        <v>333</v>
      </c>
      <c r="J512">
        <v>27390</v>
      </c>
      <c r="K512" t="s">
        <v>6204</v>
      </c>
      <c r="L512">
        <v>3</v>
      </c>
      <c r="M512" s="6">
        <v>319.75</v>
      </c>
      <c r="N512" s="6">
        <v>2257.25</v>
      </c>
      <c r="O512">
        <v>79</v>
      </c>
      <c r="P512">
        <v>1</v>
      </c>
      <c r="Q512" t="s">
        <v>52</v>
      </c>
      <c r="R512" t="s">
        <v>38</v>
      </c>
      <c r="S512" t="s">
        <v>6177</v>
      </c>
    </row>
    <row r="513" spans="1:19" hidden="1" x14ac:dyDescent="0.3">
      <c r="A513" s="7">
        <v>17800</v>
      </c>
      <c r="B513" s="6" t="s">
        <v>1085</v>
      </c>
      <c r="C513" t="s">
        <v>1086</v>
      </c>
      <c r="D513" t="str">
        <f t="shared" si="14"/>
        <v>06:35:35</v>
      </c>
      <c r="E513" s="18">
        <f t="shared" si="15"/>
        <v>0.25</v>
      </c>
      <c r="F513" s="2" t="s">
        <v>72</v>
      </c>
      <c r="G513" s="4" t="s">
        <v>46</v>
      </c>
      <c r="H513" t="s">
        <v>81</v>
      </c>
      <c r="I513">
        <v>950</v>
      </c>
      <c r="J513">
        <v>33417</v>
      </c>
      <c r="K513" t="s">
        <v>6205</v>
      </c>
      <c r="L513">
        <v>13</v>
      </c>
      <c r="M513" s="6">
        <v>5297.5</v>
      </c>
      <c r="N513" s="6">
        <v>465</v>
      </c>
      <c r="O513">
        <v>56</v>
      </c>
      <c r="P513">
        <v>1</v>
      </c>
      <c r="Q513" t="s">
        <v>35</v>
      </c>
      <c r="R513" t="s">
        <v>38</v>
      </c>
      <c r="S513" t="s">
        <v>6177</v>
      </c>
    </row>
    <row r="514" spans="1:19" hidden="1" x14ac:dyDescent="0.3">
      <c r="A514" s="7">
        <v>17801</v>
      </c>
      <c r="B514" s="6" t="s">
        <v>1087</v>
      </c>
      <c r="C514" t="s">
        <v>1088</v>
      </c>
      <c r="D514" t="str">
        <f t="shared" si="14"/>
        <v>11:32:21</v>
      </c>
      <c r="E514" s="18">
        <f t="shared" si="15"/>
        <v>0.45833333333333331</v>
      </c>
      <c r="F514" s="2" t="s">
        <v>72</v>
      </c>
      <c r="G514" s="4" t="s">
        <v>55</v>
      </c>
      <c r="H514" t="s">
        <v>75</v>
      </c>
      <c r="I514">
        <v>758</v>
      </c>
      <c r="J514">
        <v>69594</v>
      </c>
      <c r="K514" t="s">
        <v>6203</v>
      </c>
      <c r="L514">
        <v>13</v>
      </c>
      <c r="M514" s="6">
        <v>188.25</v>
      </c>
      <c r="N514" s="6">
        <v>6348.75</v>
      </c>
      <c r="O514">
        <v>47</v>
      </c>
      <c r="P514">
        <v>3</v>
      </c>
      <c r="Q514" t="s">
        <v>65</v>
      </c>
      <c r="R514" t="s">
        <v>52</v>
      </c>
      <c r="S514" t="s">
        <v>6177</v>
      </c>
    </row>
    <row r="515" spans="1:19" hidden="1" x14ac:dyDescent="0.3">
      <c r="A515" s="7">
        <v>17802</v>
      </c>
      <c r="B515" s="6" t="s">
        <v>1089</v>
      </c>
      <c r="C515" t="s">
        <v>1090</v>
      </c>
      <c r="D515" t="str">
        <f t="shared" ref="D515:D578" si="16">TEXT(C515,"hh:mm:ss")</f>
        <v>18:33:09</v>
      </c>
      <c r="E515" s="18">
        <f t="shared" ref="E515:E578" si="17">FLOOR(D515,TIME(1,0,0))</f>
        <v>0.75</v>
      </c>
      <c r="F515" s="2" t="s">
        <v>45</v>
      </c>
      <c r="G515" s="4" t="s">
        <v>46</v>
      </c>
      <c r="H515" t="s">
        <v>47</v>
      </c>
      <c r="I515">
        <v>3446</v>
      </c>
      <c r="J515">
        <v>14904</v>
      </c>
      <c r="K515" t="s">
        <v>6204</v>
      </c>
      <c r="L515">
        <v>14</v>
      </c>
      <c r="M515" s="6">
        <v>1170</v>
      </c>
      <c r="N515" s="6">
        <v>4366</v>
      </c>
      <c r="O515">
        <v>51</v>
      </c>
      <c r="P515">
        <v>1</v>
      </c>
      <c r="Q515" t="s">
        <v>52</v>
      </c>
      <c r="R515" t="s">
        <v>38</v>
      </c>
      <c r="S515" t="s">
        <v>6177</v>
      </c>
    </row>
    <row r="516" spans="1:19" hidden="1" x14ac:dyDescent="0.3">
      <c r="A516" s="7">
        <v>17803</v>
      </c>
      <c r="B516" s="6" t="s">
        <v>1091</v>
      </c>
      <c r="C516" t="s">
        <v>1092</v>
      </c>
      <c r="D516" t="str">
        <f t="shared" si="16"/>
        <v>08:20:13</v>
      </c>
      <c r="E516" s="18">
        <f t="shared" si="17"/>
        <v>0.33333333333333331</v>
      </c>
      <c r="F516" s="2" t="s">
        <v>50</v>
      </c>
      <c r="G516" s="4" t="s">
        <v>46</v>
      </c>
      <c r="H516" t="s">
        <v>51</v>
      </c>
      <c r="I516">
        <v>121</v>
      </c>
      <c r="J516">
        <v>54638</v>
      </c>
      <c r="K516" t="s">
        <v>6203</v>
      </c>
      <c r="L516">
        <v>2</v>
      </c>
      <c r="M516" s="6">
        <v>54.75</v>
      </c>
      <c r="N516" s="6">
        <v>5562.25</v>
      </c>
      <c r="O516">
        <v>85</v>
      </c>
      <c r="P516">
        <v>2</v>
      </c>
      <c r="Q516" t="s">
        <v>52</v>
      </c>
      <c r="R516" t="s">
        <v>52</v>
      </c>
      <c r="S516" t="s">
        <v>6177</v>
      </c>
    </row>
    <row r="517" spans="1:19" hidden="1" x14ac:dyDescent="0.3">
      <c r="A517" s="7">
        <v>17804</v>
      </c>
      <c r="B517" s="6" t="s">
        <v>1093</v>
      </c>
      <c r="C517" t="s">
        <v>1094</v>
      </c>
      <c r="D517" t="str">
        <f t="shared" si="16"/>
        <v>07:44:23</v>
      </c>
      <c r="E517" s="18">
        <f t="shared" si="17"/>
        <v>0.29166666666666663</v>
      </c>
      <c r="F517" s="2" t="s">
        <v>72</v>
      </c>
      <c r="G517" s="4" t="s">
        <v>55</v>
      </c>
      <c r="H517" t="s">
        <v>51</v>
      </c>
      <c r="I517">
        <v>191</v>
      </c>
      <c r="J517">
        <v>65570</v>
      </c>
      <c r="K517" t="s">
        <v>6203</v>
      </c>
      <c r="L517">
        <v>18</v>
      </c>
      <c r="M517" s="6">
        <v>6916.25</v>
      </c>
      <c r="N517" s="6">
        <v>774.75</v>
      </c>
      <c r="O517">
        <v>85</v>
      </c>
      <c r="P517">
        <v>1</v>
      </c>
      <c r="Q517" t="s">
        <v>52</v>
      </c>
      <c r="R517" t="s">
        <v>38</v>
      </c>
      <c r="S517" t="s">
        <v>6177</v>
      </c>
    </row>
    <row r="518" spans="1:19" x14ac:dyDescent="0.3">
      <c r="A518" s="7">
        <v>17805</v>
      </c>
      <c r="B518" s="6" t="s">
        <v>1095</v>
      </c>
      <c r="C518" t="s">
        <v>1096</v>
      </c>
      <c r="D518" t="str">
        <f t="shared" si="16"/>
        <v>12:27:05</v>
      </c>
      <c r="E518" s="18">
        <f t="shared" si="17"/>
        <v>0.5</v>
      </c>
      <c r="F518" s="2" t="s">
        <v>45</v>
      </c>
      <c r="G518" s="4" t="s">
        <v>46</v>
      </c>
      <c r="H518" t="s">
        <v>56</v>
      </c>
      <c r="I518">
        <v>4787</v>
      </c>
      <c r="J518">
        <v>60325</v>
      </c>
      <c r="K518" t="s">
        <v>6203</v>
      </c>
      <c r="L518">
        <v>51</v>
      </c>
      <c r="M518" s="6">
        <v>500</v>
      </c>
      <c r="N518" s="6">
        <v>4322.5</v>
      </c>
      <c r="O518">
        <v>14</v>
      </c>
      <c r="P518">
        <v>3</v>
      </c>
      <c r="Q518" t="s">
        <v>38</v>
      </c>
      <c r="R518" t="s">
        <v>38</v>
      </c>
      <c r="S518" t="s">
        <v>6176</v>
      </c>
    </row>
    <row r="519" spans="1:19" hidden="1" x14ac:dyDescent="0.3">
      <c r="A519" s="7">
        <v>17806</v>
      </c>
      <c r="B519" s="6" t="s">
        <v>1097</v>
      </c>
      <c r="C519" t="s">
        <v>1098</v>
      </c>
      <c r="D519" t="str">
        <f t="shared" si="16"/>
        <v>22:08:23</v>
      </c>
      <c r="E519" s="18">
        <f t="shared" si="17"/>
        <v>0.91666666666666663</v>
      </c>
      <c r="F519" s="2" t="s">
        <v>72</v>
      </c>
      <c r="G519" s="4" t="s">
        <v>46</v>
      </c>
      <c r="H519" t="s">
        <v>75</v>
      </c>
      <c r="I519">
        <v>598</v>
      </c>
      <c r="J519">
        <v>40034</v>
      </c>
      <c r="K519" t="s">
        <v>6205</v>
      </c>
      <c r="L519">
        <v>13</v>
      </c>
      <c r="M519" s="6">
        <v>53.5</v>
      </c>
      <c r="N519" s="6">
        <v>3465.5</v>
      </c>
      <c r="O519">
        <v>55</v>
      </c>
      <c r="P519">
        <v>3</v>
      </c>
      <c r="Q519" t="s">
        <v>52</v>
      </c>
      <c r="R519" t="s">
        <v>52</v>
      </c>
      <c r="S519" t="s">
        <v>6176</v>
      </c>
    </row>
    <row r="520" spans="1:19" hidden="1" x14ac:dyDescent="0.3">
      <c r="A520" s="7">
        <v>17807</v>
      </c>
      <c r="B520" s="6" t="s">
        <v>1099</v>
      </c>
      <c r="C520" t="s">
        <v>1100</v>
      </c>
      <c r="D520" t="str">
        <f t="shared" si="16"/>
        <v>16:19:40</v>
      </c>
      <c r="E520" s="18">
        <f t="shared" si="17"/>
        <v>0.66666666666666663</v>
      </c>
      <c r="F520" s="2" t="s">
        <v>50</v>
      </c>
      <c r="G520" s="4" t="s">
        <v>55</v>
      </c>
      <c r="H520" t="s">
        <v>51</v>
      </c>
      <c r="I520">
        <v>121</v>
      </c>
      <c r="J520">
        <v>78374</v>
      </c>
      <c r="K520" t="s">
        <v>6206</v>
      </c>
      <c r="L520">
        <v>17</v>
      </c>
      <c r="M520" s="6">
        <v>586</v>
      </c>
      <c r="N520" s="6">
        <v>2973</v>
      </c>
      <c r="O520">
        <v>89</v>
      </c>
      <c r="P520">
        <v>1</v>
      </c>
      <c r="Q520" t="s">
        <v>35</v>
      </c>
      <c r="R520" t="s">
        <v>38</v>
      </c>
      <c r="S520" t="s">
        <v>6177</v>
      </c>
    </row>
    <row r="521" spans="1:19" hidden="1" x14ac:dyDescent="0.3">
      <c r="A521" s="7">
        <v>17808</v>
      </c>
      <c r="B521" s="6" t="s">
        <v>1101</v>
      </c>
      <c r="C521" t="s">
        <v>1102</v>
      </c>
      <c r="D521" t="str">
        <f t="shared" si="16"/>
        <v>16:34:11</v>
      </c>
      <c r="E521" s="18">
        <f t="shared" si="17"/>
        <v>0.66666666666666663</v>
      </c>
      <c r="F521" s="2" t="s">
        <v>45</v>
      </c>
      <c r="G521" s="4" t="s">
        <v>55</v>
      </c>
      <c r="H521" t="s">
        <v>56</v>
      </c>
      <c r="I521">
        <v>2174</v>
      </c>
      <c r="J521">
        <v>43900</v>
      </c>
      <c r="K521" t="s">
        <v>6205</v>
      </c>
      <c r="L521">
        <v>40</v>
      </c>
      <c r="M521" s="6">
        <v>286.5</v>
      </c>
      <c r="N521" s="6">
        <v>3648</v>
      </c>
      <c r="O521">
        <v>13</v>
      </c>
      <c r="P521">
        <v>4</v>
      </c>
      <c r="Q521" t="s">
        <v>52</v>
      </c>
      <c r="R521" t="s">
        <v>38</v>
      </c>
      <c r="S521" t="s">
        <v>6177</v>
      </c>
    </row>
    <row r="522" spans="1:19" hidden="1" x14ac:dyDescent="0.3">
      <c r="A522" s="7">
        <v>17809</v>
      </c>
      <c r="B522" s="6" t="s">
        <v>1103</v>
      </c>
      <c r="C522" t="s">
        <v>1104</v>
      </c>
      <c r="D522" t="str">
        <f t="shared" si="16"/>
        <v>08:20:05</v>
      </c>
      <c r="E522" s="18">
        <f t="shared" si="17"/>
        <v>0.33333333333333331</v>
      </c>
      <c r="F522" s="2" t="s">
        <v>45</v>
      </c>
      <c r="G522" s="4" t="s">
        <v>46</v>
      </c>
      <c r="H522" t="s">
        <v>56</v>
      </c>
      <c r="I522">
        <v>4355</v>
      </c>
      <c r="J522">
        <v>66048</v>
      </c>
      <c r="K522" t="s">
        <v>6203</v>
      </c>
      <c r="L522">
        <v>56</v>
      </c>
      <c r="M522" s="6">
        <v>1779</v>
      </c>
      <c r="N522" s="6">
        <v>2511</v>
      </c>
      <c r="O522">
        <v>20</v>
      </c>
      <c r="P522">
        <v>5</v>
      </c>
      <c r="Q522" t="s">
        <v>52</v>
      </c>
      <c r="R522" t="s">
        <v>38</v>
      </c>
      <c r="S522" t="s">
        <v>6177</v>
      </c>
    </row>
    <row r="523" spans="1:19" hidden="1" x14ac:dyDescent="0.3">
      <c r="A523" s="7">
        <v>17810</v>
      </c>
      <c r="B523" s="6" t="s">
        <v>1105</v>
      </c>
      <c r="C523" t="s">
        <v>1106</v>
      </c>
      <c r="D523" t="str">
        <f t="shared" si="16"/>
        <v>15:53:43</v>
      </c>
      <c r="E523" s="18">
        <f t="shared" si="17"/>
        <v>0.625</v>
      </c>
      <c r="F523" s="2" t="s">
        <v>45</v>
      </c>
      <c r="G523" s="4" t="s">
        <v>68</v>
      </c>
      <c r="H523" t="s">
        <v>60</v>
      </c>
      <c r="I523">
        <v>1852</v>
      </c>
      <c r="J523">
        <v>30918</v>
      </c>
      <c r="K523" t="s">
        <v>6205</v>
      </c>
      <c r="L523">
        <v>42</v>
      </c>
      <c r="M523" s="6">
        <v>389.25</v>
      </c>
      <c r="N523" s="6">
        <v>4176</v>
      </c>
      <c r="O523">
        <v>11</v>
      </c>
      <c r="P523">
        <v>8</v>
      </c>
      <c r="Q523" t="s">
        <v>52</v>
      </c>
      <c r="R523" t="s">
        <v>52</v>
      </c>
      <c r="S523" t="s">
        <v>6176</v>
      </c>
    </row>
    <row r="524" spans="1:19" hidden="1" x14ac:dyDescent="0.3">
      <c r="A524" s="7">
        <v>17811</v>
      </c>
      <c r="B524" s="6" t="s">
        <v>1107</v>
      </c>
      <c r="C524" t="s">
        <v>1108</v>
      </c>
      <c r="D524" t="str">
        <f t="shared" si="16"/>
        <v>08:57:54</v>
      </c>
      <c r="E524" s="18">
        <f t="shared" si="17"/>
        <v>0.33333333333333331</v>
      </c>
      <c r="F524" s="2" t="s">
        <v>50</v>
      </c>
      <c r="G524" s="4" t="s">
        <v>55</v>
      </c>
      <c r="H524" t="s">
        <v>51</v>
      </c>
      <c r="I524">
        <v>66</v>
      </c>
      <c r="J524">
        <v>66048</v>
      </c>
      <c r="K524" t="s">
        <v>6203</v>
      </c>
      <c r="L524">
        <v>15</v>
      </c>
      <c r="M524" s="6">
        <v>218</v>
      </c>
      <c r="N524" s="6">
        <v>6809.5</v>
      </c>
      <c r="O524">
        <v>96</v>
      </c>
      <c r="P524">
        <v>1</v>
      </c>
      <c r="Q524" t="s">
        <v>65</v>
      </c>
      <c r="R524" t="s">
        <v>52</v>
      </c>
      <c r="S524" t="s">
        <v>6176</v>
      </c>
    </row>
    <row r="525" spans="1:19" hidden="1" x14ac:dyDescent="0.3">
      <c r="A525" s="7">
        <v>17812</v>
      </c>
      <c r="B525" s="6" t="s">
        <v>1109</v>
      </c>
      <c r="C525" t="s">
        <v>1110</v>
      </c>
      <c r="D525" t="str">
        <f t="shared" si="16"/>
        <v>14:11:14</v>
      </c>
      <c r="E525" s="18">
        <f t="shared" si="17"/>
        <v>0.58333333333333326</v>
      </c>
      <c r="F525" s="2" t="s">
        <v>45</v>
      </c>
      <c r="G525" s="4" t="s">
        <v>55</v>
      </c>
      <c r="H525" t="s">
        <v>60</v>
      </c>
      <c r="I525">
        <v>1773</v>
      </c>
      <c r="J525">
        <v>80592</v>
      </c>
      <c r="K525" t="s">
        <v>6206</v>
      </c>
      <c r="L525">
        <v>37</v>
      </c>
      <c r="M525" s="6">
        <v>4195.5</v>
      </c>
      <c r="N525" s="6">
        <v>1072.75</v>
      </c>
      <c r="O525">
        <v>12</v>
      </c>
      <c r="P525">
        <v>5</v>
      </c>
      <c r="Q525" t="s">
        <v>35</v>
      </c>
      <c r="R525" t="s">
        <v>52</v>
      </c>
      <c r="S525" t="s">
        <v>6177</v>
      </c>
    </row>
    <row r="526" spans="1:19" hidden="1" x14ac:dyDescent="0.3">
      <c r="A526" s="7">
        <v>17813</v>
      </c>
      <c r="B526" s="6" t="s">
        <v>1111</v>
      </c>
      <c r="C526" t="s">
        <v>1112</v>
      </c>
      <c r="D526" t="str">
        <f t="shared" si="16"/>
        <v>03:10:24</v>
      </c>
      <c r="E526" s="18">
        <f t="shared" si="17"/>
        <v>0.125</v>
      </c>
      <c r="F526" s="2" t="s">
        <v>45</v>
      </c>
      <c r="G526" s="4" t="s">
        <v>46</v>
      </c>
      <c r="H526" t="s">
        <v>47</v>
      </c>
      <c r="I526">
        <v>2796</v>
      </c>
      <c r="J526">
        <v>55163</v>
      </c>
      <c r="K526" t="s">
        <v>6203</v>
      </c>
      <c r="L526">
        <v>17</v>
      </c>
      <c r="M526" s="6">
        <v>8044.75</v>
      </c>
      <c r="N526" s="6">
        <v>756.75</v>
      </c>
      <c r="O526">
        <v>74</v>
      </c>
      <c r="P526">
        <v>2</v>
      </c>
      <c r="Q526" t="s">
        <v>35</v>
      </c>
      <c r="R526" t="s">
        <v>38</v>
      </c>
      <c r="S526" t="s">
        <v>6176</v>
      </c>
    </row>
    <row r="527" spans="1:19" hidden="1" x14ac:dyDescent="0.3">
      <c r="A527" s="7">
        <v>17814</v>
      </c>
      <c r="B527" s="6" t="s">
        <v>1113</v>
      </c>
      <c r="C527" t="s">
        <v>1114</v>
      </c>
      <c r="D527" t="str">
        <f t="shared" si="16"/>
        <v>03:28:47</v>
      </c>
      <c r="E527" s="18">
        <f t="shared" si="17"/>
        <v>0.125</v>
      </c>
      <c r="F527" s="2" t="s">
        <v>50</v>
      </c>
      <c r="G527" s="4" t="s">
        <v>46</v>
      </c>
      <c r="H527" t="s">
        <v>75</v>
      </c>
      <c r="I527">
        <v>208</v>
      </c>
      <c r="J527">
        <v>45838</v>
      </c>
      <c r="K527" t="s">
        <v>6205</v>
      </c>
      <c r="L527">
        <v>4</v>
      </c>
      <c r="M527" s="6">
        <v>872.75</v>
      </c>
      <c r="N527" s="6">
        <v>2718.5</v>
      </c>
      <c r="O527">
        <v>46</v>
      </c>
      <c r="P527">
        <v>2</v>
      </c>
      <c r="Q527" t="s">
        <v>52</v>
      </c>
      <c r="R527" t="s">
        <v>38</v>
      </c>
      <c r="S527" t="s">
        <v>6176</v>
      </c>
    </row>
    <row r="528" spans="1:19" hidden="1" x14ac:dyDescent="0.3">
      <c r="A528" s="7">
        <v>17815</v>
      </c>
      <c r="B528" s="6" t="s">
        <v>1115</v>
      </c>
      <c r="C528" t="s">
        <v>1116</v>
      </c>
      <c r="D528" t="str">
        <f t="shared" si="16"/>
        <v>19:21:13</v>
      </c>
      <c r="E528" s="18">
        <f t="shared" si="17"/>
        <v>0.79166666666666663</v>
      </c>
      <c r="F528" s="2" t="s">
        <v>88</v>
      </c>
      <c r="G528" s="4" t="s">
        <v>46</v>
      </c>
      <c r="H528" t="s">
        <v>81</v>
      </c>
      <c r="I528">
        <v>298</v>
      </c>
      <c r="J528">
        <v>13881</v>
      </c>
      <c r="K528" t="s">
        <v>6204</v>
      </c>
      <c r="L528">
        <v>11</v>
      </c>
      <c r="M528" s="6">
        <v>406</v>
      </c>
      <c r="N528" s="6">
        <v>6040.5</v>
      </c>
      <c r="O528">
        <v>66</v>
      </c>
      <c r="P528">
        <v>0</v>
      </c>
      <c r="Q528" t="s">
        <v>38</v>
      </c>
      <c r="R528" t="s">
        <v>38</v>
      </c>
      <c r="S528" t="s">
        <v>6176</v>
      </c>
    </row>
    <row r="529" spans="1:19" hidden="1" x14ac:dyDescent="0.3">
      <c r="A529" s="7">
        <v>17816</v>
      </c>
      <c r="B529" s="6" t="s">
        <v>1117</v>
      </c>
      <c r="C529" t="s">
        <v>1118</v>
      </c>
      <c r="D529" t="str">
        <f t="shared" si="16"/>
        <v>00:40:38</v>
      </c>
      <c r="E529" s="18">
        <f t="shared" si="17"/>
        <v>0</v>
      </c>
      <c r="F529" s="2" t="s">
        <v>50</v>
      </c>
      <c r="G529" s="4" t="s">
        <v>55</v>
      </c>
      <c r="H529" t="s">
        <v>51</v>
      </c>
      <c r="I529">
        <v>174</v>
      </c>
      <c r="J529">
        <v>43162</v>
      </c>
      <c r="K529" t="s">
        <v>6205</v>
      </c>
      <c r="L529">
        <v>4</v>
      </c>
      <c r="M529" s="6">
        <v>483.25</v>
      </c>
      <c r="N529" s="6">
        <v>5941.5</v>
      </c>
      <c r="O529">
        <v>97</v>
      </c>
      <c r="P529">
        <v>1</v>
      </c>
      <c r="Q529" t="s">
        <v>35</v>
      </c>
      <c r="R529" t="s">
        <v>38</v>
      </c>
      <c r="S529" t="s">
        <v>6177</v>
      </c>
    </row>
    <row r="530" spans="1:19" hidden="1" x14ac:dyDescent="0.3">
      <c r="A530" s="7">
        <v>17817</v>
      </c>
      <c r="B530" s="6" t="s">
        <v>1119</v>
      </c>
      <c r="C530" t="s">
        <v>1120</v>
      </c>
      <c r="D530" t="str">
        <f t="shared" si="16"/>
        <v>16:16:25</v>
      </c>
      <c r="E530" s="18">
        <f t="shared" si="17"/>
        <v>0.66666666666666663</v>
      </c>
      <c r="F530" s="2" t="s">
        <v>45</v>
      </c>
      <c r="G530" s="4" t="s">
        <v>46</v>
      </c>
      <c r="H530" t="s">
        <v>75</v>
      </c>
      <c r="I530">
        <v>1943</v>
      </c>
      <c r="J530">
        <v>33334</v>
      </c>
      <c r="K530" t="s">
        <v>6205</v>
      </c>
      <c r="L530">
        <v>11</v>
      </c>
      <c r="M530" s="6">
        <v>422.25</v>
      </c>
      <c r="N530" s="6">
        <v>3611.25</v>
      </c>
      <c r="O530">
        <v>47</v>
      </c>
      <c r="P530">
        <v>1</v>
      </c>
      <c r="Q530" t="s">
        <v>65</v>
      </c>
      <c r="R530" t="s">
        <v>38</v>
      </c>
      <c r="S530" t="s">
        <v>6176</v>
      </c>
    </row>
    <row r="531" spans="1:19" hidden="1" x14ac:dyDescent="0.3">
      <c r="A531" s="7">
        <v>17818</v>
      </c>
      <c r="B531" s="6" t="s">
        <v>1121</v>
      </c>
      <c r="C531" t="s">
        <v>1122</v>
      </c>
      <c r="D531" t="str">
        <f t="shared" si="16"/>
        <v>07:13:54</v>
      </c>
      <c r="E531" s="18">
        <f t="shared" si="17"/>
        <v>0.29166666666666663</v>
      </c>
      <c r="F531" s="2" t="s">
        <v>50</v>
      </c>
      <c r="G531" s="4" t="s">
        <v>55</v>
      </c>
      <c r="H531" t="s">
        <v>75</v>
      </c>
      <c r="I531">
        <v>217</v>
      </c>
      <c r="J531">
        <v>23422</v>
      </c>
      <c r="K531" t="s">
        <v>6204</v>
      </c>
      <c r="L531">
        <v>2</v>
      </c>
      <c r="M531" s="6">
        <v>253.75</v>
      </c>
      <c r="N531" s="6">
        <v>4463.5</v>
      </c>
      <c r="O531">
        <v>57</v>
      </c>
      <c r="P531">
        <v>1</v>
      </c>
      <c r="Q531" t="s">
        <v>65</v>
      </c>
      <c r="R531" t="s">
        <v>35</v>
      </c>
      <c r="S531" t="s">
        <v>6176</v>
      </c>
    </row>
    <row r="532" spans="1:19" hidden="1" x14ac:dyDescent="0.3">
      <c r="A532" s="7">
        <v>17819</v>
      </c>
      <c r="B532" s="6" t="s">
        <v>1123</v>
      </c>
      <c r="C532" t="s">
        <v>1124</v>
      </c>
      <c r="D532" t="str">
        <f t="shared" si="16"/>
        <v>02:00:20</v>
      </c>
      <c r="E532" s="18">
        <f t="shared" si="17"/>
        <v>8.3333333333333329E-2</v>
      </c>
      <c r="F532" s="2" t="s">
        <v>45</v>
      </c>
      <c r="G532" s="4" t="s">
        <v>46</v>
      </c>
      <c r="H532" t="s">
        <v>56</v>
      </c>
      <c r="I532">
        <v>4627</v>
      </c>
      <c r="J532">
        <v>28804</v>
      </c>
      <c r="K532" t="s">
        <v>6204</v>
      </c>
      <c r="L532">
        <v>55</v>
      </c>
      <c r="M532" s="6">
        <v>207.75</v>
      </c>
      <c r="N532" s="6">
        <v>5321.25</v>
      </c>
      <c r="O532">
        <v>22</v>
      </c>
      <c r="P532">
        <v>5</v>
      </c>
      <c r="Q532" t="s">
        <v>38</v>
      </c>
      <c r="R532" t="s">
        <v>38</v>
      </c>
      <c r="S532" t="s">
        <v>6177</v>
      </c>
    </row>
    <row r="533" spans="1:19" hidden="1" x14ac:dyDescent="0.3">
      <c r="A533" s="7">
        <v>17820</v>
      </c>
      <c r="B533" s="6" t="s">
        <v>1125</v>
      </c>
      <c r="C533" t="s">
        <v>1126</v>
      </c>
      <c r="D533" t="str">
        <f t="shared" si="16"/>
        <v>10:49:18</v>
      </c>
      <c r="E533" s="18">
        <f t="shared" si="17"/>
        <v>0.41666666666666663</v>
      </c>
      <c r="F533" s="2" t="s">
        <v>45</v>
      </c>
      <c r="G533" s="4" t="s">
        <v>46</v>
      </c>
      <c r="H533" t="s">
        <v>47</v>
      </c>
      <c r="I533">
        <v>1298</v>
      </c>
      <c r="J533">
        <v>88919</v>
      </c>
      <c r="K533" t="s">
        <v>6206</v>
      </c>
      <c r="L533">
        <v>19</v>
      </c>
      <c r="M533" s="6">
        <v>1772.5</v>
      </c>
      <c r="N533" s="6">
        <v>2779</v>
      </c>
      <c r="O533">
        <v>85</v>
      </c>
      <c r="P533">
        <v>2</v>
      </c>
      <c r="Q533" t="s">
        <v>38</v>
      </c>
      <c r="R533" t="s">
        <v>52</v>
      </c>
      <c r="S533" t="s">
        <v>6177</v>
      </c>
    </row>
    <row r="534" spans="1:19" hidden="1" x14ac:dyDescent="0.3">
      <c r="A534" s="7">
        <v>17821</v>
      </c>
      <c r="B534" s="6" t="s">
        <v>1127</v>
      </c>
      <c r="C534" t="s">
        <v>1128</v>
      </c>
      <c r="D534" t="str">
        <f t="shared" si="16"/>
        <v>19:33:06</v>
      </c>
      <c r="E534" s="18">
        <f t="shared" si="17"/>
        <v>0.79166666666666663</v>
      </c>
      <c r="F534" s="2" t="s">
        <v>59</v>
      </c>
      <c r="G534" s="4" t="s">
        <v>55</v>
      </c>
      <c r="H534" t="s">
        <v>47</v>
      </c>
      <c r="I534">
        <v>972</v>
      </c>
      <c r="J534">
        <v>50500</v>
      </c>
      <c r="K534" t="s">
        <v>6203</v>
      </c>
      <c r="L534">
        <v>21</v>
      </c>
      <c r="M534" s="6">
        <v>445</v>
      </c>
      <c r="N534" s="6">
        <v>4412.25</v>
      </c>
      <c r="O534">
        <v>69</v>
      </c>
      <c r="P534">
        <v>3</v>
      </c>
      <c r="Q534" t="s">
        <v>52</v>
      </c>
      <c r="R534" t="s">
        <v>38</v>
      </c>
      <c r="S534" t="s">
        <v>6176</v>
      </c>
    </row>
    <row r="535" spans="1:19" hidden="1" x14ac:dyDescent="0.3">
      <c r="A535" s="7">
        <v>17822</v>
      </c>
      <c r="B535" s="6" t="s">
        <v>1129</v>
      </c>
      <c r="C535" t="s">
        <v>1130</v>
      </c>
      <c r="D535" t="str">
        <f t="shared" si="16"/>
        <v>17:58:53</v>
      </c>
      <c r="E535" s="18">
        <f t="shared" si="17"/>
        <v>0.70833333333333326</v>
      </c>
      <c r="F535" s="2" t="s">
        <v>59</v>
      </c>
      <c r="G535" s="4" t="s">
        <v>55</v>
      </c>
      <c r="H535" t="s">
        <v>51</v>
      </c>
      <c r="I535">
        <v>96</v>
      </c>
      <c r="J535">
        <v>66061</v>
      </c>
      <c r="K535" t="s">
        <v>6203</v>
      </c>
      <c r="L535">
        <v>16</v>
      </c>
      <c r="M535" s="6">
        <v>295</v>
      </c>
      <c r="N535" s="6">
        <v>3301.5</v>
      </c>
      <c r="O535">
        <v>88</v>
      </c>
      <c r="P535">
        <v>2</v>
      </c>
      <c r="Q535" t="s">
        <v>52</v>
      </c>
      <c r="R535" t="s">
        <v>52</v>
      </c>
      <c r="S535" t="s">
        <v>6176</v>
      </c>
    </row>
    <row r="536" spans="1:19" hidden="1" x14ac:dyDescent="0.3">
      <c r="A536" s="7">
        <v>17823</v>
      </c>
      <c r="B536" s="6" t="s">
        <v>1131</v>
      </c>
      <c r="C536" t="s">
        <v>1132</v>
      </c>
      <c r="D536" t="str">
        <f t="shared" si="16"/>
        <v>20:14:11</v>
      </c>
      <c r="E536" s="18">
        <f t="shared" si="17"/>
        <v>0.83333333333333326</v>
      </c>
      <c r="F536" s="2" t="s">
        <v>72</v>
      </c>
      <c r="G536" s="4" t="s">
        <v>46</v>
      </c>
      <c r="H536" t="s">
        <v>81</v>
      </c>
      <c r="I536">
        <v>912</v>
      </c>
      <c r="J536">
        <v>26612</v>
      </c>
      <c r="K536" t="s">
        <v>6204</v>
      </c>
      <c r="L536">
        <v>9</v>
      </c>
      <c r="M536" s="6">
        <v>543.25</v>
      </c>
      <c r="N536" s="6">
        <v>3661.5</v>
      </c>
      <c r="O536">
        <v>58</v>
      </c>
      <c r="P536">
        <v>0</v>
      </c>
      <c r="Q536" t="s">
        <v>52</v>
      </c>
      <c r="R536" t="s">
        <v>38</v>
      </c>
      <c r="S536" t="s">
        <v>6177</v>
      </c>
    </row>
    <row r="537" spans="1:19" hidden="1" x14ac:dyDescent="0.3">
      <c r="A537" s="7">
        <v>17824</v>
      </c>
      <c r="B537" s="6" t="s">
        <v>1133</v>
      </c>
      <c r="C537" t="s">
        <v>1134</v>
      </c>
      <c r="D537" t="str">
        <f t="shared" si="16"/>
        <v>22:53:00</v>
      </c>
      <c r="E537" s="18">
        <f t="shared" si="17"/>
        <v>0.91666666666666663</v>
      </c>
      <c r="F537" s="2" t="s">
        <v>88</v>
      </c>
      <c r="G537" s="4" t="s">
        <v>46</v>
      </c>
      <c r="H537" t="s">
        <v>51</v>
      </c>
      <c r="I537">
        <v>306</v>
      </c>
      <c r="J537">
        <v>57285</v>
      </c>
      <c r="K537" t="s">
        <v>6203</v>
      </c>
      <c r="L537">
        <v>5</v>
      </c>
      <c r="M537" s="6">
        <v>1067</v>
      </c>
      <c r="N537" s="6">
        <v>2976.25</v>
      </c>
      <c r="O537">
        <v>76</v>
      </c>
      <c r="P537">
        <v>2</v>
      </c>
      <c r="Q537" t="s">
        <v>65</v>
      </c>
      <c r="R537" t="s">
        <v>38</v>
      </c>
      <c r="S537" t="s">
        <v>6176</v>
      </c>
    </row>
    <row r="538" spans="1:19" hidden="1" x14ac:dyDescent="0.3">
      <c r="A538" s="7">
        <v>17825</v>
      </c>
      <c r="B538" s="6" t="s">
        <v>1135</v>
      </c>
      <c r="C538" t="s">
        <v>1136</v>
      </c>
      <c r="D538" t="str">
        <f t="shared" si="16"/>
        <v>18:00:07</v>
      </c>
      <c r="E538" s="18">
        <f t="shared" si="17"/>
        <v>0.75</v>
      </c>
      <c r="F538" s="2" t="s">
        <v>50</v>
      </c>
      <c r="G538" s="4" t="s">
        <v>55</v>
      </c>
      <c r="H538" t="s">
        <v>51</v>
      </c>
      <c r="I538">
        <v>158</v>
      </c>
      <c r="J538">
        <v>73604</v>
      </c>
      <c r="K538" t="s">
        <v>6206</v>
      </c>
      <c r="L538">
        <v>5</v>
      </c>
      <c r="M538" s="6">
        <v>1769.25</v>
      </c>
      <c r="N538" s="6">
        <v>2637.25</v>
      </c>
      <c r="O538">
        <v>77</v>
      </c>
      <c r="P538">
        <v>2</v>
      </c>
      <c r="Q538" t="s">
        <v>35</v>
      </c>
      <c r="R538" t="s">
        <v>38</v>
      </c>
      <c r="S538" t="s">
        <v>6176</v>
      </c>
    </row>
    <row r="539" spans="1:19" hidden="1" x14ac:dyDescent="0.3">
      <c r="A539" s="7">
        <v>17826</v>
      </c>
      <c r="B539" s="6" t="s">
        <v>1137</v>
      </c>
      <c r="C539" t="s">
        <v>1138</v>
      </c>
      <c r="D539" t="str">
        <f t="shared" si="16"/>
        <v>04:05:22</v>
      </c>
      <c r="E539" s="18">
        <f t="shared" si="17"/>
        <v>0.16666666666666666</v>
      </c>
      <c r="F539" s="2" t="s">
        <v>45</v>
      </c>
      <c r="G539" s="4" t="s">
        <v>46</v>
      </c>
      <c r="H539" t="s">
        <v>60</v>
      </c>
      <c r="I539">
        <v>3370</v>
      </c>
      <c r="J539">
        <v>55808</v>
      </c>
      <c r="K539" t="s">
        <v>6203</v>
      </c>
      <c r="L539">
        <v>29</v>
      </c>
      <c r="M539" s="6">
        <v>117.25</v>
      </c>
      <c r="N539" s="6">
        <v>4558.25</v>
      </c>
      <c r="O539">
        <v>13</v>
      </c>
      <c r="P539">
        <v>6</v>
      </c>
      <c r="Q539" t="s">
        <v>65</v>
      </c>
      <c r="R539" t="s">
        <v>38</v>
      </c>
      <c r="S539" t="s">
        <v>6177</v>
      </c>
    </row>
    <row r="540" spans="1:19" hidden="1" x14ac:dyDescent="0.3">
      <c r="A540" s="7">
        <v>17827</v>
      </c>
      <c r="B540" s="6" t="s">
        <v>1139</v>
      </c>
      <c r="C540" t="s">
        <v>1140</v>
      </c>
      <c r="D540" t="str">
        <f t="shared" si="16"/>
        <v>10:44:23</v>
      </c>
      <c r="E540" s="18">
        <f t="shared" si="17"/>
        <v>0.41666666666666663</v>
      </c>
      <c r="F540" s="2" t="s">
        <v>72</v>
      </c>
      <c r="G540" s="4" t="s">
        <v>46</v>
      </c>
      <c r="H540" t="s">
        <v>81</v>
      </c>
      <c r="I540">
        <v>203</v>
      </c>
      <c r="J540">
        <v>31041</v>
      </c>
      <c r="K540" t="s">
        <v>6205</v>
      </c>
      <c r="L540">
        <v>18</v>
      </c>
      <c r="M540" s="6">
        <v>1352.25</v>
      </c>
      <c r="N540" s="6">
        <v>2920.25</v>
      </c>
      <c r="O540">
        <v>60</v>
      </c>
      <c r="P540">
        <v>1</v>
      </c>
      <c r="Q540" t="s">
        <v>38</v>
      </c>
      <c r="R540" t="s">
        <v>38</v>
      </c>
      <c r="S540" t="s">
        <v>6177</v>
      </c>
    </row>
    <row r="541" spans="1:19" hidden="1" x14ac:dyDescent="0.3">
      <c r="A541" s="7">
        <v>17828</v>
      </c>
      <c r="B541" s="6" t="s">
        <v>1141</v>
      </c>
      <c r="C541" t="s">
        <v>1142</v>
      </c>
      <c r="D541" t="str">
        <f t="shared" si="16"/>
        <v>19:52:42</v>
      </c>
      <c r="E541" s="18">
        <f t="shared" si="17"/>
        <v>0.79166666666666663</v>
      </c>
      <c r="F541" s="2" t="s">
        <v>45</v>
      </c>
      <c r="G541" s="4" t="s">
        <v>55</v>
      </c>
      <c r="H541" t="s">
        <v>47</v>
      </c>
      <c r="I541">
        <v>1875</v>
      </c>
      <c r="J541">
        <v>82212</v>
      </c>
      <c r="K541" t="s">
        <v>6206</v>
      </c>
      <c r="L541">
        <v>19</v>
      </c>
      <c r="M541" s="6">
        <v>1350</v>
      </c>
      <c r="N541" s="6">
        <v>2959.5</v>
      </c>
      <c r="O541">
        <v>80</v>
      </c>
      <c r="P541">
        <v>2</v>
      </c>
      <c r="Q541" t="s">
        <v>52</v>
      </c>
      <c r="R541" t="s">
        <v>38</v>
      </c>
      <c r="S541" t="s">
        <v>6177</v>
      </c>
    </row>
    <row r="542" spans="1:19" hidden="1" x14ac:dyDescent="0.3">
      <c r="A542" s="7">
        <v>17829</v>
      </c>
      <c r="B542" s="6" t="s">
        <v>1143</v>
      </c>
      <c r="C542" t="s">
        <v>1144</v>
      </c>
      <c r="D542" t="str">
        <f t="shared" si="16"/>
        <v>03:59:35</v>
      </c>
      <c r="E542" s="18">
        <f t="shared" si="17"/>
        <v>0.125</v>
      </c>
      <c r="F542" s="2" t="s">
        <v>50</v>
      </c>
      <c r="G542" s="4" t="s">
        <v>55</v>
      </c>
      <c r="H542" t="s">
        <v>51</v>
      </c>
      <c r="I542">
        <v>150</v>
      </c>
      <c r="J542">
        <v>68271</v>
      </c>
      <c r="K542" t="s">
        <v>6203</v>
      </c>
      <c r="L542">
        <v>14</v>
      </c>
      <c r="M542" s="6">
        <v>191.25</v>
      </c>
      <c r="N542" s="6">
        <v>6108</v>
      </c>
      <c r="O542">
        <v>77</v>
      </c>
      <c r="P542">
        <v>1</v>
      </c>
      <c r="Q542" t="s">
        <v>65</v>
      </c>
      <c r="R542" t="s">
        <v>38</v>
      </c>
      <c r="S542" t="s">
        <v>6176</v>
      </c>
    </row>
    <row r="543" spans="1:19" hidden="1" x14ac:dyDescent="0.3">
      <c r="A543" s="7">
        <v>17830</v>
      </c>
      <c r="B543" s="6" t="s">
        <v>1145</v>
      </c>
      <c r="C543" t="s">
        <v>1146</v>
      </c>
      <c r="D543" t="str">
        <f t="shared" si="16"/>
        <v>12:37:45</v>
      </c>
      <c r="E543" s="18">
        <f t="shared" si="17"/>
        <v>0.5</v>
      </c>
      <c r="F543" s="2" t="s">
        <v>72</v>
      </c>
      <c r="G543" s="4" t="s">
        <v>55</v>
      </c>
      <c r="H543" t="s">
        <v>51</v>
      </c>
      <c r="I543">
        <v>180</v>
      </c>
      <c r="J543">
        <v>26023</v>
      </c>
      <c r="K543" t="s">
        <v>6204</v>
      </c>
      <c r="L543">
        <v>16</v>
      </c>
      <c r="M543" s="6">
        <v>1291</v>
      </c>
      <c r="N543" s="6">
        <v>2854.75</v>
      </c>
      <c r="O543">
        <v>83</v>
      </c>
      <c r="P543">
        <v>2</v>
      </c>
      <c r="Q543" t="s">
        <v>65</v>
      </c>
      <c r="R543" t="s">
        <v>52</v>
      </c>
      <c r="S543" t="s">
        <v>6176</v>
      </c>
    </row>
    <row r="544" spans="1:19" hidden="1" x14ac:dyDescent="0.3">
      <c r="A544" s="7">
        <v>17831</v>
      </c>
      <c r="B544" s="6" t="s">
        <v>1147</v>
      </c>
      <c r="C544" t="s">
        <v>1148</v>
      </c>
      <c r="D544" t="str">
        <f t="shared" si="16"/>
        <v>16:32:38</v>
      </c>
      <c r="E544" s="18">
        <f t="shared" si="17"/>
        <v>0.66666666666666663</v>
      </c>
      <c r="F544" s="2" t="s">
        <v>72</v>
      </c>
      <c r="G544" s="4" t="s">
        <v>55</v>
      </c>
      <c r="H544" t="s">
        <v>75</v>
      </c>
      <c r="I544">
        <v>451</v>
      </c>
      <c r="J544">
        <v>74601</v>
      </c>
      <c r="K544" t="s">
        <v>6206</v>
      </c>
      <c r="L544">
        <v>1</v>
      </c>
      <c r="M544" s="6">
        <v>433</v>
      </c>
      <c r="N544" s="6">
        <v>2923.75</v>
      </c>
      <c r="O544">
        <v>60</v>
      </c>
      <c r="P544">
        <v>2</v>
      </c>
      <c r="Q544" t="s">
        <v>52</v>
      </c>
      <c r="R544" t="s">
        <v>38</v>
      </c>
      <c r="S544" t="s">
        <v>6176</v>
      </c>
    </row>
    <row r="545" spans="1:19" hidden="1" x14ac:dyDescent="0.3">
      <c r="A545" s="7">
        <v>17832</v>
      </c>
      <c r="B545" s="6" t="s">
        <v>1149</v>
      </c>
      <c r="C545" t="s">
        <v>1150</v>
      </c>
      <c r="D545" t="str">
        <f t="shared" si="16"/>
        <v>14:33:10</v>
      </c>
      <c r="E545" s="18">
        <f t="shared" si="17"/>
        <v>0.58333333333333326</v>
      </c>
      <c r="F545" s="2" t="s">
        <v>88</v>
      </c>
      <c r="G545" s="4" t="s">
        <v>55</v>
      </c>
      <c r="H545" t="s">
        <v>51</v>
      </c>
      <c r="I545">
        <v>64</v>
      </c>
      <c r="J545">
        <v>40532</v>
      </c>
      <c r="K545" t="s">
        <v>6205</v>
      </c>
      <c r="L545">
        <v>4</v>
      </c>
      <c r="M545" s="6">
        <v>289.25</v>
      </c>
      <c r="N545" s="6">
        <v>4866.25</v>
      </c>
      <c r="O545">
        <v>75</v>
      </c>
      <c r="P545">
        <v>1</v>
      </c>
      <c r="Q545" t="s">
        <v>35</v>
      </c>
      <c r="R545" t="s">
        <v>38</v>
      </c>
      <c r="S545" t="s">
        <v>6177</v>
      </c>
    </row>
    <row r="546" spans="1:19" hidden="1" x14ac:dyDescent="0.3">
      <c r="A546" s="7">
        <v>17833</v>
      </c>
      <c r="B546" s="6" t="s">
        <v>1151</v>
      </c>
      <c r="C546" t="s">
        <v>1152</v>
      </c>
      <c r="D546" t="str">
        <f t="shared" si="16"/>
        <v>01:46:24</v>
      </c>
      <c r="E546" s="18">
        <f t="shared" si="17"/>
        <v>4.1666666666666664E-2</v>
      </c>
      <c r="F546" s="2" t="s">
        <v>45</v>
      </c>
      <c r="G546" s="4" t="s">
        <v>68</v>
      </c>
      <c r="H546" t="s">
        <v>60</v>
      </c>
      <c r="I546">
        <v>3414</v>
      </c>
      <c r="J546">
        <v>83010</v>
      </c>
      <c r="K546" t="s">
        <v>6206</v>
      </c>
      <c r="L546">
        <v>34</v>
      </c>
      <c r="M546" s="6">
        <v>965.5</v>
      </c>
      <c r="N546" s="6">
        <v>3804.5</v>
      </c>
      <c r="O546">
        <v>12</v>
      </c>
      <c r="P546">
        <v>6</v>
      </c>
      <c r="Q546" t="s">
        <v>65</v>
      </c>
      <c r="R546" t="s">
        <v>52</v>
      </c>
      <c r="S546" t="s">
        <v>6177</v>
      </c>
    </row>
    <row r="547" spans="1:19" hidden="1" x14ac:dyDescent="0.3">
      <c r="A547" s="7">
        <v>17834</v>
      </c>
      <c r="B547" s="6" t="s">
        <v>1153</v>
      </c>
      <c r="C547" t="s">
        <v>1154</v>
      </c>
      <c r="D547" t="str">
        <f t="shared" si="16"/>
        <v>16:03:08</v>
      </c>
      <c r="E547" s="18">
        <f t="shared" si="17"/>
        <v>0.66666666666666663</v>
      </c>
      <c r="F547" s="2" t="s">
        <v>45</v>
      </c>
      <c r="G547" s="4" t="s">
        <v>46</v>
      </c>
      <c r="H547" t="s">
        <v>47</v>
      </c>
      <c r="I547">
        <v>2625</v>
      </c>
      <c r="J547">
        <v>18512</v>
      </c>
      <c r="K547" t="s">
        <v>6204</v>
      </c>
      <c r="L547">
        <v>16</v>
      </c>
      <c r="M547" s="6">
        <v>241.5</v>
      </c>
      <c r="N547" s="6">
        <v>3549.75</v>
      </c>
      <c r="O547">
        <v>76</v>
      </c>
      <c r="P547">
        <v>2</v>
      </c>
      <c r="Q547" t="s">
        <v>52</v>
      </c>
      <c r="R547" t="s">
        <v>38</v>
      </c>
      <c r="S547" t="s">
        <v>6176</v>
      </c>
    </row>
    <row r="548" spans="1:19" hidden="1" x14ac:dyDescent="0.3">
      <c r="A548" s="7">
        <v>17835</v>
      </c>
      <c r="B548" s="6" t="s">
        <v>1155</v>
      </c>
      <c r="C548" t="s">
        <v>1156</v>
      </c>
      <c r="D548" t="str">
        <f t="shared" si="16"/>
        <v>16:24:57</v>
      </c>
      <c r="E548" s="18">
        <f t="shared" si="17"/>
        <v>0.66666666666666663</v>
      </c>
      <c r="F548" s="2" t="s">
        <v>50</v>
      </c>
      <c r="G548" s="4" t="s">
        <v>46</v>
      </c>
      <c r="H548" t="s">
        <v>51</v>
      </c>
      <c r="I548">
        <v>125</v>
      </c>
      <c r="J548">
        <v>16668</v>
      </c>
      <c r="K548" t="s">
        <v>6204</v>
      </c>
      <c r="L548">
        <v>3</v>
      </c>
      <c r="M548" s="6">
        <v>428.75</v>
      </c>
      <c r="N548" s="6">
        <v>5641.75</v>
      </c>
      <c r="O548">
        <v>77</v>
      </c>
      <c r="P548">
        <v>2</v>
      </c>
      <c r="Q548" t="s">
        <v>35</v>
      </c>
      <c r="R548" t="s">
        <v>52</v>
      </c>
      <c r="S548" t="s">
        <v>6177</v>
      </c>
    </row>
    <row r="549" spans="1:19" hidden="1" x14ac:dyDescent="0.3">
      <c r="A549" s="7">
        <v>17836</v>
      </c>
      <c r="B549" s="6" t="s">
        <v>1157</v>
      </c>
      <c r="C549" t="s">
        <v>1158</v>
      </c>
      <c r="D549" t="str">
        <f t="shared" si="16"/>
        <v>16:28:26</v>
      </c>
      <c r="E549" s="18">
        <f t="shared" si="17"/>
        <v>0.66666666666666663</v>
      </c>
      <c r="F549" s="2" t="s">
        <v>50</v>
      </c>
      <c r="G549" s="4" t="s">
        <v>55</v>
      </c>
      <c r="H549" t="s">
        <v>51</v>
      </c>
      <c r="I549">
        <v>58</v>
      </c>
      <c r="J549">
        <v>72551</v>
      </c>
      <c r="K549" t="s">
        <v>6206</v>
      </c>
      <c r="L549">
        <v>17</v>
      </c>
      <c r="M549" s="6">
        <v>425.25</v>
      </c>
      <c r="N549" s="6">
        <v>5069.5</v>
      </c>
      <c r="O549">
        <v>97</v>
      </c>
      <c r="P549">
        <v>2</v>
      </c>
      <c r="Q549" t="s">
        <v>52</v>
      </c>
      <c r="R549" t="s">
        <v>52</v>
      </c>
      <c r="S549" t="s">
        <v>6176</v>
      </c>
    </row>
    <row r="550" spans="1:19" hidden="1" x14ac:dyDescent="0.3">
      <c r="A550" s="7">
        <v>17837</v>
      </c>
      <c r="B550" s="6" t="s">
        <v>1159</v>
      </c>
      <c r="C550" t="s">
        <v>1160</v>
      </c>
      <c r="D550" t="str">
        <f t="shared" si="16"/>
        <v>02:34:35</v>
      </c>
      <c r="E550" s="18">
        <f t="shared" si="17"/>
        <v>8.3333333333333329E-2</v>
      </c>
      <c r="F550" s="2" t="s">
        <v>59</v>
      </c>
      <c r="G550" s="4" t="s">
        <v>55</v>
      </c>
      <c r="H550" t="s">
        <v>47</v>
      </c>
      <c r="I550">
        <v>1116</v>
      </c>
      <c r="J550">
        <v>10616</v>
      </c>
      <c r="K550" t="s">
        <v>6204</v>
      </c>
      <c r="L550">
        <v>9</v>
      </c>
      <c r="M550" s="6">
        <v>1362.25</v>
      </c>
      <c r="N550" s="6">
        <v>2442.5</v>
      </c>
      <c r="O550">
        <v>67</v>
      </c>
      <c r="P550">
        <v>3</v>
      </c>
      <c r="Q550" t="s">
        <v>65</v>
      </c>
      <c r="R550" t="s">
        <v>38</v>
      </c>
      <c r="S550" t="s">
        <v>6176</v>
      </c>
    </row>
    <row r="551" spans="1:19" hidden="1" x14ac:dyDescent="0.3">
      <c r="A551" s="7">
        <v>17838</v>
      </c>
      <c r="B551" s="6" t="s">
        <v>1161</v>
      </c>
      <c r="C551" t="s">
        <v>1162</v>
      </c>
      <c r="D551" t="str">
        <f t="shared" si="16"/>
        <v>02:46:38</v>
      </c>
      <c r="E551" s="18">
        <f t="shared" si="17"/>
        <v>8.3333333333333329E-2</v>
      </c>
      <c r="F551" s="2" t="s">
        <v>72</v>
      </c>
      <c r="G551" s="4" t="s">
        <v>55</v>
      </c>
      <c r="H551" t="s">
        <v>51</v>
      </c>
      <c r="I551">
        <v>859</v>
      </c>
      <c r="J551">
        <v>45248</v>
      </c>
      <c r="K551" t="s">
        <v>6205</v>
      </c>
      <c r="L551">
        <v>9</v>
      </c>
      <c r="M551" s="6">
        <v>1395.75</v>
      </c>
      <c r="N551" s="6">
        <v>3104.5</v>
      </c>
      <c r="O551">
        <v>89</v>
      </c>
      <c r="P551">
        <v>1</v>
      </c>
      <c r="Q551" t="s">
        <v>52</v>
      </c>
      <c r="R551" t="s">
        <v>52</v>
      </c>
      <c r="S551" t="s">
        <v>6177</v>
      </c>
    </row>
    <row r="552" spans="1:19" hidden="1" x14ac:dyDescent="0.3">
      <c r="A552" s="7">
        <v>17839</v>
      </c>
      <c r="B552" s="6" t="s">
        <v>1163</v>
      </c>
      <c r="C552" t="s">
        <v>1164</v>
      </c>
      <c r="D552" t="str">
        <f t="shared" si="16"/>
        <v>10:49:08</v>
      </c>
      <c r="E552" s="18">
        <f t="shared" si="17"/>
        <v>0.41666666666666663</v>
      </c>
      <c r="F552" s="2" t="s">
        <v>88</v>
      </c>
      <c r="G552" s="4" t="s">
        <v>55</v>
      </c>
      <c r="H552" t="s">
        <v>75</v>
      </c>
      <c r="I552">
        <v>205</v>
      </c>
      <c r="J552">
        <v>31925</v>
      </c>
      <c r="K552" t="s">
        <v>6205</v>
      </c>
      <c r="L552">
        <v>6</v>
      </c>
      <c r="M552" s="6">
        <v>351.5</v>
      </c>
      <c r="N552" s="6">
        <v>2815.5</v>
      </c>
      <c r="O552">
        <v>53</v>
      </c>
      <c r="P552">
        <v>3</v>
      </c>
      <c r="Q552" t="s">
        <v>65</v>
      </c>
      <c r="R552" t="s">
        <v>38</v>
      </c>
      <c r="S552" t="s">
        <v>6176</v>
      </c>
    </row>
    <row r="553" spans="1:19" hidden="1" x14ac:dyDescent="0.3">
      <c r="A553" s="7">
        <v>17840</v>
      </c>
      <c r="B553" s="6" t="s">
        <v>1165</v>
      </c>
      <c r="C553" t="s">
        <v>1166</v>
      </c>
      <c r="D553" t="str">
        <f t="shared" si="16"/>
        <v>19:13:30</v>
      </c>
      <c r="E553" s="18">
        <f t="shared" si="17"/>
        <v>0.79166666666666663</v>
      </c>
      <c r="F553" s="2" t="s">
        <v>45</v>
      </c>
      <c r="G553" s="4" t="s">
        <v>46</v>
      </c>
      <c r="H553" t="s">
        <v>47</v>
      </c>
      <c r="I553">
        <v>2995</v>
      </c>
      <c r="J553">
        <v>48010</v>
      </c>
      <c r="K553" t="s">
        <v>6205</v>
      </c>
      <c r="L553">
        <v>19</v>
      </c>
      <c r="M553" s="6">
        <v>5061.5</v>
      </c>
      <c r="N553" s="6">
        <v>308</v>
      </c>
      <c r="O553">
        <v>66</v>
      </c>
      <c r="P553">
        <v>2</v>
      </c>
      <c r="Q553" t="s">
        <v>38</v>
      </c>
      <c r="R553" t="s">
        <v>52</v>
      </c>
      <c r="S553" t="s">
        <v>6177</v>
      </c>
    </row>
    <row r="554" spans="1:19" hidden="1" x14ac:dyDescent="0.3">
      <c r="A554" s="7">
        <v>17841</v>
      </c>
      <c r="B554" s="6" t="s">
        <v>1167</v>
      </c>
      <c r="C554" t="s">
        <v>1168</v>
      </c>
      <c r="D554" t="str">
        <f t="shared" si="16"/>
        <v>15:22:50</v>
      </c>
      <c r="E554" s="18">
        <f t="shared" si="17"/>
        <v>0.625</v>
      </c>
      <c r="F554" s="2" t="s">
        <v>45</v>
      </c>
      <c r="G554" s="4" t="s">
        <v>68</v>
      </c>
      <c r="H554" t="s">
        <v>60</v>
      </c>
      <c r="I554">
        <v>2910</v>
      </c>
      <c r="J554">
        <v>22821</v>
      </c>
      <c r="K554" t="s">
        <v>6204</v>
      </c>
      <c r="L554">
        <v>32</v>
      </c>
      <c r="M554" s="6">
        <v>400.5</v>
      </c>
      <c r="N554" s="6">
        <v>4331.75</v>
      </c>
      <c r="O554">
        <v>16</v>
      </c>
      <c r="P554">
        <v>7</v>
      </c>
      <c r="Q554" t="s">
        <v>38</v>
      </c>
      <c r="R554" t="s">
        <v>38</v>
      </c>
      <c r="S554" t="s">
        <v>6176</v>
      </c>
    </row>
    <row r="555" spans="1:19" hidden="1" x14ac:dyDescent="0.3">
      <c r="A555" s="7">
        <v>17842</v>
      </c>
      <c r="B555" s="6" t="s">
        <v>1169</v>
      </c>
      <c r="C555" t="s">
        <v>1170</v>
      </c>
      <c r="D555" t="str">
        <f t="shared" si="16"/>
        <v>17:13:01</v>
      </c>
      <c r="E555" s="18">
        <f t="shared" si="17"/>
        <v>0.70833333333333326</v>
      </c>
      <c r="F555" s="2" t="s">
        <v>45</v>
      </c>
      <c r="G555" s="4" t="s">
        <v>46</v>
      </c>
      <c r="H555" t="s">
        <v>47</v>
      </c>
      <c r="I555">
        <v>1933</v>
      </c>
      <c r="J555">
        <v>78170</v>
      </c>
      <c r="K555" t="s">
        <v>6206</v>
      </c>
      <c r="L555">
        <v>24</v>
      </c>
      <c r="M555" s="6">
        <v>1369.75</v>
      </c>
      <c r="N555" s="6">
        <v>2596.75</v>
      </c>
      <c r="O555">
        <v>54</v>
      </c>
      <c r="P555">
        <v>3</v>
      </c>
      <c r="Q555" t="s">
        <v>65</v>
      </c>
      <c r="R555" t="s">
        <v>38</v>
      </c>
      <c r="S555" t="s">
        <v>6176</v>
      </c>
    </row>
    <row r="556" spans="1:19" hidden="1" x14ac:dyDescent="0.3">
      <c r="A556" s="7">
        <v>17843</v>
      </c>
      <c r="B556" s="6" t="s">
        <v>1171</v>
      </c>
      <c r="C556" t="s">
        <v>1172</v>
      </c>
      <c r="D556" t="str">
        <f t="shared" si="16"/>
        <v>13:49:44</v>
      </c>
      <c r="E556" s="18">
        <f t="shared" si="17"/>
        <v>0.54166666666666663</v>
      </c>
      <c r="F556" s="2" t="s">
        <v>50</v>
      </c>
      <c r="G556" s="4" t="s">
        <v>46</v>
      </c>
      <c r="H556" t="s">
        <v>51</v>
      </c>
      <c r="I556">
        <v>102</v>
      </c>
      <c r="J556">
        <v>54638</v>
      </c>
      <c r="K556" t="s">
        <v>6203</v>
      </c>
      <c r="L556">
        <v>13</v>
      </c>
      <c r="M556" s="6">
        <v>3705.25</v>
      </c>
      <c r="N556" s="6">
        <v>619</v>
      </c>
      <c r="O556">
        <v>86</v>
      </c>
      <c r="P556">
        <v>2</v>
      </c>
      <c r="Q556" t="s">
        <v>35</v>
      </c>
      <c r="R556" t="s">
        <v>38</v>
      </c>
      <c r="S556" t="s">
        <v>6176</v>
      </c>
    </row>
    <row r="557" spans="1:19" hidden="1" x14ac:dyDescent="0.3">
      <c r="A557" s="7">
        <v>17844</v>
      </c>
      <c r="B557" s="6" t="s">
        <v>1173</v>
      </c>
      <c r="C557" t="s">
        <v>1174</v>
      </c>
      <c r="D557" t="str">
        <f t="shared" si="16"/>
        <v>13:59:33</v>
      </c>
      <c r="E557" s="18">
        <f t="shared" si="17"/>
        <v>0.54166666666666663</v>
      </c>
      <c r="F557" s="2" t="s">
        <v>72</v>
      </c>
      <c r="G557" s="4" t="s">
        <v>46</v>
      </c>
      <c r="H557" t="s">
        <v>81</v>
      </c>
      <c r="I557">
        <v>715</v>
      </c>
      <c r="J557">
        <v>66817</v>
      </c>
      <c r="K557" t="s">
        <v>6203</v>
      </c>
      <c r="L557">
        <v>14</v>
      </c>
      <c r="M557" s="6">
        <v>355.75</v>
      </c>
      <c r="N557" s="6">
        <v>3765.25</v>
      </c>
      <c r="O557">
        <v>63</v>
      </c>
      <c r="P557">
        <v>0</v>
      </c>
      <c r="Q557" t="s">
        <v>52</v>
      </c>
      <c r="R557" t="s">
        <v>35</v>
      </c>
      <c r="S557" t="s">
        <v>6176</v>
      </c>
    </row>
    <row r="558" spans="1:19" hidden="1" x14ac:dyDescent="0.3">
      <c r="A558" s="7">
        <v>17845</v>
      </c>
      <c r="B558" s="6" t="s">
        <v>1175</v>
      </c>
      <c r="C558" t="s">
        <v>1176</v>
      </c>
      <c r="D558" t="str">
        <f t="shared" si="16"/>
        <v>02:05:32</v>
      </c>
      <c r="E558" s="18">
        <f t="shared" si="17"/>
        <v>8.3333333333333329E-2</v>
      </c>
      <c r="F558" s="2" t="s">
        <v>45</v>
      </c>
      <c r="G558" s="4" t="s">
        <v>46</v>
      </c>
      <c r="H558" t="s">
        <v>47</v>
      </c>
      <c r="I558">
        <v>3238</v>
      </c>
      <c r="J558">
        <v>67504</v>
      </c>
      <c r="K558" t="s">
        <v>6203</v>
      </c>
      <c r="L558">
        <v>22</v>
      </c>
      <c r="M558" s="6">
        <v>2862.25</v>
      </c>
      <c r="N558" s="6">
        <v>545</v>
      </c>
      <c r="O558">
        <v>61</v>
      </c>
      <c r="P558">
        <v>2</v>
      </c>
      <c r="Q558" t="s">
        <v>52</v>
      </c>
      <c r="R558" t="s">
        <v>52</v>
      </c>
      <c r="S558" t="s">
        <v>6176</v>
      </c>
    </row>
    <row r="559" spans="1:19" hidden="1" x14ac:dyDescent="0.3">
      <c r="A559" s="7">
        <v>17846</v>
      </c>
      <c r="B559" s="6" t="s">
        <v>1177</v>
      </c>
      <c r="C559" t="s">
        <v>1178</v>
      </c>
      <c r="D559" t="str">
        <f t="shared" si="16"/>
        <v>07:01:15</v>
      </c>
      <c r="E559" s="18">
        <f t="shared" si="17"/>
        <v>0.29166666666666663</v>
      </c>
      <c r="F559" s="2" t="s">
        <v>50</v>
      </c>
      <c r="G559" s="4" t="s">
        <v>46</v>
      </c>
      <c r="H559" t="s">
        <v>51</v>
      </c>
      <c r="I559">
        <v>204</v>
      </c>
      <c r="J559">
        <v>37445</v>
      </c>
      <c r="K559" t="s">
        <v>6205</v>
      </c>
      <c r="L559">
        <v>17</v>
      </c>
      <c r="M559" s="6">
        <v>629</v>
      </c>
      <c r="N559" s="6">
        <v>2538</v>
      </c>
      <c r="O559">
        <v>75</v>
      </c>
      <c r="P559">
        <v>1</v>
      </c>
      <c r="Q559" t="s">
        <v>35</v>
      </c>
      <c r="R559" t="s">
        <v>52</v>
      </c>
      <c r="S559" t="s">
        <v>6176</v>
      </c>
    </row>
    <row r="560" spans="1:19" hidden="1" x14ac:dyDescent="0.3">
      <c r="A560" s="7">
        <v>17847</v>
      </c>
      <c r="B560" s="6" t="s">
        <v>1179</v>
      </c>
      <c r="C560" t="s">
        <v>1180</v>
      </c>
      <c r="D560" t="str">
        <f t="shared" si="16"/>
        <v>12:47:39</v>
      </c>
      <c r="E560" s="18">
        <f t="shared" si="17"/>
        <v>0.5</v>
      </c>
      <c r="F560" s="2" t="s">
        <v>59</v>
      </c>
      <c r="G560" s="4" t="s">
        <v>46</v>
      </c>
      <c r="H560" t="s">
        <v>51</v>
      </c>
      <c r="I560">
        <v>140</v>
      </c>
      <c r="J560">
        <v>41203</v>
      </c>
      <c r="K560" t="s">
        <v>6205</v>
      </c>
      <c r="L560">
        <v>16</v>
      </c>
      <c r="M560" s="6">
        <v>118.75</v>
      </c>
      <c r="N560" s="6">
        <v>3624.75</v>
      </c>
      <c r="O560">
        <v>93</v>
      </c>
      <c r="P560">
        <v>1</v>
      </c>
      <c r="Q560" t="s">
        <v>35</v>
      </c>
      <c r="R560" t="s">
        <v>38</v>
      </c>
      <c r="S560" t="s">
        <v>6176</v>
      </c>
    </row>
    <row r="561" spans="1:19" hidden="1" x14ac:dyDescent="0.3">
      <c r="A561" s="7">
        <v>17848</v>
      </c>
      <c r="B561" s="6" t="s">
        <v>1181</v>
      </c>
      <c r="C561" t="s">
        <v>1182</v>
      </c>
      <c r="D561" t="str">
        <f t="shared" si="16"/>
        <v>02:18:01</v>
      </c>
      <c r="E561" s="18">
        <f t="shared" si="17"/>
        <v>8.3333333333333329E-2</v>
      </c>
      <c r="F561" s="2" t="s">
        <v>72</v>
      </c>
      <c r="G561" s="4" t="s">
        <v>55</v>
      </c>
      <c r="H561" t="s">
        <v>51</v>
      </c>
      <c r="I561">
        <v>878</v>
      </c>
      <c r="J561">
        <v>48437</v>
      </c>
      <c r="K561" t="s">
        <v>6205</v>
      </c>
      <c r="L561">
        <v>13</v>
      </c>
      <c r="M561" s="6">
        <v>1581.75</v>
      </c>
      <c r="N561" s="6">
        <v>2514.75</v>
      </c>
      <c r="O561">
        <v>95</v>
      </c>
      <c r="P561">
        <v>1</v>
      </c>
      <c r="Q561" t="s">
        <v>65</v>
      </c>
      <c r="R561" t="s">
        <v>38</v>
      </c>
      <c r="S561" t="s">
        <v>6176</v>
      </c>
    </row>
    <row r="562" spans="1:19" hidden="1" x14ac:dyDescent="0.3">
      <c r="A562" s="7">
        <v>17849</v>
      </c>
      <c r="B562" s="6" t="s">
        <v>1183</v>
      </c>
      <c r="C562" t="s">
        <v>1184</v>
      </c>
      <c r="D562" t="str">
        <f t="shared" si="16"/>
        <v>21:27:45</v>
      </c>
      <c r="E562" s="18">
        <f t="shared" si="17"/>
        <v>0.875</v>
      </c>
      <c r="F562" s="2" t="s">
        <v>50</v>
      </c>
      <c r="G562" s="4" t="s">
        <v>55</v>
      </c>
      <c r="H562" t="s">
        <v>51</v>
      </c>
      <c r="I562">
        <v>102</v>
      </c>
      <c r="J562">
        <v>11803</v>
      </c>
      <c r="K562" t="s">
        <v>6204</v>
      </c>
      <c r="L562">
        <v>18</v>
      </c>
      <c r="M562" s="6">
        <v>150.25</v>
      </c>
      <c r="N562" s="6">
        <v>4091</v>
      </c>
      <c r="O562">
        <v>87</v>
      </c>
      <c r="P562">
        <v>1</v>
      </c>
      <c r="Q562" t="s">
        <v>65</v>
      </c>
      <c r="R562" t="s">
        <v>38</v>
      </c>
      <c r="S562" t="s">
        <v>6177</v>
      </c>
    </row>
    <row r="563" spans="1:19" hidden="1" x14ac:dyDescent="0.3">
      <c r="A563" s="7">
        <v>17850</v>
      </c>
      <c r="B563" s="6" t="s">
        <v>1185</v>
      </c>
      <c r="C563" t="s">
        <v>1186</v>
      </c>
      <c r="D563" t="str">
        <f t="shared" si="16"/>
        <v>20:07:58</v>
      </c>
      <c r="E563" s="18">
        <f t="shared" si="17"/>
        <v>0.83333333333333326</v>
      </c>
      <c r="F563" s="2" t="s">
        <v>45</v>
      </c>
      <c r="G563" s="4" t="s">
        <v>46</v>
      </c>
      <c r="H563" t="s">
        <v>56</v>
      </c>
      <c r="I563">
        <v>4791</v>
      </c>
      <c r="J563">
        <v>13226</v>
      </c>
      <c r="K563" t="s">
        <v>6204</v>
      </c>
      <c r="L563">
        <v>50</v>
      </c>
      <c r="M563" s="6">
        <v>561.25</v>
      </c>
      <c r="N563" s="6">
        <v>5672.5</v>
      </c>
      <c r="O563">
        <v>20</v>
      </c>
      <c r="P563">
        <v>3</v>
      </c>
      <c r="Q563" t="s">
        <v>38</v>
      </c>
      <c r="R563" t="s">
        <v>52</v>
      </c>
      <c r="S563" t="s">
        <v>6176</v>
      </c>
    </row>
    <row r="564" spans="1:19" hidden="1" x14ac:dyDescent="0.3">
      <c r="A564" s="7">
        <v>17851</v>
      </c>
      <c r="B564" s="6" t="s">
        <v>1187</v>
      </c>
      <c r="C564" t="s">
        <v>1188</v>
      </c>
      <c r="D564" t="str">
        <f t="shared" si="16"/>
        <v>23:50:54</v>
      </c>
      <c r="E564" s="18">
        <f t="shared" si="17"/>
        <v>0.95833333333333326</v>
      </c>
      <c r="F564" s="2" t="s">
        <v>50</v>
      </c>
      <c r="G564" s="4" t="s">
        <v>46</v>
      </c>
      <c r="H564" t="s">
        <v>51</v>
      </c>
      <c r="I564">
        <v>68</v>
      </c>
      <c r="J564">
        <v>79164</v>
      </c>
      <c r="K564" t="s">
        <v>6206</v>
      </c>
      <c r="L564">
        <v>17</v>
      </c>
      <c r="M564" s="6">
        <v>4014.5</v>
      </c>
      <c r="N564" s="6">
        <v>554.75</v>
      </c>
      <c r="O564">
        <v>95</v>
      </c>
      <c r="P564">
        <v>1</v>
      </c>
      <c r="Q564" t="s">
        <v>65</v>
      </c>
      <c r="R564" t="s">
        <v>52</v>
      </c>
      <c r="S564" t="s">
        <v>6176</v>
      </c>
    </row>
    <row r="565" spans="1:19" hidden="1" x14ac:dyDescent="0.3">
      <c r="A565" s="7">
        <v>17852</v>
      </c>
      <c r="B565" s="6" t="s">
        <v>1189</v>
      </c>
      <c r="C565" t="s">
        <v>1190</v>
      </c>
      <c r="D565" t="str">
        <f t="shared" si="16"/>
        <v>15:43:26</v>
      </c>
      <c r="E565" s="18">
        <f t="shared" si="17"/>
        <v>0.625</v>
      </c>
      <c r="F565" s="2" t="s">
        <v>45</v>
      </c>
      <c r="G565" s="4" t="s">
        <v>55</v>
      </c>
      <c r="H565" t="s">
        <v>47</v>
      </c>
      <c r="I565">
        <v>2746</v>
      </c>
      <c r="J565">
        <v>18832</v>
      </c>
      <c r="K565" t="s">
        <v>6204</v>
      </c>
      <c r="L565">
        <v>12</v>
      </c>
      <c r="M565" s="6">
        <v>8283</v>
      </c>
      <c r="N565" s="6">
        <v>285</v>
      </c>
      <c r="O565">
        <v>80</v>
      </c>
      <c r="P565">
        <v>1</v>
      </c>
      <c r="Q565" t="s">
        <v>38</v>
      </c>
      <c r="R565" t="s">
        <v>52</v>
      </c>
      <c r="S565" t="s">
        <v>6176</v>
      </c>
    </row>
    <row r="566" spans="1:19" hidden="1" x14ac:dyDescent="0.3">
      <c r="A566" s="7">
        <v>17853</v>
      </c>
      <c r="B566" s="6" t="s">
        <v>1191</v>
      </c>
      <c r="C566" t="s">
        <v>1192</v>
      </c>
      <c r="D566" t="str">
        <f t="shared" si="16"/>
        <v>19:22:36</v>
      </c>
      <c r="E566" s="18">
        <f t="shared" si="17"/>
        <v>0.79166666666666663</v>
      </c>
      <c r="F566" s="2" t="s">
        <v>72</v>
      </c>
      <c r="G566" s="4" t="s">
        <v>46</v>
      </c>
      <c r="H566" t="s">
        <v>47</v>
      </c>
      <c r="I566">
        <v>578</v>
      </c>
      <c r="J566">
        <v>21055</v>
      </c>
      <c r="K566" t="s">
        <v>6204</v>
      </c>
      <c r="L566">
        <v>17</v>
      </c>
      <c r="M566" s="6">
        <v>411</v>
      </c>
      <c r="N566" s="6">
        <v>3903.5</v>
      </c>
      <c r="O566">
        <v>71</v>
      </c>
      <c r="P566">
        <v>2</v>
      </c>
      <c r="Q566" t="s">
        <v>38</v>
      </c>
      <c r="R566" t="s">
        <v>38</v>
      </c>
      <c r="S566" t="s">
        <v>6177</v>
      </c>
    </row>
    <row r="567" spans="1:19" hidden="1" x14ac:dyDescent="0.3">
      <c r="A567" s="7">
        <v>17854</v>
      </c>
      <c r="B567" s="6" t="s">
        <v>1193</v>
      </c>
      <c r="C567" t="s">
        <v>1194</v>
      </c>
      <c r="D567" t="str">
        <f t="shared" si="16"/>
        <v>11:34:02</v>
      </c>
      <c r="E567" s="18">
        <f t="shared" si="17"/>
        <v>0.45833333333333331</v>
      </c>
      <c r="F567" s="2" t="s">
        <v>50</v>
      </c>
      <c r="G567" s="4" t="s">
        <v>55</v>
      </c>
      <c r="H567" t="s">
        <v>51</v>
      </c>
      <c r="I567">
        <v>157</v>
      </c>
      <c r="J567">
        <v>63446</v>
      </c>
      <c r="K567" t="s">
        <v>6203</v>
      </c>
      <c r="L567">
        <v>7</v>
      </c>
      <c r="M567" s="6">
        <v>72.25</v>
      </c>
      <c r="N567" s="6">
        <v>6228.75</v>
      </c>
      <c r="O567">
        <v>81</v>
      </c>
      <c r="P567">
        <v>2</v>
      </c>
      <c r="Q567" t="s">
        <v>35</v>
      </c>
      <c r="R567" t="s">
        <v>52</v>
      </c>
      <c r="S567" t="s">
        <v>6177</v>
      </c>
    </row>
    <row r="568" spans="1:19" hidden="1" x14ac:dyDescent="0.3">
      <c r="A568" s="7">
        <v>17855</v>
      </c>
      <c r="B568" s="6" t="s">
        <v>1195</v>
      </c>
      <c r="C568" t="s">
        <v>1196</v>
      </c>
      <c r="D568" t="str">
        <f t="shared" si="16"/>
        <v>10:15:31</v>
      </c>
      <c r="E568" s="18">
        <f t="shared" si="17"/>
        <v>0.41666666666666663</v>
      </c>
      <c r="F568" s="2" t="s">
        <v>59</v>
      </c>
      <c r="G568" s="4" t="s">
        <v>46</v>
      </c>
      <c r="H568" t="s">
        <v>51</v>
      </c>
      <c r="I568">
        <v>163</v>
      </c>
      <c r="J568">
        <v>46147</v>
      </c>
      <c r="K568" t="s">
        <v>6205</v>
      </c>
      <c r="L568">
        <v>3</v>
      </c>
      <c r="M568" s="6">
        <v>342</v>
      </c>
      <c r="N568" s="6">
        <v>3895.5</v>
      </c>
      <c r="O568">
        <v>98</v>
      </c>
      <c r="P568">
        <v>1</v>
      </c>
      <c r="Q568" t="s">
        <v>35</v>
      </c>
      <c r="R568" t="s">
        <v>38</v>
      </c>
      <c r="S568" t="s">
        <v>6176</v>
      </c>
    </row>
    <row r="569" spans="1:19" hidden="1" x14ac:dyDescent="0.3">
      <c r="A569" s="7">
        <v>17856</v>
      </c>
      <c r="B569" s="6" t="s">
        <v>1197</v>
      </c>
      <c r="C569" t="s">
        <v>1198</v>
      </c>
      <c r="D569" t="str">
        <f t="shared" si="16"/>
        <v>22:04:03</v>
      </c>
      <c r="E569" s="18">
        <f t="shared" si="17"/>
        <v>0.91666666666666663</v>
      </c>
      <c r="F569" s="2" t="s">
        <v>45</v>
      </c>
      <c r="G569" s="4" t="s">
        <v>55</v>
      </c>
      <c r="H569" t="s">
        <v>60</v>
      </c>
      <c r="I569">
        <v>2161</v>
      </c>
      <c r="J569">
        <v>57406</v>
      </c>
      <c r="K569" t="s">
        <v>6203</v>
      </c>
      <c r="L569">
        <v>36</v>
      </c>
      <c r="M569" s="6">
        <v>1282.5</v>
      </c>
      <c r="N569" s="6">
        <v>3313</v>
      </c>
      <c r="O569">
        <v>19</v>
      </c>
      <c r="P569">
        <v>7</v>
      </c>
      <c r="Q569" t="s">
        <v>52</v>
      </c>
      <c r="R569" t="s">
        <v>38</v>
      </c>
      <c r="S569" t="s">
        <v>6176</v>
      </c>
    </row>
    <row r="570" spans="1:19" hidden="1" x14ac:dyDescent="0.3">
      <c r="A570" s="7">
        <v>17857</v>
      </c>
      <c r="B570" s="6" t="s">
        <v>1199</v>
      </c>
      <c r="C570" t="s">
        <v>1200</v>
      </c>
      <c r="D570" t="str">
        <f t="shared" si="16"/>
        <v>18:22:21</v>
      </c>
      <c r="E570" s="18">
        <f t="shared" si="17"/>
        <v>0.75</v>
      </c>
      <c r="F570" s="2" t="s">
        <v>72</v>
      </c>
      <c r="G570" s="4" t="s">
        <v>46</v>
      </c>
      <c r="H570" t="s">
        <v>81</v>
      </c>
      <c r="I570">
        <v>904</v>
      </c>
      <c r="J570">
        <v>62789</v>
      </c>
      <c r="K570" t="s">
        <v>6203</v>
      </c>
      <c r="L570">
        <v>18</v>
      </c>
      <c r="M570" s="6">
        <v>1253.5</v>
      </c>
      <c r="N570" s="6">
        <v>4147.25</v>
      </c>
      <c r="O570">
        <v>50</v>
      </c>
      <c r="P570">
        <v>0</v>
      </c>
      <c r="Q570" t="s">
        <v>35</v>
      </c>
      <c r="R570" t="s">
        <v>52</v>
      </c>
      <c r="S570" t="s">
        <v>6176</v>
      </c>
    </row>
    <row r="571" spans="1:19" hidden="1" x14ac:dyDescent="0.3">
      <c r="A571" s="7">
        <v>17858</v>
      </c>
      <c r="B571" s="6" t="s">
        <v>1201</v>
      </c>
      <c r="C571" t="s">
        <v>1202</v>
      </c>
      <c r="D571" t="str">
        <f t="shared" si="16"/>
        <v>11:12:42</v>
      </c>
      <c r="E571" s="18">
        <f t="shared" si="17"/>
        <v>0.45833333333333331</v>
      </c>
      <c r="F571" s="2" t="s">
        <v>50</v>
      </c>
      <c r="G571" s="4" t="s">
        <v>46</v>
      </c>
      <c r="H571" t="s">
        <v>51</v>
      </c>
      <c r="I571">
        <v>119</v>
      </c>
      <c r="J571">
        <v>39030</v>
      </c>
      <c r="K571" t="s">
        <v>6205</v>
      </c>
      <c r="L571">
        <v>2</v>
      </c>
      <c r="M571" s="6">
        <v>1284.25</v>
      </c>
      <c r="N571" s="6">
        <v>3170.5</v>
      </c>
      <c r="O571">
        <v>92</v>
      </c>
      <c r="P571">
        <v>1</v>
      </c>
      <c r="Q571" t="s">
        <v>52</v>
      </c>
      <c r="R571" t="s">
        <v>38</v>
      </c>
      <c r="S571" t="s">
        <v>6177</v>
      </c>
    </row>
    <row r="572" spans="1:19" hidden="1" x14ac:dyDescent="0.3">
      <c r="A572" s="7">
        <v>17859</v>
      </c>
      <c r="B572" s="6" t="s">
        <v>1203</v>
      </c>
      <c r="C572" t="s">
        <v>1204</v>
      </c>
      <c r="D572" t="str">
        <f t="shared" si="16"/>
        <v>23:40:19</v>
      </c>
      <c r="E572" s="18">
        <f t="shared" si="17"/>
        <v>0.95833333333333326</v>
      </c>
      <c r="F572" s="2" t="s">
        <v>45</v>
      </c>
      <c r="G572" s="4" t="s">
        <v>46</v>
      </c>
      <c r="H572" t="s">
        <v>47</v>
      </c>
      <c r="I572">
        <v>3003</v>
      </c>
      <c r="J572">
        <v>55483</v>
      </c>
      <c r="K572" t="s">
        <v>6203</v>
      </c>
      <c r="L572">
        <v>5</v>
      </c>
      <c r="M572" s="6">
        <v>269.25</v>
      </c>
      <c r="N572" s="6">
        <v>2510</v>
      </c>
      <c r="O572">
        <v>81</v>
      </c>
      <c r="P572">
        <v>3</v>
      </c>
      <c r="Q572" t="s">
        <v>65</v>
      </c>
      <c r="R572" t="s">
        <v>35</v>
      </c>
      <c r="S572" t="s">
        <v>6177</v>
      </c>
    </row>
    <row r="573" spans="1:19" hidden="1" x14ac:dyDescent="0.3">
      <c r="A573" s="7">
        <v>17860</v>
      </c>
      <c r="B573" s="6" t="s">
        <v>1205</v>
      </c>
      <c r="C573" t="s">
        <v>1206</v>
      </c>
      <c r="D573" t="str">
        <f t="shared" si="16"/>
        <v>17:34:40</v>
      </c>
      <c r="E573" s="18">
        <f t="shared" si="17"/>
        <v>0.70833333333333326</v>
      </c>
      <c r="F573" s="2" t="s">
        <v>72</v>
      </c>
      <c r="G573" s="4" t="s">
        <v>46</v>
      </c>
      <c r="H573" t="s">
        <v>75</v>
      </c>
      <c r="I573">
        <v>661</v>
      </c>
      <c r="J573">
        <v>21600</v>
      </c>
      <c r="K573" t="s">
        <v>6204</v>
      </c>
      <c r="L573">
        <v>2</v>
      </c>
      <c r="M573" s="6">
        <v>3646.25</v>
      </c>
      <c r="N573" s="6">
        <v>519.75</v>
      </c>
      <c r="O573">
        <v>40</v>
      </c>
      <c r="P573">
        <v>3</v>
      </c>
      <c r="Q573" t="s">
        <v>52</v>
      </c>
      <c r="R573" t="s">
        <v>38</v>
      </c>
      <c r="S573" t="s">
        <v>6177</v>
      </c>
    </row>
    <row r="574" spans="1:19" hidden="1" x14ac:dyDescent="0.3">
      <c r="A574" s="7">
        <v>17861</v>
      </c>
      <c r="B574" s="6" t="s">
        <v>1207</v>
      </c>
      <c r="C574" t="s">
        <v>1208</v>
      </c>
      <c r="D574" t="str">
        <f t="shared" si="16"/>
        <v>19:30:56</v>
      </c>
      <c r="E574" s="18">
        <f t="shared" si="17"/>
        <v>0.79166666666666663</v>
      </c>
      <c r="F574" s="2" t="s">
        <v>88</v>
      </c>
      <c r="G574" s="4" t="s">
        <v>55</v>
      </c>
      <c r="H574" t="s">
        <v>51</v>
      </c>
      <c r="I574">
        <v>107</v>
      </c>
      <c r="J574">
        <v>63987</v>
      </c>
      <c r="K574" t="s">
        <v>6203</v>
      </c>
      <c r="L574">
        <v>2</v>
      </c>
      <c r="M574" s="6">
        <v>10879</v>
      </c>
      <c r="N574" s="6">
        <v>935.75</v>
      </c>
      <c r="O574">
        <v>99</v>
      </c>
      <c r="P574">
        <v>1</v>
      </c>
      <c r="Q574" t="s">
        <v>52</v>
      </c>
      <c r="R574" t="s">
        <v>38</v>
      </c>
      <c r="S574" t="s">
        <v>6176</v>
      </c>
    </row>
    <row r="575" spans="1:19" hidden="1" x14ac:dyDescent="0.3">
      <c r="A575" s="7">
        <v>17862</v>
      </c>
      <c r="B575" s="6" t="s">
        <v>1209</v>
      </c>
      <c r="C575" t="s">
        <v>1210</v>
      </c>
      <c r="D575" t="str">
        <f t="shared" si="16"/>
        <v>09:26:24</v>
      </c>
      <c r="E575" s="18">
        <f t="shared" si="17"/>
        <v>0.375</v>
      </c>
      <c r="F575" s="2" t="s">
        <v>50</v>
      </c>
      <c r="G575" s="4" t="s">
        <v>55</v>
      </c>
      <c r="H575" t="s">
        <v>51</v>
      </c>
      <c r="I575">
        <v>72</v>
      </c>
      <c r="J575">
        <v>67627</v>
      </c>
      <c r="K575" t="s">
        <v>6203</v>
      </c>
      <c r="L575">
        <v>8</v>
      </c>
      <c r="M575" s="6">
        <v>205.5</v>
      </c>
      <c r="N575" s="6">
        <v>2839.5</v>
      </c>
      <c r="O575">
        <v>95</v>
      </c>
      <c r="P575">
        <v>2</v>
      </c>
      <c r="Q575" t="s">
        <v>52</v>
      </c>
      <c r="R575" t="s">
        <v>38</v>
      </c>
      <c r="S575" t="s">
        <v>6177</v>
      </c>
    </row>
    <row r="576" spans="1:19" hidden="1" x14ac:dyDescent="0.3">
      <c r="A576" s="7">
        <v>17863</v>
      </c>
      <c r="B576" s="6" t="s">
        <v>1211</v>
      </c>
      <c r="C576" t="s">
        <v>1212</v>
      </c>
      <c r="D576" t="str">
        <f t="shared" si="16"/>
        <v>15:37:15</v>
      </c>
      <c r="E576" s="18">
        <f t="shared" si="17"/>
        <v>0.625</v>
      </c>
      <c r="F576" s="2" t="s">
        <v>72</v>
      </c>
      <c r="G576" s="4" t="s">
        <v>46</v>
      </c>
      <c r="H576" t="s">
        <v>75</v>
      </c>
      <c r="I576">
        <v>574</v>
      </c>
      <c r="J576">
        <v>57066</v>
      </c>
      <c r="K576" t="s">
        <v>6203</v>
      </c>
      <c r="L576">
        <v>7</v>
      </c>
      <c r="M576" s="6">
        <v>412</v>
      </c>
      <c r="N576" s="6">
        <v>3634.5</v>
      </c>
      <c r="O576">
        <v>44</v>
      </c>
      <c r="P576">
        <v>2</v>
      </c>
      <c r="Q576" t="s">
        <v>35</v>
      </c>
      <c r="R576" t="s">
        <v>38</v>
      </c>
      <c r="S576" t="s">
        <v>6177</v>
      </c>
    </row>
    <row r="577" spans="1:19" hidden="1" x14ac:dyDescent="0.3">
      <c r="A577" s="7">
        <v>17864</v>
      </c>
      <c r="B577" s="6" t="s">
        <v>1213</v>
      </c>
      <c r="C577" t="s">
        <v>1214</v>
      </c>
      <c r="D577" t="str">
        <f t="shared" si="16"/>
        <v>10:47:49</v>
      </c>
      <c r="E577" s="18">
        <f t="shared" si="17"/>
        <v>0.41666666666666663</v>
      </c>
      <c r="F577" s="2" t="s">
        <v>72</v>
      </c>
      <c r="G577" s="4" t="s">
        <v>46</v>
      </c>
      <c r="H577" t="s">
        <v>81</v>
      </c>
      <c r="I577">
        <v>748</v>
      </c>
      <c r="J577">
        <v>63770</v>
      </c>
      <c r="K577" t="s">
        <v>6203</v>
      </c>
      <c r="L577">
        <v>16</v>
      </c>
      <c r="M577" s="6">
        <v>383.25</v>
      </c>
      <c r="N577" s="6">
        <v>4089.25</v>
      </c>
      <c r="O577">
        <v>70</v>
      </c>
      <c r="P577">
        <v>0</v>
      </c>
      <c r="Q577" t="s">
        <v>52</v>
      </c>
      <c r="R577" t="s">
        <v>38</v>
      </c>
      <c r="S577" t="s">
        <v>6176</v>
      </c>
    </row>
    <row r="578" spans="1:19" hidden="1" x14ac:dyDescent="0.3">
      <c r="A578" s="7">
        <v>17865</v>
      </c>
      <c r="B578" s="6" t="s">
        <v>1215</v>
      </c>
      <c r="C578" t="s">
        <v>1216</v>
      </c>
      <c r="D578" t="str">
        <f t="shared" si="16"/>
        <v>03:46:02</v>
      </c>
      <c r="E578" s="18">
        <f t="shared" si="17"/>
        <v>0.125</v>
      </c>
      <c r="F578" s="2" t="s">
        <v>72</v>
      </c>
      <c r="G578" s="4" t="s">
        <v>46</v>
      </c>
      <c r="H578" t="s">
        <v>75</v>
      </c>
      <c r="I578">
        <v>405</v>
      </c>
      <c r="J578">
        <v>67001</v>
      </c>
      <c r="K578" t="s">
        <v>6203</v>
      </c>
      <c r="L578">
        <v>5</v>
      </c>
      <c r="M578" s="6">
        <v>566.5</v>
      </c>
      <c r="N578" s="6">
        <v>3352.25</v>
      </c>
      <c r="O578">
        <v>61</v>
      </c>
      <c r="P578">
        <v>1</v>
      </c>
      <c r="Q578" t="s">
        <v>52</v>
      </c>
      <c r="R578" t="s">
        <v>52</v>
      </c>
      <c r="S578" t="s">
        <v>6176</v>
      </c>
    </row>
    <row r="579" spans="1:19" hidden="1" x14ac:dyDescent="0.3">
      <c r="A579" s="7">
        <v>17866</v>
      </c>
      <c r="B579" s="6" t="s">
        <v>1217</v>
      </c>
      <c r="C579" t="s">
        <v>1218</v>
      </c>
      <c r="D579" t="str">
        <f t="shared" ref="D579:D642" si="18">TEXT(C579,"hh:mm:ss")</f>
        <v>19:23:34</v>
      </c>
      <c r="E579" s="18">
        <f t="shared" ref="E579:E642" si="19">FLOOR(D579,TIME(1,0,0))</f>
        <v>0.79166666666666663</v>
      </c>
      <c r="F579" s="2" t="s">
        <v>50</v>
      </c>
      <c r="G579" s="4" t="s">
        <v>46</v>
      </c>
      <c r="H579" t="s">
        <v>81</v>
      </c>
      <c r="I579">
        <v>244</v>
      </c>
      <c r="J579">
        <v>14904</v>
      </c>
      <c r="K579" t="s">
        <v>6204</v>
      </c>
      <c r="L579">
        <v>13</v>
      </c>
      <c r="M579" s="6">
        <v>4601.75</v>
      </c>
      <c r="N579" s="6">
        <v>515</v>
      </c>
      <c r="O579">
        <v>56</v>
      </c>
      <c r="P579">
        <v>0</v>
      </c>
      <c r="Q579" t="s">
        <v>52</v>
      </c>
      <c r="R579" t="s">
        <v>38</v>
      </c>
      <c r="S579" t="s">
        <v>6176</v>
      </c>
    </row>
    <row r="580" spans="1:19" hidden="1" x14ac:dyDescent="0.3">
      <c r="A580" s="7">
        <v>17867</v>
      </c>
      <c r="B580" s="6" t="s">
        <v>1219</v>
      </c>
      <c r="C580" t="s">
        <v>1220</v>
      </c>
      <c r="D580" t="str">
        <f t="shared" si="18"/>
        <v>21:06:28</v>
      </c>
      <c r="E580" s="18">
        <f t="shared" si="19"/>
        <v>0.875</v>
      </c>
      <c r="F580" s="2" t="s">
        <v>72</v>
      </c>
      <c r="G580" s="4" t="s">
        <v>46</v>
      </c>
      <c r="H580" t="s">
        <v>51</v>
      </c>
      <c r="I580">
        <v>595</v>
      </c>
      <c r="J580">
        <v>63660</v>
      </c>
      <c r="K580" t="s">
        <v>6203</v>
      </c>
      <c r="L580">
        <v>12</v>
      </c>
      <c r="M580" s="6">
        <v>203.5</v>
      </c>
      <c r="N580" s="6">
        <v>5430.75</v>
      </c>
      <c r="O580">
        <v>88</v>
      </c>
      <c r="P580">
        <v>1</v>
      </c>
      <c r="Q580" t="s">
        <v>52</v>
      </c>
      <c r="R580" t="s">
        <v>38</v>
      </c>
      <c r="S580" t="s">
        <v>6177</v>
      </c>
    </row>
    <row r="581" spans="1:19" hidden="1" x14ac:dyDescent="0.3">
      <c r="A581" s="7">
        <v>17868</v>
      </c>
      <c r="B581" s="6" t="s">
        <v>1221</v>
      </c>
      <c r="C581" t="s">
        <v>1222</v>
      </c>
      <c r="D581" t="str">
        <f t="shared" si="18"/>
        <v>19:10:55</v>
      </c>
      <c r="E581" s="18">
        <f t="shared" si="19"/>
        <v>0.79166666666666663</v>
      </c>
      <c r="F581" s="2" t="s">
        <v>45</v>
      </c>
      <c r="G581" s="4" t="s">
        <v>55</v>
      </c>
      <c r="H581" t="s">
        <v>56</v>
      </c>
      <c r="I581">
        <v>4104</v>
      </c>
      <c r="J581">
        <v>80592</v>
      </c>
      <c r="K581" t="s">
        <v>6206</v>
      </c>
      <c r="L581">
        <v>60</v>
      </c>
      <c r="M581" s="6">
        <v>1149.25</v>
      </c>
      <c r="N581" s="6">
        <v>2707.25</v>
      </c>
      <c r="O581">
        <v>22</v>
      </c>
      <c r="P581">
        <v>6</v>
      </c>
      <c r="Q581" t="s">
        <v>52</v>
      </c>
      <c r="R581" t="s">
        <v>38</v>
      </c>
      <c r="S581" t="s">
        <v>6176</v>
      </c>
    </row>
    <row r="582" spans="1:19" hidden="1" x14ac:dyDescent="0.3">
      <c r="A582" s="7">
        <v>17869</v>
      </c>
      <c r="B582" s="6" t="s">
        <v>1223</v>
      </c>
      <c r="C582" t="s">
        <v>1224</v>
      </c>
      <c r="D582" t="str">
        <f t="shared" si="18"/>
        <v>04:13:41</v>
      </c>
      <c r="E582" s="18">
        <f t="shared" si="19"/>
        <v>0.16666666666666666</v>
      </c>
      <c r="F582" s="2" t="s">
        <v>45</v>
      </c>
      <c r="G582" s="4" t="s">
        <v>46</v>
      </c>
      <c r="H582" t="s">
        <v>56</v>
      </c>
      <c r="I582">
        <v>4944</v>
      </c>
      <c r="J582">
        <v>15745</v>
      </c>
      <c r="K582" t="s">
        <v>6204</v>
      </c>
      <c r="L582">
        <v>55</v>
      </c>
      <c r="M582" s="6">
        <v>297.25</v>
      </c>
      <c r="N582" s="6">
        <v>3233</v>
      </c>
      <c r="O582">
        <v>22</v>
      </c>
      <c r="P582">
        <v>3</v>
      </c>
      <c r="Q582" t="s">
        <v>38</v>
      </c>
      <c r="R582" t="s">
        <v>52</v>
      </c>
      <c r="S582" t="s">
        <v>6176</v>
      </c>
    </row>
    <row r="583" spans="1:19" hidden="1" x14ac:dyDescent="0.3">
      <c r="A583" s="7">
        <v>17870</v>
      </c>
      <c r="B583" s="6" t="s">
        <v>1225</v>
      </c>
      <c r="C583" t="s">
        <v>1226</v>
      </c>
      <c r="D583" t="str">
        <f t="shared" si="18"/>
        <v>11:09:20</v>
      </c>
      <c r="E583" s="18">
        <f t="shared" si="19"/>
        <v>0.45833333333333331</v>
      </c>
      <c r="F583" s="2" t="s">
        <v>88</v>
      </c>
      <c r="G583" s="4" t="s">
        <v>55</v>
      </c>
      <c r="H583" t="s">
        <v>51</v>
      </c>
      <c r="I583">
        <v>27</v>
      </c>
      <c r="J583">
        <v>61615</v>
      </c>
      <c r="K583" t="s">
        <v>6203</v>
      </c>
      <c r="L583">
        <v>20</v>
      </c>
      <c r="M583" s="6">
        <v>2983.5</v>
      </c>
      <c r="N583" s="6">
        <v>316.75</v>
      </c>
      <c r="O583">
        <v>79</v>
      </c>
      <c r="P583">
        <v>2</v>
      </c>
      <c r="Q583" t="s">
        <v>52</v>
      </c>
      <c r="R583" t="s">
        <v>38</v>
      </c>
      <c r="S583" t="s">
        <v>6177</v>
      </c>
    </row>
    <row r="584" spans="1:19" hidden="1" x14ac:dyDescent="0.3">
      <c r="A584" s="7">
        <v>17871</v>
      </c>
      <c r="B584" s="6" t="s">
        <v>1227</v>
      </c>
      <c r="C584" t="s">
        <v>1228</v>
      </c>
      <c r="D584" t="str">
        <f t="shared" si="18"/>
        <v>13:12:32</v>
      </c>
      <c r="E584" s="18">
        <f t="shared" si="19"/>
        <v>0.54166666666666663</v>
      </c>
      <c r="F584" s="2" t="s">
        <v>72</v>
      </c>
      <c r="G584" s="4" t="s">
        <v>55</v>
      </c>
      <c r="H584" t="s">
        <v>51</v>
      </c>
      <c r="I584">
        <v>128</v>
      </c>
      <c r="J584">
        <v>50258</v>
      </c>
      <c r="K584" t="s">
        <v>6203</v>
      </c>
      <c r="L584">
        <v>6</v>
      </c>
      <c r="M584" s="6">
        <v>375.5</v>
      </c>
      <c r="N584" s="6">
        <v>5177.25</v>
      </c>
      <c r="O584">
        <v>97</v>
      </c>
      <c r="P584">
        <v>1</v>
      </c>
      <c r="Q584" t="s">
        <v>52</v>
      </c>
      <c r="R584" t="s">
        <v>38</v>
      </c>
      <c r="S584" t="s">
        <v>6176</v>
      </c>
    </row>
    <row r="585" spans="1:19" hidden="1" x14ac:dyDescent="0.3">
      <c r="A585" s="7">
        <v>17872</v>
      </c>
      <c r="B585" s="6" t="s">
        <v>1229</v>
      </c>
      <c r="C585" t="s">
        <v>1230</v>
      </c>
      <c r="D585" t="str">
        <f t="shared" si="18"/>
        <v>19:58:16</v>
      </c>
      <c r="E585" s="18">
        <f t="shared" si="19"/>
        <v>0.79166666666666663</v>
      </c>
      <c r="F585" s="2" t="s">
        <v>220</v>
      </c>
      <c r="G585" s="4" t="s">
        <v>46</v>
      </c>
      <c r="H585" t="s">
        <v>47</v>
      </c>
      <c r="I585">
        <v>2926</v>
      </c>
      <c r="J585">
        <v>52414</v>
      </c>
      <c r="K585" t="s">
        <v>6203</v>
      </c>
      <c r="L585">
        <v>8</v>
      </c>
      <c r="M585" s="6">
        <v>10345.75</v>
      </c>
      <c r="N585" s="6">
        <v>485.25</v>
      </c>
      <c r="O585">
        <v>69</v>
      </c>
      <c r="P585">
        <v>1</v>
      </c>
      <c r="Q585" t="s">
        <v>52</v>
      </c>
      <c r="R585" t="s">
        <v>52</v>
      </c>
      <c r="S585" t="s">
        <v>6176</v>
      </c>
    </row>
    <row r="586" spans="1:19" hidden="1" x14ac:dyDescent="0.3">
      <c r="A586" s="7">
        <v>17873</v>
      </c>
      <c r="B586" s="6" t="s">
        <v>1231</v>
      </c>
      <c r="C586" t="s">
        <v>1232</v>
      </c>
      <c r="D586" t="str">
        <f t="shared" si="18"/>
        <v>00:56:13</v>
      </c>
      <c r="E586" s="18">
        <f t="shared" si="19"/>
        <v>0</v>
      </c>
      <c r="F586" s="2" t="s">
        <v>45</v>
      </c>
      <c r="G586" s="4" t="s">
        <v>46</v>
      </c>
      <c r="H586" t="s">
        <v>56</v>
      </c>
      <c r="I586">
        <v>2694</v>
      </c>
      <c r="J586">
        <v>64515</v>
      </c>
      <c r="K586" t="s">
        <v>6203</v>
      </c>
      <c r="L586">
        <v>56</v>
      </c>
      <c r="M586" s="6">
        <v>1456</v>
      </c>
      <c r="N586" s="6">
        <v>2953.75</v>
      </c>
      <c r="O586">
        <v>17</v>
      </c>
      <c r="P586">
        <v>6</v>
      </c>
      <c r="Q586" t="s">
        <v>52</v>
      </c>
      <c r="R586" t="s">
        <v>52</v>
      </c>
      <c r="S586" t="s">
        <v>6177</v>
      </c>
    </row>
    <row r="587" spans="1:19" hidden="1" x14ac:dyDescent="0.3">
      <c r="A587" s="7">
        <v>17874</v>
      </c>
      <c r="B587" s="6" t="s">
        <v>1233</v>
      </c>
      <c r="C587" t="s">
        <v>1234</v>
      </c>
      <c r="D587" t="str">
        <f t="shared" si="18"/>
        <v>06:46:19</v>
      </c>
      <c r="E587" s="18">
        <f t="shared" si="19"/>
        <v>0.25</v>
      </c>
      <c r="F587" s="2" t="s">
        <v>45</v>
      </c>
      <c r="G587" s="4" t="s">
        <v>55</v>
      </c>
      <c r="H587" t="s">
        <v>56</v>
      </c>
      <c r="I587">
        <v>4178</v>
      </c>
      <c r="J587">
        <v>27015</v>
      </c>
      <c r="K587" t="s">
        <v>6204</v>
      </c>
      <c r="L587">
        <v>52</v>
      </c>
      <c r="M587" s="6">
        <v>1080.5</v>
      </c>
      <c r="N587" s="6">
        <v>4840.75</v>
      </c>
      <c r="O587">
        <v>18</v>
      </c>
      <c r="P587">
        <v>6</v>
      </c>
      <c r="Q587" t="s">
        <v>52</v>
      </c>
      <c r="R587" t="s">
        <v>38</v>
      </c>
      <c r="S587" t="s">
        <v>6176</v>
      </c>
    </row>
    <row r="588" spans="1:19" hidden="1" x14ac:dyDescent="0.3">
      <c r="A588" s="7">
        <v>17875</v>
      </c>
      <c r="B588" s="6" t="s">
        <v>1235</v>
      </c>
      <c r="C588" t="s">
        <v>1236</v>
      </c>
      <c r="D588" t="str">
        <f t="shared" si="18"/>
        <v>20:36:23</v>
      </c>
      <c r="E588" s="18">
        <f t="shared" si="19"/>
        <v>0.83333333333333326</v>
      </c>
      <c r="F588" s="2" t="s">
        <v>72</v>
      </c>
      <c r="G588" s="4" t="s">
        <v>46</v>
      </c>
      <c r="H588" t="s">
        <v>81</v>
      </c>
      <c r="I588">
        <v>589</v>
      </c>
      <c r="J588">
        <v>51567</v>
      </c>
      <c r="K588" t="s">
        <v>6203</v>
      </c>
      <c r="L588">
        <v>11</v>
      </c>
      <c r="M588" s="6">
        <v>181.25</v>
      </c>
      <c r="N588" s="6">
        <v>5477.5</v>
      </c>
      <c r="O588">
        <v>58</v>
      </c>
      <c r="P588">
        <v>0</v>
      </c>
      <c r="Q588" t="s">
        <v>35</v>
      </c>
      <c r="R588" t="s">
        <v>52</v>
      </c>
      <c r="S588" t="s">
        <v>6176</v>
      </c>
    </row>
    <row r="589" spans="1:19" hidden="1" x14ac:dyDescent="0.3">
      <c r="A589" s="7">
        <v>17876</v>
      </c>
      <c r="B589" s="6" t="s">
        <v>1237</v>
      </c>
      <c r="C589" t="s">
        <v>1238</v>
      </c>
      <c r="D589" t="str">
        <f t="shared" si="18"/>
        <v>23:59:37</v>
      </c>
      <c r="E589" s="18">
        <f t="shared" si="19"/>
        <v>0.95833333333333326</v>
      </c>
      <c r="F589" s="2" t="s">
        <v>50</v>
      </c>
      <c r="G589" s="4" t="s">
        <v>55</v>
      </c>
      <c r="H589" t="s">
        <v>51</v>
      </c>
      <c r="I589">
        <v>71</v>
      </c>
      <c r="J589">
        <v>30300</v>
      </c>
      <c r="K589" t="s">
        <v>6205</v>
      </c>
      <c r="L589">
        <v>7</v>
      </c>
      <c r="M589" s="6">
        <v>1060.5</v>
      </c>
      <c r="N589" s="6">
        <v>4138.75</v>
      </c>
      <c r="O589">
        <v>77</v>
      </c>
      <c r="P589">
        <v>2</v>
      </c>
      <c r="Q589" t="s">
        <v>35</v>
      </c>
      <c r="R589" t="s">
        <v>52</v>
      </c>
      <c r="S589" t="s">
        <v>6177</v>
      </c>
    </row>
    <row r="590" spans="1:19" hidden="1" x14ac:dyDescent="0.3">
      <c r="A590" s="7">
        <v>17877</v>
      </c>
      <c r="B590" s="6" t="s">
        <v>1239</v>
      </c>
      <c r="C590" t="s">
        <v>1240</v>
      </c>
      <c r="D590" t="str">
        <f t="shared" si="18"/>
        <v>17:48:47</v>
      </c>
      <c r="E590" s="18">
        <f t="shared" si="19"/>
        <v>0.70833333333333326</v>
      </c>
      <c r="F590" s="2" t="s">
        <v>72</v>
      </c>
      <c r="G590" s="4" t="s">
        <v>46</v>
      </c>
      <c r="H590" t="s">
        <v>81</v>
      </c>
      <c r="I590">
        <v>712</v>
      </c>
      <c r="J590">
        <v>67504</v>
      </c>
      <c r="K590" t="s">
        <v>6203</v>
      </c>
      <c r="L590">
        <v>17</v>
      </c>
      <c r="M590" s="6">
        <v>7151</v>
      </c>
      <c r="N590" s="6">
        <v>484.75</v>
      </c>
      <c r="O590">
        <v>62</v>
      </c>
      <c r="P590">
        <v>1</v>
      </c>
      <c r="Q590" t="s">
        <v>35</v>
      </c>
      <c r="R590" t="s">
        <v>38</v>
      </c>
      <c r="S590" t="s">
        <v>6177</v>
      </c>
    </row>
    <row r="591" spans="1:19" hidden="1" x14ac:dyDescent="0.3">
      <c r="A591" s="7">
        <v>17878</v>
      </c>
      <c r="B591" s="6" t="s">
        <v>1241</v>
      </c>
      <c r="C591" t="s">
        <v>1242</v>
      </c>
      <c r="D591" t="str">
        <f t="shared" si="18"/>
        <v>05:31:58</v>
      </c>
      <c r="E591" s="18">
        <f t="shared" si="19"/>
        <v>0.20833333333333331</v>
      </c>
      <c r="F591" s="2" t="s">
        <v>50</v>
      </c>
      <c r="G591" s="4" t="s">
        <v>55</v>
      </c>
      <c r="H591" t="s">
        <v>51</v>
      </c>
      <c r="I591">
        <v>217</v>
      </c>
      <c r="J591">
        <v>27528</v>
      </c>
      <c r="K591" t="s">
        <v>6204</v>
      </c>
      <c r="L591">
        <v>2</v>
      </c>
      <c r="M591" s="6">
        <v>303.5</v>
      </c>
      <c r="N591" s="6">
        <v>6635.5</v>
      </c>
      <c r="O591">
        <v>92</v>
      </c>
      <c r="P591">
        <v>1</v>
      </c>
      <c r="Q591" t="s">
        <v>35</v>
      </c>
      <c r="R591" t="s">
        <v>52</v>
      </c>
      <c r="S591" t="s">
        <v>6177</v>
      </c>
    </row>
    <row r="592" spans="1:19" hidden="1" x14ac:dyDescent="0.3">
      <c r="A592" s="7">
        <v>17879</v>
      </c>
      <c r="B592" s="6" t="s">
        <v>1243</v>
      </c>
      <c r="C592" t="s">
        <v>1244</v>
      </c>
      <c r="D592" t="str">
        <f t="shared" si="18"/>
        <v>05:39:52</v>
      </c>
      <c r="E592" s="18">
        <f t="shared" si="19"/>
        <v>0.20833333333333331</v>
      </c>
      <c r="F592" s="2" t="s">
        <v>45</v>
      </c>
      <c r="G592" s="4" t="s">
        <v>46</v>
      </c>
      <c r="H592" t="s">
        <v>56</v>
      </c>
      <c r="I592">
        <v>4103</v>
      </c>
      <c r="J592">
        <v>46147</v>
      </c>
      <c r="K592" t="s">
        <v>6205</v>
      </c>
      <c r="L592">
        <v>35</v>
      </c>
      <c r="M592" s="6">
        <v>5169.75</v>
      </c>
      <c r="N592" s="6">
        <v>602</v>
      </c>
      <c r="O592">
        <v>11</v>
      </c>
      <c r="P592">
        <v>5</v>
      </c>
      <c r="Q592" t="s">
        <v>38</v>
      </c>
      <c r="R592" t="s">
        <v>38</v>
      </c>
      <c r="S592" t="s">
        <v>6176</v>
      </c>
    </row>
    <row r="593" spans="1:19" hidden="1" x14ac:dyDescent="0.3">
      <c r="A593" s="7">
        <v>17880</v>
      </c>
      <c r="B593" s="6" t="s">
        <v>1245</v>
      </c>
      <c r="C593" t="s">
        <v>1246</v>
      </c>
      <c r="D593" t="str">
        <f t="shared" si="18"/>
        <v>22:38:25</v>
      </c>
      <c r="E593" s="18">
        <f t="shared" si="19"/>
        <v>0.91666666666666663</v>
      </c>
      <c r="F593" s="2" t="s">
        <v>50</v>
      </c>
      <c r="G593" s="4" t="s">
        <v>55</v>
      </c>
      <c r="H593" t="s">
        <v>51</v>
      </c>
      <c r="I593">
        <v>111</v>
      </c>
      <c r="J593">
        <v>70347</v>
      </c>
      <c r="K593" t="s">
        <v>6206</v>
      </c>
      <c r="L593">
        <v>7</v>
      </c>
      <c r="M593" s="6">
        <v>8212.25</v>
      </c>
      <c r="N593" s="6">
        <v>565.75</v>
      </c>
      <c r="O593">
        <v>94</v>
      </c>
      <c r="P593">
        <v>1</v>
      </c>
      <c r="Q593" t="s">
        <v>35</v>
      </c>
      <c r="R593" t="s">
        <v>38</v>
      </c>
      <c r="S593" t="s">
        <v>6177</v>
      </c>
    </row>
    <row r="594" spans="1:19" hidden="1" x14ac:dyDescent="0.3">
      <c r="A594" s="7">
        <v>17881</v>
      </c>
      <c r="B594" s="6" t="s">
        <v>1247</v>
      </c>
      <c r="C594" t="s">
        <v>1248</v>
      </c>
      <c r="D594" t="str">
        <f t="shared" si="18"/>
        <v>14:05:58</v>
      </c>
      <c r="E594" s="18">
        <f t="shared" si="19"/>
        <v>0.58333333333333326</v>
      </c>
      <c r="F594" s="2" t="s">
        <v>45</v>
      </c>
      <c r="G594" s="4" t="s">
        <v>68</v>
      </c>
      <c r="H594" t="s">
        <v>60</v>
      </c>
      <c r="I594">
        <v>3658</v>
      </c>
      <c r="J594">
        <v>24627</v>
      </c>
      <c r="K594" t="s">
        <v>6204</v>
      </c>
      <c r="L594">
        <v>42</v>
      </c>
      <c r="M594" s="6">
        <v>5123.25</v>
      </c>
      <c r="N594" s="6">
        <v>520</v>
      </c>
      <c r="O594">
        <v>22</v>
      </c>
      <c r="P594">
        <v>4</v>
      </c>
      <c r="Q594" t="s">
        <v>35</v>
      </c>
      <c r="R594" t="s">
        <v>38</v>
      </c>
      <c r="S594" t="s">
        <v>6176</v>
      </c>
    </row>
    <row r="595" spans="1:19" hidden="1" x14ac:dyDescent="0.3">
      <c r="A595" s="7">
        <v>17882</v>
      </c>
      <c r="B595" s="6" t="s">
        <v>1249</v>
      </c>
      <c r="C595" t="s">
        <v>1250</v>
      </c>
      <c r="D595" t="str">
        <f t="shared" si="18"/>
        <v>22:26:13</v>
      </c>
      <c r="E595" s="18">
        <f t="shared" si="19"/>
        <v>0.91666666666666663</v>
      </c>
      <c r="F595" s="2" t="s">
        <v>72</v>
      </c>
      <c r="G595" s="4" t="s">
        <v>55</v>
      </c>
      <c r="H595" t="s">
        <v>51</v>
      </c>
      <c r="I595">
        <v>124</v>
      </c>
      <c r="J595">
        <v>41507</v>
      </c>
      <c r="K595" t="s">
        <v>6205</v>
      </c>
      <c r="L595">
        <v>3</v>
      </c>
      <c r="M595" s="6">
        <v>2314</v>
      </c>
      <c r="N595" s="6">
        <v>1080.25</v>
      </c>
      <c r="O595">
        <v>91</v>
      </c>
      <c r="P595">
        <v>2</v>
      </c>
      <c r="Q595" t="s">
        <v>65</v>
      </c>
      <c r="R595" t="s">
        <v>38</v>
      </c>
      <c r="S595" t="s">
        <v>6177</v>
      </c>
    </row>
    <row r="596" spans="1:19" hidden="1" x14ac:dyDescent="0.3">
      <c r="A596" s="7">
        <v>17883</v>
      </c>
      <c r="B596" s="6" t="s">
        <v>1251</v>
      </c>
      <c r="C596" t="s">
        <v>1252</v>
      </c>
      <c r="D596" t="str">
        <f t="shared" si="18"/>
        <v>10:49:28</v>
      </c>
      <c r="E596" s="18">
        <f t="shared" si="19"/>
        <v>0.41666666666666663</v>
      </c>
      <c r="F596" s="2" t="s">
        <v>72</v>
      </c>
      <c r="G596" s="4" t="s">
        <v>55</v>
      </c>
      <c r="H596" t="s">
        <v>75</v>
      </c>
      <c r="I596">
        <v>214</v>
      </c>
      <c r="J596">
        <v>81176</v>
      </c>
      <c r="K596" t="s">
        <v>6206</v>
      </c>
      <c r="L596">
        <v>8</v>
      </c>
      <c r="M596" s="6">
        <v>218.5</v>
      </c>
      <c r="N596" s="6">
        <v>5763.5</v>
      </c>
      <c r="O596">
        <v>61</v>
      </c>
      <c r="P596">
        <v>1</v>
      </c>
      <c r="Q596" t="s">
        <v>65</v>
      </c>
      <c r="R596" t="s">
        <v>38</v>
      </c>
      <c r="S596" t="s">
        <v>6176</v>
      </c>
    </row>
    <row r="597" spans="1:19" hidden="1" x14ac:dyDescent="0.3">
      <c r="A597" s="7">
        <v>17884</v>
      </c>
      <c r="B597" s="6" t="s">
        <v>1253</v>
      </c>
      <c r="C597" t="s">
        <v>1254</v>
      </c>
      <c r="D597" t="str">
        <f t="shared" si="18"/>
        <v>06:28:22</v>
      </c>
      <c r="E597" s="18">
        <f t="shared" si="19"/>
        <v>0.25</v>
      </c>
      <c r="F597" s="2" t="s">
        <v>45</v>
      </c>
      <c r="G597" s="4" t="s">
        <v>55</v>
      </c>
      <c r="H597" t="s">
        <v>56</v>
      </c>
      <c r="I597">
        <v>4269</v>
      </c>
      <c r="J597">
        <v>38622</v>
      </c>
      <c r="K597" t="s">
        <v>6205</v>
      </c>
      <c r="L597">
        <v>51</v>
      </c>
      <c r="M597" s="6">
        <v>280.25</v>
      </c>
      <c r="N597" s="6">
        <v>6844.5</v>
      </c>
      <c r="O597">
        <v>14</v>
      </c>
      <c r="P597">
        <v>3</v>
      </c>
      <c r="Q597" t="s">
        <v>52</v>
      </c>
      <c r="R597" t="s">
        <v>38</v>
      </c>
      <c r="S597" t="s">
        <v>6177</v>
      </c>
    </row>
    <row r="598" spans="1:19" hidden="1" x14ac:dyDescent="0.3">
      <c r="A598" s="7">
        <v>17885</v>
      </c>
      <c r="B598" s="6" t="s">
        <v>1255</v>
      </c>
      <c r="C598" t="s">
        <v>1256</v>
      </c>
      <c r="D598" t="str">
        <f t="shared" si="18"/>
        <v>17:54:01</v>
      </c>
      <c r="E598" s="18">
        <f t="shared" si="19"/>
        <v>0.70833333333333326</v>
      </c>
      <c r="F598" s="2" t="s">
        <v>59</v>
      </c>
      <c r="G598" s="4" t="s">
        <v>55</v>
      </c>
      <c r="H598" t="s">
        <v>51</v>
      </c>
      <c r="I598">
        <v>545</v>
      </c>
      <c r="J598">
        <v>51513</v>
      </c>
      <c r="K598" t="s">
        <v>6203</v>
      </c>
      <c r="L598">
        <v>9</v>
      </c>
      <c r="M598" s="6">
        <v>341.75</v>
      </c>
      <c r="N598" s="6">
        <v>7346</v>
      </c>
      <c r="O598">
        <v>79</v>
      </c>
      <c r="P598">
        <v>2</v>
      </c>
      <c r="Q598" t="s">
        <v>35</v>
      </c>
      <c r="R598" t="s">
        <v>52</v>
      </c>
      <c r="S598" t="s">
        <v>6176</v>
      </c>
    </row>
    <row r="599" spans="1:19" hidden="1" x14ac:dyDescent="0.3">
      <c r="A599" s="7">
        <v>17886</v>
      </c>
      <c r="B599" s="6" t="s">
        <v>1257</v>
      </c>
      <c r="C599" t="s">
        <v>1258</v>
      </c>
      <c r="D599" t="str">
        <f t="shared" si="18"/>
        <v>04:22:35</v>
      </c>
      <c r="E599" s="18">
        <f t="shared" si="19"/>
        <v>0.16666666666666666</v>
      </c>
      <c r="F599" s="2" t="s">
        <v>45</v>
      </c>
      <c r="G599" s="4" t="s">
        <v>55</v>
      </c>
      <c r="H599" t="s">
        <v>56</v>
      </c>
      <c r="I599">
        <v>4889</v>
      </c>
      <c r="J599">
        <v>75748</v>
      </c>
      <c r="K599" t="s">
        <v>6206</v>
      </c>
      <c r="L599">
        <v>51</v>
      </c>
      <c r="M599" s="6">
        <v>156.5</v>
      </c>
      <c r="N599" s="6">
        <v>3648.5</v>
      </c>
      <c r="O599">
        <v>22</v>
      </c>
      <c r="P599">
        <v>6</v>
      </c>
      <c r="Q599" t="s">
        <v>38</v>
      </c>
      <c r="R599" t="s">
        <v>52</v>
      </c>
      <c r="S599" t="s">
        <v>6177</v>
      </c>
    </row>
    <row r="600" spans="1:19" hidden="1" x14ac:dyDescent="0.3">
      <c r="A600" s="7">
        <v>17887</v>
      </c>
      <c r="B600" s="6" t="s">
        <v>1259</v>
      </c>
      <c r="C600" t="s">
        <v>1260</v>
      </c>
      <c r="D600" t="str">
        <f t="shared" si="18"/>
        <v>03:39:15</v>
      </c>
      <c r="E600" s="18">
        <f t="shared" si="19"/>
        <v>0.125</v>
      </c>
      <c r="F600" s="2" t="s">
        <v>50</v>
      </c>
      <c r="G600" s="4" t="s">
        <v>55</v>
      </c>
      <c r="H600" t="s">
        <v>51</v>
      </c>
      <c r="I600">
        <v>122</v>
      </c>
      <c r="J600">
        <v>18512</v>
      </c>
      <c r="K600" t="s">
        <v>6204</v>
      </c>
      <c r="L600">
        <v>4</v>
      </c>
      <c r="M600" s="6">
        <v>158</v>
      </c>
      <c r="N600" s="6">
        <v>4246.25</v>
      </c>
      <c r="O600">
        <v>90</v>
      </c>
      <c r="P600">
        <v>1</v>
      </c>
      <c r="Q600" t="s">
        <v>35</v>
      </c>
      <c r="R600" t="s">
        <v>38</v>
      </c>
      <c r="S600" t="s">
        <v>6176</v>
      </c>
    </row>
    <row r="601" spans="1:19" hidden="1" x14ac:dyDescent="0.3">
      <c r="A601" s="7">
        <v>17888</v>
      </c>
      <c r="B601" s="6" t="s">
        <v>1261</v>
      </c>
      <c r="C601" t="s">
        <v>1262</v>
      </c>
      <c r="D601" t="str">
        <f t="shared" si="18"/>
        <v>10:05:56</v>
      </c>
      <c r="E601" s="18">
        <f t="shared" si="19"/>
        <v>0.41666666666666663</v>
      </c>
      <c r="F601" s="2" t="s">
        <v>50</v>
      </c>
      <c r="G601" s="4" t="s">
        <v>46</v>
      </c>
      <c r="H601" t="s">
        <v>81</v>
      </c>
      <c r="I601">
        <v>206</v>
      </c>
      <c r="J601">
        <v>20812</v>
      </c>
      <c r="K601" t="s">
        <v>6204</v>
      </c>
      <c r="L601">
        <v>15</v>
      </c>
      <c r="M601" s="6">
        <v>186</v>
      </c>
      <c r="N601" s="6">
        <v>5147.25</v>
      </c>
      <c r="O601">
        <v>69</v>
      </c>
      <c r="P601">
        <v>0</v>
      </c>
      <c r="Q601" t="s">
        <v>35</v>
      </c>
      <c r="R601" t="s">
        <v>38</v>
      </c>
      <c r="S601" t="s">
        <v>6176</v>
      </c>
    </row>
    <row r="602" spans="1:19" hidden="1" x14ac:dyDescent="0.3">
      <c r="A602" s="7">
        <v>17889</v>
      </c>
      <c r="B602" s="6" t="s">
        <v>1263</v>
      </c>
      <c r="C602" t="s">
        <v>1264</v>
      </c>
      <c r="D602" t="str">
        <f t="shared" si="18"/>
        <v>01:19:37</v>
      </c>
      <c r="E602" s="18">
        <f t="shared" si="19"/>
        <v>4.1666666666666664E-2</v>
      </c>
      <c r="F602" s="2" t="s">
        <v>220</v>
      </c>
      <c r="G602" s="4" t="s">
        <v>46</v>
      </c>
      <c r="H602" t="s">
        <v>81</v>
      </c>
      <c r="I602">
        <v>805</v>
      </c>
      <c r="J602">
        <v>65116</v>
      </c>
      <c r="K602" t="s">
        <v>6203</v>
      </c>
      <c r="L602">
        <v>8</v>
      </c>
      <c r="M602" s="6">
        <v>751</v>
      </c>
      <c r="N602" s="6">
        <v>2273.5</v>
      </c>
      <c r="O602">
        <v>58</v>
      </c>
      <c r="P602">
        <v>1</v>
      </c>
      <c r="Q602" t="s">
        <v>38</v>
      </c>
      <c r="R602" t="s">
        <v>52</v>
      </c>
      <c r="S602" t="s">
        <v>6177</v>
      </c>
    </row>
    <row r="603" spans="1:19" hidden="1" x14ac:dyDescent="0.3">
      <c r="A603" s="7">
        <v>17890</v>
      </c>
      <c r="B603" s="6" t="s">
        <v>1265</v>
      </c>
      <c r="C603" t="s">
        <v>1266</v>
      </c>
      <c r="D603" t="str">
        <f t="shared" si="18"/>
        <v>11:15:22</v>
      </c>
      <c r="E603" s="18">
        <f t="shared" si="19"/>
        <v>0.45833333333333331</v>
      </c>
      <c r="F603" s="2" t="s">
        <v>88</v>
      </c>
      <c r="G603" s="4" t="s">
        <v>55</v>
      </c>
      <c r="H603" t="s">
        <v>51</v>
      </c>
      <c r="I603">
        <v>281</v>
      </c>
      <c r="J603">
        <v>50985</v>
      </c>
      <c r="K603" t="s">
        <v>6203</v>
      </c>
      <c r="L603">
        <v>2</v>
      </c>
      <c r="M603" s="6">
        <v>483.5</v>
      </c>
      <c r="N603" s="6">
        <v>1908.5</v>
      </c>
      <c r="O603">
        <v>100</v>
      </c>
      <c r="P603">
        <v>2</v>
      </c>
      <c r="Q603" t="s">
        <v>65</v>
      </c>
      <c r="R603" t="s">
        <v>38</v>
      </c>
      <c r="S603" t="s">
        <v>6177</v>
      </c>
    </row>
    <row r="604" spans="1:19" hidden="1" x14ac:dyDescent="0.3">
      <c r="A604" s="7">
        <v>17891</v>
      </c>
      <c r="B604" s="6" t="s">
        <v>1267</v>
      </c>
      <c r="C604" t="s">
        <v>1268</v>
      </c>
      <c r="D604" t="str">
        <f t="shared" si="18"/>
        <v>19:42:06</v>
      </c>
      <c r="E604" s="18">
        <f t="shared" si="19"/>
        <v>0.79166666666666663</v>
      </c>
      <c r="F604" s="2" t="s">
        <v>88</v>
      </c>
      <c r="G604" s="4" t="s">
        <v>55</v>
      </c>
      <c r="H604" t="s">
        <v>51</v>
      </c>
      <c r="I604">
        <v>33</v>
      </c>
      <c r="J604">
        <v>57406</v>
      </c>
      <c r="K604" t="s">
        <v>6203</v>
      </c>
      <c r="L604">
        <v>4</v>
      </c>
      <c r="M604" s="6">
        <v>8596.25</v>
      </c>
      <c r="N604" s="6">
        <v>545.75</v>
      </c>
      <c r="O604">
        <v>76</v>
      </c>
      <c r="P604">
        <v>2</v>
      </c>
      <c r="Q604" t="s">
        <v>35</v>
      </c>
      <c r="R604" t="s">
        <v>52</v>
      </c>
      <c r="S604" t="s">
        <v>6176</v>
      </c>
    </row>
    <row r="605" spans="1:19" hidden="1" x14ac:dyDescent="0.3">
      <c r="A605" s="7">
        <v>17892</v>
      </c>
      <c r="B605" s="6" t="s">
        <v>1269</v>
      </c>
      <c r="C605" t="s">
        <v>1270</v>
      </c>
      <c r="D605" t="str">
        <f t="shared" si="18"/>
        <v>19:05:21</v>
      </c>
      <c r="E605" s="18">
        <f t="shared" si="19"/>
        <v>0.79166666666666663</v>
      </c>
      <c r="F605" s="2" t="s">
        <v>45</v>
      </c>
      <c r="G605" s="4" t="s">
        <v>46</v>
      </c>
      <c r="H605" t="s">
        <v>47</v>
      </c>
      <c r="I605">
        <v>2159</v>
      </c>
      <c r="J605">
        <v>89399</v>
      </c>
      <c r="K605" t="s">
        <v>6206</v>
      </c>
      <c r="L605">
        <v>1</v>
      </c>
      <c r="M605" s="6">
        <v>5962.5</v>
      </c>
      <c r="N605" s="6">
        <v>373.75</v>
      </c>
      <c r="O605">
        <v>56</v>
      </c>
      <c r="P605">
        <v>2</v>
      </c>
      <c r="Q605" t="s">
        <v>65</v>
      </c>
      <c r="R605" t="s">
        <v>38</v>
      </c>
      <c r="S605" t="s">
        <v>6177</v>
      </c>
    </row>
    <row r="606" spans="1:19" hidden="1" x14ac:dyDescent="0.3">
      <c r="A606" s="7">
        <v>17893</v>
      </c>
      <c r="B606" s="6" t="s">
        <v>1271</v>
      </c>
      <c r="C606" t="s">
        <v>1272</v>
      </c>
      <c r="D606" t="str">
        <f t="shared" si="18"/>
        <v>16:19:39</v>
      </c>
      <c r="E606" s="18">
        <f t="shared" si="19"/>
        <v>0.66666666666666663</v>
      </c>
      <c r="F606" s="2" t="s">
        <v>220</v>
      </c>
      <c r="G606" s="4" t="s">
        <v>55</v>
      </c>
      <c r="H606" t="s">
        <v>56</v>
      </c>
      <c r="I606">
        <v>4788</v>
      </c>
      <c r="J606">
        <v>71606</v>
      </c>
      <c r="K606" t="s">
        <v>6206</v>
      </c>
      <c r="L606">
        <v>50</v>
      </c>
      <c r="M606" s="6">
        <v>233.75</v>
      </c>
      <c r="N606" s="6">
        <v>3012.25</v>
      </c>
      <c r="O606">
        <v>13</v>
      </c>
      <c r="P606">
        <v>4</v>
      </c>
      <c r="Q606" t="s">
        <v>52</v>
      </c>
      <c r="R606" t="s">
        <v>38</v>
      </c>
      <c r="S606" t="s">
        <v>6177</v>
      </c>
    </row>
    <row r="607" spans="1:19" hidden="1" x14ac:dyDescent="0.3">
      <c r="A607" s="7">
        <v>17894</v>
      </c>
      <c r="B607" s="6" t="s">
        <v>1273</v>
      </c>
      <c r="C607" t="s">
        <v>1274</v>
      </c>
      <c r="D607" t="str">
        <f t="shared" si="18"/>
        <v>22:40:38</v>
      </c>
      <c r="E607" s="18">
        <f t="shared" si="19"/>
        <v>0.91666666666666663</v>
      </c>
      <c r="F607" s="2" t="s">
        <v>50</v>
      </c>
      <c r="G607" s="4" t="s">
        <v>55</v>
      </c>
      <c r="H607" t="s">
        <v>51</v>
      </c>
      <c r="I607">
        <v>102</v>
      </c>
      <c r="J607">
        <v>76127</v>
      </c>
      <c r="K607" t="s">
        <v>6206</v>
      </c>
      <c r="L607">
        <v>4</v>
      </c>
      <c r="M607" s="6">
        <v>509</v>
      </c>
      <c r="N607" s="6">
        <v>3588</v>
      </c>
      <c r="O607">
        <v>91</v>
      </c>
      <c r="P607">
        <v>1</v>
      </c>
      <c r="Q607" t="s">
        <v>52</v>
      </c>
      <c r="R607" t="s">
        <v>38</v>
      </c>
      <c r="S607" t="s">
        <v>6177</v>
      </c>
    </row>
    <row r="608" spans="1:19" hidden="1" x14ac:dyDescent="0.3">
      <c r="A608" s="7">
        <v>17895</v>
      </c>
      <c r="B608" s="6" t="s">
        <v>1275</v>
      </c>
      <c r="C608" t="s">
        <v>1276</v>
      </c>
      <c r="D608" t="str">
        <f t="shared" si="18"/>
        <v>01:32:28</v>
      </c>
      <c r="E608" s="18">
        <f t="shared" si="19"/>
        <v>4.1666666666666664E-2</v>
      </c>
      <c r="F608" s="2" t="s">
        <v>50</v>
      </c>
      <c r="G608" s="4" t="s">
        <v>55</v>
      </c>
      <c r="H608" t="s">
        <v>51</v>
      </c>
      <c r="I608">
        <v>170</v>
      </c>
      <c r="J608">
        <v>50574</v>
      </c>
      <c r="K608" t="s">
        <v>6203</v>
      </c>
      <c r="L608">
        <v>3</v>
      </c>
      <c r="M608" s="6">
        <v>281.5</v>
      </c>
      <c r="N608" s="6">
        <v>5109</v>
      </c>
      <c r="O608">
        <v>80</v>
      </c>
      <c r="P608">
        <v>1</v>
      </c>
      <c r="Q608" t="s">
        <v>52</v>
      </c>
      <c r="R608" t="s">
        <v>38</v>
      </c>
      <c r="S608" t="s">
        <v>6176</v>
      </c>
    </row>
    <row r="609" spans="1:19" hidden="1" x14ac:dyDescent="0.3">
      <c r="A609" s="7">
        <v>17896</v>
      </c>
      <c r="B609" s="6" t="s">
        <v>1277</v>
      </c>
      <c r="C609" t="s">
        <v>1278</v>
      </c>
      <c r="D609" t="str">
        <f t="shared" si="18"/>
        <v>13:11:26</v>
      </c>
      <c r="E609" s="18">
        <f t="shared" si="19"/>
        <v>0.54166666666666663</v>
      </c>
      <c r="F609" s="2" t="s">
        <v>50</v>
      </c>
      <c r="G609" s="4" t="s">
        <v>55</v>
      </c>
      <c r="H609" t="s">
        <v>51</v>
      </c>
      <c r="I609">
        <v>135</v>
      </c>
      <c r="J609">
        <v>60641</v>
      </c>
      <c r="K609" t="s">
        <v>6203</v>
      </c>
      <c r="L609">
        <v>5</v>
      </c>
      <c r="M609" s="6">
        <v>255.25</v>
      </c>
      <c r="N609" s="6">
        <v>3048.5</v>
      </c>
      <c r="O609">
        <v>88</v>
      </c>
      <c r="P609">
        <v>1</v>
      </c>
      <c r="Q609" t="s">
        <v>35</v>
      </c>
      <c r="R609" t="s">
        <v>38</v>
      </c>
      <c r="S609" t="s">
        <v>6176</v>
      </c>
    </row>
    <row r="610" spans="1:19" hidden="1" x14ac:dyDescent="0.3">
      <c r="A610" s="7">
        <v>17897</v>
      </c>
      <c r="B610" s="6" t="s">
        <v>1279</v>
      </c>
      <c r="C610" t="s">
        <v>1280</v>
      </c>
      <c r="D610" t="str">
        <f t="shared" si="18"/>
        <v>02:12:58</v>
      </c>
      <c r="E610" s="18">
        <f t="shared" si="19"/>
        <v>8.3333333333333329E-2</v>
      </c>
      <c r="F610" s="2" t="s">
        <v>50</v>
      </c>
      <c r="G610" s="4" t="s">
        <v>55</v>
      </c>
      <c r="H610" t="s">
        <v>51</v>
      </c>
      <c r="I610">
        <v>112</v>
      </c>
      <c r="J610">
        <v>49691</v>
      </c>
      <c r="K610" t="s">
        <v>6205</v>
      </c>
      <c r="L610">
        <v>12</v>
      </c>
      <c r="M610" s="6">
        <v>524.5</v>
      </c>
      <c r="N610" s="6">
        <v>2910.25</v>
      </c>
      <c r="O610">
        <v>89</v>
      </c>
      <c r="P610">
        <v>2</v>
      </c>
      <c r="Q610" t="s">
        <v>65</v>
      </c>
      <c r="R610" t="s">
        <v>38</v>
      </c>
      <c r="S610" t="s">
        <v>6176</v>
      </c>
    </row>
    <row r="611" spans="1:19" hidden="1" x14ac:dyDescent="0.3">
      <c r="A611" s="7">
        <v>17898</v>
      </c>
      <c r="B611" s="6" t="s">
        <v>1281</v>
      </c>
      <c r="C611" t="s">
        <v>1282</v>
      </c>
      <c r="D611" t="str">
        <f t="shared" si="18"/>
        <v>06:48:19</v>
      </c>
      <c r="E611" s="18">
        <f t="shared" si="19"/>
        <v>0.25</v>
      </c>
      <c r="F611" s="2" t="s">
        <v>72</v>
      </c>
      <c r="G611" s="4" t="s">
        <v>46</v>
      </c>
      <c r="H611" t="s">
        <v>81</v>
      </c>
      <c r="I611">
        <v>741</v>
      </c>
      <c r="J611">
        <v>33334</v>
      </c>
      <c r="K611" t="s">
        <v>6205</v>
      </c>
      <c r="L611">
        <v>14</v>
      </c>
      <c r="M611" s="6">
        <v>1153.25</v>
      </c>
      <c r="N611" s="6">
        <v>2936.5</v>
      </c>
      <c r="O611">
        <v>62</v>
      </c>
      <c r="P611">
        <v>0</v>
      </c>
      <c r="Q611" t="s">
        <v>38</v>
      </c>
      <c r="R611" t="s">
        <v>38</v>
      </c>
      <c r="S611" t="s">
        <v>6177</v>
      </c>
    </row>
    <row r="612" spans="1:19" hidden="1" x14ac:dyDescent="0.3">
      <c r="A612" s="7">
        <v>17899</v>
      </c>
      <c r="B612" s="6" t="s">
        <v>1283</v>
      </c>
      <c r="C612" t="s">
        <v>1284</v>
      </c>
      <c r="D612" t="str">
        <f t="shared" si="18"/>
        <v>12:21:37</v>
      </c>
      <c r="E612" s="18">
        <f t="shared" si="19"/>
        <v>0.5</v>
      </c>
      <c r="F612" s="2" t="s">
        <v>72</v>
      </c>
      <c r="G612" s="4" t="s">
        <v>46</v>
      </c>
      <c r="H612" t="s">
        <v>81</v>
      </c>
      <c r="I612">
        <v>899</v>
      </c>
      <c r="J612">
        <v>75629</v>
      </c>
      <c r="K612" t="s">
        <v>6206</v>
      </c>
      <c r="L612">
        <v>16</v>
      </c>
      <c r="M612" s="6">
        <v>447.75</v>
      </c>
      <c r="N612" s="6">
        <v>5869.75</v>
      </c>
      <c r="O612">
        <v>63</v>
      </c>
      <c r="P612">
        <v>0</v>
      </c>
      <c r="Q612" t="s">
        <v>38</v>
      </c>
      <c r="R612" t="s">
        <v>38</v>
      </c>
      <c r="S612" t="s">
        <v>6176</v>
      </c>
    </row>
    <row r="613" spans="1:19" hidden="1" x14ac:dyDescent="0.3">
      <c r="A613" s="7">
        <v>17900</v>
      </c>
      <c r="B613" s="6" t="s">
        <v>1285</v>
      </c>
      <c r="C613" t="s">
        <v>1286</v>
      </c>
      <c r="D613" t="str">
        <f t="shared" si="18"/>
        <v>20:10:28</v>
      </c>
      <c r="E613" s="18">
        <f t="shared" si="19"/>
        <v>0.83333333333333326</v>
      </c>
      <c r="F613" s="2" t="s">
        <v>72</v>
      </c>
      <c r="G613" s="4" t="s">
        <v>55</v>
      </c>
      <c r="H613" t="s">
        <v>51</v>
      </c>
      <c r="I613">
        <v>118</v>
      </c>
      <c r="J613">
        <v>35780</v>
      </c>
      <c r="K613" t="s">
        <v>6205</v>
      </c>
      <c r="L613">
        <v>8</v>
      </c>
      <c r="M613" s="6">
        <v>1039.5</v>
      </c>
      <c r="N613" s="6">
        <v>4958</v>
      </c>
      <c r="O613">
        <v>81</v>
      </c>
      <c r="P613">
        <v>1</v>
      </c>
      <c r="Q613" t="s">
        <v>65</v>
      </c>
      <c r="R613" t="s">
        <v>52</v>
      </c>
      <c r="S613" t="s">
        <v>6177</v>
      </c>
    </row>
    <row r="614" spans="1:19" hidden="1" x14ac:dyDescent="0.3">
      <c r="A614" s="7">
        <v>17901</v>
      </c>
      <c r="B614" s="6" t="s">
        <v>1287</v>
      </c>
      <c r="C614" t="s">
        <v>1288</v>
      </c>
      <c r="D614" t="str">
        <f t="shared" si="18"/>
        <v>11:59:20</v>
      </c>
      <c r="E614" s="18">
        <f t="shared" si="19"/>
        <v>0.45833333333333331</v>
      </c>
      <c r="F614" s="2" t="s">
        <v>45</v>
      </c>
      <c r="G614" s="4" t="s">
        <v>46</v>
      </c>
      <c r="H614" t="s">
        <v>47</v>
      </c>
      <c r="I614">
        <v>2324</v>
      </c>
      <c r="J614">
        <v>86717</v>
      </c>
      <c r="K614" t="s">
        <v>6206</v>
      </c>
      <c r="L614">
        <v>6</v>
      </c>
      <c r="M614" s="6">
        <v>107.25</v>
      </c>
      <c r="N614" s="6">
        <v>3334</v>
      </c>
      <c r="O614">
        <v>66</v>
      </c>
      <c r="P614">
        <v>1</v>
      </c>
      <c r="Q614" t="s">
        <v>65</v>
      </c>
      <c r="R614" t="s">
        <v>52</v>
      </c>
      <c r="S614" t="s">
        <v>6177</v>
      </c>
    </row>
    <row r="615" spans="1:19" hidden="1" x14ac:dyDescent="0.3">
      <c r="A615" s="7">
        <v>17902</v>
      </c>
      <c r="B615" s="6" t="s">
        <v>1289</v>
      </c>
      <c r="C615" t="s">
        <v>1290</v>
      </c>
      <c r="D615" t="str">
        <f t="shared" si="18"/>
        <v>00:58:50</v>
      </c>
      <c r="E615" s="18">
        <f t="shared" si="19"/>
        <v>0</v>
      </c>
      <c r="F615" s="2" t="s">
        <v>50</v>
      </c>
      <c r="G615" s="4" t="s">
        <v>55</v>
      </c>
      <c r="H615" t="s">
        <v>51</v>
      </c>
      <c r="I615">
        <v>119</v>
      </c>
      <c r="J615">
        <v>20188</v>
      </c>
      <c r="K615" t="s">
        <v>6204</v>
      </c>
      <c r="L615">
        <v>8</v>
      </c>
      <c r="M615" s="6">
        <v>4502.25</v>
      </c>
      <c r="N615" s="6">
        <v>822</v>
      </c>
      <c r="O615">
        <v>99</v>
      </c>
      <c r="P615">
        <v>1</v>
      </c>
      <c r="Q615" t="s">
        <v>65</v>
      </c>
      <c r="R615" t="s">
        <v>38</v>
      </c>
      <c r="S615" t="s">
        <v>6176</v>
      </c>
    </row>
    <row r="616" spans="1:19" hidden="1" x14ac:dyDescent="0.3">
      <c r="A616" s="7">
        <v>17903</v>
      </c>
      <c r="B616" s="6" t="s">
        <v>1291</v>
      </c>
      <c r="C616" t="s">
        <v>1292</v>
      </c>
      <c r="D616" t="str">
        <f t="shared" si="18"/>
        <v>15:39:02</v>
      </c>
      <c r="E616" s="18">
        <f t="shared" si="19"/>
        <v>0.625</v>
      </c>
      <c r="F616" s="2" t="s">
        <v>72</v>
      </c>
      <c r="G616" s="4" t="s">
        <v>46</v>
      </c>
      <c r="H616" t="s">
        <v>81</v>
      </c>
      <c r="I616">
        <v>703</v>
      </c>
      <c r="J616">
        <v>45428</v>
      </c>
      <c r="K616" t="s">
        <v>6205</v>
      </c>
      <c r="L616">
        <v>13</v>
      </c>
      <c r="M616" s="6">
        <v>581.5</v>
      </c>
      <c r="N616" s="6">
        <v>4180.5</v>
      </c>
      <c r="O616">
        <v>66</v>
      </c>
      <c r="P616">
        <v>0</v>
      </c>
      <c r="Q616" t="s">
        <v>65</v>
      </c>
      <c r="R616" t="s">
        <v>38</v>
      </c>
      <c r="S616" t="s">
        <v>6177</v>
      </c>
    </row>
    <row r="617" spans="1:19" hidden="1" x14ac:dyDescent="0.3">
      <c r="A617" s="7">
        <v>17904</v>
      </c>
      <c r="B617" s="6" t="s">
        <v>1293</v>
      </c>
      <c r="C617" t="s">
        <v>1294</v>
      </c>
      <c r="D617" t="str">
        <f t="shared" si="18"/>
        <v>13:44:10</v>
      </c>
      <c r="E617" s="18">
        <f t="shared" si="19"/>
        <v>0.54166666666666663</v>
      </c>
      <c r="F617" s="2" t="s">
        <v>72</v>
      </c>
      <c r="G617" s="4" t="s">
        <v>46</v>
      </c>
      <c r="H617" t="s">
        <v>75</v>
      </c>
      <c r="I617">
        <v>590</v>
      </c>
      <c r="J617">
        <v>17709</v>
      </c>
      <c r="K617" t="s">
        <v>6204</v>
      </c>
      <c r="L617">
        <v>1</v>
      </c>
      <c r="M617" s="6">
        <v>9545.75</v>
      </c>
      <c r="N617" s="6">
        <v>461.25</v>
      </c>
      <c r="O617">
        <v>56</v>
      </c>
      <c r="P617">
        <v>3</v>
      </c>
      <c r="Q617" t="s">
        <v>38</v>
      </c>
      <c r="R617" t="s">
        <v>38</v>
      </c>
      <c r="S617" t="s">
        <v>6177</v>
      </c>
    </row>
    <row r="618" spans="1:19" hidden="1" x14ac:dyDescent="0.3">
      <c r="A618" s="7">
        <v>17905</v>
      </c>
      <c r="B618" s="6" t="s">
        <v>1295</v>
      </c>
      <c r="C618" t="s">
        <v>1296</v>
      </c>
      <c r="D618" t="str">
        <f t="shared" si="18"/>
        <v>20:06:27</v>
      </c>
      <c r="E618" s="18">
        <f t="shared" si="19"/>
        <v>0.83333333333333326</v>
      </c>
      <c r="F618" s="2" t="s">
        <v>45</v>
      </c>
      <c r="G618" s="4" t="s">
        <v>46</v>
      </c>
      <c r="H618" t="s">
        <v>47</v>
      </c>
      <c r="I618">
        <v>1045</v>
      </c>
      <c r="J618">
        <v>59385</v>
      </c>
      <c r="K618" t="s">
        <v>6203</v>
      </c>
      <c r="L618">
        <v>2</v>
      </c>
      <c r="M618" s="6">
        <v>125</v>
      </c>
      <c r="N618" s="6">
        <v>4186.5</v>
      </c>
      <c r="O618">
        <v>61</v>
      </c>
      <c r="P618">
        <v>3</v>
      </c>
      <c r="Q618" t="s">
        <v>52</v>
      </c>
      <c r="R618" t="s">
        <v>38</v>
      </c>
      <c r="S618" t="s">
        <v>6177</v>
      </c>
    </row>
    <row r="619" spans="1:19" hidden="1" x14ac:dyDescent="0.3">
      <c r="A619" s="7">
        <v>17906</v>
      </c>
      <c r="B619" s="6" t="s">
        <v>1297</v>
      </c>
      <c r="C619" t="s">
        <v>1298</v>
      </c>
      <c r="D619" t="str">
        <f t="shared" si="18"/>
        <v>16:17:40</v>
      </c>
      <c r="E619" s="18">
        <f t="shared" si="19"/>
        <v>0.66666666666666663</v>
      </c>
      <c r="F619" s="2" t="s">
        <v>45</v>
      </c>
      <c r="G619" s="4" t="s">
        <v>46</v>
      </c>
      <c r="H619" t="s">
        <v>47</v>
      </c>
      <c r="I619">
        <v>3478</v>
      </c>
      <c r="J619">
        <v>62329</v>
      </c>
      <c r="K619" t="s">
        <v>6203</v>
      </c>
      <c r="L619">
        <v>13</v>
      </c>
      <c r="M619" s="6">
        <v>803</v>
      </c>
      <c r="N619" s="6">
        <v>262</v>
      </c>
      <c r="O619">
        <v>57</v>
      </c>
      <c r="P619">
        <v>1</v>
      </c>
      <c r="Q619" t="s">
        <v>52</v>
      </c>
      <c r="R619" t="s">
        <v>38</v>
      </c>
      <c r="S619" t="s">
        <v>6176</v>
      </c>
    </row>
    <row r="620" spans="1:19" hidden="1" x14ac:dyDescent="0.3">
      <c r="A620" s="7">
        <v>17907</v>
      </c>
      <c r="B620" s="6" t="s">
        <v>1299</v>
      </c>
      <c r="C620" t="s">
        <v>1300</v>
      </c>
      <c r="D620" t="str">
        <f t="shared" si="18"/>
        <v>03:21:36</v>
      </c>
      <c r="E620" s="18">
        <f t="shared" si="19"/>
        <v>0.125</v>
      </c>
      <c r="F620" s="2" t="s">
        <v>50</v>
      </c>
      <c r="G620" s="4" t="s">
        <v>46</v>
      </c>
      <c r="H620" t="s">
        <v>51</v>
      </c>
      <c r="I620">
        <v>59</v>
      </c>
      <c r="J620">
        <v>72375</v>
      </c>
      <c r="K620" t="s">
        <v>6206</v>
      </c>
      <c r="L620">
        <v>6</v>
      </c>
      <c r="M620" s="6">
        <v>435</v>
      </c>
      <c r="N620" s="6">
        <v>5144.5</v>
      </c>
      <c r="O620">
        <v>90</v>
      </c>
      <c r="P620">
        <v>1</v>
      </c>
      <c r="Q620" t="s">
        <v>52</v>
      </c>
      <c r="R620" t="s">
        <v>38</v>
      </c>
      <c r="S620" t="s">
        <v>6177</v>
      </c>
    </row>
    <row r="621" spans="1:19" hidden="1" x14ac:dyDescent="0.3">
      <c r="A621" s="7">
        <v>17908</v>
      </c>
      <c r="B621" s="6" t="s">
        <v>1301</v>
      </c>
      <c r="C621" t="s">
        <v>1302</v>
      </c>
      <c r="D621" t="str">
        <f t="shared" si="18"/>
        <v>07:19:04</v>
      </c>
      <c r="E621" s="18">
        <f t="shared" si="19"/>
        <v>0.29166666666666663</v>
      </c>
      <c r="F621" s="2" t="s">
        <v>50</v>
      </c>
      <c r="G621" s="4" t="s">
        <v>55</v>
      </c>
      <c r="H621" t="s">
        <v>51</v>
      </c>
      <c r="I621">
        <v>171</v>
      </c>
      <c r="J621">
        <v>55469</v>
      </c>
      <c r="K621" t="s">
        <v>6203</v>
      </c>
      <c r="L621">
        <v>8</v>
      </c>
      <c r="M621" s="6">
        <v>611.25</v>
      </c>
      <c r="N621" s="6">
        <v>2372</v>
      </c>
      <c r="O621">
        <v>91</v>
      </c>
      <c r="P621">
        <v>1</v>
      </c>
      <c r="Q621" t="s">
        <v>52</v>
      </c>
      <c r="R621" t="s">
        <v>52</v>
      </c>
      <c r="S621" t="s">
        <v>6177</v>
      </c>
    </row>
    <row r="622" spans="1:19" hidden="1" x14ac:dyDescent="0.3">
      <c r="A622" s="7">
        <v>17909</v>
      </c>
      <c r="B622" s="6" t="s">
        <v>1303</v>
      </c>
      <c r="C622" t="s">
        <v>1304</v>
      </c>
      <c r="D622" t="str">
        <f t="shared" si="18"/>
        <v>10:31:53</v>
      </c>
      <c r="E622" s="18">
        <f t="shared" si="19"/>
        <v>0.41666666666666663</v>
      </c>
      <c r="F622" s="2" t="s">
        <v>88</v>
      </c>
      <c r="G622" s="4" t="s">
        <v>46</v>
      </c>
      <c r="H622" t="s">
        <v>81</v>
      </c>
      <c r="I622">
        <v>256</v>
      </c>
      <c r="J622">
        <v>70170</v>
      </c>
      <c r="K622" t="s">
        <v>6206</v>
      </c>
      <c r="L622">
        <v>10</v>
      </c>
      <c r="M622" s="6">
        <v>398.25</v>
      </c>
      <c r="N622" s="6">
        <v>6682.75</v>
      </c>
      <c r="O622">
        <v>51</v>
      </c>
      <c r="P622">
        <v>1</v>
      </c>
      <c r="Q622" t="s">
        <v>52</v>
      </c>
      <c r="R622" t="s">
        <v>38</v>
      </c>
      <c r="S622" t="s">
        <v>6177</v>
      </c>
    </row>
    <row r="623" spans="1:19" hidden="1" x14ac:dyDescent="0.3">
      <c r="A623" s="7">
        <v>17910</v>
      </c>
      <c r="B623" s="6" t="s">
        <v>1305</v>
      </c>
      <c r="C623" t="s">
        <v>1306</v>
      </c>
      <c r="D623" t="str">
        <f t="shared" si="18"/>
        <v>23:45:26</v>
      </c>
      <c r="E623" s="18">
        <f t="shared" si="19"/>
        <v>0.95833333333333326</v>
      </c>
      <c r="F623" s="2" t="s">
        <v>50</v>
      </c>
      <c r="G623" s="4" t="s">
        <v>55</v>
      </c>
      <c r="H623" t="s">
        <v>51</v>
      </c>
      <c r="I623">
        <v>98</v>
      </c>
      <c r="J623">
        <v>51567</v>
      </c>
      <c r="K623" t="s">
        <v>6203</v>
      </c>
      <c r="L623">
        <v>14</v>
      </c>
      <c r="M623" s="6">
        <v>1595.5</v>
      </c>
      <c r="N623" s="6">
        <v>2632</v>
      </c>
      <c r="O623">
        <v>91</v>
      </c>
      <c r="P623">
        <v>2</v>
      </c>
      <c r="Q623" t="s">
        <v>52</v>
      </c>
      <c r="R623" t="s">
        <v>38</v>
      </c>
      <c r="S623" t="s">
        <v>6176</v>
      </c>
    </row>
    <row r="624" spans="1:19" hidden="1" x14ac:dyDescent="0.3">
      <c r="A624" s="7">
        <v>17911</v>
      </c>
      <c r="B624" s="6" t="s">
        <v>1307</v>
      </c>
      <c r="C624" t="s">
        <v>1308</v>
      </c>
      <c r="D624" t="str">
        <f t="shared" si="18"/>
        <v>20:35:05</v>
      </c>
      <c r="E624" s="18">
        <f t="shared" si="19"/>
        <v>0.83333333333333326</v>
      </c>
      <c r="F624" s="2" t="s">
        <v>45</v>
      </c>
      <c r="G624" s="4" t="s">
        <v>46</v>
      </c>
      <c r="H624" t="s">
        <v>47</v>
      </c>
      <c r="I624">
        <v>1712</v>
      </c>
      <c r="J624">
        <v>88919</v>
      </c>
      <c r="K624" t="s">
        <v>6206</v>
      </c>
      <c r="L624">
        <v>14</v>
      </c>
      <c r="M624" s="6">
        <v>1069.25</v>
      </c>
      <c r="N624" s="6">
        <v>3822.25</v>
      </c>
      <c r="O624">
        <v>52</v>
      </c>
      <c r="P624">
        <v>3</v>
      </c>
      <c r="Q624" t="s">
        <v>38</v>
      </c>
      <c r="R624" t="s">
        <v>52</v>
      </c>
      <c r="S624" t="s">
        <v>6176</v>
      </c>
    </row>
    <row r="625" spans="1:19" hidden="1" x14ac:dyDescent="0.3">
      <c r="A625" s="7">
        <v>17912</v>
      </c>
      <c r="B625" s="6" t="s">
        <v>1309</v>
      </c>
      <c r="C625" t="s">
        <v>1310</v>
      </c>
      <c r="D625" t="str">
        <f t="shared" si="18"/>
        <v>06:49:08</v>
      </c>
      <c r="E625" s="18">
        <f t="shared" si="19"/>
        <v>0.25</v>
      </c>
      <c r="F625" s="2" t="s">
        <v>50</v>
      </c>
      <c r="G625" s="4" t="s">
        <v>55</v>
      </c>
      <c r="H625" t="s">
        <v>51</v>
      </c>
      <c r="I625">
        <v>112</v>
      </c>
      <c r="J625">
        <v>58284</v>
      </c>
      <c r="K625" t="s">
        <v>6203</v>
      </c>
      <c r="L625">
        <v>13</v>
      </c>
      <c r="M625" s="6">
        <v>6817.25</v>
      </c>
      <c r="N625" s="6">
        <v>582.25</v>
      </c>
      <c r="O625">
        <v>91</v>
      </c>
      <c r="P625">
        <v>1</v>
      </c>
      <c r="Q625" t="s">
        <v>65</v>
      </c>
      <c r="R625" t="s">
        <v>52</v>
      </c>
      <c r="S625" t="s">
        <v>6176</v>
      </c>
    </row>
    <row r="626" spans="1:19" hidden="1" x14ac:dyDescent="0.3">
      <c r="A626" s="7">
        <v>17913</v>
      </c>
      <c r="B626" s="6" t="s">
        <v>1311</v>
      </c>
      <c r="C626" t="s">
        <v>1312</v>
      </c>
      <c r="D626" t="str">
        <f t="shared" si="18"/>
        <v>18:24:53</v>
      </c>
      <c r="E626" s="18">
        <f t="shared" si="19"/>
        <v>0.75</v>
      </c>
      <c r="F626" s="2" t="s">
        <v>72</v>
      </c>
      <c r="G626" s="4" t="s">
        <v>55</v>
      </c>
      <c r="H626" t="s">
        <v>51</v>
      </c>
      <c r="I626">
        <v>153</v>
      </c>
      <c r="J626">
        <v>75748</v>
      </c>
      <c r="K626" t="s">
        <v>6206</v>
      </c>
      <c r="L626">
        <v>11</v>
      </c>
      <c r="M626" s="6">
        <v>167</v>
      </c>
      <c r="N626" s="6">
        <v>5088.25</v>
      </c>
      <c r="O626">
        <v>89</v>
      </c>
      <c r="P626">
        <v>2</v>
      </c>
      <c r="Q626" t="s">
        <v>65</v>
      </c>
      <c r="R626" t="s">
        <v>35</v>
      </c>
      <c r="S626" t="s">
        <v>6176</v>
      </c>
    </row>
    <row r="627" spans="1:19" hidden="1" x14ac:dyDescent="0.3">
      <c r="A627" s="7">
        <v>17914</v>
      </c>
      <c r="B627" s="6" t="s">
        <v>1313</v>
      </c>
      <c r="C627" t="s">
        <v>1314</v>
      </c>
      <c r="D627" t="str">
        <f t="shared" si="18"/>
        <v>10:09:45</v>
      </c>
      <c r="E627" s="18">
        <f t="shared" si="19"/>
        <v>0.41666666666666663</v>
      </c>
      <c r="F627" s="2" t="s">
        <v>50</v>
      </c>
      <c r="G627" s="4" t="s">
        <v>46</v>
      </c>
      <c r="H627" t="s">
        <v>51</v>
      </c>
      <c r="I627">
        <v>129</v>
      </c>
      <c r="J627">
        <v>63862</v>
      </c>
      <c r="K627" t="s">
        <v>6203</v>
      </c>
      <c r="L627">
        <v>14</v>
      </c>
      <c r="M627" s="6">
        <v>87</v>
      </c>
      <c r="N627" s="6">
        <v>6910.5</v>
      </c>
      <c r="O627">
        <v>83</v>
      </c>
      <c r="P627">
        <v>1</v>
      </c>
      <c r="Q627" t="s">
        <v>65</v>
      </c>
      <c r="R627" t="s">
        <v>52</v>
      </c>
      <c r="S627" t="s">
        <v>6176</v>
      </c>
    </row>
    <row r="628" spans="1:19" hidden="1" x14ac:dyDescent="0.3">
      <c r="A628" s="7">
        <v>17915</v>
      </c>
      <c r="B628" s="6" t="s">
        <v>1315</v>
      </c>
      <c r="C628" t="s">
        <v>1316</v>
      </c>
      <c r="D628" t="str">
        <f t="shared" si="18"/>
        <v>16:58:56</v>
      </c>
      <c r="E628" s="18">
        <f t="shared" si="19"/>
        <v>0.66666666666666663</v>
      </c>
      <c r="F628" s="2" t="s">
        <v>45</v>
      </c>
      <c r="G628" s="4" t="s">
        <v>46</v>
      </c>
      <c r="H628" t="s">
        <v>47</v>
      </c>
      <c r="I628">
        <v>3843</v>
      </c>
      <c r="J628">
        <v>63770</v>
      </c>
      <c r="K628" t="s">
        <v>6203</v>
      </c>
      <c r="L628">
        <v>10</v>
      </c>
      <c r="M628" s="6">
        <v>141.25</v>
      </c>
      <c r="N628" s="6">
        <v>3934</v>
      </c>
      <c r="O628">
        <v>72</v>
      </c>
      <c r="P628">
        <v>1</v>
      </c>
      <c r="Q628" t="s">
        <v>52</v>
      </c>
      <c r="R628" t="s">
        <v>52</v>
      </c>
      <c r="S628" t="s">
        <v>6177</v>
      </c>
    </row>
    <row r="629" spans="1:19" hidden="1" x14ac:dyDescent="0.3">
      <c r="A629" s="7">
        <v>17916</v>
      </c>
      <c r="B629" s="6" t="s">
        <v>1317</v>
      </c>
      <c r="C629" t="s">
        <v>1318</v>
      </c>
      <c r="D629" t="str">
        <f t="shared" si="18"/>
        <v>20:18:57</v>
      </c>
      <c r="E629" s="18">
        <f t="shared" si="19"/>
        <v>0.83333333333333326</v>
      </c>
      <c r="F629" s="2" t="s">
        <v>72</v>
      </c>
      <c r="G629" s="4" t="s">
        <v>55</v>
      </c>
      <c r="H629" t="s">
        <v>51</v>
      </c>
      <c r="I629">
        <v>507</v>
      </c>
      <c r="J629">
        <v>58284</v>
      </c>
      <c r="K629" t="s">
        <v>6203</v>
      </c>
      <c r="L629">
        <v>15</v>
      </c>
      <c r="M629" s="6">
        <v>4376.75</v>
      </c>
      <c r="N629" s="6">
        <v>532.25</v>
      </c>
      <c r="O629">
        <v>85</v>
      </c>
      <c r="P629">
        <v>2</v>
      </c>
      <c r="Q629" t="s">
        <v>65</v>
      </c>
      <c r="R629" t="s">
        <v>38</v>
      </c>
      <c r="S629" t="s">
        <v>6177</v>
      </c>
    </row>
    <row r="630" spans="1:19" hidden="1" x14ac:dyDescent="0.3">
      <c r="A630" s="7">
        <v>17917</v>
      </c>
      <c r="B630" s="6" t="s">
        <v>1319</v>
      </c>
      <c r="C630" t="s">
        <v>1320</v>
      </c>
      <c r="D630" t="str">
        <f t="shared" si="18"/>
        <v>22:32:06</v>
      </c>
      <c r="E630" s="18">
        <f t="shared" si="19"/>
        <v>0.91666666666666663</v>
      </c>
      <c r="F630" s="2" t="s">
        <v>50</v>
      </c>
      <c r="G630" s="4" t="s">
        <v>55</v>
      </c>
      <c r="H630" t="s">
        <v>51</v>
      </c>
      <c r="I630">
        <v>116</v>
      </c>
      <c r="J630">
        <v>42492</v>
      </c>
      <c r="K630" t="s">
        <v>6205</v>
      </c>
      <c r="L630">
        <v>2</v>
      </c>
      <c r="M630" s="6">
        <v>417.5</v>
      </c>
      <c r="N630" s="6">
        <v>2576.5</v>
      </c>
      <c r="O630">
        <v>86</v>
      </c>
      <c r="P630">
        <v>1</v>
      </c>
      <c r="Q630" t="s">
        <v>65</v>
      </c>
      <c r="R630" t="s">
        <v>38</v>
      </c>
      <c r="S630" t="s">
        <v>6176</v>
      </c>
    </row>
    <row r="631" spans="1:19" hidden="1" x14ac:dyDescent="0.3">
      <c r="A631" s="7">
        <v>17918</v>
      </c>
      <c r="B631" s="6" t="s">
        <v>1321</v>
      </c>
      <c r="C631" t="s">
        <v>1322</v>
      </c>
      <c r="D631" t="str">
        <f t="shared" si="18"/>
        <v>05:50:38</v>
      </c>
      <c r="E631" s="18">
        <f t="shared" si="19"/>
        <v>0.20833333333333331</v>
      </c>
      <c r="F631" s="2" t="s">
        <v>45</v>
      </c>
      <c r="G631" s="4" t="s">
        <v>55</v>
      </c>
      <c r="H631" t="s">
        <v>56</v>
      </c>
      <c r="I631">
        <v>2480</v>
      </c>
      <c r="J631">
        <v>48768</v>
      </c>
      <c r="K631" t="s">
        <v>6205</v>
      </c>
      <c r="L631">
        <v>46</v>
      </c>
      <c r="M631" s="6">
        <v>122.5</v>
      </c>
      <c r="N631" s="6">
        <v>6907.25</v>
      </c>
      <c r="O631">
        <v>16</v>
      </c>
      <c r="P631">
        <v>5</v>
      </c>
      <c r="Q631" t="s">
        <v>52</v>
      </c>
      <c r="R631" t="s">
        <v>38</v>
      </c>
      <c r="S631" t="s">
        <v>6176</v>
      </c>
    </row>
    <row r="632" spans="1:19" hidden="1" x14ac:dyDescent="0.3">
      <c r="A632" s="7">
        <v>17919</v>
      </c>
      <c r="B632" s="6" t="s">
        <v>1323</v>
      </c>
      <c r="C632" t="s">
        <v>1324</v>
      </c>
      <c r="D632" t="str">
        <f t="shared" si="18"/>
        <v>12:27:39</v>
      </c>
      <c r="E632" s="18">
        <f t="shared" si="19"/>
        <v>0.5</v>
      </c>
      <c r="F632" s="2" t="s">
        <v>45</v>
      </c>
      <c r="G632" s="4" t="s">
        <v>46</v>
      </c>
      <c r="H632" t="s">
        <v>47</v>
      </c>
      <c r="I632">
        <v>3092</v>
      </c>
      <c r="J632">
        <v>58457</v>
      </c>
      <c r="K632" t="s">
        <v>6203</v>
      </c>
      <c r="L632">
        <v>18</v>
      </c>
      <c r="M632" s="6">
        <v>258</v>
      </c>
      <c r="N632" s="6">
        <v>7074.5</v>
      </c>
      <c r="O632">
        <v>65</v>
      </c>
      <c r="P632">
        <v>3</v>
      </c>
      <c r="Q632" t="s">
        <v>65</v>
      </c>
      <c r="R632" t="s">
        <v>35</v>
      </c>
      <c r="S632" t="s">
        <v>6176</v>
      </c>
    </row>
    <row r="633" spans="1:19" hidden="1" x14ac:dyDescent="0.3">
      <c r="A633" s="7">
        <v>17920</v>
      </c>
      <c r="B633" s="6" t="s">
        <v>1325</v>
      </c>
      <c r="C633" t="s">
        <v>1326</v>
      </c>
      <c r="D633" t="str">
        <f t="shared" si="18"/>
        <v>11:55:13</v>
      </c>
      <c r="E633" s="18">
        <f t="shared" si="19"/>
        <v>0.45833333333333331</v>
      </c>
      <c r="F633" s="2" t="s">
        <v>50</v>
      </c>
      <c r="G633" s="4" t="s">
        <v>55</v>
      </c>
      <c r="H633" t="s">
        <v>51</v>
      </c>
      <c r="I633">
        <v>187</v>
      </c>
      <c r="J633">
        <v>12430</v>
      </c>
      <c r="K633" t="s">
        <v>6204</v>
      </c>
      <c r="L633">
        <v>18</v>
      </c>
      <c r="M633" s="6">
        <v>3715.75</v>
      </c>
      <c r="N633" s="6">
        <v>760.25</v>
      </c>
      <c r="O633">
        <v>86</v>
      </c>
      <c r="P633">
        <v>2</v>
      </c>
      <c r="Q633" t="s">
        <v>65</v>
      </c>
      <c r="R633" t="s">
        <v>38</v>
      </c>
      <c r="S633" t="s">
        <v>6176</v>
      </c>
    </row>
    <row r="634" spans="1:19" hidden="1" x14ac:dyDescent="0.3">
      <c r="A634" s="7">
        <v>17921</v>
      </c>
      <c r="B634" s="6" t="s">
        <v>1327</v>
      </c>
      <c r="C634" t="s">
        <v>1328</v>
      </c>
      <c r="D634" t="str">
        <f t="shared" si="18"/>
        <v>00:22:04</v>
      </c>
      <c r="E634" s="18">
        <f t="shared" si="19"/>
        <v>0</v>
      </c>
      <c r="F634" s="2" t="s">
        <v>45</v>
      </c>
      <c r="G634" s="4" t="s">
        <v>46</v>
      </c>
      <c r="H634" t="s">
        <v>47</v>
      </c>
      <c r="I634">
        <v>2281</v>
      </c>
      <c r="J634">
        <v>22777</v>
      </c>
      <c r="K634" t="s">
        <v>6204</v>
      </c>
      <c r="L634">
        <v>22</v>
      </c>
      <c r="M634" s="6">
        <v>506.75</v>
      </c>
      <c r="N634" s="6">
        <v>2373</v>
      </c>
      <c r="O634">
        <v>65</v>
      </c>
      <c r="P634">
        <v>3</v>
      </c>
      <c r="Q634" t="s">
        <v>52</v>
      </c>
      <c r="R634" t="s">
        <v>52</v>
      </c>
      <c r="S634" t="s">
        <v>6177</v>
      </c>
    </row>
    <row r="635" spans="1:19" hidden="1" x14ac:dyDescent="0.3">
      <c r="A635" s="7">
        <v>17922</v>
      </c>
      <c r="B635" s="6" t="s">
        <v>1329</v>
      </c>
      <c r="C635" t="s">
        <v>1330</v>
      </c>
      <c r="D635" t="str">
        <f t="shared" si="18"/>
        <v>13:39:00</v>
      </c>
      <c r="E635" s="18">
        <f t="shared" si="19"/>
        <v>0.54166666666666663</v>
      </c>
      <c r="F635" s="2" t="s">
        <v>72</v>
      </c>
      <c r="G635" s="4" t="s">
        <v>46</v>
      </c>
      <c r="H635" t="s">
        <v>47</v>
      </c>
      <c r="I635">
        <v>923</v>
      </c>
      <c r="J635">
        <v>63987</v>
      </c>
      <c r="K635" t="s">
        <v>6203</v>
      </c>
      <c r="L635">
        <v>19</v>
      </c>
      <c r="M635" s="6">
        <v>6799.5</v>
      </c>
      <c r="N635" s="6">
        <v>338</v>
      </c>
      <c r="O635">
        <v>62</v>
      </c>
      <c r="P635">
        <v>3</v>
      </c>
      <c r="Q635" t="s">
        <v>35</v>
      </c>
      <c r="R635" t="s">
        <v>38</v>
      </c>
      <c r="S635" t="s">
        <v>6176</v>
      </c>
    </row>
    <row r="636" spans="1:19" hidden="1" x14ac:dyDescent="0.3">
      <c r="A636" s="7">
        <v>17923</v>
      </c>
      <c r="B636" s="6" t="s">
        <v>1331</v>
      </c>
      <c r="C636" t="s">
        <v>1332</v>
      </c>
      <c r="D636" t="str">
        <f t="shared" si="18"/>
        <v>08:19:33</v>
      </c>
      <c r="E636" s="18">
        <f t="shared" si="19"/>
        <v>0.33333333333333331</v>
      </c>
      <c r="F636" s="2" t="s">
        <v>59</v>
      </c>
      <c r="G636" s="4" t="s">
        <v>46</v>
      </c>
      <c r="H636" t="s">
        <v>75</v>
      </c>
      <c r="I636">
        <v>514</v>
      </c>
      <c r="J636">
        <v>41507</v>
      </c>
      <c r="K636" t="s">
        <v>6205</v>
      </c>
      <c r="L636">
        <v>1</v>
      </c>
      <c r="M636" s="6">
        <v>133.25</v>
      </c>
      <c r="N636" s="6">
        <v>6976.5</v>
      </c>
      <c r="O636">
        <v>45</v>
      </c>
      <c r="P636">
        <v>2</v>
      </c>
      <c r="Q636" t="s">
        <v>52</v>
      </c>
      <c r="R636" t="s">
        <v>38</v>
      </c>
      <c r="S636" t="s">
        <v>6176</v>
      </c>
    </row>
    <row r="637" spans="1:19" hidden="1" x14ac:dyDescent="0.3">
      <c r="A637" s="7">
        <v>17924</v>
      </c>
      <c r="B637" s="6" t="s">
        <v>1333</v>
      </c>
      <c r="C637" t="s">
        <v>1334</v>
      </c>
      <c r="D637" t="str">
        <f t="shared" si="18"/>
        <v>08:11:43</v>
      </c>
      <c r="E637" s="18">
        <f t="shared" si="19"/>
        <v>0.33333333333333331</v>
      </c>
      <c r="F637" s="2" t="s">
        <v>45</v>
      </c>
      <c r="G637" s="4" t="s">
        <v>55</v>
      </c>
      <c r="H637" t="s">
        <v>75</v>
      </c>
      <c r="I637">
        <v>2242</v>
      </c>
      <c r="J637">
        <v>10669</v>
      </c>
      <c r="K637" t="s">
        <v>6204</v>
      </c>
      <c r="L637">
        <v>5</v>
      </c>
      <c r="M637" s="6">
        <v>8150.5</v>
      </c>
      <c r="N637" s="6">
        <v>513</v>
      </c>
      <c r="O637">
        <v>61</v>
      </c>
      <c r="P637">
        <v>1</v>
      </c>
      <c r="Q637" t="s">
        <v>52</v>
      </c>
      <c r="R637" t="s">
        <v>38</v>
      </c>
      <c r="S637" t="s">
        <v>6177</v>
      </c>
    </row>
    <row r="638" spans="1:19" hidden="1" x14ac:dyDescent="0.3">
      <c r="A638" s="7">
        <v>17925</v>
      </c>
      <c r="B638" s="6" t="s">
        <v>1335</v>
      </c>
      <c r="C638" t="s">
        <v>1336</v>
      </c>
      <c r="D638" t="str">
        <f t="shared" si="18"/>
        <v>15:59:45</v>
      </c>
      <c r="E638" s="18">
        <f t="shared" si="19"/>
        <v>0.625</v>
      </c>
      <c r="F638" s="2" t="s">
        <v>45</v>
      </c>
      <c r="G638" s="4" t="s">
        <v>46</v>
      </c>
      <c r="H638" t="s">
        <v>75</v>
      </c>
      <c r="I638">
        <v>1926</v>
      </c>
      <c r="J638">
        <v>15486</v>
      </c>
      <c r="K638" t="s">
        <v>6204</v>
      </c>
      <c r="L638">
        <v>8</v>
      </c>
      <c r="M638" s="6">
        <v>168.5</v>
      </c>
      <c r="N638" s="6">
        <v>6970.5</v>
      </c>
      <c r="O638">
        <v>58</v>
      </c>
      <c r="P638">
        <v>3</v>
      </c>
      <c r="Q638" t="s">
        <v>35</v>
      </c>
      <c r="R638" t="s">
        <v>38</v>
      </c>
      <c r="S638" t="s">
        <v>6176</v>
      </c>
    </row>
    <row r="639" spans="1:19" hidden="1" x14ac:dyDescent="0.3">
      <c r="A639" s="7">
        <v>17926</v>
      </c>
      <c r="B639" s="6" t="s">
        <v>1337</v>
      </c>
      <c r="C639" t="s">
        <v>1338</v>
      </c>
      <c r="D639" t="str">
        <f t="shared" si="18"/>
        <v>08:31:18</v>
      </c>
      <c r="E639" s="18">
        <f t="shared" si="19"/>
        <v>0.33333333333333331</v>
      </c>
      <c r="F639" s="2" t="s">
        <v>50</v>
      </c>
      <c r="G639" s="4" t="s">
        <v>46</v>
      </c>
      <c r="H639" t="s">
        <v>51</v>
      </c>
      <c r="I639">
        <v>170</v>
      </c>
      <c r="J639">
        <v>51969</v>
      </c>
      <c r="K639" t="s">
        <v>6203</v>
      </c>
      <c r="L639">
        <v>2</v>
      </c>
      <c r="M639" s="6">
        <v>107.75</v>
      </c>
      <c r="N639" s="6">
        <v>6716</v>
      </c>
      <c r="O639">
        <v>85</v>
      </c>
      <c r="P639">
        <v>2</v>
      </c>
      <c r="Q639" t="s">
        <v>65</v>
      </c>
      <c r="R639" t="s">
        <v>52</v>
      </c>
      <c r="S639" t="s">
        <v>6177</v>
      </c>
    </row>
    <row r="640" spans="1:19" hidden="1" x14ac:dyDescent="0.3">
      <c r="A640" s="7">
        <v>17927</v>
      </c>
      <c r="B640" s="6" t="s">
        <v>1339</v>
      </c>
      <c r="C640" t="s">
        <v>1340</v>
      </c>
      <c r="D640" t="str">
        <f t="shared" si="18"/>
        <v>05:08:56</v>
      </c>
      <c r="E640" s="18">
        <f t="shared" si="19"/>
        <v>0.20833333333333331</v>
      </c>
      <c r="F640" s="2" t="s">
        <v>50</v>
      </c>
      <c r="G640" s="4" t="s">
        <v>55</v>
      </c>
      <c r="H640" t="s">
        <v>51</v>
      </c>
      <c r="I640">
        <v>58</v>
      </c>
      <c r="J640">
        <v>29536</v>
      </c>
      <c r="K640" t="s">
        <v>6204</v>
      </c>
      <c r="L640">
        <v>10</v>
      </c>
      <c r="M640" s="6">
        <v>68.75</v>
      </c>
      <c r="N640" s="6">
        <v>7084.5</v>
      </c>
      <c r="O640">
        <v>80</v>
      </c>
      <c r="P640">
        <v>1</v>
      </c>
      <c r="Q640" t="s">
        <v>65</v>
      </c>
      <c r="R640" t="s">
        <v>52</v>
      </c>
      <c r="S640" t="s">
        <v>6176</v>
      </c>
    </row>
    <row r="641" spans="1:19" hidden="1" x14ac:dyDescent="0.3">
      <c r="A641" s="7">
        <v>17928</v>
      </c>
      <c r="B641" s="6" t="s">
        <v>1341</v>
      </c>
      <c r="C641" t="s">
        <v>1342</v>
      </c>
      <c r="D641" t="str">
        <f t="shared" si="18"/>
        <v>12:09:21</v>
      </c>
      <c r="E641" s="18">
        <f t="shared" si="19"/>
        <v>0.5</v>
      </c>
      <c r="F641" s="2" t="s">
        <v>220</v>
      </c>
      <c r="G641" s="4" t="s">
        <v>46</v>
      </c>
      <c r="H641" t="s">
        <v>47</v>
      </c>
      <c r="I641">
        <v>3847</v>
      </c>
      <c r="J641">
        <v>80294</v>
      </c>
      <c r="K641" t="s">
        <v>6206</v>
      </c>
      <c r="L641">
        <v>14</v>
      </c>
      <c r="M641" s="6">
        <v>520.5</v>
      </c>
      <c r="N641" s="6">
        <v>2955.25</v>
      </c>
      <c r="O641">
        <v>71</v>
      </c>
      <c r="P641">
        <v>3</v>
      </c>
      <c r="Q641" t="s">
        <v>38</v>
      </c>
      <c r="R641" t="s">
        <v>38</v>
      </c>
      <c r="S641" t="s">
        <v>6177</v>
      </c>
    </row>
    <row r="642" spans="1:19" hidden="1" x14ac:dyDescent="0.3">
      <c r="A642" s="7">
        <v>17929</v>
      </c>
      <c r="B642" s="6" t="s">
        <v>1343</v>
      </c>
      <c r="C642" t="s">
        <v>1344</v>
      </c>
      <c r="D642" t="str">
        <f t="shared" si="18"/>
        <v>18:05:59</v>
      </c>
      <c r="E642" s="18">
        <f t="shared" si="19"/>
        <v>0.75</v>
      </c>
      <c r="F642" s="2" t="s">
        <v>72</v>
      </c>
      <c r="G642" s="4" t="s">
        <v>46</v>
      </c>
      <c r="H642" t="s">
        <v>81</v>
      </c>
      <c r="I642">
        <v>369</v>
      </c>
      <c r="J642">
        <v>49751</v>
      </c>
      <c r="K642" t="s">
        <v>6205</v>
      </c>
      <c r="L642">
        <v>9</v>
      </c>
      <c r="M642" s="6">
        <v>165.25</v>
      </c>
      <c r="N642" s="6">
        <v>7274.75</v>
      </c>
      <c r="O642">
        <v>58</v>
      </c>
      <c r="P642">
        <v>0</v>
      </c>
      <c r="Q642" t="s">
        <v>52</v>
      </c>
      <c r="R642" t="s">
        <v>52</v>
      </c>
      <c r="S642" t="s">
        <v>6176</v>
      </c>
    </row>
    <row r="643" spans="1:19" hidden="1" x14ac:dyDescent="0.3">
      <c r="A643" s="7">
        <v>17930</v>
      </c>
      <c r="B643" s="6" t="s">
        <v>1345</v>
      </c>
      <c r="C643" t="s">
        <v>1346</v>
      </c>
      <c r="D643" t="str">
        <f t="shared" ref="D643:D706" si="20">TEXT(C643,"hh:mm:ss")</f>
        <v>05:11:26</v>
      </c>
      <c r="E643" s="18">
        <f t="shared" ref="E643:E706" si="21">FLOOR(D643,TIME(1,0,0))</f>
        <v>0.20833333333333331</v>
      </c>
      <c r="F643" s="2" t="s">
        <v>59</v>
      </c>
      <c r="G643" s="4" t="s">
        <v>46</v>
      </c>
      <c r="H643" t="s">
        <v>60</v>
      </c>
      <c r="I643">
        <v>1096</v>
      </c>
      <c r="J643">
        <v>60641</v>
      </c>
      <c r="K643" t="s">
        <v>6203</v>
      </c>
      <c r="L643">
        <v>36</v>
      </c>
      <c r="M643" s="6">
        <v>912.25</v>
      </c>
      <c r="N643" s="6">
        <v>3247.75</v>
      </c>
      <c r="O643">
        <v>22</v>
      </c>
      <c r="P643">
        <v>7</v>
      </c>
      <c r="Q643" t="s">
        <v>52</v>
      </c>
      <c r="R643" t="s">
        <v>38</v>
      </c>
      <c r="S643" t="s">
        <v>6177</v>
      </c>
    </row>
    <row r="644" spans="1:19" hidden="1" x14ac:dyDescent="0.3">
      <c r="A644" s="7">
        <v>17931</v>
      </c>
      <c r="B644" s="6" t="s">
        <v>1347</v>
      </c>
      <c r="C644" t="s">
        <v>1348</v>
      </c>
      <c r="D644" t="str">
        <f t="shared" si="20"/>
        <v>12:05:01</v>
      </c>
      <c r="E644" s="18">
        <f t="shared" si="21"/>
        <v>0.5</v>
      </c>
      <c r="F644" s="2" t="s">
        <v>50</v>
      </c>
      <c r="G644" s="4" t="s">
        <v>55</v>
      </c>
      <c r="H644" t="s">
        <v>51</v>
      </c>
      <c r="I644">
        <v>140</v>
      </c>
      <c r="J644">
        <v>70347</v>
      </c>
      <c r="K644" t="s">
        <v>6206</v>
      </c>
      <c r="L644">
        <v>7</v>
      </c>
      <c r="M644" s="6">
        <v>256</v>
      </c>
      <c r="N644" s="6">
        <v>6345.5</v>
      </c>
      <c r="O644">
        <v>80</v>
      </c>
      <c r="P644">
        <v>1</v>
      </c>
      <c r="Q644" t="s">
        <v>52</v>
      </c>
      <c r="R644" t="s">
        <v>52</v>
      </c>
      <c r="S644" t="s">
        <v>6176</v>
      </c>
    </row>
    <row r="645" spans="1:19" hidden="1" x14ac:dyDescent="0.3">
      <c r="A645" s="7">
        <v>17932</v>
      </c>
      <c r="B645" s="6" t="s">
        <v>1349</v>
      </c>
      <c r="C645" t="s">
        <v>1350</v>
      </c>
      <c r="D645" t="str">
        <f t="shared" si="20"/>
        <v>04:47:51</v>
      </c>
      <c r="E645" s="18">
        <f t="shared" si="21"/>
        <v>0.16666666666666666</v>
      </c>
      <c r="F645" s="2" t="s">
        <v>45</v>
      </c>
      <c r="G645" s="4" t="s">
        <v>68</v>
      </c>
      <c r="H645" t="s">
        <v>60</v>
      </c>
      <c r="I645">
        <v>3425</v>
      </c>
      <c r="J645">
        <v>31868</v>
      </c>
      <c r="K645" t="s">
        <v>6205</v>
      </c>
      <c r="L645">
        <v>33</v>
      </c>
      <c r="M645" s="6">
        <v>728.25</v>
      </c>
      <c r="N645" s="6">
        <v>2909.75</v>
      </c>
      <c r="O645">
        <v>23</v>
      </c>
      <c r="P645">
        <v>5</v>
      </c>
      <c r="Q645" t="s">
        <v>52</v>
      </c>
      <c r="R645" t="s">
        <v>38</v>
      </c>
      <c r="S645" t="s">
        <v>6177</v>
      </c>
    </row>
    <row r="646" spans="1:19" hidden="1" x14ac:dyDescent="0.3">
      <c r="A646" s="7">
        <v>17933</v>
      </c>
      <c r="B646" s="6" t="s">
        <v>1351</v>
      </c>
      <c r="C646" t="s">
        <v>1352</v>
      </c>
      <c r="D646" t="str">
        <f t="shared" si="20"/>
        <v>01:30:39</v>
      </c>
      <c r="E646" s="18">
        <f t="shared" si="21"/>
        <v>4.1666666666666664E-2</v>
      </c>
      <c r="F646" s="2" t="s">
        <v>45</v>
      </c>
      <c r="G646" s="4" t="s">
        <v>46</v>
      </c>
      <c r="H646" t="s">
        <v>47</v>
      </c>
      <c r="I646">
        <v>1083</v>
      </c>
      <c r="J646">
        <v>17697</v>
      </c>
      <c r="K646" t="s">
        <v>6204</v>
      </c>
      <c r="L646">
        <v>11</v>
      </c>
      <c r="M646" s="6">
        <v>73.5</v>
      </c>
      <c r="N646" s="6">
        <v>5510.5</v>
      </c>
      <c r="O646">
        <v>78</v>
      </c>
      <c r="P646">
        <v>1</v>
      </c>
      <c r="Q646" t="s">
        <v>35</v>
      </c>
      <c r="R646" t="s">
        <v>38</v>
      </c>
      <c r="S646" t="s">
        <v>6176</v>
      </c>
    </row>
    <row r="647" spans="1:19" hidden="1" x14ac:dyDescent="0.3">
      <c r="A647" s="7">
        <v>17934</v>
      </c>
      <c r="B647" s="6" t="s">
        <v>1353</v>
      </c>
      <c r="C647" t="s">
        <v>1354</v>
      </c>
      <c r="D647" t="str">
        <f t="shared" si="20"/>
        <v>03:23:23</v>
      </c>
      <c r="E647" s="18">
        <f t="shared" si="21"/>
        <v>0.125</v>
      </c>
      <c r="F647" s="2" t="s">
        <v>72</v>
      </c>
      <c r="G647" s="4" t="s">
        <v>55</v>
      </c>
      <c r="H647" t="s">
        <v>51</v>
      </c>
      <c r="I647">
        <v>623</v>
      </c>
      <c r="J647">
        <v>22231</v>
      </c>
      <c r="K647" t="s">
        <v>6204</v>
      </c>
      <c r="L647">
        <v>17</v>
      </c>
      <c r="M647" s="6">
        <v>899</v>
      </c>
      <c r="N647" s="6">
        <v>4062</v>
      </c>
      <c r="O647">
        <v>95</v>
      </c>
      <c r="P647">
        <v>2</v>
      </c>
      <c r="Q647" t="s">
        <v>35</v>
      </c>
      <c r="R647" t="s">
        <v>38</v>
      </c>
      <c r="S647" t="s">
        <v>6177</v>
      </c>
    </row>
    <row r="648" spans="1:19" hidden="1" x14ac:dyDescent="0.3">
      <c r="A648" s="7">
        <v>17935</v>
      </c>
      <c r="B648" s="6" t="s">
        <v>1355</v>
      </c>
      <c r="C648" t="s">
        <v>1356</v>
      </c>
      <c r="D648" t="str">
        <f t="shared" si="20"/>
        <v>16:09:56</v>
      </c>
      <c r="E648" s="18">
        <f t="shared" si="21"/>
        <v>0.66666666666666663</v>
      </c>
      <c r="F648" s="2" t="s">
        <v>72</v>
      </c>
      <c r="G648" s="4" t="s">
        <v>46</v>
      </c>
      <c r="H648" t="s">
        <v>51</v>
      </c>
      <c r="I648">
        <v>108</v>
      </c>
      <c r="J648">
        <v>33259</v>
      </c>
      <c r="K648" t="s">
        <v>6205</v>
      </c>
      <c r="L648">
        <v>14</v>
      </c>
      <c r="M648" s="6">
        <v>1889.25</v>
      </c>
      <c r="N648" s="6">
        <v>2990</v>
      </c>
      <c r="O648">
        <v>79</v>
      </c>
      <c r="P648">
        <v>1</v>
      </c>
      <c r="Q648" t="s">
        <v>65</v>
      </c>
      <c r="R648" t="s">
        <v>52</v>
      </c>
      <c r="S648" t="s">
        <v>6176</v>
      </c>
    </row>
    <row r="649" spans="1:19" hidden="1" x14ac:dyDescent="0.3">
      <c r="A649" s="7">
        <v>17936</v>
      </c>
      <c r="B649" s="6" t="s">
        <v>1357</v>
      </c>
      <c r="C649" t="s">
        <v>1358</v>
      </c>
      <c r="D649" t="str">
        <f t="shared" si="20"/>
        <v>15:35:47</v>
      </c>
      <c r="E649" s="18">
        <f t="shared" si="21"/>
        <v>0.625</v>
      </c>
      <c r="F649" s="2" t="s">
        <v>45</v>
      </c>
      <c r="G649" s="4" t="s">
        <v>68</v>
      </c>
      <c r="H649" t="s">
        <v>60</v>
      </c>
      <c r="I649">
        <v>1206</v>
      </c>
      <c r="J649">
        <v>37308</v>
      </c>
      <c r="K649" t="s">
        <v>6205</v>
      </c>
      <c r="L649">
        <v>30</v>
      </c>
      <c r="M649" s="6">
        <v>136.25</v>
      </c>
      <c r="N649" s="6">
        <v>6468.25</v>
      </c>
      <c r="O649">
        <v>7</v>
      </c>
      <c r="P649">
        <v>4</v>
      </c>
      <c r="Q649" t="s">
        <v>52</v>
      </c>
      <c r="R649" t="s">
        <v>38</v>
      </c>
      <c r="S649" t="s">
        <v>6176</v>
      </c>
    </row>
    <row r="650" spans="1:19" hidden="1" x14ac:dyDescent="0.3">
      <c r="A650" s="7">
        <v>17937</v>
      </c>
      <c r="B650" s="6" t="s">
        <v>1359</v>
      </c>
      <c r="C650" t="s">
        <v>1360</v>
      </c>
      <c r="D650" t="str">
        <f t="shared" si="20"/>
        <v>23:54:12</v>
      </c>
      <c r="E650" s="18">
        <f t="shared" si="21"/>
        <v>0.95833333333333326</v>
      </c>
      <c r="F650" s="2" t="s">
        <v>72</v>
      </c>
      <c r="G650" s="4" t="s">
        <v>55</v>
      </c>
      <c r="H650" t="s">
        <v>47</v>
      </c>
      <c r="I650">
        <v>657</v>
      </c>
      <c r="J650">
        <v>34440</v>
      </c>
      <c r="K650" t="s">
        <v>6205</v>
      </c>
      <c r="L650">
        <v>12</v>
      </c>
      <c r="M650" s="6">
        <v>442.75</v>
      </c>
      <c r="N650" s="6">
        <v>2627.75</v>
      </c>
      <c r="O650">
        <v>55</v>
      </c>
      <c r="P650">
        <v>2</v>
      </c>
      <c r="Q650" t="s">
        <v>38</v>
      </c>
      <c r="R650" t="s">
        <v>52</v>
      </c>
      <c r="S650" t="s">
        <v>6176</v>
      </c>
    </row>
    <row r="651" spans="1:19" hidden="1" x14ac:dyDescent="0.3">
      <c r="A651" s="7">
        <v>17938</v>
      </c>
      <c r="B651" s="6" t="s">
        <v>1361</v>
      </c>
      <c r="C651" t="s">
        <v>1362</v>
      </c>
      <c r="D651" t="str">
        <f t="shared" si="20"/>
        <v>06:24:08</v>
      </c>
      <c r="E651" s="18">
        <f t="shared" si="21"/>
        <v>0.25</v>
      </c>
      <c r="F651" s="2" t="s">
        <v>45</v>
      </c>
      <c r="G651" s="4" t="s">
        <v>46</v>
      </c>
      <c r="H651" t="s">
        <v>56</v>
      </c>
      <c r="I651">
        <v>3812</v>
      </c>
      <c r="J651">
        <v>81868</v>
      </c>
      <c r="K651" t="s">
        <v>6206</v>
      </c>
      <c r="L651">
        <v>37</v>
      </c>
      <c r="M651" s="6">
        <v>202.25</v>
      </c>
      <c r="N651" s="6">
        <v>2558.25</v>
      </c>
      <c r="O651">
        <v>18</v>
      </c>
      <c r="P651">
        <v>6</v>
      </c>
      <c r="Q651" t="s">
        <v>52</v>
      </c>
      <c r="R651" t="s">
        <v>52</v>
      </c>
      <c r="S651" t="s">
        <v>6176</v>
      </c>
    </row>
    <row r="652" spans="1:19" hidden="1" x14ac:dyDescent="0.3">
      <c r="A652" s="7">
        <v>17939</v>
      </c>
      <c r="B652" s="6" t="s">
        <v>1363</v>
      </c>
      <c r="C652" t="s">
        <v>1364</v>
      </c>
      <c r="D652" t="str">
        <f t="shared" si="20"/>
        <v>15:12:21</v>
      </c>
      <c r="E652" s="18">
        <f t="shared" si="21"/>
        <v>0.625</v>
      </c>
      <c r="F652" s="2" t="s">
        <v>50</v>
      </c>
      <c r="G652" s="4" t="s">
        <v>46</v>
      </c>
      <c r="H652" t="s">
        <v>51</v>
      </c>
      <c r="I652">
        <v>133</v>
      </c>
      <c r="J652">
        <v>61958</v>
      </c>
      <c r="K652" t="s">
        <v>6203</v>
      </c>
      <c r="L652">
        <v>3</v>
      </c>
      <c r="M652" s="6">
        <v>1105</v>
      </c>
      <c r="N652" s="6">
        <v>616.5</v>
      </c>
      <c r="O652">
        <v>84</v>
      </c>
      <c r="P652">
        <v>1</v>
      </c>
      <c r="Q652" t="s">
        <v>65</v>
      </c>
      <c r="R652" t="s">
        <v>38</v>
      </c>
      <c r="S652" t="s">
        <v>6176</v>
      </c>
    </row>
    <row r="653" spans="1:19" hidden="1" x14ac:dyDescent="0.3">
      <c r="A653" s="7">
        <v>17940</v>
      </c>
      <c r="B653" s="6" t="s">
        <v>1365</v>
      </c>
      <c r="C653" t="s">
        <v>1366</v>
      </c>
      <c r="D653" t="str">
        <f t="shared" si="20"/>
        <v>01:27:18</v>
      </c>
      <c r="E653" s="18">
        <f t="shared" si="21"/>
        <v>4.1666666666666664E-2</v>
      </c>
      <c r="F653" s="2" t="s">
        <v>72</v>
      </c>
      <c r="G653" s="4" t="s">
        <v>46</v>
      </c>
      <c r="H653" t="s">
        <v>75</v>
      </c>
      <c r="I653">
        <v>490</v>
      </c>
      <c r="J653">
        <v>74173</v>
      </c>
      <c r="K653" t="s">
        <v>6206</v>
      </c>
      <c r="L653">
        <v>15</v>
      </c>
      <c r="M653" s="6">
        <v>168</v>
      </c>
      <c r="N653" s="6">
        <v>3449</v>
      </c>
      <c r="O653">
        <v>51</v>
      </c>
      <c r="P653">
        <v>1</v>
      </c>
      <c r="Q653" t="s">
        <v>38</v>
      </c>
      <c r="R653" t="s">
        <v>38</v>
      </c>
      <c r="S653" t="s">
        <v>6177</v>
      </c>
    </row>
    <row r="654" spans="1:19" hidden="1" x14ac:dyDescent="0.3">
      <c r="A654" s="7">
        <v>17941</v>
      </c>
      <c r="B654" s="6" t="s">
        <v>1367</v>
      </c>
      <c r="C654" t="s">
        <v>1368</v>
      </c>
      <c r="D654" t="str">
        <f t="shared" si="20"/>
        <v>05:47:06</v>
      </c>
      <c r="E654" s="18">
        <f t="shared" si="21"/>
        <v>0.20833333333333331</v>
      </c>
      <c r="F654" s="2" t="s">
        <v>45</v>
      </c>
      <c r="G654" s="4" t="s">
        <v>46</v>
      </c>
      <c r="H654" t="s">
        <v>47</v>
      </c>
      <c r="I654">
        <v>2718</v>
      </c>
      <c r="J654">
        <v>75448</v>
      </c>
      <c r="K654" t="s">
        <v>6206</v>
      </c>
      <c r="L654">
        <v>9</v>
      </c>
      <c r="M654" s="6">
        <v>83.5</v>
      </c>
      <c r="N654" s="6">
        <v>4021.5</v>
      </c>
      <c r="O654">
        <v>56</v>
      </c>
      <c r="P654">
        <v>1</v>
      </c>
      <c r="Q654" t="s">
        <v>52</v>
      </c>
      <c r="R654" t="s">
        <v>52</v>
      </c>
      <c r="S654" t="s">
        <v>6176</v>
      </c>
    </row>
    <row r="655" spans="1:19" hidden="1" x14ac:dyDescent="0.3">
      <c r="A655" s="7">
        <v>17942</v>
      </c>
      <c r="B655" s="6" t="s">
        <v>1369</v>
      </c>
      <c r="C655" t="s">
        <v>1370</v>
      </c>
      <c r="D655" t="str">
        <f t="shared" si="20"/>
        <v>20:10:26</v>
      </c>
      <c r="E655" s="18">
        <f t="shared" si="21"/>
        <v>0.83333333333333326</v>
      </c>
      <c r="F655" s="2" t="s">
        <v>50</v>
      </c>
      <c r="G655" s="4" t="s">
        <v>46</v>
      </c>
      <c r="H655" t="s">
        <v>81</v>
      </c>
      <c r="I655">
        <v>245</v>
      </c>
      <c r="J655">
        <v>22691</v>
      </c>
      <c r="K655" t="s">
        <v>6204</v>
      </c>
      <c r="L655">
        <v>12</v>
      </c>
      <c r="M655" s="6">
        <v>261.75</v>
      </c>
      <c r="N655" s="6">
        <v>6974.5</v>
      </c>
      <c r="O655">
        <v>65</v>
      </c>
      <c r="P655">
        <v>0</v>
      </c>
      <c r="Q655" t="s">
        <v>52</v>
      </c>
      <c r="R655" t="s">
        <v>52</v>
      </c>
      <c r="S655" t="s">
        <v>6176</v>
      </c>
    </row>
    <row r="656" spans="1:19" hidden="1" x14ac:dyDescent="0.3">
      <c r="A656" s="7">
        <v>17943</v>
      </c>
      <c r="B656" s="6" t="s">
        <v>1371</v>
      </c>
      <c r="C656" t="s">
        <v>1372</v>
      </c>
      <c r="D656" t="str">
        <f t="shared" si="20"/>
        <v>03:07:57</v>
      </c>
      <c r="E656" s="18">
        <f t="shared" si="21"/>
        <v>0.125</v>
      </c>
      <c r="F656" s="2" t="s">
        <v>72</v>
      </c>
      <c r="G656" s="4" t="s">
        <v>46</v>
      </c>
      <c r="H656" t="s">
        <v>75</v>
      </c>
      <c r="I656">
        <v>376</v>
      </c>
      <c r="J656">
        <v>70990</v>
      </c>
      <c r="K656" t="s">
        <v>6206</v>
      </c>
      <c r="L656">
        <v>14</v>
      </c>
      <c r="M656" s="6">
        <v>345.25</v>
      </c>
      <c r="N656" s="6">
        <v>2956.5</v>
      </c>
      <c r="O656">
        <v>59</v>
      </c>
      <c r="P656">
        <v>2</v>
      </c>
      <c r="Q656" t="s">
        <v>35</v>
      </c>
      <c r="R656" t="s">
        <v>38</v>
      </c>
      <c r="S656" t="s">
        <v>6176</v>
      </c>
    </row>
    <row r="657" spans="1:19" hidden="1" x14ac:dyDescent="0.3">
      <c r="A657" s="7">
        <v>17944</v>
      </c>
      <c r="B657" s="6" t="s">
        <v>1373</v>
      </c>
      <c r="C657" t="s">
        <v>1374</v>
      </c>
      <c r="D657" t="str">
        <f t="shared" si="20"/>
        <v>07:09:31</v>
      </c>
      <c r="E657" s="18">
        <f t="shared" si="21"/>
        <v>0.29166666666666663</v>
      </c>
      <c r="F657" s="2" t="s">
        <v>50</v>
      </c>
      <c r="G657" s="4" t="s">
        <v>55</v>
      </c>
      <c r="H657" t="s">
        <v>51</v>
      </c>
      <c r="I657">
        <v>126</v>
      </c>
      <c r="J657">
        <v>37435</v>
      </c>
      <c r="K657" t="s">
        <v>6205</v>
      </c>
      <c r="L657">
        <v>19</v>
      </c>
      <c r="M657" s="6">
        <v>406.25</v>
      </c>
      <c r="N657" s="6">
        <v>5386</v>
      </c>
      <c r="O657">
        <v>96</v>
      </c>
      <c r="P657">
        <v>2</v>
      </c>
      <c r="Q657" t="s">
        <v>35</v>
      </c>
      <c r="R657" t="s">
        <v>38</v>
      </c>
      <c r="S657" t="s">
        <v>6177</v>
      </c>
    </row>
    <row r="658" spans="1:19" hidden="1" x14ac:dyDescent="0.3">
      <c r="A658" s="7">
        <v>17945</v>
      </c>
      <c r="B658" s="6" t="s">
        <v>1375</v>
      </c>
      <c r="C658" t="s">
        <v>1376</v>
      </c>
      <c r="D658" t="str">
        <f t="shared" si="20"/>
        <v>10:16:04</v>
      </c>
      <c r="E658" s="18">
        <f t="shared" si="21"/>
        <v>0.41666666666666663</v>
      </c>
      <c r="F658" s="2" t="s">
        <v>72</v>
      </c>
      <c r="G658" s="4" t="s">
        <v>55</v>
      </c>
      <c r="H658" t="s">
        <v>75</v>
      </c>
      <c r="I658">
        <v>380</v>
      </c>
      <c r="J658">
        <v>78626</v>
      </c>
      <c r="K658" t="s">
        <v>6206</v>
      </c>
      <c r="L658">
        <v>8</v>
      </c>
      <c r="M658" s="6">
        <v>563.75</v>
      </c>
      <c r="N658" s="6">
        <v>3045.5</v>
      </c>
      <c r="O658">
        <v>46</v>
      </c>
      <c r="P658">
        <v>1</v>
      </c>
      <c r="Q658" t="s">
        <v>38</v>
      </c>
      <c r="R658" t="s">
        <v>52</v>
      </c>
      <c r="S658" t="s">
        <v>6176</v>
      </c>
    </row>
    <row r="659" spans="1:19" hidden="1" x14ac:dyDescent="0.3">
      <c r="A659" s="7">
        <v>17946</v>
      </c>
      <c r="B659" s="6" t="s">
        <v>1377</v>
      </c>
      <c r="C659" t="s">
        <v>1378</v>
      </c>
      <c r="D659" t="str">
        <f t="shared" si="20"/>
        <v>00:19:15</v>
      </c>
      <c r="E659" s="18">
        <f t="shared" si="21"/>
        <v>0</v>
      </c>
      <c r="F659" s="2" t="s">
        <v>72</v>
      </c>
      <c r="G659" s="4" t="s">
        <v>46</v>
      </c>
      <c r="H659" t="s">
        <v>51</v>
      </c>
      <c r="I659">
        <v>373</v>
      </c>
      <c r="J659">
        <v>18832</v>
      </c>
      <c r="K659" t="s">
        <v>6204</v>
      </c>
      <c r="L659">
        <v>3</v>
      </c>
      <c r="M659" s="6">
        <v>886.75</v>
      </c>
      <c r="N659" s="6">
        <v>657.75</v>
      </c>
      <c r="O659">
        <v>82</v>
      </c>
      <c r="P659">
        <v>2</v>
      </c>
      <c r="Q659" t="s">
        <v>65</v>
      </c>
      <c r="R659" t="s">
        <v>38</v>
      </c>
      <c r="S659" t="s">
        <v>6176</v>
      </c>
    </row>
    <row r="660" spans="1:19" hidden="1" x14ac:dyDescent="0.3">
      <c r="A660" s="7">
        <v>17947</v>
      </c>
      <c r="B660" s="6" t="s">
        <v>1379</v>
      </c>
      <c r="C660" t="s">
        <v>1380</v>
      </c>
      <c r="D660" t="str">
        <f t="shared" si="20"/>
        <v>06:02:30</v>
      </c>
      <c r="E660" s="18">
        <f t="shared" si="21"/>
        <v>0.25</v>
      </c>
      <c r="F660" s="2" t="s">
        <v>45</v>
      </c>
      <c r="G660" s="4" t="s">
        <v>55</v>
      </c>
      <c r="H660" t="s">
        <v>75</v>
      </c>
      <c r="I660">
        <v>959</v>
      </c>
      <c r="J660">
        <v>53522</v>
      </c>
      <c r="K660" t="s">
        <v>6203</v>
      </c>
      <c r="L660">
        <v>4</v>
      </c>
      <c r="M660" s="6">
        <v>2074.5</v>
      </c>
      <c r="N660" s="6">
        <v>880.25</v>
      </c>
      <c r="O660">
        <v>57</v>
      </c>
      <c r="P660">
        <v>2</v>
      </c>
      <c r="Q660" t="s">
        <v>52</v>
      </c>
      <c r="R660" t="s">
        <v>52</v>
      </c>
      <c r="S660" t="s">
        <v>6177</v>
      </c>
    </row>
    <row r="661" spans="1:19" hidden="1" x14ac:dyDescent="0.3">
      <c r="A661" s="7">
        <v>17948</v>
      </c>
      <c r="B661" s="6" t="s">
        <v>1381</v>
      </c>
      <c r="C661" t="s">
        <v>1382</v>
      </c>
      <c r="D661" t="str">
        <f t="shared" si="20"/>
        <v>16:53:22</v>
      </c>
      <c r="E661" s="18">
        <f t="shared" si="21"/>
        <v>0.66666666666666663</v>
      </c>
      <c r="F661" s="2" t="s">
        <v>50</v>
      </c>
      <c r="G661" s="4" t="s">
        <v>55</v>
      </c>
      <c r="H661" t="s">
        <v>51</v>
      </c>
      <c r="I661">
        <v>164</v>
      </c>
      <c r="J661">
        <v>65570</v>
      </c>
      <c r="K661" t="s">
        <v>6203</v>
      </c>
      <c r="L661">
        <v>19</v>
      </c>
      <c r="M661" s="6">
        <v>264.25</v>
      </c>
      <c r="N661" s="6">
        <v>6820</v>
      </c>
      <c r="O661">
        <v>81</v>
      </c>
      <c r="P661">
        <v>1</v>
      </c>
      <c r="Q661" t="s">
        <v>52</v>
      </c>
      <c r="R661" t="s">
        <v>52</v>
      </c>
      <c r="S661" t="s">
        <v>6177</v>
      </c>
    </row>
    <row r="662" spans="1:19" hidden="1" x14ac:dyDescent="0.3">
      <c r="A662" s="7">
        <v>17949</v>
      </c>
      <c r="B662" s="6" t="s">
        <v>1383</v>
      </c>
      <c r="C662" t="s">
        <v>1384</v>
      </c>
      <c r="D662" t="str">
        <f t="shared" si="20"/>
        <v>07:18:11</v>
      </c>
      <c r="E662" s="18">
        <f t="shared" si="21"/>
        <v>0.29166666666666663</v>
      </c>
      <c r="F662" s="2" t="s">
        <v>59</v>
      </c>
      <c r="G662" s="4" t="s">
        <v>46</v>
      </c>
      <c r="H662" t="s">
        <v>75</v>
      </c>
      <c r="I662">
        <v>1082</v>
      </c>
      <c r="J662">
        <v>49142</v>
      </c>
      <c r="K662" t="s">
        <v>6205</v>
      </c>
      <c r="L662">
        <v>5</v>
      </c>
      <c r="M662" s="6">
        <v>498.5</v>
      </c>
      <c r="N662" s="6">
        <v>4633.5</v>
      </c>
      <c r="O662">
        <v>44</v>
      </c>
      <c r="P662">
        <v>2</v>
      </c>
      <c r="Q662" t="s">
        <v>35</v>
      </c>
      <c r="R662" t="s">
        <v>38</v>
      </c>
      <c r="S662" t="s">
        <v>6177</v>
      </c>
    </row>
    <row r="663" spans="1:19" hidden="1" x14ac:dyDescent="0.3">
      <c r="A663" s="7">
        <v>17950</v>
      </c>
      <c r="B663" s="6" t="s">
        <v>1385</v>
      </c>
      <c r="C663" t="s">
        <v>1386</v>
      </c>
      <c r="D663" t="str">
        <f t="shared" si="20"/>
        <v>13:51:05</v>
      </c>
      <c r="E663" s="18">
        <f t="shared" si="21"/>
        <v>0.54166666666666663</v>
      </c>
      <c r="F663" s="2" t="s">
        <v>45</v>
      </c>
      <c r="G663" s="4" t="s">
        <v>55</v>
      </c>
      <c r="H663" t="s">
        <v>56</v>
      </c>
      <c r="I663">
        <v>4871</v>
      </c>
      <c r="J663">
        <v>26612</v>
      </c>
      <c r="K663" t="s">
        <v>6204</v>
      </c>
      <c r="L663">
        <v>59</v>
      </c>
      <c r="M663" s="6">
        <v>5328.75</v>
      </c>
      <c r="N663" s="6">
        <v>452.75</v>
      </c>
      <c r="O663">
        <v>19</v>
      </c>
      <c r="P663">
        <v>6</v>
      </c>
      <c r="Q663" t="s">
        <v>52</v>
      </c>
      <c r="R663" t="s">
        <v>38</v>
      </c>
      <c r="S663" t="s">
        <v>6177</v>
      </c>
    </row>
    <row r="664" spans="1:19" hidden="1" x14ac:dyDescent="0.3">
      <c r="A664" s="7">
        <v>17951</v>
      </c>
      <c r="B664" s="6" t="s">
        <v>1387</v>
      </c>
      <c r="C664" t="s">
        <v>1388</v>
      </c>
      <c r="D664" t="str">
        <f t="shared" si="20"/>
        <v>01:32:33</v>
      </c>
      <c r="E664" s="18">
        <f t="shared" si="21"/>
        <v>4.1666666666666664E-2</v>
      </c>
      <c r="F664" s="2" t="s">
        <v>45</v>
      </c>
      <c r="G664" s="4" t="s">
        <v>55</v>
      </c>
      <c r="H664" t="s">
        <v>56</v>
      </c>
      <c r="I664">
        <v>2839</v>
      </c>
      <c r="J664">
        <v>17697</v>
      </c>
      <c r="K664" t="s">
        <v>6204</v>
      </c>
      <c r="L664">
        <v>36</v>
      </c>
      <c r="M664" s="6">
        <v>219.75</v>
      </c>
      <c r="N664" s="6">
        <v>3821.25</v>
      </c>
      <c r="O664">
        <v>18</v>
      </c>
      <c r="P664">
        <v>5</v>
      </c>
      <c r="Q664" t="s">
        <v>38</v>
      </c>
      <c r="R664" t="s">
        <v>52</v>
      </c>
      <c r="S664" t="s">
        <v>6177</v>
      </c>
    </row>
    <row r="665" spans="1:19" hidden="1" x14ac:dyDescent="0.3">
      <c r="A665" s="7">
        <v>17952</v>
      </c>
      <c r="B665" s="6" t="s">
        <v>1389</v>
      </c>
      <c r="C665" t="s">
        <v>1390</v>
      </c>
      <c r="D665" t="str">
        <f t="shared" si="20"/>
        <v>23:04:23</v>
      </c>
      <c r="E665" s="18">
        <f t="shared" si="21"/>
        <v>0.95833333333333326</v>
      </c>
      <c r="F665" s="2" t="s">
        <v>72</v>
      </c>
      <c r="G665" s="4" t="s">
        <v>46</v>
      </c>
      <c r="H665" t="s">
        <v>81</v>
      </c>
      <c r="I665">
        <v>913</v>
      </c>
      <c r="J665">
        <v>49751</v>
      </c>
      <c r="K665" t="s">
        <v>6205</v>
      </c>
      <c r="L665">
        <v>8</v>
      </c>
      <c r="M665" s="6">
        <v>256</v>
      </c>
      <c r="N665" s="6">
        <v>5931.25</v>
      </c>
      <c r="O665">
        <v>60</v>
      </c>
      <c r="P665">
        <v>1</v>
      </c>
      <c r="Q665" t="s">
        <v>52</v>
      </c>
      <c r="R665" t="s">
        <v>38</v>
      </c>
      <c r="S665" t="s">
        <v>6176</v>
      </c>
    </row>
    <row r="666" spans="1:19" hidden="1" x14ac:dyDescent="0.3">
      <c r="A666" s="7">
        <v>17953</v>
      </c>
      <c r="B666" s="6" t="s">
        <v>1391</v>
      </c>
      <c r="C666" t="s">
        <v>1392</v>
      </c>
      <c r="D666" t="str">
        <f t="shared" si="20"/>
        <v>16:23:24</v>
      </c>
      <c r="E666" s="18">
        <f t="shared" si="21"/>
        <v>0.66666666666666663</v>
      </c>
      <c r="F666" s="2" t="s">
        <v>59</v>
      </c>
      <c r="G666" s="4" t="s">
        <v>46</v>
      </c>
      <c r="H666" t="s">
        <v>81</v>
      </c>
      <c r="I666">
        <v>214</v>
      </c>
      <c r="J666">
        <v>26477</v>
      </c>
      <c r="K666" t="s">
        <v>6204</v>
      </c>
      <c r="L666">
        <v>11</v>
      </c>
      <c r="M666" s="6">
        <v>999.25</v>
      </c>
      <c r="N666" s="6">
        <v>2170.5</v>
      </c>
      <c r="O666">
        <v>62</v>
      </c>
      <c r="P666">
        <v>1</v>
      </c>
      <c r="Q666" t="s">
        <v>65</v>
      </c>
      <c r="R666" t="s">
        <v>38</v>
      </c>
      <c r="S666" t="s">
        <v>6177</v>
      </c>
    </row>
    <row r="667" spans="1:19" hidden="1" x14ac:dyDescent="0.3">
      <c r="A667" s="7">
        <v>17954</v>
      </c>
      <c r="B667" s="6" t="s">
        <v>1393</v>
      </c>
      <c r="C667" t="s">
        <v>1394</v>
      </c>
      <c r="D667" t="str">
        <f t="shared" si="20"/>
        <v>17:25:18</v>
      </c>
      <c r="E667" s="18">
        <f t="shared" si="21"/>
        <v>0.70833333333333326</v>
      </c>
      <c r="F667" s="2" t="s">
        <v>45</v>
      </c>
      <c r="G667" s="4" t="s">
        <v>46</v>
      </c>
      <c r="H667" t="s">
        <v>56</v>
      </c>
      <c r="I667">
        <v>2150</v>
      </c>
      <c r="J667">
        <v>87602</v>
      </c>
      <c r="K667" t="s">
        <v>6206</v>
      </c>
      <c r="L667">
        <v>51</v>
      </c>
      <c r="M667" s="6">
        <v>1265</v>
      </c>
      <c r="N667" s="6">
        <v>2710.75</v>
      </c>
      <c r="O667">
        <v>15</v>
      </c>
      <c r="P667">
        <v>6</v>
      </c>
      <c r="Q667" t="s">
        <v>52</v>
      </c>
      <c r="R667" t="s">
        <v>38</v>
      </c>
      <c r="S667" t="s">
        <v>6177</v>
      </c>
    </row>
    <row r="668" spans="1:19" hidden="1" x14ac:dyDescent="0.3">
      <c r="A668" s="7">
        <v>17955</v>
      </c>
      <c r="B668" s="6" t="s">
        <v>1395</v>
      </c>
      <c r="C668" t="s">
        <v>1396</v>
      </c>
      <c r="D668" t="str">
        <f t="shared" si="20"/>
        <v>03:23:21</v>
      </c>
      <c r="E668" s="18">
        <f t="shared" si="21"/>
        <v>0.125</v>
      </c>
      <c r="F668" s="2" t="s">
        <v>59</v>
      </c>
      <c r="G668" s="4" t="s">
        <v>46</v>
      </c>
      <c r="H668" t="s">
        <v>81</v>
      </c>
      <c r="I668">
        <v>366</v>
      </c>
      <c r="J668">
        <v>35220</v>
      </c>
      <c r="K668" t="s">
        <v>6205</v>
      </c>
      <c r="L668">
        <v>16</v>
      </c>
      <c r="M668" s="6">
        <v>3610.75</v>
      </c>
      <c r="N668" s="6">
        <v>562.5</v>
      </c>
      <c r="O668">
        <v>53</v>
      </c>
      <c r="P668">
        <v>1</v>
      </c>
      <c r="Q668" t="s">
        <v>52</v>
      </c>
      <c r="R668" t="s">
        <v>52</v>
      </c>
      <c r="S668" t="s">
        <v>6176</v>
      </c>
    </row>
    <row r="669" spans="1:19" hidden="1" x14ac:dyDescent="0.3">
      <c r="A669" s="7">
        <v>17956</v>
      </c>
      <c r="B669" s="6" t="s">
        <v>1397</v>
      </c>
      <c r="C669" t="s">
        <v>1398</v>
      </c>
      <c r="D669" t="str">
        <f t="shared" si="20"/>
        <v>06:17:29</v>
      </c>
      <c r="E669" s="18">
        <f t="shared" si="21"/>
        <v>0.25</v>
      </c>
      <c r="F669" s="2" t="s">
        <v>45</v>
      </c>
      <c r="G669" s="4" t="s">
        <v>46</v>
      </c>
      <c r="H669" t="s">
        <v>81</v>
      </c>
      <c r="I669">
        <v>789</v>
      </c>
      <c r="J669">
        <v>50500</v>
      </c>
      <c r="K669" t="s">
        <v>6203</v>
      </c>
      <c r="L669">
        <v>18</v>
      </c>
      <c r="M669" s="6">
        <v>1327.25</v>
      </c>
      <c r="N669" s="6">
        <v>662</v>
      </c>
      <c r="O669">
        <v>63</v>
      </c>
      <c r="P669">
        <v>1</v>
      </c>
      <c r="Q669" t="s">
        <v>52</v>
      </c>
      <c r="R669" t="s">
        <v>38</v>
      </c>
      <c r="S669" t="s">
        <v>6176</v>
      </c>
    </row>
    <row r="670" spans="1:19" hidden="1" x14ac:dyDescent="0.3">
      <c r="A670" s="7">
        <v>17957</v>
      </c>
      <c r="B670" s="6" t="s">
        <v>1399</v>
      </c>
      <c r="C670" t="s">
        <v>1400</v>
      </c>
      <c r="D670" t="str">
        <f t="shared" si="20"/>
        <v>05:56:35</v>
      </c>
      <c r="E670" s="18">
        <f t="shared" si="21"/>
        <v>0.20833333333333331</v>
      </c>
      <c r="F670" s="2" t="s">
        <v>45</v>
      </c>
      <c r="G670" s="4" t="s">
        <v>46</v>
      </c>
      <c r="H670" t="s">
        <v>47</v>
      </c>
      <c r="I670">
        <v>3625</v>
      </c>
      <c r="J670">
        <v>19146</v>
      </c>
      <c r="K670" t="s">
        <v>6204</v>
      </c>
      <c r="L670">
        <v>15</v>
      </c>
      <c r="M670" s="6">
        <v>1281.75</v>
      </c>
      <c r="N670" s="6">
        <v>2181.75</v>
      </c>
      <c r="O670">
        <v>69</v>
      </c>
      <c r="P670">
        <v>3</v>
      </c>
      <c r="Q670" t="s">
        <v>35</v>
      </c>
      <c r="R670" t="s">
        <v>38</v>
      </c>
      <c r="S670" t="s">
        <v>6177</v>
      </c>
    </row>
    <row r="671" spans="1:19" hidden="1" x14ac:dyDescent="0.3">
      <c r="A671" s="7">
        <v>17958</v>
      </c>
      <c r="B671" s="6" t="s">
        <v>1401</v>
      </c>
      <c r="C671" t="s">
        <v>1402</v>
      </c>
      <c r="D671" t="str">
        <f t="shared" si="20"/>
        <v>13:09:28</v>
      </c>
      <c r="E671" s="18">
        <f t="shared" si="21"/>
        <v>0.54166666666666663</v>
      </c>
      <c r="F671" s="2" t="s">
        <v>88</v>
      </c>
      <c r="G671" s="4" t="s">
        <v>46</v>
      </c>
      <c r="H671" t="s">
        <v>81</v>
      </c>
      <c r="I671">
        <v>294</v>
      </c>
      <c r="J671">
        <v>20188</v>
      </c>
      <c r="K671" t="s">
        <v>6204</v>
      </c>
      <c r="L671">
        <v>14</v>
      </c>
      <c r="M671" s="6">
        <v>164.75</v>
      </c>
      <c r="N671" s="6">
        <v>3300.5</v>
      </c>
      <c r="O671">
        <v>63</v>
      </c>
      <c r="P671">
        <v>1</v>
      </c>
      <c r="Q671" t="s">
        <v>52</v>
      </c>
      <c r="R671" t="s">
        <v>38</v>
      </c>
      <c r="S671" t="s">
        <v>6177</v>
      </c>
    </row>
    <row r="672" spans="1:19" hidden="1" x14ac:dyDescent="0.3">
      <c r="A672" s="7">
        <v>17959</v>
      </c>
      <c r="B672" s="6" t="s">
        <v>1403</v>
      </c>
      <c r="C672" t="s">
        <v>1404</v>
      </c>
      <c r="D672" t="str">
        <f t="shared" si="20"/>
        <v>10:43:02</v>
      </c>
      <c r="E672" s="18">
        <f t="shared" si="21"/>
        <v>0.41666666666666663</v>
      </c>
      <c r="F672" s="2" t="s">
        <v>88</v>
      </c>
      <c r="G672" s="4" t="s">
        <v>46</v>
      </c>
      <c r="H672" t="s">
        <v>75</v>
      </c>
      <c r="I672">
        <v>269</v>
      </c>
      <c r="J672">
        <v>33259</v>
      </c>
      <c r="K672" t="s">
        <v>6205</v>
      </c>
      <c r="L672">
        <v>5</v>
      </c>
      <c r="M672" s="6">
        <v>1134.75</v>
      </c>
      <c r="N672" s="6">
        <v>651.25</v>
      </c>
      <c r="O672">
        <v>59</v>
      </c>
      <c r="P672">
        <v>3</v>
      </c>
      <c r="Q672" t="s">
        <v>35</v>
      </c>
      <c r="R672" t="s">
        <v>38</v>
      </c>
      <c r="S672" t="s">
        <v>6176</v>
      </c>
    </row>
    <row r="673" spans="1:19" hidden="1" x14ac:dyDescent="0.3">
      <c r="A673" s="7">
        <v>17960</v>
      </c>
      <c r="B673" s="6" t="s">
        <v>1405</v>
      </c>
      <c r="C673" t="s">
        <v>1406</v>
      </c>
      <c r="D673" t="str">
        <f t="shared" si="20"/>
        <v>21:19:30</v>
      </c>
      <c r="E673" s="18">
        <f t="shared" si="21"/>
        <v>0.875</v>
      </c>
      <c r="F673" s="2" t="s">
        <v>50</v>
      </c>
      <c r="G673" s="4" t="s">
        <v>55</v>
      </c>
      <c r="H673" t="s">
        <v>51</v>
      </c>
      <c r="I673">
        <v>179</v>
      </c>
      <c r="J673">
        <v>89359</v>
      </c>
      <c r="K673" t="s">
        <v>6206</v>
      </c>
      <c r="L673">
        <v>16</v>
      </c>
      <c r="M673" s="6">
        <v>271.5</v>
      </c>
      <c r="N673" s="6">
        <v>5525</v>
      </c>
      <c r="O673">
        <v>97</v>
      </c>
      <c r="P673">
        <v>1</v>
      </c>
      <c r="Q673" t="s">
        <v>35</v>
      </c>
      <c r="R673" t="s">
        <v>38</v>
      </c>
      <c r="S673" t="s">
        <v>6177</v>
      </c>
    </row>
    <row r="674" spans="1:19" hidden="1" x14ac:dyDescent="0.3">
      <c r="A674" s="7">
        <v>17961</v>
      </c>
      <c r="B674" s="6" t="s">
        <v>1407</v>
      </c>
      <c r="C674" t="s">
        <v>1408</v>
      </c>
      <c r="D674" t="str">
        <f t="shared" si="20"/>
        <v>15:54:37</v>
      </c>
      <c r="E674" s="18">
        <f t="shared" si="21"/>
        <v>0.625</v>
      </c>
      <c r="F674" s="2" t="s">
        <v>45</v>
      </c>
      <c r="G674" s="4" t="s">
        <v>55</v>
      </c>
      <c r="H674" t="s">
        <v>47</v>
      </c>
      <c r="I674">
        <v>3669</v>
      </c>
      <c r="J674">
        <v>14165</v>
      </c>
      <c r="K674" t="s">
        <v>6204</v>
      </c>
      <c r="L674">
        <v>12</v>
      </c>
      <c r="M674" s="6">
        <v>312.5</v>
      </c>
      <c r="N674" s="6">
        <v>6645.25</v>
      </c>
      <c r="O674">
        <v>84</v>
      </c>
      <c r="P674">
        <v>3</v>
      </c>
      <c r="Q674" t="s">
        <v>52</v>
      </c>
      <c r="R674" t="s">
        <v>52</v>
      </c>
      <c r="S674" t="s">
        <v>6176</v>
      </c>
    </row>
    <row r="675" spans="1:19" hidden="1" x14ac:dyDescent="0.3">
      <c r="A675" s="7">
        <v>17962</v>
      </c>
      <c r="B675" s="6" t="s">
        <v>1409</v>
      </c>
      <c r="C675" t="s">
        <v>1410</v>
      </c>
      <c r="D675" t="str">
        <f t="shared" si="20"/>
        <v>00:40:17</v>
      </c>
      <c r="E675" s="18">
        <f t="shared" si="21"/>
        <v>0</v>
      </c>
      <c r="F675" s="2" t="s">
        <v>45</v>
      </c>
      <c r="G675" s="4" t="s">
        <v>46</v>
      </c>
      <c r="H675" t="s">
        <v>75</v>
      </c>
      <c r="I675">
        <v>1943</v>
      </c>
      <c r="J675">
        <v>73638</v>
      </c>
      <c r="K675" t="s">
        <v>6206</v>
      </c>
      <c r="L675">
        <v>10</v>
      </c>
      <c r="M675" s="6">
        <v>824.75</v>
      </c>
      <c r="N675" s="6">
        <v>2638.5</v>
      </c>
      <c r="O675">
        <v>43</v>
      </c>
      <c r="P675">
        <v>3</v>
      </c>
      <c r="Q675" t="s">
        <v>35</v>
      </c>
      <c r="R675" t="s">
        <v>52</v>
      </c>
      <c r="S675" t="s">
        <v>6177</v>
      </c>
    </row>
    <row r="676" spans="1:19" hidden="1" x14ac:dyDescent="0.3">
      <c r="A676" s="7">
        <v>17963</v>
      </c>
      <c r="B676" s="6" t="s">
        <v>1411</v>
      </c>
      <c r="C676" t="s">
        <v>1412</v>
      </c>
      <c r="D676" t="str">
        <f t="shared" si="20"/>
        <v>18:37:16</v>
      </c>
      <c r="E676" s="18">
        <f t="shared" si="21"/>
        <v>0.75</v>
      </c>
      <c r="F676" s="2" t="s">
        <v>72</v>
      </c>
      <c r="G676" s="4" t="s">
        <v>55</v>
      </c>
      <c r="H676" t="s">
        <v>51</v>
      </c>
      <c r="I676">
        <v>520</v>
      </c>
      <c r="J676">
        <v>23060</v>
      </c>
      <c r="K676" t="s">
        <v>6204</v>
      </c>
      <c r="L676">
        <v>17</v>
      </c>
      <c r="M676" s="6">
        <v>524.5</v>
      </c>
      <c r="N676" s="6">
        <v>5584.5</v>
      </c>
      <c r="O676">
        <v>88</v>
      </c>
      <c r="P676">
        <v>2</v>
      </c>
      <c r="Q676" t="s">
        <v>35</v>
      </c>
      <c r="R676" t="s">
        <v>38</v>
      </c>
      <c r="S676" t="s">
        <v>6177</v>
      </c>
    </row>
    <row r="677" spans="1:19" hidden="1" x14ac:dyDescent="0.3">
      <c r="A677" s="7">
        <v>17964</v>
      </c>
      <c r="B677" s="6" t="s">
        <v>1413</v>
      </c>
      <c r="C677" t="s">
        <v>1414</v>
      </c>
      <c r="D677" t="str">
        <f t="shared" si="20"/>
        <v>10:30:54</v>
      </c>
      <c r="E677" s="18">
        <f t="shared" si="21"/>
        <v>0.41666666666666663</v>
      </c>
      <c r="F677" s="2" t="s">
        <v>72</v>
      </c>
      <c r="G677" s="4" t="s">
        <v>46</v>
      </c>
      <c r="H677" t="s">
        <v>81</v>
      </c>
      <c r="I677">
        <v>923</v>
      </c>
      <c r="J677">
        <v>21600</v>
      </c>
      <c r="K677" t="s">
        <v>6204</v>
      </c>
      <c r="L677">
        <v>10</v>
      </c>
      <c r="M677" s="6">
        <v>360.75</v>
      </c>
      <c r="N677" s="6">
        <v>5926.75</v>
      </c>
      <c r="O677">
        <v>62</v>
      </c>
      <c r="P677">
        <v>0</v>
      </c>
      <c r="Q677" t="s">
        <v>52</v>
      </c>
      <c r="R677" t="s">
        <v>38</v>
      </c>
      <c r="S677" t="s">
        <v>6176</v>
      </c>
    </row>
    <row r="678" spans="1:19" hidden="1" x14ac:dyDescent="0.3">
      <c r="A678" s="7">
        <v>17965</v>
      </c>
      <c r="B678" s="6" t="s">
        <v>1415</v>
      </c>
      <c r="C678" t="s">
        <v>1416</v>
      </c>
      <c r="D678" t="str">
        <f t="shared" si="20"/>
        <v>10:48:45</v>
      </c>
      <c r="E678" s="18">
        <f t="shared" si="21"/>
        <v>0.41666666666666663</v>
      </c>
      <c r="F678" s="2" t="s">
        <v>50</v>
      </c>
      <c r="G678" s="4" t="s">
        <v>55</v>
      </c>
      <c r="H678" t="s">
        <v>51</v>
      </c>
      <c r="I678">
        <v>55</v>
      </c>
      <c r="J678">
        <v>58284</v>
      </c>
      <c r="K678" t="s">
        <v>6203</v>
      </c>
      <c r="L678">
        <v>7</v>
      </c>
      <c r="M678" s="6">
        <v>103</v>
      </c>
      <c r="N678" s="6">
        <v>4522.5</v>
      </c>
      <c r="O678">
        <v>95</v>
      </c>
      <c r="P678">
        <v>1</v>
      </c>
      <c r="Q678" t="s">
        <v>65</v>
      </c>
      <c r="R678" t="s">
        <v>38</v>
      </c>
      <c r="S678" t="s">
        <v>6176</v>
      </c>
    </row>
    <row r="679" spans="1:19" hidden="1" x14ac:dyDescent="0.3">
      <c r="A679" s="7">
        <v>17966</v>
      </c>
      <c r="B679" s="6" t="s">
        <v>1417</v>
      </c>
      <c r="C679" t="s">
        <v>1418</v>
      </c>
      <c r="D679" t="str">
        <f t="shared" si="20"/>
        <v>05:11:08</v>
      </c>
      <c r="E679" s="18">
        <f t="shared" si="21"/>
        <v>0.20833333333333331</v>
      </c>
      <c r="F679" s="2" t="s">
        <v>59</v>
      </c>
      <c r="G679" s="4" t="s">
        <v>55</v>
      </c>
      <c r="H679" t="s">
        <v>51</v>
      </c>
      <c r="I679">
        <v>285</v>
      </c>
      <c r="J679">
        <v>42338</v>
      </c>
      <c r="K679" t="s">
        <v>6205</v>
      </c>
      <c r="L679">
        <v>3</v>
      </c>
      <c r="M679" s="6">
        <v>1293.5</v>
      </c>
      <c r="N679" s="6">
        <v>2409.25</v>
      </c>
      <c r="O679">
        <v>87</v>
      </c>
      <c r="P679">
        <v>1</v>
      </c>
      <c r="Q679" t="s">
        <v>35</v>
      </c>
      <c r="R679" t="s">
        <v>38</v>
      </c>
      <c r="S679" t="s">
        <v>6176</v>
      </c>
    </row>
    <row r="680" spans="1:19" hidden="1" x14ac:dyDescent="0.3">
      <c r="A680" s="7">
        <v>17967</v>
      </c>
      <c r="B680" s="6" t="s">
        <v>1419</v>
      </c>
      <c r="C680" t="s">
        <v>1420</v>
      </c>
      <c r="D680" t="str">
        <f t="shared" si="20"/>
        <v>20:32:56</v>
      </c>
      <c r="E680" s="18">
        <f t="shared" si="21"/>
        <v>0.83333333333333326</v>
      </c>
      <c r="F680" s="2" t="s">
        <v>45</v>
      </c>
      <c r="G680" s="4" t="s">
        <v>46</v>
      </c>
      <c r="H680" t="s">
        <v>60</v>
      </c>
      <c r="I680">
        <v>1652</v>
      </c>
      <c r="J680">
        <v>82121</v>
      </c>
      <c r="K680" t="s">
        <v>6206</v>
      </c>
      <c r="L680">
        <v>23</v>
      </c>
      <c r="M680" s="6">
        <v>120</v>
      </c>
      <c r="N680" s="6">
        <v>5361.75</v>
      </c>
      <c r="O680">
        <v>14</v>
      </c>
      <c r="P680">
        <v>5</v>
      </c>
      <c r="Q680" t="s">
        <v>52</v>
      </c>
      <c r="R680" t="s">
        <v>52</v>
      </c>
      <c r="S680" t="s">
        <v>6176</v>
      </c>
    </row>
    <row r="681" spans="1:19" hidden="1" x14ac:dyDescent="0.3">
      <c r="A681" s="7">
        <v>17968</v>
      </c>
      <c r="B681" s="6" t="s">
        <v>1421</v>
      </c>
      <c r="C681" t="s">
        <v>1422</v>
      </c>
      <c r="D681" t="str">
        <f t="shared" si="20"/>
        <v>22:29:33</v>
      </c>
      <c r="E681" s="18">
        <f t="shared" si="21"/>
        <v>0.91666666666666663</v>
      </c>
      <c r="F681" s="2" t="s">
        <v>45</v>
      </c>
      <c r="G681" s="4" t="s">
        <v>55</v>
      </c>
      <c r="H681" t="s">
        <v>56</v>
      </c>
      <c r="I681">
        <v>2036</v>
      </c>
      <c r="J681">
        <v>59385</v>
      </c>
      <c r="K681" t="s">
        <v>6203</v>
      </c>
      <c r="L681">
        <v>56</v>
      </c>
      <c r="M681" s="6">
        <v>827.5</v>
      </c>
      <c r="N681" s="6">
        <v>2803.25</v>
      </c>
      <c r="O681">
        <v>17</v>
      </c>
      <c r="P681">
        <v>6</v>
      </c>
      <c r="Q681" t="s">
        <v>52</v>
      </c>
      <c r="R681" t="s">
        <v>38</v>
      </c>
      <c r="S681" t="s">
        <v>6176</v>
      </c>
    </row>
    <row r="682" spans="1:19" hidden="1" x14ac:dyDescent="0.3">
      <c r="A682" s="7">
        <v>17969</v>
      </c>
      <c r="B682" s="6" t="s">
        <v>1423</v>
      </c>
      <c r="C682" t="s">
        <v>1424</v>
      </c>
      <c r="D682" t="str">
        <f t="shared" si="20"/>
        <v>02:42:10</v>
      </c>
      <c r="E682" s="18">
        <f t="shared" si="21"/>
        <v>8.3333333333333329E-2</v>
      </c>
      <c r="F682" s="2" t="s">
        <v>220</v>
      </c>
      <c r="G682" s="4" t="s">
        <v>55</v>
      </c>
      <c r="H682" t="s">
        <v>56</v>
      </c>
      <c r="I682">
        <v>2111</v>
      </c>
      <c r="J682">
        <v>13620</v>
      </c>
      <c r="K682" t="s">
        <v>6204</v>
      </c>
      <c r="L682">
        <v>45</v>
      </c>
      <c r="M682" s="6">
        <v>87.25</v>
      </c>
      <c r="N682" s="6">
        <v>3528.25</v>
      </c>
      <c r="O682">
        <v>18</v>
      </c>
      <c r="P682">
        <v>4</v>
      </c>
      <c r="Q682" t="s">
        <v>38</v>
      </c>
      <c r="R682" t="s">
        <v>52</v>
      </c>
      <c r="S682" t="s">
        <v>6177</v>
      </c>
    </row>
    <row r="683" spans="1:19" hidden="1" x14ac:dyDescent="0.3">
      <c r="A683" s="7">
        <v>17970</v>
      </c>
      <c r="B683" s="6" t="s">
        <v>1425</v>
      </c>
      <c r="C683" t="s">
        <v>1426</v>
      </c>
      <c r="D683" t="str">
        <f t="shared" si="20"/>
        <v>08:55:46</v>
      </c>
      <c r="E683" s="18">
        <f t="shared" si="21"/>
        <v>0.33333333333333331</v>
      </c>
      <c r="F683" s="2" t="s">
        <v>45</v>
      </c>
      <c r="G683" s="4" t="s">
        <v>46</v>
      </c>
      <c r="H683" t="s">
        <v>51</v>
      </c>
      <c r="I683">
        <v>859</v>
      </c>
      <c r="J683">
        <v>29536</v>
      </c>
      <c r="K683" t="s">
        <v>6204</v>
      </c>
      <c r="L683">
        <v>6</v>
      </c>
      <c r="M683" s="6">
        <v>9207.75</v>
      </c>
      <c r="N683" s="6">
        <v>1096</v>
      </c>
      <c r="O683">
        <v>81</v>
      </c>
      <c r="P683">
        <v>2</v>
      </c>
      <c r="Q683" t="s">
        <v>52</v>
      </c>
      <c r="R683" t="s">
        <v>52</v>
      </c>
      <c r="S683" t="s">
        <v>6177</v>
      </c>
    </row>
    <row r="684" spans="1:19" hidden="1" x14ac:dyDescent="0.3">
      <c r="A684" s="7">
        <v>17971</v>
      </c>
      <c r="B684" s="6" t="s">
        <v>1427</v>
      </c>
      <c r="C684" t="s">
        <v>1428</v>
      </c>
      <c r="D684" t="str">
        <f t="shared" si="20"/>
        <v>16:37:58</v>
      </c>
      <c r="E684" s="18">
        <f t="shared" si="21"/>
        <v>0.66666666666666663</v>
      </c>
      <c r="F684" s="2" t="s">
        <v>72</v>
      </c>
      <c r="G684" s="4" t="s">
        <v>55</v>
      </c>
      <c r="H684" t="s">
        <v>51</v>
      </c>
      <c r="I684">
        <v>554</v>
      </c>
      <c r="J684">
        <v>13226</v>
      </c>
      <c r="K684" t="s">
        <v>6204</v>
      </c>
      <c r="L684">
        <v>6</v>
      </c>
      <c r="M684" s="6">
        <v>594</v>
      </c>
      <c r="N684" s="6">
        <v>2570</v>
      </c>
      <c r="O684">
        <v>85</v>
      </c>
      <c r="P684">
        <v>2</v>
      </c>
      <c r="Q684" t="s">
        <v>52</v>
      </c>
      <c r="R684" t="s">
        <v>38</v>
      </c>
      <c r="S684" t="s">
        <v>6176</v>
      </c>
    </row>
    <row r="685" spans="1:19" hidden="1" x14ac:dyDescent="0.3">
      <c r="A685" s="7">
        <v>17972</v>
      </c>
      <c r="B685" s="6" t="s">
        <v>1429</v>
      </c>
      <c r="C685" t="s">
        <v>1430</v>
      </c>
      <c r="D685" t="str">
        <f t="shared" si="20"/>
        <v>14:31:52</v>
      </c>
      <c r="E685" s="18">
        <f t="shared" si="21"/>
        <v>0.58333333333333326</v>
      </c>
      <c r="F685" s="2" t="s">
        <v>45</v>
      </c>
      <c r="G685" s="4" t="s">
        <v>46</v>
      </c>
      <c r="H685" t="s">
        <v>56</v>
      </c>
      <c r="I685">
        <v>4400</v>
      </c>
      <c r="J685">
        <v>40034</v>
      </c>
      <c r="K685" t="s">
        <v>6205</v>
      </c>
      <c r="L685">
        <v>45</v>
      </c>
      <c r="M685" s="6">
        <v>409</v>
      </c>
      <c r="N685" s="6">
        <v>4664.75</v>
      </c>
      <c r="O685">
        <v>11</v>
      </c>
      <c r="P685">
        <v>6</v>
      </c>
      <c r="Q685" t="s">
        <v>38</v>
      </c>
      <c r="R685" t="s">
        <v>38</v>
      </c>
      <c r="S685" t="s">
        <v>6177</v>
      </c>
    </row>
    <row r="686" spans="1:19" hidden="1" x14ac:dyDescent="0.3">
      <c r="A686" s="7">
        <v>17973</v>
      </c>
      <c r="B686" s="6" t="s">
        <v>1431</v>
      </c>
      <c r="C686" t="s">
        <v>1432</v>
      </c>
      <c r="D686" t="str">
        <f t="shared" si="20"/>
        <v>04:28:49</v>
      </c>
      <c r="E686" s="18">
        <f t="shared" si="21"/>
        <v>0.16666666666666666</v>
      </c>
      <c r="F686" s="2" t="s">
        <v>45</v>
      </c>
      <c r="G686" s="4" t="s">
        <v>68</v>
      </c>
      <c r="H686" t="s">
        <v>60</v>
      </c>
      <c r="I686">
        <v>2746</v>
      </c>
      <c r="J686">
        <v>63446</v>
      </c>
      <c r="K686" t="s">
        <v>6203</v>
      </c>
      <c r="L686">
        <v>32</v>
      </c>
      <c r="M686" s="6">
        <v>6032.75</v>
      </c>
      <c r="N686" s="6">
        <v>747.5</v>
      </c>
      <c r="O686">
        <v>8</v>
      </c>
      <c r="P686">
        <v>7</v>
      </c>
      <c r="Q686" t="s">
        <v>52</v>
      </c>
      <c r="R686" t="s">
        <v>52</v>
      </c>
      <c r="S686" t="s">
        <v>6177</v>
      </c>
    </row>
    <row r="687" spans="1:19" hidden="1" x14ac:dyDescent="0.3">
      <c r="A687" s="7">
        <v>17974</v>
      </c>
      <c r="B687" s="6" t="s">
        <v>1433</v>
      </c>
      <c r="C687" t="s">
        <v>1434</v>
      </c>
      <c r="D687" t="str">
        <f t="shared" si="20"/>
        <v>07:54:04</v>
      </c>
      <c r="E687" s="18">
        <f t="shared" si="21"/>
        <v>0.29166666666666663</v>
      </c>
      <c r="F687" s="2" t="s">
        <v>88</v>
      </c>
      <c r="G687" s="4" t="s">
        <v>46</v>
      </c>
      <c r="H687" t="s">
        <v>51</v>
      </c>
      <c r="I687">
        <v>154</v>
      </c>
      <c r="J687">
        <v>23422</v>
      </c>
      <c r="K687" t="s">
        <v>6204</v>
      </c>
      <c r="L687">
        <v>20</v>
      </c>
      <c r="M687" s="6">
        <v>734.75</v>
      </c>
      <c r="N687" s="6">
        <v>2329</v>
      </c>
      <c r="O687">
        <v>95</v>
      </c>
      <c r="P687">
        <v>1</v>
      </c>
      <c r="Q687" t="s">
        <v>35</v>
      </c>
      <c r="R687" t="s">
        <v>52</v>
      </c>
      <c r="S687" t="s">
        <v>6176</v>
      </c>
    </row>
    <row r="688" spans="1:19" hidden="1" x14ac:dyDescent="0.3">
      <c r="A688" s="7">
        <v>17975</v>
      </c>
      <c r="B688" s="6" t="s">
        <v>1435</v>
      </c>
      <c r="C688" t="s">
        <v>1436</v>
      </c>
      <c r="D688" t="str">
        <f t="shared" si="20"/>
        <v>14:09:33</v>
      </c>
      <c r="E688" s="18">
        <f t="shared" si="21"/>
        <v>0.58333333333333326</v>
      </c>
      <c r="F688" s="2" t="s">
        <v>72</v>
      </c>
      <c r="G688" s="4" t="s">
        <v>55</v>
      </c>
      <c r="H688" t="s">
        <v>51</v>
      </c>
      <c r="I688">
        <v>169</v>
      </c>
      <c r="J688">
        <v>51513</v>
      </c>
      <c r="K688" t="s">
        <v>6203</v>
      </c>
      <c r="L688">
        <v>7</v>
      </c>
      <c r="M688" s="6">
        <v>1137.75</v>
      </c>
      <c r="N688" s="6">
        <v>4658.5</v>
      </c>
      <c r="O688">
        <v>88</v>
      </c>
      <c r="P688">
        <v>1</v>
      </c>
      <c r="Q688" t="s">
        <v>65</v>
      </c>
      <c r="R688" t="s">
        <v>38</v>
      </c>
      <c r="S688" t="s">
        <v>6177</v>
      </c>
    </row>
    <row r="689" spans="1:19" hidden="1" x14ac:dyDescent="0.3">
      <c r="A689" s="7">
        <v>17976</v>
      </c>
      <c r="B689" s="6" t="s">
        <v>1437</v>
      </c>
      <c r="C689" t="s">
        <v>1438</v>
      </c>
      <c r="D689" t="str">
        <f t="shared" si="20"/>
        <v>03:23:53</v>
      </c>
      <c r="E689" s="18">
        <f t="shared" si="21"/>
        <v>0.125</v>
      </c>
      <c r="F689" s="2" t="s">
        <v>50</v>
      </c>
      <c r="G689" s="4" t="s">
        <v>55</v>
      </c>
      <c r="H689" t="s">
        <v>51</v>
      </c>
      <c r="I689">
        <v>70</v>
      </c>
      <c r="J689">
        <v>51496</v>
      </c>
      <c r="K689" t="s">
        <v>6203</v>
      </c>
      <c r="L689">
        <v>4</v>
      </c>
      <c r="M689" s="6">
        <v>8092.25</v>
      </c>
      <c r="N689" s="6">
        <v>463.75</v>
      </c>
      <c r="O689">
        <v>87</v>
      </c>
      <c r="P689">
        <v>1</v>
      </c>
      <c r="Q689" t="s">
        <v>35</v>
      </c>
      <c r="R689" t="s">
        <v>52</v>
      </c>
      <c r="S689" t="s">
        <v>6176</v>
      </c>
    </row>
    <row r="690" spans="1:19" hidden="1" x14ac:dyDescent="0.3">
      <c r="A690" s="7">
        <v>17977</v>
      </c>
      <c r="B690" s="6" t="s">
        <v>1439</v>
      </c>
      <c r="C690" t="s">
        <v>1440</v>
      </c>
      <c r="D690" t="str">
        <f t="shared" si="20"/>
        <v>13:15:26</v>
      </c>
      <c r="E690" s="18">
        <f t="shared" si="21"/>
        <v>0.54166666666666663</v>
      </c>
      <c r="F690" s="2" t="s">
        <v>50</v>
      </c>
      <c r="G690" s="4" t="s">
        <v>55</v>
      </c>
      <c r="H690" t="s">
        <v>51</v>
      </c>
      <c r="I690">
        <v>69</v>
      </c>
      <c r="J690">
        <v>47622</v>
      </c>
      <c r="K690" t="s">
        <v>6205</v>
      </c>
      <c r="L690">
        <v>8</v>
      </c>
      <c r="M690" s="6">
        <v>1324.5</v>
      </c>
      <c r="N690" s="6">
        <v>1914.5</v>
      </c>
      <c r="O690">
        <v>100</v>
      </c>
      <c r="P690">
        <v>1</v>
      </c>
      <c r="Q690" t="s">
        <v>52</v>
      </c>
      <c r="R690" t="s">
        <v>38</v>
      </c>
      <c r="S690" t="s">
        <v>6176</v>
      </c>
    </row>
    <row r="691" spans="1:19" hidden="1" x14ac:dyDescent="0.3">
      <c r="A691" s="7">
        <v>17978</v>
      </c>
      <c r="B691" s="6" t="s">
        <v>1441</v>
      </c>
      <c r="C691" t="s">
        <v>1442</v>
      </c>
      <c r="D691" t="str">
        <f t="shared" si="20"/>
        <v>12:51:07</v>
      </c>
      <c r="E691" s="18">
        <f t="shared" si="21"/>
        <v>0.5</v>
      </c>
      <c r="F691" s="2" t="s">
        <v>50</v>
      </c>
      <c r="G691" s="4" t="s">
        <v>55</v>
      </c>
      <c r="H691" t="s">
        <v>51</v>
      </c>
      <c r="I691">
        <v>97</v>
      </c>
      <c r="J691">
        <v>32150</v>
      </c>
      <c r="K691" t="s">
        <v>6205</v>
      </c>
      <c r="L691">
        <v>11</v>
      </c>
      <c r="M691" s="6">
        <v>402.25</v>
      </c>
      <c r="N691" s="6">
        <v>7092.5</v>
      </c>
      <c r="O691">
        <v>94</v>
      </c>
      <c r="P691">
        <v>2</v>
      </c>
      <c r="Q691" t="s">
        <v>65</v>
      </c>
      <c r="R691" t="s">
        <v>38</v>
      </c>
      <c r="S691" t="s">
        <v>6177</v>
      </c>
    </row>
    <row r="692" spans="1:19" hidden="1" x14ac:dyDescent="0.3">
      <c r="A692" s="7">
        <v>17979</v>
      </c>
      <c r="B692" s="6" t="s">
        <v>1443</v>
      </c>
      <c r="C692" t="s">
        <v>1444</v>
      </c>
      <c r="D692" t="str">
        <f t="shared" si="20"/>
        <v>11:11:59</v>
      </c>
      <c r="E692" s="18">
        <f t="shared" si="21"/>
        <v>0.45833333333333331</v>
      </c>
      <c r="F692" s="2" t="s">
        <v>59</v>
      </c>
      <c r="G692" s="4" t="s">
        <v>46</v>
      </c>
      <c r="H692" t="s">
        <v>75</v>
      </c>
      <c r="I692">
        <v>766</v>
      </c>
      <c r="J692">
        <v>89911</v>
      </c>
      <c r="K692" t="s">
        <v>6206</v>
      </c>
      <c r="L692">
        <v>10</v>
      </c>
      <c r="M692" s="6">
        <v>4196.75</v>
      </c>
      <c r="N692" s="6">
        <v>974.5</v>
      </c>
      <c r="O692">
        <v>65</v>
      </c>
      <c r="P692">
        <v>1</v>
      </c>
      <c r="Q692" t="s">
        <v>52</v>
      </c>
      <c r="R692" t="s">
        <v>38</v>
      </c>
      <c r="S692" t="s">
        <v>6177</v>
      </c>
    </row>
    <row r="693" spans="1:19" hidden="1" x14ac:dyDescent="0.3">
      <c r="A693" s="7">
        <v>17980</v>
      </c>
      <c r="B693" s="6" t="s">
        <v>1445</v>
      </c>
      <c r="C693" t="s">
        <v>1446</v>
      </c>
      <c r="D693" t="str">
        <f t="shared" si="20"/>
        <v>17:11:24</v>
      </c>
      <c r="E693" s="18">
        <f t="shared" si="21"/>
        <v>0.70833333333333326</v>
      </c>
      <c r="F693" s="2" t="s">
        <v>45</v>
      </c>
      <c r="G693" s="4" t="s">
        <v>46</v>
      </c>
      <c r="H693" t="s">
        <v>47</v>
      </c>
      <c r="I693">
        <v>3581</v>
      </c>
      <c r="J693">
        <v>12559</v>
      </c>
      <c r="K693" t="s">
        <v>6204</v>
      </c>
      <c r="L693">
        <v>7</v>
      </c>
      <c r="M693" s="6">
        <v>685.25</v>
      </c>
      <c r="N693" s="6">
        <v>2885</v>
      </c>
      <c r="O693">
        <v>72</v>
      </c>
      <c r="P693">
        <v>3</v>
      </c>
      <c r="Q693" t="s">
        <v>65</v>
      </c>
      <c r="R693" t="s">
        <v>38</v>
      </c>
      <c r="S693" t="s">
        <v>6177</v>
      </c>
    </row>
    <row r="694" spans="1:19" hidden="1" x14ac:dyDescent="0.3">
      <c r="A694" s="7">
        <v>17981</v>
      </c>
      <c r="B694" s="6" t="s">
        <v>1447</v>
      </c>
      <c r="C694" t="s">
        <v>1448</v>
      </c>
      <c r="D694" t="str">
        <f t="shared" si="20"/>
        <v>18:43:18</v>
      </c>
      <c r="E694" s="18">
        <f t="shared" si="21"/>
        <v>0.75</v>
      </c>
      <c r="F694" s="2" t="s">
        <v>72</v>
      </c>
      <c r="G694" s="4" t="s">
        <v>55</v>
      </c>
      <c r="H694" t="s">
        <v>51</v>
      </c>
      <c r="I694">
        <v>955</v>
      </c>
      <c r="J694">
        <v>25867</v>
      </c>
      <c r="K694" t="s">
        <v>6204</v>
      </c>
      <c r="L694">
        <v>10</v>
      </c>
      <c r="M694" s="6">
        <v>448.75</v>
      </c>
      <c r="N694" s="6">
        <v>3346.25</v>
      </c>
      <c r="O694">
        <v>82</v>
      </c>
      <c r="P694">
        <v>1</v>
      </c>
      <c r="Q694" t="s">
        <v>52</v>
      </c>
      <c r="R694" t="s">
        <v>38</v>
      </c>
      <c r="S694" t="s">
        <v>6176</v>
      </c>
    </row>
    <row r="695" spans="1:19" hidden="1" x14ac:dyDescent="0.3">
      <c r="A695" s="7">
        <v>17982</v>
      </c>
      <c r="B695" s="6" t="s">
        <v>1449</v>
      </c>
      <c r="C695" t="s">
        <v>1450</v>
      </c>
      <c r="D695" t="str">
        <f t="shared" si="20"/>
        <v>01:09:06</v>
      </c>
      <c r="E695" s="18">
        <f t="shared" si="21"/>
        <v>4.1666666666666664E-2</v>
      </c>
      <c r="F695" s="2" t="s">
        <v>72</v>
      </c>
      <c r="G695" s="4" t="s">
        <v>46</v>
      </c>
      <c r="H695" t="s">
        <v>51</v>
      </c>
      <c r="I695">
        <v>275</v>
      </c>
      <c r="J695">
        <v>60325</v>
      </c>
      <c r="K695" t="s">
        <v>6203</v>
      </c>
      <c r="L695">
        <v>18</v>
      </c>
      <c r="M695" s="6">
        <v>468.25</v>
      </c>
      <c r="N695" s="6">
        <v>5630.5</v>
      </c>
      <c r="O695">
        <v>87</v>
      </c>
      <c r="P695">
        <v>2</v>
      </c>
      <c r="Q695" t="s">
        <v>52</v>
      </c>
      <c r="R695" t="s">
        <v>38</v>
      </c>
      <c r="S695" t="s">
        <v>6177</v>
      </c>
    </row>
    <row r="696" spans="1:19" hidden="1" x14ac:dyDescent="0.3">
      <c r="A696" s="7">
        <v>17983</v>
      </c>
      <c r="B696" s="6" t="s">
        <v>1451</v>
      </c>
      <c r="C696" t="s">
        <v>1452</v>
      </c>
      <c r="D696" t="str">
        <f t="shared" si="20"/>
        <v>13:02:01</v>
      </c>
      <c r="E696" s="18">
        <f t="shared" si="21"/>
        <v>0.54166666666666663</v>
      </c>
      <c r="F696" s="2" t="s">
        <v>72</v>
      </c>
      <c r="G696" s="4" t="s">
        <v>46</v>
      </c>
      <c r="H696" t="s">
        <v>81</v>
      </c>
      <c r="I696">
        <v>952</v>
      </c>
      <c r="J696">
        <v>12886</v>
      </c>
      <c r="K696" t="s">
        <v>6204</v>
      </c>
      <c r="L696">
        <v>14</v>
      </c>
      <c r="M696" s="6">
        <v>151</v>
      </c>
      <c r="N696" s="6">
        <v>3250.25</v>
      </c>
      <c r="O696">
        <v>57</v>
      </c>
      <c r="P696">
        <v>1</v>
      </c>
      <c r="Q696" t="s">
        <v>35</v>
      </c>
      <c r="R696" t="s">
        <v>35</v>
      </c>
      <c r="S696" t="s">
        <v>6176</v>
      </c>
    </row>
    <row r="697" spans="1:19" hidden="1" x14ac:dyDescent="0.3">
      <c r="A697" s="7">
        <v>17984</v>
      </c>
      <c r="B697" s="6" t="s">
        <v>1453</v>
      </c>
      <c r="C697" t="s">
        <v>1454</v>
      </c>
      <c r="D697" t="str">
        <f t="shared" si="20"/>
        <v>06:56:01</v>
      </c>
      <c r="E697" s="18">
        <f t="shared" si="21"/>
        <v>0.25</v>
      </c>
      <c r="F697" s="2" t="s">
        <v>59</v>
      </c>
      <c r="G697" s="4" t="s">
        <v>55</v>
      </c>
      <c r="H697" t="s">
        <v>51</v>
      </c>
      <c r="I697">
        <v>293</v>
      </c>
      <c r="J697">
        <v>74732</v>
      </c>
      <c r="K697" t="s">
        <v>6206</v>
      </c>
      <c r="L697">
        <v>10</v>
      </c>
      <c r="M697" s="6">
        <v>104.75</v>
      </c>
      <c r="N697" s="6">
        <v>4268.25</v>
      </c>
      <c r="O697">
        <v>100</v>
      </c>
      <c r="P697">
        <v>2</v>
      </c>
      <c r="Q697" t="s">
        <v>52</v>
      </c>
      <c r="R697" t="s">
        <v>52</v>
      </c>
      <c r="S697" t="s">
        <v>6176</v>
      </c>
    </row>
    <row r="698" spans="1:19" hidden="1" x14ac:dyDescent="0.3">
      <c r="A698" s="7">
        <v>17985</v>
      </c>
      <c r="B698" s="6" t="s">
        <v>1455</v>
      </c>
      <c r="C698" t="s">
        <v>1456</v>
      </c>
      <c r="D698" t="str">
        <f t="shared" si="20"/>
        <v>14:07:12</v>
      </c>
      <c r="E698" s="18">
        <f t="shared" si="21"/>
        <v>0.58333333333333326</v>
      </c>
      <c r="F698" s="2" t="s">
        <v>72</v>
      </c>
      <c r="G698" s="4" t="s">
        <v>55</v>
      </c>
      <c r="H698" t="s">
        <v>51</v>
      </c>
      <c r="I698">
        <v>618</v>
      </c>
      <c r="J698">
        <v>85223</v>
      </c>
      <c r="K698" t="s">
        <v>6206</v>
      </c>
      <c r="L698">
        <v>14</v>
      </c>
      <c r="M698" s="6">
        <v>318</v>
      </c>
      <c r="N698" s="6">
        <v>2924.25</v>
      </c>
      <c r="O698">
        <v>84</v>
      </c>
      <c r="P698">
        <v>1</v>
      </c>
      <c r="Q698" t="s">
        <v>52</v>
      </c>
      <c r="R698" t="s">
        <v>38</v>
      </c>
      <c r="S698" t="s">
        <v>6176</v>
      </c>
    </row>
    <row r="699" spans="1:19" hidden="1" x14ac:dyDescent="0.3">
      <c r="A699" s="7">
        <v>17986</v>
      </c>
      <c r="B699" s="6" t="s">
        <v>1457</v>
      </c>
      <c r="C699" t="s">
        <v>1458</v>
      </c>
      <c r="D699" t="str">
        <f t="shared" si="20"/>
        <v>03:57:30</v>
      </c>
      <c r="E699" s="18">
        <f t="shared" si="21"/>
        <v>0.125</v>
      </c>
      <c r="F699" s="2" t="s">
        <v>72</v>
      </c>
      <c r="G699" s="4" t="s">
        <v>46</v>
      </c>
      <c r="H699" t="s">
        <v>81</v>
      </c>
      <c r="I699">
        <v>708</v>
      </c>
      <c r="J699">
        <v>46104</v>
      </c>
      <c r="K699" t="s">
        <v>6205</v>
      </c>
      <c r="L699">
        <v>10</v>
      </c>
      <c r="M699" s="6">
        <v>573.5</v>
      </c>
      <c r="N699" s="6">
        <v>3931</v>
      </c>
      <c r="O699">
        <v>68</v>
      </c>
      <c r="P699">
        <v>1</v>
      </c>
      <c r="Q699" t="s">
        <v>35</v>
      </c>
      <c r="R699" t="s">
        <v>38</v>
      </c>
      <c r="S699" t="s">
        <v>6176</v>
      </c>
    </row>
    <row r="700" spans="1:19" hidden="1" x14ac:dyDescent="0.3">
      <c r="A700" s="7">
        <v>17987</v>
      </c>
      <c r="B700" s="6" t="s">
        <v>1459</v>
      </c>
      <c r="C700" t="s">
        <v>1460</v>
      </c>
      <c r="D700" t="str">
        <f t="shared" si="20"/>
        <v>01:24:26</v>
      </c>
      <c r="E700" s="18">
        <f t="shared" si="21"/>
        <v>4.1666666666666664E-2</v>
      </c>
      <c r="F700" s="2" t="s">
        <v>50</v>
      </c>
      <c r="G700" s="4" t="s">
        <v>55</v>
      </c>
      <c r="H700" t="s">
        <v>51</v>
      </c>
      <c r="I700">
        <v>68</v>
      </c>
      <c r="J700">
        <v>39016</v>
      </c>
      <c r="K700" t="s">
        <v>6205</v>
      </c>
      <c r="L700">
        <v>5</v>
      </c>
      <c r="M700" s="6">
        <v>80</v>
      </c>
      <c r="N700" s="6">
        <v>4373</v>
      </c>
      <c r="O700">
        <v>82</v>
      </c>
      <c r="P700">
        <v>1</v>
      </c>
      <c r="Q700" t="s">
        <v>35</v>
      </c>
      <c r="R700" t="s">
        <v>38</v>
      </c>
      <c r="S700" t="s">
        <v>6177</v>
      </c>
    </row>
    <row r="701" spans="1:19" hidden="1" x14ac:dyDescent="0.3">
      <c r="A701" s="7">
        <v>17988</v>
      </c>
      <c r="B701" s="6" t="s">
        <v>1461</v>
      </c>
      <c r="C701" t="s">
        <v>1462</v>
      </c>
      <c r="D701" t="str">
        <f t="shared" si="20"/>
        <v>10:10:54</v>
      </c>
      <c r="E701" s="18">
        <f t="shared" si="21"/>
        <v>0.41666666666666663</v>
      </c>
      <c r="F701" s="2" t="s">
        <v>45</v>
      </c>
      <c r="G701" s="4" t="s">
        <v>46</v>
      </c>
      <c r="H701" t="s">
        <v>56</v>
      </c>
      <c r="I701">
        <v>3573</v>
      </c>
      <c r="J701">
        <v>66596</v>
      </c>
      <c r="K701" t="s">
        <v>6203</v>
      </c>
      <c r="L701">
        <v>38</v>
      </c>
      <c r="M701" s="6">
        <v>215</v>
      </c>
      <c r="N701" s="6">
        <v>3380</v>
      </c>
      <c r="O701">
        <v>20</v>
      </c>
      <c r="P701">
        <v>6</v>
      </c>
      <c r="Q701" t="s">
        <v>52</v>
      </c>
      <c r="R701" t="s">
        <v>35</v>
      </c>
      <c r="S701" t="s">
        <v>6177</v>
      </c>
    </row>
    <row r="702" spans="1:19" hidden="1" x14ac:dyDescent="0.3">
      <c r="A702" s="7">
        <v>17989</v>
      </c>
      <c r="B702" s="6" t="s">
        <v>1463</v>
      </c>
      <c r="C702" t="s">
        <v>1464</v>
      </c>
      <c r="D702" t="str">
        <f t="shared" si="20"/>
        <v>01:11:22</v>
      </c>
      <c r="E702" s="18">
        <f t="shared" si="21"/>
        <v>4.1666666666666664E-2</v>
      </c>
      <c r="F702" s="2" t="s">
        <v>88</v>
      </c>
      <c r="G702" s="4" t="s">
        <v>55</v>
      </c>
      <c r="H702" t="s">
        <v>51</v>
      </c>
      <c r="I702">
        <v>182</v>
      </c>
      <c r="J702">
        <v>63094</v>
      </c>
      <c r="K702" t="s">
        <v>6203</v>
      </c>
      <c r="L702">
        <v>12</v>
      </c>
      <c r="M702" s="6">
        <v>324</v>
      </c>
      <c r="N702" s="6">
        <v>6551</v>
      </c>
      <c r="O702">
        <v>80</v>
      </c>
      <c r="P702">
        <v>1</v>
      </c>
      <c r="Q702" t="s">
        <v>35</v>
      </c>
      <c r="R702" t="s">
        <v>38</v>
      </c>
      <c r="S702" t="s">
        <v>6176</v>
      </c>
    </row>
    <row r="703" spans="1:19" hidden="1" x14ac:dyDescent="0.3">
      <c r="A703" s="7">
        <v>17990</v>
      </c>
      <c r="B703" s="6" t="s">
        <v>1465</v>
      </c>
      <c r="C703" t="s">
        <v>1466</v>
      </c>
      <c r="D703" t="str">
        <f t="shared" si="20"/>
        <v>04:12:24</v>
      </c>
      <c r="E703" s="18">
        <f t="shared" si="21"/>
        <v>0.16666666666666666</v>
      </c>
      <c r="F703" s="2" t="s">
        <v>72</v>
      </c>
      <c r="G703" s="4" t="s">
        <v>55</v>
      </c>
      <c r="H703" t="s">
        <v>51</v>
      </c>
      <c r="I703">
        <v>218</v>
      </c>
      <c r="J703">
        <v>83052</v>
      </c>
      <c r="K703" t="s">
        <v>6206</v>
      </c>
      <c r="L703">
        <v>20</v>
      </c>
      <c r="M703" s="6">
        <v>512.25</v>
      </c>
      <c r="N703" s="6">
        <v>3148.25</v>
      </c>
      <c r="O703">
        <v>76</v>
      </c>
      <c r="P703">
        <v>2</v>
      </c>
      <c r="Q703" t="s">
        <v>52</v>
      </c>
      <c r="R703" t="s">
        <v>35</v>
      </c>
      <c r="S703" t="s">
        <v>6176</v>
      </c>
    </row>
    <row r="704" spans="1:19" hidden="1" x14ac:dyDescent="0.3">
      <c r="A704" s="7">
        <v>17991</v>
      </c>
      <c r="B704" s="6" t="s">
        <v>1467</v>
      </c>
      <c r="C704" t="s">
        <v>1468</v>
      </c>
      <c r="D704" t="str">
        <f t="shared" si="20"/>
        <v>00:35:15</v>
      </c>
      <c r="E704" s="18">
        <f t="shared" si="21"/>
        <v>0</v>
      </c>
      <c r="F704" s="2" t="s">
        <v>72</v>
      </c>
      <c r="G704" s="4" t="s">
        <v>46</v>
      </c>
      <c r="H704" t="s">
        <v>81</v>
      </c>
      <c r="I704">
        <v>512</v>
      </c>
      <c r="J704">
        <v>61615</v>
      </c>
      <c r="K704" t="s">
        <v>6203</v>
      </c>
      <c r="L704">
        <v>10</v>
      </c>
      <c r="M704" s="6">
        <v>912</v>
      </c>
      <c r="N704" s="6">
        <v>2681</v>
      </c>
      <c r="O704">
        <v>65</v>
      </c>
      <c r="P704">
        <v>0</v>
      </c>
      <c r="Q704" t="s">
        <v>35</v>
      </c>
      <c r="R704" t="s">
        <v>38</v>
      </c>
      <c r="S704" t="s">
        <v>6177</v>
      </c>
    </row>
    <row r="705" spans="1:19" hidden="1" x14ac:dyDescent="0.3">
      <c r="A705" s="7">
        <v>17992</v>
      </c>
      <c r="B705" s="6" t="s">
        <v>1469</v>
      </c>
      <c r="C705" t="s">
        <v>1470</v>
      </c>
      <c r="D705" t="str">
        <f t="shared" si="20"/>
        <v>09:56:26</v>
      </c>
      <c r="E705" s="18">
        <f t="shared" si="21"/>
        <v>0.375</v>
      </c>
      <c r="F705" s="2" t="s">
        <v>50</v>
      </c>
      <c r="G705" s="4" t="s">
        <v>55</v>
      </c>
      <c r="H705" t="s">
        <v>51</v>
      </c>
      <c r="I705">
        <v>129</v>
      </c>
      <c r="J705">
        <v>15450</v>
      </c>
      <c r="K705" t="s">
        <v>6204</v>
      </c>
      <c r="L705">
        <v>7</v>
      </c>
      <c r="M705" s="6">
        <v>446.75</v>
      </c>
      <c r="N705" s="6">
        <v>2539.5</v>
      </c>
      <c r="O705">
        <v>82</v>
      </c>
      <c r="P705">
        <v>1</v>
      </c>
      <c r="Q705" t="s">
        <v>52</v>
      </c>
      <c r="R705" t="s">
        <v>38</v>
      </c>
      <c r="S705" t="s">
        <v>6177</v>
      </c>
    </row>
    <row r="706" spans="1:19" hidden="1" x14ac:dyDescent="0.3">
      <c r="A706" s="7">
        <v>17993</v>
      </c>
      <c r="B706" s="6" t="s">
        <v>1471</v>
      </c>
      <c r="C706" t="s">
        <v>1472</v>
      </c>
      <c r="D706" t="str">
        <f t="shared" si="20"/>
        <v>15:38:58</v>
      </c>
      <c r="E706" s="18">
        <f t="shared" si="21"/>
        <v>0.625</v>
      </c>
      <c r="F706" s="2" t="s">
        <v>45</v>
      </c>
      <c r="G706" s="4" t="s">
        <v>46</v>
      </c>
      <c r="H706" t="s">
        <v>75</v>
      </c>
      <c r="I706">
        <v>1930</v>
      </c>
      <c r="J706">
        <v>81481</v>
      </c>
      <c r="K706" t="s">
        <v>6206</v>
      </c>
      <c r="L706">
        <v>1</v>
      </c>
      <c r="M706" s="6">
        <v>147.5</v>
      </c>
      <c r="N706" s="6">
        <v>5032.75</v>
      </c>
      <c r="O706">
        <v>46</v>
      </c>
      <c r="P706">
        <v>2</v>
      </c>
      <c r="Q706" t="s">
        <v>52</v>
      </c>
      <c r="R706" t="s">
        <v>38</v>
      </c>
      <c r="S706" t="s">
        <v>6176</v>
      </c>
    </row>
    <row r="707" spans="1:19" hidden="1" x14ac:dyDescent="0.3">
      <c r="A707" s="7">
        <v>17994</v>
      </c>
      <c r="B707" s="6" t="s">
        <v>1473</v>
      </c>
      <c r="C707" t="s">
        <v>1474</v>
      </c>
      <c r="D707" t="str">
        <f t="shared" ref="D707:D770" si="22">TEXT(C707,"hh:mm:ss")</f>
        <v>03:41:50</v>
      </c>
      <c r="E707" s="18">
        <f t="shared" ref="E707:E770" si="23">FLOOR(D707,TIME(1,0,0))</f>
        <v>0.125</v>
      </c>
      <c r="F707" s="2" t="s">
        <v>59</v>
      </c>
      <c r="G707" s="4" t="s">
        <v>46</v>
      </c>
      <c r="H707" t="s">
        <v>51</v>
      </c>
      <c r="I707">
        <v>453</v>
      </c>
      <c r="J707">
        <v>37435</v>
      </c>
      <c r="K707" t="s">
        <v>6205</v>
      </c>
      <c r="L707">
        <v>8</v>
      </c>
      <c r="M707" s="6">
        <v>398.25</v>
      </c>
      <c r="N707" s="6">
        <v>6297.5</v>
      </c>
      <c r="O707">
        <v>76</v>
      </c>
      <c r="P707">
        <v>1</v>
      </c>
      <c r="Q707" t="s">
        <v>52</v>
      </c>
      <c r="R707" t="s">
        <v>35</v>
      </c>
      <c r="S707" t="s">
        <v>6177</v>
      </c>
    </row>
    <row r="708" spans="1:19" hidden="1" x14ac:dyDescent="0.3">
      <c r="A708" s="7">
        <v>17995</v>
      </c>
      <c r="B708" s="6" t="s">
        <v>1475</v>
      </c>
      <c r="C708" t="s">
        <v>1476</v>
      </c>
      <c r="D708" t="str">
        <f t="shared" si="22"/>
        <v>22:23:44</v>
      </c>
      <c r="E708" s="18">
        <f t="shared" si="23"/>
        <v>0.91666666666666663</v>
      </c>
      <c r="F708" s="2" t="s">
        <v>72</v>
      </c>
      <c r="G708" s="4" t="s">
        <v>46</v>
      </c>
      <c r="H708" t="s">
        <v>81</v>
      </c>
      <c r="I708">
        <v>714</v>
      </c>
      <c r="J708">
        <v>35220</v>
      </c>
      <c r="K708" t="s">
        <v>6205</v>
      </c>
      <c r="L708">
        <v>13</v>
      </c>
      <c r="M708" s="6">
        <v>781.75</v>
      </c>
      <c r="N708" s="6">
        <v>2897.75</v>
      </c>
      <c r="O708">
        <v>63</v>
      </c>
      <c r="P708">
        <v>0</v>
      </c>
      <c r="Q708" t="s">
        <v>65</v>
      </c>
      <c r="R708" t="s">
        <v>52</v>
      </c>
      <c r="S708" t="s">
        <v>6177</v>
      </c>
    </row>
    <row r="709" spans="1:19" hidden="1" x14ac:dyDescent="0.3">
      <c r="A709" s="7">
        <v>17996</v>
      </c>
      <c r="B709" s="6" t="s">
        <v>1477</v>
      </c>
      <c r="C709" t="s">
        <v>1478</v>
      </c>
      <c r="D709" t="str">
        <f t="shared" si="22"/>
        <v>23:38:51</v>
      </c>
      <c r="E709" s="18">
        <f t="shared" si="23"/>
        <v>0.95833333333333326</v>
      </c>
      <c r="F709" s="2" t="s">
        <v>59</v>
      </c>
      <c r="G709" s="4" t="s">
        <v>46</v>
      </c>
      <c r="H709" t="s">
        <v>56</v>
      </c>
      <c r="I709">
        <v>1012</v>
      </c>
      <c r="J709">
        <v>66363</v>
      </c>
      <c r="K709" t="s">
        <v>6203</v>
      </c>
      <c r="L709">
        <v>36</v>
      </c>
      <c r="M709" s="6">
        <v>252</v>
      </c>
      <c r="N709" s="6">
        <v>2480.75</v>
      </c>
      <c r="O709">
        <v>12</v>
      </c>
      <c r="P709">
        <v>5</v>
      </c>
      <c r="Q709" t="s">
        <v>38</v>
      </c>
      <c r="R709" t="s">
        <v>38</v>
      </c>
      <c r="S709" t="s">
        <v>6176</v>
      </c>
    </row>
    <row r="710" spans="1:19" hidden="1" x14ac:dyDescent="0.3">
      <c r="A710" s="7">
        <v>17997</v>
      </c>
      <c r="B710" s="6" t="s">
        <v>1479</v>
      </c>
      <c r="C710" t="s">
        <v>1480</v>
      </c>
      <c r="D710" t="str">
        <f t="shared" si="22"/>
        <v>23:44:57</v>
      </c>
      <c r="E710" s="18">
        <f t="shared" si="23"/>
        <v>0.95833333333333326</v>
      </c>
      <c r="F710" s="2" t="s">
        <v>45</v>
      </c>
      <c r="G710" s="4" t="s">
        <v>68</v>
      </c>
      <c r="H710" t="s">
        <v>60</v>
      </c>
      <c r="I710">
        <v>2833</v>
      </c>
      <c r="J710">
        <v>15348</v>
      </c>
      <c r="K710" t="s">
        <v>6204</v>
      </c>
      <c r="L710">
        <v>27</v>
      </c>
      <c r="M710" s="6">
        <v>539.25</v>
      </c>
      <c r="N710" s="6">
        <v>3866.5</v>
      </c>
      <c r="O710">
        <v>17</v>
      </c>
      <c r="P710">
        <v>6</v>
      </c>
      <c r="Q710" t="s">
        <v>35</v>
      </c>
      <c r="R710" t="s">
        <v>52</v>
      </c>
      <c r="S710" t="s">
        <v>6177</v>
      </c>
    </row>
    <row r="711" spans="1:19" hidden="1" x14ac:dyDescent="0.3">
      <c r="A711" s="7">
        <v>17998</v>
      </c>
      <c r="B711" s="6" t="s">
        <v>1481</v>
      </c>
      <c r="C711" t="s">
        <v>1482</v>
      </c>
      <c r="D711" t="str">
        <f t="shared" si="22"/>
        <v>16:39:03</v>
      </c>
      <c r="E711" s="18">
        <f t="shared" si="23"/>
        <v>0.66666666666666663</v>
      </c>
      <c r="F711" s="2" t="s">
        <v>45</v>
      </c>
      <c r="G711" s="4" t="s">
        <v>46</v>
      </c>
      <c r="H711" t="s">
        <v>60</v>
      </c>
      <c r="I711">
        <v>3686</v>
      </c>
      <c r="J711">
        <v>50555</v>
      </c>
      <c r="K711" t="s">
        <v>6203</v>
      </c>
      <c r="L711">
        <v>32</v>
      </c>
      <c r="M711" s="6">
        <v>4427.25</v>
      </c>
      <c r="N711" s="6">
        <v>675.75</v>
      </c>
      <c r="O711">
        <v>12</v>
      </c>
      <c r="P711">
        <v>6</v>
      </c>
      <c r="Q711" t="s">
        <v>35</v>
      </c>
      <c r="R711" t="s">
        <v>52</v>
      </c>
      <c r="S711" t="s">
        <v>6176</v>
      </c>
    </row>
    <row r="712" spans="1:19" hidden="1" x14ac:dyDescent="0.3">
      <c r="A712" s="7">
        <v>17999</v>
      </c>
      <c r="B712" s="6" t="s">
        <v>1483</v>
      </c>
      <c r="C712" t="s">
        <v>1484</v>
      </c>
      <c r="D712" t="str">
        <f t="shared" si="22"/>
        <v>18:17:31</v>
      </c>
      <c r="E712" s="18">
        <f t="shared" si="23"/>
        <v>0.75</v>
      </c>
      <c r="F712" s="2" t="s">
        <v>72</v>
      </c>
      <c r="G712" s="4" t="s">
        <v>46</v>
      </c>
      <c r="H712" t="s">
        <v>81</v>
      </c>
      <c r="I712">
        <v>492</v>
      </c>
      <c r="J712">
        <v>86324</v>
      </c>
      <c r="K712" t="s">
        <v>6206</v>
      </c>
      <c r="L712">
        <v>9</v>
      </c>
      <c r="M712" s="6">
        <v>1637.5</v>
      </c>
      <c r="N712" s="6">
        <v>2280.5</v>
      </c>
      <c r="O712">
        <v>60</v>
      </c>
      <c r="P712">
        <v>1</v>
      </c>
      <c r="Q712" t="s">
        <v>38</v>
      </c>
      <c r="R712" t="s">
        <v>38</v>
      </c>
      <c r="S712" t="s">
        <v>6177</v>
      </c>
    </row>
    <row r="713" spans="1:19" hidden="1" x14ac:dyDescent="0.3">
      <c r="A713" s="7">
        <v>18000</v>
      </c>
      <c r="B713" s="6" t="s">
        <v>1485</v>
      </c>
      <c r="C713" t="s">
        <v>1486</v>
      </c>
      <c r="D713" t="str">
        <f t="shared" si="22"/>
        <v>02:04:16</v>
      </c>
      <c r="E713" s="18">
        <f t="shared" si="23"/>
        <v>8.3333333333333329E-2</v>
      </c>
      <c r="F713" s="2" t="s">
        <v>59</v>
      </c>
      <c r="G713" s="4" t="s">
        <v>46</v>
      </c>
      <c r="H713" t="s">
        <v>75</v>
      </c>
      <c r="I713">
        <v>1115</v>
      </c>
      <c r="J713">
        <v>84787</v>
      </c>
      <c r="K713" t="s">
        <v>6206</v>
      </c>
      <c r="L713">
        <v>11</v>
      </c>
      <c r="M713" s="6">
        <v>6451</v>
      </c>
      <c r="N713" s="6">
        <v>486</v>
      </c>
      <c r="O713">
        <v>45</v>
      </c>
      <c r="P713">
        <v>1</v>
      </c>
      <c r="Q713" t="s">
        <v>52</v>
      </c>
      <c r="R713" t="s">
        <v>38</v>
      </c>
      <c r="S713" t="s">
        <v>6176</v>
      </c>
    </row>
    <row r="714" spans="1:19" hidden="1" x14ac:dyDescent="0.3">
      <c r="A714" s="7">
        <v>18001</v>
      </c>
      <c r="B714" s="6" t="s">
        <v>1487</v>
      </c>
      <c r="C714" t="s">
        <v>1488</v>
      </c>
      <c r="D714" t="str">
        <f t="shared" si="22"/>
        <v>18:49:21</v>
      </c>
      <c r="E714" s="18">
        <f t="shared" si="23"/>
        <v>0.75</v>
      </c>
      <c r="F714" s="2" t="s">
        <v>45</v>
      </c>
      <c r="G714" s="4" t="s">
        <v>55</v>
      </c>
      <c r="H714" t="s">
        <v>56</v>
      </c>
      <c r="I714">
        <v>3357</v>
      </c>
      <c r="J714">
        <v>18249</v>
      </c>
      <c r="K714" t="s">
        <v>6204</v>
      </c>
      <c r="L714">
        <v>36</v>
      </c>
      <c r="M714" s="6">
        <v>421</v>
      </c>
      <c r="N714" s="6">
        <v>2587</v>
      </c>
      <c r="O714">
        <v>21</v>
      </c>
      <c r="P714">
        <v>4</v>
      </c>
      <c r="Q714" t="s">
        <v>38</v>
      </c>
      <c r="R714" t="s">
        <v>52</v>
      </c>
      <c r="S714" t="s">
        <v>6177</v>
      </c>
    </row>
    <row r="715" spans="1:19" hidden="1" x14ac:dyDescent="0.3">
      <c r="A715" s="7">
        <v>18002</v>
      </c>
      <c r="B715" s="6" t="s">
        <v>1489</v>
      </c>
      <c r="C715" t="s">
        <v>1490</v>
      </c>
      <c r="D715" t="str">
        <f t="shared" si="22"/>
        <v>18:54:00</v>
      </c>
      <c r="E715" s="18">
        <f t="shared" si="23"/>
        <v>0.75</v>
      </c>
      <c r="F715" s="2" t="s">
        <v>45</v>
      </c>
      <c r="G715" s="4" t="s">
        <v>46</v>
      </c>
      <c r="H715" t="s">
        <v>60</v>
      </c>
      <c r="I715">
        <v>1786</v>
      </c>
      <c r="J715">
        <v>31877</v>
      </c>
      <c r="K715" t="s">
        <v>6205</v>
      </c>
      <c r="L715">
        <v>35</v>
      </c>
      <c r="M715" s="6">
        <v>6858</v>
      </c>
      <c r="N715" s="6">
        <v>648</v>
      </c>
      <c r="O715">
        <v>8</v>
      </c>
      <c r="P715">
        <v>8</v>
      </c>
      <c r="Q715" t="s">
        <v>52</v>
      </c>
      <c r="R715" t="s">
        <v>38</v>
      </c>
      <c r="S715" t="s">
        <v>6176</v>
      </c>
    </row>
    <row r="716" spans="1:19" hidden="1" x14ac:dyDescent="0.3">
      <c r="A716" s="7">
        <v>18003</v>
      </c>
      <c r="B716" s="6" t="s">
        <v>1491</v>
      </c>
      <c r="C716" t="s">
        <v>1492</v>
      </c>
      <c r="D716" t="str">
        <f t="shared" si="22"/>
        <v>18:26:48</v>
      </c>
      <c r="E716" s="18">
        <f t="shared" si="23"/>
        <v>0.75</v>
      </c>
      <c r="F716" s="2" t="s">
        <v>50</v>
      </c>
      <c r="G716" s="4" t="s">
        <v>46</v>
      </c>
      <c r="H716" t="s">
        <v>75</v>
      </c>
      <c r="I716">
        <v>215</v>
      </c>
      <c r="J716">
        <v>36725</v>
      </c>
      <c r="K716" t="s">
        <v>6205</v>
      </c>
      <c r="L716">
        <v>8</v>
      </c>
      <c r="M716" s="6">
        <v>292.25</v>
      </c>
      <c r="N716" s="6">
        <v>6491.75</v>
      </c>
      <c r="O716">
        <v>44</v>
      </c>
      <c r="P716">
        <v>3</v>
      </c>
      <c r="Q716" t="s">
        <v>52</v>
      </c>
      <c r="R716" t="s">
        <v>38</v>
      </c>
      <c r="S716" t="s">
        <v>6177</v>
      </c>
    </row>
    <row r="717" spans="1:19" hidden="1" x14ac:dyDescent="0.3">
      <c r="A717" s="7">
        <v>18004</v>
      </c>
      <c r="B717" s="6" t="s">
        <v>1493</v>
      </c>
      <c r="C717" t="s">
        <v>1494</v>
      </c>
      <c r="D717" t="str">
        <f t="shared" si="22"/>
        <v>22:15:49</v>
      </c>
      <c r="E717" s="18">
        <f t="shared" si="23"/>
        <v>0.91666666666666663</v>
      </c>
      <c r="F717" s="2" t="s">
        <v>88</v>
      </c>
      <c r="G717" s="4" t="s">
        <v>46</v>
      </c>
      <c r="H717" t="s">
        <v>75</v>
      </c>
      <c r="I717">
        <v>208</v>
      </c>
      <c r="J717">
        <v>51006</v>
      </c>
      <c r="K717" t="s">
        <v>6203</v>
      </c>
      <c r="L717">
        <v>4</v>
      </c>
      <c r="M717" s="6">
        <v>268</v>
      </c>
      <c r="N717" s="6">
        <v>3391.5</v>
      </c>
      <c r="O717">
        <v>57</v>
      </c>
      <c r="P717">
        <v>3</v>
      </c>
      <c r="Q717" t="s">
        <v>52</v>
      </c>
      <c r="R717" t="s">
        <v>52</v>
      </c>
      <c r="S717" t="s">
        <v>6177</v>
      </c>
    </row>
    <row r="718" spans="1:19" hidden="1" x14ac:dyDescent="0.3">
      <c r="A718" s="7">
        <v>18005</v>
      </c>
      <c r="B718" s="6" t="s">
        <v>1495</v>
      </c>
      <c r="C718" t="s">
        <v>1496</v>
      </c>
      <c r="D718" t="str">
        <f t="shared" si="22"/>
        <v>06:17:03</v>
      </c>
      <c r="E718" s="18">
        <f t="shared" si="23"/>
        <v>0.25</v>
      </c>
      <c r="F718" s="2" t="s">
        <v>88</v>
      </c>
      <c r="G718" s="4" t="s">
        <v>46</v>
      </c>
      <c r="H718" t="s">
        <v>51</v>
      </c>
      <c r="I718">
        <v>196</v>
      </c>
      <c r="J718">
        <v>50719</v>
      </c>
      <c r="K718" t="s">
        <v>6203</v>
      </c>
      <c r="L718">
        <v>11</v>
      </c>
      <c r="M718" s="6">
        <v>267.75</v>
      </c>
      <c r="N718" s="6">
        <v>6474.5</v>
      </c>
      <c r="O718">
        <v>79</v>
      </c>
      <c r="P718">
        <v>2</v>
      </c>
      <c r="Q718" t="s">
        <v>52</v>
      </c>
      <c r="R718" t="s">
        <v>38</v>
      </c>
      <c r="S718" t="s">
        <v>6177</v>
      </c>
    </row>
    <row r="719" spans="1:19" hidden="1" x14ac:dyDescent="0.3">
      <c r="A719" s="7">
        <v>18006</v>
      </c>
      <c r="B719" s="6" t="s">
        <v>1497</v>
      </c>
      <c r="C719" t="s">
        <v>1498</v>
      </c>
      <c r="D719" t="str">
        <f t="shared" si="22"/>
        <v>22:30:42</v>
      </c>
      <c r="E719" s="18">
        <f t="shared" si="23"/>
        <v>0.91666666666666663</v>
      </c>
      <c r="F719" s="2" t="s">
        <v>59</v>
      </c>
      <c r="G719" s="4" t="s">
        <v>46</v>
      </c>
      <c r="H719" t="s">
        <v>81</v>
      </c>
      <c r="I719">
        <v>933</v>
      </c>
      <c r="J719">
        <v>55483</v>
      </c>
      <c r="K719" t="s">
        <v>6203</v>
      </c>
      <c r="L719">
        <v>14</v>
      </c>
      <c r="M719" s="6">
        <v>5903.25</v>
      </c>
      <c r="N719" s="6">
        <v>764.75</v>
      </c>
      <c r="O719">
        <v>50</v>
      </c>
      <c r="P719">
        <v>1</v>
      </c>
      <c r="Q719" t="s">
        <v>35</v>
      </c>
      <c r="R719" t="s">
        <v>52</v>
      </c>
      <c r="S719" t="s">
        <v>6177</v>
      </c>
    </row>
    <row r="720" spans="1:19" hidden="1" x14ac:dyDescent="0.3">
      <c r="A720" s="7">
        <v>18007</v>
      </c>
      <c r="B720" s="6" t="s">
        <v>1499</v>
      </c>
      <c r="C720" t="s">
        <v>1500</v>
      </c>
      <c r="D720" t="str">
        <f t="shared" si="22"/>
        <v>16:37:26</v>
      </c>
      <c r="E720" s="18">
        <f t="shared" si="23"/>
        <v>0.66666666666666663</v>
      </c>
      <c r="F720" s="2" t="s">
        <v>88</v>
      </c>
      <c r="G720" s="4" t="s">
        <v>46</v>
      </c>
      <c r="H720" t="s">
        <v>75</v>
      </c>
      <c r="I720">
        <v>379</v>
      </c>
      <c r="J720">
        <v>79359</v>
      </c>
      <c r="K720" t="s">
        <v>6206</v>
      </c>
      <c r="L720">
        <v>11</v>
      </c>
      <c r="M720" s="6">
        <v>6059.5</v>
      </c>
      <c r="N720" s="6">
        <v>1019.5</v>
      </c>
      <c r="O720">
        <v>58</v>
      </c>
      <c r="P720">
        <v>2</v>
      </c>
      <c r="Q720" t="s">
        <v>52</v>
      </c>
      <c r="R720" t="s">
        <v>52</v>
      </c>
      <c r="S720" t="s">
        <v>6176</v>
      </c>
    </row>
    <row r="721" spans="1:19" hidden="1" x14ac:dyDescent="0.3">
      <c r="A721" s="7">
        <v>18008</v>
      </c>
      <c r="B721" s="6" t="s">
        <v>1501</v>
      </c>
      <c r="C721" t="s">
        <v>1502</v>
      </c>
      <c r="D721" t="str">
        <f t="shared" si="22"/>
        <v>10:50:04</v>
      </c>
      <c r="E721" s="18">
        <f t="shared" si="23"/>
        <v>0.41666666666666663</v>
      </c>
      <c r="F721" s="2" t="s">
        <v>45</v>
      </c>
      <c r="G721" s="4" t="s">
        <v>55</v>
      </c>
      <c r="H721" t="s">
        <v>56</v>
      </c>
      <c r="I721">
        <v>2552</v>
      </c>
      <c r="J721">
        <v>47556</v>
      </c>
      <c r="K721" t="s">
        <v>6205</v>
      </c>
      <c r="L721">
        <v>34</v>
      </c>
      <c r="M721" s="6">
        <v>140.75</v>
      </c>
      <c r="N721" s="6">
        <v>7126</v>
      </c>
      <c r="O721">
        <v>18</v>
      </c>
      <c r="P721">
        <v>5</v>
      </c>
      <c r="Q721" t="s">
        <v>38</v>
      </c>
      <c r="R721" t="s">
        <v>38</v>
      </c>
      <c r="S721" t="s">
        <v>6177</v>
      </c>
    </row>
    <row r="722" spans="1:19" hidden="1" x14ac:dyDescent="0.3">
      <c r="A722" s="7">
        <v>18009</v>
      </c>
      <c r="B722" s="6" t="s">
        <v>1503</v>
      </c>
      <c r="C722" t="s">
        <v>1504</v>
      </c>
      <c r="D722" t="str">
        <f t="shared" si="22"/>
        <v>14:24:47</v>
      </c>
      <c r="E722" s="18">
        <f t="shared" si="23"/>
        <v>0.58333333333333326</v>
      </c>
      <c r="F722" s="2" t="s">
        <v>72</v>
      </c>
      <c r="G722" s="4" t="s">
        <v>55</v>
      </c>
      <c r="H722" t="s">
        <v>51</v>
      </c>
      <c r="I722">
        <v>169</v>
      </c>
      <c r="J722">
        <v>45520</v>
      </c>
      <c r="K722" t="s">
        <v>6205</v>
      </c>
      <c r="L722">
        <v>18</v>
      </c>
      <c r="M722" s="6">
        <v>3111</v>
      </c>
      <c r="N722" s="6">
        <v>882</v>
      </c>
      <c r="O722">
        <v>76</v>
      </c>
      <c r="P722">
        <v>2</v>
      </c>
      <c r="Q722" t="s">
        <v>52</v>
      </c>
      <c r="R722" t="s">
        <v>52</v>
      </c>
      <c r="S722" t="s">
        <v>6176</v>
      </c>
    </row>
    <row r="723" spans="1:19" hidden="1" x14ac:dyDescent="0.3">
      <c r="A723" s="7">
        <v>18010</v>
      </c>
      <c r="B723" s="6" t="s">
        <v>1505</v>
      </c>
      <c r="C723" t="s">
        <v>1506</v>
      </c>
      <c r="D723" t="str">
        <f t="shared" si="22"/>
        <v>22:19:10</v>
      </c>
      <c r="E723" s="18">
        <f t="shared" si="23"/>
        <v>0.91666666666666663</v>
      </c>
      <c r="F723" s="2" t="s">
        <v>72</v>
      </c>
      <c r="G723" s="4" t="s">
        <v>46</v>
      </c>
      <c r="H723" t="s">
        <v>47</v>
      </c>
      <c r="I723">
        <v>875</v>
      </c>
      <c r="J723">
        <v>30798</v>
      </c>
      <c r="K723" t="s">
        <v>6205</v>
      </c>
      <c r="L723">
        <v>20</v>
      </c>
      <c r="M723" s="6">
        <v>290.5</v>
      </c>
      <c r="N723" s="6">
        <v>5523</v>
      </c>
      <c r="O723">
        <v>84</v>
      </c>
      <c r="P723">
        <v>1</v>
      </c>
      <c r="Q723" t="s">
        <v>38</v>
      </c>
      <c r="R723" t="s">
        <v>38</v>
      </c>
      <c r="S723" t="s">
        <v>6177</v>
      </c>
    </row>
    <row r="724" spans="1:19" hidden="1" x14ac:dyDescent="0.3">
      <c r="A724" s="7">
        <v>18011</v>
      </c>
      <c r="B724" s="6" t="s">
        <v>1507</v>
      </c>
      <c r="C724" t="s">
        <v>1508</v>
      </c>
      <c r="D724" t="str">
        <f t="shared" si="22"/>
        <v>17:53:33</v>
      </c>
      <c r="E724" s="18">
        <f t="shared" si="23"/>
        <v>0.70833333333333326</v>
      </c>
      <c r="F724" s="2" t="s">
        <v>59</v>
      </c>
      <c r="G724" s="4" t="s">
        <v>46</v>
      </c>
      <c r="H724" t="s">
        <v>81</v>
      </c>
      <c r="I724">
        <v>962</v>
      </c>
      <c r="J724">
        <v>61735</v>
      </c>
      <c r="K724" t="s">
        <v>6203</v>
      </c>
      <c r="L724">
        <v>9</v>
      </c>
      <c r="M724" s="6">
        <v>377</v>
      </c>
      <c r="N724" s="6">
        <v>5034.5</v>
      </c>
      <c r="O724">
        <v>58</v>
      </c>
      <c r="P724">
        <v>1</v>
      </c>
      <c r="Q724" t="s">
        <v>35</v>
      </c>
      <c r="R724" t="s">
        <v>52</v>
      </c>
      <c r="S724" t="s">
        <v>6177</v>
      </c>
    </row>
    <row r="725" spans="1:19" hidden="1" x14ac:dyDescent="0.3">
      <c r="A725" s="7">
        <v>18012</v>
      </c>
      <c r="B725" s="6" t="s">
        <v>1509</v>
      </c>
      <c r="C725" t="s">
        <v>1510</v>
      </c>
      <c r="D725" t="str">
        <f t="shared" si="22"/>
        <v>02:49:07</v>
      </c>
      <c r="E725" s="18">
        <f t="shared" si="23"/>
        <v>8.3333333333333329E-2</v>
      </c>
      <c r="F725" s="2" t="s">
        <v>45</v>
      </c>
      <c r="G725" s="4" t="s">
        <v>46</v>
      </c>
      <c r="H725" t="s">
        <v>56</v>
      </c>
      <c r="I725">
        <v>4641</v>
      </c>
      <c r="J725">
        <v>38898</v>
      </c>
      <c r="K725" t="s">
        <v>6205</v>
      </c>
      <c r="L725">
        <v>36</v>
      </c>
      <c r="M725" s="6">
        <v>1347.5</v>
      </c>
      <c r="N725" s="6">
        <v>2906.5</v>
      </c>
      <c r="O725">
        <v>22</v>
      </c>
      <c r="P725">
        <v>5</v>
      </c>
      <c r="Q725" t="s">
        <v>52</v>
      </c>
      <c r="R725" t="s">
        <v>52</v>
      </c>
      <c r="S725" t="s">
        <v>6176</v>
      </c>
    </row>
    <row r="726" spans="1:19" hidden="1" x14ac:dyDescent="0.3">
      <c r="A726" s="7">
        <v>18013</v>
      </c>
      <c r="B726" s="6" t="s">
        <v>1511</v>
      </c>
      <c r="C726" t="s">
        <v>1512</v>
      </c>
      <c r="D726" t="str">
        <f t="shared" si="22"/>
        <v>06:05:27</v>
      </c>
      <c r="E726" s="18">
        <f t="shared" si="23"/>
        <v>0.25</v>
      </c>
      <c r="F726" s="2" t="s">
        <v>45</v>
      </c>
      <c r="G726" s="4" t="s">
        <v>46</v>
      </c>
      <c r="H726" t="s">
        <v>75</v>
      </c>
      <c r="I726">
        <v>2040</v>
      </c>
      <c r="J726">
        <v>70557</v>
      </c>
      <c r="K726" t="s">
        <v>6206</v>
      </c>
      <c r="L726">
        <v>4</v>
      </c>
      <c r="M726" s="6">
        <v>964.25</v>
      </c>
      <c r="N726" s="6">
        <v>2871</v>
      </c>
      <c r="O726">
        <v>60</v>
      </c>
      <c r="P726">
        <v>3</v>
      </c>
      <c r="Q726" t="s">
        <v>38</v>
      </c>
      <c r="R726" t="s">
        <v>52</v>
      </c>
      <c r="S726" t="s">
        <v>6176</v>
      </c>
    </row>
    <row r="727" spans="1:19" hidden="1" x14ac:dyDescent="0.3">
      <c r="A727" s="7">
        <v>18014</v>
      </c>
      <c r="B727" s="6" t="s">
        <v>1513</v>
      </c>
      <c r="C727" t="s">
        <v>1514</v>
      </c>
      <c r="D727" t="str">
        <f t="shared" si="22"/>
        <v>06:46:13</v>
      </c>
      <c r="E727" s="18">
        <f t="shared" si="23"/>
        <v>0.25</v>
      </c>
      <c r="F727" s="2" t="s">
        <v>72</v>
      </c>
      <c r="G727" s="4" t="s">
        <v>46</v>
      </c>
      <c r="H727" t="s">
        <v>75</v>
      </c>
      <c r="I727">
        <v>855</v>
      </c>
      <c r="J727">
        <v>64515</v>
      </c>
      <c r="K727" t="s">
        <v>6203</v>
      </c>
      <c r="L727">
        <v>2</v>
      </c>
      <c r="M727" s="6">
        <v>112</v>
      </c>
      <c r="N727" s="6">
        <v>5014.25</v>
      </c>
      <c r="O727">
        <v>59</v>
      </c>
      <c r="P727">
        <v>2</v>
      </c>
      <c r="Q727" t="s">
        <v>52</v>
      </c>
      <c r="R727" t="s">
        <v>52</v>
      </c>
      <c r="S727" t="s">
        <v>6177</v>
      </c>
    </row>
    <row r="728" spans="1:19" hidden="1" x14ac:dyDescent="0.3">
      <c r="A728" s="7">
        <v>18015</v>
      </c>
      <c r="B728" s="6" t="s">
        <v>1515</v>
      </c>
      <c r="C728" t="s">
        <v>1516</v>
      </c>
      <c r="D728" t="str">
        <f t="shared" si="22"/>
        <v>21:15:34</v>
      </c>
      <c r="E728" s="18">
        <f t="shared" si="23"/>
        <v>0.875</v>
      </c>
      <c r="F728" s="2" t="s">
        <v>50</v>
      </c>
      <c r="G728" s="4" t="s">
        <v>46</v>
      </c>
      <c r="H728" t="s">
        <v>51</v>
      </c>
      <c r="I728">
        <v>168</v>
      </c>
      <c r="J728">
        <v>62862</v>
      </c>
      <c r="K728" t="s">
        <v>6203</v>
      </c>
      <c r="L728">
        <v>2</v>
      </c>
      <c r="M728" s="6">
        <v>830.5</v>
      </c>
      <c r="N728" s="6">
        <v>3780.5</v>
      </c>
      <c r="O728">
        <v>88</v>
      </c>
      <c r="P728">
        <v>2</v>
      </c>
      <c r="Q728" t="s">
        <v>52</v>
      </c>
      <c r="R728" t="s">
        <v>38</v>
      </c>
      <c r="S728" t="s">
        <v>6177</v>
      </c>
    </row>
    <row r="729" spans="1:19" hidden="1" x14ac:dyDescent="0.3">
      <c r="A729" s="7">
        <v>18016</v>
      </c>
      <c r="B729" s="6" t="s">
        <v>1517</v>
      </c>
      <c r="C729" t="s">
        <v>1518</v>
      </c>
      <c r="D729" t="str">
        <f t="shared" si="22"/>
        <v>09:24:39</v>
      </c>
      <c r="E729" s="18">
        <f t="shared" si="23"/>
        <v>0.375</v>
      </c>
      <c r="F729" s="2" t="s">
        <v>72</v>
      </c>
      <c r="G729" s="4" t="s">
        <v>46</v>
      </c>
      <c r="H729" t="s">
        <v>81</v>
      </c>
      <c r="I729">
        <v>280</v>
      </c>
      <c r="J729">
        <v>89359</v>
      </c>
      <c r="K729" t="s">
        <v>6206</v>
      </c>
      <c r="L729">
        <v>6</v>
      </c>
      <c r="M729" s="6">
        <v>581.5</v>
      </c>
      <c r="N729" s="6">
        <v>2617.25</v>
      </c>
      <c r="O729">
        <v>56</v>
      </c>
      <c r="P729">
        <v>1</v>
      </c>
      <c r="Q729" t="s">
        <v>65</v>
      </c>
      <c r="R729" t="s">
        <v>38</v>
      </c>
      <c r="S729" t="s">
        <v>6176</v>
      </c>
    </row>
    <row r="730" spans="1:19" hidden="1" x14ac:dyDescent="0.3">
      <c r="A730" s="7">
        <v>18017</v>
      </c>
      <c r="B730" s="6" t="s">
        <v>1519</v>
      </c>
      <c r="C730" t="s">
        <v>1520</v>
      </c>
      <c r="D730" t="str">
        <f t="shared" si="22"/>
        <v>08:12:19</v>
      </c>
      <c r="E730" s="18">
        <f t="shared" si="23"/>
        <v>0.33333333333333331</v>
      </c>
      <c r="F730" s="2" t="s">
        <v>45</v>
      </c>
      <c r="G730" s="4" t="s">
        <v>46</v>
      </c>
      <c r="H730" t="s">
        <v>81</v>
      </c>
      <c r="I730">
        <v>799</v>
      </c>
      <c r="J730">
        <v>13620</v>
      </c>
      <c r="K730" t="s">
        <v>6204</v>
      </c>
      <c r="L730">
        <v>11</v>
      </c>
      <c r="M730" s="6">
        <v>408.25</v>
      </c>
      <c r="N730" s="6">
        <v>5443.75</v>
      </c>
      <c r="O730">
        <v>64</v>
      </c>
      <c r="P730">
        <v>0</v>
      </c>
      <c r="Q730" t="s">
        <v>52</v>
      </c>
      <c r="R730" t="s">
        <v>52</v>
      </c>
      <c r="S730" t="s">
        <v>6176</v>
      </c>
    </row>
    <row r="731" spans="1:19" hidden="1" x14ac:dyDescent="0.3">
      <c r="A731" s="7">
        <v>18018</v>
      </c>
      <c r="B731" s="6" t="s">
        <v>1521</v>
      </c>
      <c r="C731" t="s">
        <v>1522</v>
      </c>
      <c r="D731" t="str">
        <f t="shared" si="22"/>
        <v>22:10:56</v>
      </c>
      <c r="E731" s="18">
        <f t="shared" si="23"/>
        <v>0.91666666666666663</v>
      </c>
      <c r="F731" s="2" t="s">
        <v>45</v>
      </c>
      <c r="G731" s="4" t="s">
        <v>46</v>
      </c>
      <c r="H731" t="s">
        <v>75</v>
      </c>
      <c r="I731">
        <v>963</v>
      </c>
      <c r="J731">
        <v>17289</v>
      </c>
      <c r="K731" t="s">
        <v>6204</v>
      </c>
      <c r="L731">
        <v>10</v>
      </c>
      <c r="M731" s="6">
        <v>1639.25</v>
      </c>
      <c r="N731" s="6">
        <v>2364.75</v>
      </c>
      <c r="O731">
        <v>60</v>
      </c>
      <c r="P731">
        <v>1</v>
      </c>
      <c r="Q731" t="s">
        <v>65</v>
      </c>
      <c r="R731" t="s">
        <v>38</v>
      </c>
      <c r="S731" t="s">
        <v>6176</v>
      </c>
    </row>
    <row r="732" spans="1:19" hidden="1" x14ac:dyDescent="0.3">
      <c r="A732" s="7">
        <v>18019</v>
      </c>
      <c r="B732" s="6" t="s">
        <v>1523</v>
      </c>
      <c r="C732" t="s">
        <v>1524</v>
      </c>
      <c r="D732" t="str">
        <f t="shared" si="22"/>
        <v>04:08:22</v>
      </c>
      <c r="E732" s="18">
        <f t="shared" si="23"/>
        <v>0.16666666666666666</v>
      </c>
      <c r="F732" s="2" t="s">
        <v>45</v>
      </c>
      <c r="G732" s="4" t="s">
        <v>46</v>
      </c>
      <c r="H732" t="s">
        <v>75</v>
      </c>
      <c r="I732">
        <v>1800</v>
      </c>
      <c r="J732">
        <v>32740</v>
      </c>
      <c r="K732" t="s">
        <v>6205</v>
      </c>
      <c r="L732">
        <v>7</v>
      </c>
      <c r="M732" s="6">
        <v>276.25</v>
      </c>
      <c r="N732" s="6">
        <v>4013.25</v>
      </c>
      <c r="O732">
        <v>42</v>
      </c>
      <c r="P732">
        <v>3</v>
      </c>
      <c r="Q732" t="s">
        <v>52</v>
      </c>
      <c r="R732" t="s">
        <v>52</v>
      </c>
      <c r="S732" t="s">
        <v>6177</v>
      </c>
    </row>
    <row r="733" spans="1:19" hidden="1" x14ac:dyDescent="0.3">
      <c r="A733" s="7">
        <v>18020</v>
      </c>
      <c r="B733" s="6" t="s">
        <v>1525</v>
      </c>
      <c r="C733" t="s">
        <v>1526</v>
      </c>
      <c r="D733" t="str">
        <f t="shared" si="22"/>
        <v>20:54:04</v>
      </c>
      <c r="E733" s="18">
        <f t="shared" si="23"/>
        <v>0.83333333333333326</v>
      </c>
      <c r="F733" s="2" t="s">
        <v>72</v>
      </c>
      <c r="G733" s="4" t="s">
        <v>55</v>
      </c>
      <c r="H733" t="s">
        <v>51</v>
      </c>
      <c r="I733">
        <v>398</v>
      </c>
      <c r="J733">
        <v>75629</v>
      </c>
      <c r="K733" t="s">
        <v>6206</v>
      </c>
      <c r="L733">
        <v>2</v>
      </c>
      <c r="M733" s="6">
        <v>91.25</v>
      </c>
      <c r="N733" s="6">
        <v>5482.5</v>
      </c>
      <c r="O733">
        <v>87</v>
      </c>
      <c r="P733">
        <v>1</v>
      </c>
      <c r="Q733" t="s">
        <v>65</v>
      </c>
      <c r="R733" t="s">
        <v>38</v>
      </c>
      <c r="S733" t="s">
        <v>6177</v>
      </c>
    </row>
    <row r="734" spans="1:19" hidden="1" x14ac:dyDescent="0.3">
      <c r="A734" s="7">
        <v>18021</v>
      </c>
      <c r="B734" s="6" t="s">
        <v>1527</v>
      </c>
      <c r="C734" t="s">
        <v>1528</v>
      </c>
      <c r="D734" t="str">
        <f t="shared" si="22"/>
        <v>17:16:26</v>
      </c>
      <c r="E734" s="18">
        <f t="shared" si="23"/>
        <v>0.70833333333333326</v>
      </c>
      <c r="F734" s="2" t="s">
        <v>50</v>
      </c>
      <c r="G734" s="4" t="s">
        <v>55</v>
      </c>
      <c r="H734" t="s">
        <v>51</v>
      </c>
      <c r="I734">
        <v>91</v>
      </c>
      <c r="J734">
        <v>51588</v>
      </c>
      <c r="K734" t="s">
        <v>6203</v>
      </c>
      <c r="L734">
        <v>2</v>
      </c>
      <c r="M734" s="6">
        <v>385.5</v>
      </c>
      <c r="N734" s="6">
        <v>6231</v>
      </c>
      <c r="O734">
        <v>81</v>
      </c>
      <c r="P734">
        <v>1</v>
      </c>
      <c r="Q734" t="s">
        <v>52</v>
      </c>
      <c r="R734" t="s">
        <v>52</v>
      </c>
      <c r="S734" t="s">
        <v>6176</v>
      </c>
    </row>
    <row r="735" spans="1:19" hidden="1" x14ac:dyDescent="0.3">
      <c r="A735" s="7">
        <v>18022</v>
      </c>
      <c r="B735" s="6" t="s">
        <v>1529</v>
      </c>
      <c r="C735" t="s">
        <v>1530</v>
      </c>
      <c r="D735" t="str">
        <f t="shared" si="22"/>
        <v>05:02:23</v>
      </c>
      <c r="E735" s="18">
        <f t="shared" si="23"/>
        <v>0.20833333333333331</v>
      </c>
      <c r="F735" s="2" t="s">
        <v>45</v>
      </c>
      <c r="G735" s="4" t="s">
        <v>68</v>
      </c>
      <c r="H735" t="s">
        <v>60</v>
      </c>
      <c r="I735">
        <v>1387</v>
      </c>
      <c r="J735">
        <v>20824</v>
      </c>
      <c r="K735" t="s">
        <v>6204</v>
      </c>
      <c r="L735">
        <v>19</v>
      </c>
      <c r="M735" s="6">
        <v>469.25</v>
      </c>
      <c r="N735" s="6">
        <v>5746.5</v>
      </c>
      <c r="O735">
        <v>18</v>
      </c>
      <c r="P735">
        <v>8</v>
      </c>
      <c r="Q735" t="s">
        <v>65</v>
      </c>
      <c r="R735" t="s">
        <v>38</v>
      </c>
      <c r="S735" t="s">
        <v>6177</v>
      </c>
    </row>
    <row r="736" spans="1:19" hidden="1" x14ac:dyDescent="0.3">
      <c r="A736" s="7">
        <v>18023</v>
      </c>
      <c r="B736" s="6" t="s">
        <v>1531</v>
      </c>
      <c r="C736" t="s">
        <v>1532</v>
      </c>
      <c r="D736" t="str">
        <f t="shared" si="22"/>
        <v>16:45:20</v>
      </c>
      <c r="E736" s="18">
        <f t="shared" si="23"/>
        <v>0.66666666666666663</v>
      </c>
      <c r="F736" s="2" t="s">
        <v>45</v>
      </c>
      <c r="G736" s="4" t="s">
        <v>46</v>
      </c>
      <c r="H736" t="s">
        <v>56</v>
      </c>
      <c r="I736">
        <v>4043</v>
      </c>
      <c r="J736">
        <v>36051</v>
      </c>
      <c r="K736" t="s">
        <v>6205</v>
      </c>
      <c r="L736">
        <v>40</v>
      </c>
      <c r="M736" s="6">
        <v>8357.25</v>
      </c>
      <c r="N736" s="6">
        <v>430.75</v>
      </c>
      <c r="O736">
        <v>16</v>
      </c>
      <c r="P736">
        <v>6</v>
      </c>
      <c r="Q736" t="s">
        <v>38</v>
      </c>
      <c r="R736" t="s">
        <v>38</v>
      </c>
      <c r="S736" t="s">
        <v>6177</v>
      </c>
    </row>
    <row r="737" spans="1:19" hidden="1" x14ac:dyDescent="0.3">
      <c r="A737" s="7">
        <v>18024</v>
      </c>
      <c r="B737" s="6" t="s">
        <v>1533</v>
      </c>
      <c r="C737" t="s">
        <v>1534</v>
      </c>
      <c r="D737" t="str">
        <f t="shared" si="22"/>
        <v>01:14:34</v>
      </c>
      <c r="E737" s="18">
        <f t="shared" si="23"/>
        <v>4.1666666666666664E-2</v>
      </c>
      <c r="F737" s="2" t="s">
        <v>59</v>
      </c>
      <c r="G737" s="4" t="s">
        <v>55</v>
      </c>
      <c r="H737" t="s">
        <v>51</v>
      </c>
      <c r="I737">
        <v>433</v>
      </c>
      <c r="J737">
        <v>23060</v>
      </c>
      <c r="K737" t="s">
        <v>6204</v>
      </c>
      <c r="L737">
        <v>10</v>
      </c>
      <c r="M737" s="6">
        <v>235.5</v>
      </c>
      <c r="N737" s="6">
        <v>2573</v>
      </c>
      <c r="O737">
        <v>96</v>
      </c>
      <c r="P737">
        <v>2</v>
      </c>
      <c r="Q737" t="s">
        <v>65</v>
      </c>
      <c r="R737" t="s">
        <v>38</v>
      </c>
      <c r="S737" t="s">
        <v>6177</v>
      </c>
    </row>
    <row r="738" spans="1:19" hidden="1" x14ac:dyDescent="0.3">
      <c r="A738" s="7">
        <v>18025</v>
      </c>
      <c r="B738" s="6" t="s">
        <v>1535</v>
      </c>
      <c r="C738" t="s">
        <v>1536</v>
      </c>
      <c r="D738" t="str">
        <f t="shared" si="22"/>
        <v>04:37:39</v>
      </c>
      <c r="E738" s="18">
        <f t="shared" si="23"/>
        <v>0.16666666666666666</v>
      </c>
      <c r="F738" s="2" t="s">
        <v>59</v>
      </c>
      <c r="G738" s="4" t="s">
        <v>46</v>
      </c>
      <c r="H738" t="s">
        <v>75</v>
      </c>
      <c r="I738">
        <v>221</v>
      </c>
      <c r="J738">
        <v>39049</v>
      </c>
      <c r="K738" t="s">
        <v>6205</v>
      </c>
      <c r="L738">
        <v>12</v>
      </c>
      <c r="M738" s="6">
        <v>347</v>
      </c>
      <c r="N738" s="6">
        <v>2960</v>
      </c>
      <c r="O738">
        <v>55</v>
      </c>
      <c r="P738">
        <v>2</v>
      </c>
      <c r="Q738" t="s">
        <v>52</v>
      </c>
      <c r="R738" t="s">
        <v>52</v>
      </c>
      <c r="S738" t="s">
        <v>6177</v>
      </c>
    </row>
    <row r="739" spans="1:19" hidden="1" x14ac:dyDescent="0.3">
      <c r="A739" s="7">
        <v>18026</v>
      </c>
      <c r="B739" s="6" t="s">
        <v>1537</v>
      </c>
      <c r="C739" t="s">
        <v>1538</v>
      </c>
      <c r="D739" t="str">
        <f t="shared" si="22"/>
        <v>21:49:48</v>
      </c>
      <c r="E739" s="18">
        <f t="shared" si="23"/>
        <v>0.875</v>
      </c>
      <c r="F739" s="2" t="s">
        <v>45</v>
      </c>
      <c r="G739" s="4" t="s">
        <v>46</v>
      </c>
      <c r="H739" t="s">
        <v>56</v>
      </c>
      <c r="I739">
        <v>4217</v>
      </c>
      <c r="J739">
        <v>50555</v>
      </c>
      <c r="K739" t="s">
        <v>6203</v>
      </c>
      <c r="L739">
        <v>50</v>
      </c>
      <c r="M739" s="6">
        <v>7270.25</v>
      </c>
      <c r="N739" s="6">
        <v>492.5</v>
      </c>
      <c r="O739">
        <v>16</v>
      </c>
      <c r="P739">
        <v>3</v>
      </c>
      <c r="Q739" t="s">
        <v>38</v>
      </c>
      <c r="R739" t="s">
        <v>38</v>
      </c>
      <c r="S739" t="s">
        <v>6176</v>
      </c>
    </row>
    <row r="740" spans="1:19" hidden="1" x14ac:dyDescent="0.3">
      <c r="A740" s="7">
        <v>18027</v>
      </c>
      <c r="B740" s="6" t="s">
        <v>1539</v>
      </c>
      <c r="C740" t="s">
        <v>1540</v>
      </c>
      <c r="D740" t="str">
        <f t="shared" si="22"/>
        <v>08:22:58</v>
      </c>
      <c r="E740" s="18">
        <f t="shared" si="23"/>
        <v>0.33333333333333331</v>
      </c>
      <c r="F740" s="2" t="s">
        <v>50</v>
      </c>
      <c r="G740" s="4" t="s">
        <v>55</v>
      </c>
      <c r="H740" t="s">
        <v>51</v>
      </c>
      <c r="I740">
        <v>204</v>
      </c>
      <c r="J740">
        <v>35916</v>
      </c>
      <c r="K740" t="s">
        <v>6205</v>
      </c>
      <c r="L740">
        <v>7</v>
      </c>
      <c r="M740" s="6">
        <v>3694.25</v>
      </c>
      <c r="N740" s="6">
        <v>741</v>
      </c>
      <c r="O740">
        <v>96</v>
      </c>
      <c r="P740">
        <v>2</v>
      </c>
      <c r="Q740" t="s">
        <v>65</v>
      </c>
      <c r="R740" t="s">
        <v>38</v>
      </c>
      <c r="S740" t="s">
        <v>6176</v>
      </c>
    </row>
    <row r="741" spans="1:19" hidden="1" x14ac:dyDescent="0.3">
      <c r="A741" s="7">
        <v>18028</v>
      </c>
      <c r="B741" s="6" t="s">
        <v>1541</v>
      </c>
      <c r="C741" t="s">
        <v>1542</v>
      </c>
      <c r="D741" t="str">
        <f t="shared" si="22"/>
        <v>00:31:29</v>
      </c>
      <c r="E741" s="18">
        <f t="shared" si="23"/>
        <v>0</v>
      </c>
      <c r="F741" s="2" t="s">
        <v>50</v>
      </c>
      <c r="G741" s="4" t="s">
        <v>55</v>
      </c>
      <c r="H741" t="s">
        <v>51</v>
      </c>
      <c r="I741">
        <v>143</v>
      </c>
      <c r="J741">
        <v>39049</v>
      </c>
      <c r="K741" t="s">
        <v>6205</v>
      </c>
      <c r="L741">
        <v>10</v>
      </c>
      <c r="M741" s="6">
        <v>465</v>
      </c>
      <c r="N741" s="6">
        <v>2485</v>
      </c>
      <c r="O741">
        <v>86</v>
      </c>
      <c r="P741">
        <v>2</v>
      </c>
      <c r="Q741" t="s">
        <v>65</v>
      </c>
      <c r="R741" t="s">
        <v>38</v>
      </c>
      <c r="S741" t="s">
        <v>6177</v>
      </c>
    </row>
    <row r="742" spans="1:19" hidden="1" x14ac:dyDescent="0.3">
      <c r="A742" s="7">
        <v>18029</v>
      </c>
      <c r="B742" s="6" t="s">
        <v>1543</v>
      </c>
      <c r="C742" t="s">
        <v>1544</v>
      </c>
      <c r="D742" t="str">
        <f t="shared" si="22"/>
        <v>06:40:02</v>
      </c>
      <c r="E742" s="18">
        <f t="shared" si="23"/>
        <v>0.25</v>
      </c>
      <c r="F742" s="2" t="s">
        <v>45</v>
      </c>
      <c r="G742" s="4" t="s">
        <v>55</v>
      </c>
      <c r="H742" t="s">
        <v>56</v>
      </c>
      <c r="I742">
        <v>4390</v>
      </c>
      <c r="J742">
        <v>43900</v>
      </c>
      <c r="K742" t="s">
        <v>6205</v>
      </c>
      <c r="L742">
        <v>48</v>
      </c>
      <c r="M742" s="6">
        <v>362</v>
      </c>
      <c r="N742" s="6">
        <v>5366.5</v>
      </c>
      <c r="O742">
        <v>19</v>
      </c>
      <c r="P742">
        <v>4</v>
      </c>
      <c r="Q742" t="s">
        <v>52</v>
      </c>
      <c r="R742" t="s">
        <v>52</v>
      </c>
      <c r="S742" t="s">
        <v>6177</v>
      </c>
    </row>
    <row r="743" spans="1:19" hidden="1" x14ac:dyDescent="0.3">
      <c r="A743" s="7">
        <v>18030</v>
      </c>
      <c r="B743" s="6" t="s">
        <v>1545</v>
      </c>
      <c r="C743" t="s">
        <v>1546</v>
      </c>
      <c r="D743" t="str">
        <f t="shared" si="22"/>
        <v>16:05:39</v>
      </c>
      <c r="E743" s="18">
        <f t="shared" si="23"/>
        <v>0.66666666666666663</v>
      </c>
      <c r="F743" s="2" t="s">
        <v>88</v>
      </c>
      <c r="G743" s="4" t="s">
        <v>46</v>
      </c>
      <c r="H743" t="s">
        <v>75</v>
      </c>
      <c r="I743">
        <v>216</v>
      </c>
      <c r="J743">
        <v>67001</v>
      </c>
      <c r="K743" t="s">
        <v>6203</v>
      </c>
      <c r="L743">
        <v>2</v>
      </c>
      <c r="M743" s="6">
        <v>265.25</v>
      </c>
      <c r="N743" s="6">
        <v>5288.25</v>
      </c>
      <c r="O743">
        <v>54</v>
      </c>
      <c r="P743">
        <v>2</v>
      </c>
      <c r="Q743" t="s">
        <v>52</v>
      </c>
      <c r="R743" t="s">
        <v>35</v>
      </c>
      <c r="S743" t="s">
        <v>6176</v>
      </c>
    </row>
    <row r="744" spans="1:19" hidden="1" x14ac:dyDescent="0.3">
      <c r="A744" s="7">
        <v>18031</v>
      </c>
      <c r="B744" s="6" t="s">
        <v>1547</v>
      </c>
      <c r="C744" t="s">
        <v>1548</v>
      </c>
      <c r="D744" t="str">
        <f t="shared" si="22"/>
        <v>20:11:52</v>
      </c>
      <c r="E744" s="18">
        <f t="shared" si="23"/>
        <v>0.83333333333333326</v>
      </c>
      <c r="F744" s="2" t="s">
        <v>50</v>
      </c>
      <c r="G744" s="4" t="s">
        <v>55</v>
      </c>
      <c r="H744" t="s">
        <v>51</v>
      </c>
      <c r="I744">
        <v>121</v>
      </c>
      <c r="J744">
        <v>51950</v>
      </c>
      <c r="K744" t="s">
        <v>6203</v>
      </c>
      <c r="L744">
        <v>10</v>
      </c>
      <c r="M744" s="6">
        <v>977.75</v>
      </c>
      <c r="N744" s="6">
        <v>2900</v>
      </c>
      <c r="O744">
        <v>89</v>
      </c>
      <c r="P744">
        <v>1</v>
      </c>
      <c r="Q744" t="s">
        <v>65</v>
      </c>
      <c r="R744" t="s">
        <v>38</v>
      </c>
      <c r="S744" t="s">
        <v>6177</v>
      </c>
    </row>
    <row r="745" spans="1:19" hidden="1" x14ac:dyDescent="0.3">
      <c r="A745" s="7">
        <v>18032</v>
      </c>
      <c r="B745" s="6" t="s">
        <v>1549</v>
      </c>
      <c r="C745" t="s">
        <v>1550</v>
      </c>
      <c r="D745" t="str">
        <f t="shared" si="22"/>
        <v>21:24:52</v>
      </c>
      <c r="E745" s="18">
        <f t="shared" si="23"/>
        <v>0.875</v>
      </c>
      <c r="F745" s="2" t="s">
        <v>45</v>
      </c>
      <c r="G745" s="4" t="s">
        <v>46</v>
      </c>
      <c r="H745" t="s">
        <v>56</v>
      </c>
      <c r="I745">
        <v>2758</v>
      </c>
      <c r="J745">
        <v>85223</v>
      </c>
      <c r="K745" t="s">
        <v>6206</v>
      </c>
      <c r="L745">
        <v>58</v>
      </c>
      <c r="M745" s="6">
        <v>368</v>
      </c>
      <c r="N745" s="6">
        <v>3747.75</v>
      </c>
      <c r="O745">
        <v>11</v>
      </c>
      <c r="P745">
        <v>5</v>
      </c>
      <c r="Q745" t="s">
        <v>38</v>
      </c>
      <c r="R745" t="s">
        <v>52</v>
      </c>
      <c r="S745" t="s">
        <v>6177</v>
      </c>
    </row>
    <row r="746" spans="1:19" hidden="1" x14ac:dyDescent="0.3">
      <c r="A746" s="7">
        <v>18033</v>
      </c>
      <c r="B746" s="6" t="s">
        <v>1551</v>
      </c>
      <c r="C746" t="s">
        <v>1552</v>
      </c>
      <c r="D746" t="str">
        <f t="shared" si="22"/>
        <v>21:39:21</v>
      </c>
      <c r="E746" s="18">
        <f t="shared" si="23"/>
        <v>0.875</v>
      </c>
      <c r="F746" s="2" t="s">
        <v>220</v>
      </c>
      <c r="G746" s="4" t="s">
        <v>55</v>
      </c>
      <c r="H746" t="s">
        <v>56</v>
      </c>
      <c r="I746">
        <v>1108</v>
      </c>
      <c r="J746">
        <v>25242</v>
      </c>
      <c r="K746" t="s">
        <v>6204</v>
      </c>
      <c r="L746">
        <v>49</v>
      </c>
      <c r="M746" s="6">
        <v>839.25</v>
      </c>
      <c r="N746" s="6">
        <v>3148.75</v>
      </c>
      <c r="O746">
        <v>22</v>
      </c>
      <c r="P746">
        <v>5</v>
      </c>
      <c r="Q746" t="s">
        <v>52</v>
      </c>
      <c r="R746" t="s">
        <v>38</v>
      </c>
      <c r="S746" t="s">
        <v>6177</v>
      </c>
    </row>
    <row r="747" spans="1:19" hidden="1" x14ac:dyDescent="0.3">
      <c r="A747" s="7">
        <v>18034</v>
      </c>
      <c r="B747" s="6" t="s">
        <v>1553</v>
      </c>
      <c r="C747" t="s">
        <v>1554</v>
      </c>
      <c r="D747" t="str">
        <f t="shared" si="22"/>
        <v>20:59:18</v>
      </c>
      <c r="E747" s="18">
        <f t="shared" si="23"/>
        <v>0.83333333333333326</v>
      </c>
      <c r="F747" s="2" t="s">
        <v>45</v>
      </c>
      <c r="G747" s="4" t="s">
        <v>46</v>
      </c>
      <c r="H747" t="s">
        <v>60</v>
      </c>
      <c r="I747">
        <v>1179</v>
      </c>
      <c r="J747">
        <v>33299</v>
      </c>
      <c r="K747" t="s">
        <v>6205</v>
      </c>
      <c r="L747">
        <v>21</v>
      </c>
      <c r="M747" s="6">
        <v>358</v>
      </c>
      <c r="N747" s="6">
        <v>6581.25</v>
      </c>
      <c r="O747">
        <v>5</v>
      </c>
      <c r="P747">
        <v>4</v>
      </c>
      <c r="Q747" t="s">
        <v>35</v>
      </c>
      <c r="R747" t="s">
        <v>38</v>
      </c>
      <c r="S747" t="s">
        <v>6177</v>
      </c>
    </row>
    <row r="748" spans="1:19" hidden="1" x14ac:dyDescent="0.3">
      <c r="A748" s="7">
        <v>18035</v>
      </c>
      <c r="B748" s="6" t="s">
        <v>1555</v>
      </c>
      <c r="C748" t="s">
        <v>1556</v>
      </c>
      <c r="D748" t="str">
        <f t="shared" si="22"/>
        <v>15:30:20</v>
      </c>
      <c r="E748" s="18">
        <f t="shared" si="23"/>
        <v>0.625</v>
      </c>
      <c r="F748" s="2" t="s">
        <v>50</v>
      </c>
      <c r="G748" s="4" t="s">
        <v>55</v>
      </c>
      <c r="H748" t="s">
        <v>51</v>
      </c>
      <c r="I748">
        <v>127</v>
      </c>
      <c r="J748">
        <v>79164</v>
      </c>
      <c r="K748" t="s">
        <v>6206</v>
      </c>
      <c r="L748">
        <v>3</v>
      </c>
      <c r="M748" s="6">
        <v>1307</v>
      </c>
      <c r="N748" s="6">
        <v>2247.5</v>
      </c>
      <c r="O748">
        <v>82</v>
      </c>
      <c r="P748">
        <v>2</v>
      </c>
      <c r="Q748" t="s">
        <v>52</v>
      </c>
      <c r="R748" t="s">
        <v>38</v>
      </c>
      <c r="S748" t="s">
        <v>6177</v>
      </c>
    </row>
    <row r="749" spans="1:19" hidden="1" x14ac:dyDescent="0.3">
      <c r="A749" s="7">
        <v>18036</v>
      </c>
      <c r="B749" s="6" t="s">
        <v>1557</v>
      </c>
      <c r="C749" t="s">
        <v>1558</v>
      </c>
      <c r="D749" t="str">
        <f t="shared" si="22"/>
        <v>10:15:53</v>
      </c>
      <c r="E749" s="18">
        <f t="shared" si="23"/>
        <v>0.41666666666666663</v>
      </c>
      <c r="F749" s="2" t="s">
        <v>45</v>
      </c>
      <c r="G749" s="4" t="s">
        <v>46</v>
      </c>
      <c r="H749" t="s">
        <v>47</v>
      </c>
      <c r="I749">
        <v>1613</v>
      </c>
      <c r="J749">
        <v>88650</v>
      </c>
      <c r="K749" t="s">
        <v>6206</v>
      </c>
      <c r="L749">
        <v>23</v>
      </c>
      <c r="M749" s="6">
        <v>246.5</v>
      </c>
      <c r="N749" s="6">
        <v>6070.5</v>
      </c>
      <c r="O749">
        <v>57</v>
      </c>
      <c r="P749">
        <v>1</v>
      </c>
      <c r="Q749" t="s">
        <v>52</v>
      </c>
      <c r="R749" t="s">
        <v>38</v>
      </c>
      <c r="S749" t="s">
        <v>6177</v>
      </c>
    </row>
    <row r="750" spans="1:19" hidden="1" x14ac:dyDescent="0.3">
      <c r="A750" s="7">
        <v>18037</v>
      </c>
      <c r="B750" s="6" t="s">
        <v>1559</v>
      </c>
      <c r="C750" t="s">
        <v>1560</v>
      </c>
      <c r="D750" t="str">
        <f t="shared" si="22"/>
        <v>05:49:19</v>
      </c>
      <c r="E750" s="18">
        <f t="shared" si="23"/>
        <v>0.20833333333333331</v>
      </c>
      <c r="F750" s="2" t="s">
        <v>45</v>
      </c>
      <c r="G750" s="4" t="s">
        <v>55</v>
      </c>
      <c r="H750" t="s">
        <v>56</v>
      </c>
      <c r="I750">
        <v>2231</v>
      </c>
      <c r="J750">
        <v>81684</v>
      </c>
      <c r="K750" t="s">
        <v>6206</v>
      </c>
      <c r="L750">
        <v>33</v>
      </c>
      <c r="M750" s="6">
        <v>320.75</v>
      </c>
      <c r="N750" s="6">
        <v>4229</v>
      </c>
      <c r="O750">
        <v>20</v>
      </c>
      <c r="P750">
        <v>5</v>
      </c>
      <c r="Q750" t="s">
        <v>38</v>
      </c>
      <c r="R750" t="s">
        <v>38</v>
      </c>
      <c r="S750" t="s">
        <v>6176</v>
      </c>
    </row>
    <row r="751" spans="1:19" hidden="1" x14ac:dyDescent="0.3">
      <c r="A751" s="7">
        <v>18038</v>
      </c>
      <c r="B751" s="6" t="s">
        <v>1561</v>
      </c>
      <c r="C751" t="s">
        <v>1562</v>
      </c>
      <c r="D751" t="str">
        <f t="shared" si="22"/>
        <v>10:01:09</v>
      </c>
      <c r="E751" s="18">
        <f t="shared" si="23"/>
        <v>0.41666666666666663</v>
      </c>
      <c r="F751" s="2" t="s">
        <v>45</v>
      </c>
      <c r="G751" s="4" t="s">
        <v>46</v>
      </c>
      <c r="H751" t="s">
        <v>47</v>
      </c>
      <c r="I751">
        <v>2616</v>
      </c>
      <c r="J751">
        <v>38622</v>
      </c>
      <c r="K751" t="s">
        <v>6205</v>
      </c>
      <c r="L751">
        <v>12</v>
      </c>
      <c r="M751" s="6">
        <v>9832.5</v>
      </c>
      <c r="N751" s="6">
        <v>374.75</v>
      </c>
      <c r="O751">
        <v>68</v>
      </c>
      <c r="P751">
        <v>1</v>
      </c>
      <c r="Q751" t="s">
        <v>38</v>
      </c>
      <c r="R751" t="s">
        <v>38</v>
      </c>
      <c r="S751" t="s">
        <v>6176</v>
      </c>
    </row>
    <row r="752" spans="1:19" hidden="1" x14ac:dyDescent="0.3">
      <c r="A752" s="7">
        <v>18039</v>
      </c>
      <c r="B752" s="6" t="s">
        <v>1563</v>
      </c>
      <c r="C752" t="s">
        <v>1564</v>
      </c>
      <c r="D752" t="str">
        <f t="shared" si="22"/>
        <v>05:41:53</v>
      </c>
      <c r="E752" s="18">
        <f t="shared" si="23"/>
        <v>0.20833333333333331</v>
      </c>
      <c r="F752" s="2" t="s">
        <v>45</v>
      </c>
      <c r="G752" s="4" t="s">
        <v>68</v>
      </c>
      <c r="H752" t="s">
        <v>60</v>
      </c>
      <c r="I752">
        <v>2022</v>
      </c>
      <c r="J752">
        <v>43162</v>
      </c>
      <c r="K752" t="s">
        <v>6205</v>
      </c>
      <c r="L752">
        <v>39</v>
      </c>
      <c r="M752" s="6">
        <v>976.25</v>
      </c>
      <c r="N752" s="6">
        <v>4962.75</v>
      </c>
      <c r="O752">
        <v>25</v>
      </c>
      <c r="P752">
        <v>8</v>
      </c>
      <c r="Q752" t="s">
        <v>52</v>
      </c>
      <c r="R752" t="s">
        <v>52</v>
      </c>
      <c r="S752" t="s">
        <v>6177</v>
      </c>
    </row>
    <row r="753" spans="1:19" hidden="1" x14ac:dyDescent="0.3">
      <c r="A753" s="7">
        <v>18040</v>
      </c>
      <c r="B753" s="6" t="s">
        <v>1565</v>
      </c>
      <c r="C753" t="s">
        <v>1566</v>
      </c>
      <c r="D753" t="str">
        <f t="shared" si="22"/>
        <v>22:23:05</v>
      </c>
      <c r="E753" s="18">
        <f t="shared" si="23"/>
        <v>0.91666666666666663</v>
      </c>
      <c r="F753" s="2" t="s">
        <v>50</v>
      </c>
      <c r="G753" s="4" t="s">
        <v>46</v>
      </c>
      <c r="H753" t="s">
        <v>51</v>
      </c>
      <c r="I753">
        <v>159</v>
      </c>
      <c r="J753">
        <v>89818</v>
      </c>
      <c r="K753" t="s">
        <v>6206</v>
      </c>
      <c r="L753">
        <v>2</v>
      </c>
      <c r="M753" s="6">
        <v>976.5</v>
      </c>
      <c r="N753" s="6">
        <v>332.75</v>
      </c>
      <c r="O753">
        <v>90</v>
      </c>
      <c r="P753">
        <v>2</v>
      </c>
      <c r="Q753" t="s">
        <v>52</v>
      </c>
      <c r="R753" t="s">
        <v>38</v>
      </c>
      <c r="S753" t="s">
        <v>6177</v>
      </c>
    </row>
    <row r="754" spans="1:19" hidden="1" x14ac:dyDescent="0.3">
      <c r="A754" s="7">
        <v>18041</v>
      </c>
      <c r="B754" s="6" t="s">
        <v>1567</v>
      </c>
      <c r="C754" t="s">
        <v>1568</v>
      </c>
      <c r="D754" t="str">
        <f t="shared" si="22"/>
        <v>02:17:36</v>
      </c>
      <c r="E754" s="18">
        <f t="shared" si="23"/>
        <v>8.3333333333333329E-2</v>
      </c>
      <c r="F754" s="2" t="s">
        <v>45</v>
      </c>
      <c r="G754" s="4" t="s">
        <v>55</v>
      </c>
      <c r="H754" t="s">
        <v>56</v>
      </c>
      <c r="I754">
        <v>2327</v>
      </c>
      <c r="J754">
        <v>50719</v>
      </c>
      <c r="K754" t="s">
        <v>6203</v>
      </c>
      <c r="L754">
        <v>57</v>
      </c>
      <c r="M754" s="6">
        <v>187.75</v>
      </c>
      <c r="N754" s="6">
        <v>2285.75</v>
      </c>
      <c r="O754">
        <v>17</v>
      </c>
      <c r="P754">
        <v>6</v>
      </c>
      <c r="Q754" t="s">
        <v>38</v>
      </c>
      <c r="R754" t="s">
        <v>52</v>
      </c>
      <c r="S754" t="s">
        <v>6176</v>
      </c>
    </row>
    <row r="755" spans="1:19" hidden="1" x14ac:dyDescent="0.3">
      <c r="A755" s="7">
        <v>18042</v>
      </c>
      <c r="B755" s="6" t="s">
        <v>1569</v>
      </c>
      <c r="C755" t="s">
        <v>1570</v>
      </c>
      <c r="D755" t="str">
        <f t="shared" si="22"/>
        <v>05:22:57</v>
      </c>
      <c r="E755" s="18">
        <f t="shared" si="23"/>
        <v>0.20833333333333331</v>
      </c>
      <c r="F755" s="2" t="s">
        <v>72</v>
      </c>
      <c r="G755" s="4" t="s">
        <v>55</v>
      </c>
      <c r="H755" t="s">
        <v>51</v>
      </c>
      <c r="I755">
        <v>199</v>
      </c>
      <c r="J755">
        <v>73943</v>
      </c>
      <c r="K755" t="s">
        <v>6206</v>
      </c>
      <c r="L755">
        <v>6</v>
      </c>
      <c r="M755" s="6">
        <v>4713.75</v>
      </c>
      <c r="N755" s="6">
        <v>608.75</v>
      </c>
      <c r="O755">
        <v>93</v>
      </c>
      <c r="P755">
        <v>2</v>
      </c>
      <c r="Q755" t="s">
        <v>65</v>
      </c>
      <c r="R755" t="s">
        <v>38</v>
      </c>
      <c r="S755" t="s">
        <v>6177</v>
      </c>
    </row>
    <row r="756" spans="1:19" hidden="1" x14ac:dyDescent="0.3">
      <c r="A756" s="7">
        <v>18043</v>
      </c>
      <c r="B756" s="6" t="s">
        <v>1571</v>
      </c>
      <c r="C756" t="s">
        <v>1572</v>
      </c>
      <c r="D756" t="str">
        <f t="shared" si="22"/>
        <v>16:20:26</v>
      </c>
      <c r="E756" s="18">
        <f t="shared" si="23"/>
        <v>0.66666666666666663</v>
      </c>
      <c r="F756" s="2" t="s">
        <v>72</v>
      </c>
      <c r="G756" s="4" t="s">
        <v>46</v>
      </c>
      <c r="H756" t="s">
        <v>75</v>
      </c>
      <c r="I756">
        <v>220</v>
      </c>
      <c r="J756">
        <v>46144</v>
      </c>
      <c r="K756" t="s">
        <v>6205</v>
      </c>
      <c r="L756">
        <v>9</v>
      </c>
      <c r="M756" s="6">
        <v>186.75</v>
      </c>
      <c r="N756" s="6">
        <v>6077.25</v>
      </c>
      <c r="O756">
        <v>62</v>
      </c>
      <c r="P756">
        <v>1</v>
      </c>
      <c r="Q756" t="s">
        <v>52</v>
      </c>
      <c r="R756" t="s">
        <v>38</v>
      </c>
      <c r="S756" t="s">
        <v>6176</v>
      </c>
    </row>
    <row r="757" spans="1:19" hidden="1" x14ac:dyDescent="0.3">
      <c r="A757" s="7">
        <v>18044</v>
      </c>
      <c r="B757" s="6" t="s">
        <v>1573</v>
      </c>
      <c r="C757" t="s">
        <v>1574</v>
      </c>
      <c r="D757" t="str">
        <f t="shared" si="22"/>
        <v>04:34:13</v>
      </c>
      <c r="E757" s="18">
        <f t="shared" si="23"/>
        <v>0.16666666666666666</v>
      </c>
      <c r="F757" s="2" t="s">
        <v>72</v>
      </c>
      <c r="G757" s="4" t="s">
        <v>46</v>
      </c>
      <c r="H757" t="s">
        <v>75</v>
      </c>
      <c r="I757">
        <v>243</v>
      </c>
      <c r="J757">
        <v>38898</v>
      </c>
      <c r="K757" t="s">
        <v>6205</v>
      </c>
      <c r="L757">
        <v>11</v>
      </c>
      <c r="M757" s="6">
        <v>291.25</v>
      </c>
      <c r="N757" s="6">
        <v>3717</v>
      </c>
      <c r="O757">
        <v>65</v>
      </c>
      <c r="P757">
        <v>1</v>
      </c>
      <c r="Q757" t="s">
        <v>65</v>
      </c>
      <c r="R757" t="s">
        <v>52</v>
      </c>
      <c r="S757" t="s">
        <v>6176</v>
      </c>
    </row>
    <row r="758" spans="1:19" hidden="1" x14ac:dyDescent="0.3">
      <c r="A758" s="7">
        <v>18045</v>
      </c>
      <c r="B758" s="6" t="s">
        <v>1575</v>
      </c>
      <c r="C758" t="s">
        <v>1576</v>
      </c>
      <c r="D758" t="str">
        <f t="shared" si="22"/>
        <v>16:27:28</v>
      </c>
      <c r="E758" s="18">
        <f t="shared" si="23"/>
        <v>0.66666666666666663</v>
      </c>
      <c r="F758" s="2" t="s">
        <v>45</v>
      </c>
      <c r="G758" s="4" t="s">
        <v>68</v>
      </c>
      <c r="H758" t="s">
        <v>60</v>
      </c>
      <c r="I758">
        <v>1575</v>
      </c>
      <c r="J758">
        <v>36308</v>
      </c>
      <c r="K758" t="s">
        <v>6205</v>
      </c>
      <c r="L758">
        <v>19</v>
      </c>
      <c r="M758" s="6">
        <v>609.5</v>
      </c>
      <c r="N758" s="6">
        <v>2378.75</v>
      </c>
      <c r="O758">
        <v>15</v>
      </c>
      <c r="P758">
        <v>6</v>
      </c>
      <c r="Q758" t="s">
        <v>65</v>
      </c>
      <c r="R758" t="s">
        <v>52</v>
      </c>
      <c r="S758" t="s">
        <v>6177</v>
      </c>
    </row>
    <row r="759" spans="1:19" hidden="1" x14ac:dyDescent="0.3">
      <c r="A759" s="7">
        <v>18046</v>
      </c>
      <c r="B759" s="6" t="s">
        <v>1577</v>
      </c>
      <c r="C759" t="s">
        <v>1578</v>
      </c>
      <c r="D759" t="str">
        <f t="shared" si="22"/>
        <v>22:31:17</v>
      </c>
      <c r="E759" s="18">
        <f t="shared" si="23"/>
        <v>0.91666666666666663</v>
      </c>
      <c r="F759" s="2" t="s">
        <v>50</v>
      </c>
      <c r="G759" s="4" t="s">
        <v>55</v>
      </c>
      <c r="H759" t="s">
        <v>51</v>
      </c>
      <c r="I759">
        <v>148</v>
      </c>
      <c r="J759">
        <v>79010</v>
      </c>
      <c r="K759" t="s">
        <v>6206</v>
      </c>
      <c r="L759">
        <v>9</v>
      </c>
      <c r="M759" s="6">
        <v>381.25</v>
      </c>
      <c r="N759" s="6">
        <v>3708.25</v>
      </c>
      <c r="O759">
        <v>93</v>
      </c>
      <c r="P759">
        <v>2</v>
      </c>
      <c r="Q759" t="s">
        <v>35</v>
      </c>
      <c r="R759" t="s">
        <v>35</v>
      </c>
      <c r="S759" t="s">
        <v>6177</v>
      </c>
    </row>
    <row r="760" spans="1:19" hidden="1" x14ac:dyDescent="0.3">
      <c r="A760" s="7">
        <v>18047</v>
      </c>
      <c r="B760" s="6" t="s">
        <v>1579</v>
      </c>
      <c r="C760" t="s">
        <v>1580</v>
      </c>
      <c r="D760" t="str">
        <f t="shared" si="22"/>
        <v>20:59:41</v>
      </c>
      <c r="E760" s="18">
        <f t="shared" si="23"/>
        <v>0.83333333333333326</v>
      </c>
      <c r="F760" s="2" t="s">
        <v>59</v>
      </c>
      <c r="G760" s="4" t="s">
        <v>46</v>
      </c>
      <c r="H760" t="s">
        <v>75</v>
      </c>
      <c r="I760">
        <v>380</v>
      </c>
      <c r="J760">
        <v>31925</v>
      </c>
      <c r="K760" t="s">
        <v>6205</v>
      </c>
      <c r="L760">
        <v>2</v>
      </c>
      <c r="M760" s="6">
        <v>1466.75</v>
      </c>
      <c r="N760" s="6">
        <v>3852.25</v>
      </c>
      <c r="O760">
        <v>46</v>
      </c>
      <c r="P760">
        <v>3</v>
      </c>
      <c r="Q760" t="s">
        <v>65</v>
      </c>
      <c r="R760" t="s">
        <v>38</v>
      </c>
      <c r="S760" t="s">
        <v>6176</v>
      </c>
    </row>
    <row r="761" spans="1:19" hidden="1" x14ac:dyDescent="0.3">
      <c r="A761" s="7">
        <v>18048</v>
      </c>
      <c r="B761" s="6" t="s">
        <v>1581</v>
      </c>
      <c r="C761" t="s">
        <v>1582</v>
      </c>
      <c r="D761" t="str">
        <f t="shared" si="22"/>
        <v>03:01:45</v>
      </c>
      <c r="E761" s="18">
        <f t="shared" si="23"/>
        <v>0.125</v>
      </c>
      <c r="F761" s="2" t="s">
        <v>50</v>
      </c>
      <c r="G761" s="4" t="s">
        <v>55</v>
      </c>
      <c r="H761" t="s">
        <v>51</v>
      </c>
      <c r="I761">
        <v>155</v>
      </c>
      <c r="J761">
        <v>73257</v>
      </c>
      <c r="K761" t="s">
        <v>6206</v>
      </c>
      <c r="L761">
        <v>19</v>
      </c>
      <c r="M761" s="6">
        <v>9527.5</v>
      </c>
      <c r="N761" s="6">
        <v>954.25</v>
      </c>
      <c r="O761">
        <v>94</v>
      </c>
      <c r="P761">
        <v>1</v>
      </c>
      <c r="Q761" t="s">
        <v>35</v>
      </c>
      <c r="R761" t="s">
        <v>52</v>
      </c>
      <c r="S761" t="s">
        <v>6176</v>
      </c>
    </row>
    <row r="762" spans="1:19" hidden="1" x14ac:dyDescent="0.3">
      <c r="A762" s="7">
        <v>18049</v>
      </c>
      <c r="B762" s="6" t="s">
        <v>1583</v>
      </c>
      <c r="C762" t="s">
        <v>1584</v>
      </c>
      <c r="D762" t="str">
        <f t="shared" si="22"/>
        <v>21:09:31</v>
      </c>
      <c r="E762" s="18">
        <f t="shared" si="23"/>
        <v>0.875</v>
      </c>
      <c r="F762" s="2" t="s">
        <v>72</v>
      </c>
      <c r="G762" s="4" t="s">
        <v>46</v>
      </c>
      <c r="H762" t="s">
        <v>47</v>
      </c>
      <c r="I762">
        <v>811</v>
      </c>
      <c r="J762">
        <v>15450</v>
      </c>
      <c r="K762" t="s">
        <v>6204</v>
      </c>
      <c r="L762">
        <v>19</v>
      </c>
      <c r="M762" s="6">
        <v>764.25</v>
      </c>
      <c r="N762" s="6">
        <v>2488.25</v>
      </c>
      <c r="O762">
        <v>67</v>
      </c>
      <c r="P762">
        <v>2</v>
      </c>
      <c r="Q762" t="s">
        <v>52</v>
      </c>
      <c r="R762" t="s">
        <v>52</v>
      </c>
      <c r="S762" t="s">
        <v>6177</v>
      </c>
    </row>
    <row r="763" spans="1:19" hidden="1" x14ac:dyDescent="0.3">
      <c r="A763" s="7">
        <v>18050</v>
      </c>
      <c r="B763" s="6" t="s">
        <v>1585</v>
      </c>
      <c r="C763" t="s">
        <v>1586</v>
      </c>
      <c r="D763" t="str">
        <f t="shared" si="22"/>
        <v>16:28:46</v>
      </c>
      <c r="E763" s="18">
        <f t="shared" si="23"/>
        <v>0.66666666666666663</v>
      </c>
      <c r="F763" s="2" t="s">
        <v>45</v>
      </c>
      <c r="G763" s="4" t="s">
        <v>55</v>
      </c>
      <c r="H763" t="s">
        <v>60</v>
      </c>
      <c r="I763">
        <v>2287</v>
      </c>
      <c r="J763">
        <v>81176</v>
      </c>
      <c r="K763" t="s">
        <v>6206</v>
      </c>
      <c r="L763">
        <v>27</v>
      </c>
      <c r="M763" s="6">
        <v>2187.5</v>
      </c>
      <c r="N763" s="6">
        <v>924</v>
      </c>
      <c r="O763">
        <v>24</v>
      </c>
      <c r="P763">
        <v>4</v>
      </c>
      <c r="Q763" t="s">
        <v>35</v>
      </c>
      <c r="R763" t="s">
        <v>38</v>
      </c>
      <c r="S763" t="s">
        <v>6177</v>
      </c>
    </row>
    <row r="764" spans="1:19" hidden="1" x14ac:dyDescent="0.3">
      <c r="A764" s="7">
        <v>18051</v>
      </c>
      <c r="B764" s="6" t="s">
        <v>1587</v>
      </c>
      <c r="C764" t="s">
        <v>1588</v>
      </c>
      <c r="D764" t="str">
        <f t="shared" si="22"/>
        <v>20:09:30</v>
      </c>
      <c r="E764" s="18">
        <f t="shared" si="23"/>
        <v>0.83333333333333326</v>
      </c>
      <c r="F764" s="2" t="s">
        <v>45</v>
      </c>
      <c r="G764" s="4" t="s">
        <v>55</v>
      </c>
      <c r="H764" t="s">
        <v>47</v>
      </c>
      <c r="I764">
        <v>1550</v>
      </c>
      <c r="J764">
        <v>40694</v>
      </c>
      <c r="K764" t="s">
        <v>6205</v>
      </c>
      <c r="L764">
        <v>15</v>
      </c>
      <c r="M764" s="6">
        <v>388.25</v>
      </c>
      <c r="N764" s="6">
        <v>3233.75</v>
      </c>
      <c r="O764">
        <v>52</v>
      </c>
      <c r="P764">
        <v>3</v>
      </c>
      <c r="Q764" t="s">
        <v>38</v>
      </c>
      <c r="R764" t="s">
        <v>35</v>
      </c>
      <c r="S764" t="s">
        <v>6177</v>
      </c>
    </row>
    <row r="765" spans="1:19" hidden="1" x14ac:dyDescent="0.3">
      <c r="A765" s="7">
        <v>18052</v>
      </c>
      <c r="B765" s="6" t="s">
        <v>1589</v>
      </c>
      <c r="C765" t="s">
        <v>1590</v>
      </c>
      <c r="D765" t="str">
        <f t="shared" si="22"/>
        <v>06:46:33</v>
      </c>
      <c r="E765" s="18">
        <f t="shared" si="23"/>
        <v>0.25</v>
      </c>
      <c r="F765" s="2" t="s">
        <v>72</v>
      </c>
      <c r="G765" s="4" t="s">
        <v>46</v>
      </c>
      <c r="H765" t="s">
        <v>81</v>
      </c>
      <c r="I765">
        <v>474</v>
      </c>
      <c r="J765">
        <v>83898</v>
      </c>
      <c r="K765" t="s">
        <v>6206</v>
      </c>
      <c r="L765">
        <v>15</v>
      </c>
      <c r="M765" s="6">
        <v>289.5</v>
      </c>
      <c r="N765" s="6">
        <v>2466.75</v>
      </c>
      <c r="O765">
        <v>69</v>
      </c>
      <c r="P765">
        <v>0</v>
      </c>
      <c r="Q765" t="s">
        <v>38</v>
      </c>
      <c r="R765" t="s">
        <v>52</v>
      </c>
      <c r="S765" t="s">
        <v>6176</v>
      </c>
    </row>
    <row r="766" spans="1:19" hidden="1" x14ac:dyDescent="0.3">
      <c r="A766" s="7">
        <v>18053</v>
      </c>
      <c r="B766" s="6" t="s">
        <v>1591</v>
      </c>
      <c r="C766" t="s">
        <v>1592</v>
      </c>
      <c r="D766" t="str">
        <f t="shared" si="22"/>
        <v>08:55:51</v>
      </c>
      <c r="E766" s="18">
        <f t="shared" si="23"/>
        <v>0.33333333333333331</v>
      </c>
      <c r="F766" s="2" t="s">
        <v>50</v>
      </c>
      <c r="G766" s="4" t="s">
        <v>55</v>
      </c>
      <c r="H766" t="s">
        <v>51</v>
      </c>
      <c r="I766">
        <v>55</v>
      </c>
      <c r="J766">
        <v>20812</v>
      </c>
      <c r="K766" t="s">
        <v>6204</v>
      </c>
      <c r="L766">
        <v>20</v>
      </c>
      <c r="M766" s="6">
        <v>1675.75</v>
      </c>
      <c r="N766" s="6">
        <v>2343.5</v>
      </c>
      <c r="O766">
        <v>82</v>
      </c>
      <c r="P766">
        <v>1</v>
      </c>
      <c r="Q766" t="s">
        <v>52</v>
      </c>
      <c r="R766" t="s">
        <v>38</v>
      </c>
      <c r="S766" t="s">
        <v>6177</v>
      </c>
    </row>
    <row r="767" spans="1:19" hidden="1" x14ac:dyDescent="0.3">
      <c r="A767" s="7">
        <v>18054</v>
      </c>
      <c r="B767" s="6" t="s">
        <v>1593</v>
      </c>
      <c r="C767" t="s">
        <v>1594</v>
      </c>
      <c r="D767" t="str">
        <f t="shared" si="22"/>
        <v>12:17:21</v>
      </c>
      <c r="E767" s="18">
        <f t="shared" si="23"/>
        <v>0.5</v>
      </c>
      <c r="F767" s="2" t="s">
        <v>50</v>
      </c>
      <c r="G767" s="4" t="s">
        <v>55</v>
      </c>
      <c r="H767" t="s">
        <v>51</v>
      </c>
      <c r="I767">
        <v>100</v>
      </c>
      <c r="J767">
        <v>87343</v>
      </c>
      <c r="K767" t="s">
        <v>6206</v>
      </c>
      <c r="L767">
        <v>12</v>
      </c>
      <c r="M767" s="6">
        <v>400.25</v>
      </c>
      <c r="N767" s="6">
        <v>5428</v>
      </c>
      <c r="O767">
        <v>85</v>
      </c>
      <c r="P767">
        <v>1</v>
      </c>
      <c r="Q767" t="s">
        <v>35</v>
      </c>
      <c r="R767" t="s">
        <v>38</v>
      </c>
      <c r="S767" t="s">
        <v>6176</v>
      </c>
    </row>
    <row r="768" spans="1:19" hidden="1" x14ac:dyDescent="0.3">
      <c r="A768" s="7">
        <v>18055</v>
      </c>
      <c r="B768" s="6" t="s">
        <v>1595</v>
      </c>
      <c r="C768" t="s">
        <v>1596</v>
      </c>
      <c r="D768" t="str">
        <f t="shared" si="22"/>
        <v>16:41:35</v>
      </c>
      <c r="E768" s="18">
        <f t="shared" si="23"/>
        <v>0.66666666666666663</v>
      </c>
      <c r="F768" s="2" t="s">
        <v>45</v>
      </c>
      <c r="G768" s="4" t="s">
        <v>46</v>
      </c>
      <c r="H768" t="s">
        <v>47</v>
      </c>
      <c r="I768">
        <v>2387</v>
      </c>
      <c r="J768">
        <v>26612</v>
      </c>
      <c r="K768" t="s">
        <v>6204</v>
      </c>
      <c r="L768">
        <v>12</v>
      </c>
      <c r="M768" s="6">
        <v>1386.75</v>
      </c>
      <c r="N768" s="6">
        <v>4444</v>
      </c>
      <c r="O768">
        <v>75</v>
      </c>
      <c r="P768">
        <v>3</v>
      </c>
      <c r="Q768" t="s">
        <v>35</v>
      </c>
      <c r="R768" t="s">
        <v>38</v>
      </c>
      <c r="S768" t="s">
        <v>6176</v>
      </c>
    </row>
    <row r="769" spans="1:19" hidden="1" x14ac:dyDescent="0.3">
      <c r="A769" s="7">
        <v>18056</v>
      </c>
      <c r="B769" s="6" t="s">
        <v>1597</v>
      </c>
      <c r="C769" t="s">
        <v>1598</v>
      </c>
      <c r="D769" t="str">
        <f t="shared" si="22"/>
        <v>23:49:44</v>
      </c>
      <c r="E769" s="18">
        <f t="shared" si="23"/>
        <v>0.95833333333333326</v>
      </c>
      <c r="F769" s="2" t="s">
        <v>72</v>
      </c>
      <c r="G769" s="4" t="s">
        <v>46</v>
      </c>
      <c r="H769" t="s">
        <v>75</v>
      </c>
      <c r="I769">
        <v>719</v>
      </c>
      <c r="J769">
        <v>39117</v>
      </c>
      <c r="K769" t="s">
        <v>6205</v>
      </c>
      <c r="L769">
        <v>4</v>
      </c>
      <c r="M769" s="6">
        <v>401</v>
      </c>
      <c r="N769" s="6">
        <v>4324.75</v>
      </c>
      <c r="O769">
        <v>54</v>
      </c>
      <c r="P769">
        <v>2</v>
      </c>
      <c r="Q769" t="s">
        <v>52</v>
      </c>
      <c r="R769" t="s">
        <v>52</v>
      </c>
      <c r="S769" t="s">
        <v>6177</v>
      </c>
    </row>
    <row r="770" spans="1:19" hidden="1" x14ac:dyDescent="0.3">
      <c r="A770" s="7">
        <v>18057</v>
      </c>
      <c r="B770" s="6" t="s">
        <v>1599</v>
      </c>
      <c r="C770" t="s">
        <v>1600</v>
      </c>
      <c r="D770" t="str">
        <f t="shared" si="22"/>
        <v>06:22:26</v>
      </c>
      <c r="E770" s="18">
        <f t="shared" si="23"/>
        <v>0.25</v>
      </c>
      <c r="F770" s="2" t="s">
        <v>59</v>
      </c>
      <c r="G770" s="4" t="s">
        <v>68</v>
      </c>
      <c r="H770" t="s">
        <v>60</v>
      </c>
      <c r="I770">
        <v>1002</v>
      </c>
      <c r="J770">
        <v>26129</v>
      </c>
      <c r="K770" t="s">
        <v>6204</v>
      </c>
      <c r="L770">
        <v>35</v>
      </c>
      <c r="M770" s="6">
        <v>2117</v>
      </c>
      <c r="N770" s="6">
        <v>662.75</v>
      </c>
      <c r="O770">
        <v>12</v>
      </c>
      <c r="P770">
        <v>6</v>
      </c>
      <c r="Q770" t="s">
        <v>35</v>
      </c>
      <c r="R770" t="s">
        <v>38</v>
      </c>
      <c r="S770" t="s">
        <v>6177</v>
      </c>
    </row>
    <row r="771" spans="1:19" hidden="1" x14ac:dyDescent="0.3">
      <c r="A771" s="7">
        <v>18058</v>
      </c>
      <c r="B771" s="6" t="s">
        <v>1601</v>
      </c>
      <c r="C771" t="s">
        <v>1602</v>
      </c>
      <c r="D771" t="str">
        <f t="shared" ref="D771:D834" si="24">TEXT(C771,"hh:mm:ss")</f>
        <v>08:51:48</v>
      </c>
      <c r="E771" s="18">
        <f t="shared" ref="E771:E834" si="25">FLOOR(D771,TIME(1,0,0))</f>
        <v>0.33333333333333331</v>
      </c>
      <c r="F771" s="2" t="s">
        <v>45</v>
      </c>
      <c r="G771" s="4" t="s">
        <v>55</v>
      </c>
      <c r="H771" t="s">
        <v>47</v>
      </c>
      <c r="I771">
        <v>1766</v>
      </c>
      <c r="J771">
        <v>72859</v>
      </c>
      <c r="K771" t="s">
        <v>6206</v>
      </c>
      <c r="L771">
        <v>15</v>
      </c>
      <c r="M771" s="6">
        <v>938.25</v>
      </c>
      <c r="N771" s="6">
        <v>4924</v>
      </c>
      <c r="O771">
        <v>85</v>
      </c>
      <c r="P771">
        <v>1</v>
      </c>
      <c r="Q771" t="s">
        <v>65</v>
      </c>
      <c r="R771" t="s">
        <v>35</v>
      </c>
      <c r="S771" t="s">
        <v>6176</v>
      </c>
    </row>
    <row r="772" spans="1:19" hidden="1" x14ac:dyDescent="0.3">
      <c r="A772" s="7">
        <v>18059</v>
      </c>
      <c r="B772" s="6" t="s">
        <v>1603</v>
      </c>
      <c r="C772" t="s">
        <v>1604</v>
      </c>
      <c r="D772" t="str">
        <f t="shared" si="24"/>
        <v>12:53:22</v>
      </c>
      <c r="E772" s="18">
        <f t="shared" si="25"/>
        <v>0.5</v>
      </c>
      <c r="F772" s="2" t="s">
        <v>50</v>
      </c>
      <c r="G772" s="4" t="s">
        <v>55</v>
      </c>
      <c r="H772" t="s">
        <v>51</v>
      </c>
      <c r="I772">
        <v>76</v>
      </c>
      <c r="J772">
        <v>54638</v>
      </c>
      <c r="K772" t="s">
        <v>6203</v>
      </c>
      <c r="L772">
        <v>19</v>
      </c>
      <c r="M772" s="6">
        <v>498.25</v>
      </c>
      <c r="N772" s="6">
        <v>2660</v>
      </c>
      <c r="O772">
        <v>77</v>
      </c>
      <c r="P772">
        <v>2</v>
      </c>
      <c r="Q772" t="s">
        <v>65</v>
      </c>
      <c r="R772" t="s">
        <v>52</v>
      </c>
      <c r="S772" t="s">
        <v>6177</v>
      </c>
    </row>
    <row r="773" spans="1:19" hidden="1" x14ac:dyDescent="0.3">
      <c r="A773" s="7">
        <v>18060</v>
      </c>
      <c r="B773" s="6" t="s">
        <v>1605</v>
      </c>
      <c r="C773" t="s">
        <v>1606</v>
      </c>
      <c r="D773" t="str">
        <f t="shared" si="24"/>
        <v>13:11:56</v>
      </c>
      <c r="E773" s="18">
        <f t="shared" si="25"/>
        <v>0.54166666666666663</v>
      </c>
      <c r="F773" s="2" t="s">
        <v>45</v>
      </c>
      <c r="G773" s="4" t="s">
        <v>46</v>
      </c>
      <c r="H773" t="s">
        <v>47</v>
      </c>
      <c r="I773">
        <v>1183</v>
      </c>
      <c r="J773">
        <v>47556</v>
      </c>
      <c r="K773" t="s">
        <v>6205</v>
      </c>
      <c r="L773">
        <v>13</v>
      </c>
      <c r="M773" s="6">
        <v>52.75</v>
      </c>
      <c r="N773" s="6">
        <v>3713.5</v>
      </c>
      <c r="O773">
        <v>60</v>
      </c>
      <c r="P773">
        <v>1</v>
      </c>
      <c r="Q773" t="s">
        <v>52</v>
      </c>
      <c r="R773" t="s">
        <v>52</v>
      </c>
      <c r="S773" t="s">
        <v>6177</v>
      </c>
    </row>
    <row r="774" spans="1:19" hidden="1" x14ac:dyDescent="0.3">
      <c r="A774" s="7">
        <v>18061</v>
      </c>
      <c r="B774" s="6" t="s">
        <v>1607</v>
      </c>
      <c r="C774" t="s">
        <v>1608</v>
      </c>
      <c r="D774" t="str">
        <f t="shared" si="24"/>
        <v>19:25:52</v>
      </c>
      <c r="E774" s="18">
        <f t="shared" si="25"/>
        <v>0.79166666666666663</v>
      </c>
      <c r="F774" s="2" t="s">
        <v>72</v>
      </c>
      <c r="G774" s="4" t="s">
        <v>46</v>
      </c>
      <c r="H774" t="s">
        <v>47</v>
      </c>
      <c r="I774">
        <v>515</v>
      </c>
      <c r="J774">
        <v>15486</v>
      </c>
      <c r="K774" t="s">
        <v>6204</v>
      </c>
      <c r="L774">
        <v>10</v>
      </c>
      <c r="M774" s="6">
        <v>693</v>
      </c>
      <c r="N774" s="6">
        <v>3895.5</v>
      </c>
      <c r="O774">
        <v>74</v>
      </c>
      <c r="P774">
        <v>1</v>
      </c>
      <c r="Q774" t="s">
        <v>52</v>
      </c>
      <c r="R774" t="s">
        <v>38</v>
      </c>
      <c r="S774" t="s">
        <v>6177</v>
      </c>
    </row>
    <row r="775" spans="1:19" hidden="1" x14ac:dyDescent="0.3">
      <c r="A775" s="7">
        <v>18062</v>
      </c>
      <c r="B775" s="6" t="s">
        <v>1609</v>
      </c>
      <c r="C775" t="s">
        <v>1610</v>
      </c>
      <c r="D775" t="str">
        <f t="shared" si="24"/>
        <v>22:43:57</v>
      </c>
      <c r="E775" s="18">
        <f t="shared" si="25"/>
        <v>0.91666666666666663</v>
      </c>
      <c r="F775" s="2" t="s">
        <v>50</v>
      </c>
      <c r="G775" s="4" t="s">
        <v>46</v>
      </c>
      <c r="H775" t="s">
        <v>51</v>
      </c>
      <c r="I775">
        <v>95</v>
      </c>
      <c r="J775">
        <v>30446</v>
      </c>
      <c r="K775" t="s">
        <v>6205</v>
      </c>
      <c r="L775">
        <v>17</v>
      </c>
      <c r="M775" s="6">
        <v>425.25</v>
      </c>
      <c r="N775" s="6">
        <v>3949.5</v>
      </c>
      <c r="O775">
        <v>91</v>
      </c>
      <c r="P775">
        <v>2</v>
      </c>
      <c r="Q775" t="s">
        <v>52</v>
      </c>
      <c r="R775" t="s">
        <v>52</v>
      </c>
      <c r="S775" t="s">
        <v>6177</v>
      </c>
    </row>
    <row r="776" spans="1:19" hidden="1" x14ac:dyDescent="0.3">
      <c r="A776" s="7">
        <v>18063</v>
      </c>
      <c r="B776" s="6" t="s">
        <v>1611</v>
      </c>
      <c r="C776" t="s">
        <v>1612</v>
      </c>
      <c r="D776" t="str">
        <f t="shared" si="24"/>
        <v>22:09:39</v>
      </c>
      <c r="E776" s="18">
        <f t="shared" si="25"/>
        <v>0.91666666666666663</v>
      </c>
      <c r="F776" s="2" t="s">
        <v>45</v>
      </c>
      <c r="G776" s="4" t="s">
        <v>55</v>
      </c>
      <c r="H776" t="s">
        <v>56</v>
      </c>
      <c r="I776">
        <v>4905</v>
      </c>
      <c r="J776">
        <v>57285</v>
      </c>
      <c r="K776" t="s">
        <v>6203</v>
      </c>
      <c r="L776">
        <v>54</v>
      </c>
      <c r="M776" s="6">
        <v>1415.75</v>
      </c>
      <c r="N776" s="6">
        <v>2575.5</v>
      </c>
      <c r="O776">
        <v>11</v>
      </c>
      <c r="P776">
        <v>3</v>
      </c>
      <c r="Q776" t="s">
        <v>52</v>
      </c>
      <c r="R776" t="s">
        <v>38</v>
      </c>
      <c r="S776" t="s">
        <v>6177</v>
      </c>
    </row>
    <row r="777" spans="1:19" hidden="1" x14ac:dyDescent="0.3">
      <c r="A777" s="7">
        <v>18064</v>
      </c>
      <c r="B777" s="6" t="s">
        <v>1613</v>
      </c>
      <c r="C777" t="s">
        <v>1614</v>
      </c>
      <c r="D777" t="str">
        <f t="shared" si="24"/>
        <v>19:37:15</v>
      </c>
      <c r="E777" s="18">
        <f t="shared" si="25"/>
        <v>0.79166666666666663</v>
      </c>
      <c r="F777" s="2" t="s">
        <v>45</v>
      </c>
      <c r="G777" s="4" t="s">
        <v>46</v>
      </c>
      <c r="H777" t="s">
        <v>56</v>
      </c>
      <c r="I777">
        <v>4634</v>
      </c>
      <c r="J777">
        <v>57442</v>
      </c>
      <c r="K777" t="s">
        <v>6203</v>
      </c>
      <c r="L777">
        <v>48</v>
      </c>
      <c r="M777" s="6">
        <v>210.25</v>
      </c>
      <c r="N777" s="6">
        <v>6300</v>
      </c>
      <c r="O777">
        <v>11</v>
      </c>
      <c r="P777">
        <v>5</v>
      </c>
      <c r="Q777" t="s">
        <v>52</v>
      </c>
      <c r="R777" t="s">
        <v>38</v>
      </c>
      <c r="S777" t="s">
        <v>6177</v>
      </c>
    </row>
    <row r="778" spans="1:19" hidden="1" x14ac:dyDescent="0.3">
      <c r="A778" s="7">
        <v>18065</v>
      </c>
      <c r="B778" s="6" t="s">
        <v>1615</v>
      </c>
      <c r="C778" t="s">
        <v>1616</v>
      </c>
      <c r="D778" t="str">
        <f t="shared" si="24"/>
        <v>17:25:41</v>
      </c>
      <c r="E778" s="18">
        <f t="shared" si="25"/>
        <v>0.70833333333333326</v>
      </c>
      <c r="F778" s="2" t="s">
        <v>50</v>
      </c>
      <c r="G778" s="4" t="s">
        <v>55</v>
      </c>
      <c r="H778" t="s">
        <v>51</v>
      </c>
      <c r="I778">
        <v>166</v>
      </c>
      <c r="J778">
        <v>15520</v>
      </c>
      <c r="K778" t="s">
        <v>6204</v>
      </c>
      <c r="L778">
        <v>7</v>
      </c>
      <c r="M778" s="6">
        <v>446</v>
      </c>
      <c r="N778" s="6">
        <v>7374.5</v>
      </c>
      <c r="O778">
        <v>90</v>
      </c>
      <c r="P778">
        <v>1</v>
      </c>
      <c r="Q778" t="s">
        <v>35</v>
      </c>
      <c r="R778" t="s">
        <v>52</v>
      </c>
      <c r="S778" t="s">
        <v>6177</v>
      </c>
    </row>
    <row r="779" spans="1:19" hidden="1" x14ac:dyDescent="0.3">
      <c r="A779" s="7">
        <v>18066</v>
      </c>
      <c r="B779" s="6" t="s">
        <v>1617</v>
      </c>
      <c r="C779" t="s">
        <v>1618</v>
      </c>
      <c r="D779" t="str">
        <f t="shared" si="24"/>
        <v>05:19:00</v>
      </c>
      <c r="E779" s="18">
        <f t="shared" si="25"/>
        <v>0.20833333333333331</v>
      </c>
      <c r="F779" s="2" t="s">
        <v>50</v>
      </c>
      <c r="G779" s="4" t="s">
        <v>46</v>
      </c>
      <c r="H779" t="s">
        <v>81</v>
      </c>
      <c r="I779">
        <v>240</v>
      </c>
      <c r="J779">
        <v>56127</v>
      </c>
      <c r="K779" t="s">
        <v>6203</v>
      </c>
      <c r="L779">
        <v>9</v>
      </c>
      <c r="M779" s="6">
        <v>673.25</v>
      </c>
      <c r="N779" s="6">
        <v>2589</v>
      </c>
      <c r="O779">
        <v>63</v>
      </c>
      <c r="P779">
        <v>0</v>
      </c>
      <c r="Q779" t="s">
        <v>65</v>
      </c>
      <c r="R779" t="s">
        <v>35</v>
      </c>
      <c r="S779" t="s">
        <v>6176</v>
      </c>
    </row>
    <row r="780" spans="1:19" hidden="1" x14ac:dyDescent="0.3">
      <c r="A780" s="7">
        <v>18067</v>
      </c>
      <c r="B780" s="6" t="s">
        <v>1619</v>
      </c>
      <c r="C780" t="s">
        <v>1620</v>
      </c>
      <c r="D780" t="str">
        <f t="shared" si="24"/>
        <v>08:39:50</v>
      </c>
      <c r="E780" s="18">
        <f t="shared" si="25"/>
        <v>0.33333333333333331</v>
      </c>
      <c r="F780" s="2" t="s">
        <v>72</v>
      </c>
      <c r="G780" s="4" t="s">
        <v>46</v>
      </c>
      <c r="H780" t="s">
        <v>47</v>
      </c>
      <c r="I780">
        <v>668</v>
      </c>
      <c r="J780">
        <v>30380</v>
      </c>
      <c r="K780" t="s">
        <v>6205</v>
      </c>
      <c r="L780">
        <v>19</v>
      </c>
      <c r="M780" s="6">
        <v>2008</v>
      </c>
      <c r="N780" s="6">
        <v>967</v>
      </c>
      <c r="O780">
        <v>78</v>
      </c>
      <c r="P780">
        <v>3</v>
      </c>
      <c r="Q780" t="s">
        <v>38</v>
      </c>
      <c r="R780" t="s">
        <v>52</v>
      </c>
      <c r="S780" t="s">
        <v>6176</v>
      </c>
    </row>
    <row r="781" spans="1:19" hidden="1" x14ac:dyDescent="0.3">
      <c r="A781" s="7">
        <v>18068</v>
      </c>
      <c r="B781" s="6" t="s">
        <v>1621</v>
      </c>
      <c r="C781" t="s">
        <v>1622</v>
      </c>
      <c r="D781" t="str">
        <f t="shared" si="24"/>
        <v>11:54:07</v>
      </c>
      <c r="E781" s="18">
        <f t="shared" si="25"/>
        <v>0.45833333333333331</v>
      </c>
      <c r="F781" s="2" t="s">
        <v>45</v>
      </c>
      <c r="G781" s="4" t="s">
        <v>46</v>
      </c>
      <c r="H781" t="s">
        <v>56</v>
      </c>
      <c r="I781">
        <v>4309</v>
      </c>
      <c r="J781">
        <v>69626</v>
      </c>
      <c r="K781" t="s">
        <v>6203</v>
      </c>
      <c r="L781">
        <v>42</v>
      </c>
      <c r="M781" s="6">
        <v>4854.5</v>
      </c>
      <c r="N781" s="6">
        <v>1033</v>
      </c>
      <c r="O781">
        <v>12</v>
      </c>
      <c r="P781">
        <v>6</v>
      </c>
      <c r="Q781" t="s">
        <v>38</v>
      </c>
      <c r="R781" t="s">
        <v>38</v>
      </c>
      <c r="S781" t="s">
        <v>6176</v>
      </c>
    </row>
    <row r="782" spans="1:19" hidden="1" x14ac:dyDescent="0.3">
      <c r="A782" s="7">
        <v>18069</v>
      </c>
      <c r="B782" s="6" t="s">
        <v>1623</v>
      </c>
      <c r="C782" t="s">
        <v>1624</v>
      </c>
      <c r="D782" t="str">
        <f t="shared" si="24"/>
        <v>04:32:00</v>
      </c>
      <c r="E782" s="18">
        <f t="shared" si="25"/>
        <v>0.16666666666666666</v>
      </c>
      <c r="F782" s="2" t="s">
        <v>59</v>
      </c>
      <c r="G782" s="4" t="s">
        <v>46</v>
      </c>
      <c r="H782" t="s">
        <v>47</v>
      </c>
      <c r="I782">
        <v>828</v>
      </c>
      <c r="J782">
        <v>63987</v>
      </c>
      <c r="K782" t="s">
        <v>6203</v>
      </c>
      <c r="L782">
        <v>16</v>
      </c>
      <c r="M782" s="6">
        <v>7368.25</v>
      </c>
      <c r="N782" s="6">
        <v>650.5</v>
      </c>
      <c r="O782">
        <v>76</v>
      </c>
      <c r="P782">
        <v>2</v>
      </c>
      <c r="Q782" t="s">
        <v>35</v>
      </c>
      <c r="R782" t="s">
        <v>38</v>
      </c>
      <c r="S782" t="s">
        <v>6176</v>
      </c>
    </row>
    <row r="783" spans="1:19" hidden="1" x14ac:dyDescent="0.3">
      <c r="A783" s="7">
        <v>18070</v>
      </c>
      <c r="B783" s="6" t="s">
        <v>1625</v>
      </c>
      <c r="C783" t="s">
        <v>1626</v>
      </c>
      <c r="D783" t="str">
        <f t="shared" si="24"/>
        <v>12:13:18</v>
      </c>
      <c r="E783" s="18">
        <f t="shared" si="25"/>
        <v>0.5</v>
      </c>
      <c r="F783" s="2" t="s">
        <v>50</v>
      </c>
      <c r="G783" s="4" t="s">
        <v>46</v>
      </c>
      <c r="H783" t="s">
        <v>51</v>
      </c>
      <c r="I783">
        <v>150</v>
      </c>
      <c r="J783">
        <v>52622</v>
      </c>
      <c r="K783" t="s">
        <v>6203</v>
      </c>
      <c r="L783">
        <v>9</v>
      </c>
      <c r="M783" s="6">
        <v>399.25</v>
      </c>
      <c r="N783" s="6">
        <v>5583</v>
      </c>
      <c r="O783">
        <v>99</v>
      </c>
      <c r="P783">
        <v>2</v>
      </c>
      <c r="Q783" t="s">
        <v>35</v>
      </c>
      <c r="R783" t="s">
        <v>38</v>
      </c>
      <c r="S783" t="s">
        <v>6176</v>
      </c>
    </row>
    <row r="784" spans="1:19" hidden="1" x14ac:dyDescent="0.3">
      <c r="A784" s="7">
        <v>18071</v>
      </c>
      <c r="B784" s="6" t="s">
        <v>1627</v>
      </c>
      <c r="C784" t="s">
        <v>1628</v>
      </c>
      <c r="D784" t="str">
        <f t="shared" si="24"/>
        <v>01:34:18</v>
      </c>
      <c r="E784" s="18">
        <f t="shared" si="25"/>
        <v>4.1666666666666664E-2</v>
      </c>
      <c r="F784" s="2" t="s">
        <v>45</v>
      </c>
      <c r="G784" s="4" t="s">
        <v>46</v>
      </c>
      <c r="H784" t="s">
        <v>47</v>
      </c>
      <c r="I784">
        <v>1813</v>
      </c>
      <c r="J784">
        <v>38680</v>
      </c>
      <c r="K784" t="s">
        <v>6205</v>
      </c>
      <c r="L784">
        <v>3</v>
      </c>
      <c r="M784" s="6">
        <v>335.5</v>
      </c>
      <c r="N784" s="6">
        <v>5637.5</v>
      </c>
      <c r="O784">
        <v>52</v>
      </c>
      <c r="P784">
        <v>1</v>
      </c>
      <c r="Q784" t="s">
        <v>52</v>
      </c>
      <c r="R784" t="s">
        <v>38</v>
      </c>
      <c r="S784" t="s">
        <v>6177</v>
      </c>
    </row>
    <row r="785" spans="1:19" hidden="1" x14ac:dyDescent="0.3">
      <c r="A785" s="7">
        <v>18072</v>
      </c>
      <c r="B785" s="6" t="s">
        <v>1629</v>
      </c>
      <c r="C785" t="s">
        <v>1630</v>
      </c>
      <c r="D785" t="str">
        <f t="shared" si="24"/>
        <v>10:15:03</v>
      </c>
      <c r="E785" s="18">
        <f t="shared" si="25"/>
        <v>0.41666666666666663</v>
      </c>
      <c r="F785" s="2" t="s">
        <v>220</v>
      </c>
      <c r="G785" s="4" t="s">
        <v>68</v>
      </c>
      <c r="H785" t="s">
        <v>60</v>
      </c>
      <c r="I785">
        <v>2764</v>
      </c>
      <c r="J785">
        <v>61040</v>
      </c>
      <c r="K785" t="s">
        <v>6203</v>
      </c>
      <c r="L785">
        <v>31</v>
      </c>
      <c r="M785" s="6">
        <v>10345</v>
      </c>
      <c r="N785" s="6">
        <v>357.25</v>
      </c>
      <c r="O785">
        <v>14</v>
      </c>
      <c r="P785">
        <v>5</v>
      </c>
      <c r="Q785" t="s">
        <v>52</v>
      </c>
      <c r="R785" t="s">
        <v>38</v>
      </c>
      <c r="S785" t="s">
        <v>6177</v>
      </c>
    </row>
    <row r="786" spans="1:19" hidden="1" x14ac:dyDescent="0.3">
      <c r="A786" s="7">
        <v>18073</v>
      </c>
      <c r="B786" s="6" t="s">
        <v>1631</v>
      </c>
      <c r="C786" t="s">
        <v>1632</v>
      </c>
      <c r="D786" t="str">
        <f t="shared" si="24"/>
        <v>10:43:51</v>
      </c>
      <c r="E786" s="18">
        <f t="shared" si="25"/>
        <v>0.41666666666666663</v>
      </c>
      <c r="F786" s="2" t="s">
        <v>59</v>
      </c>
      <c r="G786" s="4" t="s">
        <v>46</v>
      </c>
      <c r="H786" t="s">
        <v>75</v>
      </c>
      <c r="I786">
        <v>625</v>
      </c>
      <c r="J786">
        <v>12718</v>
      </c>
      <c r="K786" t="s">
        <v>6204</v>
      </c>
      <c r="L786">
        <v>6</v>
      </c>
      <c r="M786" s="6">
        <v>903.5</v>
      </c>
      <c r="N786" s="6">
        <v>2918</v>
      </c>
      <c r="O786">
        <v>40</v>
      </c>
      <c r="P786">
        <v>2</v>
      </c>
      <c r="Q786" t="s">
        <v>52</v>
      </c>
      <c r="R786" t="s">
        <v>38</v>
      </c>
      <c r="S786" t="s">
        <v>6177</v>
      </c>
    </row>
    <row r="787" spans="1:19" hidden="1" x14ac:dyDescent="0.3">
      <c r="A787" s="7">
        <v>18074</v>
      </c>
      <c r="B787" s="6" t="s">
        <v>1633</v>
      </c>
      <c r="C787" t="s">
        <v>1634</v>
      </c>
      <c r="D787" t="str">
        <f t="shared" si="24"/>
        <v>17:54:15</v>
      </c>
      <c r="E787" s="18">
        <f t="shared" si="25"/>
        <v>0.70833333333333326</v>
      </c>
      <c r="F787" s="2" t="s">
        <v>88</v>
      </c>
      <c r="G787" s="4" t="s">
        <v>55</v>
      </c>
      <c r="H787" t="s">
        <v>51</v>
      </c>
      <c r="I787">
        <v>196</v>
      </c>
      <c r="J787">
        <v>36995</v>
      </c>
      <c r="K787" t="s">
        <v>6205</v>
      </c>
      <c r="L787">
        <v>18</v>
      </c>
      <c r="M787" s="6">
        <v>550.75</v>
      </c>
      <c r="N787" s="6">
        <v>3980.5</v>
      </c>
      <c r="O787">
        <v>93</v>
      </c>
      <c r="P787">
        <v>1</v>
      </c>
      <c r="Q787" t="s">
        <v>52</v>
      </c>
      <c r="R787" t="s">
        <v>38</v>
      </c>
      <c r="S787" t="s">
        <v>6176</v>
      </c>
    </row>
    <row r="788" spans="1:19" hidden="1" x14ac:dyDescent="0.3">
      <c r="A788" s="7">
        <v>18075</v>
      </c>
      <c r="B788" s="6" t="s">
        <v>1635</v>
      </c>
      <c r="C788" t="s">
        <v>1636</v>
      </c>
      <c r="D788" t="str">
        <f t="shared" si="24"/>
        <v>14:09:21</v>
      </c>
      <c r="E788" s="18">
        <f t="shared" si="25"/>
        <v>0.58333333333333326</v>
      </c>
      <c r="F788" s="2" t="s">
        <v>45</v>
      </c>
      <c r="G788" s="4" t="s">
        <v>46</v>
      </c>
      <c r="H788" t="s">
        <v>47</v>
      </c>
      <c r="I788">
        <v>1906</v>
      </c>
      <c r="J788">
        <v>20188</v>
      </c>
      <c r="K788" t="s">
        <v>6204</v>
      </c>
      <c r="L788">
        <v>7</v>
      </c>
      <c r="M788" s="6">
        <v>161.25</v>
      </c>
      <c r="N788" s="6">
        <v>7346.75</v>
      </c>
      <c r="O788">
        <v>85</v>
      </c>
      <c r="P788">
        <v>2</v>
      </c>
      <c r="Q788" t="s">
        <v>52</v>
      </c>
      <c r="R788" t="s">
        <v>38</v>
      </c>
      <c r="S788" t="s">
        <v>6177</v>
      </c>
    </row>
    <row r="789" spans="1:19" hidden="1" x14ac:dyDescent="0.3">
      <c r="A789" s="7">
        <v>18076</v>
      </c>
      <c r="B789" s="6" t="s">
        <v>1637</v>
      </c>
      <c r="C789" t="s">
        <v>1638</v>
      </c>
      <c r="D789" t="str">
        <f t="shared" si="24"/>
        <v>05:14:10</v>
      </c>
      <c r="E789" s="18">
        <f t="shared" si="25"/>
        <v>0.20833333333333331</v>
      </c>
      <c r="F789" s="2" t="s">
        <v>50</v>
      </c>
      <c r="G789" s="4" t="s">
        <v>46</v>
      </c>
      <c r="H789" t="s">
        <v>51</v>
      </c>
      <c r="I789">
        <v>228</v>
      </c>
      <c r="J789">
        <v>62880</v>
      </c>
      <c r="K789" t="s">
        <v>6203</v>
      </c>
      <c r="L789">
        <v>5</v>
      </c>
      <c r="M789" s="6">
        <v>163.25</v>
      </c>
      <c r="N789" s="6">
        <v>6971.25</v>
      </c>
      <c r="O789">
        <v>92</v>
      </c>
      <c r="P789">
        <v>2</v>
      </c>
      <c r="Q789" t="s">
        <v>65</v>
      </c>
      <c r="R789" t="s">
        <v>38</v>
      </c>
      <c r="S789" t="s">
        <v>6176</v>
      </c>
    </row>
    <row r="790" spans="1:19" hidden="1" x14ac:dyDescent="0.3">
      <c r="A790" s="7">
        <v>18077</v>
      </c>
      <c r="B790" s="6" t="s">
        <v>1639</v>
      </c>
      <c r="C790" t="s">
        <v>1640</v>
      </c>
      <c r="D790" t="str">
        <f t="shared" si="24"/>
        <v>17:23:14</v>
      </c>
      <c r="E790" s="18">
        <f t="shared" si="25"/>
        <v>0.70833333333333326</v>
      </c>
      <c r="F790" s="2" t="s">
        <v>45</v>
      </c>
      <c r="G790" s="4" t="s">
        <v>46</v>
      </c>
      <c r="H790" t="s">
        <v>47</v>
      </c>
      <c r="I790">
        <v>1615</v>
      </c>
      <c r="J790">
        <v>62880</v>
      </c>
      <c r="K790" t="s">
        <v>6203</v>
      </c>
      <c r="L790">
        <v>17</v>
      </c>
      <c r="M790" s="6">
        <v>137.75</v>
      </c>
      <c r="N790" s="6">
        <v>6700.75</v>
      </c>
      <c r="O790">
        <v>69</v>
      </c>
      <c r="P790">
        <v>3</v>
      </c>
      <c r="Q790" t="s">
        <v>52</v>
      </c>
      <c r="R790" t="s">
        <v>52</v>
      </c>
      <c r="S790" t="s">
        <v>6177</v>
      </c>
    </row>
    <row r="791" spans="1:19" hidden="1" x14ac:dyDescent="0.3">
      <c r="A791" s="7">
        <v>18078</v>
      </c>
      <c r="B791" s="6" t="s">
        <v>1641</v>
      </c>
      <c r="C791" t="s">
        <v>1642</v>
      </c>
      <c r="D791" t="str">
        <f t="shared" si="24"/>
        <v>16:42:48</v>
      </c>
      <c r="E791" s="18">
        <f t="shared" si="25"/>
        <v>0.66666666666666663</v>
      </c>
      <c r="F791" s="2" t="s">
        <v>45</v>
      </c>
      <c r="G791" s="4" t="s">
        <v>55</v>
      </c>
      <c r="H791" t="s">
        <v>56</v>
      </c>
      <c r="I791">
        <v>4247</v>
      </c>
      <c r="J791">
        <v>89818</v>
      </c>
      <c r="K791" t="s">
        <v>6206</v>
      </c>
      <c r="L791">
        <v>44</v>
      </c>
      <c r="M791" s="6">
        <v>1603.25</v>
      </c>
      <c r="N791" s="6">
        <v>804.25</v>
      </c>
      <c r="O791">
        <v>18</v>
      </c>
      <c r="P791">
        <v>3</v>
      </c>
      <c r="Q791" t="s">
        <v>38</v>
      </c>
      <c r="R791" t="s">
        <v>38</v>
      </c>
      <c r="S791" t="s">
        <v>6177</v>
      </c>
    </row>
    <row r="792" spans="1:19" hidden="1" x14ac:dyDescent="0.3">
      <c r="A792" s="7">
        <v>18079</v>
      </c>
      <c r="B792" s="6" t="s">
        <v>1643</v>
      </c>
      <c r="C792" t="s">
        <v>1644</v>
      </c>
      <c r="D792" t="str">
        <f t="shared" si="24"/>
        <v>06:33:27</v>
      </c>
      <c r="E792" s="18">
        <f t="shared" si="25"/>
        <v>0.25</v>
      </c>
      <c r="F792" s="2" t="s">
        <v>45</v>
      </c>
      <c r="G792" s="4" t="s">
        <v>55</v>
      </c>
      <c r="H792" t="s">
        <v>51</v>
      </c>
      <c r="I792">
        <v>830</v>
      </c>
      <c r="J792">
        <v>32150</v>
      </c>
      <c r="K792" t="s">
        <v>6205</v>
      </c>
      <c r="L792">
        <v>13</v>
      </c>
      <c r="M792" s="6">
        <v>1675.75</v>
      </c>
      <c r="N792" s="6">
        <v>2546</v>
      </c>
      <c r="O792">
        <v>80</v>
      </c>
      <c r="P792">
        <v>1</v>
      </c>
      <c r="Q792" t="s">
        <v>52</v>
      </c>
      <c r="R792" t="s">
        <v>38</v>
      </c>
      <c r="S792" t="s">
        <v>6177</v>
      </c>
    </row>
    <row r="793" spans="1:19" hidden="1" x14ac:dyDescent="0.3">
      <c r="A793" s="7">
        <v>18080</v>
      </c>
      <c r="B793" s="6" t="s">
        <v>1645</v>
      </c>
      <c r="C793" t="s">
        <v>1646</v>
      </c>
      <c r="D793" t="str">
        <f t="shared" si="24"/>
        <v>10:19:49</v>
      </c>
      <c r="E793" s="18">
        <f t="shared" si="25"/>
        <v>0.41666666666666663</v>
      </c>
      <c r="F793" s="2" t="s">
        <v>45</v>
      </c>
      <c r="G793" s="4" t="s">
        <v>46</v>
      </c>
      <c r="H793" t="s">
        <v>75</v>
      </c>
      <c r="I793">
        <v>1408</v>
      </c>
      <c r="J793">
        <v>47892</v>
      </c>
      <c r="K793" t="s">
        <v>6205</v>
      </c>
      <c r="L793">
        <v>15</v>
      </c>
      <c r="M793" s="6">
        <v>1316.5</v>
      </c>
      <c r="N793" s="6">
        <v>2807.75</v>
      </c>
      <c r="O793">
        <v>53</v>
      </c>
      <c r="P793">
        <v>2</v>
      </c>
      <c r="Q793" t="s">
        <v>35</v>
      </c>
      <c r="R793" t="s">
        <v>35</v>
      </c>
      <c r="S793" t="s">
        <v>6177</v>
      </c>
    </row>
    <row r="794" spans="1:19" hidden="1" x14ac:dyDescent="0.3">
      <c r="A794" s="7">
        <v>18081</v>
      </c>
      <c r="B794" s="6" t="s">
        <v>1647</v>
      </c>
      <c r="C794" t="s">
        <v>1648</v>
      </c>
      <c r="D794" t="str">
        <f t="shared" si="24"/>
        <v>03:08:55</v>
      </c>
      <c r="E794" s="18">
        <f t="shared" si="25"/>
        <v>0.125</v>
      </c>
      <c r="F794" s="2" t="s">
        <v>45</v>
      </c>
      <c r="G794" s="4" t="s">
        <v>46</v>
      </c>
      <c r="H794" t="s">
        <v>47</v>
      </c>
      <c r="I794">
        <v>904</v>
      </c>
      <c r="J794">
        <v>87730</v>
      </c>
      <c r="K794" t="s">
        <v>6206</v>
      </c>
      <c r="L794">
        <v>17</v>
      </c>
      <c r="M794" s="6">
        <v>7029.5</v>
      </c>
      <c r="N794" s="6">
        <v>513.75</v>
      </c>
      <c r="O794">
        <v>85</v>
      </c>
      <c r="P794">
        <v>1</v>
      </c>
      <c r="Q794" t="s">
        <v>65</v>
      </c>
      <c r="R794" t="s">
        <v>38</v>
      </c>
      <c r="S794" t="s">
        <v>6176</v>
      </c>
    </row>
    <row r="795" spans="1:19" hidden="1" x14ac:dyDescent="0.3">
      <c r="A795" s="7">
        <v>18082</v>
      </c>
      <c r="B795" s="6" t="s">
        <v>1649</v>
      </c>
      <c r="C795" t="s">
        <v>1650</v>
      </c>
      <c r="D795" t="str">
        <f t="shared" si="24"/>
        <v>23:56:43</v>
      </c>
      <c r="E795" s="18">
        <f t="shared" si="25"/>
        <v>0.95833333333333326</v>
      </c>
      <c r="F795" s="2" t="s">
        <v>72</v>
      </c>
      <c r="G795" s="4" t="s">
        <v>55</v>
      </c>
      <c r="H795" t="s">
        <v>75</v>
      </c>
      <c r="I795">
        <v>729</v>
      </c>
      <c r="J795">
        <v>23693</v>
      </c>
      <c r="K795" t="s">
        <v>6204</v>
      </c>
      <c r="L795">
        <v>15</v>
      </c>
      <c r="M795" s="6">
        <v>368.75</v>
      </c>
      <c r="N795" s="6">
        <v>3024.25</v>
      </c>
      <c r="O795">
        <v>53</v>
      </c>
      <c r="P795">
        <v>1</v>
      </c>
      <c r="Q795" t="s">
        <v>52</v>
      </c>
      <c r="R795" t="s">
        <v>52</v>
      </c>
      <c r="S795" t="s">
        <v>6176</v>
      </c>
    </row>
    <row r="796" spans="1:19" hidden="1" x14ac:dyDescent="0.3">
      <c r="A796" s="7">
        <v>18083</v>
      </c>
      <c r="B796" s="6" t="s">
        <v>1651</v>
      </c>
      <c r="C796" t="s">
        <v>1652</v>
      </c>
      <c r="D796" t="str">
        <f t="shared" si="24"/>
        <v>19:41:34</v>
      </c>
      <c r="E796" s="18">
        <f t="shared" si="25"/>
        <v>0.79166666666666663</v>
      </c>
      <c r="F796" s="2" t="s">
        <v>50</v>
      </c>
      <c r="G796" s="4" t="s">
        <v>55</v>
      </c>
      <c r="H796" t="s">
        <v>51</v>
      </c>
      <c r="I796">
        <v>193</v>
      </c>
      <c r="J796">
        <v>83520</v>
      </c>
      <c r="K796" t="s">
        <v>6206</v>
      </c>
      <c r="L796">
        <v>2</v>
      </c>
      <c r="M796" s="6">
        <v>204.5</v>
      </c>
      <c r="N796" s="6">
        <v>6090.5</v>
      </c>
      <c r="O796">
        <v>79</v>
      </c>
      <c r="P796">
        <v>1</v>
      </c>
      <c r="Q796" t="s">
        <v>52</v>
      </c>
      <c r="R796" t="s">
        <v>52</v>
      </c>
      <c r="S796" t="s">
        <v>6176</v>
      </c>
    </row>
    <row r="797" spans="1:19" hidden="1" x14ac:dyDescent="0.3">
      <c r="A797" s="7">
        <v>18084</v>
      </c>
      <c r="B797" s="6" t="s">
        <v>1653</v>
      </c>
      <c r="C797" t="s">
        <v>1654</v>
      </c>
      <c r="D797" t="str">
        <f t="shared" si="24"/>
        <v>22:36:12</v>
      </c>
      <c r="E797" s="18">
        <f t="shared" si="25"/>
        <v>0.91666666666666663</v>
      </c>
      <c r="F797" s="2" t="s">
        <v>220</v>
      </c>
      <c r="G797" s="4" t="s">
        <v>46</v>
      </c>
      <c r="H797" t="s">
        <v>56</v>
      </c>
      <c r="I797">
        <v>3341</v>
      </c>
      <c r="J797">
        <v>69231</v>
      </c>
      <c r="K797" t="s">
        <v>6203</v>
      </c>
      <c r="L797">
        <v>42</v>
      </c>
      <c r="M797" s="6">
        <v>251.5</v>
      </c>
      <c r="N797" s="6">
        <v>3805.75</v>
      </c>
      <c r="O797">
        <v>14</v>
      </c>
      <c r="P797">
        <v>4</v>
      </c>
      <c r="Q797" t="s">
        <v>52</v>
      </c>
      <c r="R797" t="s">
        <v>38</v>
      </c>
      <c r="S797" t="s">
        <v>6177</v>
      </c>
    </row>
    <row r="798" spans="1:19" hidden="1" x14ac:dyDescent="0.3">
      <c r="A798" s="7">
        <v>18085</v>
      </c>
      <c r="B798" s="6" t="s">
        <v>1655</v>
      </c>
      <c r="C798" t="s">
        <v>1656</v>
      </c>
      <c r="D798" t="str">
        <f t="shared" si="24"/>
        <v>14:47:01</v>
      </c>
      <c r="E798" s="18">
        <f t="shared" si="25"/>
        <v>0.58333333333333326</v>
      </c>
      <c r="F798" s="2" t="s">
        <v>50</v>
      </c>
      <c r="G798" s="4" t="s">
        <v>55</v>
      </c>
      <c r="H798" t="s">
        <v>51</v>
      </c>
      <c r="I798">
        <v>90</v>
      </c>
      <c r="J798">
        <v>33334</v>
      </c>
      <c r="K798" t="s">
        <v>6205</v>
      </c>
      <c r="L798">
        <v>14</v>
      </c>
      <c r="M798" s="6">
        <v>7463.5</v>
      </c>
      <c r="N798" s="6">
        <v>574</v>
      </c>
      <c r="O798">
        <v>100</v>
      </c>
      <c r="P798">
        <v>2</v>
      </c>
      <c r="Q798" t="s">
        <v>52</v>
      </c>
      <c r="R798" t="s">
        <v>35</v>
      </c>
      <c r="S798" t="s">
        <v>6177</v>
      </c>
    </row>
    <row r="799" spans="1:19" hidden="1" x14ac:dyDescent="0.3">
      <c r="A799" s="7">
        <v>18086</v>
      </c>
      <c r="B799" s="6" t="s">
        <v>1657</v>
      </c>
      <c r="C799" t="s">
        <v>1658</v>
      </c>
      <c r="D799" t="str">
        <f t="shared" si="24"/>
        <v>00:06:42</v>
      </c>
      <c r="E799" s="18">
        <f t="shared" si="25"/>
        <v>0</v>
      </c>
      <c r="F799" s="2" t="s">
        <v>88</v>
      </c>
      <c r="G799" s="4" t="s">
        <v>55</v>
      </c>
      <c r="H799" t="s">
        <v>51</v>
      </c>
      <c r="I799">
        <v>253</v>
      </c>
      <c r="J799">
        <v>61615</v>
      </c>
      <c r="K799" t="s">
        <v>6203</v>
      </c>
      <c r="L799">
        <v>16</v>
      </c>
      <c r="M799" s="6">
        <v>475.75</v>
      </c>
      <c r="N799" s="6">
        <v>2815</v>
      </c>
      <c r="O799">
        <v>100</v>
      </c>
      <c r="P799">
        <v>2</v>
      </c>
      <c r="Q799" t="s">
        <v>35</v>
      </c>
      <c r="R799" t="s">
        <v>52</v>
      </c>
      <c r="S799" t="s">
        <v>6176</v>
      </c>
    </row>
    <row r="800" spans="1:19" hidden="1" x14ac:dyDescent="0.3">
      <c r="A800" s="7">
        <v>18087</v>
      </c>
      <c r="B800" s="6" t="s">
        <v>1659</v>
      </c>
      <c r="C800" t="s">
        <v>1660</v>
      </c>
      <c r="D800" t="str">
        <f t="shared" si="24"/>
        <v>16:20:24</v>
      </c>
      <c r="E800" s="18">
        <f t="shared" si="25"/>
        <v>0.66666666666666663</v>
      </c>
      <c r="F800" s="2" t="s">
        <v>45</v>
      </c>
      <c r="G800" s="4" t="s">
        <v>55</v>
      </c>
      <c r="H800" t="s">
        <v>56</v>
      </c>
      <c r="I800">
        <v>4055</v>
      </c>
      <c r="J800">
        <v>10012</v>
      </c>
      <c r="K800" t="s">
        <v>6204</v>
      </c>
      <c r="L800">
        <v>38</v>
      </c>
      <c r="M800" s="6">
        <v>2081</v>
      </c>
      <c r="N800" s="6">
        <v>760.5</v>
      </c>
      <c r="O800">
        <v>14</v>
      </c>
      <c r="P800">
        <v>4</v>
      </c>
      <c r="Q800" t="s">
        <v>52</v>
      </c>
      <c r="R800" t="s">
        <v>52</v>
      </c>
      <c r="S800" t="s">
        <v>6176</v>
      </c>
    </row>
    <row r="801" spans="1:19" hidden="1" x14ac:dyDescent="0.3">
      <c r="A801" s="7">
        <v>18088</v>
      </c>
      <c r="B801" s="6" t="s">
        <v>1661</v>
      </c>
      <c r="C801" t="s">
        <v>1662</v>
      </c>
      <c r="D801" t="str">
        <f t="shared" si="24"/>
        <v>20:07:59</v>
      </c>
      <c r="E801" s="18">
        <f t="shared" si="25"/>
        <v>0.83333333333333326</v>
      </c>
      <c r="F801" s="2" t="s">
        <v>72</v>
      </c>
      <c r="G801" s="4" t="s">
        <v>46</v>
      </c>
      <c r="H801" t="s">
        <v>75</v>
      </c>
      <c r="I801">
        <v>478</v>
      </c>
      <c r="J801">
        <v>30019</v>
      </c>
      <c r="K801" t="s">
        <v>6205</v>
      </c>
      <c r="L801">
        <v>2</v>
      </c>
      <c r="M801" s="6">
        <v>4244.25</v>
      </c>
      <c r="N801" s="6">
        <v>443.5</v>
      </c>
      <c r="O801">
        <v>46</v>
      </c>
      <c r="P801">
        <v>3</v>
      </c>
      <c r="Q801" t="s">
        <v>52</v>
      </c>
      <c r="R801" t="s">
        <v>52</v>
      </c>
      <c r="S801" t="s">
        <v>6176</v>
      </c>
    </row>
    <row r="802" spans="1:19" hidden="1" x14ac:dyDescent="0.3">
      <c r="A802" s="7">
        <v>18089</v>
      </c>
      <c r="B802" s="6" t="s">
        <v>1663</v>
      </c>
      <c r="C802" t="s">
        <v>1664</v>
      </c>
      <c r="D802" t="str">
        <f t="shared" si="24"/>
        <v>07:54:44</v>
      </c>
      <c r="E802" s="18">
        <f t="shared" si="25"/>
        <v>0.29166666666666663</v>
      </c>
      <c r="F802" s="2" t="s">
        <v>45</v>
      </c>
      <c r="G802" s="4" t="s">
        <v>55</v>
      </c>
      <c r="H802" t="s">
        <v>56</v>
      </c>
      <c r="I802">
        <v>4766</v>
      </c>
      <c r="J802">
        <v>80496</v>
      </c>
      <c r="K802" t="s">
        <v>6206</v>
      </c>
      <c r="L802">
        <v>55</v>
      </c>
      <c r="M802" s="6">
        <v>226.75</v>
      </c>
      <c r="N802" s="6">
        <v>4328.25</v>
      </c>
      <c r="O802">
        <v>13</v>
      </c>
      <c r="P802">
        <v>3</v>
      </c>
      <c r="Q802" t="s">
        <v>52</v>
      </c>
      <c r="R802" t="s">
        <v>52</v>
      </c>
      <c r="S802" t="s">
        <v>6177</v>
      </c>
    </row>
    <row r="803" spans="1:19" hidden="1" x14ac:dyDescent="0.3">
      <c r="A803" s="7">
        <v>18090</v>
      </c>
      <c r="B803" s="6" t="s">
        <v>1665</v>
      </c>
      <c r="C803" t="s">
        <v>1666</v>
      </c>
      <c r="D803" t="str">
        <f t="shared" si="24"/>
        <v>17:12:32</v>
      </c>
      <c r="E803" s="18">
        <f t="shared" si="25"/>
        <v>0.70833333333333326</v>
      </c>
      <c r="F803" s="2" t="s">
        <v>45</v>
      </c>
      <c r="G803" s="4" t="s">
        <v>55</v>
      </c>
      <c r="H803" t="s">
        <v>60</v>
      </c>
      <c r="I803">
        <v>2628</v>
      </c>
      <c r="J803">
        <v>13881</v>
      </c>
      <c r="K803" t="s">
        <v>6204</v>
      </c>
      <c r="L803">
        <v>26</v>
      </c>
      <c r="M803" s="6">
        <v>488.75</v>
      </c>
      <c r="N803" s="6">
        <v>2689.5</v>
      </c>
      <c r="O803">
        <v>15</v>
      </c>
      <c r="P803">
        <v>6</v>
      </c>
      <c r="Q803" t="s">
        <v>52</v>
      </c>
      <c r="R803" t="s">
        <v>38</v>
      </c>
      <c r="S803" t="s">
        <v>6176</v>
      </c>
    </row>
    <row r="804" spans="1:19" hidden="1" x14ac:dyDescent="0.3">
      <c r="A804" s="7">
        <v>18091</v>
      </c>
      <c r="B804" s="6" t="s">
        <v>1667</v>
      </c>
      <c r="C804" t="s">
        <v>1668</v>
      </c>
      <c r="D804" t="str">
        <f t="shared" si="24"/>
        <v>22:53:16</v>
      </c>
      <c r="E804" s="18">
        <f t="shared" si="25"/>
        <v>0.91666666666666663</v>
      </c>
      <c r="F804" s="2" t="s">
        <v>59</v>
      </c>
      <c r="G804" s="4" t="s">
        <v>55</v>
      </c>
      <c r="H804" t="s">
        <v>51</v>
      </c>
      <c r="I804">
        <v>226</v>
      </c>
      <c r="J804">
        <v>61735</v>
      </c>
      <c r="K804" t="s">
        <v>6203</v>
      </c>
      <c r="L804">
        <v>11</v>
      </c>
      <c r="M804" s="6">
        <v>780.75</v>
      </c>
      <c r="N804" s="6">
        <v>2736.75</v>
      </c>
      <c r="O804">
        <v>98</v>
      </c>
      <c r="P804">
        <v>2</v>
      </c>
      <c r="Q804" t="s">
        <v>65</v>
      </c>
      <c r="R804" t="s">
        <v>38</v>
      </c>
      <c r="S804" t="s">
        <v>6176</v>
      </c>
    </row>
    <row r="805" spans="1:19" hidden="1" x14ac:dyDescent="0.3">
      <c r="A805" s="7">
        <v>18092</v>
      </c>
      <c r="B805" s="6" t="s">
        <v>1669</v>
      </c>
      <c r="C805" t="s">
        <v>1670</v>
      </c>
      <c r="D805" t="str">
        <f t="shared" si="24"/>
        <v>08:32:02</v>
      </c>
      <c r="E805" s="18">
        <f t="shared" si="25"/>
        <v>0.33333333333333331</v>
      </c>
      <c r="F805" s="2" t="s">
        <v>50</v>
      </c>
      <c r="G805" s="4" t="s">
        <v>55</v>
      </c>
      <c r="H805" t="s">
        <v>51</v>
      </c>
      <c r="I805">
        <v>192</v>
      </c>
      <c r="J805">
        <v>79010</v>
      </c>
      <c r="K805" t="s">
        <v>6206</v>
      </c>
      <c r="L805">
        <v>16</v>
      </c>
      <c r="M805" s="6">
        <v>773.75</v>
      </c>
      <c r="N805" s="6">
        <v>3176.75</v>
      </c>
      <c r="O805">
        <v>77</v>
      </c>
      <c r="P805">
        <v>1</v>
      </c>
      <c r="Q805" t="s">
        <v>35</v>
      </c>
      <c r="R805" t="s">
        <v>52</v>
      </c>
      <c r="S805" t="s">
        <v>6176</v>
      </c>
    </row>
    <row r="806" spans="1:19" hidden="1" x14ac:dyDescent="0.3">
      <c r="A806" s="7">
        <v>18093</v>
      </c>
      <c r="B806" s="6" t="s">
        <v>1671</v>
      </c>
      <c r="C806" t="s">
        <v>1672</v>
      </c>
      <c r="D806" t="str">
        <f t="shared" si="24"/>
        <v>09:28:06</v>
      </c>
      <c r="E806" s="18">
        <f t="shared" si="25"/>
        <v>0.375</v>
      </c>
      <c r="F806" s="2" t="s">
        <v>88</v>
      </c>
      <c r="G806" s="4" t="s">
        <v>46</v>
      </c>
      <c r="H806" t="s">
        <v>51</v>
      </c>
      <c r="I806">
        <v>306</v>
      </c>
      <c r="J806">
        <v>73768</v>
      </c>
      <c r="K806" t="s">
        <v>6206</v>
      </c>
      <c r="L806">
        <v>8</v>
      </c>
      <c r="M806" s="6">
        <v>462.5</v>
      </c>
      <c r="N806" s="6">
        <v>2263</v>
      </c>
      <c r="O806">
        <v>99</v>
      </c>
      <c r="P806">
        <v>1</v>
      </c>
      <c r="Q806" t="s">
        <v>35</v>
      </c>
      <c r="R806" t="s">
        <v>38</v>
      </c>
      <c r="S806" t="s">
        <v>6176</v>
      </c>
    </row>
    <row r="807" spans="1:19" hidden="1" x14ac:dyDescent="0.3">
      <c r="A807" s="7">
        <v>18094</v>
      </c>
      <c r="B807" s="6" t="s">
        <v>1673</v>
      </c>
      <c r="C807" t="s">
        <v>1674</v>
      </c>
      <c r="D807" t="str">
        <f t="shared" si="24"/>
        <v>00:36:20</v>
      </c>
      <c r="E807" s="18">
        <f t="shared" si="25"/>
        <v>0</v>
      </c>
      <c r="F807" s="2" t="s">
        <v>88</v>
      </c>
      <c r="G807" s="4" t="s">
        <v>55</v>
      </c>
      <c r="H807" t="s">
        <v>51</v>
      </c>
      <c r="I807">
        <v>300</v>
      </c>
      <c r="J807">
        <v>37002</v>
      </c>
      <c r="K807" t="s">
        <v>6205</v>
      </c>
      <c r="L807">
        <v>16</v>
      </c>
      <c r="M807" s="6">
        <v>1957</v>
      </c>
      <c r="N807" s="6">
        <v>2718</v>
      </c>
      <c r="O807">
        <v>97</v>
      </c>
      <c r="P807">
        <v>1</v>
      </c>
      <c r="Q807" t="s">
        <v>35</v>
      </c>
      <c r="R807" t="s">
        <v>35</v>
      </c>
      <c r="S807" t="s">
        <v>6177</v>
      </c>
    </row>
    <row r="808" spans="1:19" hidden="1" x14ac:dyDescent="0.3">
      <c r="A808" s="7">
        <v>18095</v>
      </c>
      <c r="B808" s="6" t="s">
        <v>1675</v>
      </c>
      <c r="C808" t="s">
        <v>1676</v>
      </c>
      <c r="D808" t="str">
        <f t="shared" si="24"/>
        <v>13:07:42</v>
      </c>
      <c r="E808" s="18">
        <f t="shared" si="25"/>
        <v>0.54166666666666663</v>
      </c>
      <c r="F808" s="2" t="s">
        <v>45</v>
      </c>
      <c r="G808" s="4" t="s">
        <v>46</v>
      </c>
      <c r="H808" t="s">
        <v>47</v>
      </c>
      <c r="I808">
        <v>3074</v>
      </c>
      <c r="J808">
        <v>85437</v>
      </c>
      <c r="K808" t="s">
        <v>6206</v>
      </c>
      <c r="L808">
        <v>18</v>
      </c>
      <c r="M808" s="6">
        <v>1037.25</v>
      </c>
      <c r="N808" s="6">
        <v>2452.75</v>
      </c>
      <c r="O808">
        <v>54</v>
      </c>
      <c r="P808">
        <v>2</v>
      </c>
      <c r="Q808" t="s">
        <v>35</v>
      </c>
      <c r="R808" t="s">
        <v>52</v>
      </c>
      <c r="S808" t="s">
        <v>6177</v>
      </c>
    </row>
    <row r="809" spans="1:19" hidden="1" x14ac:dyDescent="0.3">
      <c r="A809" s="7">
        <v>18096</v>
      </c>
      <c r="B809" s="6" t="s">
        <v>1677</v>
      </c>
      <c r="C809" t="s">
        <v>1678</v>
      </c>
      <c r="D809" t="str">
        <f t="shared" si="24"/>
        <v>22:19:07</v>
      </c>
      <c r="E809" s="18">
        <f t="shared" si="25"/>
        <v>0.91666666666666663</v>
      </c>
      <c r="F809" s="2" t="s">
        <v>59</v>
      </c>
      <c r="G809" s="4" t="s">
        <v>55</v>
      </c>
      <c r="H809" t="s">
        <v>51</v>
      </c>
      <c r="I809">
        <v>87</v>
      </c>
      <c r="J809">
        <v>33299</v>
      </c>
      <c r="K809" t="s">
        <v>6205</v>
      </c>
      <c r="L809">
        <v>20</v>
      </c>
      <c r="M809" s="6">
        <v>1121</v>
      </c>
      <c r="N809" s="6">
        <v>2705.5</v>
      </c>
      <c r="O809">
        <v>84</v>
      </c>
      <c r="P809">
        <v>1</v>
      </c>
      <c r="Q809" t="s">
        <v>52</v>
      </c>
      <c r="R809" t="s">
        <v>38</v>
      </c>
      <c r="S809" t="s">
        <v>6177</v>
      </c>
    </row>
    <row r="810" spans="1:19" hidden="1" x14ac:dyDescent="0.3">
      <c r="A810" s="7">
        <v>18097</v>
      </c>
      <c r="B810" s="6" t="s">
        <v>1679</v>
      </c>
      <c r="C810" t="s">
        <v>1680</v>
      </c>
      <c r="D810" t="str">
        <f t="shared" si="24"/>
        <v>02:11:42</v>
      </c>
      <c r="E810" s="18">
        <f t="shared" si="25"/>
        <v>8.3333333333333329E-2</v>
      </c>
      <c r="F810" s="2" t="s">
        <v>50</v>
      </c>
      <c r="G810" s="4" t="s">
        <v>55</v>
      </c>
      <c r="H810" t="s">
        <v>51</v>
      </c>
      <c r="I810">
        <v>56</v>
      </c>
      <c r="J810">
        <v>18512</v>
      </c>
      <c r="K810" t="s">
        <v>6204</v>
      </c>
      <c r="L810">
        <v>19</v>
      </c>
      <c r="M810" s="6">
        <v>3733.5</v>
      </c>
      <c r="N810" s="6">
        <v>437.25</v>
      </c>
      <c r="O810">
        <v>79</v>
      </c>
      <c r="P810">
        <v>2</v>
      </c>
      <c r="Q810" t="s">
        <v>52</v>
      </c>
      <c r="R810" t="s">
        <v>52</v>
      </c>
      <c r="S810" t="s">
        <v>6176</v>
      </c>
    </row>
    <row r="811" spans="1:19" hidden="1" x14ac:dyDescent="0.3">
      <c r="A811" s="7">
        <v>18098</v>
      </c>
      <c r="B811" s="6" t="s">
        <v>1681</v>
      </c>
      <c r="C811" t="s">
        <v>1682</v>
      </c>
      <c r="D811" t="str">
        <f t="shared" si="24"/>
        <v>05:35:16</v>
      </c>
      <c r="E811" s="18">
        <f t="shared" si="25"/>
        <v>0.20833333333333331</v>
      </c>
      <c r="F811" s="2" t="s">
        <v>88</v>
      </c>
      <c r="G811" s="4" t="s">
        <v>46</v>
      </c>
      <c r="H811" t="s">
        <v>81</v>
      </c>
      <c r="I811">
        <v>250</v>
      </c>
      <c r="J811">
        <v>10616</v>
      </c>
      <c r="K811" t="s">
        <v>6204</v>
      </c>
      <c r="L811">
        <v>16</v>
      </c>
      <c r="M811" s="6">
        <v>881.25</v>
      </c>
      <c r="N811" s="6">
        <v>2374.25</v>
      </c>
      <c r="O811">
        <v>54</v>
      </c>
      <c r="P811">
        <v>1</v>
      </c>
      <c r="Q811" t="s">
        <v>52</v>
      </c>
      <c r="R811" t="s">
        <v>38</v>
      </c>
      <c r="S811" t="s">
        <v>6176</v>
      </c>
    </row>
    <row r="812" spans="1:19" hidden="1" x14ac:dyDescent="0.3">
      <c r="A812" s="7">
        <v>18099</v>
      </c>
      <c r="B812" s="6" t="s">
        <v>1683</v>
      </c>
      <c r="C812" t="s">
        <v>1684</v>
      </c>
      <c r="D812" t="str">
        <f t="shared" si="24"/>
        <v>16:06:38</v>
      </c>
      <c r="E812" s="18">
        <f t="shared" si="25"/>
        <v>0.66666666666666663</v>
      </c>
      <c r="F812" s="2" t="s">
        <v>59</v>
      </c>
      <c r="G812" s="4" t="s">
        <v>46</v>
      </c>
      <c r="H812" t="s">
        <v>75</v>
      </c>
      <c r="I812">
        <v>558</v>
      </c>
      <c r="J812">
        <v>42492</v>
      </c>
      <c r="K812" t="s">
        <v>6205</v>
      </c>
      <c r="L812">
        <v>10</v>
      </c>
      <c r="M812" s="6">
        <v>161.25</v>
      </c>
      <c r="N812" s="6">
        <v>6193.5</v>
      </c>
      <c r="O812">
        <v>45</v>
      </c>
      <c r="P812">
        <v>1</v>
      </c>
      <c r="Q812" t="s">
        <v>38</v>
      </c>
      <c r="R812" t="s">
        <v>52</v>
      </c>
      <c r="S812" t="s">
        <v>6176</v>
      </c>
    </row>
    <row r="813" spans="1:19" hidden="1" x14ac:dyDescent="0.3">
      <c r="A813" s="7">
        <v>18100</v>
      </c>
      <c r="B813" s="6" t="s">
        <v>1685</v>
      </c>
      <c r="C813" t="s">
        <v>1686</v>
      </c>
      <c r="D813" t="str">
        <f t="shared" si="24"/>
        <v>01:00:37</v>
      </c>
      <c r="E813" s="18">
        <f t="shared" si="25"/>
        <v>4.1666666666666664E-2</v>
      </c>
      <c r="F813" s="2" t="s">
        <v>59</v>
      </c>
      <c r="G813" s="4" t="s">
        <v>46</v>
      </c>
      <c r="H813" t="s">
        <v>75</v>
      </c>
      <c r="I813">
        <v>340</v>
      </c>
      <c r="J813">
        <v>63962</v>
      </c>
      <c r="K813" t="s">
        <v>6203</v>
      </c>
      <c r="L813">
        <v>6</v>
      </c>
      <c r="M813" s="6">
        <v>405.75</v>
      </c>
      <c r="N813" s="6">
        <v>4209.75</v>
      </c>
      <c r="O813">
        <v>54</v>
      </c>
      <c r="P813">
        <v>3</v>
      </c>
      <c r="Q813" t="s">
        <v>65</v>
      </c>
      <c r="R813" t="s">
        <v>38</v>
      </c>
      <c r="S813" t="s">
        <v>6177</v>
      </c>
    </row>
    <row r="814" spans="1:19" hidden="1" x14ac:dyDescent="0.3">
      <c r="A814" s="7">
        <v>18101</v>
      </c>
      <c r="B814" s="6" t="s">
        <v>1687</v>
      </c>
      <c r="C814" t="s">
        <v>1688</v>
      </c>
      <c r="D814" t="str">
        <f t="shared" si="24"/>
        <v>05:31:54</v>
      </c>
      <c r="E814" s="18">
        <f t="shared" si="25"/>
        <v>0.20833333333333331</v>
      </c>
      <c r="F814" s="2" t="s">
        <v>72</v>
      </c>
      <c r="G814" s="4" t="s">
        <v>55</v>
      </c>
      <c r="H814" t="s">
        <v>51</v>
      </c>
      <c r="I814">
        <v>102</v>
      </c>
      <c r="J814">
        <v>65116</v>
      </c>
      <c r="K814" t="s">
        <v>6203</v>
      </c>
      <c r="L814">
        <v>11</v>
      </c>
      <c r="M814" s="6">
        <v>97</v>
      </c>
      <c r="N814" s="6">
        <v>3650.5</v>
      </c>
      <c r="O814">
        <v>95</v>
      </c>
      <c r="P814">
        <v>1</v>
      </c>
      <c r="Q814" t="s">
        <v>65</v>
      </c>
      <c r="R814" t="s">
        <v>38</v>
      </c>
      <c r="S814" t="s">
        <v>6177</v>
      </c>
    </row>
    <row r="815" spans="1:19" hidden="1" x14ac:dyDescent="0.3">
      <c r="A815" s="7">
        <v>18102</v>
      </c>
      <c r="B815" s="6" t="s">
        <v>1689</v>
      </c>
      <c r="C815" t="s">
        <v>1690</v>
      </c>
      <c r="D815" t="str">
        <f t="shared" si="24"/>
        <v>07:24:22</v>
      </c>
      <c r="E815" s="18">
        <f t="shared" si="25"/>
        <v>0.29166666666666663</v>
      </c>
      <c r="F815" s="2" t="s">
        <v>50</v>
      </c>
      <c r="G815" s="4" t="s">
        <v>55</v>
      </c>
      <c r="H815" t="s">
        <v>51</v>
      </c>
      <c r="I815">
        <v>180</v>
      </c>
      <c r="J815">
        <v>32150</v>
      </c>
      <c r="K815" t="s">
        <v>6205</v>
      </c>
      <c r="L815">
        <v>13</v>
      </c>
      <c r="M815" s="6">
        <v>56.75</v>
      </c>
      <c r="N815" s="6">
        <v>6786.25</v>
      </c>
      <c r="O815">
        <v>82</v>
      </c>
      <c r="P815">
        <v>2</v>
      </c>
      <c r="Q815" t="s">
        <v>35</v>
      </c>
      <c r="R815" t="s">
        <v>35</v>
      </c>
      <c r="S815" t="s">
        <v>6177</v>
      </c>
    </row>
    <row r="816" spans="1:19" hidden="1" x14ac:dyDescent="0.3">
      <c r="A816" s="7">
        <v>18103</v>
      </c>
      <c r="B816" s="6" t="s">
        <v>1691</v>
      </c>
      <c r="C816" t="s">
        <v>1692</v>
      </c>
      <c r="D816" t="str">
        <f t="shared" si="24"/>
        <v>01:09:16</v>
      </c>
      <c r="E816" s="18">
        <f t="shared" si="25"/>
        <v>4.1666666666666664E-2</v>
      </c>
      <c r="F816" s="2" t="s">
        <v>50</v>
      </c>
      <c r="G816" s="4" t="s">
        <v>55</v>
      </c>
      <c r="H816" t="s">
        <v>51</v>
      </c>
      <c r="I816">
        <v>214</v>
      </c>
      <c r="J816">
        <v>23060</v>
      </c>
      <c r="K816" t="s">
        <v>6204</v>
      </c>
      <c r="L816">
        <v>7</v>
      </c>
      <c r="M816" s="6">
        <v>1104</v>
      </c>
      <c r="N816" s="6">
        <v>2653.25</v>
      </c>
      <c r="O816">
        <v>88</v>
      </c>
      <c r="P816">
        <v>1</v>
      </c>
      <c r="Q816" t="s">
        <v>52</v>
      </c>
      <c r="R816" t="s">
        <v>52</v>
      </c>
      <c r="S816" t="s">
        <v>6176</v>
      </c>
    </row>
    <row r="817" spans="1:19" hidden="1" x14ac:dyDescent="0.3">
      <c r="A817" s="7">
        <v>18104</v>
      </c>
      <c r="B817" s="6" t="s">
        <v>1693</v>
      </c>
      <c r="C817" t="s">
        <v>1694</v>
      </c>
      <c r="D817" t="str">
        <f t="shared" si="24"/>
        <v>17:53:31</v>
      </c>
      <c r="E817" s="18">
        <f t="shared" si="25"/>
        <v>0.70833333333333326</v>
      </c>
      <c r="F817" s="2" t="s">
        <v>72</v>
      </c>
      <c r="G817" s="4" t="s">
        <v>55</v>
      </c>
      <c r="H817" t="s">
        <v>51</v>
      </c>
      <c r="I817">
        <v>489</v>
      </c>
      <c r="J817">
        <v>12886</v>
      </c>
      <c r="K817" t="s">
        <v>6204</v>
      </c>
      <c r="L817">
        <v>10</v>
      </c>
      <c r="M817" s="6">
        <v>83.25</v>
      </c>
      <c r="N817" s="6">
        <v>4916</v>
      </c>
      <c r="O817">
        <v>92</v>
      </c>
      <c r="P817">
        <v>1</v>
      </c>
      <c r="Q817" t="s">
        <v>65</v>
      </c>
      <c r="R817" t="s">
        <v>52</v>
      </c>
      <c r="S817" t="s">
        <v>6177</v>
      </c>
    </row>
    <row r="818" spans="1:19" hidden="1" x14ac:dyDescent="0.3">
      <c r="A818" s="7">
        <v>18105</v>
      </c>
      <c r="B818" s="6" t="s">
        <v>1695</v>
      </c>
      <c r="C818" t="s">
        <v>1696</v>
      </c>
      <c r="D818" t="str">
        <f t="shared" si="24"/>
        <v>23:28:27</v>
      </c>
      <c r="E818" s="18">
        <f t="shared" si="25"/>
        <v>0.95833333333333326</v>
      </c>
      <c r="F818" s="2" t="s">
        <v>88</v>
      </c>
      <c r="G818" s="4" t="s">
        <v>46</v>
      </c>
      <c r="H818" t="s">
        <v>81</v>
      </c>
      <c r="I818">
        <v>246</v>
      </c>
      <c r="J818">
        <v>13620</v>
      </c>
      <c r="K818" t="s">
        <v>6204</v>
      </c>
      <c r="L818">
        <v>14</v>
      </c>
      <c r="M818" s="6">
        <v>139.75</v>
      </c>
      <c r="N818" s="6">
        <v>5164</v>
      </c>
      <c r="O818">
        <v>63</v>
      </c>
      <c r="P818">
        <v>0</v>
      </c>
      <c r="Q818" t="s">
        <v>35</v>
      </c>
      <c r="R818" t="s">
        <v>38</v>
      </c>
      <c r="S818" t="s">
        <v>6176</v>
      </c>
    </row>
    <row r="819" spans="1:19" hidden="1" x14ac:dyDescent="0.3">
      <c r="A819" s="7">
        <v>18106</v>
      </c>
      <c r="B819" s="6" t="s">
        <v>1697</v>
      </c>
      <c r="C819" t="s">
        <v>1698</v>
      </c>
      <c r="D819" t="str">
        <f t="shared" si="24"/>
        <v>01:03:40</v>
      </c>
      <c r="E819" s="18">
        <f t="shared" si="25"/>
        <v>4.1666666666666664E-2</v>
      </c>
      <c r="F819" s="2" t="s">
        <v>50</v>
      </c>
      <c r="G819" s="4" t="s">
        <v>55</v>
      </c>
      <c r="H819" t="s">
        <v>51</v>
      </c>
      <c r="I819">
        <v>167</v>
      </c>
      <c r="J819">
        <v>89230</v>
      </c>
      <c r="K819" t="s">
        <v>6206</v>
      </c>
      <c r="L819">
        <v>8</v>
      </c>
      <c r="M819" s="6">
        <v>100.25</v>
      </c>
      <c r="N819" s="6">
        <v>4236.25</v>
      </c>
      <c r="O819">
        <v>97</v>
      </c>
      <c r="P819">
        <v>2</v>
      </c>
      <c r="Q819" t="s">
        <v>35</v>
      </c>
      <c r="R819" t="s">
        <v>38</v>
      </c>
      <c r="S819" t="s">
        <v>6177</v>
      </c>
    </row>
    <row r="820" spans="1:19" hidden="1" x14ac:dyDescent="0.3">
      <c r="A820" s="7">
        <v>18107</v>
      </c>
      <c r="B820" s="6" t="s">
        <v>1699</v>
      </c>
      <c r="C820" t="s">
        <v>1700</v>
      </c>
      <c r="D820" t="str">
        <f t="shared" si="24"/>
        <v>04:03:43</v>
      </c>
      <c r="E820" s="18">
        <f t="shared" si="25"/>
        <v>0.16666666666666666</v>
      </c>
      <c r="F820" s="2" t="s">
        <v>45</v>
      </c>
      <c r="G820" s="4" t="s">
        <v>46</v>
      </c>
      <c r="H820" t="s">
        <v>56</v>
      </c>
      <c r="I820">
        <v>1053</v>
      </c>
      <c r="J820">
        <v>19374</v>
      </c>
      <c r="K820" t="s">
        <v>6204</v>
      </c>
      <c r="L820">
        <v>38</v>
      </c>
      <c r="M820" s="6">
        <v>1380.75</v>
      </c>
      <c r="N820" s="6">
        <v>2065</v>
      </c>
      <c r="O820">
        <v>11</v>
      </c>
      <c r="P820">
        <v>4</v>
      </c>
      <c r="Q820" t="s">
        <v>52</v>
      </c>
      <c r="R820" t="s">
        <v>38</v>
      </c>
      <c r="S820" t="s">
        <v>6176</v>
      </c>
    </row>
    <row r="821" spans="1:19" hidden="1" x14ac:dyDescent="0.3">
      <c r="A821" s="7">
        <v>18108</v>
      </c>
      <c r="B821" s="6" t="s">
        <v>1701</v>
      </c>
      <c r="C821" t="s">
        <v>1702</v>
      </c>
      <c r="D821" t="str">
        <f t="shared" si="24"/>
        <v>16:18:12</v>
      </c>
      <c r="E821" s="18">
        <f t="shared" si="25"/>
        <v>0.66666666666666663</v>
      </c>
      <c r="F821" s="2" t="s">
        <v>88</v>
      </c>
      <c r="G821" s="4" t="s">
        <v>55</v>
      </c>
      <c r="H821" t="s">
        <v>75</v>
      </c>
      <c r="I821">
        <v>234</v>
      </c>
      <c r="J821">
        <v>35509</v>
      </c>
      <c r="K821" t="s">
        <v>6205</v>
      </c>
      <c r="L821">
        <v>12</v>
      </c>
      <c r="M821" s="6">
        <v>76.75</v>
      </c>
      <c r="N821" s="6">
        <v>3863.75</v>
      </c>
      <c r="O821">
        <v>43</v>
      </c>
      <c r="P821">
        <v>2</v>
      </c>
      <c r="Q821" t="s">
        <v>35</v>
      </c>
      <c r="R821" t="s">
        <v>38</v>
      </c>
      <c r="S821" t="s">
        <v>6177</v>
      </c>
    </row>
    <row r="822" spans="1:19" hidden="1" x14ac:dyDescent="0.3">
      <c r="A822" s="7">
        <v>18109</v>
      </c>
      <c r="B822" s="6" t="s">
        <v>1703</v>
      </c>
      <c r="C822" t="s">
        <v>1704</v>
      </c>
      <c r="D822" t="str">
        <f t="shared" si="24"/>
        <v>10:32:07</v>
      </c>
      <c r="E822" s="18">
        <f t="shared" si="25"/>
        <v>0.41666666666666663</v>
      </c>
      <c r="F822" s="2" t="s">
        <v>50</v>
      </c>
      <c r="G822" s="4" t="s">
        <v>55</v>
      </c>
      <c r="H822" t="s">
        <v>51</v>
      </c>
      <c r="I822">
        <v>100</v>
      </c>
      <c r="J822">
        <v>89818</v>
      </c>
      <c r="K822" t="s">
        <v>6206</v>
      </c>
      <c r="L822">
        <v>14</v>
      </c>
      <c r="M822" s="6">
        <v>365</v>
      </c>
      <c r="N822" s="6">
        <v>4515.5</v>
      </c>
      <c r="O822">
        <v>92</v>
      </c>
      <c r="P822">
        <v>2</v>
      </c>
      <c r="Q822" t="s">
        <v>52</v>
      </c>
      <c r="R822" t="s">
        <v>38</v>
      </c>
      <c r="S822" t="s">
        <v>6177</v>
      </c>
    </row>
    <row r="823" spans="1:19" hidden="1" x14ac:dyDescent="0.3">
      <c r="A823" s="7">
        <v>18110</v>
      </c>
      <c r="B823" s="6" t="s">
        <v>1705</v>
      </c>
      <c r="C823" t="s">
        <v>1706</v>
      </c>
      <c r="D823" t="str">
        <f t="shared" si="24"/>
        <v>01:01:22</v>
      </c>
      <c r="E823" s="18">
        <f t="shared" si="25"/>
        <v>4.1666666666666664E-2</v>
      </c>
      <c r="F823" s="2" t="s">
        <v>45</v>
      </c>
      <c r="G823" s="4" t="s">
        <v>46</v>
      </c>
      <c r="H823" t="s">
        <v>56</v>
      </c>
      <c r="I823">
        <v>1039</v>
      </c>
      <c r="J823">
        <v>39063</v>
      </c>
      <c r="K823" t="s">
        <v>6205</v>
      </c>
      <c r="L823">
        <v>32</v>
      </c>
      <c r="M823" s="6">
        <v>247.75</v>
      </c>
      <c r="N823" s="6">
        <v>4008</v>
      </c>
      <c r="O823">
        <v>18</v>
      </c>
      <c r="P823">
        <v>3</v>
      </c>
      <c r="Q823" t="s">
        <v>38</v>
      </c>
      <c r="R823" t="s">
        <v>38</v>
      </c>
      <c r="S823" t="s">
        <v>6177</v>
      </c>
    </row>
    <row r="824" spans="1:19" hidden="1" x14ac:dyDescent="0.3">
      <c r="A824" s="7">
        <v>18111</v>
      </c>
      <c r="B824" s="6" t="s">
        <v>1707</v>
      </c>
      <c r="C824" t="s">
        <v>1708</v>
      </c>
      <c r="D824" t="str">
        <f t="shared" si="24"/>
        <v>15:33:53</v>
      </c>
      <c r="E824" s="18">
        <f t="shared" si="25"/>
        <v>0.625</v>
      </c>
      <c r="F824" s="2" t="s">
        <v>72</v>
      </c>
      <c r="G824" s="4" t="s">
        <v>46</v>
      </c>
      <c r="H824" t="s">
        <v>47</v>
      </c>
      <c r="I824">
        <v>719</v>
      </c>
      <c r="J824">
        <v>67382</v>
      </c>
      <c r="K824" t="s">
        <v>6203</v>
      </c>
      <c r="L824">
        <v>9</v>
      </c>
      <c r="M824" s="6">
        <v>251.25</v>
      </c>
      <c r="N824" s="6">
        <v>4066.75</v>
      </c>
      <c r="O824">
        <v>60</v>
      </c>
      <c r="P824">
        <v>3</v>
      </c>
      <c r="Q824" t="s">
        <v>35</v>
      </c>
      <c r="R824" t="s">
        <v>38</v>
      </c>
      <c r="S824" t="s">
        <v>6177</v>
      </c>
    </row>
    <row r="825" spans="1:19" hidden="1" x14ac:dyDescent="0.3">
      <c r="A825" s="7">
        <v>18112</v>
      </c>
      <c r="B825" s="6" t="s">
        <v>1709</v>
      </c>
      <c r="C825" t="s">
        <v>1710</v>
      </c>
      <c r="D825" t="str">
        <f t="shared" si="24"/>
        <v>08:12:33</v>
      </c>
      <c r="E825" s="18">
        <f t="shared" si="25"/>
        <v>0.33333333333333331</v>
      </c>
      <c r="F825" s="2" t="s">
        <v>72</v>
      </c>
      <c r="G825" s="4" t="s">
        <v>46</v>
      </c>
      <c r="H825" t="s">
        <v>81</v>
      </c>
      <c r="I825">
        <v>647</v>
      </c>
      <c r="J825">
        <v>30798</v>
      </c>
      <c r="K825" t="s">
        <v>6205</v>
      </c>
      <c r="L825">
        <v>15</v>
      </c>
      <c r="M825" s="6">
        <v>6187.25</v>
      </c>
      <c r="N825" s="6">
        <v>309.25</v>
      </c>
      <c r="O825">
        <v>62</v>
      </c>
      <c r="P825">
        <v>1</v>
      </c>
      <c r="Q825" t="s">
        <v>52</v>
      </c>
      <c r="R825" t="s">
        <v>52</v>
      </c>
      <c r="S825" t="s">
        <v>6176</v>
      </c>
    </row>
    <row r="826" spans="1:19" hidden="1" x14ac:dyDescent="0.3">
      <c r="A826" s="7">
        <v>18113</v>
      </c>
      <c r="B826" s="6" t="s">
        <v>1711</v>
      </c>
      <c r="C826" t="s">
        <v>1712</v>
      </c>
      <c r="D826" t="str">
        <f t="shared" si="24"/>
        <v>18:53:03</v>
      </c>
      <c r="E826" s="18">
        <f t="shared" si="25"/>
        <v>0.75</v>
      </c>
      <c r="F826" s="2" t="s">
        <v>45</v>
      </c>
      <c r="G826" s="4" t="s">
        <v>46</v>
      </c>
      <c r="H826" t="s">
        <v>56</v>
      </c>
      <c r="I826">
        <v>4304</v>
      </c>
      <c r="J826">
        <v>41464</v>
      </c>
      <c r="K826" t="s">
        <v>6205</v>
      </c>
      <c r="L826">
        <v>40</v>
      </c>
      <c r="M826" s="6">
        <v>195.75</v>
      </c>
      <c r="N826" s="6">
        <v>7253.25</v>
      </c>
      <c r="O826">
        <v>22</v>
      </c>
      <c r="P826">
        <v>3</v>
      </c>
      <c r="Q826" t="s">
        <v>52</v>
      </c>
      <c r="R826" t="s">
        <v>52</v>
      </c>
      <c r="S826" t="s">
        <v>6177</v>
      </c>
    </row>
    <row r="827" spans="1:19" hidden="1" x14ac:dyDescent="0.3">
      <c r="A827" s="7">
        <v>18114</v>
      </c>
      <c r="B827" s="6" t="s">
        <v>1713</v>
      </c>
      <c r="C827" t="s">
        <v>1714</v>
      </c>
      <c r="D827" t="str">
        <f t="shared" si="24"/>
        <v>23:02:03</v>
      </c>
      <c r="E827" s="18">
        <f t="shared" si="25"/>
        <v>0.95833333333333326</v>
      </c>
      <c r="F827" s="2" t="s">
        <v>45</v>
      </c>
      <c r="G827" s="4" t="s">
        <v>55</v>
      </c>
      <c r="H827" t="s">
        <v>56</v>
      </c>
      <c r="I827">
        <v>3288</v>
      </c>
      <c r="J827">
        <v>36811</v>
      </c>
      <c r="K827" t="s">
        <v>6205</v>
      </c>
      <c r="L827">
        <v>51</v>
      </c>
      <c r="M827" s="6">
        <v>5778.25</v>
      </c>
      <c r="N827" s="6">
        <v>838</v>
      </c>
      <c r="O827">
        <v>11</v>
      </c>
      <c r="P827">
        <v>6</v>
      </c>
      <c r="Q827" t="s">
        <v>38</v>
      </c>
      <c r="R827" t="s">
        <v>52</v>
      </c>
      <c r="S827" t="s">
        <v>6177</v>
      </c>
    </row>
    <row r="828" spans="1:19" hidden="1" x14ac:dyDescent="0.3">
      <c r="A828" s="7">
        <v>18115</v>
      </c>
      <c r="B828" s="6" t="s">
        <v>1715</v>
      </c>
      <c r="C828" t="s">
        <v>1716</v>
      </c>
      <c r="D828" t="str">
        <f t="shared" si="24"/>
        <v>06:10:15</v>
      </c>
      <c r="E828" s="18">
        <f t="shared" si="25"/>
        <v>0.25</v>
      </c>
      <c r="F828" s="2" t="s">
        <v>45</v>
      </c>
      <c r="G828" s="4" t="s">
        <v>46</v>
      </c>
      <c r="H828" t="s">
        <v>75</v>
      </c>
      <c r="I828">
        <v>1612</v>
      </c>
      <c r="J828">
        <v>18249</v>
      </c>
      <c r="K828" t="s">
        <v>6204</v>
      </c>
      <c r="L828">
        <v>2</v>
      </c>
      <c r="M828" s="6">
        <v>189.5</v>
      </c>
      <c r="N828" s="6">
        <v>6357.25</v>
      </c>
      <c r="O828">
        <v>47</v>
      </c>
      <c r="P828">
        <v>1</v>
      </c>
      <c r="Q828" t="s">
        <v>65</v>
      </c>
      <c r="R828" t="s">
        <v>38</v>
      </c>
      <c r="S828" t="s">
        <v>6176</v>
      </c>
    </row>
    <row r="829" spans="1:19" hidden="1" x14ac:dyDescent="0.3">
      <c r="A829" s="7">
        <v>18116</v>
      </c>
      <c r="B829" s="6" t="s">
        <v>1717</v>
      </c>
      <c r="C829" t="s">
        <v>1718</v>
      </c>
      <c r="D829" t="str">
        <f t="shared" si="24"/>
        <v>04:32:40</v>
      </c>
      <c r="E829" s="18">
        <f t="shared" si="25"/>
        <v>0.16666666666666666</v>
      </c>
      <c r="F829" s="2" t="s">
        <v>50</v>
      </c>
      <c r="G829" s="4" t="s">
        <v>55</v>
      </c>
      <c r="H829" t="s">
        <v>51</v>
      </c>
      <c r="I829">
        <v>135</v>
      </c>
      <c r="J829">
        <v>22821</v>
      </c>
      <c r="K829" t="s">
        <v>6204</v>
      </c>
      <c r="L829">
        <v>12</v>
      </c>
      <c r="M829" s="6">
        <v>1859</v>
      </c>
      <c r="N829" s="6">
        <v>2317</v>
      </c>
      <c r="O829">
        <v>81</v>
      </c>
      <c r="P829">
        <v>2</v>
      </c>
      <c r="Q829" t="s">
        <v>65</v>
      </c>
      <c r="R829" t="s">
        <v>52</v>
      </c>
      <c r="S829" t="s">
        <v>6176</v>
      </c>
    </row>
    <row r="830" spans="1:19" hidden="1" x14ac:dyDescent="0.3">
      <c r="A830" s="7">
        <v>18117</v>
      </c>
      <c r="B830" s="6" t="s">
        <v>1719</v>
      </c>
      <c r="C830" t="s">
        <v>1720</v>
      </c>
      <c r="D830" t="str">
        <f t="shared" si="24"/>
        <v>19:35:36</v>
      </c>
      <c r="E830" s="18">
        <f t="shared" si="25"/>
        <v>0.79166666666666663</v>
      </c>
      <c r="F830" s="2" t="s">
        <v>45</v>
      </c>
      <c r="G830" s="4" t="s">
        <v>46</v>
      </c>
      <c r="H830" t="s">
        <v>56</v>
      </c>
      <c r="I830">
        <v>2711</v>
      </c>
      <c r="J830">
        <v>26015</v>
      </c>
      <c r="K830" t="s">
        <v>6204</v>
      </c>
      <c r="L830">
        <v>54</v>
      </c>
      <c r="M830" s="6">
        <v>793.75</v>
      </c>
      <c r="N830" s="6">
        <v>3618</v>
      </c>
      <c r="O830">
        <v>13</v>
      </c>
      <c r="P830">
        <v>6</v>
      </c>
      <c r="Q830" t="s">
        <v>38</v>
      </c>
      <c r="R830" t="s">
        <v>38</v>
      </c>
      <c r="S830" t="s">
        <v>6176</v>
      </c>
    </row>
    <row r="831" spans="1:19" hidden="1" x14ac:dyDescent="0.3">
      <c r="A831" s="7">
        <v>18118</v>
      </c>
      <c r="B831" s="6" t="s">
        <v>1721</v>
      </c>
      <c r="C831" t="s">
        <v>1722</v>
      </c>
      <c r="D831" t="str">
        <f t="shared" si="24"/>
        <v>01:37:50</v>
      </c>
      <c r="E831" s="18">
        <f t="shared" si="25"/>
        <v>4.1666666666666664E-2</v>
      </c>
      <c r="F831" s="2" t="s">
        <v>72</v>
      </c>
      <c r="G831" s="4" t="s">
        <v>55</v>
      </c>
      <c r="H831" t="s">
        <v>51</v>
      </c>
      <c r="I831">
        <v>136</v>
      </c>
      <c r="J831">
        <v>83033</v>
      </c>
      <c r="K831" t="s">
        <v>6206</v>
      </c>
      <c r="L831">
        <v>20</v>
      </c>
      <c r="M831" s="6">
        <v>9627.75</v>
      </c>
      <c r="N831" s="6">
        <v>289.75</v>
      </c>
      <c r="O831">
        <v>95</v>
      </c>
      <c r="P831">
        <v>1</v>
      </c>
      <c r="Q831" t="s">
        <v>52</v>
      </c>
      <c r="R831" t="s">
        <v>38</v>
      </c>
      <c r="S831" t="s">
        <v>6176</v>
      </c>
    </row>
    <row r="832" spans="1:19" hidden="1" x14ac:dyDescent="0.3">
      <c r="A832" s="7">
        <v>18119</v>
      </c>
      <c r="B832" s="6" t="s">
        <v>1723</v>
      </c>
      <c r="C832" t="s">
        <v>1724</v>
      </c>
      <c r="D832" t="str">
        <f t="shared" si="24"/>
        <v>21:42:29</v>
      </c>
      <c r="E832" s="18">
        <f t="shared" si="25"/>
        <v>0.875</v>
      </c>
      <c r="F832" s="2" t="s">
        <v>45</v>
      </c>
      <c r="G832" s="4" t="s">
        <v>46</v>
      </c>
      <c r="H832" t="s">
        <v>60</v>
      </c>
      <c r="I832">
        <v>3760</v>
      </c>
      <c r="J832">
        <v>89883</v>
      </c>
      <c r="K832" t="s">
        <v>6206</v>
      </c>
      <c r="L832">
        <v>23</v>
      </c>
      <c r="M832" s="6">
        <v>72.25</v>
      </c>
      <c r="N832" s="6">
        <v>7026.25</v>
      </c>
      <c r="O832">
        <v>14</v>
      </c>
      <c r="P832">
        <v>6</v>
      </c>
      <c r="Q832" t="s">
        <v>38</v>
      </c>
      <c r="R832" t="s">
        <v>38</v>
      </c>
      <c r="S832" t="s">
        <v>6176</v>
      </c>
    </row>
    <row r="833" spans="1:19" hidden="1" x14ac:dyDescent="0.3">
      <c r="A833" s="7">
        <v>18120</v>
      </c>
      <c r="B833" s="6" t="s">
        <v>1725</v>
      </c>
      <c r="C833" t="s">
        <v>1726</v>
      </c>
      <c r="D833" t="str">
        <f t="shared" si="24"/>
        <v>10:48:58</v>
      </c>
      <c r="E833" s="18">
        <f t="shared" si="25"/>
        <v>0.41666666666666663</v>
      </c>
      <c r="F833" s="2" t="s">
        <v>45</v>
      </c>
      <c r="G833" s="4" t="s">
        <v>55</v>
      </c>
      <c r="H833" t="s">
        <v>60</v>
      </c>
      <c r="I833">
        <v>3588</v>
      </c>
      <c r="J833">
        <v>43017</v>
      </c>
      <c r="K833" t="s">
        <v>6205</v>
      </c>
      <c r="L833">
        <v>40</v>
      </c>
      <c r="M833" s="6">
        <v>5915.25</v>
      </c>
      <c r="N833" s="6">
        <v>678.25</v>
      </c>
      <c r="O833">
        <v>8</v>
      </c>
      <c r="P833">
        <v>4</v>
      </c>
      <c r="Q833" t="s">
        <v>38</v>
      </c>
      <c r="R833" t="s">
        <v>38</v>
      </c>
      <c r="S833" t="s">
        <v>6177</v>
      </c>
    </row>
    <row r="834" spans="1:19" hidden="1" x14ac:dyDescent="0.3">
      <c r="A834" s="7">
        <v>18121</v>
      </c>
      <c r="B834" s="6" t="s">
        <v>1727</v>
      </c>
      <c r="C834" t="s">
        <v>1728</v>
      </c>
      <c r="D834" t="str">
        <f t="shared" si="24"/>
        <v>07:10:22</v>
      </c>
      <c r="E834" s="18">
        <f t="shared" si="25"/>
        <v>0.29166666666666663</v>
      </c>
      <c r="F834" s="2" t="s">
        <v>59</v>
      </c>
      <c r="G834" s="4" t="s">
        <v>55</v>
      </c>
      <c r="H834" t="s">
        <v>51</v>
      </c>
      <c r="I834">
        <v>821</v>
      </c>
      <c r="J834">
        <v>38788</v>
      </c>
      <c r="K834" t="s">
        <v>6205</v>
      </c>
      <c r="L834">
        <v>16</v>
      </c>
      <c r="M834" s="6">
        <v>429.5</v>
      </c>
      <c r="N834" s="6">
        <v>4792.5</v>
      </c>
      <c r="O834">
        <v>100</v>
      </c>
      <c r="P834">
        <v>1</v>
      </c>
      <c r="Q834" t="s">
        <v>52</v>
      </c>
      <c r="R834" t="s">
        <v>38</v>
      </c>
      <c r="S834" t="s">
        <v>6177</v>
      </c>
    </row>
    <row r="835" spans="1:19" hidden="1" x14ac:dyDescent="0.3">
      <c r="A835" s="7">
        <v>18122</v>
      </c>
      <c r="B835" s="6" t="s">
        <v>1729</v>
      </c>
      <c r="C835" t="s">
        <v>1730</v>
      </c>
      <c r="D835" t="str">
        <f t="shared" ref="D835:D898" si="26">TEXT(C835,"hh:mm:ss")</f>
        <v>09:20:41</v>
      </c>
      <c r="E835" s="18">
        <f t="shared" ref="E835:E898" si="27">FLOOR(D835,TIME(1,0,0))</f>
        <v>0.375</v>
      </c>
      <c r="F835" s="2" t="s">
        <v>50</v>
      </c>
      <c r="G835" s="4" t="s">
        <v>55</v>
      </c>
      <c r="H835" t="s">
        <v>51</v>
      </c>
      <c r="I835">
        <v>203</v>
      </c>
      <c r="J835">
        <v>29343</v>
      </c>
      <c r="K835" t="s">
        <v>6204</v>
      </c>
      <c r="L835">
        <v>3</v>
      </c>
      <c r="M835" s="6">
        <v>332.75</v>
      </c>
      <c r="N835" s="6">
        <v>4183.5</v>
      </c>
      <c r="O835">
        <v>100</v>
      </c>
      <c r="P835">
        <v>2</v>
      </c>
      <c r="Q835" t="s">
        <v>52</v>
      </c>
      <c r="R835" t="s">
        <v>52</v>
      </c>
      <c r="S835" t="s">
        <v>6177</v>
      </c>
    </row>
    <row r="836" spans="1:19" hidden="1" x14ac:dyDescent="0.3">
      <c r="A836" s="7">
        <v>18123</v>
      </c>
      <c r="B836" s="6" t="s">
        <v>1731</v>
      </c>
      <c r="C836" t="s">
        <v>1732</v>
      </c>
      <c r="D836" t="str">
        <f t="shared" si="26"/>
        <v>23:00:36</v>
      </c>
      <c r="E836" s="18">
        <f t="shared" si="27"/>
        <v>0.95833333333333326</v>
      </c>
      <c r="F836" s="2" t="s">
        <v>59</v>
      </c>
      <c r="G836" s="4" t="s">
        <v>46</v>
      </c>
      <c r="H836" t="s">
        <v>75</v>
      </c>
      <c r="I836">
        <v>492</v>
      </c>
      <c r="J836">
        <v>20514</v>
      </c>
      <c r="K836" t="s">
        <v>6204</v>
      </c>
      <c r="L836">
        <v>12</v>
      </c>
      <c r="M836" s="6">
        <v>7719</v>
      </c>
      <c r="N836" s="6">
        <v>341.25</v>
      </c>
      <c r="O836">
        <v>59</v>
      </c>
      <c r="P836">
        <v>3</v>
      </c>
      <c r="Q836" t="s">
        <v>35</v>
      </c>
      <c r="R836" t="s">
        <v>38</v>
      </c>
      <c r="S836" t="s">
        <v>6176</v>
      </c>
    </row>
    <row r="837" spans="1:19" hidden="1" x14ac:dyDescent="0.3">
      <c r="A837" s="7">
        <v>18124</v>
      </c>
      <c r="B837" s="6" t="s">
        <v>1733</v>
      </c>
      <c r="C837" t="s">
        <v>1734</v>
      </c>
      <c r="D837" t="str">
        <f t="shared" si="26"/>
        <v>00:42:33</v>
      </c>
      <c r="E837" s="18">
        <f t="shared" si="27"/>
        <v>0</v>
      </c>
      <c r="F837" s="2" t="s">
        <v>50</v>
      </c>
      <c r="G837" s="4" t="s">
        <v>46</v>
      </c>
      <c r="H837" t="s">
        <v>75</v>
      </c>
      <c r="I837">
        <v>217</v>
      </c>
      <c r="J837">
        <v>18512</v>
      </c>
      <c r="K837" t="s">
        <v>6204</v>
      </c>
      <c r="L837">
        <v>8</v>
      </c>
      <c r="M837" s="6">
        <v>125.75</v>
      </c>
      <c r="N837" s="6">
        <v>6757.25</v>
      </c>
      <c r="O837">
        <v>54</v>
      </c>
      <c r="P837">
        <v>1</v>
      </c>
      <c r="Q837" t="s">
        <v>65</v>
      </c>
      <c r="R837" t="s">
        <v>52</v>
      </c>
      <c r="S837" t="s">
        <v>6176</v>
      </c>
    </row>
    <row r="838" spans="1:19" hidden="1" x14ac:dyDescent="0.3">
      <c r="A838" s="7">
        <v>18125</v>
      </c>
      <c r="B838" s="6" t="s">
        <v>1735</v>
      </c>
      <c r="C838" t="s">
        <v>1736</v>
      </c>
      <c r="D838" t="str">
        <f t="shared" si="26"/>
        <v>10:52:45</v>
      </c>
      <c r="E838" s="18">
        <f t="shared" si="27"/>
        <v>0.41666666666666663</v>
      </c>
      <c r="F838" s="2" t="s">
        <v>72</v>
      </c>
      <c r="G838" s="4" t="s">
        <v>46</v>
      </c>
      <c r="H838" t="s">
        <v>51</v>
      </c>
      <c r="I838">
        <v>155</v>
      </c>
      <c r="J838">
        <v>51665</v>
      </c>
      <c r="K838" t="s">
        <v>6203</v>
      </c>
      <c r="L838">
        <v>5</v>
      </c>
      <c r="M838" s="6">
        <v>1953.5</v>
      </c>
      <c r="N838" s="6">
        <v>707.25</v>
      </c>
      <c r="O838">
        <v>99</v>
      </c>
      <c r="P838">
        <v>1</v>
      </c>
      <c r="Q838" t="s">
        <v>35</v>
      </c>
      <c r="R838" t="s">
        <v>38</v>
      </c>
      <c r="S838" t="s">
        <v>6176</v>
      </c>
    </row>
    <row r="839" spans="1:19" hidden="1" x14ac:dyDescent="0.3">
      <c r="A839" s="7">
        <v>18126</v>
      </c>
      <c r="B839" s="6" t="s">
        <v>1737</v>
      </c>
      <c r="C839" t="s">
        <v>1738</v>
      </c>
      <c r="D839" t="str">
        <f t="shared" si="26"/>
        <v>08:39:09</v>
      </c>
      <c r="E839" s="18">
        <f t="shared" si="27"/>
        <v>0.33333333333333331</v>
      </c>
      <c r="F839" s="2" t="s">
        <v>50</v>
      </c>
      <c r="G839" s="4" t="s">
        <v>55</v>
      </c>
      <c r="H839" t="s">
        <v>51</v>
      </c>
      <c r="I839">
        <v>96</v>
      </c>
      <c r="J839">
        <v>73302</v>
      </c>
      <c r="K839" t="s">
        <v>6206</v>
      </c>
      <c r="L839">
        <v>2</v>
      </c>
      <c r="M839" s="6">
        <v>4017.25</v>
      </c>
      <c r="N839" s="6">
        <v>729.25</v>
      </c>
      <c r="O839">
        <v>79</v>
      </c>
      <c r="P839">
        <v>1</v>
      </c>
      <c r="Q839" t="s">
        <v>52</v>
      </c>
      <c r="R839" t="s">
        <v>52</v>
      </c>
      <c r="S839" t="s">
        <v>6176</v>
      </c>
    </row>
    <row r="840" spans="1:19" hidden="1" x14ac:dyDescent="0.3">
      <c r="A840" s="7">
        <v>18127</v>
      </c>
      <c r="B840" s="6" t="s">
        <v>1739</v>
      </c>
      <c r="C840" t="s">
        <v>1740</v>
      </c>
      <c r="D840" t="str">
        <f t="shared" si="26"/>
        <v>08:20:01</v>
      </c>
      <c r="E840" s="18">
        <f t="shared" si="27"/>
        <v>0.33333333333333331</v>
      </c>
      <c r="F840" s="2" t="s">
        <v>72</v>
      </c>
      <c r="G840" s="4" t="s">
        <v>55</v>
      </c>
      <c r="H840" t="s">
        <v>47</v>
      </c>
      <c r="I840">
        <v>771</v>
      </c>
      <c r="J840">
        <v>48133</v>
      </c>
      <c r="K840" t="s">
        <v>6205</v>
      </c>
      <c r="L840">
        <v>12</v>
      </c>
      <c r="M840" s="6">
        <v>6070</v>
      </c>
      <c r="N840" s="6">
        <v>744.25</v>
      </c>
      <c r="O840">
        <v>56</v>
      </c>
      <c r="P840">
        <v>2</v>
      </c>
      <c r="Q840" t="s">
        <v>35</v>
      </c>
      <c r="R840" t="s">
        <v>52</v>
      </c>
      <c r="S840" t="s">
        <v>6177</v>
      </c>
    </row>
    <row r="841" spans="1:19" hidden="1" x14ac:dyDescent="0.3">
      <c r="A841" s="7">
        <v>18128</v>
      </c>
      <c r="B841" s="6" t="s">
        <v>1741</v>
      </c>
      <c r="C841" t="s">
        <v>1742</v>
      </c>
      <c r="D841" t="str">
        <f t="shared" si="26"/>
        <v>02:08:03</v>
      </c>
      <c r="E841" s="18">
        <f t="shared" si="27"/>
        <v>8.3333333333333329E-2</v>
      </c>
      <c r="F841" s="2" t="s">
        <v>72</v>
      </c>
      <c r="G841" s="4" t="s">
        <v>46</v>
      </c>
      <c r="H841" t="s">
        <v>75</v>
      </c>
      <c r="I841">
        <v>534</v>
      </c>
      <c r="J841">
        <v>16101</v>
      </c>
      <c r="K841" t="s">
        <v>6204</v>
      </c>
      <c r="L841">
        <v>11</v>
      </c>
      <c r="M841" s="6">
        <v>285</v>
      </c>
      <c r="N841" s="6">
        <v>3511.75</v>
      </c>
      <c r="O841">
        <v>51</v>
      </c>
      <c r="P841">
        <v>1</v>
      </c>
      <c r="Q841" t="s">
        <v>38</v>
      </c>
      <c r="R841" t="s">
        <v>52</v>
      </c>
      <c r="S841" t="s">
        <v>6176</v>
      </c>
    </row>
    <row r="842" spans="1:19" hidden="1" x14ac:dyDescent="0.3">
      <c r="A842" s="7">
        <v>18129</v>
      </c>
      <c r="B842" s="6" t="s">
        <v>1743</v>
      </c>
      <c r="C842" t="s">
        <v>1744</v>
      </c>
      <c r="D842" t="str">
        <f t="shared" si="26"/>
        <v>17:47:15</v>
      </c>
      <c r="E842" s="18">
        <f t="shared" si="27"/>
        <v>0.70833333333333326</v>
      </c>
      <c r="F842" s="2" t="s">
        <v>50</v>
      </c>
      <c r="G842" s="4" t="s">
        <v>46</v>
      </c>
      <c r="H842" t="s">
        <v>51</v>
      </c>
      <c r="I842">
        <v>118</v>
      </c>
      <c r="J842">
        <v>46192</v>
      </c>
      <c r="K842" t="s">
        <v>6205</v>
      </c>
      <c r="L842">
        <v>17</v>
      </c>
      <c r="M842" s="6">
        <v>110</v>
      </c>
      <c r="N842" s="6">
        <v>5755.75</v>
      </c>
      <c r="O842">
        <v>96</v>
      </c>
      <c r="P842">
        <v>1</v>
      </c>
      <c r="Q842" t="s">
        <v>35</v>
      </c>
      <c r="R842" t="s">
        <v>38</v>
      </c>
      <c r="S842" t="s">
        <v>6177</v>
      </c>
    </row>
    <row r="843" spans="1:19" hidden="1" x14ac:dyDescent="0.3">
      <c r="A843" s="7">
        <v>18130</v>
      </c>
      <c r="B843" s="6" t="s">
        <v>1745</v>
      </c>
      <c r="C843" t="s">
        <v>1746</v>
      </c>
      <c r="D843" t="str">
        <f t="shared" si="26"/>
        <v>03:02:59</v>
      </c>
      <c r="E843" s="18">
        <f t="shared" si="27"/>
        <v>0.125</v>
      </c>
      <c r="F843" s="2" t="s">
        <v>72</v>
      </c>
      <c r="G843" s="4" t="s">
        <v>46</v>
      </c>
      <c r="H843" t="s">
        <v>75</v>
      </c>
      <c r="I843">
        <v>932</v>
      </c>
      <c r="J843">
        <v>81176</v>
      </c>
      <c r="K843" t="s">
        <v>6206</v>
      </c>
      <c r="L843">
        <v>3</v>
      </c>
      <c r="M843" s="6">
        <v>484.75</v>
      </c>
      <c r="N843" s="6">
        <v>3359</v>
      </c>
      <c r="O843">
        <v>63</v>
      </c>
      <c r="P843">
        <v>1</v>
      </c>
      <c r="Q843" t="s">
        <v>35</v>
      </c>
      <c r="R843" t="s">
        <v>38</v>
      </c>
      <c r="S843" t="s">
        <v>6176</v>
      </c>
    </row>
    <row r="844" spans="1:19" hidden="1" x14ac:dyDescent="0.3">
      <c r="A844" s="7">
        <v>18131</v>
      </c>
      <c r="B844" s="6" t="s">
        <v>1747</v>
      </c>
      <c r="C844" t="s">
        <v>1748</v>
      </c>
      <c r="D844" t="str">
        <f t="shared" si="26"/>
        <v>14:21:38</v>
      </c>
      <c r="E844" s="18">
        <f t="shared" si="27"/>
        <v>0.58333333333333326</v>
      </c>
      <c r="F844" s="2" t="s">
        <v>50</v>
      </c>
      <c r="G844" s="4" t="s">
        <v>55</v>
      </c>
      <c r="H844" t="s">
        <v>51</v>
      </c>
      <c r="I844">
        <v>196</v>
      </c>
      <c r="J844">
        <v>56829</v>
      </c>
      <c r="K844" t="s">
        <v>6203</v>
      </c>
      <c r="L844">
        <v>10</v>
      </c>
      <c r="M844" s="6">
        <v>70.25</v>
      </c>
      <c r="N844" s="6">
        <v>6559</v>
      </c>
      <c r="O844">
        <v>96</v>
      </c>
      <c r="P844">
        <v>1</v>
      </c>
      <c r="Q844" t="s">
        <v>52</v>
      </c>
      <c r="R844" t="s">
        <v>38</v>
      </c>
      <c r="S844" t="s">
        <v>6177</v>
      </c>
    </row>
    <row r="845" spans="1:19" hidden="1" x14ac:dyDescent="0.3">
      <c r="A845" s="7">
        <v>18132</v>
      </c>
      <c r="B845" s="6" t="s">
        <v>1749</v>
      </c>
      <c r="C845" t="s">
        <v>1750</v>
      </c>
      <c r="D845" t="str">
        <f t="shared" si="26"/>
        <v>12:56:24</v>
      </c>
      <c r="E845" s="18">
        <f t="shared" si="27"/>
        <v>0.5</v>
      </c>
      <c r="F845" s="2" t="s">
        <v>72</v>
      </c>
      <c r="G845" s="4" t="s">
        <v>46</v>
      </c>
      <c r="H845" t="s">
        <v>81</v>
      </c>
      <c r="I845">
        <v>502</v>
      </c>
      <c r="J845">
        <v>60378</v>
      </c>
      <c r="K845" t="s">
        <v>6203</v>
      </c>
      <c r="L845">
        <v>17</v>
      </c>
      <c r="M845" s="6">
        <v>261.5</v>
      </c>
      <c r="N845" s="6">
        <v>6310.75</v>
      </c>
      <c r="O845">
        <v>66</v>
      </c>
      <c r="P845">
        <v>1</v>
      </c>
      <c r="Q845" t="s">
        <v>52</v>
      </c>
      <c r="R845" t="s">
        <v>52</v>
      </c>
      <c r="S845" t="s">
        <v>6177</v>
      </c>
    </row>
    <row r="846" spans="1:19" hidden="1" x14ac:dyDescent="0.3">
      <c r="A846" s="7">
        <v>18133</v>
      </c>
      <c r="B846" s="6" t="s">
        <v>1751</v>
      </c>
      <c r="C846" t="s">
        <v>1752</v>
      </c>
      <c r="D846" t="str">
        <f t="shared" si="26"/>
        <v>07:08:41</v>
      </c>
      <c r="E846" s="18">
        <f t="shared" si="27"/>
        <v>0.29166666666666663</v>
      </c>
      <c r="F846" s="2" t="s">
        <v>72</v>
      </c>
      <c r="G846" s="4" t="s">
        <v>55</v>
      </c>
      <c r="H846" t="s">
        <v>47</v>
      </c>
      <c r="I846">
        <v>812</v>
      </c>
      <c r="J846">
        <v>57408</v>
      </c>
      <c r="K846" t="s">
        <v>6203</v>
      </c>
      <c r="L846">
        <v>23</v>
      </c>
      <c r="M846" s="6">
        <v>314</v>
      </c>
      <c r="N846" s="6">
        <v>3932.75</v>
      </c>
      <c r="O846">
        <v>81</v>
      </c>
      <c r="P846">
        <v>1</v>
      </c>
      <c r="Q846" t="s">
        <v>52</v>
      </c>
      <c r="R846" t="s">
        <v>38</v>
      </c>
      <c r="S846" t="s">
        <v>6177</v>
      </c>
    </row>
    <row r="847" spans="1:19" hidden="1" x14ac:dyDescent="0.3">
      <c r="A847" s="7">
        <v>18134</v>
      </c>
      <c r="B847" s="6" t="s">
        <v>1753</v>
      </c>
      <c r="C847" t="s">
        <v>1754</v>
      </c>
      <c r="D847" t="str">
        <f t="shared" si="26"/>
        <v>10:05:34</v>
      </c>
      <c r="E847" s="18">
        <f t="shared" si="27"/>
        <v>0.41666666666666663</v>
      </c>
      <c r="F847" s="2" t="s">
        <v>72</v>
      </c>
      <c r="G847" s="4" t="s">
        <v>55</v>
      </c>
      <c r="H847" t="s">
        <v>51</v>
      </c>
      <c r="I847">
        <v>822</v>
      </c>
      <c r="J847">
        <v>49945</v>
      </c>
      <c r="K847" t="s">
        <v>6205</v>
      </c>
      <c r="L847">
        <v>14</v>
      </c>
      <c r="M847" s="6">
        <v>310.25</v>
      </c>
      <c r="N847" s="6">
        <v>3679.75</v>
      </c>
      <c r="O847">
        <v>86</v>
      </c>
      <c r="P847">
        <v>1</v>
      </c>
      <c r="Q847" t="s">
        <v>52</v>
      </c>
      <c r="R847" t="s">
        <v>38</v>
      </c>
      <c r="S847" t="s">
        <v>6176</v>
      </c>
    </row>
    <row r="848" spans="1:19" hidden="1" x14ac:dyDescent="0.3">
      <c r="A848" s="7">
        <v>18135</v>
      </c>
      <c r="B848" s="6" t="s">
        <v>1755</v>
      </c>
      <c r="C848" t="s">
        <v>1756</v>
      </c>
      <c r="D848" t="str">
        <f t="shared" si="26"/>
        <v>18:08:37</v>
      </c>
      <c r="E848" s="18">
        <f t="shared" si="27"/>
        <v>0.75</v>
      </c>
      <c r="F848" s="2" t="s">
        <v>45</v>
      </c>
      <c r="G848" s="4" t="s">
        <v>55</v>
      </c>
      <c r="H848" t="s">
        <v>47</v>
      </c>
      <c r="I848">
        <v>2868</v>
      </c>
      <c r="J848">
        <v>76127</v>
      </c>
      <c r="K848" t="s">
        <v>6206</v>
      </c>
      <c r="L848">
        <v>10</v>
      </c>
      <c r="M848" s="6">
        <v>448.25</v>
      </c>
      <c r="N848" s="6">
        <v>7300.25</v>
      </c>
      <c r="O848">
        <v>71</v>
      </c>
      <c r="P848">
        <v>2</v>
      </c>
      <c r="Q848" t="s">
        <v>38</v>
      </c>
      <c r="R848" t="s">
        <v>38</v>
      </c>
      <c r="S848" t="s">
        <v>6176</v>
      </c>
    </row>
    <row r="849" spans="1:19" hidden="1" x14ac:dyDescent="0.3">
      <c r="A849" s="7">
        <v>18136</v>
      </c>
      <c r="B849" s="6" t="s">
        <v>1757</v>
      </c>
      <c r="C849" t="s">
        <v>1758</v>
      </c>
      <c r="D849" t="str">
        <f t="shared" si="26"/>
        <v>08:27:34</v>
      </c>
      <c r="E849" s="18">
        <f t="shared" si="27"/>
        <v>0.33333333333333331</v>
      </c>
      <c r="F849" s="2" t="s">
        <v>50</v>
      </c>
      <c r="G849" s="4" t="s">
        <v>55</v>
      </c>
      <c r="H849" t="s">
        <v>51</v>
      </c>
      <c r="I849">
        <v>119</v>
      </c>
      <c r="J849">
        <v>12559</v>
      </c>
      <c r="K849" t="s">
        <v>6204</v>
      </c>
      <c r="L849">
        <v>11</v>
      </c>
      <c r="M849" s="6">
        <v>186.25</v>
      </c>
      <c r="N849" s="6">
        <v>7020.25</v>
      </c>
      <c r="O849">
        <v>91</v>
      </c>
      <c r="P849">
        <v>2</v>
      </c>
      <c r="Q849" t="s">
        <v>65</v>
      </c>
      <c r="R849" t="s">
        <v>35</v>
      </c>
      <c r="S849" t="s">
        <v>6176</v>
      </c>
    </row>
    <row r="850" spans="1:19" hidden="1" x14ac:dyDescent="0.3">
      <c r="A850" s="7">
        <v>18137</v>
      </c>
      <c r="B850" s="6" t="s">
        <v>1759</v>
      </c>
      <c r="C850" t="s">
        <v>1760</v>
      </c>
      <c r="D850" t="str">
        <f t="shared" si="26"/>
        <v>02:06:09</v>
      </c>
      <c r="E850" s="18">
        <f t="shared" si="27"/>
        <v>8.3333333333333329E-2</v>
      </c>
      <c r="F850" s="2" t="s">
        <v>72</v>
      </c>
      <c r="G850" s="4" t="s">
        <v>46</v>
      </c>
      <c r="H850" t="s">
        <v>81</v>
      </c>
      <c r="I850">
        <v>923</v>
      </c>
      <c r="J850">
        <v>41507</v>
      </c>
      <c r="K850" t="s">
        <v>6205</v>
      </c>
      <c r="L850">
        <v>18</v>
      </c>
      <c r="M850" s="6">
        <v>288.75</v>
      </c>
      <c r="N850" s="6">
        <v>4144.5</v>
      </c>
      <c r="O850">
        <v>69</v>
      </c>
      <c r="P850">
        <v>0</v>
      </c>
      <c r="Q850" t="s">
        <v>52</v>
      </c>
      <c r="R850" t="s">
        <v>38</v>
      </c>
      <c r="S850" t="s">
        <v>6177</v>
      </c>
    </row>
    <row r="851" spans="1:19" hidden="1" x14ac:dyDescent="0.3">
      <c r="A851" s="7">
        <v>18138</v>
      </c>
      <c r="B851" s="6" t="s">
        <v>1761</v>
      </c>
      <c r="C851" t="s">
        <v>1762</v>
      </c>
      <c r="D851" t="str">
        <f t="shared" si="26"/>
        <v>07:50:19</v>
      </c>
      <c r="E851" s="18">
        <f t="shared" si="27"/>
        <v>0.29166666666666663</v>
      </c>
      <c r="F851" s="2" t="s">
        <v>72</v>
      </c>
      <c r="G851" s="4" t="s">
        <v>46</v>
      </c>
      <c r="H851" t="s">
        <v>81</v>
      </c>
      <c r="I851">
        <v>995</v>
      </c>
      <c r="J851">
        <v>45520</v>
      </c>
      <c r="K851" t="s">
        <v>6205</v>
      </c>
      <c r="L851">
        <v>15</v>
      </c>
      <c r="M851" s="6">
        <v>9808.25</v>
      </c>
      <c r="N851" s="6">
        <v>663</v>
      </c>
      <c r="O851">
        <v>63</v>
      </c>
      <c r="P851">
        <v>0</v>
      </c>
      <c r="Q851" t="s">
        <v>35</v>
      </c>
      <c r="R851" t="s">
        <v>38</v>
      </c>
      <c r="S851" t="s">
        <v>6177</v>
      </c>
    </row>
    <row r="852" spans="1:19" hidden="1" x14ac:dyDescent="0.3">
      <c r="A852" s="7">
        <v>18139</v>
      </c>
      <c r="B852" s="6" t="s">
        <v>1763</v>
      </c>
      <c r="C852" t="s">
        <v>1764</v>
      </c>
      <c r="D852" t="str">
        <f t="shared" si="26"/>
        <v>02:13:42</v>
      </c>
      <c r="E852" s="18">
        <f t="shared" si="27"/>
        <v>8.3333333333333329E-2</v>
      </c>
      <c r="F852" s="2" t="s">
        <v>45</v>
      </c>
      <c r="G852" s="4" t="s">
        <v>46</v>
      </c>
      <c r="H852" t="s">
        <v>47</v>
      </c>
      <c r="I852">
        <v>1520</v>
      </c>
      <c r="J852">
        <v>37445</v>
      </c>
      <c r="K852" t="s">
        <v>6205</v>
      </c>
      <c r="L852">
        <v>19</v>
      </c>
      <c r="M852" s="6">
        <v>479.5</v>
      </c>
      <c r="N852" s="6">
        <v>4236.25</v>
      </c>
      <c r="O852">
        <v>52</v>
      </c>
      <c r="P852">
        <v>3</v>
      </c>
      <c r="Q852" t="s">
        <v>52</v>
      </c>
      <c r="R852" t="s">
        <v>52</v>
      </c>
      <c r="S852" t="s">
        <v>6176</v>
      </c>
    </row>
    <row r="853" spans="1:19" hidden="1" x14ac:dyDescent="0.3">
      <c r="A853" s="7">
        <v>18140</v>
      </c>
      <c r="B853" s="6" t="s">
        <v>1765</v>
      </c>
      <c r="C853" t="s">
        <v>1766</v>
      </c>
      <c r="D853" t="str">
        <f t="shared" si="26"/>
        <v>06:49:56</v>
      </c>
      <c r="E853" s="18">
        <f t="shared" si="27"/>
        <v>0.25</v>
      </c>
      <c r="F853" s="2" t="s">
        <v>88</v>
      </c>
      <c r="G853" s="4" t="s">
        <v>46</v>
      </c>
      <c r="H853" t="s">
        <v>81</v>
      </c>
      <c r="I853">
        <v>399</v>
      </c>
      <c r="J853">
        <v>39049</v>
      </c>
      <c r="K853" t="s">
        <v>6205</v>
      </c>
      <c r="L853">
        <v>5</v>
      </c>
      <c r="M853" s="6">
        <v>270</v>
      </c>
      <c r="N853" s="6">
        <v>4218.75</v>
      </c>
      <c r="O853">
        <v>50</v>
      </c>
      <c r="P853">
        <v>1</v>
      </c>
      <c r="Q853" t="s">
        <v>52</v>
      </c>
      <c r="R853" t="s">
        <v>52</v>
      </c>
      <c r="S853" t="s">
        <v>6177</v>
      </c>
    </row>
    <row r="854" spans="1:19" hidden="1" x14ac:dyDescent="0.3">
      <c r="A854" s="7">
        <v>18141</v>
      </c>
      <c r="B854" s="6" t="s">
        <v>1767</v>
      </c>
      <c r="C854" t="s">
        <v>1768</v>
      </c>
      <c r="D854" t="str">
        <f t="shared" si="26"/>
        <v>06:09:05</v>
      </c>
      <c r="E854" s="18">
        <f t="shared" si="27"/>
        <v>0.25</v>
      </c>
      <c r="F854" s="2" t="s">
        <v>72</v>
      </c>
      <c r="G854" s="4" t="s">
        <v>46</v>
      </c>
      <c r="H854" t="s">
        <v>81</v>
      </c>
      <c r="I854">
        <v>304</v>
      </c>
      <c r="J854">
        <v>13865</v>
      </c>
      <c r="K854" t="s">
        <v>6204</v>
      </c>
      <c r="L854">
        <v>14</v>
      </c>
      <c r="M854" s="6">
        <v>6150.25</v>
      </c>
      <c r="N854" s="6">
        <v>621.75</v>
      </c>
      <c r="O854">
        <v>57</v>
      </c>
      <c r="P854">
        <v>0</v>
      </c>
      <c r="Q854" t="s">
        <v>38</v>
      </c>
      <c r="R854" t="s">
        <v>52</v>
      </c>
      <c r="S854" t="s">
        <v>6176</v>
      </c>
    </row>
    <row r="855" spans="1:19" hidden="1" x14ac:dyDescent="0.3">
      <c r="A855" s="7">
        <v>18142</v>
      </c>
      <c r="B855" s="6" t="s">
        <v>1769</v>
      </c>
      <c r="C855" t="s">
        <v>1770</v>
      </c>
      <c r="D855" t="str">
        <f t="shared" si="26"/>
        <v>18:07:18</v>
      </c>
      <c r="E855" s="18">
        <f t="shared" si="27"/>
        <v>0.75</v>
      </c>
      <c r="F855" s="2" t="s">
        <v>50</v>
      </c>
      <c r="G855" s="4" t="s">
        <v>55</v>
      </c>
      <c r="H855" t="s">
        <v>51</v>
      </c>
      <c r="I855">
        <v>87</v>
      </c>
      <c r="J855">
        <v>22777</v>
      </c>
      <c r="K855" t="s">
        <v>6204</v>
      </c>
      <c r="L855">
        <v>19</v>
      </c>
      <c r="M855" s="6">
        <v>285.25</v>
      </c>
      <c r="N855" s="6">
        <v>5073.75</v>
      </c>
      <c r="O855">
        <v>92</v>
      </c>
      <c r="P855">
        <v>2</v>
      </c>
      <c r="Q855" t="s">
        <v>65</v>
      </c>
      <c r="R855" t="s">
        <v>38</v>
      </c>
      <c r="S855" t="s">
        <v>6177</v>
      </c>
    </row>
    <row r="856" spans="1:19" hidden="1" x14ac:dyDescent="0.3">
      <c r="A856" s="7">
        <v>18143</v>
      </c>
      <c r="B856" s="6" t="s">
        <v>1771</v>
      </c>
      <c r="C856" t="s">
        <v>1772</v>
      </c>
      <c r="D856" t="str">
        <f t="shared" si="26"/>
        <v>22:22:16</v>
      </c>
      <c r="E856" s="18">
        <f t="shared" si="27"/>
        <v>0.91666666666666663</v>
      </c>
      <c r="F856" s="2" t="s">
        <v>72</v>
      </c>
      <c r="G856" s="4" t="s">
        <v>46</v>
      </c>
      <c r="H856" t="s">
        <v>81</v>
      </c>
      <c r="I856">
        <v>292</v>
      </c>
      <c r="J856">
        <v>66360</v>
      </c>
      <c r="K856" t="s">
        <v>6203</v>
      </c>
      <c r="L856">
        <v>8</v>
      </c>
      <c r="M856" s="6">
        <v>386</v>
      </c>
      <c r="N856" s="6">
        <v>6617.25</v>
      </c>
      <c r="O856">
        <v>64</v>
      </c>
      <c r="P856">
        <v>1</v>
      </c>
      <c r="Q856" t="s">
        <v>65</v>
      </c>
      <c r="R856" t="s">
        <v>38</v>
      </c>
      <c r="S856" t="s">
        <v>6177</v>
      </c>
    </row>
    <row r="857" spans="1:19" hidden="1" x14ac:dyDescent="0.3">
      <c r="A857" s="7">
        <v>18144</v>
      </c>
      <c r="B857" s="6" t="s">
        <v>1773</v>
      </c>
      <c r="C857" t="s">
        <v>1774</v>
      </c>
      <c r="D857" t="str">
        <f t="shared" si="26"/>
        <v>20:04:28</v>
      </c>
      <c r="E857" s="18">
        <f t="shared" si="27"/>
        <v>0.83333333333333326</v>
      </c>
      <c r="F857" s="2" t="s">
        <v>50</v>
      </c>
      <c r="G857" s="4" t="s">
        <v>55</v>
      </c>
      <c r="H857" t="s">
        <v>51</v>
      </c>
      <c r="I857">
        <v>54</v>
      </c>
      <c r="J857">
        <v>36617</v>
      </c>
      <c r="K857" t="s">
        <v>6205</v>
      </c>
      <c r="L857">
        <v>10</v>
      </c>
      <c r="M857" s="6">
        <v>1066</v>
      </c>
      <c r="N857" s="6">
        <v>2448.5</v>
      </c>
      <c r="O857">
        <v>89</v>
      </c>
      <c r="P857">
        <v>1</v>
      </c>
      <c r="Q857" t="s">
        <v>35</v>
      </c>
      <c r="R857" t="s">
        <v>35</v>
      </c>
      <c r="S857" t="s">
        <v>6176</v>
      </c>
    </row>
    <row r="858" spans="1:19" hidden="1" x14ac:dyDescent="0.3">
      <c r="A858" s="7">
        <v>18145</v>
      </c>
      <c r="B858" s="6" t="s">
        <v>1775</v>
      </c>
      <c r="C858" t="s">
        <v>1776</v>
      </c>
      <c r="D858" t="str">
        <f t="shared" si="26"/>
        <v>22:27:26</v>
      </c>
      <c r="E858" s="18">
        <f t="shared" si="27"/>
        <v>0.91666666666666663</v>
      </c>
      <c r="F858" s="2" t="s">
        <v>72</v>
      </c>
      <c r="G858" s="4" t="s">
        <v>55</v>
      </c>
      <c r="H858" t="s">
        <v>51</v>
      </c>
      <c r="I858">
        <v>355</v>
      </c>
      <c r="J858">
        <v>64666</v>
      </c>
      <c r="K858" t="s">
        <v>6203</v>
      </c>
      <c r="L858">
        <v>12</v>
      </c>
      <c r="M858" s="6">
        <v>238.5</v>
      </c>
      <c r="N858" s="6">
        <v>4652.75</v>
      </c>
      <c r="O858">
        <v>82</v>
      </c>
      <c r="P858">
        <v>2</v>
      </c>
      <c r="Q858" t="s">
        <v>65</v>
      </c>
      <c r="R858" t="s">
        <v>52</v>
      </c>
      <c r="S858" t="s">
        <v>6177</v>
      </c>
    </row>
    <row r="859" spans="1:19" hidden="1" x14ac:dyDescent="0.3">
      <c r="A859" s="7">
        <v>18146</v>
      </c>
      <c r="B859" s="6" t="s">
        <v>1777</v>
      </c>
      <c r="C859" t="s">
        <v>1778</v>
      </c>
      <c r="D859" t="str">
        <f t="shared" si="26"/>
        <v>04:09:11</v>
      </c>
      <c r="E859" s="18">
        <f t="shared" si="27"/>
        <v>0.16666666666666666</v>
      </c>
      <c r="F859" s="2" t="s">
        <v>45</v>
      </c>
      <c r="G859" s="4" t="s">
        <v>55</v>
      </c>
      <c r="H859" t="s">
        <v>60</v>
      </c>
      <c r="I859">
        <v>1553</v>
      </c>
      <c r="J859">
        <v>86910</v>
      </c>
      <c r="K859" t="s">
        <v>6206</v>
      </c>
      <c r="L859">
        <v>29</v>
      </c>
      <c r="M859" s="6">
        <v>421.5</v>
      </c>
      <c r="N859" s="6">
        <v>6251.75</v>
      </c>
      <c r="O859">
        <v>10</v>
      </c>
      <c r="P859">
        <v>6</v>
      </c>
      <c r="Q859" t="s">
        <v>52</v>
      </c>
      <c r="R859" t="s">
        <v>38</v>
      </c>
      <c r="S859" t="s">
        <v>6176</v>
      </c>
    </row>
    <row r="860" spans="1:19" hidden="1" x14ac:dyDescent="0.3">
      <c r="A860" s="7">
        <v>18147</v>
      </c>
      <c r="B860" s="6" t="s">
        <v>1779</v>
      </c>
      <c r="C860" t="s">
        <v>1780</v>
      </c>
      <c r="D860" t="str">
        <f t="shared" si="26"/>
        <v>13:19:25</v>
      </c>
      <c r="E860" s="18">
        <f t="shared" si="27"/>
        <v>0.54166666666666663</v>
      </c>
      <c r="F860" s="2" t="s">
        <v>45</v>
      </c>
      <c r="G860" s="4" t="s">
        <v>46</v>
      </c>
      <c r="H860" t="s">
        <v>47</v>
      </c>
      <c r="I860">
        <v>2446</v>
      </c>
      <c r="J860">
        <v>44632</v>
      </c>
      <c r="K860" t="s">
        <v>6205</v>
      </c>
      <c r="L860">
        <v>13</v>
      </c>
      <c r="M860" s="6">
        <v>6728.75</v>
      </c>
      <c r="N860" s="6">
        <v>797.5</v>
      </c>
      <c r="O860">
        <v>67</v>
      </c>
      <c r="P860">
        <v>2</v>
      </c>
      <c r="Q860" t="s">
        <v>65</v>
      </c>
      <c r="R860" t="s">
        <v>38</v>
      </c>
      <c r="S860" t="s">
        <v>6177</v>
      </c>
    </row>
    <row r="861" spans="1:19" hidden="1" x14ac:dyDescent="0.3">
      <c r="A861" s="7">
        <v>18148</v>
      </c>
      <c r="B861" s="6" t="s">
        <v>1781</v>
      </c>
      <c r="C861" t="s">
        <v>1782</v>
      </c>
      <c r="D861" t="str">
        <f t="shared" si="26"/>
        <v>10:58:10</v>
      </c>
      <c r="E861" s="18">
        <f t="shared" si="27"/>
        <v>0.41666666666666663</v>
      </c>
      <c r="F861" s="2" t="s">
        <v>72</v>
      </c>
      <c r="G861" s="4" t="s">
        <v>46</v>
      </c>
      <c r="H861" t="s">
        <v>75</v>
      </c>
      <c r="I861">
        <v>653</v>
      </c>
      <c r="J861">
        <v>38048</v>
      </c>
      <c r="K861" t="s">
        <v>6205</v>
      </c>
      <c r="L861">
        <v>14</v>
      </c>
      <c r="M861" s="6">
        <v>183.5</v>
      </c>
      <c r="N861" s="6">
        <v>4466.75</v>
      </c>
      <c r="O861">
        <v>47</v>
      </c>
      <c r="P861">
        <v>1</v>
      </c>
      <c r="Q861" t="s">
        <v>52</v>
      </c>
      <c r="R861" t="s">
        <v>38</v>
      </c>
      <c r="S861" t="s">
        <v>6176</v>
      </c>
    </row>
    <row r="862" spans="1:19" hidden="1" x14ac:dyDescent="0.3">
      <c r="A862" s="7">
        <v>18149</v>
      </c>
      <c r="B862" s="6" t="s">
        <v>1783</v>
      </c>
      <c r="C862" t="s">
        <v>1784</v>
      </c>
      <c r="D862" t="str">
        <f t="shared" si="26"/>
        <v>08:38:43</v>
      </c>
      <c r="E862" s="18">
        <f t="shared" si="27"/>
        <v>0.33333333333333331</v>
      </c>
      <c r="F862" s="2" t="s">
        <v>45</v>
      </c>
      <c r="G862" s="4" t="s">
        <v>55</v>
      </c>
      <c r="H862" t="s">
        <v>47</v>
      </c>
      <c r="I862">
        <v>2488</v>
      </c>
      <c r="J862">
        <v>75041</v>
      </c>
      <c r="K862" t="s">
        <v>6206</v>
      </c>
      <c r="L862">
        <v>23</v>
      </c>
      <c r="M862" s="6">
        <v>9304.75</v>
      </c>
      <c r="N862" s="6">
        <v>454.75</v>
      </c>
      <c r="O862">
        <v>62</v>
      </c>
      <c r="P862">
        <v>1</v>
      </c>
      <c r="Q862" t="s">
        <v>52</v>
      </c>
      <c r="R862" t="s">
        <v>38</v>
      </c>
      <c r="S862" t="s">
        <v>6176</v>
      </c>
    </row>
    <row r="863" spans="1:19" hidden="1" x14ac:dyDescent="0.3">
      <c r="A863" s="7">
        <v>18150</v>
      </c>
      <c r="B863" s="6" t="s">
        <v>1785</v>
      </c>
      <c r="C863" t="s">
        <v>1786</v>
      </c>
      <c r="D863" t="str">
        <f t="shared" si="26"/>
        <v>15:12:12</v>
      </c>
      <c r="E863" s="18">
        <f t="shared" si="27"/>
        <v>0.625</v>
      </c>
      <c r="F863" s="2" t="s">
        <v>45</v>
      </c>
      <c r="G863" s="4" t="s">
        <v>68</v>
      </c>
      <c r="H863" t="s">
        <v>60</v>
      </c>
      <c r="I863">
        <v>1821</v>
      </c>
      <c r="J863">
        <v>46147</v>
      </c>
      <c r="K863" t="s">
        <v>6205</v>
      </c>
      <c r="L863">
        <v>21</v>
      </c>
      <c r="M863" s="6">
        <v>574.5</v>
      </c>
      <c r="N863" s="6">
        <v>3430</v>
      </c>
      <c r="O863">
        <v>5</v>
      </c>
      <c r="P863">
        <v>4</v>
      </c>
      <c r="Q863" t="s">
        <v>52</v>
      </c>
      <c r="R863" t="s">
        <v>52</v>
      </c>
      <c r="S863" t="s">
        <v>6177</v>
      </c>
    </row>
    <row r="864" spans="1:19" hidden="1" x14ac:dyDescent="0.3">
      <c r="A864" s="7">
        <v>18151</v>
      </c>
      <c r="B864" s="6" t="s">
        <v>1787</v>
      </c>
      <c r="C864" t="s">
        <v>1788</v>
      </c>
      <c r="D864" t="str">
        <f t="shared" si="26"/>
        <v>13:30:47</v>
      </c>
      <c r="E864" s="18">
        <f t="shared" si="27"/>
        <v>0.54166666666666663</v>
      </c>
      <c r="F864" s="2" t="s">
        <v>45</v>
      </c>
      <c r="G864" s="4" t="s">
        <v>46</v>
      </c>
      <c r="H864" t="s">
        <v>56</v>
      </c>
      <c r="I864">
        <v>4220</v>
      </c>
      <c r="J864">
        <v>72375</v>
      </c>
      <c r="K864" t="s">
        <v>6206</v>
      </c>
      <c r="L864">
        <v>55</v>
      </c>
      <c r="M864" s="6">
        <v>1328.25</v>
      </c>
      <c r="N864" s="6">
        <v>2698.25</v>
      </c>
      <c r="O864">
        <v>12</v>
      </c>
      <c r="P864">
        <v>4</v>
      </c>
      <c r="Q864" t="s">
        <v>38</v>
      </c>
      <c r="R864" t="s">
        <v>38</v>
      </c>
      <c r="S864" t="s">
        <v>6177</v>
      </c>
    </row>
    <row r="865" spans="1:19" hidden="1" x14ac:dyDescent="0.3">
      <c r="A865" s="7">
        <v>18152</v>
      </c>
      <c r="B865" s="6" t="s">
        <v>1789</v>
      </c>
      <c r="C865" t="s">
        <v>1790</v>
      </c>
      <c r="D865" t="str">
        <f t="shared" si="26"/>
        <v>01:11:26</v>
      </c>
      <c r="E865" s="18">
        <f t="shared" si="27"/>
        <v>4.1666666666666664E-2</v>
      </c>
      <c r="F865" s="2" t="s">
        <v>88</v>
      </c>
      <c r="G865" s="4" t="s">
        <v>55</v>
      </c>
      <c r="H865" t="s">
        <v>51</v>
      </c>
      <c r="I865">
        <v>180</v>
      </c>
      <c r="J865">
        <v>32150</v>
      </c>
      <c r="K865" t="s">
        <v>6205</v>
      </c>
      <c r="L865">
        <v>14</v>
      </c>
      <c r="M865" s="6">
        <v>1000.25</v>
      </c>
      <c r="N865" s="6">
        <v>1975.75</v>
      </c>
      <c r="O865">
        <v>84</v>
      </c>
      <c r="P865">
        <v>1</v>
      </c>
      <c r="Q865" t="s">
        <v>52</v>
      </c>
      <c r="R865" t="s">
        <v>38</v>
      </c>
      <c r="S865" t="s">
        <v>6176</v>
      </c>
    </row>
    <row r="866" spans="1:19" hidden="1" x14ac:dyDescent="0.3">
      <c r="A866" s="7">
        <v>18153</v>
      </c>
      <c r="B866" s="6" t="s">
        <v>1791</v>
      </c>
      <c r="C866" t="s">
        <v>1792</v>
      </c>
      <c r="D866" t="str">
        <f t="shared" si="26"/>
        <v>10:13:29</v>
      </c>
      <c r="E866" s="18">
        <f t="shared" si="27"/>
        <v>0.41666666666666663</v>
      </c>
      <c r="F866" s="2" t="s">
        <v>50</v>
      </c>
      <c r="G866" s="4" t="s">
        <v>55</v>
      </c>
      <c r="H866" t="s">
        <v>51</v>
      </c>
      <c r="I866">
        <v>131</v>
      </c>
      <c r="J866">
        <v>11405</v>
      </c>
      <c r="K866" t="s">
        <v>6204</v>
      </c>
      <c r="L866">
        <v>6</v>
      </c>
      <c r="M866" s="6">
        <v>268.5</v>
      </c>
      <c r="N866" s="6">
        <v>3540.5</v>
      </c>
      <c r="O866">
        <v>85</v>
      </c>
      <c r="P866">
        <v>1</v>
      </c>
      <c r="Q866" t="s">
        <v>35</v>
      </c>
      <c r="R866" t="s">
        <v>52</v>
      </c>
      <c r="S866" t="s">
        <v>6177</v>
      </c>
    </row>
    <row r="867" spans="1:19" hidden="1" x14ac:dyDescent="0.3">
      <c r="A867" s="7">
        <v>18154</v>
      </c>
      <c r="B867" s="6" t="s">
        <v>1793</v>
      </c>
      <c r="C867" t="s">
        <v>1794</v>
      </c>
      <c r="D867" t="str">
        <f t="shared" si="26"/>
        <v>08:42:07</v>
      </c>
      <c r="E867" s="18">
        <f t="shared" si="27"/>
        <v>0.33333333333333331</v>
      </c>
      <c r="F867" s="2" t="s">
        <v>50</v>
      </c>
      <c r="G867" s="4" t="s">
        <v>46</v>
      </c>
      <c r="H867" t="s">
        <v>75</v>
      </c>
      <c r="I867">
        <v>244</v>
      </c>
      <c r="J867">
        <v>53320</v>
      </c>
      <c r="K867" t="s">
        <v>6203</v>
      </c>
      <c r="L867">
        <v>2</v>
      </c>
      <c r="M867" s="6">
        <v>8347</v>
      </c>
      <c r="N867" s="6">
        <v>716.5</v>
      </c>
      <c r="O867">
        <v>46</v>
      </c>
      <c r="P867">
        <v>2</v>
      </c>
      <c r="Q867" t="s">
        <v>52</v>
      </c>
      <c r="R867" t="s">
        <v>38</v>
      </c>
      <c r="S867" t="s">
        <v>6177</v>
      </c>
    </row>
    <row r="868" spans="1:19" hidden="1" x14ac:dyDescent="0.3">
      <c r="A868" s="7">
        <v>18155</v>
      </c>
      <c r="B868" s="6" t="s">
        <v>1795</v>
      </c>
      <c r="C868" t="s">
        <v>1796</v>
      </c>
      <c r="D868" t="str">
        <f t="shared" si="26"/>
        <v>08:26:37</v>
      </c>
      <c r="E868" s="18">
        <f t="shared" si="27"/>
        <v>0.33333333333333331</v>
      </c>
      <c r="F868" s="2" t="s">
        <v>45</v>
      </c>
      <c r="G868" s="4" t="s">
        <v>55</v>
      </c>
      <c r="H868" t="s">
        <v>56</v>
      </c>
      <c r="I868">
        <v>2382</v>
      </c>
      <c r="J868">
        <v>38739</v>
      </c>
      <c r="K868" t="s">
        <v>6205</v>
      </c>
      <c r="L868">
        <v>49</v>
      </c>
      <c r="M868" s="6">
        <v>9077</v>
      </c>
      <c r="N868" s="6">
        <v>858.75</v>
      </c>
      <c r="O868">
        <v>16</v>
      </c>
      <c r="P868">
        <v>3</v>
      </c>
      <c r="Q868" t="s">
        <v>52</v>
      </c>
      <c r="R868" t="s">
        <v>52</v>
      </c>
      <c r="S868" t="s">
        <v>6176</v>
      </c>
    </row>
    <row r="869" spans="1:19" hidden="1" x14ac:dyDescent="0.3">
      <c r="A869" s="7">
        <v>18156</v>
      </c>
      <c r="B869" s="6" t="s">
        <v>1797</v>
      </c>
      <c r="C869" t="s">
        <v>1798</v>
      </c>
      <c r="D869" t="str">
        <f t="shared" si="26"/>
        <v>19:21:03</v>
      </c>
      <c r="E869" s="18">
        <f t="shared" si="27"/>
        <v>0.79166666666666663</v>
      </c>
      <c r="F869" s="2" t="s">
        <v>50</v>
      </c>
      <c r="G869" s="4" t="s">
        <v>46</v>
      </c>
      <c r="H869" t="s">
        <v>51</v>
      </c>
      <c r="I869">
        <v>218</v>
      </c>
      <c r="J869">
        <v>10268</v>
      </c>
      <c r="K869" t="s">
        <v>6204</v>
      </c>
      <c r="L869">
        <v>10</v>
      </c>
      <c r="M869" s="6">
        <v>333.75</v>
      </c>
      <c r="N869" s="6">
        <v>3961.25</v>
      </c>
      <c r="O869">
        <v>98</v>
      </c>
      <c r="P869">
        <v>2</v>
      </c>
      <c r="Q869" t="s">
        <v>35</v>
      </c>
      <c r="R869" t="s">
        <v>52</v>
      </c>
      <c r="S869" t="s">
        <v>6176</v>
      </c>
    </row>
    <row r="870" spans="1:19" hidden="1" x14ac:dyDescent="0.3">
      <c r="A870" s="7">
        <v>18157</v>
      </c>
      <c r="B870" s="6" t="s">
        <v>1799</v>
      </c>
      <c r="C870" t="s">
        <v>1800</v>
      </c>
      <c r="D870" t="str">
        <f t="shared" si="26"/>
        <v>03:49:18</v>
      </c>
      <c r="E870" s="18">
        <f t="shared" si="27"/>
        <v>0.125</v>
      </c>
      <c r="F870" s="2" t="s">
        <v>45</v>
      </c>
      <c r="G870" s="4" t="s">
        <v>46</v>
      </c>
      <c r="H870" t="s">
        <v>56</v>
      </c>
      <c r="I870">
        <v>1593</v>
      </c>
      <c r="J870">
        <v>41842</v>
      </c>
      <c r="K870" t="s">
        <v>6205</v>
      </c>
      <c r="L870">
        <v>39</v>
      </c>
      <c r="M870" s="6">
        <v>8089.25</v>
      </c>
      <c r="N870" s="6">
        <v>468.5</v>
      </c>
      <c r="O870">
        <v>13</v>
      </c>
      <c r="P870">
        <v>3</v>
      </c>
      <c r="Q870" t="s">
        <v>52</v>
      </c>
      <c r="R870" t="s">
        <v>38</v>
      </c>
      <c r="S870" t="s">
        <v>6177</v>
      </c>
    </row>
    <row r="871" spans="1:19" hidden="1" x14ac:dyDescent="0.3">
      <c r="A871" s="7">
        <v>18158</v>
      </c>
      <c r="B871" s="6" t="s">
        <v>1801</v>
      </c>
      <c r="C871" t="s">
        <v>1802</v>
      </c>
      <c r="D871" t="str">
        <f t="shared" si="26"/>
        <v>17:54:33</v>
      </c>
      <c r="E871" s="18">
        <f t="shared" si="27"/>
        <v>0.70833333333333326</v>
      </c>
      <c r="F871" s="2" t="s">
        <v>45</v>
      </c>
      <c r="G871" s="4" t="s">
        <v>55</v>
      </c>
      <c r="H871" t="s">
        <v>56</v>
      </c>
      <c r="I871">
        <v>2360</v>
      </c>
      <c r="J871">
        <v>40532</v>
      </c>
      <c r="K871" t="s">
        <v>6205</v>
      </c>
      <c r="L871">
        <v>34</v>
      </c>
      <c r="M871" s="6">
        <v>79.75</v>
      </c>
      <c r="N871" s="6">
        <v>3229.25</v>
      </c>
      <c r="O871">
        <v>22</v>
      </c>
      <c r="P871">
        <v>5</v>
      </c>
      <c r="Q871" t="s">
        <v>52</v>
      </c>
      <c r="R871" t="s">
        <v>38</v>
      </c>
      <c r="S871" t="s">
        <v>6177</v>
      </c>
    </row>
    <row r="872" spans="1:19" hidden="1" x14ac:dyDescent="0.3">
      <c r="A872" s="7">
        <v>18159</v>
      </c>
      <c r="B872" s="6" t="s">
        <v>1803</v>
      </c>
      <c r="C872" t="s">
        <v>1804</v>
      </c>
      <c r="D872" t="str">
        <f t="shared" si="26"/>
        <v>01:51:54</v>
      </c>
      <c r="E872" s="18">
        <f t="shared" si="27"/>
        <v>4.1666666666666664E-2</v>
      </c>
      <c r="F872" s="2" t="s">
        <v>45</v>
      </c>
      <c r="G872" s="4" t="s">
        <v>55</v>
      </c>
      <c r="H872" t="s">
        <v>75</v>
      </c>
      <c r="I872">
        <v>1459</v>
      </c>
      <c r="J872">
        <v>44632</v>
      </c>
      <c r="K872" t="s">
        <v>6205</v>
      </c>
      <c r="L872">
        <v>3</v>
      </c>
      <c r="M872" s="6">
        <v>395.25</v>
      </c>
      <c r="N872" s="6">
        <v>2258.25</v>
      </c>
      <c r="O872">
        <v>48</v>
      </c>
      <c r="P872">
        <v>2</v>
      </c>
      <c r="Q872" t="s">
        <v>52</v>
      </c>
      <c r="R872" t="s">
        <v>38</v>
      </c>
      <c r="S872" t="s">
        <v>6176</v>
      </c>
    </row>
    <row r="873" spans="1:19" hidden="1" x14ac:dyDescent="0.3">
      <c r="A873" s="7">
        <v>18160</v>
      </c>
      <c r="B873" s="6" t="s">
        <v>1805</v>
      </c>
      <c r="C873" t="s">
        <v>1806</v>
      </c>
      <c r="D873" t="str">
        <f t="shared" si="26"/>
        <v>17:44:37</v>
      </c>
      <c r="E873" s="18">
        <f t="shared" si="27"/>
        <v>0.70833333333333326</v>
      </c>
      <c r="F873" s="2" t="s">
        <v>45</v>
      </c>
      <c r="G873" s="4" t="s">
        <v>46</v>
      </c>
      <c r="H873" t="s">
        <v>56</v>
      </c>
      <c r="I873">
        <v>3240</v>
      </c>
      <c r="J873">
        <v>31394</v>
      </c>
      <c r="K873" t="s">
        <v>6205</v>
      </c>
      <c r="L873">
        <v>41</v>
      </c>
      <c r="M873" s="6">
        <v>80.75</v>
      </c>
      <c r="N873" s="6">
        <v>3452.75</v>
      </c>
      <c r="O873">
        <v>20</v>
      </c>
      <c r="P873">
        <v>3</v>
      </c>
      <c r="Q873" t="s">
        <v>38</v>
      </c>
      <c r="R873" t="s">
        <v>38</v>
      </c>
      <c r="S873" t="s">
        <v>6176</v>
      </c>
    </row>
    <row r="874" spans="1:19" hidden="1" x14ac:dyDescent="0.3">
      <c r="A874" s="7">
        <v>18161</v>
      </c>
      <c r="B874" s="6" t="s">
        <v>1807</v>
      </c>
      <c r="C874" t="s">
        <v>1808</v>
      </c>
      <c r="D874" t="str">
        <f t="shared" si="26"/>
        <v>20:37:16</v>
      </c>
      <c r="E874" s="18">
        <f t="shared" si="27"/>
        <v>0.83333333333333326</v>
      </c>
      <c r="F874" s="2" t="s">
        <v>45</v>
      </c>
      <c r="G874" s="4" t="s">
        <v>46</v>
      </c>
      <c r="H874" t="s">
        <v>47</v>
      </c>
      <c r="I874">
        <v>1526</v>
      </c>
      <c r="J874">
        <v>26023</v>
      </c>
      <c r="K874" t="s">
        <v>6204</v>
      </c>
      <c r="L874">
        <v>1</v>
      </c>
      <c r="M874" s="6">
        <v>56.75</v>
      </c>
      <c r="N874" s="6">
        <v>6276</v>
      </c>
      <c r="O874">
        <v>84</v>
      </c>
      <c r="P874">
        <v>3</v>
      </c>
      <c r="Q874" t="s">
        <v>35</v>
      </c>
      <c r="R874" t="s">
        <v>52</v>
      </c>
      <c r="S874" t="s">
        <v>6177</v>
      </c>
    </row>
    <row r="875" spans="1:19" hidden="1" x14ac:dyDescent="0.3">
      <c r="A875" s="7">
        <v>18162</v>
      </c>
      <c r="B875" s="6" t="s">
        <v>1809</v>
      </c>
      <c r="C875" t="s">
        <v>1810</v>
      </c>
      <c r="D875" t="str">
        <f t="shared" si="26"/>
        <v>09:49:42</v>
      </c>
      <c r="E875" s="18">
        <f t="shared" si="27"/>
        <v>0.375</v>
      </c>
      <c r="F875" s="2" t="s">
        <v>72</v>
      </c>
      <c r="G875" s="4" t="s">
        <v>46</v>
      </c>
      <c r="H875" t="s">
        <v>75</v>
      </c>
      <c r="I875">
        <v>318</v>
      </c>
      <c r="J875">
        <v>62532</v>
      </c>
      <c r="K875" t="s">
        <v>6203</v>
      </c>
      <c r="L875">
        <v>9</v>
      </c>
      <c r="M875" s="6">
        <v>50</v>
      </c>
      <c r="N875" s="6">
        <v>6137.75</v>
      </c>
      <c r="O875">
        <v>61</v>
      </c>
      <c r="P875">
        <v>1</v>
      </c>
      <c r="Q875" t="s">
        <v>52</v>
      </c>
      <c r="R875" t="s">
        <v>38</v>
      </c>
      <c r="S875" t="s">
        <v>6177</v>
      </c>
    </row>
    <row r="876" spans="1:19" hidden="1" x14ac:dyDescent="0.3">
      <c r="A876" s="7">
        <v>18163</v>
      </c>
      <c r="B876" s="6" t="s">
        <v>1811</v>
      </c>
      <c r="C876" t="s">
        <v>1812</v>
      </c>
      <c r="D876" t="str">
        <f t="shared" si="26"/>
        <v>22:28:51</v>
      </c>
      <c r="E876" s="18">
        <f t="shared" si="27"/>
        <v>0.91666666666666663</v>
      </c>
      <c r="F876" s="2" t="s">
        <v>88</v>
      </c>
      <c r="G876" s="4" t="s">
        <v>55</v>
      </c>
      <c r="H876" t="s">
        <v>51</v>
      </c>
      <c r="I876">
        <v>321</v>
      </c>
      <c r="J876">
        <v>39063</v>
      </c>
      <c r="K876" t="s">
        <v>6205</v>
      </c>
      <c r="L876">
        <v>13</v>
      </c>
      <c r="M876" s="6">
        <v>286.5</v>
      </c>
      <c r="N876" s="6">
        <v>6363.5</v>
      </c>
      <c r="O876">
        <v>79</v>
      </c>
      <c r="P876">
        <v>2</v>
      </c>
      <c r="Q876" t="s">
        <v>52</v>
      </c>
      <c r="R876" t="s">
        <v>52</v>
      </c>
      <c r="S876" t="s">
        <v>6177</v>
      </c>
    </row>
    <row r="877" spans="1:19" hidden="1" x14ac:dyDescent="0.3">
      <c r="A877" s="7">
        <v>18164</v>
      </c>
      <c r="B877" s="6" t="s">
        <v>1813</v>
      </c>
      <c r="C877" t="s">
        <v>1814</v>
      </c>
      <c r="D877" t="str">
        <f t="shared" si="26"/>
        <v>17:18:54</v>
      </c>
      <c r="E877" s="18">
        <f t="shared" si="27"/>
        <v>0.70833333333333326</v>
      </c>
      <c r="F877" s="2" t="s">
        <v>72</v>
      </c>
      <c r="G877" s="4" t="s">
        <v>46</v>
      </c>
      <c r="H877" t="s">
        <v>47</v>
      </c>
      <c r="I877">
        <v>941</v>
      </c>
      <c r="J877">
        <v>34264</v>
      </c>
      <c r="K877" t="s">
        <v>6205</v>
      </c>
      <c r="L877">
        <v>22</v>
      </c>
      <c r="M877" s="6">
        <v>67.75</v>
      </c>
      <c r="N877" s="6">
        <v>4505</v>
      </c>
      <c r="O877">
        <v>81</v>
      </c>
      <c r="P877">
        <v>3</v>
      </c>
      <c r="Q877" t="s">
        <v>52</v>
      </c>
      <c r="R877" t="s">
        <v>38</v>
      </c>
      <c r="S877" t="s">
        <v>6176</v>
      </c>
    </row>
    <row r="878" spans="1:19" hidden="1" x14ac:dyDescent="0.3">
      <c r="A878" s="7">
        <v>18165</v>
      </c>
      <c r="B878" s="6" t="s">
        <v>1815</v>
      </c>
      <c r="C878" t="s">
        <v>1816</v>
      </c>
      <c r="D878" t="str">
        <f t="shared" si="26"/>
        <v>19:36:24</v>
      </c>
      <c r="E878" s="18">
        <f t="shared" si="27"/>
        <v>0.79166666666666663</v>
      </c>
      <c r="F878" s="2" t="s">
        <v>45</v>
      </c>
      <c r="G878" s="4" t="s">
        <v>55</v>
      </c>
      <c r="H878" t="s">
        <v>56</v>
      </c>
      <c r="I878">
        <v>3753</v>
      </c>
      <c r="J878">
        <v>51006</v>
      </c>
      <c r="K878" t="s">
        <v>6203</v>
      </c>
      <c r="L878">
        <v>59</v>
      </c>
      <c r="M878" s="6">
        <v>390</v>
      </c>
      <c r="N878" s="6">
        <v>6587.75</v>
      </c>
      <c r="O878">
        <v>19</v>
      </c>
      <c r="P878">
        <v>6</v>
      </c>
      <c r="Q878" t="s">
        <v>52</v>
      </c>
      <c r="R878" t="s">
        <v>52</v>
      </c>
      <c r="S878" t="s">
        <v>6177</v>
      </c>
    </row>
    <row r="879" spans="1:19" hidden="1" x14ac:dyDescent="0.3">
      <c r="A879" s="7">
        <v>18166</v>
      </c>
      <c r="B879" s="6" t="s">
        <v>1817</v>
      </c>
      <c r="C879" t="s">
        <v>1818</v>
      </c>
      <c r="D879" t="str">
        <f t="shared" si="26"/>
        <v>05:03:44</v>
      </c>
      <c r="E879" s="18">
        <f t="shared" si="27"/>
        <v>0.20833333333333331</v>
      </c>
      <c r="F879" s="2" t="s">
        <v>50</v>
      </c>
      <c r="G879" s="4" t="s">
        <v>46</v>
      </c>
      <c r="H879" t="s">
        <v>51</v>
      </c>
      <c r="I879">
        <v>208</v>
      </c>
      <c r="J879">
        <v>41203</v>
      </c>
      <c r="K879" t="s">
        <v>6205</v>
      </c>
      <c r="L879">
        <v>7</v>
      </c>
      <c r="M879" s="6">
        <v>4150.25</v>
      </c>
      <c r="N879" s="6">
        <v>676</v>
      </c>
      <c r="O879">
        <v>98</v>
      </c>
      <c r="P879">
        <v>1</v>
      </c>
      <c r="Q879" t="s">
        <v>35</v>
      </c>
      <c r="R879" t="s">
        <v>38</v>
      </c>
      <c r="S879" t="s">
        <v>6177</v>
      </c>
    </row>
    <row r="880" spans="1:19" hidden="1" x14ac:dyDescent="0.3">
      <c r="A880" s="7">
        <v>18167</v>
      </c>
      <c r="B880" s="6" t="s">
        <v>1819</v>
      </c>
      <c r="C880" t="s">
        <v>1820</v>
      </c>
      <c r="D880" t="str">
        <f t="shared" si="26"/>
        <v>09:10:28</v>
      </c>
      <c r="E880" s="18">
        <f t="shared" si="27"/>
        <v>0.375</v>
      </c>
      <c r="F880" s="2" t="s">
        <v>72</v>
      </c>
      <c r="G880" s="4" t="s">
        <v>46</v>
      </c>
      <c r="H880" t="s">
        <v>47</v>
      </c>
      <c r="I880">
        <v>655</v>
      </c>
      <c r="J880">
        <v>89818</v>
      </c>
      <c r="K880" t="s">
        <v>6206</v>
      </c>
      <c r="L880">
        <v>16</v>
      </c>
      <c r="M880" s="6">
        <v>106.5</v>
      </c>
      <c r="N880" s="6">
        <v>5050.5</v>
      </c>
      <c r="O880">
        <v>56</v>
      </c>
      <c r="P880">
        <v>2</v>
      </c>
      <c r="Q880" t="s">
        <v>52</v>
      </c>
      <c r="R880" t="s">
        <v>38</v>
      </c>
      <c r="S880" t="s">
        <v>6177</v>
      </c>
    </row>
    <row r="881" spans="1:19" hidden="1" x14ac:dyDescent="0.3">
      <c r="A881" s="7">
        <v>18168</v>
      </c>
      <c r="B881" s="6" t="s">
        <v>1821</v>
      </c>
      <c r="C881" t="s">
        <v>1822</v>
      </c>
      <c r="D881" t="str">
        <f t="shared" si="26"/>
        <v>11:39:08</v>
      </c>
      <c r="E881" s="18">
        <f t="shared" si="27"/>
        <v>0.45833333333333331</v>
      </c>
      <c r="F881" s="2" t="s">
        <v>45</v>
      </c>
      <c r="G881" s="4" t="s">
        <v>55</v>
      </c>
      <c r="H881" t="s">
        <v>56</v>
      </c>
      <c r="I881">
        <v>1484</v>
      </c>
      <c r="J881">
        <v>33895</v>
      </c>
      <c r="K881" t="s">
        <v>6205</v>
      </c>
      <c r="L881">
        <v>58</v>
      </c>
      <c r="M881" s="6">
        <v>538.5</v>
      </c>
      <c r="N881" s="6">
        <v>3491.25</v>
      </c>
      <c r="O881">
        <v>17</v>
      </c>
      <c r="P881">
        <v>6</v>
      </c>
      <c r="Q881" t="s">
        <v>52</v>
      </c>
      <c r="R881" t="s">
        <v>38</v>
      </c>
      <c r="S881" t="s">
        <v>6177</v>
      </c>
    </row>
    <row r="882" spans="1:19" hidden="1" x14ac:dyDescent="0.3">
      <c r="A882" s="7">
        <v>18169</v>
      </c>
      <c r="B882" s="6" t="s">
        <v>1823</v>
      </c>
      <c r="C882" t="s">
        <v>1824</v>
      </c>
      <c r="D882" t="str">
        <f t="shared" si="26"/>
        <v>07:10:25</v>
      </c>
      <c r="E882" s="18">
        <f t="shared" si="27"/>
        <v>0.29166666666666663</v>
      </c>
      <c r="F882" s="2" t="s">
        <v>88</v>
      </c>
      <c r="G882" s="4" t="s">
        <v>46</v>
      </c>
      <c r="H882" t="s">
        <v>75</v>
      </c>
      <c r="I882">
        <v>222</v>
      </c>
      <c r="J882">
        <v>57099</v>
      </c>
      <c r="K882" t="s">
        <v>6203</v>
      </c>
      <c r="L882">
        <v>11</v>
      </c>
      <c r="M882" s="6">
        <v>393.25</v>
      </c>
      <c r="N882" s="6">
        <v>7073.25</v>
      </c>
      <c r="O882">
        <v>43</v>
      </c>
      <c r="P882">
        <v>1</v>
      </c>
      <c r="Q882" t="s">
        <v>35</v>
      </c>
      <c r="R882" t="s">
        <v>35</v>
      </c>
      <c r="S882" t="s">
        <v>6176</v>
      </c>
    </row>
    <row r="883" spans="1:19" hidden="1" x14ac:dyDescent="0.3">
      <c r="A883" s="7">
        <v>18170</v>
      </c>
      <c r="B883" s="6" t="s">
        <v>1825</v>
      </c>
      <c r="C883" t="s">
        <v>1826</v>
      </c>
      <c r="D883" t="str">
        <f t="shared" si="26"/>
        <v>10:17:59</v>
      </c>
      <c r="E883" s="18">
        <f t="shared" si="27"/>
        <v>0.41666666666666663</v>
      </c>
      <c r="F883" s="2" t="s">
        <v>72</v>
      </c>
      <c r="G883" s="4" t="s">
        <v>55</v>
      </c>
      <c r="H883" t="s">
        <v>51</v>
      </c>
      <c r="I883">
        <v>191</v>
      </c>
      <c r="J883">
        <v>70347</v>
      </c>
      <c r="K883" t="s">
        <v>6206</v>
      </c>
      <c r="L883">
        <v>6</v>
      </c>
      <c r="M883" s="6">
        <v>393.5</v>
      </c>
      <c r="N883" s="6">
        <v>2875.25</v>
      </c>
      <c r="O883">
        <v>81</v>
      </c>
      <c r="P883">
        <v>2</v>
      </c>
      <c r="Q883" t="s">
        <v>65</v>
      </c>
      <c r="R883" t="s">
        <v>52</v>
      </c>
      <c r="S883" t="s">
        <v>6176</v>
      </c>
    </row>
    <row r="884" spans="1:19" hidden="1" x14ac:dyDescent="0.3">
      <c r="A884" s="7">
        <v>18171</v>
      </c>
      <c r="B884" s="6" t="s">
        <v>1827</v>
      </c>
      <c r="C884" t="s">
        <v>1828</v>
      </c>
      <c r="D884" t="str">
        <f t="shared" si="26"/>
        <v>06:19:16</v>
      </c>
      <c r="E884" s="18">
        <f t="shared" si="27"/>
        <v>0.25</v>
      </c>
      <c r="F884" s="2" t="s">
        <v>88</v>
      </c>
      <c r="G884" s="4" t="s">
        <v>46</v>
      </c>
      <c r="H884" t="s">
        <v>51</v>
      </c>
      <c r="I884">
        <v>261</v>
      </c>
      <c r="J884">
        <v>56119</v>
      </c>
      <c r="K884" t="s">
        <v>6203</v>
      </c>
      <c r="L884">
        <v>9</v>
      </c>
      <c r="M884" s="6">
        <v>155.75</v>
      </c>
      <c r="N884" s="6">
        <v>5922.5</v>
      </c>
      <c r="O884">
        <v>88</v>
      </c>
      <c r="P884">
        <v>1</v>
      </c>
      <c r="Q884" t="s">
        <v>52</v>
      </c>
      <c r="R884" t="s">
        <v>38</v>
      </c>
      <c r="S884" t="s">
        <v>6177</v>
      </c>
    </row>
    <row r="885" spans="1:19" hidden="1" x14ac:dyDescent="0.3">
      <c r="A885" s="7">
        <v>18172</v>
      </c>
      <c r="B885" s="6" t="s">
        <v>1829</v>
      </c>
      <c r="C885" t="s">
        <v>1830</v>
      </c>
      <c r="D885" t="str">
        <f t="shared" si="26"/>
        <v>13:39:57</v>
      </c>
      <c r="E885" s="18">
        <f t="shared" si="27"/>
        <v>0.54166666666666663</v>
      </c>
      <c r="F885" s="2" t="s">
        <v>72</v>
      </c>
      <c r="G885" s="4" t="s">
        <v>46</v>
      </c>
      <c r="H885" t="s">
        <v>81</v>
      </c>
      <c r="I885">
        <v>927</v>
      </c>
      <c r="J885">
        <v>23967</v>
      </c>
      <c r="K885" t="s">
        <v>6204</v>
      </c>
      <c r="L885">
        <v>12</v>
      </c>
      <c r="M885" s="6">
        <v>909.5</v>
      </c>
      <c r="N885" s="6">
        <v>2351.5</v>
      </c>
      <c r="O885">
        <v>65</v>
      </c>
      <c r="P885">
        <v>1</v>
      </c>
      <c r="Q885" t="s">
        <v>65</v>
      </c>
      <c r="R885" t="s">
        <v>38</v>
      </c>
      <c r="S885" t="s">
        <v>6177</v>
      </c>
    </row>
    <row r="886" spans="1:19" hidden="1" x14ac:dyDescent="0.3">
      <c r="A886" s="7">
        <v>18173</v>
      </c>
      <c r="B886" s="6" t="s">
        <v>1831</v>
      </c>
      <c r="C886" t="s">
        <v>1832</v>
      </c>
      <c r="D886" t="str">
        <f t="shared" si="26"/>
        <v>00:37:50</v>
      </c>
      <c r="E886" s="18">
        <f t="shared" si="27"/>
        <v>0</v>
      </c>
      <c r="F886" s="2" t="s">
        <v>72</v>
      </c>
      <c r="G886" s="4" t="s">
        <v>55</v>
      </c>
      <c r="H886" t="s">
        <v>51</v>
      </c>
      <c r="I886">
        <v>191</v>
      </c>
      <c r="J886">
        <v>30798</v>
      </c>
      <c r="K886" t="s">
        <v>6205</v>
      </c>
      <c r="L886">
        <v>20</v>
      </c>
      <c r="M886" s="6">
        <v>207</v>
      </c>
      <c r="N886" s="6">
        <v>4725.25</v>
      </c>
      <c r="O886">
        <v>87</v>
      </c>
      <c r="P886">
        <v>2</v>
      </c>
      <c r="Q886" t="s">
        <v>65</v>
      </c>
      <c r="R886" t="s">
        <v>38</v>
      </c>
      <c r="S886" t="s">
        <v>6177</v>
      </c>
    </row>
    <row r="887" spans="1:19" hidden="1" x14ac:dyDescent="0.3">
      <c r="A887" s="7">
        <v>18174</v>
      </c>
      <c r="B887" s="6" t="s">
        <v>1833</v>
      </c>
      <c r="C887" t="s">
        <v>1834</v>
      </c>
      <c r="D887" t="str">
        <f t="shared" si="26"/>
        <v>06:18:21</v>
      </c>
      <c r="E887" s="18">
        <f t="shared" si="27"/>
        <v>0.25</v>
      </c>
      <c r="F887" s="2" t="s">
        <v>45</v>
      </c>
      <c r="G887" s="4" t="s">
        <v>46</v>
      </c>
      <c r="H887" t="s">
        <v>75</v>
      </c>
      <c r="I887">
        <v>2177</v>
      </c>
      <c r="J887">
        <v>38739</v>
      </c>
      <c r="K887" t="s">
        <v>6205</v>
      </c>
      <c r="L887">
        <v>10</v>
      </c>
      <c r="M887" s="6">
        <v>383</v>
      </c>
      <c r="N887" s="6">
        <v>3609.5</v>
      </c>
      <c r="O887">
        <v>56</v>
      </c>
      <c r="P887">
        <v>2</v>
      </c>
      <c r="Q887" t="s">
        <v>52</v>
      </c>
      <c r="R887" t="s">
        <v>38</v>
      </c>
      <c r="S887" t="s">
        <v>6177</v>
      </c>
    </row>
    <row r="888" spans="1:19" hidden="1" x14ac:dyDescent="0.3">
      <c r="A888" s="7">
        <v>18175</v>
      </c>
      <c r="B888" s="6" t="s">
        <v>1835</v>
      </c>
      <c r="C888" t="s">
        <v>1836</v>
      </c>
      <c r="D888" t="str">
        <f t="shared" si="26"/>
        <v>21:21:17</v>
      </c>
      <c r="E888" s="18">
        <f t="shared" si="27"/>
        <v>0.875</v>
      </c>
      <c r="F888" s="2" t="s">
        <v>45</v>
      </c>
      <c r="G888" s="4" t="s">
        <v>68</v>
      </c>
      <c r="H888" t="s">
        <v>60</v>
      </c>
      <c r="I888">
        <v>2857</v>
      </c>
      <c r="J888">
        <v>22777</v>
      </c>
      <c r="K888" t="s">
        <v>6204</v>
      </c>
      <c r="L888">
        <v>19</v>
      </c>
      <c r="M888" s="6">
        <v>471.25</v>
      </c>
      <c r="N888" s="6">
        <v>2450.5</v>
      </c>
      <c r="O888">
        <v>16</v>
      </c>
      <c r="P888">
        <v>6</v>
      </c>
      <c r="Q888" t="s">
        <v>38</v>
      </c>
      <c r="R888" t="s">
        <v>52</v>
      </c>
      <c r="S888" t="s">
        <v>6177</v>
      </c>
    </row>
    <row r="889" spans="1:19" hidden="1" x14ac:dyDescent="0.3">
      <c r="A889" s="7">
        <v>18176</v>
      </c>
      <c r="B889" s="6" t="s">
        <v>1837</v>
      </c>
      <c r="C889" t="s">
        <v>1838</v>
      </c>
      <c r="D889" t="str">
        <f t="shared" si="26"/>
        <v>02:02:59</v>
      </c>
      <c r="E889" s="18">
        <f t="shared" si="27"/>
        <v>8.3333333333333329E-2</v>
      </c>
      <c r="F889" s="2" t="s">
        <v>50</v>
      </c>
      <c r="G889" s="4" t="s">
        <v>55</v>
      </c>
      <c r="H889" t="s">
        <v>51</v>
      </c>
      <c r="I889">
        <v>149</v>
      </c>
      <c r="J889">
        <v>31925</v>
      </c>
      <c r="K889" t="s">
        <v>6205</v>
      </c>
      <c r="L889">
        <v>18</v>
      </c>
      <c r="M889" s="6">
        <v>448</v>
      </c>
      <c r="N889" s="6">
        <v>5150.5</v>
      </c>
      <c r="O889">
        <v>82</v>
      </c>
      <c r="P889">
        <v>2</v>
      </c>
      <c r="Q889" t="s">
        <v>52</v>
      </c>
      <c r="R889" t="s">
        <v>52</v>
      </c>
      <c r="S889" t="s">
        <v>6176</v>
      </c>
    </row>
    <row r="890" spans="1:19" hidden="1" x14ac:dyDescent="0.3">
      <c r="A890" s="7">
        <v>18177</v>
      </c>
      <c r="B890" s="6" t="s">
        <v>1839</v>
      </c>
      <c r="C890" t="s">
        <v>1840</v>
      </c>
      <c r="D890" t="str">
        <f t="shared" si="26"/>
        <v>03:10:00</v>
      </c>
      <c r="E890" s="18">
        <f t="shared" si="27"/>
        <v>0.125</v>
      </c>
      <c r="F890" s="2" t="s">
        <v>45</v>
      </c>
      <c r="G890" s="4" t="s">
        <v>55</v>
      </c>
      <c r="H890" t="s">
        <v>56</v>
      </c>
      <c r="I890">
        <v>4328</v>
      </c>
      <c r="J890">
        <v>57099</v>
      </c>
      <c r="K890" t="s">
        <v>6203</v>
      </c>
      <c r="L890">
        <v>33</v>
      </c>
      <c r="M890" s="6">
        <v>511.75</v>
      </c>
      <c r="N890" s="6">
        <v>3120</v>
      </c>
      <c r="O890">
        <v>12</v>
      </c>
      <c r="P890">
        <v>5</v>
      </c>
      <c r="Q890" t="s">
        <v>38</v>
      </c>
      <c r="R890" t="s">
        <v>38</v>
      </c>
      <c r="S890" t="s">
        <v>6177</v>
      </c>
    </row>
    <row r="891" spans="1:19" hidden="1" x14ac:dyDescent="0.3">
      <c r="A891" s="7">
        <v>18178</v>
      </c>
      <c r="B891" s="6" t="s">
        <v>1841</v>
      </c>
      <c r="C891" t="s">
        <v>1842</v>
      </c>
      <c r="D891" t="str">
        <f t="shared" si="26"/>
        <v>03:35:47</v>
      </c>
      <c r="E891" s="18">
        <f t="shared" si="27"/>
        <v>0.125</v>
      </c>
      <c r="F891" s="2" t="s">
        <v>50</v>
      </c>
      <c r="G891" s="4" t="s">
        <v>55</v>
      </c>
      <c r="H891" t="s">
        <v>51</v>
      </c>
      <c r="I891">
        <v>180</v>
      </c>
      <c r="J891">
        <v>40034</v>
      </c>
      <c r="K891" t="s">
        <v>6205</v>
      </c>
      <c r="L891">
        <v>16</v>
      </c>
      <c r="M891" s="6">
        <v>225</v>
      </c>
      <c r="N891" s="6">
        <v>7337.5</v>
      </c>
      <c r="O891">
        <v>91</v>
      </c>
      <c r="P891">
        <v>2</v>
      </c>
      <c r="Q891" t="s">
        <v>65</v>
      </c>
      <c r="R891" t="s">
        <v>35</v>
      </c>
      <c r="S891" t="s">
        <v>6177</v>
      </c>
    </row>
    <row r="892" spans="1:19" hidden="1" x14ac:dyDescent="0.3">
      <c r="A892" s="7">
        <v>18179</v>
      </c>
      <c r="B892" s="6" t="s">
        <v>1843</v>
      </c>
      <c r="C892" t="s">
        <v>1844</v>
      </c>
      <c r="D892" t="str">
        <f t="shared" si="26"/>
        <v>06:27:10</v>
      </c>
      <c r="E892" s="18">
        <f t="shared" si="27"/>
        <v>0.25</v>
      </c>
      <c r="F892" s="2" t="s">
        <v>59</v>
      </c>
      <c r="G892" s="4" t="s">
        <v>55</v>
      </c>
      <c r="H892" t="s">
        <v>51</v>
      </c>
      <c r="I892">
        <v>161</v>
      </c>
      <c r="J892">
        <v>53874</v>
      </c>
      <c r="K892" t="s">
        <v>6203</v>
      </c>
      <c r="L892">
        <v>4</v>
      </c>
      <c r="M892" s="6">
        <v>366.75</v>
      </c>
      <c r="N892" s="6">
        <v>6707.5</v>
      </c>
      <c r="O892">
        <v>92</v>
      </c>
      <c r="P892">
        <v>2</v>
      </c>
      <c r="Q892" t="s">
        <v>52</v>
      </c>
      <c r="R892" t="s">
        <v>38</v>
      </c>
      <c r="S892" t="s">
        <v>6177</v>
      </c>
    </row>
    <row r="893" spans="1:19" hidden="1" x14ac:dyDescent="0.3">
      <c r="A893" s="7">
        <v>18180</v>
      </c>
      <c r="B893" s="6" t="s">
        <v>1845</v>
      </c>
      <c r="C893" t="s">
        <v>1846</v>
      </c>
      <c r="D893" t="str">
        <f t="shared" si="26"/>
        <v>00:48:44</v>
      </c>
      <c r="E893" s="18">
        <f t="shared" si="27"/>
        <v>0</v>
      </c>
      <c r="F893" s="2" t="s">
        <v>45</v>
      </c>
      <c r="G893" s="4" t="s">
        <v>46</v>
      </c>
      <c r="H893" t="s">
        <v>75</v>
      </c>
      <c r="I893">
        <v>1250</v>
      </c>
      <c r="J893">
        <v>87237</v>
      </c>
      <c r="K893" t="s">
        <v>6206</v>
      </c>
      <c r="L893">
        <v>14</v>
      </c>
      <c r="M893" s="6">
        <v>10918</v>
      </c>
      <c r="N893" s="6">
        <v>613.5</v>
      </c>
      <c r="O893">
        <v>55</v>
      </c>
      <c r="P893">
        <v>2</v>
      </c>
      <c r="Q893" t="s">
        <v>52</v>
      </c>
      <c r="R893" t="s">
        <v>52</v>
      </c>
      <c r="S893" t="s">
        <v>6176</v>
      </c>
    </row>
    <row r="894" spans="1:19" hidden="1" x14ac:dyDescent="0.3">
      <c r="A894" s="7">
        <v>18181</v>
      </c>
      <c r="B894" s="6" t="s">
        <v>1847</v>
      </c>
      <c r="C894" t="s">
        <v>1848</v>
      </c>
      <c r="D894" t="str">
        <f t="shared" si="26"/>
        <v>00:34:07</v>
      </c>
      <c r="E894" s="18">
        <f t="shared" si="27"/>
        <v>0</v>
      </c>
      <c r="F894" s="2" t="s">
        <v>59</v>
      </c>
      <c r="G894" s="4" t="s">
        <v>46</v>
      </c>
      <c r="H894" t="s">
        <v>51</v>
      </c>
      <c r="I894">
        <v>411</v>
      </c>
      <c r="J894">
        <v>33334</v>
      </c>
      <c r="K894" t="s">
        <v>6205</v>
      </c>
      <c r="L894">
        <v>8</v>
      </c>
      <c r="M894" s="6">
        <v>505.5</v>
      </c>
      <c r="N894" s="6">
        <v>4751.25</v>
      </c>
      <c r="O894">
        <v>92</v>
      </c>
      <c r="P894">
        <v>2</v>
      </c>
      <c r="Q894" t="s">
        <v>35</v>
      </c>
      <c r="R894" t="s">
        <v>52</v>
      </c>
      <c r="S894" t="s">
        <v>6177</v>
      </c>
    </row>
    <row r="895" spans="1:19" hidden="1" x14ac:dyDescent="0.3">
      <c r="A895" s="7">
        <v>18182</v>
      </c>
      <c r="B895" s="6" t="s">
        <v>1849</v>
      </c>
      <c r="C895" t="s">
        <v>1850</v>
      </c>
      <c r="D895" t="str">
        <f t="shared" si="26"/>
        <v>13:05:48</v>
      </c>
      <c r="E895" s="18">
        <f t="shared" si="27"/>
        <v>0.54166666666666663</v>
      </c>
      <c r="F895" s="2" t="s">
        <v>50</v>
      </c>
      <c r="G895" s="4" t="s">
        <v>55</v>
      </c>
      <c r="H895" t="s">
        <v>51</v>
      </c>
      <c r="I895">
        <v>217</v>
      </c>
      <c r="J895">
        <v>31246</v>
      </c>
      <c r="K895" t="s">
        <v>6205</v>
      </c>
      <c r="L895">
        <v>8</v>
      </c>
      <c r="M895" s="6">
        <v>197.25</v>
      </c>
      <c r="N895" s="6">
        <v>6219.5</v>
      </c>
      <c r="O895">
        <v>92</v>
      </c>
      <c r="P895">
        <v>1</v>
      </c>
      <c r="Q895" t="s">
        <v>52</v>
      </c>
      <c r="R895" t="s">
        <v>52</v>
      </c>
      <c r="S895" t="s">
        <v>6177</v>
      </c>
    </row>
    <row r="896" spans="1:19" hidden="1" x14ac:dyDescent="0.3">
      <c r="A896" s="7">
        <v>18183</v>
      </c>
      <c r="B896" s="6" t="s">
        <v>1851</v>
      </c>
      <c r="C896" t="s">
        <v>1852</v>
      </c>
      <c r="D896" t="str">
        <f t="shared" si="26"/>
        <v>13:16:42</v>
      </c>
      <c r="E896" s="18">
        <f t="shared" si="27"/>
        <v>0.54166666666666663</v>
      </c>
      <c r="F896" s="2" t="s">
        <v>72</v>
      </c>
      <c r="G896" s="4" t="s">
        <v>46</v>
      </c>
      <c r="H896" t="s">
        <v>81</v>
      </c>
      <c r="I896">
        <v>372</v>
      </c>
      <c r="J896">
        <v>12430</v>
      </c>
      <c r="K896" t="s">
        <v>6204</v>
      </c>
      <c r="L896">
        <v>6</v>
      </c>
      <c r="M896" s="6">
        <v>125</v>
      </c>
      <c r="N896" s="6">
        <v>3798.25</v>
      </c>
      <c r="O896">
        <v>57</v>
      </c>
      <c r="P896">
        <v>1</v>
      </c>
      <c r="Q896" t="s">
        <v>52</v>
      </c>
      <c r="R896" t="s">
        <v>52</v>
      </c>
      <c r="S896" t="s">
        <v>6177</v>
      </c>
    </row>
    <row r="897" spans="1:19" hidden="1" x14ac:dyDescent="0.3">
      <c r="A897" s="7">
        <v>18184</v>
      </c>
      <c r="B897" s="6" t="s">
        <v>1853</v>
      </c>
      <c r="C897" t="s">
        <v>1854</v>
      </c>
      <c r="D897" t="str">
        <f t="shared" si="26"/>
        <v>11:00:53</v>
      </c>
      <c r="E897" s="18">
        <f t="shared" si="27"/>
        <v>0.45833333333333331</v>
      </c>
      <c r="F897" s="2" t="s">
        <v>72</v>
      </c>
      <c r="G897" s="4" t="s">
        <v>55</v>
      </c>
      <c r="H897" t="s">
        <v>51</v>
      </c>
      <c r="I897">
        <v>986</v>
      </c>
      <c r="J897">
        <v>26129</v>
      </c>
      <c r="K897" t="s">
        <v>6204</v>
      </c>
      <c r="L897">
        <v>17</v>
      </c>
      <c r="M897" s="6">
        <v>8113.25</v>
      </c>
      <c r="N897" s="6">
        <v>536.5</v>
      </c>
      <c r="O897">
        <v>76</v>
      </c>
      <c r="P897">
        <v>1</v>
      </c>
      <c r="Q897" t="s">
        <v>35</v>
      </c>
      <c r="R897" t="s">
        <v>38</v>
      </c>
      <c r="S897" t="s">
        <v>6176</v>
      </c>
    </row>
    <row r="898" spans="1:19" hidden="1" x14ac:dyDescent="0.3">
      <c r="A898" s="7">
        <v>18185</v>
      </c>
      <c r="B898" s="6" t="s">
        <v>1855</v>
      </c>
      <c r="C898" t="s">
        <v>1856</v>
      </c>
      <c r="D898" t="str">
        <f t="shared" si="26"/>
        <v>00:10:02</v>
      </c>
      <c r="E898" s="18">
        <f t="shared" si="27"/>
        <v>0</v>
      </c>
      <c r="F898" s="2" t="s">
        <v>59</v>
      </c>
      <c r="G898" s="4" t="s">
        <v>55</v>
      </c>
      <c r="H898" t="s">
        <v>60</v>
      </c>
      <c r="I898">
        <v>1071</v>
      </c>
      <c r="J898">
        <v>83898</v>
      </c>
      <c r="K898" t="s">
        <v>6206</v>
      </c>
      <c r="L898">
        <v>26</v>
      </c>
      <c r="M898" s="6">
        <v>221.25</v>
      </c>
      <c r="N898" s="6">
        <v>4740.75</v>
      </c>
      <c r="O898">
        <v>18</v>
      </c>
      <c r="P898">
        <v>7</v>
      </c>
      <c r="Q898" t="s">
        <v>35</v>
      </c>
      <c r="R898" t="s">
        <v>52</v>
      </c>
      <c r="S898" t="s">
        <v>6177</v>
      </c>
    </row>
    <row r="899" spans="1:19" hidden="1" x14ac:dyDescent="0.3">
      <c r="A899" s="7">
        <v>18186</v>
      </c>
      <c r="B899" s="6" t="s">
        <v>1857</v>
      </c>
      <c r="C899" t="s">
        <v>1858</v>
      </c>
      <c r="D899" t="str">
        <f t="shared" ref="D899:D962" si="28">TEXT(C899,"hh:mm:ss")</f>
        <v>11:44:19</v>
      </c>
      <c r="E899" s="18">
        <f t="shared" ref="E899:E962" si="29">FLOOR(D899,TIME(1,0,0))</f>
        <v>0.45833333333333331</v>
      </c>
      <c r="F899" s="2" t="s">
        <v>45</v>
      </c>
      <c r="G899" s="4" t="s">
        <v>46</v>
      </c>
      <c r="H899" t="s">
        <v>47</v>
      </c>
      <c r="I899">
        <v>2184</v>
      </c>
      <c r="J899">
        <v>19374</v>
      </c>
      <c r="K899" t="s">
        <v>6204</v>
      </c>
      <c r="L899">
        <v>12</v>
      </c>
      <c r="M899" s="6">
        <v>8834</v>
      </c>
      <c r="N899" s="6">
        <v>686</v>
      </c>
      <c r="O899">
        <v>72</v>
      </c>
      <c r="P899">
        <v>2</v>
      </c>
      <c r="Q899" t="s">
        <v>35</v>
      </c>
      <c r="R899" t="s">
        <v>52</v>
      </c>
      <c r="S899" t="s">
        <v>6176</v>
      </c>
    </row>
    <row r="900" spans="1:19" hidden="1" x14ac:dyDescent="0.3">
      <c r="A900" s="7">
        <v>18187</v>
      </c>
      <c r="B900" s="6" t="s">
        <v>1859</v>
      </c>
      <c r="C900" t="s">
        <v>1860</v>
      </c>
      <c r="D900" t="str">
        <f t="shared" si="28"/>
        <v>18:51:25</v>
      </c>
      <c r="E900" s="18">
        <f t="shared" si="29"/>
        <v>0.75</v>
      </c>
      <c r="F900" s="2" t="s">
        <v>50</v>
      </c>
      <c r="G900" s="4" t="s">
        <v>55</v>
      </c>
      <c r="H900" t="s">
        <v>51</v>
      </c>
      <c r="I900">
        <v>94</v>
      </c>
      <c r="J900">
        <v>77905</v>
      </c>
      <c r="K900" t="s">
        <v>6206</v>
      </c>
      <c r="L900">
        <v>10</v>
      </c>
      <c r="M900" s="6">
        <v>59.75</v>
      </c>
      <c r="N900" s="6">
        <v>4939.25</v>
      </c>
      <c r="O900">
        <v>79</v>
      </c>
      <c r="P900">
        <v>2</v>
      </c>
      <c r="Q900" t="s">
        <v>65</v>
      </c>
      <c r="R900" t="s">
        <v>38</v>
      </c>
      <c r="S900" t="s">
        <v>6176</v>
      </c>
    </row>
    <row r="901" spans="1:19" hidden="1" x14ac:dyDescent="0.3">
      <c r="A901" s="7">
        <v>18188</v>
      </c>
      <c r="B901" s="6" t="s">
        <v>1861</v>
      </c>
      <c r="C901" t="s">
        <v>1862</v>
      </c>
      <c r="D901" t="str">
        <f t="shared" si="28"/>
        <v>10:23:21</v>
      </c>
      <c r="E901" s="18">
        <f t="shared" si="29"/>
        <v>0.41666666666666663</v>
      </c>
      <c r="F901" s="2" t="s">
        <v>72</v>
      </c>
      <c r="G901" s="4" t="s">
        <v>55</v>
      </c>
      <c r="H901" t="s">
        <v>51</v>
      </c>
      <c r="I901">
        <v>389</v>
      </c>
      <c r="J901">
        <v>89815</v>
      </c>
      <c r="K901" t="s">
        <v>6206</v>
      </c>
      <c r="L901">
        <v>3</v>
      </c>
      <c r="M901" s="6">
        <v>62</v>
      </c>
      <c r="N901" s="6">
        <v>4576.75</v>
      </c>
      <c r="O901">
        <v>97</v>
      </c>
      <c r="P901">
        <v>2</v>
      </c>
      <c r="Q901" t="s">
        <v>65</v>
      </c>
      <c r="R901" t="s">
        <v>38</v>
      </c>
      <c r="S901" t="s">
        <v>6177</v>
      </c>
    </row>
    <row r="902" spans="1:19" hidden="1" x14ac:dyDescent="0.3">
      <c r="A902" s="7">
        <v>18189</v>
      </c>
      <c r="B902" s="6" t="s">
        <v>1863</v>
      </c>
      <c r="C902" t="s">
        <v>1864</v>
      </c>
      <c r="D902" t="str">
        <f t="shared" si="28"/>
        <v>00:56:11</v>
      </c>
      <c r="E902" s="18">
        <f t="shared" si="29"/>
        <v>0</v>
      </c>
      <c r="F902" s="2" t="s">
        <v>59</v>
      </c>
      <c r="G902" s="4" t="s">
        <v>46</v>
      </c>
      <c r="H902" t="s">
        <v>51</v>
      </c>
      <c r="I902">
        <v>468</v>
      </c>
      <c r="J902">
        <v>19549</v>
      </c>
      <c r="K902" t="s">
        <v>6204</v>
      </c>
      <c r="L902">
        <v>7</v>
      </c>
      <c r="M902" s="6">
        <v>2749</v>
      </c>
      <c r="N902" s="6">
        <v>577.75</v>
      </c>
      <c r="O902">
        <v>76</v>
      </c>
      <c r="P902">
        <v>1</v>
      </c>
      <c r="Q902" t="s">
        <v>65</v>
      </c>
      <c r="R902" t="s">
        <v>52</v>
      </c>
      <c r="S902" t="s">
        <v>6176</v>
      </c>
    </row>
    <row r="903" spans="1:19" hidden="1" x14ac:dyDescent="0.3">
      <c r="A903" s="7">
        <v>18190</v>
      </c>
      <c r="B903" s="6" t="s">
        <v>1865</v>
      </c>
      <c r="C903" t="s">
        <v>1866</v>
      </c>
      <c r="D903" t="str">
        <f t="shared" si="28"/>
        <v>19:28:43</v>
      </c>
      <c r="E903" s="18">
        <f t="shared" si="29"/>
        <v>0.79166666666666663</v>
      </c>
      <c r="F903" s="2" t="s">
        <v>50</v>
      </c>
      <c r="G903" s="4" t="s">
        <v>46</v>
      </c>
      <c r="H903" t="s">
        <v>51</v>
      </c>
      <c r="I903">
        <v>80</v>
      </c>
      <c r="J903">
        <v>42492</v>
      </c>
      <c r="K903" t="s">
        <v>6205</v>
      </c>
      <c r="L903">
        <v>20</v>
      </c>
      <c r="M903" s="6">
        <v>582</v>
      </c>
      <c r="N903" s="6">
        <v>3416.25</v>
      </c>
      <c r="O903">
        <v>91</v>
      </c>
      <c r="P903">
        <v>1</v>
      </c>
      <c r="Q903" t="s">
        <v>52</v>
      </c>
      <c r="R903" t="s">
        <v>52</v>
      </c>
      <c r="S903" t="s">
        <v>6176</v>
      </c>
    </row>
    <row r="904" spans="1:19" hidden="1" x14ac:dyDescent="0.3">
      <c r="A904" s="7">
        <v>18191</v>
      </c>
      <c r="B904" s="6" t="s">
        <v>1867</v>
      </c>
      <c r="C904" t="s">
        <v>1868</v>
      </c>
      <c r="D904" t="str">
        <f t="shared" si="28"/>
        <v>15:47:06</v>
      </c>
      <c r="E904" s="18">
        <f t="shared" si="29"/>
        <v>0.625</v>
      </c>
      <c r="F904" s="2" t="s">
        <v>50</v>
      </c>
      <c r="G904" s="4" t="s">
        <v>55</v>
      </c>
      <c r="H904" t="s">
        <v>51</v>
      </c>
      <c r="I904">
        <v>109</v>
      </c>
      <c r="J904">
        <v>84864</v>
      </c>
      <c r="K904" t="s">
        <v>6206</v>
      </c>
      <c r="L904">
        <v>20</v>
      </c>
      <c r="M904" s="6">
        <v>9629.75</v>
      </c>
      <c r="N904" s="6">
        <v>498</v>
      </c>
      <c r="O904">
        <v>95</v>
      </c>
      <c r="P904">
        <v>1</v>
      </c>
      <c r="Q904" t="s">
        <v>65</v>
      </c>
      <c r="R904" t="s">
        <v>38</v>
      </c>
      <c r="S904" t="s">
        <v>6177</v>
      </c>
    </row>
    <row r="905" spans="1:19" hidden="1" x14ac:dyDescent="0.3">
      <c r="A905" s="7">
        <v>18192</v>
      </c>
      <c r="B905" s="6" t="s">
        <v>1869</v>
      </c>
      <c r="C905" t="s">
        <v>1870</v>
      </c>
      <c r="D905" t="str">
        <f t="shared" si="28"/>
        <v>08:42:10</v>
      </c>
      <c r="E905" s="18">
        <f t="shared" si="29"/>
        <v>0.33333333333333331</v>
      </c>
      <c r="F905" s="2" t="s">
        <v>45</v>
      </c>
      <c r="G905" s="4" t="s">
        <v>46</v>
      </c>
      <c r="H905" t="s">
        <v>47</v>
      </c>
      <c r="I905">
        <v>2634</v>
      </c>
      <c r="J905">
        <v>86910</v>
      </c>
      <c r="K905" t="s">
        <v>6206</v>
      </c>
      <c r="L905">
        <v>16</v>
      </c>
      <c r="M905" s="6">
        <v>166.75</v>
      </c>
      <c r="N905" s="6">
        <v>2462.75</v>
      </c>
      <c r="O905">
        <v>61</v>
      </c>
      <c r="P905">
        <v>3</v>
      </c>
      <c r="Q905" t="s">
        <v>52</v>
      </c>
      <c r="R905" t="s">
        <v>52</v>
      </c>
      <c r="S905" t="s">
        <v>6177</v>
      </c>
    </row>
    <row r="906" spans="1:19" hidden="1" x14ac:dyDescent="0.3">
      <c r="A906" s="7">
        <v>18193</v>
      </c>
      <c r="B906" s="6" t="s">
        <v>1871</v>
      </c>
      <c r="C906" t="s">
        <v>1872</v>
      </c>
      <c r="D906" t="str">
        <f t="shared" si="28"/>
        <v>04:09:02</v>
      </c>
      <c r="E906" s="18">
        <f t="shared" si="29"/>
        <v>0.16666666666666666</v>
      </c>
      <c r="F906" s="2" t="s">
        <v>59</v>
      </c>
      <c r="G906" s="4" t="s">
        <v>46</v>
      </c>
      <c r="H906" t="s">
        <v>75</v>
      </c>
      <c r="I906">
        <v>946</v>
      </c>
      <c r="J906">
        <v>63192</v>
      </c>
      <c r="K906" t="s">
        <v>6203</v>
      </c>
      <c r="L906">
        <v>11</v>
      </c>
      <c r="M906" s="6">
        <v>604.5</v>
      </c>
      <c r="N906" s="6">
        <v>4051.75</v>
      </c>
      <c r="O906">
        <v>62</v>
      </c>
      <c r="P906">
        <v>1</v>
      </c>
      <c r="Q906" t="s">
        <v>52</v>
      </c>
      <c r="R906" t="s">
        <v>52</v>
      </c>
      <c r="S906" t="s">
        <v>6176</v>
      </c>
    </row>
    <row r="907" spans="1:19" hidden="1" x14ac:dyDescent="0.3">
      <c r="A907" s="7">
        <v>18194</v>
      </c>
      <c r="B907" s="6" t="s">
        <v>1873</v>
      </c>
      <c r="C907" t="s">
        <v>1874</v>
      </c>
      <c r="D907" t="str">
        <f t="shared" si="28"/>
        <v>14:38:44</v>
      </c>
      <c r="E907" s="18">
        <f t="shared" si="29"/>
        <v>0.58333333333333326</v>
      </c>
      <c r="F907" s="2" t="s">
        <v>59</v>
      </c>
      <c r="G907" s="4" t="s">
        <v>46</v>
      </c>
      <c r="H907" t="s">
        <v>81</v>
      </c>
      <c r="I907">
        <v>783</v>
      </c>
      <c r="J907">
        <v>62850</v>
      </c>
      <c r="K907" t="s">
        <v>6203</v>
      </c>
      <c r="L907">
        <v>14</v>
      </c>
      <c r="M907" s="6">
        <v>346.25</v>
      </c>
      <c r="N907" s="6">
        <v>5823.5</v>
      </c>
      <c r="O907">
        <v>50</v>
      </c>
      <c r="P907">
        <v>1</v>
      </c>
      <c r="Q907" t="s">
        <v>52</v>
      </c>
      <c r="R907" t="s">
        <v>38</v>
      </c>
      <c r="S907" t="s">
        <v>6177</v>
      </c>
    </row>
    <row r="908" spans="1:19" hidden="1" x14ac:dyDescent="0.3">
      <c r="A908" s="7">
        <v>18195</v>
      </c>
      <c r="B908" s="6" t="s">
        <v>1875</v>
      </c>
      <c r="C908" t="s">
        <v>1876</v>
      </c>
      <c r="D908" t="str">
        <f t="shared" si="28"/>
        <v>04:11:01</v>
      </c>
      <c r="E908" s="18">
        <f t="shared" si="29"/>
        <v>0.16666666666666666</v>
      </c>
      <c r="F908" s="2" t="s">
        <v>72</v>
      </c>
      <c r="G908" s="4" t="s">
        <v>55</v>
      </c>
      <c r="H908" t="s">
        <v>75</v>
      </c>
      <c r="I908">
        <v>413</v>
      </c>
      <c r="J908">
        <v>84748</v>
      </c>
      <c r="K908" t="s">
        <v>6206</v>
      </c>
      <c r="L908">
        <v>3</v>
      </c>
      <c r="M908" s="6">
        <v>1461.5</v>
      </c>
      <c r="N908" s="6">
        <v>2463.25</v>
      </c>
      <c r="O908">
        <v>40</v>
      </c>
      <c r="P908">
        <v>1</v>
      </c>
      <c r="Q908" t="s">
        <v>52</v>
      </c>
      <c r="R908" t="s">
        <v>52</v>
      </c>
      <c r="S908" t="s">
        <v>6176</v>
      </c>
    </row>
    <row r="909" spans="1:19" hidden="1" x14ac:dyDescent="0.3">
      <c r="A909" s="7">
        <v>18196</v>
      </c>
      <c r="B909" s="6" t="s">
        <v>1877</v>
      </c>
      <c r="C909" t="s">
        <v>1878</v>
      </c>
      <c r="D909" t="str">
        <f t="shared" si="28"/>
        <v>11:38:48</v>
      </c>
      <c r="E909" s="18">
        <f t="shared" si="29"/>
        <v>0.45833333333333331</v>
      </c>
      <c r="F909" s="2" t="s">
        <v>72</v>
      </c>
      <c r="G909" s="4" t="s">
        <v>46</v>
      </c>
      <c r="H909" t="s">
        <v>51</v>
      </c>
      <c r="I909">
        <v>161</v>
      </c>
      <c r="J909">
        <v>81176</v>
      </c>
      <c r="K909" t="s">
        <v>6206</v>
      </c>
      <c r="L909">
        <v>19</v>
      </c>
      <c r="M909" s="6">
        <v>312.25</v>
      </c>
      <c r="N909" s="6">
        <v>7482.5</v>
      </c>
      <c r="O909">
        <v>90</v>
      </c>
      <c r="P909">
        <v>1</v>
      </c>
      <c r="Q909" t="s">
        <v>52</v>
      </c>
      <c r="R909" t="s">
        <v>38</v>
      </c>
      <c r="S909" t="s">
        <v>6177</v>
      </c>
    </row>
    <row r="910" spans="1:19" hidden="1" x14ac:dyDescent="0.3">
      <c r="A910" s="7">
        <v>18197</v>
      </c>
      <c r="B910" s="6" t="s">
        <v>1879</v>
      </c>
      <c r="C910" t="s">
        <v>1880</v>
      </c>
      <c r="D910" t="str">
        <f t="shared" si="28"/>
        <v>19:22:15</v>
      </c>
      <c r="E910" s="18">
        <f t="shared" si="29"/>
        <v>0.79166666666666663</v>
      </c>
      <c r="F910" s="2" t="s">
        <v>45</v>
      </c>
      <c r="G910" s="4" t="s">
        <v>46</v>
      </c>
      <c r="H910" t="s">
        <v>56</v>
      </c>
      <c r="I910">
        <v>4965</v>
      </c>
      <c r="J910">
        <v>64673</v>
      </c>
      <c r="K910" t="s">
        <v>6203</v>
      </c>
      <c r="L910">
        <v>55</v>
      </c>
      <c r="M910" s="6">
        <v>112.25</v>
      </c>
      <c r="N910" s="6">
        <v>5980.75</v>
      </c>
      <c r="O910">
        <v>15</v>
      </c>
      <c r="P910">
        <v>6</v>
      </c>
      <c r="Q910" t="s">
        <v>38</v>
      </c>
      <c r="R910" t="s">
        <v>38</v>
      </c>
      <c r="S910" t="s">
        <v>6177</v>
      </c>
    </row>
    <row r="911" spans="1:19" hidden="1" x14ac:dyDescent="0.3">
      <c r="A911" s="7">
        <v>18198</v>
      </c>
      <c r="B911" s="6" t="s">
        <v>1881</v>
      </c>
      <c r="C911" t="s">
        <v>1882</v>
      </c>
      <c r="D911" t="str">
        <f t="shared" si="28"/>
        <v>19:08:06</v>
      </c>
      <c r="E911" s="18">
        <f t="shared" si="29"/>
        <v>0.79166666666666663</v>
      </c>
      <c r="F911" s="2" t="s">
        <v>50</v>
      </c>
      <c r="G911" s="4" t="s">
        <v>46</v>
      </c>
      <c r="H911" t="s">
        <v>75</v>
      </c>
      <c r="I911">
        <v>225</v>
      </c>
      <c r="J911">
        <v>21662</v>
      </c>
      <c r="K911" t="s">
        <v>6204</v>
      </c>
      <c r="L911">
        <v>8</v>
      </c>
      <c r="M911" s="6">
        <v>828.5</v>
      </c>
      <c r="N911" s="6">
        <v>3127.5</v>
      </c>
      <c r="O911">
        <v>51</v>
      </c>
      <c r="P911">
        <v>3</v>
      </c>
      <c r="Q911" t="s">
        <v>35</v>
      </c>
      <c r="R911" t="s">
        <v>52</v>
      </c>
      <c r="S911" t="s">
        <v>6177</v>
      </c>
    </row>
    <row r="912" spans="1:19" hidden="1" x14ac:dyDescent="0.3">
      <c r="A912" s="7">
        <v>18199</v>
      </c>
      <c r="B912" s="6" t="s">
        <v>1883</v>
      </c>
      <c r="C912" t="s">
        <v>1884</v>
      </c>
      <c r="D912" t="str">
        <f t="shared" si="28"/>
        <v>20:51:53</v>
      </c>
      <c r="E912" s="18">
        <f t="shared" si="29"/>
        <v>0.83333333333333326</v>
      </c>
      <c r="F912" s="2" t="s">
        <v>88</v>
      </c>
      <c r="G912" s="4" t="s">
        <v>46</v>
      </c>
      <c r="H912" t="s">
        <v>51</v>
      </c>
      <c r="I912">
        <v>38</v>
      </c>
      <c r="J912">
        <v>70503</v>
      </c>
      <c r="K912" t="s">
        <v>6206</v>
      </c>
      <c r="L912">
        <v>6</v>
      </c>
      <c r="M912" s="6">
        <v>497.25</v>
      </c>
      <c r="N912" s="6">
        <v>2632.75</v>
      </c>
      <c r="O912">
        <v>88</v>
      </c>
      <c r="P912">
        <v>2</v>
      </c>
      <c r="Q912" t="s">
        <v>52</v>
      </c>
      <c r="R912" t="s">
        <v>52</v>
      </c>
      <c r="S912" t="s">
        <v>6177</v>
      </c>
    </row>
    <row r="913" spans="1:19" hidden="1" x14ac:dyDescent="0.3">
      <c r="A913" s="7">
        <v>18200</v>
      </c>
      <c r="B913" s="6" t="s">
        <v>1885</v>
      </c>
      <c r="C913" t="s">
        <v>1886</v>
      </c>
      <c r="D913" t="str">
        <f t="shared" si="28"/>
        <v>22:32:02</v>
      </c>
      <c r="E913" s="18">
        <f t="shared" si="29"/>
        <v>0.91666666666666663</v>
      </c>
      <c r="F913" s="2" t="s">
        <v>50</v>
      </c>
      <c r="G913" s="4" t="s">
        <v>55</v>
      </c>
      <c r="H913" t="s">
        <v>51</v>
      </c>
      <c r="I913">
        <v>133</v>
      </c>
      <c r="J913">
        <v>31246</v>
      </c>
      <c r="K913" t="s">
        <v>6205</v>
      </c>
      <c r="L913">
        <v>4</v>
      </c>
      <c r="M913" s="6">
        <v>506.75</v>
      </c>
      <c r="N913" s="6">
        <v>3813.5</v>
      </c>
      <c r="O913">
        <v>86</v>
      </c>
      <c r="P913">
        <v>1</v>
      </c>
      <c r="Q913" t="s">
        <v>35</v>
      </c>
      <c r="R913" t="s">
        <v>38</v>
      </c>
      <c r="S913" t="s">
        <v>6177</v>
      </c>
    </row>
    <row r="914" spans="1:19" hidden="1" x14ac:dyDescent="0.3">
      <c r="A914" s="7">
        <v>18201</v>
      </c>
      <c r="B914" s="6" t="s">
        <v>1887</v>
      </c>
      <c r="C914" t="s">
        <v>1888</v>
      </c>
      <c r="D914" t="str">
        <f t="shared" si="28"/>
        <v>18:04:56</v>
      </c>
      <c r="E914" s="18">
        <f t="shared" si="29"/>
        <v>0.75</v>
      </c>
      <c r="F914" s="2" t="s">
        <v>45</v>
      </c>
      <c r="G914" s="4" t="s">
        <v>46</v>
      </c>
      <c r="H914" t="s">
        <v>56</v>
      </c>
      <c r="I914">
        <v>1455</v>
      </c>
      <c r="J914">
        <v>38680</v>
      </c>
      <c r="K914" t="s">
        <v>6205</v>
      </c>
      <c r="L914">
        <v>40</v>
      </c>
      <c r="M914" s="6">
        <v>4047.5</v>
      </c>
      <c r="N914" s="6">
        <v>625.25</v>
      </c>
      <c r="O914">
        <v>22</v>
      </c>
      <c r="P914">
        <v>3</v>
      </c>
      <c r="Q914" t="s">
        <v>38</v>
      </c>
      <c r="R914" t="s">
        <v>52</v>
      </c>
      <c r="S914" t="s">
        <v>6177</v>
      </c>
    </row>
    <row r="915" spans="1:19" hidden="1" x14ac:dyDescent="0.3">
      <c r="A915" s="7">
        <v>18202</v>
      </c>
      <c r="B915" s="6" t="s">
        <v>1889</v>
      </c>
      <c r="C915" t="s">
        <v>1890</v>
      </c>
      <c r="D915" t="str">
        <f t="shared" si="28"/>
        <v>01:01:45</v>
      </c>
      <c r="E915" s="18">
        <f t="shared" si="29"/>
        <v>4.1666666666666664E-2</v>
      </c>
      <c r="F915" s="2" t="s">
        <v>45</v>
      </c>
      <c r="G915" s="4" t="s">
        <v>55</v>
      </c>
      <c r="H915" t="s">
        <v>56</v>
      </c>
      <c r="I915">
        <v>1671</v>
      </c>
      <c r="J915">
        <v>29184</v>
      </c>
      <c r="K915" t="s">
        <v>6204</v>
      </c>
      <c r="L915">
        <v>40</v>
      </c>
      <c r="M915" s="6">
        <v>346</v>
      </c>
      <c r="N915" s="6">
        <v>3003.5</v>
      </c>
      <c r="O915">
        <v>11</v>
      </c>
      <c r="P915">
        <v>6</v>
      </c>
      <c r="Q915" t="s">
        <v>38</v>
      </c>
      <c r="R915" t="s">
        <v>38</v>
      </c>
      <c r="S915" t="s">
        <v>6176</v>
      </c>
    </row>
    <row r="916" spans="1:19" hidden="1" x14ac:dyDescent="0.3">
      <c r="A916" s="7">
        <v>18203</v>
      </c>
      <c r="B916" s="6" t="s">
        <v>1891</v>
      </c>
      <c r="C916" t="s">
        <v>1892</v>
      </c>
      <c r="D916" t="str">
        <f t="shared" si="28"/>
        <v>08:15:47</v>
      </c>
      <c r="E916" s="18">
        <f t="shared" si="29"/>
        <v>0.33333333333333331</v>
      </c>
      <c r="F916" s="2" t="s">
        <v>45</v>
      </c>
      <c r="G916" s="4" t="s">
        <v>46</v>
      </c>
      <c r="H916" t="s">
        <v>56</v>
      </c>
      <c r="I916">
        <v>4214</v>
      </c>
      <c r="J916">
        <v>24040</v>
      </c>
      <c r="K916" t="s">
        <v>6204</v>
      </c>
      <c r="L916">
        <v>44</v>
      </c>
      <c r="M916" s="6">
        <v>458.75</v>
      </c>
      <c r="N916" s="6">
        <v>4501.5</v>
      </c>
      <c r="O916">
        <v>21</v>
      </c>
      <c r="P916">
        <v>4</v>
      </c>
      <c r="Q916" t="s">
        <v>52</v>
      </c>
      <c r="R916" t="s">
        <v>38</v>
      </c>
      <c r="S916" t="s">
        <v>6177</v>
      </c>
    </row>
    <row r="917" spans="1:19" hidden="1" x14ac:dyDescent="0.3">
      <c r="A917" s="7">
        <v>18204</v>
      </c>
      <c r="B917" s="6" t="s">
        <v>1893</v>
      </c>
      <c r="C917" t="s">
        <v>1894</v>
      </c>
      <c r="D917" t="str">
        <f t="shared" si="28"/>
        <v>18:59:43</v>
      </c>
      <c r="E917" s="18">
        <f t="shared" si="29"/>
        <v>0.75</v>
      </c>
      <c r="F917" s="2" t="s">
        <v>50</v>
      </c>
      <c r="G917" s="4" t="s">
        <v>55</v>
      </c>
      <c r="H917" t="s">
        <v>51</v>
      </c>
      <c r="I917">
        <v>176</v>
      </c>
      <c r="J917">
        <v>65270</v>
      </c>
      <c r="K917" t="s">
        <v>6203</v>
      </c>
      <c r="L917">
        <v>3</v>
      </c>
      <c r="M917" s="6">
        <v>4859.25</v>
      </c>
      <c r="N917" s="6">
        <v>470.25</v>
      </c>
      <c r="O917">
        <v>81</v>
      </c>
      <c r="P917">
        <v>2</v>
      </c>
      <c r="Q917" t="s">
        <v>52</v>
      </c>
      <c r="R917" t="s">
        <v>38</v>
      </c>
      <c r="S917" t="s">
        <v>6177</v>
      </c>
    </row>
    <row r="918" spans="1:19" hidden="1" x14ac:dyDescent="0.3">
      <c r="A918" s="7">
        <v>18205</v>
      </c>
      <c r="B918" s="6" t="s">
        <v>1895</v>
      </c>
      <c r="C918" t="s">
        <v>1896</v>
      </c>
      <c r="D918" t="str">
        <f t="shared" si="28"/>
        <v>22:08:53</v>
      </c>
      <c r="E918" s="18">
        <f t="shared" si="29"/>
        <v>0.91666666666666663</v>
      </c>
      <c r="F918" s="2" t="s">
        <v>50</v>
      </c>
      <c r="G918" s="4" t="s">
        <v>55</v>
      </c>
      <c r="H918" t="s">
        <v>51</v>
      </c>
      <c r="I918">
        <v>63</v>
      </c>
      <c r="J918">
        <v>60325</v>
      </c>
      <c r="K918" t="s">
        <v>6203</v>
      </c>
      <c r="L918">
        <v>3</v>
      </c>
      <c r="M918" s="6">
        <v>3069.25</v>
      </c>
      <c r="N918" s="6">
        <v>885.25</v>
      </c>
      <c r="O918">
        <v>84</v>
      </c>
      <c r="P918">
        <v>1</v>
      </c>
      <c r="Q918" t="s">
        <v>35</v>
      </c>
      <c r="R918" t="s">
        <v>38</v>
      </c>
      <c r="S918" t="s">
        <v>6177</v>
      </c>
    </row>
    <row r="919" spans="1:19" hidden="1" x14ac:dyDescent="0.3">
      <c r="A919" s="7">
        <v>18206</v>
      </c>
      <c r="B919" s="6" t="s">
        <v>1897</v>
      </c>
      <c r="C919" t="s">
        <v>1898</v>
      </c>
      <c r="D919" t="str">
        <f t="shared" si="28"/>
        <v>16:39:42</v>
      </c>
      <c r="E919" s="18">
        <f t="shared" si="29"/>
        <v>0.66666666666666663</v>
      </c>
      <c r="F919" s="2" t="s">
        <v>45</v>
      </c>
      <c r="G919" s="4" t="s">
        <v>46</v>
      </c>
      <c r="H919" t="s">
        <v>56</v>
      </c>
      <c r="I919">
        <v>4483</v>
      </c>
      <c r="J919">
        <v>80196</v>
      </c>
      <c r="K919" t="s">
        <v>6206</v>
      </c>
      <c r="L919">
        <v>60</v>
      </c>
      <c r="M919" s="6">
        <v>261.5</v>
      </c>
      <c r="N919" s="6">
        <v>5258.25</v>
      </c>
      <c r="O919">
        <v>20</v>
      </c>
      <c r="P919">
        <v>5</v>
      </c>
      <c r="Q919" t="s">
        <v>38</v>
      </c>
      <c r="R919" t="s">
        <v>38</v>
      </c>
      <c r="S919" t="s">
        <v>6176</v>
      </c>
    </row>
    <row r="920" spans="1:19" hidden="1" x14ac:dyDescent="0.3">
      <c r="A920" s="7">
        <v>18207</v>
      </c>
      <c r="B920" s="6" t="s">
        <v>1899</v>
      </c>
      <c r="C920" t="s">
        <v>1900</v>
      </c>
      <c r="D920" t="str">
        <f t="shared" si="28"/>
        <v>20:30:54</v>
      </c>
      <c r="E920" s="18">
        <f t="shared" si="29"/>
        <v>0.83333333333333326</v>
      </c>
      <c r="F920" s="2" t="s">
        <v>59</v>
      </c>
      <c r="G920" s="4" t="s">
        <v>46</v>
      </c>
      <c r="H920" t="s">
        <v>81</v>
      </c>
      <c r="I920">
        <v>752</v>
      </c>
      <c r="J920">
        <v>38048</v>
      </c>
      <c r="K920" t="s">
        <v>6205</v>
      </c>
      <c r="L920">
        <v>15</v>
      </c>
      <c r="M920" s="6">
        <v>813.5</v>
      </c>
      <c r="N920" s="6">
        <v>2275.5</v>
      </c>
      <c r="O920">
        <v>55</v>
      </c>
      <c r="P920">
        <v>0</v>
      </c>
      <c r="Q920" t="s">
        <v>52</v>
      </c>
      <c r="R920" t="s">
        <v>52</v>
      </c>
      <c r="S920" t="s">
        <v>6176</v>
      </c>
    </row>
    <row r="921" spans="1:19" hidden="1" x14ac:dyDescent="0.3">
      <c r="A921" s="7">
        <v>18208</v>
      </c>
      <c r="B921" s="6" t="s">
        <v>1901</v>
      </c>
      <c r="C921" t="s">
        <v>1902</v>
      </c>
      <c r="D921" t="str">
        <f t="shared" si="28"/>
        <v>02:08:30</v>
      </c>
      <c r="E921" s="18">
        <f t="shared" si="29"/>
        <v>8.3333333333333329E-2</v>
      </c>
      <c r="F921" s="2" t="s">
        <v>72</v>
      </c>
      <c r="G921" s="4" t="s">
        <v>46</v>
      </c>
      <c r="H921" t="s">
        <v>47</v>
      </c>
      <c r="I921">
        <v>650</v>
      </c>
      <c r="J921">
        <v>84748</v>
      </c>
      <c r="K921" t="s">
        <v>6206</v>
      </c>
      <c r="L921">
        <v>15</v>
      </c>
      <c r="M921" s="6">
        <v>3804</v>
      </c>
      <c r="N921" s="6">
        <v>562</v>
      </c>
      <c r="O921">
        <v>66</v>
      </c>
      <c r="P921">
        <v>3</v>
      </c>
      <c r="Q921" t="s">
        <v>52</v>
      </c>
      <c r="R921" t="s">
        <v>52</v>
      </c>
      <c r="S921" t="s">
        <v>6177</v>
      </c>
    </row>
    <row r="922" spans="1:19" hidden="1" x14ac:dyDescent="0.3">
      <c r="A922" s="7">
        <v>18209</v>
      </c>
      <c r="B922" s="6" t="s">
        <v>1903</v>
      </c>
      <c r="C922" t="s">
        <v>1904</v>
      </c>
      <c r="D922" t="str">
        <f t="shared" si="28"/>
        <v>17:57:14</v>
      </c>
      <c r="E922" s="18">
        <f t="shared" si="29"/>
        <v>0.70833333333333326</v>
      </c>
      <c r="F922" s="2" t="s">
        <v>45</v>
      </c>
      <c r="G922" s="4" t="s">
        <v>55</v>
      </c>
      <c r="H922" t="s">
        <v>60</v>
      </c>
      <c r="I922">
        <v>2526</v>
      </c>
      <c r="J922">
        <v>67430</v>
      </c>
      <c r="K922" t="s">
        <v>6203</v>
      </c>
      <c r="L922">
        <v>31</v>
      </c>
      <c r="M922" s="6">
        <v>157.25</v>
      </c>
      <c r="N922" s="6">
        <v>6525.25</v>
      </c>
      <c r="O922">
        <v>9</v>
      </c>
      <c r="P922">
        <v>5</v>
      </c>
      <c r="Q922" t="s">
        <v>35</v>
      </c>
      <c r="R922" t="s">
        <v>38</v>
      </c>
      <c r="S922" t="s">
        <v>6177</v>
      </c>
    </row>
    <row r="923" spans="1:19" hidden="1" x14ac:dyDescent="0.3">
      <c r="A923" s="7">
        <v>18210</v>
      </c>
      <c r="B923" s="6" t="s">
        <v>1905</v>
      </c>
      <c r="C923" t="s">
        <v>1906</v>
      </c>
      <c r="D923" t="str">
        <f t="shared" si="28"/>
        <v>00:18:37</v>
      </c>
      <c r="E923" s="18">
        <f t="shared" si="29"/>
        <v>0</v>
      </c>
      <c r="F923" s="2" t="s">
        <v>50</v>
      </c>
      <c r="G923" s="4" t="s">
        <v>55</v>
      </c>
      <c r="H923" t="s">
        <v>51</v>
      </c>
      <c r="I923">
        <v>163</v>
      </c>
      <c r="J923">
        <v>16579</v>
      </c>
      <c r="K923" t="s">
        <v>6204</v>
      </c>
      <c r="L923">
        <v>6</v>
      </c>
      <c r="M923" s="6">
        <v>469.75</v>
      </c>
      <c r="N923" s="6">
        <v>3834</v>
      </c>
      <c r="O923">
        <v>100</v>
      </c>
      <c r="P923">
        <v>2</v>
      </c>
      <c r="Q923" t="s">
        <v>65</v>
      </c>
      <c r="R923" t="s">
        <v>38</v>
      </c>
      <c r="S923" t="s">
        <v>6177</v>
      </c>
    </row>
    <row r="924" spans="1:19" hidden="1" x14ac:dyDescent="0.3">
      <c r="A924" s="7">
        <v>18211</v>
      </c>
      <c r="B924" s="6" t="s">
        <v>1907</v>
      </c>
      <c r="C924" t="s">
        <v>1908</v>
      </c>
      <c r="D924" t="str">
        <f t="shared" si="28"/>
        <v>16:50:31</v>
      </c>
      <c r="E924" s="18">
        <f t="shared" si="29"/>
        <v>0.66666666666666663</v>
      </c>
      <c r="F924" s="2" t="s">
        <v>45</v>
      </c>
      <c r="G924" s="4" t="s">
        <v>55</v>
      </c>
      <c r="H924" t="s">
        <v>47</v>
      </c>
      <c r="I924">
        <v>3357</v>
      </c>
      <c r="J924">
        <v>55469</v>
      </c>
      <c r="K924" t="s">
        <v>6203</v>
      </c>
      <c r="L924">
        <v>13</v>
      </c>
      <c r="M924" s="6">
        <v>185</v>
      </c>
      <c r="N924" s="6">
        <v>3001.5</v>
      </c>
      <c r="O924">
        <v>50</v>
      </c>
      <c r="P924">
        <v>3</v>
      </c>
      <c r="Q924" t="s">
        <v>52</v>
      </c>
      <c r="R924" t="s">
        <v>38</v>
      </c>
      <c r="S924" t="s">
        <v>6177</v>
      </c>
    </row>
    <row r="925" spans="1:19" hidden="1" x14ac:dyDescent="0.3">
      <c r="A925" s="7">
        <v>18212</v>
      </c>
      <c r="B925" s="6" t="s">
        <v>1909</v>
      </c>
      <c r="C925" t="s">
        <v>1910</v>
      </c>
      <c r="D925" t="str">
        <f t="shared" si="28"/>
        <v>03:23:16</v>
      </c>
      <c r="E925" s="18">
        <f t="shared" si="29"/>
        <v>0.125</v>
      </c>
      <c r="F925" s="2" t="s">
        <v>45</v>
      </c>
      <c r="G925" s="4" t="s">
        <v>68</v>
      </c>
      <c r="H925" t="s">
        <v>60</v>
      </c>
      <c r="I925">
        <v>3886</v>
      </c>
      <c r="J925">
        <v>12559</v>
      </c>
      <c r="K925" t="s">
        <v>6204</v>
      </c>
      <c r="L925">
        <v>23</v>
      </c>
      <c r="M925" s="6">
        <v>376.25</v>
      </c>
      <c r="N925" s="6">
        <v>2809.25</v>
      </c>
      <c r="O925">
        <v>5</v>
      </c>
      <c r="P925">
        <v>7</v>
      </c>
      <c r="Q925" t="s">
        <v>35</v>
      </c>
      <c r="R925" t="s">
        <v>38</v>
      </c>
      <c r="S925" t="s">
        <v>6177</v>
      </c>
    </row>
    <row r="926" spans="1:19" hidden="1" x14ac:dyDescent="0.3">
      <c r="A926" s="7">
        <v>18213</v>
      </c>
      <c r="B926" s="6" t="s">
        <v>1911</v>
      </c>
      <c r="C926" t="s">
        <v>1912</v>
      </c>
      <c r="D926" t="str">
        <f t="shared" si="28"/>
        <v>06:16:30</v>
      </c>
      <c r="E926" s="18">
        <f t="shared" si="29"/>
        <v>0.25</v>
      </c>
      <c r="F926" s="2" t="s">
        <v>88</v>
      </c>
      <c r="G926" s="4" t="s">
        <v>55</v>
      </c>
      <c r="H926" t="s">
        <v>51</v>
      </c>
      <c r="I926">
        <v>92</v>
      </c>
      <c r="J926">
        <v>62789</v>
      </c>
      <c r="K926" t="s">
        <v>6203</v>
      </c>
      <c r="L926">
        <v>14</v>
      </c>
      <c r="M926" s="6">
        <v>122.5</v>
      </c>
      <c r="N926" s="6">
        <v>6714.25</v>
      </c>
      <c r="O926">
        <v>99</v>
      </c>
      <c r="P926">
        <v>2</v>
      </c>
      <c r="Q926" t="s">
        <v>35</v>
      </c>
      <c r="R926" t="s">
        <v>52</v>
      </c>
      <c r="S926" t="s">
        <v>6177</v>
      </c>
    </row>
    <row r="927" spans="1:19" hidden="1" x14ac:dyDescent="0.3">
      <c r="A927" s="7">
        <v>18214</v>
      </c>
      <c r="B927" s="6" t="s">
        <v>1913</v>
      </c>
      <c r="C927" t="s">
        <v>1914</v>
      </c>
      <c r="D927" t="str">
        <f t="shared" si="28"/>
        <v>20:36:57</v>
      </c>
      <c r="E927" s="18">
        <f t="shared" si="29"/>
        <v>0.83333333333333326</v>
      </c>
      <c r="F927" s="2" t="s">
        <v>72</v>
      </c>
      <c r="G927" s="4" t="s">
        <v>55</v>
      </c>
      <c r="H927" t="s">
        <v>51</v>
      </c>
      <c r="I927">
        <v>905</v>
      </c>
      <c r="J927">
        <v>37051</v>
      </c>
      <c r="K927" t="s">
        <v>6205</v>
      </c>
      <c r="L927">
        <v>16</v>
      </c>
      <c r="M927" s="6">
        <v>1887.5</v>
      </c>
      <c r="N927" s="6">
        <v>2339.25</v>
      </c>
      <c r="O927">
        <v>85</v>
      </c>
      <c r="P927">
        <v>2</v>
      </c>
      <c r="Q927" t="s">
        <v>65</v>
      </c>
      <c r="R927" t="s">
        <v>38</v>
      </c>
      <c r="S927" t="s">
        <v>6176</v>
      </c>
    </row>
    <row r="928" spans="1:19" hidden="1" x14ac:dyDescent="0.3">
      <c r="A928" s="7">
        <v>18215</v>
      </c>
      <c r="B928" s="6" t="s">
        <v>1915</v>
      </c>
      <c r="C928" t="s">
        <v>1916</v>
      </c>
      <c r="D928" t="str">
        <f t="shared" si="28"/>
        <v>14:43:43</v>
      </c>
      <c r="E928" s="18">
        <f t="shared" si="29"/>
        <v>0.58333333333333326</v>
      </c>
      <c r="F928" s="2" t="s">
        <v>50</v>
      </c>
      <c r="G928" s="4" t="s">
        <v>55</v>
      </c>
      <c r="H928" t="s">
        <v>51</v>
      </c>
      <c r="I928">
        <v>103</v>
      </c>
      <c r="J928">
        <v>89924</v>
      </c>
      <c r="K928" t="s">
        <v>6206</v>
      </c>
      <c r="L928">
        <v>16</v>
      </c>
      <c r="M928" s="6">
        <v>965.75</v>
      </c>
      <c r="N928" s="6">
        <v>3035</v>
      </c>
      <c r="O928">
        <v>91</v>
      </c>
      <c r="P928">
        <v>2</v>
      </c>
      <c r="Q928" t="s">
        <v>52</v>
      </c>
      <c r="R928" t="s">
        <v>38</v>
      </c>
      <c r="S928" t="s">
        <v>6177</v>
      </c>
    </row>
    <row r="929" spans="1:19" hidden="1" x14ac:dyDescent="0.3">
      <c r="A929" s="7">
        <v>18216</v>
      </c>
      <c r="B929" s="6" t="s">
        <v>1917</v>
      </c>
      <c r="C929" t="s">
        <v>1918</v>
      </c>
      <c r="D929" t="str">
        <f t="shared" si="28"/>
        <v>14:12:55</v>
      </c>
      <c r="E929" s="18">
        <f t="shared" si="29"/>
        <v>0.58333333333333326</v>
      </c>
      <c r="F929" s="2" t="s">
        <v>50</v>
      </c>
      <c r="G929" s="4" t="s">
        <v>55</v>
      </c>
      <c r="H929" t="s">
        <v>51</v>
      </c>
      <c r="I929">
        <v>178</v>
      </c>
      <c r="J929">
        <v>84787</v>
      </c>
      <c r="K929" t="s">
        <v>6206</v>
      </c>
      <c r="L929">
        <v>4</v>
      </c>
      <c r="M929" s="6">
        <v>1101.25</v>
      </c>
      <c r="N929" s="6">
        <v>2638.75</v>
      </c>
      <c r="O929">
        <v>82</v>
      </c>
      <c r="P929">
        <v>1</v>
      </c>
      <c r="Q929" t="s">
        <v>65</v>
      </c>
      <c r="R929" t="s">
        <v>38</v>
      </c>
      <c r="S929" t="s">
        <v>6176</v>
      </c>
    </row>
    <row r="930" spans="1:19" hidden="1" x14ac:dyDescent="0.3">
      <c r="A930" s="7">
        <v>18217</v>
      </c>
      <c r="B930" s="6" t="s">
        <v>1919</v>
      </c>
      <c r="C930" t="s">
        <v>1920</v>
      </c>
      <c r="D930" t="str">
        <f t="shared" si="28"/>
        <v>13:59:37</v>
      </c>
      <c r="E930" s="18">
        <f t="shared" si="29"/>
        <v>0.54166666666666663</v>
      </c>
      <c r="F930" s="2" t="s">
        <v>59</v>
      </c>
      <c r="G930" s="4" t="s">
        <v>46</v>
      </c>
      <c r="H930" t="s">
        <v>51</v>
      </c>
      <c r="I930">
        <v>150</v>
      </c>
      <c r="J930">
        <v>21122</v>
      </c>
      <c r="K930" t="s">
        <v>6204</v>
      </c>
      <c r="L930">
        <v>2</v>
      </c>
      <c r="M930" s="6">
        <v>5505.75</v>
      </c>
      <c r="N930" s="6">
        <v>785.5</v>
      </c>
      <c r="O930">
        <v>96</v>
      </c>
      <c r="P930">
        <v>1</v>
      </c>
      <c r="Q930" t="s">
        <v>65</v>
      </c>
      <c r="R930" t="s">
        <v>38</v>
      </c>
      <c r="S930" t="s">
        <v>6177</v>
      </c>
    </row>
    <row r="931" spans="1:19" hidden="1" x14ac:dyDescent="0.3">
      <c r="A931" s="7">
        <v>18218</v>
      </c>
      <c r="B931" s="6" t="s">
        <v>1921</v>
      </c>
      <c r="C931" t="s">
        <v>1922</v>
      </c>
      <c r="D931" t="str">
        <f t="shared" si="28"/>
        <v>13:01:40</v>
      </c>
      <c r="E931" s="18">
        <f t="shared" si="29"/>
        <v>0.54166666666666663</v>
      </c>
      <c r="F931" s="2" t="s">
        <v>45</v>
      </c>
      <c r="G931" s="4" t="s">
        <v>46</v>
      </c>
      <c r="H931" t="s">
        <v>47</v>
      </c>
      <c r="I931">
        <v>2539</v>
      </c>
      <c r="J931">
        <v>79359</v>
      </c>
      <c r="K931" t="s">
        <v>6206</v>
      </c>
      <c r="L931">
        <v>14</v>
      </c>
      <c r="M931" s="6">
        <v>444.25</v>
      </c>
      <c r="N931" s="6">
        <v>6636.75</v>
      </c>
      <c r="O931">
        <v>64</v>
      </c>
      <c r="P931">
        <v>2</v>
      </c>
      <c r="Q931" t="s">
        <v>35</v>
      </c>
      <c r="R931" t="s">
        <v>52</v>
      </c>
      <c r="S931" t="s">
        <v>6177</v>
      </c>
    </row>
    <row r="932" spans="1:19" hidden="1" x14ac:dyDescent="0.3">
      <c r="A932" s="7">
        <v>18219</v>
      </c>
      <c r="B932" s="6" t="s">
        <v>1923</v>
      </c>
      <c r="C932" t="s">
        <v>1924</v>
      </c>
      <c r="D932" t="str">
        <f t="shared" si="28"/>
        <v>03:58:45</v>
      </c>
      <c r="E932" s="18">
        <f t="shared" si="29"/>
        <v>0.125</v>
      </c>
      <c r="F932" s="2" t="s">
        <v>72</v>
      </c>
      <c r="G932" s="4" t="s">
        <v>46</v>
      </c>
      <c r="H932" t="s">
        <v>51</v>
      </c>
      <c r="I932">
        <v>590</v>
      </c>
      <c r="J932">
        <v>67627</v>
      </c>
      <c r="K932" t="s">
        <v>6203</v>
      </c>
      <c r="L932">
        <v>8</v>
      </c>
      <c r="M932" s="6">
        <v>1763.25</v>
      </c>
      <c r="N932" s="6">
        <v>2540.75</v>
      </c>
      <c r="O932">
        <v>91</v>
      </c>
      <c r="P932">
        <v>2</v>
      </c>
      <c r="Q932" t="s">
        <v>65</v>
      </c>
      <c r="R932" t="s">
        <v>52</v>
      </c>
      <c r="S932" t="s">
        <v>6176</v>
      </c>
    </row>
    <row r="933" spans="1:19" hidden="1" x14ac:dyDescent="0.3">
      <c r="A933" s="7">
        <v>18220</v>
      </c>
      <c r="B933" s="6" t="s">
        <v>1925</v>
      </c>
      <c r="C933" t="s">
        <v>1926</v>
      </c>
      <c r="D933" t="str">
        <f t="shared" si="28"/>
        <v>23:52:29</v>
      </c>
      <c r="E933" s="18">
        <f t="shared" si="29"/>
        <v>0.95833333333333326</v>
      </c>
      <c r="F933" s="2" t="s">
        <v>50</v>
      </c>
      <c r="G933" s="4" t="s">
        <v>55</v>
      </c>
      <c r="H933" t="s">
        <v>51</v>
      </c>
      <c r="I933">
        <v>73</v>
      </c>
      <c r="J933">
        <v>37622</v>
      </c>
      <c r="K933" t="s">
        <v>6205</v>
      </c>
      <c r="L933">
        <v>5</v>
      </c>
      <c r="M933" s="6">
        <v>852.5</v>
      </c>
      <c r="N933" s="6">
        <v>2375.5</v>
      </c>
      <c r="O933">
        <v>83</v>
      </c>
      <c r="P933">
        <v>1</v>
      </c>
      <c r="Q933" t="s">
        <v>35</v>
      </c>
      <c r="R933" t="s">
        <v>52</v>
      </c>
      <c r="S933" t="s">
        <v>6177</v>
      </c>
    </row>
    <row r="934" spans="1:19" hidden="1" x14ac:dyDescent="0.3">
      <c r="A934" s="7">
        <v>18221</v>
      </c>
      <c r="B934" s="6" t="s">
        <v>1927</v>
      </c>
      <c r="C934" t="s">
        <v>1928</v>
      </c>
      <c r="D934" t="str">
        <f t="shared" si="28"/>
        <v>23:49:02</v>
      </c>
      <c r="E934" s="18">
        <f t="shared" si="29"/>
        <v>0.95833333333333326</v>
      </c>
      <c r="F934" s="2" t="s">
        <v>88</v>
      </c>
      <c r="G934" s="4" t="s">
        <v>46</v>
      </c>
      <c r="H934" t="s">
        <v>51</v>
      </c>
      <c r="I934">
        <v>122</v>
      </c>
      <c r="J934">
        <v>60292</v>
      </c>
      <c r="K934" t="s">
        <v>6203</v>
      </c>
      <c r="L934">
        <v>7</v>
      </c>
      <c r="M934" s="6">
        <v>623.75</v>
      </c>
      <c r="N934" s="6">
        <v>2912</v>
      </c>
      <c r="O934">
        <v>83</v>
      </c>
      <c r="P934">
        <v>1</v>
      </c>
      <c r="Q934" t="s">
        <v>35</v>
      </c>
      <c r="R934" t="s">
        <v>52</v>
      </c>
      <c r="S934" t="s">
        <v>6177</v>
      </c>
    </row>
    <row r="935" spans="1:19" hidden="1" x14ac:dyDescent="0.3">
      <c r="A935" s="7">
        <v>18222</v>
      </c>
      <c r="B935" s="6" t="s">
        <v>1929</v>
      </c>
      <c r="C935" t="s">
        <v>1930</v>
      </c>
      <c r="D935" t="str">
        <f t="shared" si="28"/>
        <v>07:17:38</v>
      </c>
      <c r="E935" s="18">
        <f t="shared" si="29"/>
        <v>0.29166666666666663</v>
      </c>
      <c r="F935" s="2" t="s">
        <v>50</v>
      </c>
      <c r="G935" s="4" t="s">
        <v>55</v>
      </c>
      <c r="H935" t="s">
        <v>51</v>
      </c>
      <c r="I935">
        <v>182</v>
      </c>
      <c r="J935">
        <v>21055</v>
      </c>
      <c r="K935" t="s">
        <v>6204</v>
      </c>
      <c r="L935">
        <v>19</v>
      </c>
      <c r="M935" s="6">
        <v>205.25</v>
      </c>
      <c r="N935" s="6">
        <v>5614.5</v>
      </c>
      <c r="O935">
        <v>80</v>
      </c>
      <c r="P935">
        <v>2</v>
      </c>
      <c r="Q935" t="s">
        <v>52</v>
      </c>
      <c r="R935" t="s">
        <v>38</v>
      </c>
      <c r="S935" t="s">
        <v>6177</v>
      </c>
    </row>
    <row r="936" spans="1:19" hidden="1" x14ac:dyDescent="0.3">
      <c r="A936" s="7">
        <v>18223</v>
      </c>
      <c r="B936" s="6" t="s">
        <v>1931</v>
      </c>
      <c r="C936" t="s">
        <v>1932</v>
      </c>
      <c r="D936" t="str">
        <f t="shared" si="28"/>
        <v>09:35:50</v>
      </c>
      <c r="E936" s="18">
        <f t="shared" si="29"/>
        <v>0.375</v>
      </c>
      <c r="F936" s="2" t="s">
        <v>45</v>
      </c>
      <c r="G936" s="4" t="s">
        <v>55</v>
      </c>
      <c r="H936" t="s">
        <v>47</v>
      </c>
      <c r="I936">
        <v>3821</v>
      </c>
      <c r="J936">
        <v>34175</v>
      </c>
      <c r="K936" t="s">
        <v>6205</v>
      </c>
      <c r="L936">
        <v>21</v>
      </c>
      <c r="M936" s="6">
        <v>266.25</v>
      </c>
      <c r="N936" s="6">
        <v>5789.5</v>
      </c>
      <c r="O936">
        <v>78</v>
      </c>
      <c r="P936">
        <v>2</v>
      </c>
      <c r="Q936" t="s">
        <v>65</v>
      </c>
      <c r="R936" t="s">
        <v>52</v>
      </c>
      <c r="S936" t="s">
        <v>6177</v>
      </c>
    </row>
    <row r="937" spans="1:19" hidden="1" x14ac:dyDescent="0.3">
      <c r="A937" s="7">
        <v>18224</v>
      </c>
      <c r="B937" s="6" t="s">
        <v>1933</v>
      </c>
      <c r="C937" t="s">
        <v>1934</v>
      </c>
      <c r="D937" t="str">
        <f t="shared" si="28"/>
        <v>06:36:53</v>
      </c>
      <c r="E937" s="18">
        <f t="shared" si="29"/>
        <v>0.25</v>
      </c>
      <c r="F937" s="2" t="s">
        <v>72</v>
      </c>
      <c r="G937" s="4" t="s">
        <v>55</v>
      </c>
      <c r="H937" t="s">
        <v>47</v>
      </c>
      <c r="I937">
        <v>814</v>
      </c>
      <c r="J937">
        <v>86990</v>
      </c>
      <c r="K937" t="s">
        <v>6206</v>
      </c>
      <c r="L937">
        <v>14</v>
      </c>
      <c r="M937" s="6">
        <v>125.25</v>
      </c>
      <c r="N937" s="6">
        <v>5706.5</v>
      </c>
      <c r="O937">
        <v>62</v>
      </c>
      <c r="P937">
        <v>2</v>
      </c>
      <c r="Q937" t="s">
        <v>35</v>
      </c>
      <c r="R937" t="s">
        <v>38</v>
      </c>
      <c r="S937" t="s">
        <v>6177</v>
      </c>
    </row>
    <row r="938" spans="1:19" hidden="1" x14ac:dyDescent="0.3">
      <c r="A938" s="7">
        <v>18225</v>
      </c>
      <c r="B938" s="6" t="s">
        <v>1935</v>
      </c>
      <c r="C938" t="s">
        <v>1936</v>
      </c>
      <c r="D938" t="str">
        <f t="shared" si="28"/>
        <v>19:29:53</v>
      </c>
      <c r="E938" s="18">
        <f t="shared" si="29"/>
        <v>0.79166666666666663</v>
      </c>
      <c r="F938" s="2" t="s">
        <v>50</v>
      </c>
      <c r="G938" s="4" t="s">
        <v>46</v>
      </c>
      <c r="H938" t="s">
        <v>75</v>
      </c>
      <c r="I938">
        <v>241</v>
      </c>
      <c r="J938">
        <v>36477</v>
      </c>
      <c r="K938" t="s">
        <v>6205</v>
      </c>
      <c r="L938">
        <v>13</v>
      </c>
      <c r="M938" s="6">
        <v>1141.25</v>
      </c>
      <c r="N938" s="6">
        <v>4264.5</v>
      </c>
      <c r="O938">
        <v>65</v>
      </c>
      <c r="P938">
        <v>1</v>
      </c>
      <c r="Q938" t="s">
        <v>38</v>
      </c>
      <c r="R938" t="s">
        <v>35</v>
      </c>
      <c r="S938" t="s">
        <v>6177</v>
      </c>
    </row>
    <row r="939" spans="1:19" hidden="1" x14ac:dyDescent="0.3">
      <c r="A939" s="7">
        <v>18226</v>
      </c>
      <c r="B939" s="6" t="s">
        <v>1937</v>
      </c>
      <c r="C939" t="s">
        <v>1938</v>
      </c>
      <c r="D939" t="str">
        <f t="shared" si="28"/>
        <v>01:32:57</v>
      </c>
      <c r="E939" s="18">
        <f t="shared" si="29"/>
        <v>4.1666666666666664E-2</v>
      </c>
      <c r="F939" s="2" t="s">
        <v>72</v>
      </c>
      <c r="G939" s="4" t="s">
        <v>46</v>
      </c>
      <c r="H939" t="s">
        <v>51</v>
      </c>
      <c r="I939">
        <v>862</v>
      </c>
      <c r="J939">
        <v>56486</v>
      </c>
      <c r="K939" t="s">
        <v>6203</v>
      </c>
      <c r="L939">
        <v>9</v>
      </c>
      <c r="M939" s="6">
        <v>6951.75</v>
      </c>
      <c r="N939" s="6">
        <v>650</v>
      </c>
      <c r="O939">
        <v>82</v>
      </c>
      <c r="P939">
        <v>2</v>
      </c>
      <c r="Q939" t="s">
        <v>35</v>
      </c>
      <c r="R939" t="s">
        <v>52</v>
      </c>
      <c r="S939" t="s">
        <v>6176</v>
      </c>
    </row>
    <row r="940" spans="1:19" hidden="1" x14ac:dyDescent="0.3">
      <c r="A940" s="7">
        <v>18227</v>
      </c>
      <c r="B940" s="6" t="s">
        <v>1939</v>
      </c>
      <c r="C940" t="s">
        <v>1940</v>
      </c>
      <c r="D940" t="str">
        <f t="shared" si="28"/>
        <v>04:36:59</v>
      </c>
      <c r="E940" s="18">
        <f t="shared" si="29"/>
        <v>0.16666666666666666</v>
      </c>
      <c r="F940" s="2" t="s">
        <v>220</v>
      </c>
      <c r="G940" s="4" t="s">
        <v>46</v>
      </c>
      <c r="H940" t="s">
        <v>56</v>
      </c>
      <c r="I940">
        <v>1822</v>
      </c>
      <c r="J940">
        <v>78170</v>
      </c>
      <c r="K940" t="s">
        <v>6206</v>
      </c>
      <c r="L940">
        <v>44</v>
      </c>
      <c r="M940" s="6">
        <v>903.5</v>
      </c>
      <c r="N940" s="6">
        <v>2501.75</v>
      </c>
      <c r="O940">
        <v>21</v>
      </c>
      <c r="P940">
        <v>4</v>
      </c>
      <c r="Q940" t="s">
        <v>38</v>
      </c>
      <c r="R940" t="s">
        <v>38</v>
      </c>
      <c r="S940" t="s">
        <v>6177</v>
      </c>
    </row>
    <row r="941" spans="1:19" hidden="1" x14ac:dyDescent="0.3">
      <c r="A941" s="7">
        <v>18228</v>
      </c>
      <c r="B941" s="6" t="s">
        <v>1941</v>
      </c>
      <c r="C941" t="s">
        <v>1942</v>
      </c>
      <c r="D941" t="str">
        <f t="shared" si="28"/>
        <v>13:11:04</v>
      </c>
      <c r="E941" s="18">
        <f t="shared" si="29"/>
        <v>0.54166666666666663</v>
      </c>
      <c r="F941" s="2" t="s">
        <v>45</v>
      </c>
      <c r="G941" s="4" t="s">
        <v>46</v>
      </c>
      <c r="H941" t="s">
        <v>47</v>
      </c>
      <c r="I941">
        <v>1321</v>
      </c>
      <c r="J941">
        <v>39777</v>
      </c>
      <c r="K941" t="s">
        <v>6205</v>
      </c>
      <c r="L941">
        <v>12</v>
      </c>
      <c r="M941" s="6">
        <v>3369.75</v>
      </c>
      <c r="N941" s="6">
        <v>1105.5</v>
      </c>
      <c r="O941">
        <v>61</v>
      </c>
      <c r="P941">
        <v>2</v>
      </c>
      <c r="Q941" t="s">
        <v>65</v>
      </c>
      <c r="R941" t="s">
        <v>52</v>
      </c>
      <c r="S941" t="s">
        <v>6176</v>
      </c>
    </row>
    <row r="942" spans="1:19" hidden="1" x14ac:dyDescent="0.3">
      <c r="A942" s="7">
        <v>18229</v>
      </c>
      <c r="B942" s="6" t="s">
        <v>1943</v>
      </c>
      <c r="C942" t="s">
        <v>1944</v>
      </c>
      <c r="D942" t="str">
        <f t="shared" si="28"/>
        <v>13:29:41</v>
      </c>
      <c r="E942" s="18">
        <f t="shared" si="29"/>
        <v>0.54166666666666663</v>
      </c>
      <c r="F942" s="2" t="s">
        <v>220</v>
      </c>
      <c r="G942" s="4" t="s">
        <v>46</v>
      </c>
      <c r="H942" t="s">
        <v>47</v>
      </c>
      <c r="I942">
        <v>3997</v>
      </c>
      <c r="J942">
        <v>72859</v>
      </c>
      <c r="K942" t="s">
        <v>6206</v>
      </c>
      <c r="L942">
        <v>6</v>
      </c>
      <c r="M942" s="6">
        <v>447.5</v>
      </c>
      <c r="N942" s="6">
        <v>6646</v>
      </c>
      <c r="O942">
        <v>62</v>
      </c>
      <c r="P942">
        <v>1</v>
      </c>
      <c r="Q942" t="s">
        <v>52</v>
      </c>
      <c r="R942" t="s">
        <v>38</v>
      </c>
      <c r="S942" t="s">
        <v>6177</v>
      </c>
    </row>
    <row r="943" spans="1:19" hidden="1" x14ac:dyDescent="0.3">
      <c r="A943" s="7">
        <v>18230</v>
      </c>
      <c r="B943" s="6" t="s">
        <v>1945</v>
      </c>
      <c r="C943" t="s">
        <v>1946</v>
      </c>
      <c r="D943" t="str">
        <f t="shared" si="28"/>
        <v>00:07:13</v>
      </c>
      <c r="E943" s="18">
        <f t="shared" si="29"/>
        <v>0</v>
      </c>
      <c r="F943" s="2" t="s">
        <v>72</v>
      </c>
      <c r="G943" s="4" t="s">
        <v>46</v>
      </c>
      <c r="H943" t="s">
        <v>47</v>
      </c>
      <c r="I943">
        <v>656</v>
      </c>
      <c r="J943">
        <v>13226</v>
      </c>
      <c r="K943" t="s">
        <v>6204</v>
      </c>
      <c r="L943">
        <v>4</v>
      </c>
      <c r="M943" s="6">
        <v>394.75</v>
      </c>
      <c r="N943" s="6">
        <v>5235.25</v>
      </c>
      <c r="O943">
        <v>73</v>
      </c>
      <c r="P943">
        <v>3</v>
      </c>
      <c r="Q943" t="s">
        <v>35</v>
      </c>
      <c r="R943" t="s">
        <v>52</v>
      </c>
      <c r="S943" t="s">
        <v>6176</v>
      </c>
    </row>
    <row r="944" spans="1:19" hidden="1" x14ac:dyDescent="0.3">
      <c r="A944" s="7">
        <v>18231</v>
      </c>
      <c r="B944" s="6" t="s">
        <v>1947</v>
      </c>
      <c r="C944" t="s">
        <v>1948</v>
      </c>
      <c r="D944" t="str">
        <f t="shared" si="28"/>
        <v>08:34:16</v>
      </c>
      <c r="E944" s="18">
        <f t="shared" si="29"/>
        <v>0.33333333333333331</v>
      </c>
      <c r="F944" s="2" t="s">
        <v>45</v>
      </c>
      <c r="G944" s="4" t="s">
        <v>46</v>
      </c>
      <c r="H944" t="s">
        <v>56</v>
      </c>
      <c r="I944">
        <v>4677</v>
      </c>
      <c r="J944">
        <v>18419</v>
      </c>
      <c r="K944" t="s">
        <v>6204</v>
      </c>
      <c r="L944">
        <v>56</v>
      </c>
      <c r="M944" s="6">
        <v>368</v>
      </c>
      <c r="N944" s="6">
        <v>4523</v>
      </c>
      <c r="O944">
        <v>19</v>
      </c>
      <c r="P944">
        <v>6</v>
      </c>
      <c r="Q944" t="s">
        <v>38</v>
      </c>
      <c r="R944" t="s">
        <v>35</v>
      </c>
      <c r="S944" t="s">
        <v>6177</v>
      </c>
    </row>
    <row r="945" spans="1:19" hidden="1" x14ac:dyDescent="0.3">
      <c r="A945" s="7">
        <v>18232</v>
      </c>
      <c r="B945" s="6" t="s">
        <v>1949</v>
      </c>
      <c r="C945" t="s">
        <v>1950</v>
      </c>
      <c r="D945" t="str">
        <f t="shared" si="28"/>
        <v>05:48:06</v>
      </c>
      <c r="E945" s="18">
        <f t="shared" si="29"/>
        <v>0.20833333333333331</v>
      </c>
      <c r="F945" s="2" t="s">
        <v>59</v>
      </c>
      <c r="G945" s="4" t="s">
        <v>46</v>
      </c>
      <c r="H945" t="s">
        <v>47</v>
      </c>
      <c r="I945">
        <v>800</v>
      </c>
      <c r="J945">
        <v>87602</v>
      </c>
      <c r="K945" t="s">
        <v>6206</v>
      </c>
      <c r="L945">
        <v>22</v>
      </c>
      <c r="M945" s="6">
        <v>385</v>
      </c>
      <c r="N945" s="6">
        <v>2309.5</v>
      </c>
      <c r="O945">
        <v>77</v>
      </c>
      <c r="P945">
        <v>1</v>
      </c>
      <c r="Q945" t="s">
        <v>52</v>
      </c>
      <c r="R945" t="s">
        <v>38</v>
      </c>
      <c r="S945" t="s">
        <v>6176</v>
      </c>
    </row>
    <row r="946" spans="1:19" hidden="1" x14ac:dyDescent="0.3">
      <c r="A946" s="7">
        <v>18233</v>
      </c>
      <c r="B946" s="6" t="s">
        <v>1951</v>
      </c>
      <c r="C946" t="s">
        <v>1952</v>
      </c>
      <c r="D946" t="str">
        <f t="shared" si="28"/>
        <v>21:23:37</v>
      </c>
      <c r="E946" s="18">
        <f t="shared" si="29"/>
        <v>0.875</v>
      </c>
      <c r="F946" s="2" t="s">
        <v>45</v>
      </c>
      <c r="G946" s="4" t="s">
        <v>46</v>
      </c>
      <c r="H946" t="s">
        <v>56</v>
      </c>
      <c r="I946">
        <v>1883</v>
      </c>
      <c r="J946">
        <v>88650</v>
      </c>
      <c r="K946" t="s">
        <v>6206</v>
      </c>
      <c r="L946">
        <v>32</v>
      </c>
      <c r="M946" s="6">
        <v>248</v>
      </c>
      <c r="N946" s="6">
        <v>7000</v>
      </c>
      <c r="O946">
        <v>16</v>
      </c>
      <c r="P946">
        <v>5</v>
      </c>
      <c r="Q946" t="s">
        <v>52</v>
      </c>
      <c r="R946" t="s">
        <v>38</v>
      </c>
      <c r="S946" t="s">
        <v>6176</v>
      </c>
    </row>
    <row r="947" spans="1:19" hidden="1" x14ac:dyDescent="0.3">
      <c r="A947" s="7">
        <v>18234</v>
      </c>
      <c r="B947" s="6" t="s">
        <v>1953</v>
      </c>
      <c r="C947" t="s">
        <v>1954</v>
      </c>
      <c r="D947" t="str">
        <f t="shared" si="28"/>
        <v>10:04:02</v>
      </c>
      <c r="E947" s="18">
        <f t="shared" si="29"/>
        <v>0.41666666666666663</v>
      </c>
      <c r="F947" s="2" t="s">
        <v>220</v>
      </c>
      <c r="G947" s="4" t="s">
        <v>46</v>
      </c>
      <c r="H947" t="s">
        <v>47</v>
      </c>
      <c r="I947">
        <v>3533</v>
      </c>
      <c r="J947">
        <v>62880</v>
      </c>
      <c r="K947" t="s">
        <v>6203</v>
      </c>
      <c r="L947">
        <v>2</v>
      </c>
      <c r="M947" s="6">
        <v>222.5</v>
      </c>
      <c r="N947" s="6">
        <v>6564</v>
      </c>
      <c r="O947">
        <v>56</v>
      </c>
      <c r="P947">
        <v>2</v>
      </c>
      <c r="Q947" t="s">
        <v>52</v>
      </c>
      <c r="R947" t="s">
        <v>52</v>
      </c>
      <c r="S947" t="s">
        <v>6177</v>
      </c>
    </row>
    <row r="948" spans="1:19" hidden="1" x14ac:dyDescent="0.3">
      <c r="A948" s="7">
        <v>18235</v>
      </c>
      <c r="B948" s="6" t="s">
        <v>1955</v>
      </c>
      <c r="C948" t="s">
        <v>1956</v>
      </c>
      <c r="D948" t="str">
        <f t="shared" si="28"/>
        <v>22:07:21</v>
      </c>
      <c r="E948" s="18">
        <f t="shared" si="29"/>
        <v>0.91666666666666663</v>
      </c>
      <c r="F948" s="2" t="s">
        <v>88</v>
      </c>
      <c r="G948" s="4" t="s">
        <v>46</v>
      </c>
      <c r="H948" t="s">
        <v>51</v>
      </c>
      <c r="I948">
        <v>372</v>
      </c>
      <c r="J948">
        <v>74534</v>
      </c>
      <c r="K948" t="s">
        <v>6206</v>
      </c>
      <c r="L948">
        <v>11</v>
      </c>
      <c r="M948" s="6">
        <v>7036.5</v>
      </c>
      <c r="N948" s="6">
        <v>337.5</v>
      </c>
      <c r="O948">
        <v>96</v>
      </c>
      <c r="P948">
        <v>1</v>
      </c>
      <c r="Q948" t="s">
        <v>65</v>
      </c>
      <c r="R948" t="s">
        <v>38</v>
      </c>
      <c r="S948" t="s">
        <v>6177</v>
      </c>
    </row>
    <row r="949" spans="1:19" hidden="1" x14ac:dyDescent="0.3">
      <c r="A949" s="7">
        <v>18236</v>
      </c>
      <c r="B949" s="6" t="s">
        <v>1957</v>
      </c>
      <c r="C949" t="s">
        <v>1958</v>
      </c>
      <c r="D949" t="str">
        <f t="shared" si="28"/>
        <v>16:54:35</v>
      </c>
      <c r="E949" s="18">
        <f t="shared" si="29"/>
        <v>0.66666666666666663</v>
      </c>
      <c r="F949" s="2" t="s">
        <v>45</v>
      </c>
      <c r="G949" s="4" t="s">
        <v>55</v>
      </c>
      <c r="H949" t="s">
        <v>56</v>
      </c>
      <c r="I949">
        <v>1783</v>
      </c>
      <c r="J949">
        <v>75748</v>
      </c>
      <c r="K949" t="s">
        <v>6206</v>
      </c>
      <c r="L949">
        <v>42</v>
      </c>
      <c r="M949" s="6">
        <v>4251</v>
      </c>
      <c r="N949" s="6">
        <v>1064.75</v>
      </c>
      <c r="O949">
        <v>19</v>
      </c>
      <c r="P949">
        <v>5</v>
      </c>
      <c r="Q949" t="s">
        <v>38</v>
      </c>
      <c r="R949" t="s">
        <v>38</v>
      </c>
      <c r="S949" t="s">
        <v>6176</v>
      </c>
    </row>
    <row r="950" spans="1:19" hidden="1" x14ac:dyDescent="0.3">
      <c r="A950" s="7">
        <v>18237</v>
      </c>
      <c r="B950" s="6" t="s">
        <v>1959</v>
      </c>
      <c r="C950" t="s">
        <v>1960</v>
      </c>
      <c r="D950" t="str">
        <f t="shared" si="28"/>
        <v>05:31:16</v>
      </c>
      <c r="E950" s="18">
        <f t="shared" si="29"/>
        <v>0.20833333333333331</v>
      </c>
      <c r="F950" s="2" t="s">
        <v>50</v>
      </c>
      <c r="G950" s="4" t="s">
        <v>46</v>
      </c>
      <c r="H950" t="s">
        <v>51</v>
      </c>
      <c r="I950">
        <v>179</v>
      </c>
      <c r="J950">
        <v>61040</v>
      </c>
      <c r="K950" t="s">
        <v>6203</v>
      </c>
      <c r="L950">
        <v>18</v>
      </c>
      <c r="M950" s="6">
        <v>257.25</v>
      </c>
      <c r="N950" s="6">
        <v>5706.5</v>
      </c>
      <c r="O950">
        <v>96</v>
      </c>
      <c r="P950">
        <v>1</v>
      </c>
      <c r="Q950" t="s">
        <v>35</v>
      </c>
      <c r="R950" t="s">
        <v>38</v>
      </c>
      <c r="S950" t="s">
        <v>6176</v>
      </c>
    </row>
    <row r="951" spans="1:19" hidden="1" x14ac:dyDescent="0.3">
      <c r="A951" s="7">
        <v>18238</v>
      </c>
      <c r="B951" s="6" t="s">
        <v>1961</v>
      </c>
      <c r="C951" t="s">
        <v>1962</v>
      </c>
      <c r="D951" t="str">
        <f t="shared" si="28"/>
        <v>21:31:51</v>
      </c>
      <c r="E951" s="18">
        <f t="shared" si="29"/>
        <v>0.875</v>
      </c>
      <c r="F951" s="2" t="s">
        <v>50</v>
      </c>
      <c r="G951" s="4" t="s">
        <v>55</v>
      </c>
      <c r="H951" t="s">
        <v>51</v>
      </c>
      <c r="I951">
        <v>156</v>
      </c>
      <c r="J951">
        <v>47147</v>
      </c>
      <c r="K951" t="s">
        <v>6205</v>
      </c>
      <c r="L951">
        <v>20</v>
      </c>
      <c r="M951" s="6">
        <v>1311.75</v>
      </c>
      <c r="N951" s="6">
        <v>2675.5</v>
      </c>
      <c r="O951">
        <v>83</v>
      </c>
      <c r="P951">
        <v>2</v>
      </c>
      <c r="Q951" t="s">
        <v>35</v>
      </c>
      <c r="R951" t="s">
        <v>38</v>
      </c>
      <c r="S951" t="s">
        <v>6177</v>
      </c>
    </row>
    <row r="952" spans="1:19" x14ac:dyDescent="0.3">
      <c r="A952" s="7">
        <v>18239</v>
      </c>
      <c r="B952" s="6" t="s">
        <v>1963</v>
      </c>
      <c r="C952" t="s">
        <v>1964</v>
      </c>
      <c r="D952" t="str">
        <f t="shared" si="28"/>
        <v>12:53:44</v>
      </c>
      <c r="E952" s="18">
        <f t="shared" si="29"/>
        <v>0.5</v>
      </c>
      <c r="F952" s="2" t="s">
        <v>45</v>
      </c>
      <c r="G952" s="4" t="s">
        <v>46</v>
      </c>
      <c r="H952" t="s">
        <v>56</v>
      </c>
      <c r="I952">
        <v>1197</v>
      </c>
      <c r="J952">
        <v>66675</v>
      </c>
      <c r="K952" t="s">
        <v>6203</v>
      </c>
      <c r="L952">
        <v>58</v>
      </c>
      <c r="M952" s="6">
        <v>333.5</v>
      </c>
      <c r="N952" s="6">
        <v>5021.75</v>
      </c>
      <c r="O952">
        <v>22</v>
      </c>
      <c r="P952">
        <v>3</v>
      </c>
      <c r="Q952" t="s">
        <v>52</v>
      </c>
      <c r="R952" t="s">
        <v>38</v>
      </c>
      <c r="S952" t="s">
        <v>6177</v>
      </c>
    </row>
    <row r="953" spans="1:19" hidden="1" x14ac:dyDescent="0.3">
      <c r="A953" s="7">
        <v>18240</v>
      </c>
      <c r="B953" s="6" t="s">
        <v>1965</v>
      </c>
      <c r="C953" t="s">
        <v>1966</v>
      </c>
      <c r="D953" t="str">
        <f t="shared" si="28"/>
        <v>18:19:12</v>
      </c>
      <c r="E953" s="18">
        <f t="shared" si="29"/>
        <v>0.75</v>
      </c>
      <c r="F953" s="2" t="s">
        <v>45</v>
      </c>
      <c r="G953" s="4" t="s">
        <v>55</v>
      </c>
      <c r="H953" t="s">
        <v>56</v>
      </c>
      <c r="I953">
        <v>4799</v>
      </c>
      <c r="J953">
        <v>87593</v>
      </c>
      <c r="K953" t="s">
        <v>6206</v>
      </c>
      <c r="L953">
        <v>56</v>
      </c>
      <c r="M953" s="6">
        <v>8207.5</v>
      </c>
      <c r="N953" s="6">
        <v>867.5</v>
      </c>
      <c r="O953">
        <v>16</v>
      </c>
      <c r="P953">
        <v>4</v>
      </c>
      <c r="Q953" t="s">
        <v>38</v>
      </c>
      <c r="R953" t="s">
        <v>38</v>
      </c>
      <c r="S953" t="s">
        <v>6176</v>
      </c>
    </row>
    <row r="954" spans="1:19" hidden="1" x14ac:dyDescent="0.3">
      <c r="A954" s="7">
        <v>18241</v>
      </c>
      <c r="B954" s="6" t="s">
        <v>1967</v>
      </c>
      <c r="C954" t="s">
        <v>1968</v>
      </c>
      <c r="D954" t="str">
        <f t="shared" si="28"/>
        <v>03:17:28</v>
      </c>
      <c r="E954" s="18">
        <f t="shared" si="29"/>
        <v>0.125</v>
      </c>
      <c r="F954" s="2" t="s">
        <v>50</v>
      </c>
      <c r="G954" s="4" t="s">
        <v>55</v>
      </c>
      <c r="H954" t="s">
        <v>51</v>
      </c>
      <c r="I954">
        <v>156</v>
      </c>
      <c r="J954">
        <v>64666</v>
      </c>
      <c r="K954" t="s">
        <v>6203</v>
      </c>
      <c r="L954">
        <v>10</v>
      </c>
      <c r="M954" s="6">
        <v>163.25</v>
      </c>
      <c r="N954" s="6">
        <v>7445.75</v>
      </c>
      <c r="O954">
        <v>78</v>
      </c>
      <c r="P954">
        <v>1</v>
      </c>
      <c r="Q954" t="s">
        <v>52</v>
      </c>
      <c r="R954" t="s">
        <v>52</v>
      </c>
      <c r="S954" t="s">
        <v>6177</v>
      </c>
    </row>
    <row r="955" spans="1:19" hidden="1" x14ac:dyDescent="0.3">
      <c r="A955" s="7">
        <v>18242</v>
      </c>
      <c r="B955" s="6" t="s">
        <v>1969</v>
      </c>
      <c r="C955" t="s">
        <v>1970</v>
      </c>
      <c r="D955" t="str">
        <f t="shared" si="28"/>
        <v>15:38:21</v>
      </c>
      <c r="E955" s="18">
        <f t="shared" si="29"/>
        <v>0.625</v>
      </c>
      <c r="F955" s="2" t="s">
        <v>88</v>
      </c>
      <c r="G955" s="4" t="s">
        <v>55</v>
      </c>
      <c r="H955" t="s">
        <v>51</v>
      </c>
      <c r="I955">
        <v>178</v>
      </c>
      <c r="J955">
        <v>30763</v>
      </c>
      <c r="K955" t="s">
        <v>6205</v>
      </c>
      <c r="L955">
        <v>5</v>
      </c>
      <c r="M955" s="6">
        <v>1603</v>
      </c>
      <c r="N955" s="6">
        <v>2592.5</v>
      </c>
      <c r="O955">
        <v>92</v>
      </c>
      <c r="P955">
        <v>2</v>
      </c>
      <c r="Q955" t="s">
        <v>52</v>
      </c>
      <c r="R955" t="s">
        <v>35</v>
      </c>
      <c r="S955" t="s">
        <v>6176</v>
      </c>
    </row>
    <row r="956" spans="1:19" hidden="1" x14ac:dyDescent="0.3">
      <c r="A956" s="7">
        <v>18243</v>
      </c>
      <c r="B956" s="6" t="s">
        <v>1971</v>
      </c>
      <c r="C956" t="s">
        <v>1972</v>
      </c>
      <c r="D956" t="str">
        <f t="shared" si="28"/>
        <v>02:45:23</v>
      </c>
      <c r="E956" s="18">
        <f t="shared" si="29"/>
        <v>8.3333333333333329E-2</v>
      </c>
      <c r="F956" s="2" t="s">
        <v>50</v>
      </c>
      <c r="G956" s="4" t="s">
        <v>55</v>
      </c>
      <c r="H956" t="s">
        <v>51</v>
      </c>
      <c r="I956">
        <v>216</v>
      </c>
      <c r="J956">
        <v>50719</v>
      </c>
      <c r="K956" t="s">
        <v>6203</v>
      </c>
      <c r="L956">
        <v>13</v>
      </c>
      <c r="M956" s="6">
        <v>2647</v>
      </c>
      <c r="N956" s="6">
        <v>478.25</v>
      </c>
      <c r="O956">
        <v>89</v>
      </c>
      <c r="P956">
        <v>2</v>
      </c>
      <c r="Q956" t="s">
        <v>65</v>
      </c>
      <c r="R956" t="s">
        <v>38</v>
      </c>
      <c r="S956" t="s">
        <v>6177</v>
      </c>
    </row>
    <row r="957" spans="1:19" hidden="1" x14ac:dyDescent="0.3">
      <c r="A957" s="7">
        <v>18244</v>
      </c>
      <c r="B957" s="6" t="s">
        <v>1973</v>
      </c>
      <c r="C957" t="s">
        <v>1974</v>
      </c>
      <c r="D957" t="str">
        <f t="shared" si="28"/>
        <v>23:30:35</v>
      </c>
      <c r="E957" s="18">
        <f t="shared" si="29"/>
        <v>0.95833333333333326</v>
      </c>
      <c r="F957" s="2" t="s">
        <v>50</v>
      </c>
      <c r="G957" s="4" t="s">
        <v>46</v>
      </c>
      <c r="H957" t="s">
        <v>81</v>
      </c>
      <c r="I957">
        <v>247</v>
      </c>
      <c r="J957">
        <v>35509</v>
      </c>
      <c r="K957" t="s">
        <v>6205</v>
      </c>
      <c r="L957">
        <v>16</v>
      </c>
      <c r="M957" s="6">
        <v>904.25</v>
      </c>
      <c r="N957" s="6">
        <v>562.25</v>
      </c>
      <c r="O957">
        <v>70</v>
      </c>
      <c r="P957">
        <v>0</v>
      </c>
      <c r="Q957" t="s">
        <v>65</v>
      </c>
      <c r="R957" t="s">
        <v>38</v>
      </c>
      <c r="S957" t="s">
        <v>6177</v>
      </c>
    </row>
    <row r="958" spans="1:19" hidden="1" x14ac:dyDescent="0.3">
      <c r="A958" s="7">
        <v>18245</v>
      </c>
      <c r="B958" s="6" t="s">
        <v>1975</v>
      </c>
      <c r="C958" t="s">
        <v>1976</v>
      </c>
      <c r="D958" t="str">
        <f t="shared" si="28"/>
        <v>21:57:24</v>
      </c>
      <c r="E958" s="18">
        <f t="shared" si="29"/>
        <v>0.875</v>
      </c>
      <c r="F958" s="2" t="s">
        <v>59</v>
      </c>
      <c r="G958" s="4" t="s">
        <v>46</v>
      </c>
      <c r="H958" t="s">
        <v>51</v>
      </c>
      <c r="I958">
        <v>975</v>
      </c>
      <c r="J958">
        <v>78374</v>
      </c>
      <c r="K958" t="s">
        <v>6206</v>
      </c>
      <c r="L958">
        <v>4</v>
      </c>
      <c r="M958" s="6">
        <v>2076.5</v>
      </c>
      <c r="N958" s="6">
        <v>673.75</v>
      </c>
      <c r="O958">
        <v>89</v>
      </c>
      <c r="P958">
        <v>1</v>
      </c>
      <c r="Q958" t="s">
        <v>52</v>
      </c>
      <c r="R958" t="s">
        <v>38</v>
      </c>
      <c r="S958" t="s">
        <v>6176</v>
      </c>
    </row>
    <row r="959" spans="1:19" hidden="1" x14ac:dyDescent="0.3">
      <c r="A959" s="7">
        <v>18246</v>
      </c>
      <c r="B959" s="6" t="s">
        <v>1977</v>
      </c>
      <c r="C959" t="s">
        <v>1978</v>
      </c>
      <c r="D959" t="str">
        <f t="shared" si="28"/>
        <v>12:15:50</v>
      </c>
      <c r="E959" s="18">
        <f t="shared" si="29"/>
        <v>0.5</v>
      </c>
      <c r="F959" s="2" t="s">
        <v>72</v>
      </c>
      <c r="G959" s="4" t="s">
        <v>46</v>
      </c>
      <c r="H959" t="s">
        <v>81</v>
      </c>
      <c r="I959">
        <v>653</v>
      </c>
      <c r="J959">
        <v>38898</v>
      </c>
      <c r="K959" t="s">
        <v>6205</v>
      </c>
      <c r="L959">
        <v>17</v>
      </c>
      <c r="M959" s="6">
        <v>508.25</v>
      </c>
      <c r="N959" s="6">
        <v>2860.25</v>
      </c>
      <c r="O959">
        <v>50</v>
      </c>
      <c r="P959">
        <v>1</v>
      </c>
      <c r="Q959" t="s">
        <v>52</v>
      </c>
      <c r="R959" t="s">
        <v>38</v>
      </c>
      <c r="S959" t="s">
        <v>6177</v>
      </c>
    </row>
    <row r="960" spans="1:19" hidden="1" x14ac:dyDescent="0.3">
      <c r="A960" s="7">
        <v>18247</v>
      </c>
      <c r="B960" s="6" t="s">
        <v>1979</v>
      </c>
      <c r="C960" t="s">
        <v>1980</v>
      </c>
      <c r="D960" t="str">
        <f t="shared" si="28"/>
        <v>10:42:36</v>
      </c>
      <c r="E960" s="18">
        <f t="shared" si="29"/>
        <v>0.41666666666666663</v>
      </c>
      <c r="F960" s="2" t="s">
        <v>50</v>
      </c>
      <c r="G960" s="4" t="s">
        <v>46</v>
      </c>
      <c r="H960" t="s">
        <v>75</v>
      </c>
      <c r="I960">
        <v>218</v>
      </c>
      <c r="J960">
        <v>35916</v>
      </c>
      <c r="K960" t="s">
        <v>6205</v>
      </c>
      <c r="L960">
        <v>4</v>
      </c>
      <c r="M960" s="6">
        <v>794.5</v>
      </c>
      <c r="N960" s="6">
        <v>4646.75</v>
      </c>
      <c r="O960">
        <v>51</v>
      </c>
      <c r="P960">
        <v>1</v>
      </c>
      <c r="Q960" t="s">
        <v>52</v>
      </c>
      <c r="R960" t="s">
        <v>52</v>
      </c>
      <c r="S960" t="s">
        <v>6176</v>
      </c>
    </row>
    <row r="961" spans="1:19" hidden="1" x14ac:dyDescent="0.3">
      <c r="A961" s="7">
        <v>18248</v>
      </c>
      <c r="B961" s="6" t="s">
        <v>1981</v>
      </c>
      <c r="C961" t="s">
        <v>1982</v>
      </c>
      <c r="D961" t="str">
        <f t="shared" si="28"/>
        <v>13:58:17</v>
      </c>
      <c r="E961" s="18">
        <f t="shared" si="29"/>
        <v>0.54166666666666663</v>
      </c>
      <c r="F961" s="2" t="s">
        <v>45</v>
      </c>
      <c r="G961" s="4" t="s">
        <v>68</v>
      </c>
      <c r="H961" t="s">
        <v>60</v>
      </c>
      <c r="I961">
        <v>2656</v>
      </c>
      <c r="J961">
        <v>67504</v>
      </c>
      <c r="K961" t="s">
        <v>6203</v>
      </c>
      <c r="L961">
        <v>40</v>
      </c>
      <c r="M961" s="6">
        <v>219.75</v>
      </c>
      <c r="N961" s="6">
        <v>5854.75</v>
      </c>
      <c r="O961">
        <v>7</v>
      </c>
      <c r="P961">
        <v>4</v>
      </c>
      <c r="Q961" t="s">
        <v>52</v>
      </c>
      <c r="R961" t="s">
        <v>35</v>
      </c>
      <c r="S961" t="s">
        <v>6176</v>
      </c>
    </row>
    <row r="962" spans="1:19" hidden="1" x14ac:dyDescent="0.3">
      <c r="A962" s="7">
        <v>18249</v>
      </c>
      <c r="B962" s="6" t="s">
        <v>1983</v>
      </c>
      <c r="C962" t="s">
        <v>1984</v>
      </c>
      <c r="D962" t="str">
        <f t="shared" si="28"/>
        <v>09:44:26</v>
      </c>
      <c r="E962" s="18">
        <f t="shared" si="29"/>
        <v>0.375</v>
      </c>
      <c r="F962" s="2" t="s">
        <v>45</v>
      </c>
      <c r="G962" s="4" t="s">
        <v>46</v>
      </c>
      <c r="H962" t="s">
        <v>81</v>
      </c>
      <c r="I962">
        <v>999</v>
      </c>
      <c r="J962">
        <v>78991</v>
      </c>
      <c r="K962" t="s">
        <v>6206</v>
      </c>
      <c r="L962">
        <v>15</v>
      </c>
      <c r="M962" s="6">
        <v>6204.25</v>
      </c>
      <c r="N962" s="6">
        <v>586.25</v>
      </c>
      <c r="O962">
        <v>61</v>
      </c>
      <c r="P962">
        <v>1</v>
      </c>
      <c r="Q962" t="s">
        <v>35</v>
      </c>
      <c r="R962" t="s">
        <v>38</v>
      </c>
      <c r="S962" t="s">
        <v>6176</v>
      </c>
    </row>
    <row r="963" spans="1:19" hidden="1" x14ac:dyDescent="0.3">
      <c r="A963" s="7">
        <v>18250</v>
      </c>
      <c r="B963" s="6" t="s">
        <v>1985</v>
      </c>
      <c r="C963" t="s">
        <v>1986</v>
      </c>
      <c r="D963" t="str">
        <f t="shared" ref="D963:D1026" si="30">TEXT(C963,"hh:mm:ss")</f>
        <v>11:26:24</v>
      </c>
      <c r="E963" s="18">
        <f t="shared" ref="E963:E1026" si="31">FLOOR(D963,TIME(1,0,0))</f>
        <v>0.45833333333333331</v>
      </c>
      <c r="F963" s="2" t="s">
        <v>45</v>
      </c>
      <c r="G963" s="4" t="s">
        <v>68</v>
      </c>
      <c r="H963" t="s">
        <v>60</v>
      </c>
      <c r="I963">
        <v>2987</v>
      </c>
      <c r="J963">
        <v>30798</v>
      </c>
      <c r="K963" t="s">
        <v>6205</v>
      </c>
      <c r="L963">
        <v>20</v>
      </c>
      <c r="M963" s="6">
        <v>1246.5</v>
      </c>
      <c r="N963" s="6">
        <v>3988.25</v>
      </c>
      <c r="O963">
        <v>8</v>
      </c>
      <c r="P963">
        <v>4</v>
      </c>
      <c r="Q963" t="s">
        <v>52</v>
      </c>
      <c r="R963" t="s">
        <v>52</v>
      </c>
      <c r="S963" t="s">
        <v>6177</v>
      </c>
    </row>
    <row r="964" spans="1:19" hidden="1" x14ac:dyDescent="0.3">
      <c r="A964" s="7">
        <v>18251</v>
      </c>
      <c r="B964" s="6" t="s">
        <v>1987</v>
      </c>
      <c r="C964" t="s">
        <v>1988</v>
      </c>
      <c r="D964" t="str">
        <f t="shared" si="30"/>
        <v>04:52:39</v>
      </c>
      <c r="E964" s="18">
        <f t="shared" si="31"/>
        <v>0.16666666666666666</v>
      </c>
      <c r="F964" s="2" t="s">
        <v>72</v>
      </c>
      <c r="G964" s="4" t="s">
        <v>46</v>
      </c>
      <c r="H964" t="s">
        <v>81</v>
      </c>
      <c r="I964">
        <v>729</v>
      </c>
      <c r="J964">
        <v>33259</v>
      </c>
      <c r="K964" t="s">
        <v>6205</v>
      </c>
      <c r="L964">
        <v>17</v>
      </c>
      <c r="M964" s="6">
        <v>1576.75</v>
      </c>
      <c r="N964" s="6">
        <v>2538.75</v>
      </c>
      <c r="O964">
        <v>51</v>
      </c>
      <c r="P964">
        <v>0</v>
      </c>
      <c r="Q964" t="s">
        <v>65</v>
      </c>
      <c r="R964" t="s">
        <v>38</v>
      </c>
      <c r="S964" t="s">
        <v>6177</v>
      </c>
    </row>
    <row r="965" spans="1:19" hidden="1" x14ac:dyDescent="0.3">
      <c r="A965" s="7">
        <v>18252</v>
      </c>
      <c r="B965" s="6" t="s">
        <v>1989</v>
      </c>
      <c r="C965" t="s">
        <v>1990</v>
      </c>
      <c r="D965" t="str">
        <f t="shared" si="30"/>
        <v>05:36:13</v>
      </c>
      <c r="E965" s="18">
        <f t="shared" si="31"/>
        <v>0.20833333333333331</v>
      </c>
      <c r="F965" s="2" t="s">
        <v>59</v>
      </c>
      <c r="G965" s="4" t="s">
        <v>46</v>
      </c>
      <c r="H965" t="s">
        <v>47</v>
      </c>
      <c r="I965">
        <v>944</v>
      </c>
      <c r="J965">
        <v>48768</v>
      </c>
      <c r="K965" t="s">
        <v>6205</v>
      </c>
      <c r="L965">
        <v>18</v>
      </c>
      <c r="M965" s="6">
        <v>328.5</v>
      </c>
      <c r="N965" s="6">
        <v>3292.5</v>
      </c>
      <c r="O965">
        <v>51</v>
      </c>
      <c r="P965">
        <v>2</v>
      </c>
      <c r="Q965" t="s">
        <v>35</v>
      </c>
      <c r="R965" t="s">
        <v>35</v>
      </c>
      <c r="S965" t="s">
        <v>6176</v>
      </c>
    </row>
    <row r="966" spans="1:19" hidden="1" x14ac:dyDescent="0.3">
      <c r="A966" s="7">
        <v>18253</v>
      </c>
      <c r="B966" s="6" t="s">
        <v>1991</v>
      </c>
      <c r="C966" t="s">
        <v>1992</v>
      </c>
      <c r="D966" t="str">
        <f t="shared" si="30"/>
        <v>22:09:37</v>
      </c>
      <c r="E966" s="18">
        <f t="shared" si="31"/>
        <v>0.91666666666666663</v>
      </c>
      <c r="F966" s="2" t="s">
        <v>45</v>
      </c>
      <c r="G966" s="4" t="s">
        <v>55</v>
      </c>
      <c r="H966" t="s">
        <v>56</v>
      </c>
      <c r="I966">
        <v>4268</v>
      </c>
      <c r="J966">
        <v>23967</v>
      </c>
      <c r="K966" t="s">
        <v>6204</v>
      </c>
      <c r="L966">
        <v>53</v>
      </c>
      <c r="M966" s="6">
        <v>79</v>
      </c>
      <c r="N966" s="6">
        <v>5221.5</v>
      </c>
      <c r="O966">
        <v>20</v>
      </c>
      <c r="P966">
        <v>5</v>
      </c>
      <c r="Q966" t="s">
        <v>52</v>
      </c>
      <c r="R966" t="s">
        <v>38</v>
      </c>
      <c r="S966" t="s">
        <v>6176</v>
      </c>
    </row>
    <row r="967" spans="1:19" hidden="1" x14ac:dyDescent="0.3">
      <c r="A967" s="7">
        <v>18254</v>
      </c>
      <c r="B967" s="6" t="s">
        <v>1993</v>
      </c>
      <c r="C967" t="s">
        <v>1994</v>
      </c>
      <c r="D967" t="str">
        <f t="shared" si="30"/>
        <v>02:54:28</v>
      </c>
      <c r="E967" s="18">
        <f t="shared" si="31"/>
        <v>8.3333333333333329E-2</v>
      </c>
      <c r="F967" s="2" t="s">
        <v>45</v>
      </c>
      <c r="G967" s="4" t="s">
        <v>68</v>
      </c>
      <c r="H967" t="s">
        <v>60</v>
      </c>
      <c r="I967">
        <v>3378</v>
      </c>
      <c r="J967">
        <v>40532</v>
      </c>
      <c r="K967" t="s">
        <v>6205</v>
      </c>
      <c r="L967">
        <v>32</v>
      </c>
      <c r="M967" s="6">
        <v>141.5</v>
      </c>
      <c r="N967" s="6">
        <v>5089</v>
      </c>
      <c r="O967">
        <v>5</v>
      </c>
      <c r="P967">
        <v>4</v>
      </c>
      <c r="Q967" t="s">
        <v>52</v>
      </c>
      <c r="R967" t="s">
        <v>38</v>
      </c>
      <c r="S967" t="s">
        <v>6176</v>
      </c>
    </row>
    <row r="968" spans="1:19" hidden="1" x14ac:dyDescent="0.3">
      <c r="A968" s="7">
        <v>18255</v>
      </c>
      <c r="B968" s="6" t="s">
        <v>1995</v>
      </c>
      <c r="C968" t="s">
        <v>1996</v>
      </c>
      <c r="D968" t="str">
        <f t="shared" si="30"/>
        <v>12:49:28</v>
      </c>
      <c r="E968" s="18">
        <f t="shared" si="31"/>
        <v>0.5</v>
      </c>
      <c r="F968" s="2" t="s">
        <v>45</v>
      </c>
      <c r="G968" s="4" t="s">
        <v>46</v>
      </c>
      <c r="H968" t="s">
        <v>75</v>
      </c>
      <c r="I968">
        <v>2090</v>
      </c>
      <c r="J968">
        <v>62862</v>
      </c>
      <c r="K968" t="s">
        <v>6203</v>
      </c>
      <c r="L968">
        <v>6</v>
      </c>
      <c r="M968" s="6">
        <v>1163.25</v>
      </c>
      <c r="N968" s="6">
        <v>4458</v>
      </c>
      <c r="O968">
        <v>50</v>
      </c>
      <c r="P968">
        <v>1</v>
      </c>
      <c r="Q968" t="s">
        <v>52</v>
      </c>
      <c r="R968" t="s">
        <v>52</v>
      </c>
      <c r="S968" t="s">
        <v>6177</v>
      </c>
    </row>
    <row r="969" spans="1:19" hidden="1" x14ac:dyDescent="0.3">
      <c r="A969" s="7">
        <v>18256</v>
      </c>
      <c r="B969" s="6" t="s">
        <v>1997</v>
      </c>
      <c r="C969" t="s">
        <v>1998</v>
      </c>
      <c r="D969" t="str">
        <f t="shared" si="30"/>
        <v>17:43:31</v>
      </c>
      <c r="E969" s="18">
        <f t="shared" si="31"/>
        <v>0.70833333333333326</v>
      </c>
      <c r="F969" s="2" t="s">
        <v>45</v>
      </c>
      <c r="G969" s="4" t="s">
        <v>55</v>
      </c>
      <c r="H969" t="s">
        <v>56</v>
      </c>
      <c r="I969">
        <v>4589</v>
      </c>
      <c r="J969">
        <v>29536</v>
      </c>
      <c r="K969" t="s">
        <v>6204</v>
      </c>
      <c r="L969">
        <v>55</v>
      </c>
      <c r="M969" s="6">
        <v>340</v>
      </c>
      <c r="N969" s="6">
        <v>7363.25</v>
      </c>
      <c r="O969">
        <v>13</v>
      </c>
      <c r="P969">
        <v>5</v>
      </c>
      <c r="Q969" t="s">
        <v>38</v>
      </c>
      <c r="R969" t="s">
        <v>38</v>
      </c>
      <c r="S969" t="s">
        <v>6176</v>
      </c>
    </row>
    <row r="970" spans="1:19" hidden="1" x14ac:dyDescent="0.3">
      <c r="A970" s="7">
        <v>18257</v>
      </c>
      <c r="B970" s="6" t="s">
        <v>1999</v>
      </c>
      <c r="C970" t="s">
        <v>2000</v>
      </c>
      <c r="D970" t="str">
        <f t="shared" si="30"/>
        <v>21:31:34</v>
      </c>
      <c r="E970" s="18">
        <f t="shared" si="31"/>
        <v>0.875</v>
      </c>
      <c r="F970" s="2" t="s">
        <v>45</v>
      </c>
      <c r="G970" s="4" t="s">
        <v>55</v>
      </c>
      <c r="H970" t="s">
        <v>56</v>
      </c>
      <c r="I970">
        <v>2699</v>
      </c>
      <c r="J970">
        <v>48437</v>
      </c>
      <c r="K970" t="s">
        <v>6205</v>
      </c>
      <c r="L970">
        <v>32</v>
      </c>
      <c r="M970" s="6">
        <v>273.75</v>
      </c>
      <c r="N970" s="6">
        <v>5782.25</v>
      </c>
      <c r="O970">
        <v>15</v>
      </c>
      <c r="P970">
        <v>4</v>
      </c>
      <c r="Q970" t="s">
        <v>38</v>
      </c>
      <c r="R970" t="s">
        <v>35</v>
      </c>
      <c r="S970" t="s">
        <v>6176</v>
      </c>
    </row>
    <row r="971" spans="1:19" hidden="1" x14ac:dyDescent="0.3">
      <c r="A971" s="7">
        <v>18258</v>
      </c>
      <c r="B971" s="6" t="s">
        <v>2001</v>
      </c>
      <c r="C971" t="s">
        <v>2002</v>
      </c>
      <c r="D971" t="str">
        <f t="shared" si="30"/>
        <v>05:52:29</v>
      </c>
      <c r="E971" s="18">
        <f t="shared" si="31"/>
        <v>0.20833333333333331</v>
      </c>
      <c r="F971" s="2" t="s">
        <v>50</v>
      </c>
      <c r="G971" s="4" t="s">
        <v>55</v>
      </c>
      <c r="H971" t="s">
        <v>51</v>
      </c>
      <c r="I971">
        <v>178</v>
      </c>
      <c r="J971">
        <v>79378</v>
      </c>
      <c r="K971" t="s">
        <v>6206</v>
      </c>
      <c r="L971">
        <v>4</v>
      </c>
      <c r="M971" s="6">
        <v>416.25</v>
      </c>
      <c r="N971" s="6">
        <v>2291</v>
      </c>
      <c r="O971">
        <v>83</v>
      </c>
      <c r="P971">
        <v>1</v>
      </c>
      <c r="Q971" t="s">
        <v>35</v>
      </c>
      <c r="R971" t="s">
        <v>38</v>
      </c>
      <c r="S971" t="s">
        <v>6177</v>
      </c>
    </row>
    <row r="972" spans="1:19" hidden="1" x14ac:dyDescent="0.3">
      <c r="A972" s="7">
        <v>18259</v>
      </c>
      <c r="B972" s="6" t="s">
        <v>2003</v>
      </c>
      <c r="C972" t="s">
        <v>2004</v>
      </c>
      <c r="D972" t="str">
        <f t="shared" si="30"/>
        <v>03:20:54</v>
      </c>
      <c r="E972" s="18">
        <f t="shared" si="31"/>
        <v>0.125</v>
      </c>
      <c r="F972" s="2" t="s">
        <v>45</v>
      </c>
      <c r="G972" s="4" t="s">
        <v>46</v>
      </c>
      <c r="H972" t="s">
        <v>47</v>
      </c>
      <c r="I972">
        <v>2950</v>
      </c>
      <c r="J972">
        <v>36051</v>
      </c>
      <c r="K972" t="s">
        <v>6205</v>
      </c>
      <c r="L972">
        <v>21</v>
      </c>
      <c r="M972" s="6">
        <v>10483.75</v>
      </c>
      <c r="N972" s="6">
        <v>552.75</v>
      </c>
      <c r="O972">
        <v>74</v>
      </c>
      <c r="P972">
        <v>3</v>
      </c>
      <c r="Q972" t="s">
        <v>52</v>
      </c>
      <c r="R972" t="s">
        <v>38</v>
      </c>
      <c r="S972" t="s">
        <v>6177</v>
      </c>
    </row>
    <row r="973" spans="1:19" hidden="1" x14ac:dyDescent="0.3">
      <c r="A973" s="7">
        <v>18260</v>
      </c>
      <c r="B973" s="6" t="s">
        <v>2005</v>
      </c>
      <c r="C973" t="s">
        <v>2006</v>
      </c>
      <c r="D973" t="str">
        <f t="shared" si="30"/>
        <v>00:37:09</v>
      </c>
      <c r="E973" s="18">
        <f t="shared" si="31"/>
        <v>0</v>
      </c>
      <c r="F973" s="2" t="s">
        <v>50</v>
      </c>
      <c r="G973" s="4" t="s">
        <v>55</v>
      </c>
      <c r="H973" t="s">
        <v>51</v>
      </c>
      <c r="I973">
        <v>101</v>
      </c>
      <c r="J973">
        <v>79779</v>
      </c>
      <c r="K973" t="s">
        <v>6206</v>
      </c>
      <c r="L973">
        <v>15</v>
      </c>
      <c r="M973" s="6">
        <v>918.5</v>
      </c>
      <c r="N973" s="6">
        <v>2238</v>
      </c>
      <c r="O973">
        <v>99</v>
      </c>
      <c r="P973">
        <v>1</v>
      </c>
      <c r="Q973" t="s">
        <v>35</v>
      </c>
      <c r="R973" t="s">
        <v>38</v>
      </c>
      <c r="S973" t="s">
        <v>6176</v>
      </c>
    </row>
    <row r="974" spans="1:19" hidden="1" x14ac:dyDescent="0.3">
      <c r="A974" s="7">
        <v>18261</v>
      </c>
      <c r="B974" s="6" t="s">
        <v>2007</v>
      </c>
      <c r="C974" t="s">
        <v>2008</v>
      </c>
      <c r="D974" t="str">
        <f t="shared" si="30"/>
        <v>19:20:23</v>
      </c>
      <c r="E974" s="18">
        <f t="shared" si="31"/>
        <v>0.79166666666666663</v>
      </c>
      <c r="F974" s="2" t="s">
        <v>59</v>
      </c>
      <c r="G974" s="4" t="s">
        <v>46</v>
      </c>
      <c r="H974" t="s">
        <v>81</v>
      </c>
      <c r="I974">
        <v>858</v>
      </c>
      <c r="J974">
        <v>63539</v>
      </c>
      <c r="K974" t="s">
        <v>6203</v>
      </c>
      <c r="L974">
        <v>9</v>
      </c>
      <c r="M974" s="6">
        <v>9061.25</v>
      </c>
      <c r="N974" s="6">
        <v>593</v>
      </c>
      <c r="O974">
        <v>57</v>
      </c>
      <c r="P974">
        <v>0</v>
      </c>
      <c r="Q974" t="s">
        <v>38</v>
      </c>
      <c r="R974" t="s">
        <v>52</v>
      </c>
      <c r="S974" t="s">
        <v>6176</v>
      </c>
    </row>
    <row r="975" spans="1:19" hidden="1" x14ac:dyDescent="0.3">
      <c r="A975" s="7">
        <v>18262</v>
      </c>
      <c r="B975" s="6" t="s">
        <v>2009</v>
      </c>
      <c r="C975" t="s">
        <v>2010</v>
      </c>
      <c r="D975" t="str">
        <f t="shared" si="30"/>
        <v>23:31:38</v>
      </c>
      <c r="E975" s="18">
        <f t="shared" si="31"/>
        <v>0.95833333333333326</v>
      </c>
      <c r="F975" s="2" t="s">
        <v>45</v>
      </c>
      <c r="G975" s="4" t="s">
        <v>46</v>
      </c>
      <c r="H975" t="s">
        <v>56</v>
      </c>
      <c r="I975">
        <v>4506</v>
      </c>
      <c r="J975">
        <v>37021</v>
      </c>
      <c r="K975" t="s">
        <v>6205</v>
      </c>
      <c r="L975">
        <v>60</v>
      </c>
      <c r="M975" s="6">
        <v>448.75</v>
      </c>
      <c r="N975" s="6">
        <v>4378.5</v>
      </c>
      <c r="O975">
        <v>20</v>
      </c>
      <c r="P975">
        <v>6</v>
      </c>
      <c r="Q975" t="s">
        <v>52</v>
      </c>
      <c r="R975" t="s">
        <v>52</v>
      </c>
      <c r="S975" t="s">
        <v>6177</v>
      </c>
    </row>
    <row r="976" spans="1:19" hidden="1" x14ac:dyDescent="0.3">
      <c r="A976" s="7">
        <v>18263</v>
      </c>
      <c r="B976" s="6" t="s">
        <v>2011</v>
      </c>
      <c r="C976" t="s">
        <v>2012</v>
      </c>
      <c r="D976" t="str">
        <f t="shared" si="30"/>
        <v>12:33:54</v>
      </c>
      <c r="E976" s="18">
        <f t="shared" si="31"/>
        <v>0.5</v>
      </c>
      <c r="F976" s="2" t="s">
        <v>72</v>
      </c>
      <c r="G976" s="4" t="s">
        <v>46</v>
      </c>
      <c r="H976" t="s">
        <v>81</v>
      </c>
      <c r="I976">
        <v>378</v>
      </c>
      <c r="J976">
        <v>89230</v>
      </c>
      <c r="K976" t="s">
        <v>6206</v>
      </c>
      <c r="L976">
        <v>10</v>
      </c>
      <c r="M976" s="6">
        <v>6991</v>
      </c>
      <c r="N976" s="6">
        <v>636.75</v>
      </c>
      <c r="O976">
        <v>53</v>
      </c>
      <c r="P976">
        <v>0</v>
      </c>
      <c r="Q976" t="s">
        <v>38</v>
      </c>
      <c r="R976" t="s">
        <v>38</v>
      </c>
      <c r="S976" t="s">
        <v>6176</v>
      </c>
    </row>
    <row r="977" spans="1:19" hidden="1" x14ac:dyDescent="0.3">
      <c r="A977" s="7">
        <v>18264</v>
      </c>
      <c r="B977" s="6" t="s">
        <v>2013</v>
      </c>
      <c r="C977" t="s">
        <v>2014</v>
      </c>
      <c r="D977" t="str">
        <f t="shared" si="30"/>
        <v>08:16:53</v>
      </c>
      <c r="E977" s="18">
        <f t="shared" si="31"/>
        <v>0.33333333333333331</v>
      </c>
      <c r="F977" s="2" t="s">
        <v>45</v>
      </c>
      <c r="G977" s="4" t="s">
        <v>46</v>
      </c>
      <c r="H977" t="s">
        <v>47</v>
      </c>
      <c r="I977">
        <v>3257</v>
      </c>
      <c r="J977">
        <v>22691</v>
      </c>
      <c r="K977" t="s">
        <v>6204</v>
      </c>
      <c r="L977">
        <v>18</v>
      </c>
      <c r="M977" s="6">
        <v>316.75</v>
      </c>
      <c r="N977" s="6">
        <v>4871.25</v>
      </c>
      <c r="O977">
        <v>57</v>
      </c>
      <c r="P977">
        <v>2</v>
      </c>
      <c r="Q977" t="s">
        <v>52</v>
      </c>
      <c r="R977" t="s">
        <v>52</v>
      </c>
      <c r="S977" t="s">
        <v>6176</v>
      </c>
    </row>
    <row r="978" spans="1:19" hidden="1" x14ac:dyDescent="0.3">
      <c r="A978" s="7">
        <v>18265</v>
      </c>
      <c r="B978" s="6" t="s">
        <v>2015</v>
      </c>
      <c r="C978" t="s">
        <v>2016</v>
      </c>
      <c r="D978" t="str">
        <f t="shared" si="30"/>
        <v>22:46:30</v>
      </c>
      <c r="E978" s="18">
        <f t="shared" si="31"/>
        <v>0.91666666666666663</v>
      </c>
      <c r="F978" s="2" t="s">
        <v>88</v>
      </c>
      <c r="G978" s="4" t="s">
        <v>55</v>
      </c>
      <c r="H978" t="s">
        <v>51</v>
      </c>
      <c r="I978">
        <v>171</v>
      </c>
      <c r="J978">
        <v>39016</v>
      </c>
      <c r="K978" t="s">
        <v>6205</v>
      </c>
      <c r="L978">
        <v>12</v>
      </c>
      <c r="M978" s="6">
        <v>213</v>
      </c>
      <c r="N978" s="6">
        <v>6141.75</v>
      </c>
      <c r="O978">
        <v>82</v>
      </c>
      <c r="P978">
        <v>1</v>
      </c>
      <c r="Q978" t="s">
        <v>35</v>
      </c>
      <c r="R978" t="s">
        <v>52</v>
      </c>
      <c r="S978" t="s">
        <v>6177</v>
      </c>
    </row>
    <row r="979" spans="1:19" hidden="1" x14ac:dyDescent="0.3">
      <c r="A979" s="7">
        <v>18266</v>
      </c>
      <c r="B979" s="6" t="s">
        <v>2017</v>
      </c>
      <c r="C979" t="s">
        <v>2018</v>
      </c>
      <c r="D979" t="str">
        <f t="shared" si="30"/>
        <v>01:41:20</v>
      </c>
      <c r="E979" s="18">
        <f t="shared" si="31"/>
        <v>4.1666666666666664E-2</v>
      </c>
      <c r="F979" s="2" t="s">
        <v>45</v>
      </c>
      <c r="G979" s="4" t="s">
        <v>46</v>
      </c>
      <c r="H979" t="s">
        <v>56</v>
      </c>
      <c r="I979">
        <v>2954</v>
      </c>
      <c r="J979">
        <v>31394</v>
      </c>
      <c r="K979" t="s">
        <v>6205</v>
      </c>
      <c r="L979">
        <v>35</v>
      </c>
      <c r="M979" s="6">
        <v>1239.25</v>
      </c>
      <c r="N979" s="6">
        <v>2181</v>
      </c>
      <c r="O979">
        <v>17</v>
      </c>
      <c r="P979">
        <v>5</v>
      </c>
      <c r="Q979" t="s">
        <v>38</v>
      </c>
      <c r="R979" t="s">
        <v>38</v>
      </c>
      <c r="S979" t="s">
        <v>6177</v>
      </c>
    </row>
    <row r="980" spans="1:19" hidden="1" x14ac:dyDescent="0.3">
      <c r="A980" s="7">
        <v>18267</v>
      </c>
      <c r="B980" s="6" t="s">
        <v>2019</v>
      </c>
      <c r="C980" t="s">
        <v>2020</v>
      </c>
      <c r="D980" t="str">
        <f t="shared" si="30"/>
        <v>07:12:51</v>
      </c>
      <c r="E980" s="18">
        <f t="shared" si="31"/>
        <v>0.29166666666666663</v>
      </c>
      <c r="F980" s="2" t="s">
        <v>72</v>
      </c>
      <c r="G980" s="4" t="s">
        <v>46</v>
      </c>
      <c r="H980" t="s">
        <v>75</v>
      </c>
      <c r="I980">
        <v>833</v>
      </c>
      <c r="J980">
        <v>85319</v>
      </c>
      <c r="K980" t="s">
        <v>6206</v>
      </c>
      <c r="L980">
        <v>7</v>
      </c>
      <c r="M980" s="6">
        <v>364</v>
      </c>
      <c r="N980" s="6">
        <v>4516</v>
      </c>
      <c r="O980">
        <v>58</v>
      </c>
      <c r="P980">
        <v>3</v>
      </c>
      <c r="Q980" t="s">
        <v>52</v>
      </c>
      <c r="R980" t="s">
        <v>52</v>
      </c>
      <c r="S980" t="s">
        <v>6176</v>
      </c>
    </row>
    <row r="981" spans="1:19" hidden="1" x14ac:dyDescent="0.3">
      <c r="A981" s="7">
        <v>18268</v>
      </c>
      <c r="B981" s="6" t="s">
        <v>2021</v>
      </c>
      <c r="C981" t="s">
        <v>2022</v>
      </c>
      <c r="D981" t="str">
        <f t="shared" si="30"/>
        <v>04:33:33</v>
      </c>
      <c r="E981" s="18">
        <f t="shared" si="31"/>
        <v>0.16666666666666666</v>
      </c>
      <c r="F981" s="2" t="s">
        <v>45</v>
      </c>
      <c r="G981" s="4" t="s">
        <v>46</v>
      </c>
      <c r="H981" t="s">
        <v>47</v>
      </c>
      <c r="I981">
        <v>2666</v>
      </c>
      <c r="J981">
        <v>47892</v>
      </c>
      <c r="K981" t="s">
        <v>6205</v>
      </c>
      <c r="L981">
        <v>6</v>
      </c>
      <c r="M981" s="6">
        <v>1880.5</v>
      </c>
      <c r="N981" s="6">
        <v>2251.75</v>
      </c>
      <c r="O981">
        <v>69</v>
      </c>
      <c r="P981">
        <v>2</v>
      </c>
      <c r="Q981" t="s">
        <v>52</v>
      </c>
      <c r="R981" t="s">
        <v>35</v>
      </c>
      <c r="S981" t="s">
        <v>6177</v>
      </c>
    </row>
    <row r="982" spans="1:19" hidden="1" x14ac:dyDescent="0.3">
      <c r="A982" s="7">
        <v>18269</v>
      </c>
      <c r="B982" s="6" t="s">
        <v>2023</v>
      </c>
      <c r="C982" t="s">
        <v>2024</v>
      </c>
      <c r="D982" t="str">
        <f t="shared" si="30"/>
        <v>09:33:53</v>
      </c>
      <c r="E982" s="18">
        <f t="shared" si="31"/>
        <v>0.375</v>
      </c>
      <c r="F982" s="2" t="s">
        <v>45</v>
      </c>
      <c r="G982" s="4" t="s">
        <v>46</v>
      </c>
      <c r="H982" t="s">
        <v>81</v>
      </c>
      <c r="I982">
        <v>852</v>
      </c>
      <c r="J982">
        <v>76127</v>
      </c>
      <c r="K982" t="s">
        <v>6206</v>
      </c>
      <c r="L982">
        <v>10</v>
      </c>
      <c r="M982" s="6">
        <v>4033.75</v>
      </c>
      <c r="N982" s="6">
        <v>1109</v>
      </c>
      <c r="O982">
        <v>56</v>
      </c>
      <c r="P982">
        <v>0</v>
      </c>
      <c r="Q982" t="s">
        <v>65</v>
      </c>
      <c r="R982" t="s">
        <v>38</v>
      </c>
      <c r="S982" t="s">
        <v>6177</v>
      </c>
    </row>
    <row r="983" spans="1:19" hidden="1" x14ac:dyDescent="0.3">
      <c r="A983" s="7">
        <v>18270</v>
      </c>
      <c r="B983" s="6" t="s">
        <v>2025</v>
      </c>
      <c r="C983" t="s">
        <v>2026</v>
      </c>
      <c r="D983" t="str">
        <f t="shared" si="30"/>
        <v>23:48:53</v>
      </c>
      <c r="E983" s="18">
        <f t="shared" si="31"/>
        <v>0.95833333333333326</v>
      </c>
      <c r="F983" s="2" t="s">
        <v>45</v>
      </c>
      <c r="G983" s="4" t="s">
        <v>55</v>
      </c>
      <c r="H983" t="s">
        <v>56</v>
      </c>
      <c r="I983">
        <v>4545</v>
      </c>
      <c r="J983">
        <v>82121</v>
      </c>
      <c r="K983" t="s">
        <v>6206</v>
      </c>
      <c r="L983">
        <v>52</v>
      </c>
      <c r="M983" s="6">
        <v>434.5</v>
      </c>
      <c r="N983" s="6">
        <v>3357.75</v>
      </c>
      <c r="O983">
        <v>19</v>
      </c>
      <c r="P983">
        <v>5</v>
      </c>
      <c r="Q983" t="s">
        <v>38</v>
      </c>
      <c r="R983" t="s">
        <v>52</v>
      </c>
      <c r="S983" t="s">
        <v>6176</v>
      </c>
    </row>
    <row r="984" spans="1:19" hidden="1" x14ac:dyDescent="0.3">
      <c r="A984" s="7">
        <v>18271</v>
      </c>
      <c r="B984" s="6" t="s">
        <v>2027</v>
      </c>
      <c r="C984" t="s">
        <v>2028</v>
      </c>
      <c r="D984" t="str">
        <f t="shared" si="30"/>
        <v>03:18:56</v>
      </c>
      <c r="E984" s="18">
        <f t="shared" si="31"/>
        <v>0.125</v>
      </c>
      <c r="F984" s="2" t="s">
        <v>59</v>
      </c>
      <c r="G984" s="4" t="s">
        <v>46</v>
      </c>
      <c r="H984" t="s">
        <v>75</v>
      </c>
      <c r="I984">
        <v>280</v>
      </c>
      <c r="J984">
        <v>30019</v>
      </c>
      <c r="K984" t="s">
        <v>6205</v>
      </c>
      <c r="L984">
        <v>4</v>
      </c>
      <c r="M984" s="6">
        <v>432.25</v>
      </c>
      <c r="N984" s="6">
        <v>5663.75</v>
      </c>
      <c r="O984">
        <v>60</v>
      </c>
      <c r="P984">
        <v>3</v>
      </c>
      <c r="Q984" t="s">
        <v>52</v>
      </c>
      <c r="R984" t="s">
        <v>52</v>
      </c>
      <c r="S984" t="s">
        <v>6176</v>
      </c>
    </row>
    <row r="985" spans="1:19" hidden="1" x14ac:dyDescent="0.3">
      <c r="A985" s="7">
        <v>18272</v>
      </c>
      <c r="B985" s="6" t="s">
        <v>2029</v>
      </c>
      <c r="C985" t="s">
        <v>2030</v>
      </c>
      <c r="D985" t="str">
        <f t="shared" si="30"/>
        <v>22:57:14</v>
      </c>
      <c r="E985" s="18">
        <f t="shared" si="31"/>
        <v>0.91666666666666663</v>
      </c>
      <c r="F985" s="2" t="s">
        <v>45</v>
      </c>
      <c r="G985" s="4" t="s">
        <v>46</v>
      </c>
      <c r="H985" t="s">
        <v>56</v>
      </c>
      <c r="I985">
        <v>3189</v>
      </c>
      <c r="J985">
        <v>58375</v>
      </c>
      <c r="K985" t="s">
        <v>6203</v>
      </c>
      <c r="L985">
        <v>59</v>
      </c>
      <c r="M985" s="6">
        <v>277.5</v>
      </c>
      <c r="N985" s="6">
        <v>5016.25</v>
      </c>
      <c r="O985">
        <v>22</v>
      </c>
      <c r="P985">
        <v>5</v>
      </c>
      <c r="Q985" t="s">
        <v>52</v>
      </c>
      <c r="R985" t="s">
        <v>52</v>
      </c>
      <c r="S985" t="s">
        <v>6177</v>
      </c>
    </row>
    <row r="986" spans="1:19" hidden="1" x14ac:dyDescent="0.3">
      <c r="A986" s="7">
        <v>18273</v>
      </c>
      <c r="B986" s="6" t="s">
        <v>2031</v>
      </c>
      <c r="C986" t="s">
        <v>2032</v>
      </c>
      <c r="D986" t="str">
        <f t="shared" si="30"/>
        <v>13:55:39</v>
      </c>
      <c r="E986" s="18">
        <f t="shared" si="31"/>
        <v>0.54166666666666663</v>
      </c>
      <c r="F986" s="2" t="s">
        <v>45</v>
      </c>
      <c r="G986" s="4" t="s">
        <v>55</v>
      </c>
      <c r="H986" t="s">
        <v>60</v>
      </c>
      <c r="I986">
        <v>1304</v>
      </c>
      <c r="J986">
        <v>25867</v>
      </c>
      <c r="K986" t="s">
        <v>6204</v>
      </c>
      <c r="L986">
        <v>26</v>
      </c>
      <c r="M986" s="6">
        <v>1772.25</v>
      </c>
      <c r="N986" s="6">
        <v>2953.5</v>
      </c>
      <c r="O986">
        <v>25</v>
      </c>
      <c r="P986">
        <v>6</v>
      </c>
      <c r="Q986" t="s">
        <v>52</v>
      </c>
      <c r="R986" t="s">
        <v>38</v>
      </c>
      <c r="S986" t="s">
        <v>6176</v>
      </c>
    </row>
    <row r="987" spans="1:19" hidden="1" x14ac:dyDescent="0.3">
      <c r="A987" s="7">
        <v>18274</v>
      </c>
      <c r="B987" s="6" t="s">
        <v>2033</v>
      </c>
      <c r="C987" t="s">
        <v>2034</v>
      </c>
      <c r="D987" t="str">
        <f t="shared" si="30"/>
        <v>14:51:38</v>
      </c>
      <c r="E987" s="18">
        <f t="shared" si="31"/>
        <v>0.58333333333333326</v>
      </c>
      <c r="F987" s="2" t="s">
        <v>50</v>
      </c>
      <c r="G987" s="4" t="s">
        <v>55</v>
      </c>
      <c r="H987" t="s">
        <v>51</v>
      </c>
      <c r="I987">
        <v>224</v>
      </c>
      <c r="J987">
        <v>24627</v>
      </c>
      <c r="K987" t="s">
        <v>6204</v>
      </c>
      <c r="L987">
        <v>19</v>
      </c>
      <c r="M987" s="6">
        <v>101.5</v>
      </c>
      <c r="N987" s="6">
        <v>4612.25</v>
      </c>
      <c r="O987">
        <v>89</v>
      </c>
      <c r="P987">
        <v>1</v>
      </c>
      <c r="Q987" t="s">
        <v>35</v>
      </c>
      <c r="R987" t="s">
        <v>38</v>
      </c>
      <c r="S987" t="s">
        <v>6176</v>
      </c>
    </row>
    <row r="988" spans="1:19" hidden="1" x14ac:dyDescent="0.3">
      <c r="A988" s="7">
        <v>18275</v>
      </c>
      <c r="B988" s="6" t="s">
        <v>2035</v>
      </c>
      <c r="C988" t="s">
        <v>2036</v>
      </c>
      <c r="D988" t="str">
        <f t="shared" si="30"/>
        <v>02:42:14</v>
      </c>
      <c r="E988" s="18">
        <f t="shared" si="31"/>
        <v>8.3333333333333329E-2</v>
      </c>
      <c r="F988" s="2" t="s">
        <v>72</v>
      </c>
      <c r="G988" s="4" t="s">
        <v>55</v>
      </c>
      <c r="H988" t="s">
        <v>51</v>
      </c>
      <c r="I988">
        <v>752</v>
      </c>
      <c r="J988">
        <v>62532</v>
      </c>
      <c r="K988" t="s">
        <v>6203</v>
      </c>
      <c r="L988">
        <v>16</v>
      </c>
      <c r="M988" s="6">
        <v>163.5</v>
      </c>
      <c r="N988" s="6">
        <v>3906.75</v>
      </c>
      <c r="O988">
        <v>76</v>
      </c>
      <c r="P988">
        <v>2</v>
      </c>
      <c r="Q988" t="s">
        <v>52</v>
      </c>
      <c r="R988" t="s">
        <v>35</v>
      </c>
      <c r="S988" t="s">
        <v>6177</v>
      </c>
    </row>
    <row r="989" spans="1:19" hidden="1" x14ac:dyDescent="0.3">
      <c r="A989" s="7">
        <v>18276</v>
      </c>
      <c r="B989" s="6" t="s">
        <v>2037</v>
      </c>
      <c r="C989" t="s">
        <v>2038</v>
      </c>
      <c r="D989" t="str">
        <f t="shared" si="30"/>
        <v>22:52:16</v>
      </c>
      <c r="E989" s="18">
        <f t="shared" si="31"/>
        <v>0.91666666666666663</v>
      </c>
      <c r="F989" s="2" t="s">
        <v>50</v>
      </c>
      <c r="G989" s="4" t="s">
        <v>55</v>
      </c>
      <c r="H989" t="s">
        <v>51</v>
      </c>
      <c r="I989">
        <v>242</v>
      </c>
      <c r="J989">
        <v>48826</v>
      </c>
      <c r="K989" t="s">
        <v>6205</v>
      </c>
      <c r="L989">
        <v>3</v>
      </c>
      <c r="M989" s="6">
        <v>581.25</v>
      </c>
      <c r="N989" s="6">
        <v>2990.75</v>
      </c>
      <c r="O989">
        <v>91</v>
      </c>
      <c r="P989">
        <v>2</v>
      </c>
      <c r="Q989" t="s">
        <v>65</v>
      </c>
      <c r="R989" t="s">
        <v>38</v>
      </c>
      <c r="S989" t="s">
        <v>6177</v>
      </c>
    </row>
    <row r="990" spans="1:19" hidden="1" x14ac:dyDescent="0.3">
      <c r="A990" s="7">
        <v>18277</v>
      </c>
      <c r="B990" s="6" t="s">
        <v>2039</v>
      </c>
      <c r="C990" t="s">
        <v>2040</v>
      </c>
      <c r="D990" t="str">
        <f t="shared" si="30"/>
        <v>17:45:08</v>
      </c>
      <c r="E990" s="18">
        <f t="shared" si="31"/>
        <v>0.70833333333333326</v>
      </c>
      <c r="F990" s="2" t="s">
        <v>220</v>
      </c>
      <c r="G990" s="4" t="s">
        <v>46</v>
      </c>
      <c r="H990" t="s">
        <v>56</v>
      </c>
      <c r="I990">
        <v>4685</v>
      </c>
      <c r="J990">
        <v>52418</v>
      </c>
      <c r="K990" t="s">
        <v>6203</v>
      </c>
      <c r="L990">
        <v>49</v>
      </c>
      <c r="M990" s="6">
        <v>418</v>
      </c>
      <c r="N990" s="6">
        <v>6288.5</v>
      </c>
      <c r="O990">
        <v>22</v>
      </c>
      <c r="P990">
        <v>5</v>
      </c>
      <c r="Q990" t="s">
        <v>52</v>
      </c>
      <c r="R990" t="s">
        <v>52</v>
      </c>
      <c r="S990" t="s">
        <v>6177</v>
      </c>
    </row>
    <row r="991" spans="1:19" hidden="1" x14ac:dyDescent="0.3">
      <c r="A991" s="7">
        <v>18278</v>
      </c>
      <c r="B991" s="6" t="s">
        <v>2041</v>
      </c>
      <c r="C991" t="s">
        <v>2042</v>
      </c>
      <c r="D991" t="str">
        <f t="shared" si="30"/>
        <v>07:38:34</v>
      </c>
      <c r="E991" s="18">
        <f t="shared" si="31"/>
        <v>0.29166666666666663</v>
      </c>
      <c r="F991" s="2" t="s">
        <v>50</v>
      </c>
      <c r="G991" s="4" t="s">
        <v>46</v>
      </c>
      <c r="H991" t="s">
        <v>51</v>
      </c>
      <c r="I991">
        <v>232</v>
      </c>
      <c r="J991">
        <v>24029</v>
      </c>
      <c r="K991" t="s">
        <v>6204</v>
      </c>
      <c r="L991">
        <v>4</v>
      </c>
      <c r="M991" s="6">
        <v>1049.75</v>
      </c>
      <c r="N991" s="6">
        <v>4313</v>
      </c>
      <c r="O991">
        <v>76</v>
      </c>
      <c r="P991">
        <v>2</v>
      </c>
      <c r="Q991" t="s">
        <v>65</v>
      </c>
      <c r="R991" t="s">
        <v>52</v>
      </c>
      <c r="S991" t="s">
        <v>6177</v>
      </c>
    </row>
    <row r="992" spans="1:19" hidden="1" x14ac:dyDescent="0.3">
      <c r="A992" s="7">
        <v>18279</v>
      </c>
      <c r="B992" s="6" t="s">
        <v>2043</v>
      </c>
      <c r="C992" t="s">
        <v>2044</v>
      </c>
      <c r="D992" t="str">
        <f t="shared" si="30"/>
        <v>05:46:58</v>
      </c>
      <c r="E992" s="18">
        <f t="shared" si="31"/>
        <v>0.20833333333333331</v>
      </c>
      <c r="F992" s="2" t="s">
        <v>45</v>
      </c>
      <c r="G992" s="4" t="s">
        <v>46</v>
      </c>
      <c r="H992" t="s">
        <v>47</v>
      </c>
      <c r="I992">
        <v>1248</v>
      </c>
      <c r="J992">
        <v>86457</v>
      </c>
      <c r="K992" t="s">
        <v>6206</v>
      </c>
      <c r="L992">
        <v>4</v>
      </c>
      <c r="M992" s="6">
        <v>308.75</v>
      </c>
      <c r="N992" s="6">
        <v>3127.5</v>
      </c>
      <c r="O992">
        <v>70</v>
      </c>
      <c r="P992">
        <v>3</v>
      </c>
      <c r="Q992" t="s">
        <v>52</v>
      </c>
      <c r="R992" t="s">
        <v>52</v>
      </c>
      <c r="S992" t="s">
        <v>6176</v>
      </c>
    </row>
    <row r="993" spans="1:19" hidden="1" x14ac:dyDescent="0.3">
      <c r="A993" s="7">
        <v>18280</v>
      </c>
      <c r="B993" s="6" t="s">
        <v>2045</v>
      </c>
      <c r="C993" t="s">
        <v>2046</v>
      </c>
      <c r="D993" t="str">
        <f t="shared" si="30"/>
        <v>21:47:42</v>
      </c>
      <c r="E993" s="18">
        <f t="shared" si="31"/>
        <v>0.875</v>
      </c>
      <c r="F993" s="2" t="s">
        <v>72</v>
      </c>
      <c r="G993" s="4" t="s">
        <v>55</v>
      </c>
      <c r="H993" t="s">
        <v>51</v>
      </c>
      <c r="I993">
        <v>887</v>
      </c>
      <c r="J993">
        <v>35917</v>
      </c>
      <c r="K993" t="s">
        <v>6205</v>
      </c>
      <c r="L993">
        <v>8</v>
      </c>
      <c r="M993" s="6">
        <v>4644</v>
      </c>
      <c r="N993" s="6">
        <v>1087.25</v>
      </c>
      <c r="O993">
        <v>99</v>
      </c>
      <c r="P993">
        <v>2</v>
      </c>
      <c r="Q993" t="s">
        <v>65</v>
      </c>
      <c r="R993" t="s">
        <v>38</v>
      </c>
      <c r="S993" t="s">
        <v>6177</v>
      </c>
    </row>
    <row r="994" spans="1:19" hidden="1" x14ac:dyDescent="0.3">
      <c r="A994" s="7">
        <v>18281</v>
      </c>
      <c r="B994" s="6" t="s">
        <v>2047</v>
      </c>
      <c r="C994" t="s">
        <v>2048</v>
      </c>
      <c r="D994" t="str">
        <f t="shared" si="30"/>
        <v>11:24:40</v>
      </c>
      <c r="E994" s="18">
        <f t="shared" si="31"/>
        <v>0.45833333333333331</v>
      </c>
      <c r="F994" s="2" t="s">
        <v>50</v>
      </c>
      <c r="G994" s="4" t="s">
        <v>55</v>
      </c>
      <c r="H994" t="s">
        <v>51</v>
      </c>
      <c r="I994">
        <v>155</v>
      </c>
      <c r="J994">
        <v>19549</v>
      </c>
      <c r="K994" t="s">
        <v>6204</v>
      </c>
      <c r="L994">
        <v>18</v>
      </c>
      <c r="M994" s="6">
        <v>187</v>
      </c>
      <c r="N994" s="6">
        <v>4181</v>
      </c>
      <c r="O994">
        <v>100</v>
      </c>
      <c r="P994">
        <v>1</v>
      </c>
      <c r="Q994" t="s">
        <v>52</v>
      </c>
      <c r="R994" t="s">
        <v>38</v>
      </c>
      <c r="S994" t="s">
        <v>6176</v>
      </c>
    </row>
    <row r="995" spans="1:19" hidden="1" x14ac:dyDescent="0.3">
      <c r="A995" s="7">
        <v>18282</v>
      </c>
      <c r="B995" s="6" t="s">
        <v>2049</v>
      </c>
      <c r="C995" t="s">
        <v>2050</v>
      </c>
      <c r="D995" t="str">
        <f t="shared" si="30"/>
        <v>16:46:02</v>
      </c>
      <c r="E995" s="18">
        <f t="shared" si="31"/>
        <v>0.66666666666666663</v>
      </c>
      <c r="F995" s="2" t="s">
        <v>45</v>
      </c>
      <c r="G995" s="4" t="s">
        <v>46</v>
      </c>
      <c r="H995" t="s">
        <v>56</v>
      </c>
      <c r="I995">
        <v>2667</v>
      </c>
      <c r="J995">
        <v>22777</v>
      </c>
      <c r="K995" t="s">
        <v>6204</v>
      </c>
      <c r="L995">
        <v>56</v>
      </c>
      <c r="M995" s="6">
        <v>409.75</v>
      </c>
      <c r="N995" s="6">
        <v>5360.75</v>
      </c>
      <c r="O995">
        <v>20</v>
      </c>
      <c r="P995">
        <v>6</v>
      </c>
      <c r="Q995" t="s">
        <v>52</v>
      </c>
      <c r="R995" t="s">
        <v>52</v>
      </c>
      <c r="S995" t="s">
        <v>6177</v>
      </c>
    </row>
    <row r="996" spans="1:19" hidden="1" x14ac:dyDescent="0.3">
      <c r="A996" s="7">
        <v>18283</v>
      </c>
      <c r="B996" s="6" t="s">
        <v>2051</v>
      </c>
      <c r="C996" t="s">
        <v>2052</v>
      </c>
      <c r="D996" t="str">
        <f t="shared" si="30"/>
        <v>13:15:58</v>
      </c>
      <c r="E996" s="18">
        <f t="shared" si="31"/>
        <v>0.54166666666666663</v>
      </c>
      <c r="F996" s="2" t="s">
        <v>72</v>
      </c>
      <c r="G996" s="4" t="s">
        <v>55</v>
      </c>
      <c r="H996" t="s">
        <v>51</v>
      </c>
      <c r="I996">
        <v>452</v>
      </c>
      <c r="J996">
        <v>31868</v>
      </c>
      <c r="K996" t="s">
        <v>6205</v>
      </c>
      <c r="L996">
        <v>2</v>
      </c>
      <c r="M996" s="6">
        <v>927</v>
      </c>
      <c r="N996" s="6">
        <v>1979.25</v>
      </c>
      <c r="O996">
        <v>87</v>
      </c>
      <c r="P996">
        <v>2</v>
      </c>
      <c r="Q996" t="s">
        <v>65</v>
      </c>
      <c r="R996" t="s">
        <v>35</v>
      </c>
      <c r="S996" t="s">
        <v>6176</v>
      </c>
    </row>
    <row r="997" spans="1:19" hidden="1" x14ac:dyDescent="0.3">
      <c r="A997" s="7">
        <v>18284</v>
      </c>
      <c r="B997" s="6" t="s">
        <v>2053</v>
      </c>
      <c r="C997" t="s">
        <v>2054</v>
      </c>
      <c r="D997" t="str">
        <f t="shared" si="30"/>
        <v>01:59:50</v>
      </c>
      <c r="E997" s="18">
        <f t="shared" si="31"/>
        <v>4.1666666666666664E-2</v>
      </c>
      <c r="F997" s="2" t="s">
        <v>72</v>
      </c>
      <c r="G997" s="4" t="s">
        <v>46</v>
      </c>
      <c r="H997" t="s">
        <v>75</v>
      </c>
      <c r="I997">
        <v>497</v>
      </c>
      <c r="J997">
        <v>78626</v>
      </c>
      <c r="K997" t="s">
        <v>6206</v>
      </c>
      <c r="L997">
        <v>13</v>
      </c>
      <c r="M997" s="6">
        <v>523.25</v>
      </c>
      <c r="N997" s="6">
        <v>5933</v>
      </c>
      <c r="O997">
        <v>57</v>
      </c>
      <c r="P997">
        <v>2</v>
      </c>
      <c r="Q997" t="s">
        <v>35</v>
      </c>
      <c r="R997" t="s">
        <v>38</v>
      </c>
      <c r="S997" t="s">
        <v>6176</v>
      </c>
    </row>
    <row r="998" spans="1:19" hidden="1" x14ac:dyDescent="0.3">
      <c r="A998" s="7">
        <v>18285</v>
      </c>
      <c r="B998" s="6" t="s">
        <v>2055</v>
      </c>
      <c r="C998" t="s">
        <v>2056</v>
      </c>
      <c r="D998" t="str">
        <f t="shared" si="30"/>
        <v>03:54:53</v>
      </c>
      <c r="E998" s="18">
        <f t="shared" si="31"/>
        <v>0.125</v>
      </c>
      <c r="F998" s="2" t="s">
        <v>50</v>
      </c>
      <c r="G998" s="4" t="s">
        <v>55</v>
      </c>
      <c r="H998" t="s">
        <v>51</v>
      </c>
      <c r="I998">
        <v>121</v>
      </c>
      <c r="J998">
        <v>49751</v>
      </c>
      <c r="K998" t="s">
        <v>6205</v>
      </c>
      <c r="L998">
        <v>20</v>
      </c>
      <c r="M998" s="6">
        <v>8814.5</v>
      </c>
      <c r="N998" s="6">
        <v>411.5</v>
      </c>
      <c r="O998">
        <v>80</v>
      </c>
      <c r="P998">
        <v>2</v>
      </c>
      <c r="Q998" t="s">
        <v>65</v>
      </c>
      <c r="R998" t="s">
        <v>52</v>
      </c>
      <c r="S998" t="s">
        <v>6176</v>
      </c>
    </row>
    <row r="999" spans="1:19" hidden="1" x14ac:dyDescent="0.3">
      <c r="A999" s="7">
        <v>18286</v>
      </c>
      <c r="B999" s="6" t="s">
        <v>2057</v>
      </c>
      <c r="C999" t="s">
        <v>2058</v>
      </c>
      <c r="D999" t="str">
        <f t="shared" si="30"/>
        <v>06:08:26</v>
      </c>
      <c r="E999" s="18">
        <f t="shared" si="31"/>
        <v>0.25</v>
      </c>
      <c r="F999" s="2" t="s">
        <v>88</v>
      </c>
      <c r="G999" s="4" t="s">
        <v>46</v>
      </c>
      <c r="H999" t="s">
        <v>75</v>
      </c>
      <c r="I999">
        <v>344</v>
      </c>
      <c r="J999">
        <v>45147</v>
      </c>
      <c r="K999" t="s">
        <v>6205</v>
      </c>
      <c r="L999">
        <v>3</v>
      </c>
      <c r="M999" s="6">
        <v>1118</v>
      </c>
      <c r="N999" s="6">
        <v>2436.75</v>
      </c>
      <c r="O999">
        <v>48</v>
      </c>
      <c r="P999">
        <v>3</v>
      </c>
      <c r="Q999" t="s">
        <v>35</v>
      </c>
      <c r="R999" t="s">
        <v>38</v>
      </c>
      <c r="S999" t="s">
        <v>6176</v>
      </c>
    </row>
    <row r="1000" spans="1:19" hidden="1" x14ac:dyDescent="0.3">
      <c r="A1000" s="7">
        <v>18287</v>
      </c>
      <c r="B1000" s="6" t="s">
        <v>2059</v>
      </c>
      <c r="C1000" t="s">
        <v>2060</v>
      </c>
      <c r="D1000" t="str">
        <f t="shared" si="30"/>
        <v>18:38:08</v>
      </c>
      <c r="E1000" s="18">
        <f t="shared" si="31"/>
        <v>0.75</v>
      </c>
      <c r="F1000" s="2" t="s">
        <v>50</v>
      </c>
      <c r="G1000" s="4" t="s">
        <v>46</v>
      </c>
      <c r="H1000" t="s">
        <v>75</v>
      </c>
      <c r="I1000">
        <v>229</v>
      </c>
      <c r="J1000">
        <v>46526</v>
      </c>
      <c r="K1000" t="s">
        <v>6205</v>
      </c>
      <c r="L1000">
        <v>11</v>
      </c>
      <c r="M1000" s="6">
        <v>1971.5</v>
      </c>
      <c r="N1000" s="6">
        <v>2894.5</v>
      </c>
      <c r="O1000">
        <v>53</v>
      </c>
      <c r="P1000">
        <v>1</v>
      </c>
      <c r="Q1000" t="s">
        <v>38</v>
      </c>
      <c r="R1000" t="s">
        <v>38</v>
      </c>
      <c r="S1000" t="s">
        <v>6176</v>
      </c>
    </row>
    <row r="1001" spans="1:19" hidden="1" x14ac:dyDescent="0.3">
      <c r="A1001" s="7">
        <v>18288</v>
      </c>
      <c r="B1001" s="6" t="s">
        <v>2061</v>
      </c>
      <c r="C1001" t="s">
        <v>2062</v>
      </c>
      <c r="D1001" t="str">
        <f t="shared" si="30"/>
        <v>07:41:28</v>
      </c>
      <c r="E1001" s="18">
        <f t="shared" si="31"/>
        <v>0.29166666666666663</v>
      </c>
      <c r="F1001" s="2" t="s">
        <v>45</v>
      </c>
      <c r="G1001" s="4" t="s">
        <v>46</v>
      </c>
      <c r="H1001" t="s">
        <v>56</v>
      </c>
      <c r="I1001">
        <v>2281</v>
      </c>
      <c r="J1001">
        <v>21122</v>
      </c>
      <c r="K1001" t="s">
        <v>6204</v>
      </c>
      <c r="L1001">
        <v>54</v>
      </c>
      <c r="M1001" s="6">
        <v>237.25</v>
      </c>
      <c r="N1001" s="6">
        <v>2569.25</v>
      </c>
      <c r="O1001">
        <v>19</v>
      </c>
      <c r="P1001">
        <v>6</v>
      </c>
      <c r="Q1001" t="s">
        <v>52</v>
      </c>
      <c r="R1001" t="s">
        <v>38</v>
      </c>
      <c r="S1001" t="s">
        <v>6176</v>
      </c>
    </row>
    <row r="1002" spans="1:19" hidden="1" x14ac:dyDescent="0.3">
      <c r="A1002" s="7">
        <v>18289</v>
      </c>
      <c r="B1002" s="6" t="s">
        <v>2063</v>
      </c>
      <c r="C1002" t="s">
        <v>2064</v>
      </c>
      <c r="D1002" t="str">
        <f t="shared" si="30"/>
        <v>06:36:00</v>
      </c>
      <c r="E1002" s="18">
        <f t="shared" si="31"/>
        <v>0.25</v>
      </c>
      <c r="F1002" s="2" t="s">
        <v>45</v>
      </c>
      <c r="G1002" s="4" t="s">
        <v>55</v>
      </c>
      <c r="H1002" t="s">
        <v>56</v>
      </c>
      <c r="I1002">
        <v>4366</v>
      </c>
      <c r="J1002">
        <v>67430</v>
      </c>
      <c r="K1002" t="s">
        <v>6203</v>
      </c>
      <c r="L1002">
        <v>48</v>
      </c>
      <c r="M1002" s="6">
        <v>172.5</v>
      </c>
      <c r="N1002" s="6">
        <v>4392</v>
      </c>
      <c r="O1002">
        <v>21</v>
      </c>
      <c r="P1002">
        <v>5</v>
      </c>
      <c r="Q1002" t="s">
        <v>38</v>
      </c>
      <c r="R1002" t="s">
        <v>52</v>
      </c>
      <c r="S1002" t="s">
        <v>6177</v>
      </c>
    </row>
    <row r="1003" spans="1:19" hidden="1" x14ac:dyDescent="0.3">
      <c r="A1003" s="7">
        <v>18290</v>
      </c>
      <c r="B1003" s="6" t="s">
        <v>2065</v>
      </c>
      <c r="C1003" t="s">
        <v>2066</v>
      </c>
      <c r="D1003" t="str">
        <f t="shared" si="30"/>
        <v>00:54:45</v>
      </c>
      <c r="E1003" s="18">
        <f t="shared" si="31"/>
        <v>0</v>
      </c>
      <c r="F1003" s="2" t="s">
        <v>45</v>
      </c>
      <c r="G1003" s="4" t="s">
        <v>55</v>
      </c>
      <c r="H1003" t="s">
        <v>47</v>
      </c>
      <c r="I1003">
        <v>2390</v>
      </c>
      <c r="J1003">
        <v>89359</v>
      </c>
      <c r="K1003" t="s">
        <v>6206</v>
      </c>
      <c r="L1003">
        <v>5</v>
      </c>
      <c r="M1003" s="6">
        <v>1766.5</v>
      </c>
      <c r="N1003" s="6">
        <v>697.25</v>
      </c>
      <c r="O1003">
        <v>72</v>
      </c>
      <c r="P1003">
        <v>2</v>
      </c>
      <c r="Q1003" t="s">
        <v>52</v>
      </c>
      <c r="R1003" t="s">
        <v>38</v>
      </c>
      <c r="S1003" t="s">
        <v>6177</v>
      </c>
    </row>
    <row r="1004" spans="1:19" hidden="1" x14ac:dyDescent="0.3">
      <c r="A1004" s="7">
        <v>18291</v>
      </c>
      <c r="B1004" s="6" t="s">
        <v>2067</v>
      </c>
      <c r="C1004" t="s">
        <v>2068</v>
      </c>
      <c r="D1004" t="str">
        <f t="shared" si="30"/>
        <v>00:13:01</v>
      </c>
      <c r="E1004" s="18">
        <f t="shared" si="31"/>
        <v>0</v>
      </c>
      <c r="F1004" s="2" t="s">
        <v>50</v>
      </c>
      <c r="G1004" s="4" t="s">
        <v>55</v>
      </c>
      <c r="H1004" t="s">
        <v>51</v>
      </c>
      <c r="I1004">
        <v>87</v>
      </c>
      <c r="J1004">
        <v>62460</v>
      </c>
      <c r="K1004" t="s">
        <v>6203</v>
      </c>
      <c r="L1004">
        <v>3</v>
      </c>
      <c r="M1004" s="6">
        <v>181</v>
      </c>
      <c r="N1004" s="6">
        <v>4510.5</v>
      </c>
      <c r="O1004">
        <v>77</v>
      </c>
      <c r="P1004">
        <v>1</v>
      </c>
      <c r="Q1004" t="s">
        <v>65</v>
      </c>
      <c r="R1004" t="s">
        <v>52</v>
      </c>
      <c r="S1004" t="s">
        <v>6176</v>
      </c>
    </row>
    <row r="1005" spans="1:19" hidden="1" x14ac:dyDescent="0.3">
      <c r="A1005" s="7">
        <v>18292</v>
      </c>
      <c r="B1005" s="6" t="s">
        <v>2069</v>
      </c>
      <c r="C1005" t="s">
        <v>2070</v>
      </c>
      <c r="D1005" t="str">
        <f t="shared" si="30"/>
        <v>20:54:49</v>
      </c>
      <c r="E1005" s="18">
        <f t="shared" si="31"/>
        <v>0.83333333333333326</v>
      </c>
      <c r="F1005" s="2" t="s">
        <v>72</v>
      </c>
      <c r="G1005" s="4" t="s">
        <v>46</v>
      </c>
      <c r="H1005" t="s">
        <v>81</v>
      </c>
      <c r="I1005">
        <v>773</v>
      </c>
      <c r="J1005">
        <v>41792</v>
      </c>
      <c r="K1005" t="s">
        <v>6205</v>
      </c>
      <c r="L1005">
        <v>7</v>
      </c>
      <c r="M1005" s="6">
        <v>356</v>
      </c>
      <c r="N1005" s="6">
        <v>7367.25</v>
      </c>
      <c r="O1005">
        <v>54</v>
      </c>
      <c r="P1005">
        <v>1</v>
      </c>
      <c r="Q1005" t="s">
        <v>52</v>
      </c>
      <c r="R1005" t="s">
        <v>38</v>
      </c>
      <c r="S1005" t="s">
        <v>6177</v>
      </c>
    </row>
    <row r="1006" spans="1:19" hidden="1" x14ac:dyDescent="0.3">
      <c r="A1006" s="7">
        <v>18293</v>
      </c>
      <c r="B1006" s="6" t="s">
        <v>2071</v>
      </c>
      <c r="C1006" t="s">
        <v>2072</v>
      </c>
      <c r="D1006" t="str">
        <f t="shared" si="30"/>
        <v>03:51:49</v>
      </c>
      <c r="E1006" s="18">
        <f t="shared" si="31"/>
        <v>0.125</v>
      </c>
      <c r="F1006" s="2" t="s">
        <v>45</v>
      </c>
      <c r="G1006" s="4" t="s">
        <v>46</v>
      </c>
      <c r="H1006" t="s">
        <v>56</v>
      </c>
      <c r="I1006">
        <v>2013</v>
      </c>
      <c r="J1006">
        <v>22691</v>
      </c>
      <c r="K1006" t="s">
        <v>6204</v>
      </c>
      <c r="L1006">
        <v>48</v>
      </c>
      <c r="M1006" s="6">
        <v>413</v>
      </c>
      <c r="N1006" s="6">
        <v>2520.75</v>
      </c>
      <c r="O1006">
        <v>17</v>
      </c>
      <c r="P1006">
        <v>4</v>
      </c>
      <c r="Q1006" t="s">
        <v>38</v>
      </c>
      <c r="R1006" t="s">
        <v>38</v>
      </c>
      <c r="S1006" t="s">
        <v>6176</v>
      </c>
    </row>
    <row r="1007" spans="1:19" hidden="1" x14ac:dyDescent="0.3">
      <c r="A1007" s="7">
        <v>18294</v>
      </c>
      <c r="B1007" s="6" t="s">
        <v>2073</v>
      </c>
      <c r="C1007" t="s">
        <v>2074</v>
      </c>
      <c r="D1007" t="str">
        <f t="shared" si="30"/>
        <v>05:52:56</v>
      </c>
      <c r="E1007" s="18">
        <f t="shared" si="31"/>
        <v>0.20833333333333331</v>
      </c>
      <c r="F1007" s="2" t="s">
        <v>72</v>
      </c>
      <c r="G1007" s="4" t="s">
        <v>55</v>
      </c>
      <c r="H1007" t="s">
        <v>51</v>
      </c>
      <c r="I1007">
        <v>476</v>
      </c>
      <c r="J1007">
        <v>36725</v>
      </c>
      <c r="K1007" t="s">
        <v>6205</v>
      </c>
      <c r="L1007">
        <v>16</v>
      </c>
      <c r="M1007" s="6">
        <v>1258</v>
      </c>
      <c r="N1007" s="6">
        <v>2986.75</v>
      </c>
      <c r="O1007">
        <v>95</v>
      </c>
      <c r="P1007">
        <v>1</v>
      </c>
      <c r="Q1007" t="s">
        <v>52</v>
      </c>
      <c r="R1007" t="s">
        <v>52</v>
      </c>
      <c r="S1007" t="s">
        <v>6177</v>
      </c>
    </row>
    <row r="1008" spans="1:19" hidden="1" x14ac:dyDescent="0.3">
      <c r="A1008" s="7">
        <v>18295</v>
      </c>
      <c r="B1008" s="6" t="s">
        <v>2075</v>
      </c>
      <c r="C1008" t="s">
        <v>2076</v>
      </c>
      <c r="D1008" t="str">
        <f t="shared" si="30"/>
        <v>02:24:32</v>
      </c>
      <c r="E1008" s="18">
        <f t="shared" si="31"/>
        <v>8.3333333333333329E-2</v>
      </c>
      <c r="F1008" s="2" t="s">
        <v>59</v>
      </c>
      <c r="G1008" s="4" t="s">
        <v>46</v>
      </c>
      <c r="H1008" t="s">
        <v>60</v>
      </c>
      <c r="I1008">
        <v>1048</v>
      </c>
      <c r="J1008">
        <v>27390</v>
      </c>
      <c r="K1008" t="s">
        <v>6204</v>
      </c>
      <c r="L1008">
        <v>27</v>
      </c>
      <c r="M1008" s="6">
        <v>356.25</v>
      </c>
      <c r="N1008" s="6">
        <v>5756.5</v>
      </c>
      <c r="O1008">
        <v>10</v>
      </c>
      <c r="P1008">
        <v>6</v>
      </c>
      <c r="Q1008" t="s">
        <v>52</v>
      </c>
      <c r="R1008" t="s">
        <v>38</v>
      </c>
      <c r="S1008" t="s">
        <v>6177</v>
      </c>
    </row>
    <row r="1009" spans="1:19" hidden="1" x14ac:dyDescent="0.3">
      <c r="A1009" s="7">
        <v>18296</v>
      </c>
      <c r="B1009" s="6" t="s">
        <v>2077</v>
      </c>
      <c r="C1009" t="s">
        <v>2078</v>
      </c>
      <c r="D1009" t="str">
        <f t="shared" si="30"/>
        <v>04:08:05</v>
      </c>
      <c r="E1009" s="18">
        <f t="shared" si="31"/>
        <v>0.16666666666666666</v>
      </c>
      <c r="F1009" s="2" t="s">
        <v>59</v>
      </c>
      <c r="G1009" s="4" t="s">
        <v>55</v>
      </c>
      <c r="H1009" t="s">
        <v>51</v>
      </c>
      <c r="I1009">
        <v>830</v>
      </c>
      <c r="J1009">
        <v>47622</v>
      </c>
      <c r="K1009" t="s">
        <v>6205</v>
      </c>
      <c r="L1009">
        <v>13</v>
      </c>
      <c r="M1009" s="6">
        <v>580.75</v>
      </c>
      <c r="N1009" s="6">
        <v>3524.75</v>
      </c>
      <c r="O1009">
        <v>90</v>
      </c>
      <c r="P1009">
        <v>2</v>
      </c>
      <c r="Q1009" t="s">
        <v>52</v>
      </c>
      <c r="R1009" t="s">
        <v>38</v>
      </c>
      <c r="S1009" t="s">
        <v>6177</v>
      </c>
    </row>
    <row r="1010" spans="1:19" hidden="1" x14ac:dyDescent="0.3">
      <c r="A1010" s="7">
        <v>18297</v>
      </c>
      <c r="B1010" s="6" t="s">
        <v>2079</v>
      </c>
      <c r="C1010" t="s">
        <v>2080</v>
      </c>
      <c r="D1010" t="str">
        <f t="shared" si="30"/>
        <v>04:21:07</v>
      </c>
      <c r="E1010" s="18">
        <f t="shared" si="31"/>
        <v>0.16666666666666666</v>
      </c>
      <c r="F1010" s="2" t="s">
        <v>45</v>
      </c>
      <c r="G1010" s="4" t="s">
        <v>55</v>
      </c>
      <c r="H1010" t="s">
        <v>56</v>
      </c>
      <c r="I1010">
        <v>4319</v>
      </c>
      <c r="J1010">
        <v>72242</v>
      </c>
      <c r="K1010" t="s">
        <v>6206</v>
      </c>
      <c r="L1010">
        <v>52</v>
      </c>
      <c r="M1010" s="6">
        <v>1232.25</v>
      </c>
      <c r="N1010" s="6">
        <v>2800</v>
      </c>
      <c r="O1010">
        <v>15</v>
      </c>
      <c r="P1010">
        <v>6</v>
      </c>
      <c r="Q1010" t="s">
        <v>52</v>
      </c>
      <c r="R1010" t="s">
        <v>38</v>
      </c>
      <c r="S1010" t="s">
        <v>6177</v>
      </c>
    </row>
    <row r="1011" spans="1:19" hidden="1" x14ac:dyDescent="0.3">
      <c r="A1011" s="7">
        <v>18298</v>
      </c>
      <c r="B1011" s="6" t="s">
        <v>2081</v>
      </c>
      <c r="C1011" t="s">
        <v>2082</v>
      </c>
      <c r="D1011" t="str">
        <f t="shared" si="30"/>
        <v>22:19:41</v>
      </c>
      <c r="E1011" s="18">
        <f t="shared" si="31"/>
        <v>0.91666666666666663</v>
      </c>
      <c r="F1011" s="2" t="s">
        <v>50</v>
      </c>
      <c r="G1011" s="4" t="s">
        <v>55</v>
      </c>
      <c r="H1011" t="s">
        <v>51</v>
      </c>
      <c r="I1011">
        <v>59</v>
      </c>
      <c r="J1011">
        <v>66429</v>
      </c>
      <c r="K1011" t="s">
        <v>6203</v>
      </c>
      <c r="L1011">
        <v>7</v>
      </c>
      <c r="M1011" s="6">
        <v>384.5</v>
      </c>
      <c r="N1011" s="6">
        <v>2874.75</v>
      </c>
      <c r="O1011">
        <v>80</v>
      </c>
      <c r="P1011">
        <v>1</v>
      </c>
      <c r="Q1011" t="s">
        <v>35</v>
      </c>
      <c r="R1011" t="s">
        <v>38</v>
      </c>
      <c r="S1011" t="s">
        <v>6177</v>
      </c>
    </row>
    <row r="1012" spans="1:19" hidden="1" x14ac:dyDescent="0.3">
      <c r="A1012" s="7">
        <v>18299</v>
      </c>
      <c r="B1012" s="6" t="s">
        <v>2083</v>
      </c>
      <c r="C1012" t="s">
        <v>2084</v>
      </c>
      <c r="D1012" t="str">
        <f t="shared" si="30"/>
        <v>21:13:43</v>
      </c>
      <c r="E1012" s="18">
        <f t="shared" si="31"/>
        <v>0.875</v>
      </c>
      <c r="F1012" s="2" t="s">
        <v>72</v>
      </c>
      <c r="G1012" s="4" t="s">
        <v>46</v>
      </c>
      <c r="H1012" t="s">
        <v>75</v>
      </c>
      <c r="I1012">
        <v>878</v>
      </c>
      <c r="J1012">
        <v>55001</v>
      </c>
      <c r="K1012" t="s">
        <v>6203</v>
      </c>
      <c r="L1012">
        <v>7</v>
      </c>
      <c r="M1012" s="6">
        <v>363.75</v>
      </c>
      <c r="N1012" s="6">
        <v>3324.75</v>
      </c>
      <c r="O1012">
        <v>58</v>
      </c>
      <c r="P1012">
        <v>2</v>
      </c>
      <c r="Q1012" t="s">
        <v>52</v>
      </c>
      <c r="R1012" t="s">
        <v>52</v>
      </c>
      <c r="S1012" t="s">
        <v>6177</v>
      </c>
    </row>
    <row r="1013" spans="1:19" hidden="1" x14ac:dyDescent="0.3">
      <c r="A1013" s="7">
        <v>18300</v>
      </c>
      <c r="B1013" s="6" t="s">
        <v>2085</v>
      </c>
      <c r="C1013" t="s">
        <v>2086</v>
      </c>
      <c r="D1013" t="str">
        <f t="shared" si="30"/>
        <v>22:39:11</v>
      </c>
      <c r="E1013" s="18">
        <f t="shared" si="31"/>
        <v>0.91666666666666663</v>
      </c>
      <c r="F1013" s="2" t="s">
        <v>72</v>
      </c>
      <c r="G1013" s="4" t="s">
        <v>46</v>
      </c>
      <c r="H1013" t="s">
        <v>81</v>
      </c>
      <c r="I1013">
        <v>420</v>
      </c>
      <c r="J1013">
        <v>10669</v>
      </c>
      <c r="K1013" t="s">
        <v>6204</v>
      </c>
      <c r="L1013">
        <v>11</v>
      </c>
      <c r="M1013" s="6">
        <v>1215.5</v>
      </c>
      <c r="N1013" s="6">
        <v>4338.75</v>
      </c>
      <c r="O1013">
        <v>59</v>
      </c>
      <c r="P1013">
        <v>0</v>
      </c>
      <c r="Q1013" t="s">
        <v>65</v>
      </c>
      <c r="R1013" t="s">
        <v>38</v>
      </c>
      <c r="S1013" t="s">
        <v>6177</v>
      </c>
    </row>
    <row r="1014" spans="1:19" hidden="1" x14ac:dyDescent="0.3">
      <c r="A1014" s="7">
        <v>18301</v>
      </c>
      <c r="B1014" s="6" t="s">
        <v>2087</v>
      </c>
      <c r="C1014" t="s">
        <v>2088</v>
      </c>
      <c r="D1014" t="str">
        <f t="shared" si="30"/>
        <v>10:14:08</v>
      </c>
      <c r="E1014" s="18">
        <f t="shared" si="31"/>
        <v>0.41666666666666663</v>
      </c>
      <c r="F1014" s="2" t="s">
        <v>72</v>
      </c>
      <c r="G1014" s="4" t="s">
        <v>46</v>
      </c>
      <c r="H1014" t="s">
        <v>75</v>
      </c>
      <c r="I1014">
        <v>401</v>
      </c>
      <c r="J1014">
        <v>18821</v>
      </c>
      <c r="K1014" t="s">
        <v>6204</v>
      </c>
      <c r="L1014">
        <v>14</v>
      </c>
      <c r="M1014" s="6">
        <v>9144.25</v>
      </c>
      <c r="N1014" s="6">
        <v>958</v>
      </c>
      <c r="O1014">
        <v>53</v>
      </c>
      <c r="P1014">
        <v>3</v>
      </c>
      <c r="Q1014" t="s">
        <v>38</v>
      </c>
      <c r="R1014" t="s">
        <v>52</v>
      </c>
      <c r="S1014" t="s">
        <v>6177</v>
      </c>
    </row>
    <row r="1015" spans="1:19" hidden="1" x14ac:dyDescent="0.3">
      <c r="A1015" s="7">
        <v>18302</v>
      </c>
      <c r="B1015" s="6" t="s">
        <v>2089</v>
      </c>
      <c r="C1015" t="s">
        <v>2090</v>
      </c>
      <c r="D1015" t="str">
        <f t="shared" si="30"/>
        <v>07:15:42</v>
      </c>
      <c r="E1015" s="18">
        <f t="shared" si="31"/>
        <v>0.29166666666666663</v>
      </c>
      <c r="F1015" s="2" t="s">
        <v>72</v>
      </c>
      <c r="G1015" s="4" t="s">
        <v>55</v>
      </c>
      <c r="H1015" t="s">
        <v>75</v>
      </c>
      <c r="I1015">
        <v>480</v>
      </c>
      <c r="J1015">
        <v>58457</v>
      </c>
      <c r="K1015" t="s">
        <v>6203</v>
      </c>
      <c r="L1015">
        <v>9</v>
      </c>
      <c r="M1015" s="6">
        <v>1294</v>
      </c>
      <c r="N1015" s="6">
        <v>2418.25</v>
      </c>
      <c r="O1015">
        <v>46</v>
      </c>
      <c r="P1015">
        <v>2</v>
      </c>
      <c r="Q1015" t="s">
        <v>38</v>
      </c>
      <c r="R1015" t="s">
        <v>52</v>
      </c>
      <c r="S1015" t="s">
        <v>6176</v>
      </c>
    </row>
    <row r="1016" spans="1:19" hidden="1" x14ac:dyDescent="0.3">
      <c r="A1016" s="7">
        <v>18303</v>
      </c>
      <c r="B1016" s="6" t="s">
        <v>2091</v>
      </c>
      <c r="C1016" t="s">
        <v>2092</v>
      </c>
      <c r="D1016" t="str">
        <f t="shared" si="30"/>
        <v>14:12:50</v>
      </c>
      <c r="E1016" s="18">
        <f t="shared" si="31"/>
        <v>0.58333333333333326</v>
      </c>
      <c r="F1016" s="2" t="s">
        <v>72</v>
      </c>
      <c r="G1016" s="4" t="s">
        <v>46</v>
      </c>
      <c r="H1016" t="s">
        <v>51</v>
      </c>
      <c r="I1016">
        <v>131</v>
      </c>
      <c r="J1016">
        <v>86572</v>
      </c>
      <c r="K1016" t="s">
        <v>6206</v>
      </c>
      <c r="L1016">
        <v>8</v>
      </c>
      <c r="M1016" s="6">
        <v>243.75</v>
      </c>
      <c r="N1016" s="6">
        <v>5561.75</v>
      </c>
      <c r="O1016">
        <v>79</v>
      </c>
      <c r="P1016">
        <v>2</v>
      </c>
      <c r="Q1016" t="s">
        <v>65</v>
      </c>
      <c r="R1016" t="s">
        <v>38</v>
      </c>
      <c r="S1016" t="s">
        <v>6176</v>
      </c>
    </row>
    <row r="1017" spans="1:19" hidden="1" x14ac:dyDescent="0.3">
      <c r="A1017" s="7">
        <v>18304</v>
      </c>
      <c r="B1017" s="6" t="s">
        <v>2093</v>
      </c>
      <c r="C1017" t="s">
        <v>2094</v>
      </c>
      <c r="D1017" t="str">
        <f t="shared" si="30"/>
        <v>06:39:12</v>
      </c>
      <c r="E1017" s="18">
        <f t="shared" si="31"/>
        <v>0.25</v>
      </c>
      <c r="F1017" s="2" t="s">
        <v>45</v>
      </c>
      <c r="G1017" s="4" t="s">
        <v>46</v>
      </c>
      <c r="H1017" t="s">
        <v>75</v>
      </c>
      <c r="I1017">
        <v>1306</v>
      </c>
      <c r="J1017">
        <v>17018</v>
      </c>
      <c r="K1017" t="s">
        <v>6204</v>
      </c>
      <c r="L1017">
        <v>2</v>
      </c>
      <c r="M1017" s="6">
        <v>914.25</v>
      </c>
      <c r="N1017" s="6">
        <v>4148</v>
      </c>
      <c r="O1017">
        <v>54</v>
      </c>
      <c r="P1017">
        <v>3</v>
      </c>
      <c r="Q1017" t="s">
        <v>52</v>
      </c>
      <c r="R1017" t="s">
        <v>38</v>
      </c>
      <c r="S1017" t="s">
        <v>6177</v>
      </c>
    </row>
    <row r="1018" spans="1:19" hidden="1" x14ac:dyDescent="0.3">
      <c r="A1018" s="7">
        <v>18305</v>
      </c>
      <c r="B1018" s="6" t="s">
        <v>2095</v>
      </c>
      <c r="C1018" t="s">
        <v>2096</v>
      </c>
      <c r="D1018" t="str">
        <f t="shared" si="30"/>
        <v>05:42:07</v>
      </c>
      <c r="E1018" s="18">
        <f t="shared" si="31"/>
        <v>0.20833333333333331</v>
      </c>
      <c r="F1018" s="2" t="s">
        <v>72</v>
      </c>
      <c r="G1018" s="4" t="s">
        <v>46</v>
      </c>
      <c r="H1018" t="s">
        <v>75</v>
      </c>
      <c r="I1018">
        <v>629</v>
      </c>
      <c r="J1018">
        <v>36725</v>
      </c>
      <c r="K1018" t="s">
        <v>6205</v>
      </c>
      <c r="L1018">
        <v>12</v>
      </c>
      <c r="M1018" s="6">
        <v>3562</v>
      </c>
      <c r="N1018" s="6">
        <v>337.75</v>
      </c>
      <c r="O1018">
        <v>56</v>
      </c>
      <c r="P1018">
        <v>2</v>
      </c>
      <c r="Q1018" t="s">
        <v>65</v>
      </c>
      <c r="R1018" t="s">
        <v>52</v>
      </c>
      <c r="S1018" t="s">
        <v>6177</v>
      </c>
    </row>
    <row r="1019" spans="1:19" hidden="1" x14ac:dyDescent="0.3">
      <c r="A1019" s="7">
        <v>18306</v>
      </c>
      <c r="B1019" s="6" t="s">
        <v>2097</v>
      </c>
      <c r="C1019" t="s">
        <v>2098</v>
      </c>
      <c r="D1019" t="str">
        <f t="shared" si="30"/>
        <v>11:16:57</v>
      </c>
      <c r="E1019" s="18">
        <f t="shared" si="31"/>
        <v>0.45833333333333331</v>
      </c>
      <c r="F1019" s="2" t="s">
        <v>72</v>
      </c>
      <c r="G1019" s="4" t="s">
        <v>46</v>
      </c>
      <c r="H1019" t="s">
        <v>81</v>
      </c>
      <c r="I1019">
        <v>657</v>
      </c>
      <c r="J1019">
        <v>32269</v>
      </c>
      <c r="K1019" t="s">
        <v>6205</v>
      </c>
      <c r="L1019">
        <v>6</v>
      </c>
      <c r="M1019" s="6">
        <v>555</v>
      </c>
      <c r="N1019" s="6">
        <v>3298</v>
      </c>
      <c r="O1019">
        <v>69</v>
      </c>
      <c r="P1019">
        <v>1</v>
      </c>
      <c r="Q1019" t="s">
        <v>35</v>
      </c>
      <c r="R1019" t="s">
        <v>38</v>
      </c>
      <c r="S1019" t="s">
        <v>6177</v>
      </c>
    </row>
    <row r="1020" spans="1:19" hidden="1" x14ac:dyDescent="0.3">
      <c r="A1020" s="7">
        <v>18307</v>
      </c>
      <c r="B1020" s="6" t="s">
        <v>2099</v>
      </c>
      <c r="C1020" t="s">
        <v>2100</v>
      </c>
      <c r="D1020" t="str">
        <f t="shared" si="30"/>
        <v>19:16:23</v>
      </c>
      <c r="E1020" s="18">
        <f t="shared" si="31"/>
        <v>0.79166666666666663</v>
      </c>
      <c r="F1020" s="2" t="s">
        <v>72</v>
      </c>
      <c r="G1020" s="4" t="s">
        <v>55</v>
      </c>
      <c r="H1020" t="s">
        <v>51</v>
      </c>
      <c r="I1020">
        <v>879</v>
      </c>
      <c r="J1020">
        <v>11787</v>
      </c>
      <c r="K1020" t="s">
        <v>6204</v>
      </c>
      <c r="L1020">
        <v>19</v>
      </c>
      <c r="M1020" s="6">
        <v>695</v>
      </c>
      <c r="N1020" s="6">
        <v>2374.75</v>
      </c>
      <c r="O1020">
        <v>93</v>
      </c>
      <c r="P1020">
        <v>1</v>
      </c>
      <c r="Q1020" t="s">
        <v>35</v>
      </c>
      <c r="R1020" t="s">
        <v>38</v>
      </c>
      <c r="S1020" t="s">
        <v>6177</v>
      </c>
    </row>
    <row r="1021" spans="1:19" hidden="1" x14ac:dyDescent="0.3">
      <c r="A1021" s="7">
        <v>18308</v>
      </c>
      <c r="B1021" s="6" t="s">
        <v>2101</v>
      </c>
      <c r="C1021" t="s">
        <v>2102</v>
      </c>
      <c r="D1021" t="str">
        <f t="shared" si="30"/>
        <v>16:42:24</v>
      </c>
      <c r="E1021" s="18">
        <f t="shared" si="31"/>
        <v>0.66666666666666663</v>
      </c>
      <c r="F1021" s="2" t="s">
        <v>72</v>
      </c>
      <c r="G1021" s="4" t="s">
        <v>46</v>
      </c>
      <c r="H1021" t="s">
        <v>81</v>
      </c>
      <c r="I1021">
        <v>512</v>
      </c>
      <c r="J1021">
        <v>72516</v>
      </c>
      <c r="K1021" t="s">
        <v>6206</v>
      </c>
      <c r="L1021">
        <v>7</v>
      </c>
      <c r="M1021" s="6">
        <v>449.25</v>
      </c>
      <c r="N1021" s="6">
        <v>3902</v>
      </c>
      <c r="O1021">
        <v>68</v>
      </c>
      <c r="P1021">
        <v>0</v>
      </c>
      <c r="Q1021" t="s">
        <v>52</v>
      </c>
      <c r="R1021" t="s">
        <v>38</v>
      </c>
      <c r="S1021" t="s">
        <v>6176</v>
      </c>
    </row>
    <row r="1022" spans="1:19" hidden="1" x14ac:dyDescent="0.3">
      <c r="A1022" s="7">
        <v>18309</v>
      </c>
      <c r="B1022" s="6" t="s">
        <v>2103</v>
      </c>
      <c r="C1022" t="s">
        <v>2104</v>
      </c>
      <c r="D1022" t="str">
        <f t="shared" si="30"/>
        <v>21:40:18</v>
      </c>
      <c r="E1022" s="18">
        <f t="shared" si="31"/>
        <v>0.875</v>
      </c>
      <c r="F1022" s="2" t="s">
        <v>45</v>
      </c>
      <c r="G1022" s="4" t="s">
        <v>46</v>
      </c>
      <c r="H1022" t="s">
        <v>47</v>
      </c>
      <c r="I1022">
        <v>1724</v>
      </c>
      <c r="J1022">
        <v>45838</v>
      </c>
      <c r="K1022" t="s">
        <v>6205</v>
      </c>
      <c r="L1022">
        <v>20</v>
      </c>
      <c r="M1022" s="6">
        <v>397</v>
      </c>
      <c r="N1022" s="6">
        <v>5434</v>
      </c>
      <c r="O1022">
        <v>81</v>
      </c>
      <c r="P1022">
        <v>3</v>
      </c>
      <c r="Q1022" t="s">
        <v>35</v>
      </c>
      <c r="R1022" t="s">
        <v>38</v>
      </c>
      <c r="S1022" t="s">
        <v>6176</v>
      </c>
    </row>
    <row r="1023" spans="1:19" hidden="1" x14ac:dyDescent="0.3">
      <c r="A1023" s="7">
        <v>18310</v>
      </c>
      <c r="B1023" s="6" t="s">
        <v>2105</v>
      </c>
      <c r="C1023" t="s">
        <v>2106</v>
      </c>
      <c r="D1023" t="str">
        <f t="shared" si="30"/>
        <v>04:35:29</v>
      </c>
      <c r="E1023" s="18">
        <f t="shared" si="31"/>
        <v>0.16666666666666666</v>
      </c>
      <c r="F1023" s="2" t="s">
        <v>50</v>
      </c>
      <c r="G1023" s="4" t="s">
        <v>55</v>
      </c>
      <c r="H1023" t="s">
        <v>51</v>
      </c>
      <c r="I1023">
        <v>170</v>
      </c>
      <c r="J1023">
        <v>46104</v>
      </c>
      <c r="K1023" t="s">
        <v>6205</v>
      </c>
      <c r="L1023">
        <v>11</v>
      </c>
      <c r="M1023" s="6">
        <v>1304.75</v>
      </c>
      <c r="N1023" s="6">
        <v>2796.25</v>
      </c>
      <c r="O1023">
        <v>79</v>
      </c>
      <c r="P1023">
        <v>1</v>
      </c>
      <c r="Q1023" t="s">
        <v>65</v>
      </c>
      <c r="R1023" t="s">
        <v>38</v>
      </c>
      <c r="S1023" t="s">
        <v>6177</v>
      </c>
    </row>
    <row r="1024" spans="1:19" hidden="1" x14ac:dyDescent="0.3">
      <c r="A1024" s="7">
        <v>18311</v>
      </c>
      <c r="B1024" s="6" t="s">
        <v>2107</v>
      </c>
      <c r="C1024" t="s">
        <v>2108</v>
      </c>
      <c r="D1024" t="str">
        <f t="shared" si="30"/>
        <v>23:25:41</v>
      </c>
      <c r="E1024" s="18">
        <f t="shared" si="31"/>
        <v>0.95833333333333326</v>
      </c>
      <c r="F1024" s="2" t="s">
        <v>45</v>
      </c>
      <c r="G1024" s="4" t="s">
        <v>55</v>
      </c>
      <c r="H1024" t="s">
        <v>47</v>
      </c>
      <c r="I1024">
        <v>3656</v>
      </c>
      <c r="J1024">
        <v>64515</v>
      </c>
      <c r="K1024" t="s">
        <v>6203</v>
      </c>
      <c r="L1024">
        <v>1</v>
      </c>
      <c r="M1024" s="6">
        <v>246</v>
      </c>
      <c r="N1024" s="6">
        <v>6135.5</v>
      </c>
      <c r="O1024">
        <v>84</v>
      </c>
      <c r="P1024">
        <v>2</v>
      </c>
      <c r="Q1024" t="s">
        <v>38</v>
      </c>
      <c r="R1024" t="s">
        <v>38</v>
      </c>
      <c r="S1024" t="s">
        <v>6177</v>
      </c>
    </row>
    <row r="1025" spans="1:19" hidden="1" x14ac:dyDescent="0.3">
      <c r="A1025" s="7">
        <v>18312</v>
      </c>
      <c r="B1025" s="6" t="s">
        <v>2109</v>
      </c>
      <c r="C1025" t="s">
        <v>2110</v>
      </c>
      <c r="D1025" t="str">
        <f t="shared" si="30"/>
        <v>07:05:28</v>
      </c>
      <c r="E1025" s="18">
        <f t="shared" si="31"/>
        <v>0.29166666666666663</v>
      </c>
      <c r="F1025" s="2" t="s">
        <v>50</v>
      </c>
      <c r="G1025" s="4" t="s">
        <v>55</v>
      </c>
      <c r="H1025" t="s">
        <v>51</v>
      </c>
      <c r="I1025">
        <v>148</v>
      </c>
      <c r="J1025">
        <v>64515</v>
      </c>
      <c r="K1025" t="s">
        <v>6203</v>
      </c>
      <c r="L1025">
        <v>6</v>
      </c>
      <c r="M1025" s="6">
        <v>366.75</v>
      </c>
      <c r="N1025" s="6">
        <v>5108.5</v>
      </c>
      <c r="O1025">
        <v>84</v>
      </c>
      <c r="P1025">
        <v>2</v>
      </c>
      <c r="Q1025" t="s">
        <v>52</v>
      </c>
      <c r="R1025" t="s">
        <v>52</v>
      </c>
      <c r="S1025" t="s">
        <v>6176</v>
      </c>
    </row>
    <row r="1026" spans="1:19" hidden="1" x14ac:dyDescent="0.3">
      <c r="A1026" s="7">
        <v>18313</v>
      </c>
      <c r="B1026" s="6" t="s">
        <v>2111</v>
      </c>
      <c r="C1026" t="s">
        <v>2112</v>
      </c>
      <c r="D1026" t="str">
        <f t="shared" si="30"/>
        <v>05:00:52</v>
      </c>
      <c r="E1026" s="18">
        <f t="shared" si="31"/>
        <v>0.20833333333333331</v>
      </c>
      <c r="F1026" s="2" t="s">
        <v>45</v>
      </c>
      <c r="G1026" s="4" t="s">
        <v>55</v>
      </c>
      <c r="H1026" t="s">
        <v>56</v>
      </c>
      <c r="I1026">
        <v>3621</v>
      </c>
      <c r="J1026">
        <v>63481</v>
      </c>
      <c r="K1026" t="s">
        <v>6203</v>
      </c>
      <c r="L1026">
        <v>55</v>
      </c>
      <c r="M1026" s="6">
        <v>147.75</v>
      </c>
      <c r="N1026" s="6">
        <v>5076.5</v>
      </c>
      <c r="O1026">
        <v>14</v>
      </c>
      <c r="P1026">
        <v>5</v>
      </c>
      <c r="Q1026" t="s">
        <v>52</v>
      </c>
      <c r="R1026" t="s">
        <v>38</v>
      </c>
      <c r="S1026" t="s">
        <v>6177</v>
      </c>
    </row>
    <row r="1027" spans="1:19" hidden="1" x14ac:dyDescent="0.3">
      <c r="A1027" s="7">
        <v>18314</v>
      </c>
      <c r="B1027" s="6" t="s">
        <v>2113</v>
      </c>
      <c r="C1027" t="s">
        <v>2114</v>
      </c>
      <c r="D1027" t="str">
        <f t="shared" ref="D1027:D1090" si="32">TEXT(C1027,"hh:mm:ss")</f>
        <v>08:13:35</v>
      </c>
      <c r="E1027" s="18">
        <f t="shared" ref="E1027:E1090" si="33">FLOOR(D1027,TIME(1,0,0))</f>
        <v>0.33333333333333331</v>
      </c>
      <c r="F1027" s="2" t="s">
        <v>88</v>
      </c>
      <c r="G1027" s="4" t="s">
        <v>55</v>
      </c>
      <c r="H1027" t="s">
        <v>51</v>
      </c>
      <c r="I1027">
        <v>85</v>
      </c>
      <c r="J1027">
        <v>73302</v>
      </c>
      <c r="K1027" t="s">
        <v>6206</v>
      </c>
      <c r="L1027">
        <v>15</v>
      </c>
      <c r="M1027" s="6">
        <v>1662</v>
      </c>
      <c r="N1027" s="6">
        <v>770.5</v>
      </c>
      <c r="O1027">
        <v>87</v>
      </c>
      <c r="P1027">
        <v>2</v>
      </c>
      <c r="Q1027" t="s">
        <v>35</v>
      </c>
      <c r="R1027" t="s">
        <v>52</v>
      </c>
      <c r="S1027" t="s">
        <v>6177</v>
      </c>
    </row>
    <row r="1028" spans="1:19" hidden="1" x14ac:dyDescent="0.3">
      <c r="A1028" s="7">
        <v>18315</v>
      </c>
      <c r="B1028" s="6" t="s">
        <v>2115</v>
      </c>
      <c r="C1028" t="s">
        <v>2116</v>
      </c>
      <c r="D1028" t="str">
        <f t="shared" si="32"/>
        <v>01:44:07</v>
      </c>
      <c r="E1028" s="18">
        <f t="shared" si="33"/>
        <v>4.1666666666666664E-2</v>
      </c>
      <c r="F1028" s="2" t="s">
        <v>45</v>
      </c>
      <c r="G1028" s="4" t="s">
        <v>55</v>
      </c>
      <c r="H1028" t="s">
        <v>56</v>
      </c>
      <c r="I1028">
        <v>3592</v>
      </c>
      <c r="J1028">
        <v>24029</v>
      </c>
      <c r="K1028" t="s">
        <v>6204</v>
      </c>
      <c r="L1028">
        <v>44</v>
      </c>
      <c r="M1028" s="6">
        <v>265.25</v>
      </c>
      <c r="N1028" s="6">
        <v>4437.75</v>
      </c>
      <c r="O1028">
        <v>19</v>
      </c>
      <c r="P1028">
        <v>5</v>
      </c>
      <c r="Q1028" t="s">
        <v>38</v>
      </c>
      <c r="R1028" t="s">
        <v>38</v>
      </c>
      <c r="S1028" t="s">
        <v>6177</v>
      </c>
    </row>
    <row r="1029" spans="1:19" hidden="1" x14ac:dyDescent="0.3">
      <c r="A1029" s="7">
        <v>18316</v>
      </c>
      <c r="B1029" s="6" t="s">
        <v>2117</v>
      </c>
      <c r="C1029" t="s">
        <v>2118</v>
      </c>
      <c r="D1029" t="str">
        <f t="shared" si="32"/>
        <v>17:13:19</v>
      </c>
      <c r="E1029" s="18">
        <f t="shared" si="33"/>
        <v>0.70833333333333326</v>
      </c>
      <c r="F1029" s="2" t="s">
        <v>88</v>
      </c>
      <c r="G1029" s="4" t="s">
        <v>46</v>
      </c>
      <c r="H1029" t="s">
        <v>75</v>
      </c>
      <c r="I1029">
        <v>314</v>
      </c>
      <c r="J1029">
        <v>83520</v>
      </c>
      <c r="K1029" t="s">
        <v>6206</v>
      </c>
      <c r="L1029">
        <v>14</v>
      </c>
      <c r="M1029" s="6">
        <v>407.5</v>
      </c>
      <c r="N1029" s="6">
        <v>5769.25</v>
      </c>
      <c r="O1029">
        <v>40</v>
      </c>
      <c r="P1029">
        <v>3</v>
      </c>
      <c r="Q1029" t="s">
        <v>52</v>
      </c>
      <c r="R1029" t="s">
        <v>52</v>
      </c>
      <c r="S1029" t="s">
        <v>6176</v>
      </c>
    </row>
    <row r="1030" spans="1:19" hidden="1" x14ac:dyDescent="0.3">
      <c r="A1030" s="7">
        <v>18317</v>
      </c>
      <c r="B1030" s="6" t="s">
        <v>2119</v>
      </c>
      <c r="C1030" t="s">
        <v>2120</v>
      </c>
      <c r="D1030" t="str">
        <f t="shared" si="32"/>
        <v>09:07:22</v>
      </c>
      <c r="E1030" s="18">
        <f t="shared" si="33"/>
        <v>0.375</v>
      </c>
      <c r="F1030" s="2" t="s">
        <v>50</v>
      </c>
      <c r="G1030" s="4" t="s">
        <v>55</v>
      </c>
      <c r="H1030" t="s">
        <v>51</v>
      </c>
      <c r="I1030">
        <v>139</v>
      </c>
      <c r="J1030">
        <v>80496</v>
      </c>
      <c r="K1030" t="s">
        <v>6206</v>
      </c>
      <c r="L1030">
        <v>15</v>
      </c>
      <c r="M1030" s="6">
        <v>405.25</v>
      </c>
      <c r="N1030" s="6">
        <v>5102.75</v>
      </c>
      <c r="O1030">
        <v>84</v>
      </c>
      <c r="P1030">
        <v>1</v>
      </c>
      <c r="Q1030" t="s">
        <v>52</v>
      </c>
      <c r="R1030" t="s">
        <v>38</v>
      </c>
      <c r="S1030" t="s">
        <v>6176</v>
      </c>
    </row>
    <row r="1031" spans="1:19" hidden="1" x14ac:dyDescent="0.3">
      <c r="A1031" s="7">
        <v>18318</v>
      </c>
      <c r="B1031" s="6" t="s">
        <v>2121</v>
      </c>
      <c r="C1031" t="s">
        <v>2122</v>
      </c>
      <c r="D1031" t="str">
        <f t="shared" si="32"/>
        <v>21:28:13</v>
      </c>
      <c r="E1031" s="18">
        <f t="shared" si="33"/>
        <v>0.875</v>
      </c>
      <c r="F1031" s="2" t="s">
        <v>45</v>
      </c>
      <c r="G1031" s="4" t="s">
        <v>55</v>
      </c>
      <c r="H1031" t="s">
        <v>60</v>
      </c>
      <c r="I1031">
        <v>3967</v>
      </c>
      <c r="J1031">
        <v>46990</v>
      </c>
      <c r="K1031" t="s">
        <v>6205</v>
      </c>
      <c r="L1031">
        <v>33</v>
      </c>
      <c r="M1031" s="6">
        <v>365.75</v>
      </c>
      <c r="N1031" s="6">
        <v>4863.5</v>
      </c>
      <c r="O1031">
        <v>18</v>
      </c>
      <c r="P1031">
        <v>7</v>
      </c>
      <c r="Q1031" t="s">
        <v>35</v>
      </c>
      <c r="R1031" t="s">
        <v>38</v>
      </c>
      <c r="S1031" t="s">
        <v>6176</v>
      </c>
    </row>
    <row r="1032" spans="1:19" hidden="1" x14ac:dyDescent="0.3">
      <c r="A1032" s="7">
        <v>18319</v>
      </c>
      <c r="B1032" s="6" t="s">
        <v>2123</v>
      </c>
      <c r="C1032" t="s">
        <v>2124</v>
      </c>
      <c r="D1032" t="str">
        <f t="shared" si="32"/>
        <v>11:42:09</v>
      </c>
      <c r="E1032" s="18">
        <f t="shared" si="33"/>
        <v>0.45833333333333331</v>
      </c>
      <c r="F1032" s="2" t="s">
        <v>72</v>
      </c>
      <c r="G1032" s="4" t="s">
        <v>46</v>
      </c>
      <c r="H1032" t="s">
        <v>75</v>
      </c>
      <c r="I1032">
        <v>857</v>
      </c>
      <c r="J1032">
        <v>52622</v>
      </c>
      <c r="K1032" t="s">
        <v>6203</v>
      </c>
      <c r="L1032">
        <v>11</v>
      </c>
      <c r="M1032" s="6">
        <v>259.75</v>
      </c>
      <c r="N1032" s="6">
        <v>5832</v>
      </c>
      <c r="O1032">
        <v>60</v>
      </c>
      <c r="P1032">
        <v>3</v>
      </c>
      <c r="Q1032" t="s">
        <v>52</v>
      </c>
      <c r="R1032" t="s">
        <v>38</v>
      </c>
      <c r="S1032" t="s">
        <v>6177</v>
      </c>
    </row>
    <row r="1033" spans="1:19" hidden="1" x14ac:dyDescent="0.3">
      <c r="A1033" s="7">
        <v>18320</v>
      </c>
      <c r="B1033" s="6" t="s">
        <v>2125</v>
      </c>
      <c r="C1033" t="s">
        <v>2126</v>
      </c>
      <c r="D1033" t="str">
        <f t="shared" si="32"/>
        <v>04:46:17</v>
      </c>
      <c r="E1033" s="18">
        <f t="shared" si="33"/>
        <v>0.16666666666666666</v>
      </c>
      <c r="F1033" s="2" t="s">
        <v>72</v>
      </c>
      <c r="G1033" s="4" t="s">
        <v>46</v>
      </c>
      <c r="H1033" t="s">
        <v>81</v>
      </c>
      <c r="I1033">
        <v>642</v>
      </c>
      <c r="J1033">
        <v>86457</v>
      </c>
      <c r="K1033" t="s">
        <v>6206</v>
      </c>
      <c r="L1033">
        <v>9</v>
      </c>
      <c r="M1033" s="6">
        <v>1035</v>
      </c>
      <c r="N1033" s="6">
        <v>4454.5</v>
      </c>
      <c r="O1033">
        <v>59</v>
      </c>
      <c r="P1033">
        <v>0</v>
      </c>
      <c r="Q1033" t="s">
        <v>35</v>
      </c>
      <c r="R1033" t="s">
        <v>52</v>
      </c>
      <c r="S1033" t="s">
        <v>6177</v>
      </c>
    </row>
    <row r="1034" spans="1:19" hidden="1" x14ac:dyDescent="0.3">
      <c r="A1034" s="7">
        <v>18321</v>
      </c>
      <c r="B1034" s="6" t="s">
        <v>2127</v>
      </c>
      <c r="C1034" t="s">
        <v>2128</v>
      </c>
      <c r="D1034" t="str">
        <f t="shared" si="32"/>
        <v>02:29:24</v>
      </c>
      <c r="E1034" s="18">
        <f t="shared" si="33"/>
        <v>8.3333333333333329E-2</v>
      </c>
      <c r="F1034" s="2" t="s">
        <v>45</v>
      </c>
      <c r="G1034" s="4" t="s">
        <v>55</v>
      </c>
      <c r="H1034" t="s">
        <v>56</v>
      </c>
      <c r="I1034">
        <v>1399</v>
      </c>
      <c r="J1034">
        <v>41304</v>
      </c>
      <c r="K1034" t="s">
        <v>6205</v>
      </c>
      <c r="L1034">
        <v>33</v>
      </c>
      <c r="M1034" s="6">
        <v>1036.75</v>
      </c>
      <c r="N1034" s="6">
        <v>518.5</v>
      </c>
      <c r="O1034">
        <v>20</v>
      </c>
      <c r="P1034">
        <v>5</v>
      </c>
      <c r="Q1034" t="s">
        <v>38</v>
      </c>
      <c r="R1034" t="s">
        <v>52</v>
      </c>
      <c r="S1034" t="s">
        <v>6177</v>
      </c>
    </row>
    <row r="1035" spans="1:19" hidden="1" x14ac:dyDescent="0.3">
      <c r="A1035" s="7">
        <v>18322</v>
      </c>
      <c r="B1035" s="6" t="s">
        <v>2129</v>
      </c>
      <c r="C1035" t="s">
        <v>2130</v>
      </c>
      <c r="D1035" t="str">
        <f t="shared" si="32"/>
        <v>08:00:03</v>
      </c>
      <c r="E1035" s="18">
        <f t="shared" si="33"/>
        <v>0.33333333333333331</v>
      </c>
      <c r="F1035" s="2" t="s">
        <v>45</v>
      </c>
      <c r="G1035" s="4" t="s">
        <v>46</v>
      </c>
      <c r="H1035" t="s">
        <v>75</v>
      </c>
      <c r="I1035">
        <v>1665</v>
      </c>
      <c r="J1035">
        <v>67025</v>
      </c>
      <c r="K1035" t="s">
        <v>6203</v>
      </c>
      <c r="L1035">
        <v>2</v>
      </c>
      <c r="M1035" s="6">
        <v>1291.25</v>
      </c>
      <c r="N1035" s="6">
        <v>2439.75</v>
      </c>
      <c r="O1035">
        <v>56</v>
      </c>
      <c r="P1035">
        <v>2</v>
      </c>
      <c r="Q1035" t="s">
        <v>52</v>
      </c>
      <c r="R1035" t="s">
        <v>38</v>
      </c>
      <c r="S1035" t="s">
        <v>6177</v>
      </c>
    </row>
    <row r="1036" spans="1:19" hidden="1" x14ac:dyDescent="0.3">
      <c r="A1036" s="7">
        <v>18323</v>
      </c>
      <c r="B1036" s="6" t="s">
        <v>2131</v>
      </c>
      <c r="C1036" t="s">
        <v>2132</v>
      </c>
      <c r="D1036" t="str">
        <f t="shared" si="32"/>
        <v>15:24:22</v>
      </c>
      <c r="E1036" s="18">
        <f t="shared" si="33"/>
        <v>0.625</v>
      </c>
      <c r="F1036" s="2" t="s">
        <v>72</v>
      </c>
      <c r="G1036" s="4" t="s">
        <v>46</v>
      </c>
      <c r="H1036" t="s">
        <v>51</v>
      </c>
      <c r="I1036">
        <v>375</v>
      </c>
      <c r="J1036">
        <v>43688</v>
      </c>
      <c r="K1036" t="s">
        <v>6205</v>
      </c>
      <c r="L1036">
        <v>19</v>
      </c>
      <c r="M1036" s="6">
        <v>1234.5</v>
      </c>
      <c r="N1036" s="6">
        <v>4525.5</v>
      </c>
      <c r="O1036">
        <v>96</v>
      </c>
      <c r="P1036">
        <v>2</v>
      </c>
      <c r="Q1036" t="s">
        <v>52</v>
      </c>
      <c r="R1036" t="s">
        <v>38</v>
      </c>
      <c r="S1036" t="s">
        <v>6177</v>
      </c>
    </row>
    <row r="1037" spans="1:19" hidden="1" x14ac:dyDescent="0.3">
      <c r="A1037" s="7">
        <v>18324</v>
      </c>
      <c r="B1037" s="6" t="s">
        <v>2133</v>
      </c>
      <c r="C1037" t="s">
        <v>2134</v>
      </c>
      <c r="D1037" t="str">
        <f t="shared" si="32"/>
        <v>22:55:55</v>
      </c>
      <c r="E1037" s="18">
        <f t="shared" si="33"/>
        <v>0.91666666666666663</v>
      </c>
      <c r="F1037" s="2" t="s">
        <v>88</v>
      </c>
      <c r="G1037" s="4" t="s">
        <v>46</v>
      </c>
      <c r="H1037" t="s">
        <v>51</v>
      </c>
      <c r="I1037">
        <v>125</v>
      </c>
      <c r="J1037">
        <v>55559</v>
      </c>
      <c r="K1037" t="s">
        <v>6203</v>
      </c>
      <c r="L1037">
        <v>11</v>
      </c>
      <c r="M1037" s="6">
        <v>866.75</v>
      </c>
      <c r="N1037" s="6">
        <v>3591.75</v>
      </c>
      <c r="O1037">
        <v>82</v>
      </c>
      <c r="P1037">
        <v>2</v>
      </c>
      <c r="Q1037" t="s">
        <v>52</v>
      </c>
      <c r="R1037" t="s">
        <v>38</v>
      </c>
      <c r="S1037" t="s">
        <v>6176</v>
      </c>
    </row>
    <row r="1038" spans="1:19" hidden="1" x14ac:dyDescent="0.3">
      <c r="A1038" s="7">
        <v>18325</v>
      </c>
      <c r="B1038" s="6" t="s">
        <v>2135</v>
      </c>
      <c r="C1038" t="s">
        <v>2136</v>
      </c>
      <c r="D1038" t="str">
        <f t="shared" si="32"/>
        <v>16:23:18</v>
      </c>
      <c r="E1038" s="18">
        <f t="shared" si="33"/>
        <v>0.66666666666666663</v>
      </c>
      <c r="F1038" s="2" t="s">
        <v>45</v>
      </c>
      <c r="G1038" s="4" t="s">
        <v>46</v>
      </c>
      <c r="H1038" t="s">
        <v>75</v>
      </c>
      <c r="I1038">
        <v>916</v>
      </c>
      <c r="J1038">
        <v>78374</v>
      </c>
      <c r="K1038" t="s">
        <v>6206</v>
      </c>
      <c r="L1038">
        <v>13</v>
      </c>
      <c r="M1038" s="6">
        <v>177.25</v>
      </c>
      <c r="N1038" s="6">
        <v>6611.25</v>
      </c>
      <c r="O1038">
        <v>61</v>
      </c>
      <c r="P1038">
        <v>3</v>
      </c>
      <c r="Q1038" t="s">
        <v>35</v>
      </c>
      <c r="R1038" t="s">
        <v>35</v>
      </c>
      <c r="S1038" t="s">
        <v>6177</v>
      </c>
    </row>
    <row r="1039" spans="1:19" hidden="1" x14ac:dyDescent="0.3">
      <c r="A1039" s="7">
        <v>18326</v>
      </c>
      <c r="B1039" s="6" t="s">
        <v>2137</v>
      </c>
      <c r="C1039" t="s">
        <v>2138</v>
      </c>
      <c r="D1039" t="str">
        <f t="shared" si="32"/>
        <v>15:59:50</v>
      </c>
      <c r="E1039" s="18">
        <f t="shared" si="33"/>
        <v>0.625</v>
      </c>
      <c r="F1039" s="2" t="s">
        <v>88</v>
      </c>
      <c r="G1039" s="4" t="s">
        <v>55</v>
      </c>
      <c r="H1039" t="s">
        <v>51</v>
      </c>
      <c r="I1039">
        <v>103</v>
      </c>
      <c r="J1039">
        <v>34264</v>
      </c>
      <c r="K1039" t="s">
        <v>6205</v>
      </c>
      <c r="L1039">
        <v>18</v>
      </c>
      <c r="M1039" s="6">
        <v>383</v>
      </c>
      <c r="N1039" s="6">
        <v>4883.5</v>
      </c>
      <c r="O1039">
        <v>90</v>
      </c>
      <c r="P1039">
        <v>1</v>
      </c>
      <c r="Q1039" t="s">
        <v>52</v>
      </c>
      <c r="R1039" t="s">
        <v>38</v>
      </c>
      <c r="S1039" t="s">
        <v>6177</v>
      </c>
    </row>
    <row r="1040" spans="1:19" hidden="1" x14ac:dyDescent="0.3">
      <c r="A1040" s="7">
        <v>18327</v>
      </c>
      <c r="B1040" s="6" t="s">
        <v>2139</v>
      </c>
      <c r="C1040" t="s">
        <v>2140</v>
      </c>
      <c r="D1040" t="str">
        <f t="shared" si="32"/>
        <v>17:05:19</v>
      </c>
      <c r="E1040" s="18">
        <f t="shared" si="33"/>
        <v>0.70833333333333326</v>
      </c>
      <c r="F1040" s="2" t="s">
        <v>45</v>
      </c>
      <c r="G1040" s="4" t="s">
        <v>68</v>
      </c>
      <c r="H1040" t="s">
        <v>60</v>
      </c>
      <c r="I1040">
        <v>1529</v>
      </c>
      <c r="J1040">
        <v>50677</v>
      </c>
      <c r="K1040" t="s">
        <v>6203</v>
      </c>
      <c r="L1040">
        <v>30</v>
      </c>
      <c r="M1040" s="6">
        <v>431.5</v>
      </c>
      <c r="N1040" s="6">
        <v>4484.75</v>
      </c>
      <c r="O1040">
        <v>19</v>
      </c>
      <c r="P1040">
        <v>6</v>
      </c>
      <c r="Q1040" t="s">
        <v>38</v>
      </c>
      <c r="R1040" t="s">
        <v>38</v>
      </c>
      <c r="S1040" t="s">
        <v>6177</v>
      </c>
    </row>
    <row r="1041" spans="1:19" hidden="1" x14ac:dyDescent="0.3">
      <c r="A1041" s="7">
        <v>18328</v>
      </c>
      <c r="B1041" s="6" t="s">
        <v>2141</v>
      </c>
      <c r="C1041" t="s">
        <v>2142</v>
      </c>
      <c r="D1041" t="str">
        <f t="shared" si="32"/>
        <v>07:25:07</v>
      </c>
      <c r="E1041" s="18">
        <f t="shared" si="33"/>
        <v>0.29166666666666663</v>
      </c>
      <c r="F1041" s="2" t="s">
        <v>88</v>
      </c>
      <c r="G1041" s="4" t="s">
        <v>55</v>
      </c>
      <c r="H1041" t="s">
        <v>51</v>
      </c>
      <c r="I1041">
        <v>181</v>
      </c>
      <c r="J1041">
        <v>79359</v>
      </c>
      <c r="K1041" t="s">
        <v>6206</v>
      </c>
      <c r="L1041">
        <v>5</v>
      </c>
      <c r="M1041" s="6">
        <v>107.5</v>
      </c>
      <c r="N1041" s="6">
        <v>4636</v>
      </c>
      <c r="O1041">
        <v>100</v>
      </c>
      <c r="P1041">
        <v>1</v>
      </c>
      <c r="Q1041" t="s">
        <v>35</v>
      </c>
      <c r="R1041" t="s">
        <v>38</v>
      </c>
      <c r="S1041" t="s">
        <v>6176</v>
      </c>
    </row>
    <row r="1042" spans="1:19" hidden="1" x14ac:dyDescent="0.3">
      <c r="A1042" s="7">
        <v>18329</v>
      </c>
      <c r="B1042" s="6" t="s">
        <v>2143</v>
      </c>
      <c r="C1042" t="s">
        <v>2144</v>
      </c>
      <c r="D1042" t="str">
        <f t="shared" si="32"/>
        <v>08:35:53</v>
      </c>
      <c r="E1042" s="18">
        <f t="shared" si="33"/>
        <v>0.33333333333333331</v>
      </c>
      <c r="F1042" s="2" t="s">
        <v>59</v>
      </c>
      <c r="G1042" s="4" t="s">
        <v>46</v>
      </c>
      <c r="H1042" t="s">
        <v>75</v>
      </c>
      <c r="I1042">
        <v>1036</v>
      </c>
      <c r="J1042">
        <v>85223</v>
      </c>
      <c r="K1042" t="s">
        <v>6206</v>
      </c>
      <c r="L1042">
        <v>9</v>
      </c>
      <c r="M1042" s="6">
        <v>428.75</v>
      </c>
      <c r="N1042" s="6">
        <v>3736.5</v>
      </c>
      <c r="O1042">
        <v>48</v>
      </c>
      <c r="P1042">
        <v>2</v>
      </c>
      <c r="Q1042" t="s">
        <v>38</v>
      </c>
      <c r="R1042" t="s">
        <v>38</v>
      </c>
      <c r="S1042" t="s">
        <v>6176</v>
      </c>
    </row>
    <row r="1043" spans="1:19" hidden="1" x14ac:dyDescent="0.3">
      <c r="A1043" s="7">
        <v>18330</v>
      </c>
      <c r="B1043" s="6" t="s">
        <v>2145</v>
      </c>
      <c r="C1043" t="s">
        <v>2146</v>
      </c>
      <c r="D1043" t="str">
        <f t="shared" si="32"/>
        <v>03:06:48</v>
      </c>
      <c r="E1043" s="18">
        <f t="shared" si="33"/>
        <v>0.125</v>
      </c>
      <c r="F1043" s="2" t="s">
        <v>45</v>
      </c>
      <c r="G1043" s="4" t="s">
        <v>46</v>
      </c>
      <c r="H1043" t="s">
        <v>60</v>
      </c>
      <c r="I1043">
        <v>2280</v>
      </c>
      <c r="J1043">
        <v>26301</v>
      </c>
      <c r="K1043" t="s">
        <v>6204</v>
      </c>
      <c r="L1043">
        <v>29</v>
      </c>
      <c r="M1043" s="6">
        <v>200.5</v>
      </c>
      <c r="N1043" s="6">
        <v>3438</v>
      </c>
      <c r="O1043">
        <v>25</v>
      </c>
      <c r="P1043">
        <v>7</v>
      </c>
      <c r="Q1043" t="s">
        <v>38</v>
      </c>
      <c r="R1043" t="s">
        <v>38</v>
      </c>
      <c r="S1043" t="s">
        <v>6177</v>
      </c>
    </row>
    <row r="1044" spans="1:19" hidden="1" x14ac:dyDescent="0.3">
      <c r="A1044" s="7">
        <v>18331</v>
      </c>
      <c r="B1044" s="6" t="s">
        <v>2147</v>
      </c>
      <c r="C1044" t="s">
        <v>2148</v>
      </c>
      <c r="D1044" t="str">
        <f t="shared" si="32"/>
        <v>08:20:01</v>
      </c>
      <c r="E1044" s="18">
        <f t="shared" si="33"/>
        <v>0.33333333333333331</v>
      </c>
      <c r="F1044" s="2" t="s">
        <v>45</v>
      </c>
      <c r="G1044" s="4" t="s">
        <v>46</v>
      </c>
      <c r="H1044" t="s">
        <v>56</v>
      </c>
      <c r="I1044">
        <v>4303</v>
      </c>
      <c r="J1044">
        <v>66675</v>
      </c>
      <c r="K1044" t="s">
        <v>6203</v>
      </c>
      <c r="L1044">
        <v>48</v>
      </c>
      <c r="M1044" s="6">
        <v>826.5</v>
      </c>
      <c r="N1044" s="6">
        <v>2123</v>
      </c>
      <c r="O1044">
        <v>14</v>
      </c>
      <c r="P1044">
        <v>4</v>
      </c>
      <c r="Q1044" t="s">
        <v>38</v>
      </c>
      <c r="R1044" t="s">
        <v>52</v>
      </c>
      <c r="S1044" t="s">
        <v>6176</v>
      </c>
    </row>
    <row r="1045" spans="1:19" hidden="1" x14ac:dyDescent="0.3">
      <c r="A1045" s="7">
        <v>18332</v>
      </c>
      <c r="B1045" s="6" t="s">
        <v>2149</v>
      </c>
      <c r="C1045" t="s">
        <v>2150</v>
      </c>
      <c r="D1045" t="str">
        <f t="shared" si="32"/>
        <v>22:44:48</v>
      </c>
      <c r="E1045" s="18">
        <f t="shared" si="33"/>
        <v>0.91666666666666663</v>
      </c>
      <c r="F1045" s="2" t="s">
        <v>72</v>
      </c>
      <c r="G1045" s="4" t="s">
        <v>46</v>
      </c>
      <c r="H1045" t="s">
        <v>81</v>
      </c>
      <c r="I1045">
        <v>497</v>
      </c>
      <c r="J1045">
        <v>56486</v>
      </c>
      <c r="K1045" t="s">
        <v>6203</v>
      </c>
      <c r="L1045">
        <v>8</v>
      </c>
      <c r="M1045" s="6">
        <v>10856.5</v>
      </c>
      <c r="N1045" s="6">
        <v>470.5</v>
      </c>
      <c r="O1045">
        <v>70</v>
      </c>
      <c r="P1045">
        <v>0</v>
      </c>
      <c r="Q1045" t="s">
        <v>35</v>
      </c>
      <c r="R1045" t="s">
        <v>38</v>
      </c>
      <c r="S1045" t="s">
        <v>6177</v>
      </c>
    </row>
    <row r="1046" spans="1:19" hidden="1" x14ac:dyDescent="0.3">
      <c r="A1046" s="7">
        <v>18333</v>
      </c>
      <c r="B1046" s="6" t="s">
        <v>2151</v>
      </c>
      <c r="C1046" t="s">
        <v>2152</v>
      </c>
      <c r="D1046" t="str">
        <f t="shared" si="32"/>
        <v>14:11:37</v>
      </c>
      <c r="E1046" s="18">
        <f t="shared" si="33"/>
        <v>0.58333333333333326</v>
      </c>
      <c r="F1046" s="2" t="s">
        <v>45</v>
      </c>
      <c r="G1046" s="4" t="s">
        <v>55</v>
      </c>
      <c r="H1046" t="s">
        <v>56</v>
      </c>
      <c r="I1046">
        <v>4822</v>
      </c>
      <c r="J1046">
        <v>86990</v>
      </c>
      <c r="K1046" t="s">
        <v>6206</v>
      </c>
      <c r="L1046">
        <v>55</v>
      </c>
      <c r="M1046" s="6">
        <v>456</v>
      </c>
      <c r="N1046" s="6">
        <v>4398.5</v>
      </c>
      <c r="O1046">
        <v>20</v>
      </c>
      <c r="P1046">
        <v>5</v>
      </c>
      <c r="Q1046" t="s">
        <v>52</v>
      </c>
      <c r="R1046" t="s">
        <v>38</v>
      </c>
      <c r="S1046" t="s">
        <v>6176</v>
      </c>
    </row>
    <row r="1047" spans="1:19" hidden="1" x14ac:dyDescent="0.3">
      <c r="A1047" s="7">
        <v>18334</v>
      </c>
      <c r="B1047" s="6" t="s">
        <v>2153</v>
      </c>
      <c r="C1047" t="s">
        <v>2154</v>
      </c>
      <c r="D1047" t="str">
        <f t="shared" si="32"/>
        <v>22:04:02</v>
      </c>
      <c r="E1047" s="18">
        <f t="shared" si="33"/>
        <v>0.91666666666666663</v>
      </c>
      <c r="F1047" s="2" t="s">
        <v>59</v>
      </c>
      <c r="G1047" s="4" t="s">
        <v>55</v>
      </c>
      <c r="H1047" t="s">
        <v>51</v>
      </c>
      <c r="I1047">
        <v>163</v>
      </c>
      <c r="J1047">
        <v>41203</v>
      </c>
      <c r="K1047" t="s">
        <v>6205</v>
      </c>
      <c r="L1047">
        <v>8</v>
      </c>
      <c r="M1047" s="6">
        <v>1134.75</v>
      </c>
      <c r="N1047" s="6">
        <v>696.5</v>
      </c>
      <c r="O1047">
        <v>94</v>
      </c>
      <c r="P1047">
        <v>2</v>
      </c>
      <c r="Q1047" t="s">
        <v>52</v>
      </c>
      <c r="R1047" t="s">
        <v>52</v>
      </c>
      <c r="S1047" t="s">
        <v>6177</v>
      </c>
    </row>
    <row r="1048" spans="1:19" hidden="1" x14ac:dyDescent="0.3">
      <c r="A1048" s="7">
        <v>18335</v>
      </c>
      <c r="B1048" s="6" t="s">
        <v>2155</v>
      </c>
      <c r="C1048" t="s">
        <v>2156</v>
      </c>
      <c r="D1048" t="str">
        <f t="shared" si="32"/>
        <v>21:07:09</v>
      </c>
      <c r="E1048" s="18">
        <f t="shared" si="33"/>
        <v>0.875</v>
      </c>
      <c r="F1048" s="2" t="s">
        <v>72</v>
      </c>
      <c r="G1048" s="4" t="s">
        <v>46</v>
      </c>
      <c r="H1048" t="s">
        <v>81</v>
      </c>
      <c r="I1048">
        <v>893</v>
      </c>
      <c r="J1048">
        <v>26377</v>
      </c>
      <c r="K1048" t="s">
        <v>6204</v>
      </c>
      <c r="L1048">
        <v>18</v>
      </c>
      <c r="M1048" s="6">
        <v>338.25</v>
      </c>
      <c r="N1048" s="6">
        <v>3103.5</v>
      </c>
      <c r="O1048">
        <v>64</v>
      </c>
      <c r="P1048">
        <v>1</v>
      </c>
      <c r="Q1048" t="s">
        <v>38</v>
      </c>
      <c r="R1048" t="s">
        <v>38</v>
      </c>
      <c r="S1048" t="s">
        <v>6177</v>
      </c>
    </row>
    <row r="1049" spans="1:19" hidden="1" x14ac:dyDescent="0.3">
      <c r="A1049" s="7">
        <v>18336</v>
      </c>
      <c r="B1049" s="6" t="s">
        <v>2157</v>
      </c>
      <c r="C1049" t="s">
        <v>2158</v>
      </c>
      <c r="D1049" t="str">
        <f t="shared" si="32"/>
        <v>17:33:01</v>
      </c>
      <c r="E1049" s="18">
        <f t="shared" si="33"/>
        <v>0.70833333333333326</v>
      </c>
      <c r="F1049" s="2" t="s">
        <v>45</v>
      </c>
      <c r="G1049" s="4" t="s">
        <v>46</v>
      </c>
      <c r="H1049" t="s">
        <v>60</v>
      </c>
      <c r="I1049">
        <v>3671</v>
      </c>
      <c r="J1049">
        <v>32839</v>
      </c>
      <c r="K1049" t="s">
        <v>6205</v>
      </c>
      <c r="L1049">
        <v>34</v>
      </c>
      <c r="M1049" s="6">
        <v>208</v>
      </c>
      <c r="N1049" s="6">
        <v>6139.75</v>
      </c>
      <c r="O1049">
        <v>8</v>
      </c>
      <c r="P1049">
        <v>4</v>
      </c>
      <c r="Q1049" t="s">
        <v>35</v>
      </c>
      <c r="R1049" t="s">
        <v>52</v>
      </c>
      <c r="S1049" t="s">
        <v>6176</v>
      </c>
    </row>
    <row r="1050" spans="1:19" hidden="1" x14ac:dyDescent="0.3">
      <c r="A1050" s="7">
        <v>18337</v>
      </c>
      <c r="B1050" s="6" t="s">
        <v>2159</v>
      </c>
      <c r="C1050" t="s">
        <v>2160</v>
      </c>
      <c r="D1050" t="str">
        <f t="shared" si="32"/>
        <v>19:20:16</v>
      </c>
      <c r="E1050" s="18">
        <f t="shared" si="33"/>
        <v>0.79166666666666663</v>
      </c>
      <c r="F1050" s="2" t="s">
        <v>50</v>
      </c>
      <c r="G1050" s="4" t="s">
        <v>55</v>
      </c>
      <c r="H1050" t="s">
        <v>51</v>
      </c>
      <c r="I1050">
        <v>95</v>
      </c>
      <c r="J1050">
        <v>44519</v>
      </c>
      <c r="K1050" t="s">
        <v>6205</v>
      </c>
      <c r="L1050">
        <v>16</v>
      </c>
      <c r="M1050" s="6">
        <v>487.5</v>
      </c>
      <c r="N1050" s="6">
        <v>2391.5</v>
      </c>
      <c r="O1050">
        <v>98</v>
      </c>
      <c r="P1050">
        <v>1</v>
      </c>
      <c r="Q1050" t="s">
        <v>65</v>
      </c>
      <c r="R1050" t="s">
        <v>52</v>
      </c>
      <c r="S1050" t="s">
        <v>6176</v>
      </c>
    </row>
    <row r="1051" spans="1:19" hidden="1" x14ac:dyDescent="0.3">
      <c r="A1051" s="7">
        <v>18338</v>
      </c>
      <c r="B1051" s="6" t="s">
        <v>2161</v>
      </c>
      <c r="C1051" t="s">
        <v>2162</v>
      </c>
      <c r="D1051" t="str">
        <f t="shared" si="32"/>
        <v>00:03:52</v>
      </c>
      <c r="E1051" s="18">
        <f t="shared" si="33"/>
        <v>0</v>
      </c>
      <c r="F1051" s="2" t="s">
        <v>72</v>
      </c>
      <c r="G1051" s="4" t="s">
        <v>55</v>
      </c>
      <c r="H1051" t="s">
        <v>51</v>
      </c>
      <c r="I1051">
        <v>150</v>
      </c>
      <c r="J1051">
        <v>83520</v>
      </c>
      <c r="K1051" t="s">
        <v>6206</v>
      </c>
      <c r="L1051">
        <v>2</v>
      </c>
      <c r="M1051" s="6">
        <v>199.25</v>
      </c>
      <c r="N1051" s="6">
        <v>5107.25</v>
      </c>
      <c r="O1051">
        <v>94</v>
      </c>
      <c r="P1051">
        <v>2</v>
      </c>
      <c r="Q1051" t="s">
        <v>52</v>
      </c>
      <c r="R1051" t="s">
        <v>52</v>
      </c>
      <c r="S1051" t="s">
        <v>6177</v>
      </c>
    </row>
    <row r="1052" spans="1:19" hidden="1" x14ac:dyDescent="0.3">
      <c r="A1052" s="7">
        <v>18339</v>
      </c>
      <c r="B1052" s="6" t="s">
        <v>2163</v>
      </c>
      <c r="C1052" t="s">
        <v>2164</v>
      </c>
      <c r="D1052" t="str">
        <f t="shared" si="32"/>
        <v>05:19:17</v>
      </c>
      <c r="E1052" s="18">
        <f t="shared" si="33"/>
        <v>0.20833333333333331</v>
      </c>
      <c r="F1052" s="2" t="s">
        <v>45</v>
      </c>
      <c r="G1052" s="4" t="s">
        <v>46</v>
      </c>
      <c r="H1052" t="s">
        <v>47</v>
      </c>
      <c r="I1052">
        <v>1375</v>
      </c>
      <c r="J1052">
        <v>13865</v>
      </c>
      <c r="K1052" t="s">
        <v>6204</v>
      </c>
      <c r="L1052">
        <v>11</v>
      </c>
      <c r="M1052" s="6">
        <v>360.75</v>
      </c>
      <c r="N1052" s="6">
        <v>4137.25</v>
      </c>
      <c r="O1052">
        <v>51</v>
      </c>
      <c r="P1052">
        <v>3</v>
      </c>
      <c r="Q1052" t="s">
        <v>52</v>
      </c>
      <c r="R1052" t="s">
        <v>38</v>
      </c>
      <c r="S1052" t="s">
        <v>6177</v>
      </c>
    </row>
    <row r="1053" spans="1:19" hidden="1" x14ac:dyDescent="0.3">
      <c r="A1053" s="7">
        <v>18340</v>
      </c>
      <c r="B1053" s="6" t="s">
        <v>2165</v>
      </c>
      <c r="C1053" t="s">
        <v>2166</v>
      </c>
      <c r="D1053" t="str">
        <f t="shared" si="32"/>
        <v>23:47:18</v>
      </c>
      <c r="E1053" s="18">
        <f t="shared" si="33"/>
        <v>0.95833333333333326</v>
      </c>
      <c r="F1053" s="2" t="s">
        <v>50</v>
      </c>
      <c r="G1053" s="4" t="s">
        <v>46</v>
      </c>
      <c r="H1053" t="s">
        <v>51</v>
      </c>
      <c r="I1053">
        <v>89</v>
      </c>
      <c r="J1053">
        <v>39117</v>
      </c>
      <c r="K1053" t="s">
        <v>6205</v>
      </c>
      <c r="L1053">
        <v>19</v>
      </c>
      <c r="M1053" s="6">
        <v>840.75</v>
      </c>
      <c r="N1053" s="6">
        <v>2771.5</v>
      </c>
      <c r="O1053">
        <v>93</v>
      </c>
      <c r="P1053">
        <v>2</v>
      </c>
      <c r="Q1053" t="s">
        <v>65</v>
      </c>
      <c r="R1053" t="s">
        <v>38</v>
      </c>
      <c r="S1053" t="s">
        <v>6176</v>
      </c>
    </row>
    <row r="1054" spans="1:19" hidden="1" x14ac:dyDescent="0.3">
      <c r="A1054" s="7">
        <v>18341</v>
      </c>
      <c r="B1054" s="6" t="s">
        <v>2167</v>
      </c>
      <c r="C1054" t="s">
        <v>2168</v>
      </c>
      <c r="D1054" t="str">
        <f t="shared" si="32"/>
        <v>20:32:26</v>
      </c>
      <c r="E1054" s="18">
        <f t="shared" si="33"/>
        <v>0.83333333333333326</v>
      </c>
      <c r="F1054" s="2" t="s">
        <v>72</v>
      </c>
      <c r="G1054" s="4" t="s">
        <v>46</v>
      </c>
      <c r="H1054" t="s">
        <v>81</v>
      </c>
      <c r="I1054">
        <v>959</v>
      </c>
      <c r="J1054">
        <v>26129</v>
      </c>
      <c r="K1054" t="s">
        <v>6204</v>
      </c>
      <c r="L1054">
        <v>15</v>
      </c>
      <c r="M1054" s="6">
        <v>4020</v>
      </c>
      <c r="N1054" s="6">
        <v>470</v>
      </c>
      <c r="O1054">
        <v>64</v>
      </c>
      <c r="P1054">
        <v>0</v>
      </c>
      <c r="Q1054" t="s">
        <v>52</v>
      </c>
      <c r="R1054" t="s">
        <v>52</v>
      </c>
      <c r="S1054" t="s">
        <v>6176</v>
      </c>
    </row>
    <row r="1055" spans="1:19" hidden="1" x14ac:dyDescent="0.3">
      <c r="A1055" s="7">
        <v>18342</v>
      </c>
      <c r="B1055" s="6" t="s">
        <v>2169</v>
      </c>
      <c r="C1055" t="s">
        <v>2170</v>
      </c>
      <c r="D1055" t="str">
        <f t="shared" si="32"/>
        <v>14:30:03</v>
      </c>
      <c r="E1055" s="18">
        <f t="shared" si="33"/>
        <v>0.58333333333333326</v>
      </c>
      <c r="F1055" s="2" t="s">
        <v>45</v>
      </c>
      <c r="G1055" s="4" t="s">
        <v>46</v>
      </c>
      <c r="H1055" t="s">
        <v>47</v>
      </c>
      <c r="I1055">
        <v>3265</v>
      </c>
      <c r="J1055">
        <v>33259</v>
      </c>
      <c r="K1055" t="s">
        <v>6205</v>
      </c>
      <c r="L1055">
        <v>6</v>
      </c>
      <c r="M1055" s="6">
        <v>1843.25</v>
      </c>
      <c r="N1055" s="6">
        <v>877.5</v>
      </c>
      <c r="O1055">
        <v>73</v>
      </c>
      <c r="P1055">
        <v>2</v>
      </c>
      <c r="Q1055" t="s">
        <v>65</v>
      </c>
      <c r="R1055" t="s">
        <v>38</v>
      </c>
      <c r="S1055" t="s">
        <v>6177</v>
      </c>
    </row>
    <row r="1056" spans="1:19" hidden="1" x14ac:dyDescent="0.3">
      <c r="A1056" s="7">
        <v>18343</v>
      </c>
      <c r="B1056" s="6" t="s">
        <v>2171</v>
      </c>
      <c r="C1056" t="s">
        <v>2172</v>
      </c>
      <c r="D1056" t="str">
        <f t="shared" si="32"/>
        <v>02:57:26</v>
      </c>
      <c r="E1056" s="18">
        <f t="shared" si="33"/>
        <v>8.3333333333333329E-2</v>
      </c>
      <c r="F1056" s="2" t="s">
        <v>45</v>
      </c>
      <c r="G1056" s="4" t="s">
        <v>46</v>
      </c>
      <c r="H1056" t="s">
        <v>56</v>
      </c>
      <c r="I1056">
        <v>1398</v>
      </c>
      <c r="J1056">
        <v>62038</v>
      </c>
      <c r="K1056" t="s">
        <v>6203</v>
      </c>
      <c r="L1056">
        <v>48</v>
      </c>
      <c r="M1056" s="6">
        <v>1337.25</v>
      </c>
      <c r="N1056" s="6">
        <v>4611</v>
      </c>
      <c r="O1056">
        <v>14</v>
      </c>
      <c r="P1056">
        <v>5</v>
      </c>
      <c r="Q1056" t="s">
        <v>38</v>
      </c>
      <c r="R1056" t="s">
        <v>38</v>
      </c>
      <c r="S1056" t="s">
        <v>6177</v>
      </c>
    </row>
    <row r="1057" spans="1:19" hidden="1" x14ac:dyDescent="0.3">
      <c r="A1057" s="7">
        <v>18344</v>
      </c>
      <c r="B1057" s="6" t="s">
        <v>2173</v>
      </c>
      <c r="C1057" t="s">
        <v>2174</v>
      </c>
      <c r="D1057" t="str">
        <f t="shared" si="32"/>
        <v>17:36:40</v>
      </c>
      <c r="E1057" s="18">
        <f t="shared" si="33"/>
        <v>0.70833333333333326</v>
      </c>
      <c r="F1057" s="2" t="s">
        <v>72</v>
      </c>
      <c r="G1057" s="4" t="s">
        <v>46</v>
      </c>
      <c r="H1057" t="s">
        <v>75</v>
      </c>
      <c r="I1057">
        <v>394</v>
      </c>
      <c r="J1057">
        <v>18821</v>
      </c>
      <c r="K1057" t="s">
        <v>6204</v>
      </c>
      <c r="L1057">
        <v>1</v>
      </c>
      <c r="M1057" s="6">
        <v>522</v>
      </c>
      <c r="N1057" s="6">
        <v>5359</v>
      </c>
      <c r="O1057">
        <v>51</v>
      </c>
      <c r="P1057">
        <v>3</v>
      </c>
      <c r="Q1057" t="s">
        <v>52</v>
      </c>
      <c r="R1057" t="s">
        <v>38</v>
      </c>
      <c r="S1057" t="s">
        <v>6177</v>
      </c>
    </row>
    <row r="1058" spans="1:19" hidden="1" x14ac:dyDescent="0.3">
      <c r="A1058" s="7">
        <v>18345</v>
      </c>
      <c r="B1058" s="6" t="s">
        <v>2175</v>
      </c>
      <c r="C1058" t="s">
        <v>2176</v>
      </c>
      <c r="D1058" t="str">
        <f t="shared" si="32"/>
        <v>03:49:30</v>
      </c>
      <c r="E1058" s="18">
        <f t="shared" si="33"/>
        <v>0.125</v>
      </c>
      <c r="F1058" s="2" t="s">
        <v>59</v>
      </c>
      <c r="G1058" s="4" t="s">
        <v>46</v>
      </c>
      <c r="H1058" t="s">
        <v>75</v>
      </c>
      <c r="I1058">
        <v>310</v>
      </c>
      <c r="J1058">
        <v>84864</v>
      </c>
      <c r="K1058" t="s">
        <v>6206</v>
      </c>
      <c r="L1058">
        <v>12</v>
      </c>
      <c r="M1058" s="6">
        <v>3375.5</v>
      </c>
      <c r="N1058" s="6">
        <v>598</v>
      </c>
      <c r="O1058">
        <v>50</v>
      </c>
      <c r="P1058">
        <v>2</v>
      </c>
      <c r="Q1058" t="s">
        <v>65</v>
      </c>
      <c r="R1058" t="s">
        <v>38</v>
      </c>
      <c r="S1058" t="s">
        <v>6176</v>
      </c>
    </row>
    <row r="1059" spans="1:19" hidden="1" x14ac:dyDescent="0.3">
      <c r="A1059" s="7">
        <v>18346</v>
      </c>
      <c r="B1059" s="6" t="s">
        <v>2177</v>
      </c>
      <c r="C1059" t="s">
        <v>2178</v>
      </c>
      <c r="D1059" t="str">
        <f t="shared" si="32"/>
        <v>07:11:27</v>
      </c>
      <c r="E1059" s="18">
        <f t="shared" si="33"/>
        <v>0.29166666666666663</v>
      </c>
      <c r="F1059" s="2" t="s">
        <v>45</v>
      </c>
      <c r="G1059" s="4" t="s">
        <v>46</v>
      </c>
      <c r="H1059" t="s">
        <v>47</v>
      </c>
      <c r="I1059">
        <v>3411</v>
      </c>
      <c r="J1059">
        <v>80488</v>
      </c>
      <c r="K1059" t="s">
        <v>6206</v>
      </c>
      <c r="L1059">
        <v>19</v>
      </c>
      <c r="M1059" s="6">
        <v>200</v>
      </c>
      <c r="N1059" s="6">
        <v>3892.25</v>
      </c>
      <c r="O1059">
        <v>60</v>
      </c>
      <c r="P1059">
        <v>1</v>
      </c>
      <c r="Q1059" t="s">
        <v>52</v>
      </c>
      <c r="R1059" t="s">
        <v>38</v>
      </c>
      <c r="S1059" t="s">
        <v>6177</v>
      </c>
    </row>
    <row r="1060" spans="1:19" hidden="1" x14ac:dyDescent="0.3">
      <c r="A1060" s="7">
        <v>18347</v>
      </c>
      <c r="B1060" s="6" t="s">
        <v>2179</v>
      </c>
      <c r="C1060" t="s">
        <v>2180</v>
      </c>
      <c r="D1060" t="str">
        <f t="shared" si="32"/>
        <v>07:22:19</v>
      </c>
      <c r="E1060" s="18">
        <f t="shared" si="33"/>
        <v>0.29166666666666663</v>
      </c>
      <c r="F1060" s="2" t="s">
        <v>45</v>
      </c>
      <c r="G1060" s="4" t="s">
        <v>68</v>
      </c>
      <c r="H1060" t="s">
        <v>60</v>
      </c>
      <c r="I1060">
        <v>1721</v>
      </c>
      <c r="J1060">
        <v>43688</v>
      </c>
      <c r="K1060" t="s">
        <v>6205</v>
      </c>
      <c r="L1060">
        <v>19</v>
      </c>
      <c r="M1060" s="6">
        <v>512.25</v>
      </c>
      <c r="N1060" s="6">
        <v>4243.75</v>
      </c>
      <c r="O1060">
        <v>8</v>
      </c>
      <c r="P1060">
        <v>8</v>
      </c>
      <c r="Q1060" t="s">
        <v>65</v>
      </c>
      <c r="R1060" t="s">
        <v>38</v>
      </c>
      <c r="S1060" t="s">
        <v>6177</v>
      </c>
    </row>
    <row r="1061" spans="1:19" hidden="1" x14ac:dyDescent="0.3">
      <c r="A1061" s="7">
        <v>18348</v>
      </c>
      <c r="B1061" s="6" t="s">
        <v>2181</v>
      </c>
      <c r="C1061" t="s">
        <v>2182</v>
      </c>
      <c r="D1061" t="str">
        <f t="shared" si="32"/>
        <v>08:30:10</v>
      </c>
      <c r="E1061" s="18">
        <f t="shared" si="33"/>
        <v>0.33333333333333331</v>
      </c>
      <c r="F1061" s="2" t="s">
        <v>45</v>
      </c>
      <c r="G1061" s="4" t="s">
        <v>68</v>
      </c>
      <c r="H1061" t="s">
        <v>60</v>
      </c>
      <c r="I1061">
        <v>2540</v>
      </c>
      <c r="J1061">
        <v>21122</v>
      </c>
      <c r="K1061" t="s">
        <v>6204</v>
      </c>
      <c r="L1061">
        <v>30</v>
      </c>
      <c r="M1061" s="6">
        <v>4847</v>
      </c>
      <c r="N1061" s="6">
        <v>509.75</v>
      </c>
      <c r="O1061">
        <v>8</v>
      </c>
      <c r="P1061">
        <v>6</v>
      </c>
      <c r="Q1061" t="s">
        <v>52</v>
      </c>
      <c r="R1061" t="s">
        <v>52</v>
      </c>
      <c r="S1061" t="s">
        <v>6177</v>
      </c>
    </row>
    <row r="1062" spans="1:19" hidden="1" x14ac:dyDescent="0.3">
      <c r="A1062" s="7">
        <v>18349</v>
      </c>
      <c r="B1062" s="6" t="s">
        <v>2183</v>
      </c>
      <c r="C1062" t="s">
        <v>2184</v>
      </c>
      <c r="D1062" t="str">
        <f t="shared" si="32"/>
        <v>20:32:18</v>
      </c>
      <c r="E1062" s="18">
        <f t="shared" si="33"/>
        <v>0.83333333333333326</v>
      </c>
      <c r="F1062" s="2" t="s">
        <v>45</v>
      </c>
      <c r="G1062" s="4" t="s">
        <v>46</v>
      </c>
      <c r="H1062" t="s">
        <v>60</v>
      </c>
      <c r="I1062">
        <v>2287</v>
      </c>
      <c r="J1062">
        <v>51560</v>
      </c>
      <c r="K1062" t="s">
        <v>6203</v>
      </c>
      <c r="L1062">
        <v>38</v>
      </c>
      <c r="M1062" s="6">
        <v>767</v>
      </c>
      <c r="N1062" s="6">
        <v>4711.25</v>
      </c>
      <c r="O1062">
        <v>20</v>
      </c>
      <c r="P1062">
        <v>8</v>
      </c>
      <c r="Q1062" t="s">
        <v>38</v>
      </c>
      <c r="R1062" t="s">
        <v>38</v>
      </c>
      <c r="S1062" t="s">
        <v>6177</v>
      </c>
    </row>
    <row r="1063" spans="1:19" hidden="1" x14ac:dyDescent="0.3">
      <c r="A1063" s="7">
        <v>18350</v>
      </c>
      <c r="B1063" s="6" t="s">
        <v>2185</v>
      </c>
      <c r="C1063" t="s">
        <v>2186</v>
      </c>
      <c r="D1063" t="str">
        <f t="shared" si="32"/>
        <v>13:29:21</v>
      </c>
      <c r="E1063" s="18">
        <f t="shared" si="33"/>
        <v>0.54166666666666663</v>
      </c>
      <c r="F1063" s="2" t="s">
        <v>72</v>
      </c>
      <c r="G1063" s="4" t="s">
        <v>46</v>
      </c>
      <c r="H1063" t="s">
        <v>75</v>
      </c>
      <c r="I1063">
        <v>457</v>
      </c>
      <c r="J1063">
        <v>19374</v>
      </c>
      <c r="K1063" t="s">
        <v>6204</v>
      </c>
      <c r="L1063">
        <v>4</v>
      </c>
      <c r="M1063" s="6">
        <v>225.75</v>
      </c>
      <c r="N1063" s="6">
        <v>3480.75</v>
      </c>
      <c r="O1063">
        <v>43</v>
      </c>
      <c r="P1063">
        <v>1</v>
      </c>
      <c r="Q1063" t="s">
        <v>38</v>
      </c>
      <c r="R1063" t="s">
        <v>38</v>
      </c>
      <c r="S1063" t="s">
        <v>6177</v>
      </c>
    </row>
    <row r="1064" spans="1:19" hidden="1" x14ac:dyDescent="0.3">
      <c r="A1064" s="7">
        <v>18351</v>
      </c>
      <c r="B1064" s="6" t="s">
        <v>2187</v>
      </c>
      <c r="C1064" t="s">
        <v>2188</v>
      </c>
      <c r="D1064" t="str">
        <f t="shared" si="32"/>
        <v>08:07:44</v>
      </c>
      <c r="E1064" s="18">
        <f t="shared" si="33"/>
        <v>0.33333333333333331</v>
      </c>
      <c r="F1064" s="2" t="s">
        <v>45</v>
      </c>
      <c r="G1064" s="4" t="s">
        <v>68</v>
      </c>
      <c r="H1064" t="s">
        <v>60</v>
      </c>
      <c r="I1064">
        <v>3388</v>
      </c>
      <c r="J1064">
        <v>36811</v>
      </c>
      <c r="K1064" t="s">
        <v>6205</v>
      </c>
      <c r="L1064">
        <v>27</v>
      </c>
      <c r="M1064" s="6">
        <v>166.5</v>
      </c>
      <c r="N1064" s="6">
        <v>5922.5</v>
      </c>
      <c r="O1064">
        <v>18</v>
      </c>
      <c r="P1064">
        <v>4</v>
      </c>
      <c r="Q1064" t="s">
        <v>52</v>
      </c>
      <c r="R1064" t="s">
        <v>52</v>
      </c>
      <c r="S1064" t="s">
        <v>6176</v>
      </c>
    </row>
    <row r="1065" spans="1:19" hidden="1" x14ac:dyDescent="0.3">
      <c r="A1065" s="7">
        <v>18352</v>
      </c>
      <c r="B1065" s="6" t="s">
        <v>2189</v>
      </c>
      <c r="C1065" t="s">
        <v>2190</v>
      </c>
      <c r="D1065" t="str">
        <f t="shared" si="32"/>
        <v>01:52:03</v>
      </c>
      <c r="E1065" s="18">
        <f t="shared" si="33"/>
        <v>4.1666666666666664E-2</v>
      </c>
      <c r="F1065" s="2" t="s">
        <v>45</v>
      </c>
      <c r="G1065" s="4" t="s">
        <v>46</v>
      </c>
      <c r="H1065" t="s">
        <v>56</v>
      </c>
      <c r="I1065">
        <v>3465</v>
      </c>
      <c r="J1065">
        <v>30763</v>
      </c>
      <c r="K1065" t="s">
        <v>6205</v>
      </c>
      <c r="L1065">
        <v>45</v>
      </c>
      <c r="M1065" s="6">
        <v>305</v>
      </c>
      <c r="N1065" s="6">
        <v>6453.25</v>
      </c>
      <c r="O1065">
        <v>18</v>
      </c>
      <c r="P1065">
        <v>3</v>
      </c>
      <c r="Q1065" t="s">
        <v>38</v>
      </c>
      <c r="R1065" t="s">
        <v>52</v>
      </c>
      <c r="S1065" t="s">
        <v>6176</v>
      </c>
    </row>
    <row r="1066" spans="1:19" hidden="1" x14ac:dyDescent="0.3">
      <c r="A1066" s="7">
        <v>18353</v>
      </c>
      <c r="B1066" s="6" t="s">
        <v>2191</v>
      </c>
      <c r="C1066" t="s">
        <v>2192</v>
      </c>
      <c r="D1066" t="str">
        <f t="shared" si="32"/>
        <v>16:40:17</v>
      </c>
      <c r="E1066" s="18">
        <f t="shared" si="33"/>
        <v>0.66666666666666663</v>
      </c>
      <c r="F1066" s="2" t="s">
        <v>45</v>
      </c>
      <c r="G1066" s="4" t="s">
        <v>55</v>
      </c>
      <c r="H1066" t="s">
        <v>47</v>
      </c>
      <c r="I1066">
        <v>1812</v>
      </c>
      <c r="J1066">
        <v>37644</v>
      </c>
      <c r="K1066" t="s">
        <v>6205</v>
      </c>
      <c r="L1066">
        <v>4</v>
      </c>
      <c r="M1066" s="6">
        <v>359.5</v>
      </c>
      <c r="N1066" s="6">
        <v>7229.25</v>
      </c>
      <c r="O1066">
        <v>54</v>
      </c>
      <c r="P1066">
        <v>3</v>
      </c>
      <c r="Q1066" t="s">
        <v>65</v>
      </c>
      <c r="R1066" t="s">
        <v>52</v>
      </c>
      <c r="S1066" t="s">
        <v>6176</v>
      </c>
    </row>
    <row r="1067" spans="1:19" hidden="1" x14ac:dyDescent="0.3">
      <c r="A1067" s="7">
        <v>18354</v>
      </c>
      <c r="B1067" s="6" t="s">
        <v>2193</v>
      </c>
      <c r="C1067" t="s">
        <v>2194</v>
      </c>
      <c r="D1067" t="str">
        <f t="shared" si="32"/>
        <v>23:03:09</v>
      </c>
      <c r="E1067" s="18">
        <f t="shared" si="33"/>
        <v>0.95833333333333326</v>
      </c>
      <c r="F1067" s="2" t="s">
        <v>50</v>
      </c>
      <c r="G1067" s="4" t="s">
        <v>46</v>
      </c>
      <c r="H1067" t="s">
        <v>51</v>
      </c>
      <c r="I1067">
        <v>143</v>
      </c>
      <c r="J1067">
        <v>78170</v>
      </c>
      <c r="K1067" t="s">
        <v>6206</v>
      </c>
      <c r="L1067">
        <v>14</v>
      </c>
      <c r="M1067" s="6">
        <v>5406.25</v>
      </c>
      <c r="N1067" s="6">
        <v>638</v>
      </c>
      <c r="O1067">
        <v>80</v>
      </c>
      <c r="P1067">
        <v>2</v>
      </c>
      <c r="Q1067" t="s">
        <v>52</v>
      </c>
      <c r="R1067" t="s">
        <v>38</v>
      </c>
      <c r="S1067" t="s">
        <v>6176</v>
      </c>
    </row>
    <row r="1068" spans="1:19" hidden="1" x14ac:dyDescent="0.3">
      <c r="A1068" s="7">
        <v>18355</v>
      </c>
      <c r="B1068" s="6" t="s">
        <v>2195</v>
      </c>
      <c r="C1068" t="s">
        <v>2196</v>
      </c>
      <c r="D1068" t="str">
        <f t="shared" si="32"/>
        <v>19:09:31</v>
      </c>
      <c r="E1068" s="18">
        <f t="shared" si="33"/>
        <v>0.79166666666666663</v>
      </c>
      <c r="F1068" s="2" t="s">
        <v>72</v>
      </c>
      <c r="G1068" s="4" t="s">
        <v>55</v>
      </c>
      <c r="H1068" t="s">
        <v>51</v>
      </c>
      <c r="I1068">
        <v>162</v>
      </c>
      <c r="J1068">
        <v>23693</v>
      </c>
      <c r="K1068" t="s">
        <v>6204</v>
      </c>
      <c r="L1068">
        <v>15</v>
      </c>
      <c r="M1068" s="6">
        <v>7737.25</v>
      </c>
      <c r="N1068" s="6">
        <v>526</v>
      </c>
      <c r="O1068">
        <v>93</v>
      </c>
      <c r="P1068">
        <v>1</v>
      </c>
      <c r="Q1068" t="s">
        <v>65</v>
      </c>
      <c r="R1068" t="s">
        <v>52</v>
      </c>
      <c r="S1068" t="s">
        <v>6176</v>
      </c>
    </row>
    <row r="1069" spans="1:19" hidden="1" x14ac:dyDescent="0.3">
      <c r="A1069" s="7">
        <v>18356</v>
      </c>
      <c r="B1069" s="6" t="s">
        <v>2197</v>
      </c>
      <c r="C1069" t="s">
        <v>2198</v>
      </c>
      <c r="D1069" t="str">
        <f t="shared" si="32"/>
        <v>18:56:06</v>
      </c>
      <c r="E1069" s="18">
        <f t="shared" si="33"/>
        <v>0.75</v>
      </c>
      <c r="F1069" s="2" t="s">
        <v>45</v>
      </c>
      <c r="G1069" s="4" t="s">
        <v>55</v>
      </c>
      <c r="H1069" t="s">
        <v>56</v>
      </c>
      <c r="I1069">
        <v>2536</v>
      </c>
      <c r="J1069">
        <v>61735</v>
      </c>
      <c r="K1069" t="s">
        <v>6203</v>
      </c>
      <c r="L1069">
        <v>36</v>
      </c>
      <c r="M1069" s="6">
        <v>325.75</v>
      </c>
      <c r="N1069" s="6">
        <v>6944</v>
      </c>
      <c r="O1069">
        <v>22</v>
      </c>
      <c r="P1069">
        <v>6</v>
      </c>
      <c r="Q1069" t="s">
        <v>52</v>
      </c>
      <c r="R1069" t="s">
        <v>38</v>
      </c>
      <c r="S1069" t="s">
        <v>6176</v>
      </c>
    </row>
    <row r="1070" spans="1:19" hidden="1" x14ac:dyDescent="0.3">
      <c r="A1070" s="7">
        <v>18357</v>
      </c>
      <c r="B1070" s="6" t="s">
        <v>2199</v>
      </c>
      <c r="C1070" t="s">
        <v>2200</v>
      </c>
      <c r="D1070" t="str">
        <f t="shared" si="32"/>
        <v>07:29:09</v>
      </c>
      <c r="E1070" s="18">
        <f t="shared" si="33"/>
        <v>0.29166666666666663</v>
      </c>
      <c r="F1070" s="2" t="s">
        <v>50</v>
      </c>
      <c r="G1070" s="4" t="s">
        <v>55</v>
      </c>
      <c r="H1070" t="s">
        <v>51</v>
      </c>
      <c r="I1070">
        <v>225</v>
      </c>
      <c r="J1070">
        <v>50574</v>
      </c>
      <c r="K1070" t="s">
        <v>6203</v>
      </c>
      <c r="L1070">
        <v>15</v>
      </c>
      <c r="M1070" s="6">
        <v>578.5</v>
      </c>
      <c r="N1070" s="6">
        <v>2748.5</v>
      </c>
      <c r="O1070">
        <v>89</v>
      </c>
      <c r="P1070">
        <v>1</v>
      </c>
      <c r="Q1070" t="s">
        <v>52</v>
      </c>
      <c r="R1070" t="s">
        <v>38</v>
      </c>
      <c r="S1070" t="s">
        <v>6177</v>
      </c>
    </row>
    <row r="1071" spans="1:19" hidden="1" x14ac:dyDescent="0.3">
      <c r="A1071" s="7">
        <v>18358</v>
      </c>
      <c r="B1071" s="6" t="s">
        <v>2201</v>
      </c>
      <c r="C1071" t="s">
        <v>2202</v>
      </c>
      <c r="D1071" t="str">
        <f t="shared" si="32"/>
        <v>15:09:19</v>
      </c>
      <c r="E1071" s="18">
        <f t="shared" si="33"/>
        <v>0.625</v>
      </c>
      <c r="F1071" s="2" t="s">
        <v>50</v>
      </c>
      <c r="G1071" s="4" t="s">
        <v>46</v>
      </c>
      <c r="H1071" t="s">
        <v>81</v>
      </c>
      <c r="I1071">
        <v>237</v>
      </c>
      <c r="J1071">
        <v>87593</v>
      </c>
      <c r="K1071" t="s">
        <v>6206</v>
      </c>
      <c r="L1071">
        <v>7</v>
      </c>
      <c r="M1071" s="6">
        <v>623.25</v>
      </c>
      <c r="N1071" s="6">
        <v>2882.25</v>
      </c>
      <c r="O1071">
        <v>66</v>
      </c>
      <c r="P1071">
        <v>1</v>
      </c>
      <c r="Q1071" t="s">
        <v>52</v>
      </c>
      <c r="R1071" t="s">
        <v>38</v>
      </c>
      <c r="S1071" t="s">
        <v>6177</v>
      </c>
    </row>
    <row r="1072" spans="1:19" hidden="1" x14ac:dyDescent="0.3">
      <c r="A1072" s="7">
        <v>18359</v>
      </c>
      <c r="B1072" s="6" t="s">
        <v>2203</v>
      </c>
      <c r="C1072" t="s">
        <v>2204</v>
      </c>
      <c r="D1072" t="str">
        <f t="shared" si="32"/>
        <v>23:58:18</v>
      </c>
      <c r="E1072" s="18">
        <f t="shared" si="33"/>
        <v>0.95833333333333326</v>
      </c>
      <c r="F1072" s="2" t="s">
        <v>50</v>
      </c>
      <c r="G1072" s="4" t="s">
        <v>55</v>
      </c>
      <c r="H1072" t="s">
        <v>51</v>
      </c>
      <c r="I1072">
        <v>171</v>
      </c>
      <c r="J1072">
        <v>36408</v>
      </c>
      <c r="K1072" t="s">
        <v>6205</v>
      </c>
      <c r="L1072">
        <v>14</v>
      </c>
      <c r="M1072" s="6">
        <v>1121.5</v>
      </c>
      <c r="N1072" s="6">
        <v>4363</v>
      </c>
      <c r="O1072">
        <v>95</v>
      </c>
      <c r="P1072">
        <v>2</v>
      </c>
      <c r="Q1072" t="s">
        <v>52</v>
      </c>
      <c r="R1072" t="s">
        <v>38</v>
      </c>
      <c r="S1072" t="s">
        <v>6176</v>
      </c>
    </row>
    <row r="1073" spans="1:19" hidden="1" x14ac:dyDescent="0.3">
      <c r="A1073" s="7">
        <v>18360</v>
      </c>
      <c r="B1073" s="6" t="s">
        <v>2205</v>
      </c>
      <c r="C1073" t="s">
        <v>2206</v>
      </c>
      <c r="D1073" t="str">
        <f t="shared" si="32"/>
        <v>06:30:18</v>
      </c>
      <c r="E1073" s="18">
        <f t="shared" si="33"/>
        <v>0.25</v>
      </c>
      <c r="F1073" s="2" t="s">
        <v>72</v>
      </c>
      <c r="G1073" s="4" t="s">
        <v>46</v>
      </c>
      <c r="H1073" t="s">
        <v>81</v>
      </c>
      <c r="I1073">
        <v>372</v>
      </c>
      <c r="J1073">
        <v>66061</v>
      </c>
      <c r="K1073" t="s">
        <v>6203</v>
      </c>
      <c r="L1073">
        <v>7</v>
      </c>
      <c r="M1073" s="6">
        <v>124.5</v>
      </c>
      <c r="N1073" s="6">
        <v>4493.25</v>
      </c>
      <c r="O1073">
        <v>63</v>
      </c>
      <c r="P1073">
        <v>1</v>
      </c>
      <c r="Q1073" t="s">
        <v>52</v>
      </c>
      <c r="R1073" t="s">
        <v>52</v>
      </c>
      <c r="S1073" t="s">
        <v>6177</v>
      </c>
    </row>
    <row r="1074" spans="1:19" hidden="1" x14ac:dyDescent="0.3">
      <c r="A1074" s="7">
        <v>18361</v>
      </c>
      <c r="B1074" s="6" t="s">
        <v>2207</v>
      </c>
      <c r="C1074" t="s">
        <v>2208</v>
      </c>
      <c r="D1074" t="str">
        <f t="shared" si="32"/>
        <v>07:34:47</v>
      </c>
      <c r="E1074" s="18">
        <f t="shared" si="33"/>
        <v>0.29166666666666663</v>
      </c>
      <c r="F1074" s="2" t="s">
        <v>220</v>
      </c>
      <c r="G1074" s="4" t="s">
        <v>55</v>
      </c>
      <c r="H1074" t="s">
        <v>60</v>
      </c>
      <c r="I1074">
        <v>1463</v>
      </c>
      <c r="J1074">
        <v>69231</v>
      </c>
      <c r="K1074" t="s">
        <v>6203</v>
      </c>
      <c r="L1074">
        <v>36</v>
      </c>
      <c r="M1074" s="6">
        <v>521.5</v>
      </c>
      <c r="N1074" s="6">
        <v>3633.5</v>
      </c>
      <c r="O1074">
        <v>24</v>
      </c>
      <c r="P1074">
        <v>8</v>
      </c>
      <c r="Q1074" t="s">
        <v>35</v>
      </c>
      <c r="R1074" t="s">
        <v>52</v>
      </c>
      <c r="S1074" t="s">
        <v>6176</v>
      </c>
    </row>
    <row r="1075" spans="1:19" hidden="1" x14ac:dyDescent="0.3">
      <c r="A1075" s="7">
        <v>18362</v>
      </c>
      <c r="B1075" s="6" t="s">
        <v>2209</v>
      </c>
      <c r="C1075" t="s">
        <v>2210</v>
      </c>
      <c r="D1075" t="str">
        <f t="shared" si="32"/>
        <v>00:13:27</v>
      </c>
      <c r="E1075" s="18">
        <f t="shared" si="33"/>
        <v>0</v>
      </c>
      <c r="F1075" s="2" t="s">
        <v>50</v>
      </c>
      <c r="G1075" s="4" t="s">
        <v>55</v>
      </c>
      <c r="H1075" t="s">
        <v>51</v>
      </c>
      <c r="I1075">
        <v>176</v>
      </c>
      <c r="J1075">
        <v>49691</v>
      </c>
      <c r="K1075" t="s">
        <v>6205</v>
      </c>
      <c r="L1075">
        <v>9</v>
      </c>
      <c r="M1075" s="6">
        <v>510.25</v>
      </c>
      <c r="N1075" s="6">
        <v>2714.5</v>
      </c>
      <c r="O1075">
        <v>88</v>
      </c>
      <c r="P1075">
        <v>1</v>
      </c>
      <c r="Q1075" t="s">
        <v>52</v>
      </c>
      <c r="R1075" t="s">
        <v>38</v>
      </c>
      <c r="S1075" t="s">
        <v>6177</v>
      </c>
    </row>
    <row r="1076" spans="1:19" hidden="1" x14ac:dyDescent="0.3">
      <c r="A1076" s="7">
        <v>18363</v>
      </c>
      <c r="B1076" s="6" t="s">
        <v>2211</v>
      </c>
      <c r="C1076" t="s">
        <v>2212</v>
      </c>
      <c r="D1076" t="str">
        <f t="shared" si="32"/>
        <v>21:26:54</v>
      </c>
      <c r="E1076" s="18">
        <f t="shared" si="33"/>
        <v>0.875</v>
      </c>
      <c r="F1076" s="2" t="s">
        <v>59</v>
      </c>
      <c r="G1076" s="4" t="s">
        <v>46</v>
      </c>
      <c r="H1076" t="s">
        <v>81</v>
      </c>
      <c r="I1076">
        <v>330</v>
      </c>
      <c r="J1076">
        <v>89911</v>
      </c>
      <c r="K1076" t="s">
        <v>6206</v>
      </c>
      <c r="L1076">
        <v>11</v>
      </c>
      <c r="M1076" s="6">
        <v>326</v>
      </c>
      <c r="N1076" s="6">
        <v>3832</v>
      </c>
      <c r="O1076">
        <v>54</v>
      </c>
      <c r="P1076">
        <v>1</v>
      </c>
      <c r="Q1076" t="s">
        <v>35</v>
      </c>
      <c r="R1076" t="s">
        <v>52</v>
      </c>
      <c r="S1076" t="s">
        <v>6177</v>
      </c>
    </row>
    <row r="1077" spans="1:19" hidden="1" x14ac:dyDescent="0.3">
      <c r="A1077" s="7">
        <v>18364</v>
      </c>
      <c r="B1077" s="6" t="s">
        <v>2213</v>
      </c>
      <c r="C1077" t="s">
        <v>2214</v>
      </c>
      <c r="D1077" t="str">
        <f t="shared" si="32"/>
        <v>02:35:27</v>
      </c>
      <c r="E1077" s="18">
        <f t="shared" si="33"/>
        <v>8.3333333333333329E-2</v>
      </c>
      <c r="F1077" s="2" t="s">
        <v>50</v>
      </c>
      <c r="G1077" s="4" t="s">
        <v>46</v>
      </c>
      <c r="H1077" t="s">
        <v>75</v>
      </c>
      <c r="I1077">
        <v>235</v>
      </c>
      <c r="J1077">
        <v>33299</v>
      </c>
      <c r="K1077" t="s">
        <v>6205</v>
      </c>
      <c r="L1077">
        <v>10</v>
      </c>
      <c r="M1077" s="6">
        <v>816.5</v>
      </c>
      <c r="N1077" s="6">
        <v>2678.5</v>
      </c>
      <c r="O1077">
        <v>46</v>
      </c>
      <c r="P1077">
        <v>1</v>
      </c>
      <c r="Q1077" t="s">
        <v>38</v>
      </c>
      <c r="R1077" t="s">
        <v>38</v>
      </c>
      <c r="S1077" t="s">
        <v>6177</v>
      </c>
    </row>
    <row r="1078" spans="1:19" hidden="1" x14ac:dyDescent="0.3">
      <c r="A1078" s="7">
        <v>18365</v>
      </c>
      <c r="B1078" s="6" t="s">
        <v>2215</v>
      </c>
      <c r="C1078" t="s">
        <v>2216</v>
      </c>
      <c r="D1078" t="str">
        <f t="shared" si="32"/>
        <v>13:06:10</v>
      </c>
      <c r="E1078" s="18">
        <f t="shared" si="33"/>
        <v>0.54166666666666663</v>
      </c>
      <c r="F1078" s="2" t="s">
        <v>45</v>
      </c>
      <c r="G1078" s="4" t="s">
        <v>46</v>
      </c>
      <c r="H1078" t="s">
        <v>56</v>
      </c>
      <c r="I1078">
        <v>1361</v>
      </c>
      <c r="J1078">
        <v>22894</v>
      </c>
      <c r="K1078" t="s">
        <v>6204</v>
      </c>
      <c r="L1078">
        <v>49</v>
      </c>
      <c r="M1078" s="6">
        <v>351</v>
      </c>
      <c r="N1078" s="6">
        <v>5765.5</v>
      </c>
      <c r="O1078">
        <v>22</v>
      </c>
      <c r="P1078">
        <v>5</v>
      </c>
      <c r="Q1078" t="s">
        <v>38</v>
      </c>
      <c r="R1078" t="s">
        <v>52</v>
      </c>
      <c r="S1078" t="s">
        <v>6176</v>
      </c>
    </row>
    <row r="1079" spans="1:19" hidden="1" x14ac:dyDescent="0.3">
      <c r="A1079" s="7">
        <v>18366</v>
      </c>
      <c r="B1079" s="6" t="s">
        <v>2217</v>
      </c>
      <c r="C1079" t="s">
        <v>2218</v>
      </c>
      <c r="D1079" t="str">
        <f t="shared" si="32"/>
        <v>03:19:12</v>
      </c>
      <c r="E1079" s="18">
        <f t="shared" si="33"/>
        <v>0.125</v>
      </c>
      <c r="F1079" s="2" t="s">
        <v>45</v>
      </c>
      <c r="G1079" s="4" t="s">
        <v>55</v>
      </c>
      <c r="H1079" t="s">
        <v>56</v>
      </c>
      <c r="I1079">
        <v>4689</v>
      </c>
      <c r="J1079">
        <v>29184</v>
      </c>
      <c r="K1079" t="s">
        <v>6204</v>
      </c>
      <c r="L1079">
        <v>56</v>
      </c>
      <c r="M1079" s="6">
        <v>3677</v>
      </c>
      <c r="N1079" s="6">
        <v>494.5</v>
      </c>
      <c r="O1079">
        <v>14</v>
      </c>
      <c r="P1079">
        <v>3</v>
      </c>
      <c r="Q1079" t="s">
        <v>52</v>
      </c>
      <c r="R1079" t="s">
        <v>52</v>
      </c>
      <c r="S1079" t="s">
        <v>6176</v>
      </c>
    </row>
    <row r="1080" spans="1:19" hidden="1" x14ac:dyDescent="0.3">
      <c r="A1080" s="7">
        <v>18367</v>
      </c>
      <c r="B1080" s="6" t="s">
        <v>2219</v>
      </c>
      <c r="C1080" t="s">
        <v>2220</v>
      </c>
      <c r="D1080" t="str">
        <f t="shared" si="32"/>
        <v>16:33:12</v>
      </c>
      <c r="E1080" s="18">
        <f t="shared" si="33"/>
        <v>0.66666666666666663</v>
      </c>
      <c r="F1080" s="2" t="s">
        <v>50</v>
      </c>
      <c r="G1080" s="4" t="s">
        <v>55</v>
      </c>
      <c r="H1080" t="s">
        <v>51</v>
      </c>
      <c r="I1080">
        <v>57</v>
      </c>
      <c r="J1080">
        <v>62038</v>
      </c>
      <c r="K1080" t="s">
        <v>6203</v>
      </c>
      <c r="L1080">
        <v>19</v>
      </c>
      <c r="M1080" s="6">
        <v>1933.75</v>
      </c>
      <c r="N1080" s="6">
        <v>2487.75</v>
      </c>
      <c r="O1080">
        <v>99</v>
      </c>
      <c r="P1080">
        <v>1</v>
      </c>
      <c r="Q1080" t="s">
        <v>65</v>
      </c>
      <c r="R1080" t="s">
        <v>38</v>
      </c>
      <c r="S1080" t="s">
        <v>6177</v>
      </c>
    </row>
    <row r="1081" spans="1:19" hidden="1" x14ac:dyDescent="0.3">
      <c r="A1081" s="7">
        <v>18368</v>
      </c>
      <c r="B1081" s="6" t="s">
        <v>2221</v>
      </c>
      <c r="C1081" t="s">
        <v>2222</v>
      </c>
      <c r="D1081" t="str">
        <f t="shared" si="32"/>
        <v>19:15:22</v>
      </c>
      <c r="E1081" s="18">
        <f t="shared" si="33"/>
        <v>0.79166666666666663</v>
      </c>
      <c r="F1081" s="2" t="s">
        <v>59</v>
      </c>
      <c r="G1081" s="4" t="s">
        <v>46</v>
      </c>
      <c r="H1081" t="s">
        <v>47</v>
      </c>
      <c r="I1081">
        <v>977</v>
      </c>
      <c r="J1081">
        <v>30019</v>
      </c>
      <c r="K1081" t="s">
        <v>6205</v>
      </c>
      <c r="L1081">
        <v>9</v>
      </c>
      <c r="M1081" s="6">
        <v>5183.25</v>
      </c>
      <c r="N1081" s="6">
        <v>806.25</v>
      </c>
      <c r="O1081">
        <v>82</v>
      </c>
      <c r="P1081">
        <v>3</v>
      </c>
      <c r="Q1081" t="s">
        <v>35</v>
      </c>
      <c r="R1081" t="s">
        <v>38</v>
      </c>
      <c r="S1081" t="s">
        <v>6177</v>
      </c>
    </row>
    <row r="1082" spans="1:19" hidden="1" x14ac:dyDescent="0.3">
      <c r="A1082" s="7">
        <v>18369</v>
      </c>
      <c r="B1082" s="6" t="s">
        <v>2223</v>
      </c>
      <c r="C1082" t="s">
        <v>2224</v>
      </c>
      <c r="D1082" t="str">
        <f t="shared" si="32"/>
        <v>18:23:00</v>
      </c>
      <c r="E1082" s="18">
        <f t="shared" si="33"/>
        <v>0.75</v>
      </c>
      <c r="F1082" s="2" t="s">
        <v>59</v>
      </c>
      <c r="G1082" s="4" t="s">
        <v>46</v>
      </c>
      <c r="H1082" t="s">
        <v>81</v>
      </c>
      <c r="I1082">
        <v>766</v>
      </c>
      <c r="J1082">
        <v>74173</v>
      </c>
      <c r="K1082" t="s">
        <v>6206</v>
      </c>
      <c r="L1082">
        <v>7</v>
      </c>
      <c r="M1082" s="6">
        <v>957.75</v>
      </c>
      <c r="N1082" s="6">
        <v>4939.75</v>
      </c>
      <c r="O1082">
        <v>54</v>
      </c>
      <c r="P1082">
        <v>1</v>
      </c>
      <c r="Q1082" t="s">
        <v>65</v>
      </c>
      <c r="R1082" t="s">
        <v>38</v>
      </c>
      <c r="S1082" t="s">
        <v>6177</v>
      </c>
    </row>
    <row r="1083" spans="1:19" hidden="1" x14ac:dyDescent="0.3">
      <c r="A1083" s="7">
        <v>18370</v>
      </c>
      <c r="B1083" s="6" t="s">
        <v>2225</v>
      </c>
      <c r="C1083" t="s">
        <v>2226</v>
      </c>
      <c r="D1083" t="str">
        <f t="shared" si="32"/>
        <v>06:09:05</v>
      </c>
      <c r="E1083" s="18">
        <f t="shared" si="33"/>
        <v>0.25</v>
      </c>
      <c r="F1083" s="2" t="s">
        <v>88</v>
      </c>
      <c r="G1083" s="4" t="s">
        <v>46</v>
      </c>
      <c r="H1083" t="s">
        <v>81</v>
      </c>
      <c r="I1083">
        <v>393</v>
      </c>
      <c r="J1083">
        <v>13478</v>
      </c>
      <c r="K1083" t="s">
        <v>6204</v>
      </c>
      <c r="L1083">
        <v>16</v>
      </c>
      <c r="M1083" s="6">
        <v>286.5</v>
      </c>
      <c r="N1083" s="6">
        <v>6584</v>
      </c>
      <c r="O1083">
        <v>63</v>
      </c>
      <c r="P1083">
        <v>1</v>
      </c>
      <c r="Q1083" t="s">
        <v>38</v>
      </c>
      <c r="R1083" t="s">
        <v>52</v>
      </c>
      <c r="S1083" t="s">
        <v>6176</v>
      </c>
    </row>
    <row r="1084" spans="1:19" hidden="1" x14ac:dyDescent="0.3">
      <c r="A1084" s="7">
        <v>18371</v>
      </c>
      <c r="B1084" s="6" t="s">
        <v>2227</v>
      </c>
      <c r="C1084" t="s">
        <v>2228</v>
      </c>
      <c r="D1084" t="str">
        <f t="shared" si="32"/>
        <v>03:53:05</v>
      </c>
      <c r="E1084" s="18">
        <f t="shared" si="33"/>
        <v>0.125</v>
      </c>
      <c r="F1084" s="2" t="s">
        <v>50</v>
      </c>
      <c r="G1084" s="4" t="s">
        <v>46</v>
      </c>
      <c r="H1084" t="s">
        <v>75</v>
      </c>
      <c r="I1084">
        <v>220</v>
      </c>
      <c r="J1084">
        <v>24040</v>
      </c>
      <c r="K1084" t="s">
        <v>6204</v>
      </c>
      <c r="L1084">
        <v>9</v>
      </c>
      <c r="M1084" s="6">
        <v>73.5</v>
      </c>
      <c r="N1084" s="6">
        <v>3630.75</v>
      </c>
      <c r="O1084">
        <v>46</v>
      </c>
      <c r="P1084">
        <v>1</v>
      </c>
      <c r="Q1084" t="s">
        <v>38</v>
      </c>
      <c r="R1084" t="s">
        <v>38</v>
      </c>
      <c r="S1084" t="s">
        <v>6176</v>
      </c>
    </row>
    <row r="1085" spans="1:19" hidden="1" x14ac:dyDescent="0.3">
      <c r="A1085" s="7">
        <v>18372</v>
      </c>
      <c r="B1085" s="6" t="s">
        <v>2229</v>
      </c>
      <c r="C1085" t="s">
        <v>2230</v>
      </c>
      <c r="D1085" t="str">
        <f t="shared" si="32"/>
        <v>09:24:03</v>
      </c>
      <c r="E1085" s="18">
        <f t="shared" si="33"/>
        <v>0.375</v>
      </c>
      <c r="F1085" s="2" t="s">
        <v>50</v>
      </c>
      <c r="G1085" s="4" t="s">
        <v>46</v>
      </c>
      <c r="H1085" t="s">
        <v>51</v>
      </c>
      <c r="I1085">
        <v>95</v>
      </c>
      <c r="J1085">
        <v>50555</v>
      </c>
      <c r="K1085" t="s">
        <v>6203</v>
      </c>
      <c r="L1085">
        <v>3</v>
      </c>
      <c r="M1085" s="6">
        <v>332.75</v>
      </c>
      <c r="N1085" s="6">
        <v>7485</v>
      </c>
      <c r="O1085">
        <v>94</v>
      </c>
      <c r="P1085">
        <v>2</v>
      </c>
      <c r="Q1085" t="s">
        <v>52</v>
      </c>
      <c r="R1085" t="s">
        <v>38</v>
      </c>
      <c r="S1085" t="s">
        <v>6177</v>
      </c>
    </row>
    <row r="1086" spans="1:19" hidden="1" x14ac:dyDescent="0.3">
      <c r="A1086" s="7">
        <v>18373</v>
      </c>
      <c r="B1086" s="6" t="s">
        <v>2231</v>
      </c>
      <c r="C1086" t="s">
        <v>2232</v>
      </c>
      <c r="D1086" t="str">
        <f t="shared" si="32"/>
        <v>01:25:03</v>
      </c>
      <c r="E1086" s="18">
        <f t="shared" si="33"/>
        <v>4.1666666666666664E-2</v>
      </c>
      <c r="F1086" s="2" t="s">
        <v>72</v>
      </c>
      <c r="G1086" s="4" t="s">
        <v>46</v>
      </c>
      <c r="H1086" t="s">
        <v>81</v>
      </c>
      <c r="I1086">
        <v>530</v>
      </c>
      <c r="J1086">
        <v>39163</v>
      </c>
      <c r="K1086" t="s">
        <v>6205</v>
      </c>
      <c r="L1086">
        <v>12</v>
      </c>
      <c r="M1086" s="6">
        <v>160.5</v>
      </c>
      <c r="N1086" s="6">
        <v>4575.75</v>
      </c>
      <c r="O1086">
        <v>68</v>
      </c>
      <c r="P1086">
        <v>0</v>
      </c>
      <c r="Q1086" t="s">
        <v>52</v>
      </c>
      <c r="R1086" t="s">
        <v>52</v>
      </c>
      <c r="S1086" t="s">
        <v>6176</v>
      </c>
    </row>
    <row r="1087" spans="1:19" hidden="1" x14ac:dyDescent="0.3">
      <c r="A1087" s="7">
        <v>18374</v>
      </c>
      <c r="B1087" s="6" t="s">
        <v>2233</v>
      </c>
      <c r="C1087" t="s">
        <v>2234</v>
      </c>
      <c r="D1087" t="str">
        <f t="shared" si="32"/>
        <v>06:25:59</v>
      </c>
      <c r="E1087" s="18">
        <f t="shared" si="33"/>
        <v>0.25</v>
      </c>
      <c r="F1087" s="2" t="s">
        <v>50</v>
      </c>
      <c r="G1087" s="4" t="s">
        <v>55</v>
      </c>
      <c r="H1087" t="s">
        <v>51</v>
      </c>
      <c r="I1087">
        <v>224</v>
      </c>
      <c r="J1087">
        <v>63192</v>
      </c>
      <c r="K1087" t="s">
        <v>6203</v>
      </c>
      <c r="L1087">
        <v>17</v>
      </c>
      <c r="M1087" s="6">
        <v>67.75</v>
      </c>
      <c r="N1087" s="6">
        <v>4328.25</v>
      </c>
      <c r="O1087">
        <v>90</v>
      </c>
      <c r="P1087">
        <v>2</v>
      </c>
      <c r="Q1087" t="s">
        <v>52</v>
      </c>
      <c r="R1087" t="s">
        <v>38</v>
      </c>
      <c r="S1087" t="s">
        <v>6177</v>
      </c>
    </row>
    <row r="1088" spans="1:19" hidden="1" x14ac:dyDescent="0.3">
      <c r="A1088" s="7">
        <v>18375</v>
      </c>
      <c r="B1088" s="6" t="s">
        <v>2235</v>
      </c>
      <c r="C1088" t="s">
        <v>2236</v>
      </c>
      <c r="D1088" t="str">
        <f t="shared" si="32"/>
        <v>13:06:03</v>
      </c>
      <c r="E1088" s="18">
        <f t="shared" si="33"/>
        <v>0.54166666666666663</v>
      </c>
      <c r="F1088" s="2" t="s">
        <v>45</v>
      </c>
      <c r="G1088" s="4" t="s">
        <v>68</v>
      </c>
      <c r="H1088" t="s">
        <v>60</v>
      </c>
      <c r="I1088">
        <v>1224</v>
      </c>
      <c r="J1088">
        <v>16686</v>
      </c>
      <c r="K1088" t="s">
        <v>6204</v>
      </c>
      <c r="L1088">
        <v>33</v>
      </c>
      <c r="M1088" s="6">
        <v>768.25</v>
      </c>
      <c r="N1088" s="6">
        <v>3964.5</v>
      </c>
      <c r="O1088">
        <v>12</v>
      </c>
      <c r="P1088">
        <v>6</v>
      </c>
      <c r="Q1088" t="s">
        <v>52</v>
      </c>
      <c r="R1088" t="s">
        <v>38</v>
      </c>
      <c r="S1088" t="s">
        <v>6176</v>
      </c>
    </row>
    <row r="1089" spans="1:19" hidden="1" x14ac:dyDescent="0.3">
      <c r="A1089" s="7">
        <v>18376</v>
      </c>
      <c r="B1089" s="6" t="s">
        <v>2237</v>
      </c>
      <c r="C1089" t="s">
        <v>2238</v>
      </c>
      <c r="D1089" t="str">
        <f t="shared" si="32"/>
        <v>20:41:18</v>
      </c>
      <c r="E1089" s="18">
        <f t="shared" si="33"/>
        <v>0.83333333333333326</v>
      </c>
      <c r="F1089" s="2" t="s">
        <v>50</v>
      </c>
      <c r="G1089" s="4" t="s">
        <v>55</v>
      </c>
      <c r="H1089" t="s">
        <v>51</v>
      </c>
      <c r="I1089">
        <v>138</v>
      </c>
      <c r="J1089">
        <v>38048</v>
      </c>
      <c r="K1089" t="s">
        <v>6205</v>
      </c>
      <c r="L1089">
        <v>20</v>
      </c>
      <c r="M1089" s="6">
        <v>396</v>
      </c>
      <c r="N1089" s="6">
        <v>3557.75</v>
      </c>
      <c r="O1089">
        <v>98</v>
      </c>
      <c r="P1089">
        <v>1</v>
      </c>
      <c r="Q1089" t="s">
        <v>52</v>
      </c>
      <c r="R1089" t="s">
        <v>38</v>
      </c>
      <c r="S1089" t="s">
        <v>6176</v>
      </c>
    </row>
    <row r="1090" spans="1:19" hidden="1" x14ac:dyDescent="0.3">
      <c r="A1090" s="7">
        <v>18377</v>
      </c>
      <c r="B1090" s="6" t="s">
        <v>2239</v>
      </c>
      <c r="C1090" t="s">
        <v>2240</v>
      </c>
      <c r="D1090" t="str">
        <f t="shared" si="32"/>
        <v>21:59:00</v>
      </c>
      <c r="E1090" s="18">
        <f t="shared" si="33"/>
        <v>0.875</v>
      </c>
      <c r="F1090" s="2" t="s">
        <v>50</v>
      </c>
      <c r="G1090" s="4" t="s">
        <v>55</v>
      </c>
      <c r="H1090" t="s">
        <v>51</v>
      </c>
      <c r="I1090">
        <v>183</v>
      </c>
      <c r="J1090">
        <v>13411</v>
      </c>
      <c r="K1090" t="s">
        <v>6204</v>
      </c>
      <c r="L1090">
        <v>14</v>
      </c>
      <c r="M1090" s="6">
        <v>503.5</v>
      </c>
      <c r="N1090" s="6">
        <v>2897.5</v>
      </c>
      <c r="O1090">
        <v>77</v>
      </c>
      <c r="P1090">
        <v>1</v>
      </c>
      <c r="Q1090" t="s">
        <v>35</v>
      </c>
      <c r="R1090" t="s">
        <v>38</v>
      </c>
      <c r="S1090" t="s">
        <v>6177</v>
      </c>
    </row>
    <row r="1091" spans="1:19" hidden="1" x14ac:dyDescent="0.3">
      <c r="A1091" s="7">
        <v>18378</v>
      </c>
      <c r="B1091" s="6" t="s">
        <v>2241</v>
      </c>
      <c r="C1091" t="s">
        <v>2242</v>
      </c>
      <c r="D1091" t="str">
        <f t="shared" ref="D1091:D1154" si="34">TEXT(C1091,"hh:mm:ss")</f>
        <v>21:20:44</v>
      </c>
      <c r="E1091" s="18">
        <f t="shared" ref="E1091:E1154" si="35">FLOOR(D1091,TIME(1,0,0))</f>
        <v>0.875</v>
      </c>
      <c r="F1091" s="2" t="s">
        <v>45</v>
      </c>
      <c r="G1091" s="4" t="s">
        <v>55</v>
      </c>
      <c r="H1091" t="s">
        <v>56</v>
      </c>
      <c r="I1091">
        <v>4230</v>
      </c>
      <c r="J1091">
        <v>72922</v>
      </c>
      <c r="K1091" t="s">
        <v>6206</v>
      </c>
      <c r="L1091">
        <v>56</v>
      </c>
      <c r="M1091" s="6">
        <v>712.25</v>
      </c>
      <c r="N1091" s="6">
        <v>2543.5</v>
      </c>
      <c r="O1091">
        <v>14</v>
      </c>
      <c r="P1091">
        <v>4</v>
      </c>
      <c r="Q1091" t="s">
        <v>52</v>
      </c>
      <c r="R1091" t="s">
        <v>38</v>
      </c>
      <c r="S1091" t="s">
        <v>6177</v>
      </c>
    </row>
    <row r="1092" spans="1:19" hidden="1" x14ac:dyDescent="0.3">
      <c r="A1092" s="7">
        <v>18379</v>
      </c>
      <c r="B1092" s="6" t="s">
        <v>2243</v>
      </c>
      <c r="C1092" t="s">
        <v>2244</v>
      </c>
      <c r="D1092" t="str">
        <f t="shared" si="34"/>
        <v>14:04:13</v>
      </c>
      <c r="E1092" s="18">
        <f t="shared" si="35"/>
        <v>0.58333333333333326</v>
      </c>
      <c r="F1092" s="2" t="s">
        <v>59</v>
      </c>
      <c r="G1092" s="4" t="s">
        <v>46</v>
      </c>
      <c r="H1092" t="s">
        <v>51</v>
      </c>
      <c r="I1092">
        <v>402</v>
      </c>
      <c r="J1092">
        <v>37830</v>
      </c>
      <c r="K1092" t="s">
        <v>6205</v>
      </c>
      <c r="L1092">
        <v>8</v>
      </c>
      <c r="M1092" s="6">
        <v>384.75</v>
      </c>
      <c r="N1092" s="6">
        <v>3717</v>
      </c>
      <c r="O1092">
        <v>93</v>
      </c>
      <c r="P1092">
        <v>2</v>
      </c>
      <c r="Q1092" t="s">
        <v>35</v>
      </c>
      <c r="R1092" t="s">
        <v>38</v>
      </c>
      <c r="S1092" t="s">
        <v>6176</v>
      </c>
    </row>
    <row r="1093" spans="1:19" hidden="1" x14ac:dyDescent="0.3">
      <c r="A1093" s="7">
        <v>18380</v>
      </c>
      <c r="B1093" s="6" t="s">
        <v>2245</v>
      </c>
      <c r="C1093" t="s">
        <v>2246</v>
      </c>
      <c r="D1093" t="str">
        <f t="shared" si="34"/>
        <v>10:34:35</v>
      </c>
      <c r="E1093" s="18">
        <f t="shared" si="35"/>
        <v>0.41666666666666663</v>
      </c>
      <c r="F1093" s="2" t="s">
        <v>72</v>
      </c>
      <c r="G1093" s="4" t="s">
        <v>55</v>
      </c>
      <c r="H1093" t="s">
        <v>51</v>
      </c>
      <c r="I1093">
        <v>938</v>
      </c>
      <c r="J1093">
        <v>22231</v>
      </c>
      <c r="K1093" t="s">
        <v>6204</v>
      </c>
      <c r="L1093">
        <v>7</v>
      </c>
      <c r="M1093" s="6">
        <v>237.75</v>
      </c>
      <c r="N1093" s="6">
        <v>7111.25</v>
      </c>
      <c r="O1093">
        <v>81</v>
      </c>
      <c r="P1093">
        <v>2</v>
      </c>
      <c r="Q1093" t="s">
        <v>35</v>
      </c>
      <c r="R1093" t="s">
        <v>38</v>
      </c>
      <c r="S1093" t="s">
        <v>6177</v>
      </c>
    </row>
    <row r="1094" spans="1:19" hidden="1" x14ac:dyDescent="0.3">
      <c r="A1094" s="7">
        <v>18381</v>
      </c>
      <c r="B1094" s="6" t="s">
        <v>2247</v>
      </c>
      <c r="C1094" t="s">
        <v>2248</v>
      </c>
      <c r="D1094" t="str">
        <f t="shared" si="34"/>
        <v>12:55:59</v>
      </c>
      <c r="E1094" s="18">
        <f t="shared" si="35"/>
        <v>0.5</v>
      </c>
      <c r="F1094" s="2" t="s">
        <v>72</v>
      </c>
      <c r="G1094" s="4" t="s">
        <v>55</v>
      </c>
      <c r="H1094" t="s">
        <v>51</v>
      </c>
      <c r="I1094">
        <v>197</v>
      </c>
      <c r="J1094">
        <v>13226</v>
      </c>
      <c r="K1094" t="s">
        <v>6204</v>
      </c>
      <c r="L1094">
        <v>5</v>
      </c>
      <c r="M1094" s="6">
        <v>7407</v>
      </c>
      <c r="N1094" s="6">
        <v>551.25</v>
      </c>
      <c r="O1094">
        <v>91</v>
      </c>
      <c r="P1094">
        <v>2</v>
      </c>
      <c r="Q1094" t="s">
        <v>35</v>
      </c>
      <c r="R1094" t="s">
        <v>38</v>
      </c>
      <c r="S1094" t="s">
        <v>6176</v>
      </c>
    </row>
    <row r="1095" spans="1:19" hidden="1" x14ac:dyDescent="0.3">
      <c r="A1095" s="7">
        <v>18382</v>
      </c>
      <c r="B1095" s="6" t="s">
        <v>2249</v>
      </c>
      <c r="C1095" t="s">
        <v>2250</v>
      </c>
      <c r="D1095" t="str">
        <f t="shared" si="34"/>
        <v>03:34:09</v>
      </c>
      <c r="E1095" s="18">
        <f t="shared" si="35"/>
        <v>0.125</v>
      </c>
      <c r="F1095" s="2" t="s">
        <v>59</v>
      </c>
      <c r="G1095" s="4" t="s">
        <v>46</v>
      </c>
      <c r="H1095" t="s">
        <v>47</v>
      </c>
      <c r="I1095">
        <v>501</v>
      </c>
      <c r="J1095">
        <v>52414</v>
      </c>
      <c r="K1095" t="s">
        <v>6203</v>
      </c>
      <c r="L1095">
        <v>10</v>
      </c>
      <c r="M1095" s="6">
        <v>1249.75</v>
      </c>
      <c r="N1095" s="6">
        <v>2567.25</v>
      </c>
      <c r="O1095">
        <v>61</v>
      </c>
      <c r="P1095">
        <v>3</v>
      </c>
      <c r="Q1095" t="s">
        <v>52</v>
      </c>
      <c r="R1095" t="s">
        <v>38</v>
      </c>
      <c r="S1095" t="s">
        <v>6177</v>
      </c>
    </row>
    <row r="1096" spans="1:19" hidden="1" x14ac:dyDescent="0.3">
      <c r="A1096" s="7">
        <v>18383</v>
      </c>
      <c r="B1096" s="6" t="s">
        <v>2251</v>
      </c>
      <c r="C1096" t="s">
        <v>2252</v>
      </c>
      <c r="D1096" t="str">
        <f t="shared" si="34"/>
        <v>03:23:30</v>
      </c>
      <c r="E1096" s="18">
        <f t="shared" si="35"/>
        <v>0.125</v>
      </c>
      <c r="F1096" s="2" t="s">
        <v>59</v>
      </c>
      <c r="G1096" s="4" t="s">
        <v>55</v>
      </c>
      <c r="H1096" t="s">
        <v>51</v>
      </c>
      <c r="I1096">
        <v>225</v>
      </c>
      <c r="J1096">
        <v>74534</v>
      </c>
      <c r="K1096" t="s">
        <v>6206</v>
      </c>
      <c r="L1096">
        <v>17</v>
      </c>
      <c r="M1096" s="6">
        <v>97.75</v>
      </c>
      <c r="N1096" s="6">
        <v>5675.75</v>
      </c>
      <c r="O1096">
        <v>97</v>
      </c>
      <c r="P1096">
        <v>1</v>
      </c>
      <c r="Q1096" t="s">
        <v>35</v>
      </c>
      <c r="R1096" t="s">
        <v>52</v>
      </c>
      <c r="S1096" t="s">
        <v>6177</v>
      </c>
    </row>
    <row r="1097" spans="1:19" hidden="1" x14ac:dyDescent="0.3">
      <c r="A1097" s="7">
        <v>18384</v>
      </c>
      <c r="B1097" s="6" t="s">
        <v>2253</v>
      </c>
      <c r="C1097" t="s">
        <v>2254</v>
      </c>
      <c r="D1097" t="str">
        <f t="shared" si="34"/>
        <v>06:36:18</v>
      </c>
      <c r="E1097" s="18">
        <f t="shared" si="35"/>
        <v>0.25</v>
      </c>
      <c r="F1097" s="2" t="s">
        <v>59</v>
      </c>
      <c r="G1097" s="4" t="s">
        <v>55</v>
      </c>
      <c r="H1097" t="s">
        <v>51</v>
      </c>
      <c r="I1097">
        <v>534</v>
      </c>
      <c r="J1097">
        <v>33942</v>
      </c>
      <c r="K1097" t="s">
        <v>6205</v>
      </c>
      <c r="L1097">
        <v>12</v>
      </c>
      <c r="M1097" s="6">
        <v>98.25</v>
      </c>
      <c r="N1097" s="6">
        <v>7243</v>
      </c>
      <c r="O1097">
        <v>99</v>
      </c>
      <c r="P1097">
        <v>2</v>
      </c>
      <c r="Q1097" t="s">
        <v>52</v>
      </c>
      <c r="R1097" t="s">
        <v>38</v>
      </c>
      <c r="S1097" t="s">
        <v>6176</v>
      </c>
    </row>
    <row r="1098" spans="1:19" hidden="1" x14ac:dyDescent="0.3">
      <c r="A1098" s="7">
        <v>18385</v>
      </c>
      <c r="B1098" s="6" t="s">
        <v>2255</v>
      </c>
      <c r="C1098" t="s">
        <v>2256</v>
      </c>
      <c r="D1098" t="str">
        <f t="shared" si="34"/>
        <v>10:05:35</v>
      </c>
      <c r="E1098" s="18">
        <f t="shared" si="35"/>
        <v>0.41666666666666663</v>
      </c>
      <c r="F1098" s="2" t="s">
        <v>72</v>
      </c>
      <c r="G1098" s="4" t="s">
        <v>55</v>
      </c>
      <c r="H1098" t="s">
        <v>51</v>
      </c>
      <c r="I1098">
        <v>129</v>
      </c>
      <c r="J1098">
        <v>70347</v>
      </c>
      <c r="K1098" t="s">
        <v>6206</v>
      </c>
      <c r="L1098">
        <v>7</v>
      </c>
      <c r="M1098" s="6">
        <v>149.25</v>
      </c>
      <c r="N1098" s="6">
        <v>7327</v>
      </c>
      <c r="O1098">
        <v>94</v>
      </c>
      <c r="P1098">
        <v>1</v>
      </c>
      <c r="Q1098" t="s">
        <v>65</v>
      </c>
      <c r="R1098" t="s">
        <v>38</v>
      </c>
      <c r="S1098" t="s">
        <v>6176</v>
      </c>
    </row>
    <row r="1099" spans="1:19" hidden="1" x14ac:dyDescent="0.3">
      <c r="A1099" s="7">
        <v>18386</v>
      </c>
      <c r="B1099" s="6" t="s">
        <v>2257</v>
      </c>
      <c r="C1099" t="s">
        <v>2258</v>
      </c>
      <c r="D1099" t="str">
        <f t="shared" si="34"/>
        <v>02:54:42</v>
      </c>
      <c r="E1099" s="18">
        <f t="shared" si="35"/>
        <v>8.3333333333333329E-2</v>
      </c>
      <c r="F1099" s="2" t="s">
        <v>88</v>
      </c>
      <c r="G1099" s="4" t="s">
        <v>46</v>
      </c>
      <c r="H1099" t="s">
        <v>51</v>
      </c>
      <c r="I1099">
        <v>49</v>
      </c>
      <c r="J1099">
        <v>43303</v>
      </c>
      <c r="K1099" t="s">
        <v>6205</v>
      </c>
      <c r="L1099">
        <v>14</v>
      </c>
      <c r="M1099" s="6">
        <v>6160.75</v>
      </c>
      <c r="N1099" s="6">
        <v>795.5</v>
      </c>
      <c r="O1099">
        <v>89</v>
      </c>
      <c r="P1099">
        <v>1</v>
      </c>
      <c r="Q1099" t="s">
        <v>35</v>
      </c>
      <c r="R1099" t="s">
        <v>38</v>
      </c>
      <c r="S1099" t="s">
        <v>6177</v>
      </c>
    </row>
    <row r="1100" spans="1:19" hidden="1" x14ac:dyDescent="0.3">
      <c r="A1100" s="7">
        <v>18387</v>
      </c>
      <c r="B1100" s="6" t="s">
        <v>2259</v>
      </c>
      <c r="C1100" t="s">
        <v>2260</v>
      </c>
      <c r="D1100" t="str">
        <f t="shared" si="34"/>
        <v>18:17:09</v>
      </c>
      <c r="E1100" s="18">
        <f t="shared" si="35"/>
        <v>0.75</v>
      </c>
      <c r="F1100" s="2" t="s">
        <v>50</v>
      </c>
      <c r="G1100" s="4" t="s">
        <v>55</v>
      </c>
      <c r="H1100" t="s">
        <v>51</v>
      </c>
      <c r="I1100">
        <v>130</v>
      </c>
      <c r="J1100">
        <v>31067</v>
      </c>
      <c r="K1100" t="s">
        <v>6205</v>
      </c>
      <c r="L1100">
        <v>15</v>
      </c>
      <c r="M1100" s="6">
        <v>1795.75</v>
      </c>
      <c r="N1100" s="6">
        <v>2996.5</v>
      </c>
      <c r="O1100">
        <v>97</v>
      </c>
      <c r="P1100">
        <v>1</v>
      </c>
      <c r="Q1100" t="s">
        <v>52</v>
      </c>
      <c r="R1100" t="s">
        <v>38</v>
      </c>
      <c r="S1100" t="s">
        <v>6176</v>
      </c>
    </row>
    <row r="1101" spans="1:19" hidden="1" x14ac:dyDescent="0.3">
      <c r="A1101" s="7">
        <v>18388</v>
      </c>
      <c r="B1101" s="6" t="s">
        <v>2261</v>
      </c>
      <c r="C1101" t="s">
        <v>2262</v>
      </c>
      <c r="D1101" t="str">
        <f t="shared" si="34"/>
        <v>19:11:06</v>
      </c>
      <c r="E1101" s="18">
        <f t="shared" si="35"/>
        <v>0.79166666666666663</v>
      </c>
      <c r="F1101" s="2" t="s">
        <v>45</v>
      </c>
      <c r="G1101" s="4" t="s">
        <v>46</v>
      </c>
      <c r="H1101" t="s">
        <v>47</v>
      </c>
      <c r="I1101">
        <v>2424</v>
      </c>
      <c r="J1101">
        <v>36725</v>
      </c>
      <c r="K1101" t="s">
        <v>6205</v>
      </c>
      <c r="L1101">
        <v>1</v>
      </c>
      <c r="M1101" s="6">
        <v>450</v>
      </c>
      <c r="N1101" s="6">
        <v>5210.5</v>
      </c>
      <c r="O1101">
        <v>66</v>
      </c>
      <c r="P1101">
        <v>2</v>
      </c>
      <c r="Q1101" t="s">
        <v>35</v>
      </c>
      <c r="R1101" t="s">
        <v>38</v>
      </c>
      <c r="S1101" t="s">
        <v>6177</v>
      </c>
    </row>
    <row r="1102" spans="1:19" hidden="1" x14ac:dyDescent="0.3">
      <c r="A1102" s="7">
        <v>18389</v>
      </c>
      <c r="B1102" s="6" t="s">
        <v>2263</v>
      </c>
      <c r="C1102" t="s">
        <v>2264</v>
      </c>
      <c r="D1102" t="str">
        <f t="shared" si="34"/>
        <v>00:19:17</v>
      </c>
      <c r="E1102" s="18">
        <f t="shared" si="35"/>
        <v>0</v>
      </c>
      <c r="F1102" s="2" t="s">
        <v>50</v>
      </c>
      <c r="G1102" s="4" t="s">
        <v>55</v>
      </c>
      <c r="H1102" t="s">
        <v>51</v>
      </c>
      <c r="I1102">
        <v>193</v>
      </c>
      <c r="J1102">
        <v>27390</v>
      </c>
      <c r="K1102" t="s">
        <v>6204</v>
      </c>
      <c r="L1102">
        <v>2</v>
      </c>
      <c r="M1102" s="6">
        <v>303.75</v>
      </c>
      <c r="N1102" s="6">
        <v>7260.5</v>
      </c>
      <c r="O1102">
        <v>89</v>
      </c>
      <c r="P1102">
        <v>1</v>
      </c>
      <c r="Q1102" t="s">
        <v>65</v>
      </c>
      <c r="R1102" t="s">
        <v>38</v>
      </c>
      <c r="S1102" t="s">
        <v>6176</v>
      </c>
    </row>
    <row r="1103" spans="1:19" hidden="1" x14ac:dyDescent="0.3">
      <c r="A1103" s="7">
        <v>18390</v>
      </c>
      <c r="B1103" s="6" t="s">
        <v>2265</v>
      </c>
      <c r="C1103" t="s">
        <v>2266</v>
      </c>
      <c r="D1103" t="str">
        <f t="shared" si="34"/>
        <v>04:40:07</v>
      </c>
      <c r="E1103" s="18">
        <f t="shared" si="35"/>
        <v>0.16666666666666666</v>
      </c>
      <c r="F1103" s="2" t="s">
        <v>72</v>
      </c>
      <c r="G1103" s="4" t="s">
        <v>55</v>
      </c>
      <c r="H1103" t="s">
        <v>51</v>
      </c>
      <c r="I1103">
        <v>807</v>
      </c>
      <c r="J1103">
        <v>15486</v>
      </c>
      <c r="K1103" t="s">
        <v>6204</v>
      </c>
      <c r="L1103">
        <v>4</v>
      </c>
      <c r="M1103" s="6">
        <v>299.5</v>
      </c>
      <c r="N1103" s="6">
        <v>3430</v>
      </c>
      <c r="O1103">
        <v>80</v>
      </c>
      <c r="P1103">
        <v>1</v>
      </c>
      <c r="Q1103" t="s">
        <v>35</v>
      </c>
      <c r="R1103" t="s">
        <v>52</v>
      </c>
      <c r="S1103" t="s">
        <v>6177</v>
      </c>
    </row>
    <row r="1104" spans="1:19" hidden="1" x14ac:dyDescent="0.3">
      <c r="A1104" s="7">
        <v>18391</v>
      </c>
      <c r="B1104" s="6" t="s">
        <v>2267</v>
      </c>
      <c r="C1104" t="s">
        <v>2268</v>
      </c>
      <c r="D1104" t="str">
        <f t="shared" si="34"/>
        <v>18:13:28</v>
      </c>
      <c r="E1104" s="18">
        <f t="shared" si="35"/>
        <v>0.75</v>
      </c>
      <c r="F1104" s="2" t="s">
        <v>220</v>
      </c>
      <c r="G1104" s="4" t="s">
        <v>68</v>
      </c>
      <c r="H1104" t="s">
        <v>60</v>
      </c>
      <c r="I1104">
        <v>1783</v>
      </c>
      <c r="J1104">
        <v>81628</v>
      </c>
      <c r="K1104" t="s">
        <v>6206</v>
      </c>
      <c r="L1104">
        <v>20</v>
      </c>
      <c r="M1104" s="6">
        <v>2199.5</v>
      </c>
      <c r="N1104" s="6">
        <v>910</v>
      </c>
      <c r="O1104">
        <v>24</v>
      </c>
      <c r="P1104">
        <v>4</v>
      </c>
      <c r="Q1104" t="s">
        <v>52</v>
      </c>
      <c r="R1104" t="s">
        <v>38</v>
      </c>
      <c r="S1104" t="s">
        <v>6176</v>
      </c>
    </row>
    <row r="1105" spans="1:19" hidden="1" x14ac:dyDescent="0.3">
      <c r="A1105" s="7">
        <v>18392</v>
      </c>
      <c r="B1105" s="6" t="s">
        <v>2269</v>
      </c>
      <c r="C1105" t="s">
        <v>2270</v>
      </c>
      <c r="D1105" t="str">
        <f t="shared" si="34"/>
        <v>01:22:11</v>
      </c>
      <c r="E1105" s="18">
        <f t="shared" si="35"/>
        <v>4.1666666666666664E-2</v>
      </c>
      <c r="F1105" s="2" t="s">
        <v>50</v>
      </c>
      <c r="G1105" s="4" t="s">
        <v>46</v>
      </c>
      <c r="H1105" t="s">
        <v>81</v>
      </c>
      <c r="I1105">
        <v>204</v>
      </c>
      <c r="J1105">
        <v>60673</v>
      </c>
      <c r="K1105" t="s">
        <v>6203</v>
      </c>
      <c r="L1105">
        <v>11</v>
      </c>
      <c r="M1105" s="6">
        <v>93</v>
      </c>
      <c r="N1105" s="6">
        <v>6513.25</v>
      </c>
      <c r="O1105">
        <v>57</v>
      </c>
      <c r="P1105">
        <v>1</v>
      </c>
      <c r="Q1105" t="s">
        <v>52</v>
      </c>
      <c r="R1105" t="s">
        <v>38</v>
      </c>
      <c r="S1105" t="s">
        <v>6177</v>
      </c>
    </row>
    <row r="1106" spans="1:19" hidden="1" x14ac:dyDescent="0.3">
      <c r="A1106" s="7">
        <v>18393</v>
      </c>
      <c r="B1106" s="6" t="s">
        <v>2271</v>
      </c>
      <c r="C1106" t="s">
        <v>2272</v>
      </c>
      <c r="D1106" t="str">
        <f t="shared" si="34"/>
        <v>16:54:58</v>
      </c>
      <c r="E1106" s="18">
        <f t="shared" si="35"/>
        <v>0.66666666666666663</v>
      </c>
      <c r="F1106" s="2" t="s">
        <v>72</v>
      </c>
      <c r="G1106" s="4" t="s">
        <v>46</v>
      </c>
      <c r="H1106" t="s">
        <v>51</v>
      </c>
      <c r="I1106">
        <v>655</v>
      </c>
      <c r="J1106">
        <v>48768</v>
      </c>
      <c r="K1106" t="s">
        <v>6205</v>
      </c>
      <c r="L1106">
        <v>19</v>
      </c>
      <c r="M1106" s="6">
        <v>218</v>
      </c>
      <c r="N1106" s="6">
        <v>3096.5</v>
      </c>
      <c r="O1106">
        <v>94</v>
      </c>
      <c r="P1106">
        <v>2</v>
      </c>
      <c r="Q1106" t="s">
        <v>65</v>
      </c>
      <c r="R1106" t="s">
        <v>38</v>
      </c>
      <c r="S1106" t="s">
        <v>6177</v>
      </c>
    </row>
    <row r="1107" spans="1:19" hidden="1" x14ac:dyDescent="0.3">
      <c r="A1107" s="7">
        <v>18394</v>
      </c>
      <c r="B1107" s="6" t="s">
        <v>2273</v>
      </c>
      <c r="C1107" t="s">
        <v>2274</v>
      </c>
      <c r="D1107" t="str">
        <f t="shared" si="34"/>
        <v>10:29:30</v>
      </c>
      <c r="E1107" s="18">
        <f t="shared" si="35"/>
        <v>0.41666666666666663</v>
      </c>
      <c r="F1107" s="2" t="s">
        <v>45</v>
      </c>
      <c r="G1107" s="4" t="s">
        <v>55</v>
      </c>
      <c r="H1107" t="s">
        <v>60</v>
      </c>
      <c r="I1107">
        <v>1246</v>
      </c>
      <c r="J1107">
        <v>46104</v>
      </c>
      <c r="K1107" t="s">
        <v>6205</v>
      </c>
      <c r="L1107">
        <v>19</v>
      </c>
      <c r="M1107" s="6">
        <v>10318.25</v>
      </c>
      <c r="N1107" s="6">
        <v>667.75</v>
      </c>
      <c r="O1107">
        <v>7</v>
      </c>
      <c r="P1107">
        <v>6</v>
      </c>
      <c r="Q1107" t="s">
        <v>52</v>
      </c>
      <c r="R1107" t="s">
        <v>52</v>
      </c>
      <c r="S1107" t="s">
        <v>6177</v>
      </c>
    </row>
    <row r="1108" spans="1:19" hidden="1" x14ac:dyDescent="0.3">
      <c r="A1108" s="7">
        <v>18395</v>
      </c>
      <c r="B1108" s="6" t="s">
        <v>2275</v>
      </c>
      <c r="C1108" t="s">
        <v>2276</v>
      </c>
      <c r="D1108" t="str">
        <f t="shared" si="34"/>
        <v>06:14:09</v>
      </c>
      <c r="E1108" s="18">
        <f t="shared" si="35"/>
        <v>0.25</v>
      </c>
      <c r="F1108" s="2" t="s">
        <v>45</v>
      </c>
      <c r="G1108" s="4" t="s">
        <v>46</v>
      </c>
      <c r="H1108" t="s">
        <v>47</v>
      </c>
      <c r="I1108">
        <v>3262</v>
      </c>
      <c r="J1108">
        <v>12006</v>
      </c>
      <c r="K1108" t="s">
        <v>6204</v>
      </c>
      <c r="L1108">
        <v>16</v>
      </c>
      <c r="M1108" s="6">
        <v>426.25</v>
      </c>
      <c r="N1108" s="6">
        <v>2505.5</v>
      </c>
      <c r="O1108">
        <v>80</v>
      </c>
      <c r="P1108">
        <v>2</v>
      </c>
      <c r="Q1108" t="s">
        <v>38</v>
      </c>
      <c r="R1108" t="s">
        <v>52</v>
      </c>
      <c r="S1108" t="s">
        <v>6177</v>
      </c>
    </row>
    <row r="1109" spans="1:19" hidden="1" x14ac:dyDescent="0.3">
      <c r="A1109" s="7">
        <v>18396</v>
      </c>
      <c r="B1109" s="6" t="s">
        <v>2277</v>
      </c>
      <c r="C1109" t="s">
        <v>2278</v>
      </c>
      <c r="D1109" t="str">
        <f t="shared" si="34"/>
        <v>12:18:47</v>
      </c>
      <c r="E1109" s="18">
        <f t="shared" si="35"/>
        <v>0.5</v>
      </c>
      <c r="F1109" s="2" t="s">
        <v>50</v>
      </c>
      <c r="G1109" s="4" t="s">
        <v>55</v>
      </c>
      <c r="H1109" t="s">
        <v>51</v>
      </c>
      <c r="I1109">
        <v>124</v>
      </c>
      <c r="J1109">
        <v>25132</v>
      </c>
      <c r="K1109" t="s">
        <v>6204</v>
      </c>
      <c r="L1109">
        <v>7</v>
      </c>
      <c r="M1109" s="6">
        <v>1210.75</v>
      </c>
      <c r="N1109" s="6">
        <v>2729.75</v>
      </c>
      <c r="O1109">
        <v>93</v>
      </c>
      <c r="P1109">
        <v>1</v>
      </c>
      <c r="Q1109" t="s">
        <v>65</v>
      </c>
      <c r="R1109" t="s">
        <v>38</v>
      </c>
      <c r="S1109" t="s">
        <v>6176</v>
      </c>
    </row>
    <row r="1110" spans="1:19" hidden="1" x14ac:dyDescent="0.3">
      <c r="A1110" s="7">
        <v>18397</v>
      </c>
      <c r="B1110" s="6" t="s">
        <v>2279</v>
      </c>
      <c r="C1110" t="s">
        <v>2280</v>
      </c>
      <c r="D1110" t="str">
        <f t="shared" si="34"/>
        <v>18:13:12</v>
      </c>
      <c r="E1110" s="18">
        <f t="shared" si="35"/>
        <v>0.75</v>
      </c>
      <c r="F1110" s="2" t="s">
        <v>45</v>
      </c>
      <c r="G1110" s="4" t="s">
        <v>46</v>
      </c>
      <c r="H1110" t="s">
        <v>56</v>
      </c>
      <c r="I1110">
        <v>3115</v>
      </c>
      <c r="J1110">
        <v>72386</v>
      </c>
      <c r="K1110" t="s">
        <v>6206</v>
      </c>
      <c r="L1110">
        <v>37</v>
      </c>
      <c r="M1110" s="6">
        <v>838</v>
      </c>
      <c r="N1110" s="6">
        <v>2117.25</v>
      </c>
      <c r="O1110">
        <v>22</v>
      </c>
      <c r="P1110">
        <v>5</v>
      </c>
      <c r="Q1110" t="s">
        <v>52</v>
      </c>
      <c r="R1110" t="s">
        <v>38</v>
      </c>
      <c r="S1110" t="s">
        <v>6177</v>
      </c>
    </row>
    <row r="1111" spans="1:19" hidden="1" x14ac:dyDescent="0.3">
      <c r="A1111" s="7">
        <v>18398</v>
      </c>
      <c r="B1111" s="6" t="s">
        <v>2281</v>
      </c>
      <c r="C1111" t="s">
        <v>2282</v>
      </c>
      <c r="D1111" t="str">
        <f t="shared" si="34"/>
        <v>05:58:52</v>
      </c>
      <c r="E1111" s="18">
        <f t="shared" si="35"/>
        <v>0.20833333333333331</v>
      </c>
      <c r="F1111" s="2" t="s">
        <v>50</v>
      </c>
      <c r="G1111" s="4" t="s">
        <v>55</v>
      </c>
      <c r="H1111" t="s">
        <v>51</v>
      </c>
      <c r="I1111">
        <v>60</v>
      </c>
      <c r="J1111">
        <v>83033</v>
      </c>
      <c r="K1111" t="s">
        <v>6206</v>
      </c>
      <c r="L1111">
        <v>7</v>
      </c>
      <c r="M1111" s="6">
        <v>314.25</v>
      </c>
      <c r="N1111" s="6">
        <v>4369</v>
      </c>
      <c r="O1111">
        <v>83</v>
      </c>
      <c r="P1111">
        <v>2</v>
      </c>
      <c r="Q1111" t="s">
        <v>52</v>
      </c>
      <c r="R1111" t="s">
        <v>52</v>
      </c>
      <c r="S1111" t="s">
        <v>6176</v>
      </c>
    </row>
    <row r="1112" spans="1:19" hidden="1" x14ac:dyDescent="0.3">
      <c r="A1112" s="7">
        <v>18399</v>
      </c>
      <c r="B1112" s="6" t="s">
        <v>2283</v>
      </c>
      <c r="C1112" t="s">
        <v>2284</v>
      </c>
      <c r="D1112" t="str">
        <f t="shared" si="34"/>
        <v>04:20:09</v>
      </c>
      <c r="E1112" s="18">
        <f t="shared" si="35"/>
        <v>0.16666666666666666</v>
      </c>
      <c r="F1112" s="2" t="s">
        <v>59</v>
      </c>
      <c r="G1112" s="4" t="s">
        <v>55</v>
      </c>
      <c r="H1112" t="s">
        <v>47</v>
      </c>
      <c r="I1112">
        <v>523</v>
      </c>
      <c r="J1112">
        <v>61040</v>
      </c>
      <c r="K1112" t="s">
        <v>6203</v>
      </c>
      <c r="L1112">
        <v>13</v>
      </c>
      <c r="M1112" s="6">
        <v>456</v>
      </c>
      <c r="N1112" s="6">
        <v>2746</v>
      </c>
      <c r="O1112">
        <v>83</v>
      </c>
      <c r="P1112">
        <v>1</v>
      </c>
      <c r="Q1112" t="s">
        <v>52</v>
      </c>
      <c r="R1112" t="s">
        <v>38</v>
      </c>
      <c r="S1112" t="s">
        <v>6177</v>
      </c>
    </row>
    <row r="1113" spans="1:19" hidden="1" x14ac:dyDescent="0.3">
      <c r="A1113" s="7">
        <v>18400</v>
      </c>
      <c r="B1113" s="6" t="s">
        <v>2285</v>
      </c>
      <c r="C1113" t="s">
        <v>2286</v>
      </c>
      <c r="D1113" t="str">
        <f t="shared" si="34"/>
        <v>08:41:39</v>
      </c>
      <c r="E1113" s="18">
        <f t="shared" si="35"/>
        <v>0.33333333333333331</v>
      </c>
      <c r="F1113" s="2" t="s">
        <v>88</v>
      </c>
      <c r="G1113" s="4" t="s">
        <v>55</v>
      </c>
      <c r="H1113" t="s">
        <v>51</v>
      </c>
      <c r="I1113">
        <v>157</v>
      </c>
      <c r="J1113">
        <v>27149</v>
      </c>
      <c r="K1113" t="s">
        <v>6204</v>
      </c>
      <c r="L1113">
        <v>4</v>
      </c>
      <c r="M1113" s="6">
        <v>321.5</v>
      </c>
      <c r="N1113" s="6">
        <v>3379</v>
      </c>
      <c r="O1113">
        <v>77</v>
      </c>
      <c r="P1113">
        <v>2</v>
      </c>
      <c r="Q1113" t="s">
        <v>65</v>
      </c>
      <c r="R1113" t="s">
        <v>35</v>
      </c>
      <c r="S1113" t="s">
        <v>6176</v>
      </c>
    </row>
    <row r="1114" spans="1:19" hidden="1" x14ac:dyDescent="0.3">
      <c r="A1114" s="7">
        <v>18401</v>
      </c>
      <c r="B1114" s="6" t="s">
        <v>2287</v>
      </c>
      <c r="C1114" t="s">
        <v>2288</v>
      </c>
      <c r="D1114" t="str">
        <f t="shared" si="34"/>
        <v>08:52:34</v>
      </c>
      <c r="E1114" s="18">
        <f t="shared" si="35"/>
        <v>0.33333333333333331</v>
      </c>
      <c r="F1114" s="2" t="s">
        <v>45</v>
      </c>
      <c r="G1114" s="4" t="s">
        <v>46</v>
      </c>
      <c r="H1114" t="s">
        <v>75</v>
      </c>
      <c r="I1114">
        <v>1766</v>
      </c>
      <c r="J1114">
        <v>50719</v>
      </c>
      <c r="K1114" t="s">
        <v>6203</v>
      </c>
      <c r="L1114">
        <v>5</v>
      </c>
      <c r="M1114" s="6">
        <v>3784.75</v>
      </c>
      <c r="N1114" s="6">
        <v>946.5</v>
      </c>
      <c r="O1114">
        <v>64</v>
      </c>
      <c r="P1114">
        <v>3</v>
      </c>
      <c r="Q1114" t="s">
        <v>52</v>
      </c>
      <c r="R1114" t="s">
        <v>52</v>
      </c>
      <c r="S1114" t="s">
        <v>6176</v>
      </c>
    </row>
    <row r="1115" spans="1:19" hidden="1" x14ac:dyDescent="0.3">
      <c r="A1115" s="7">
        <v>18402</v>
      </c>
      <c r="B1115" s="6" t="s">
        <v>2289</v>
      </c>
      <c r="C1115" t="s">
        <v>2290</v>
      </c>
      <c r="D1115" t="str">
        <f t="shared" si="34"/>
        <v>20:20:52</v>
      </c>
      <c r="E1115" s="18">
        <f t="shared" si="35"/>
        <v>0.83333333333333326</v>
      </c>
      <c r="F1115" s="2" t="s">
        <v>59</v>
      </c>
      <c r="G1115" s="4" t="s">
        <v>55</v>
      </c>
      <c r="H1115" t="s">
        <v>60</v>
      </c>
      <c r="I1115">
        <v>1067</v>
      </c>
      <c r="J1115">
        <v>18051</v>
      </c>
      <c r="K1115" t="s">
        <v>6204</v>
      </c>
      <c r="L1115">
        <v>30</v>
      </c>
      <c r="M1115" s="6">
        <v>4366</v>
      </c>
      <c r="N1115" s="6">
        <v>468.25</v>
      </c>
      <c r="O1115">
        <v>16</v>
      </c>
      <c r="P1115">
        <v>4</v>
      </c>
      <c r="Q1115" t="s">
        <v>52</v>
      </c>
      <c r="R1115" t="s">
        <v>38</v>
      </c>
      <c r="S1115" t="s">
        <v>6176</v>
      </c>
    </row>
    <row r="1116" spans="1:19" hidden="1" x14ac:dyDescent="0.3">
      <c r="A1116" s="7">
        <v>18403</v>
      </c>
      <c r="B1116" s="6" t="s">
        <v>2291</v>
      </c>
      <c r="C1116" t="s">
        <v>2292</v>
      </c>
      <c r="D1116" t="str">
        <f t="shared" si="34"/>
        <v>13:53:34</v>
      </c>
      <c r="E1116" s="18">
        <f t="shared" si="35"/>
        <v>0.54166666666666663</v>
      </c>
      <c r="F1116" s="2" t="s">
        <v>72</v>
      </c>
      <c r="G1116" s="4" t="s">
        <v>55</v>
      </c>
      <c r="H1116" t="s">
        <v>51</v>
      </c>
      <c r="I1116">
        <v>540</v>
      </c>
      <c r="J1116">
        <v>83033</v>
      </c>
      <c r="K1116" t="s">
        <v>6206</v>
      </c>
      <c r="L1116">
        <v>5</v>
      </c>
      <c r="M1116" s="6">
        <v>211</v>
      </c>
      <c r="N1116" s="6">
        <v>6071.25</v>
      </c>
      <c r="O1116">
        <v>93</v>
      </c>
      <c r="P1116">
        <v>1</v>
      </c>
      <c r="Q1116" t="s">
        <v>35</v>
      </c>
      <c r="R1116" t="s">
        <v>52</v>
      </c>
      <c r="S1116" t="s">
        <v>6176</v>
      </c>
    </row>
    <row r="1117" spans="1:19" hidden="1" x14ac:dyDescent="0.3">
      <c r="A1117" s="7">
        <v>18404</v>
      </c>
      <c r="B1117" s="6" t="s">
        <v>2293</v>
      </c>
      <c r="C1117" t="s">
        <v>2294</v>
      </c>
      <c r="D1117" t="str">
        <f t="shared" si="34"/>
        <v>04:08:31</v>
      </c>
      <c r="E1117" s="18">
        <f t="shared" si="35"/>
        <v>0.16666666666666666</v>
      </c>
      <c r="F1117" s="2" t="s">
        <v>59</v>
      </c>
      <c r="G1117" s="4" t="s">
        <v>46</v>
      </c>
      <c r="H1117" t="s">
        <v>75</v>
      </c>
      <c r="I1117">
        <v>609</v>
      </c>
      <c r="J1117">
        <v>63446</v>
      </c>
      <c r="K1117" t="s">
        <v>6203</v>
      </c>
      <c r="L1117">
        <v>7</v>
      </c>
      <c r="M1117" s="6">
        <v>278.5</v>
      </c>
      <c r="N1117" s="6">
        <v>4977.75</v>
      </c>
      <c r="O1117">
        <v>56</v>
      </c>
      <c r="P1117">
        <v>3</v>
      </c>
      <c r="Q1117" t="s">
        <v>52</v>
      </c>
      <c r="R1117" t="s">
        <v>38</v>
      </c>
      <c r="S1117" t="s">
        <v>6177</v>
      </c>
    </row>
    <row r="1118" spans="1:19" hidden="1" x14ac:dyDescent="0.3">
      <c r="A1118" s="7">
        <v>18405</v>
      </c>
      <c r="B1118" s="6" t="s">
        <v>2295</v>
      </c>
      <c r="C1118" t="s">
        <v>2296</v>
      </c>
      <c r="D1118" t="str">
        <f t="shared" si="34"/>
        <v>13:58:13</v>
      </c>
      <c r="E1118" s="18">
        <f t="shared" si="35"/>
        <v>0.54166666666666663</v>
      </c>
      <c r="F1118" s="2" t="s">
        <v>45</v>
      </c>
      <c r="G1118" s="4" t="s">
        <v>68</v>
      </c>
      <c r="H1118" t="s">
        <v>60</v>
      </c>
      <c r="I1118">
        <v>3808</v>
      </c>
      <c r="J1118">
        <v>36811</v>
      </c>
      <c r="K1118" t="s">
        <v>6205</v>
      </c>
      <c r="L1118">
        <v>19</v>
      </c>
      <c r="M1118" s="6">
        <v>248.75</v>
      </c>
      <c r="N1118" s="6">
        <v>3757.75</v>
      </c>
      <c r="O1118">
        <v>7</v>
      </c>
      <c r="P1118">
        <v>7</v>
      </c>
      <c r="Q1118" t="s">
        <v>38</v>
      </c>
      <c r="R1118" t="s">
        <v>35</v>
      </c>
      <c r="S1118" t="s">
        <v>6176</v>
      </c>
    </row>
    <row r="1119" spans="1:19" hidden="1" x14ac:dyDescent="0.3">
      <c r="A1119" s="7">
        <v>18406</v>
      </c>
      <c r="B1119" s="6" t="s">
        <v>2297</v>
      </c>
      <c r="C1119" t="s">
        <v>2298</v>
      </c>
      <c r="D1119" t="str">
        <f t="shared" si="34"/>
        <v>04:57:03</v>
      </c>
      <c r="E1119" s="18">
        <f t="shared" si="35"/>
        <v>0.16666666666666666</v>
      </c>
      <c r="F1119" s="2" t="s">
        <v>45</v>
      </c>
      <c r="G1119" s="4" t="s">
        <v>46</v>
      </c>
      <c r="H1119" t="s">
        <v>56</v>
      </c>
      <c r="I1119">
        <v>2931</v>
      </c>
      <c r="J1119">
        <v>67449</v>
      </c>
      <c r="K1119" t="s">
        <v>6203</v>
      </c>
      <c r="L1119">
        <v>42</v>
      </c>
      <c r="M1119" s="6">
        <v>233.5</v>
      </c>
      <c r="N1119" s="6">
        <v>3011.75</v>
      </c>
      <c r="O1119">
        <v>11</v>
      </c>
      <c r="P1119">
        <v>3</v>
      </c>
      <c r="Q1119" t="s">
        <v>38</v>
      </c>
      <c r="R1119" t="s">
        <v>38</v>
      </c>
      <c r="S1119" t="s">
        <v>6176</v>
      </c>
    </row>
    <row r="1120" spans="1:19" hidden="1" x14ac:dyDescent="0.3">
      <c r="A1120" s="7">
        <v>18407</v>
      </c>
      <c r="B1120" s="6" t="s">
        <v>2299</v>
      </c>
      <c r="C1120" t="s">
        <v>2300</v>
      </c>
      <c r="D1120" t="str">
        <f t="shared" si="34"/>
        <v>16:28:35</v>
      </c>
      <c r="E1120" s="18">
        <f t="shared" si="35"/>
        <v>0.66666666666666663</v>
      </c>
      <c r="F1120" s="2" t="s">
        <v>45</v>
      </c>
      <c r="G1120" s="4" t="s">
        <v>46</v>
      </c>
      <c r="H1120" t="s">
        <v>56</v>
      </c>
      <c r="I1120">
        <v>4808</v>
      </c>
      <c r="J1120">
        <v>57099</v>
      </c>
      <c r="K1120" t="s">
        <v>6203</v>
      </c>
      <c r="L1120">
        <v>47</v>
      </c>
      <c r="M1120" s="6">
        <v>140.75</v>
      </c>
      <c r="N1120" s="6">
        <v>3728</v>
      </c>
      <c r="O1120">
        <v>19</v>
      </c>
      <c r="P1120">
        <v>3</v>
      </c>
      <c r="Q1120" t="s">
        <v>38</v>
      </c>
      <c r="R1120" t="s">
        <v>38</v>
      </c>
      <c r="S1120" t="s">
        <v>6177</v>
      </c>
    </row>
    <row r="1121" spans="1:19" hidden="1" x14ac:dyDescent="0.3">
      <c r="A1121" s="7">
        <v>18408</v>
      </c>
      <c r="B1121" s="6" t="s">
        <v>2301</v>
      </c>
      <c r="C1121" t="s">
        <v>2302</v>
      </c>
      <c r="D1121" t="str">
        <f t="shared" si="34"/>
        <v>16:29:17</v>
      </c>
      <c r="E1121" s="18">
        <f t="shared" si="35"/>
        <v>0.66666666666666663</v>
      </c>
      <c r="F1121" s="2" t="s">
        <v>72</v>
      </c>
      <c r="G1121" s="4" t="s">
        <v>55</v>
      </c>
      <c r="H1121" t="s">
        <v>51</v>
      </c>
      <c r="I1121">
        <v>639</v>
      </c>
      <c r="J1121">
        <v>38739</v>
      </c>
      <c r="K1121" t="s">
        <v>6205</v>
      </c>
      <c r="L1121">
        <v>17</v>
      </c>
      <c r="M1121" s="6">
        <v>1165.5</v>
      </c>
      <c r="N1121" s="6">
        <v>3863.25</v>
      </c>
      <c r="O1121">
        <v>76</v>
      </c>
      <c r="P1121">
        <v>1</v>
      </c>
      <c r="Q1121" t="s">
        <v>65</v>
      </c>
      <c r="R1121" t="s">
        <v>38</v>
      </c>
      <c r="S1121" t="s">
        <v>6177</v>
      </c>
    </row>
    <row r="1122" spans="1:19" hidden="1" x14ac:dyDescent="0.3">
      <c r="A1122" s="7">
        <v>18409</v>
      </c>
      <c r="B1122" s="6" t="s">
        <v>2303</v>
      </c>
      <c r="C1122" t="s">
        <v>2304</v>
      </c>
      <c r="D1122" t="str">
        <f t="shared" si="34"/>
        <v>21:58:30</v>
      </c>
      <c r="E1122" s="18">
        <f t="shared" si="35"/>
        <v>0.875</v>
      </c>
      <c r="F1122" s="2" t="s">
        <v>72</v>
      </c>
      <c r="G1122" s="4" t="s">
        <v>46</v>
      </c>
      <c r="H1122" t="s">
        <v>81</v>
      </c>
      <c r="I1122">
        <v>715</v>
      </c>
      <c r="J1122">
        <v>43303</v>
      </c>
      <c r="K1122" t="s">
        <v>6205</v>
      </c>
      <c r="L1122">
        <v>17</v>
      </c>
      <c r="M1122" s="6">
        <v>5023.25</v>
      </c>
      <c r="N1122" s="6">
        <v>429</v>
      </c>
      <c r="O1122">
        <v>63</v>
      </c>
      <c r="P1122">
        <v>1</v>
      </c>
      <c r="Q1122" t="s">
        <v>52</v>
      </c>
      <c r="R1122" t="s">
        <v>38</v>
      </c>
      <c r="S1122" t="s">
        <v>6176</v>
      </c>
    </row>
    <row r="1123" spans="1:19" hidden="1" x14ac:dyDescent="0.3">
      <c r="A1123" s="7">
        <v>18410</v>
      </c>
      <c r="B1123" s="6" t="s">
        <v>2305</v>
      </c>
      <c r="C1123" t="s">
        <v>2306</v>
      </c>
      <c r="D1123" t="str">
        <f t="shared" si="34"/>
        <v>04:44:14</v>
      </c>
      <c r="E1123" s="18">
        <f t="shared" si="35"/>
        <v>0.16666666666666666</v>
      </c>
      <c r="F1123" s="2" t="s">
        <v>45</v>
      </c>
      <c r="G1123" s="4" t="s">
        <v>46</v>
      </c>
      <c r="H1123" t="s">
        <v>47</v>
      </c>
      <c r="I1123">
        <v>3220</v>
      </c>
      <c r="J1123">
        <v>47823</v>
      </c>
      <c r="K1123" t="s">
        <v>6205</v>
      </c>
      <c r="L1123">
        <v>12</v>
      </c>
      <c r="M1123" s="6">
        <v>315</v>
      </c>
      <c r="N1123" s="6">
        <v>4025.75</v>
      </c>
      <c r="O1123">
        <v>74</v>
      </c>
      <c r="P1123">
        <v>2</v>
      </c>
      <c r="Q1123" t="s">
        <v>65</v>
      </c>
      <c r="R1123" t="s">
        <v>38</v>
      </c>
      <c r="S1123" t="s">
        <v>6176</v>
      </c>
    </row>
    <row r="1124" spans="1:19" hidden="1" x14ac:dyDescent="0.3">
      <c r="A1124" s="7">
        <v>18411</v>
      </c>
      <c r="B1124" s="6" t="s">
        <v>2307</v>
      </c>
      <c r="C1124" t="s">
        <v>2308</v>
      </c>
      <c r="D1124" t="str">
        <f t="shared" si="34"/>
        <v>18:36:01</v>
      </c>
      <c r="E1124" s="18">
        <f t="shared" si="35"/>
        <v>0.75</v>
      </c>
      <c r="F1124" s="2" t="s">
        <v>45</v>
      </c>
      <c r="G1124" s="4" t="s">
        <v>46</v>
      </c>
      <c r="H1124" t="s">
        <v>56</v>
      </c>
      <c r="I1124">
        <v>4930</v>
      </c>
      <c r="J1124">
        <v>17720</v>
      </c>
      <c r="K1124" t="s">
        <v>6204</v>
      </c>
      <c r="L1124">
        <v>49</v>
      </c>
      <c r="M1124" s="6">
        <v>176.25</v>
      </c>
      <c r="N1124" s="6">
        <v>4742.5</v>
      </c>
      <c r="O1124">
        <v>21</v>
      </c>
      <c r="P1124">
        <v>4</v>
      </c>
      <c r="Q1124" t="s">
        <v>52</v>
      </c>
      <c r="R1124" t="s">
        <v>35</v>
      </c>
      <c r="S1124" t="s">
        <v>6177</v>
      </c>
    </row>
    <row r="1125" spans="1:19" hidden="1" x14ac:dyDescent="0.3">
      <c r="A1125" s="7">
        <v>18412</v>
      </c>
      <c r="B1125" s="6" t="s">
        <v>2309</v>
      </c>
      <c r="C1125" t="s">
        <v>2310</v>
      </c>
      <c r="D1125" t="str">
        <f t="shared" si="34"/>
        <v>05:35:52</v>
      </c>
      <c r="E1125" s="18">
        <f t="shared" si="35"/>
        <v>0.20833333333333331</v>
      </c>
      <c r="F1125" s="2" t="s">
        <v>45</v>
      </c>
      <c r="G1125" s="4" t="s">
        <v>46</v>
      </c>
      <c r="H1125" t="s">
        <v>47</v>
      </c>
      <c r="I1125">
        <v>751</v>
      </c>
      <c r="J1125">
        <v>43900</v>
      </c>
      <c r="K1125" t="s">
        <v>6205</v>
      </c>
      <c r="L1125">
        <v>24</v>
      </c>
      <c r="M1125" s="6">
        <v>192.25</v>
      </c>
      <c r="N1125" s="6">
        <v>2437.25</v>
      </c>
      <c r="O1125">
        <v>53</v>
      </c>
      <c r="P1125">
        <v>2</v>
      </c>
      <c r="Q1125" t="s">
        <v>65</v>
      </c>
      <c r="R1125" t="s">
        <v>38</v>
      </c>
      <c r="S1125" t="s">
        <v>6177</v>
      </c>
    </row>
    <row r="1126" spans="1:19" hidden="1" x14ac:dyDescent="0.3">
      <c r="A1126" s="7">
        <v>18413</v>
      </c>
      <c r="B1126" s="6" t="s">
        <v>2311</v>
      </c>
      <c r="C1126" t="s">
        <v>2312</v>
      </c>
      <c r="D1126" t="str">
        <f t="shared" si="34"/>
        <v>17:59:27</v>
      </c>
      <c r="E1126" s="18">
        <f t="shared" si="35"/>
        <v>0.70833333333333326</v>
      </c>
      <c r="F1126" s="2" t="s">
        <v>72</v>
      </c>
      <c r="G1126" s="4" t="s">
        <v>55</v>
      </c>
      <c r="H1126" t="s">
        <v>75</v>
      </c>
      <c r="I1126">
        <v>762</v>
      </c>
      <c r="J1126">
        <v>55559</v>
      </c>
      <c r="K1126" t="s">
        <v>6203</v>
      </c>
      <c r="L1126">
        <v>6</v>
      </c>
      <c r="M1126" s="6">
        <v>1867.25</v>
      </c>
      <c r="N1126" s="6">
        <v>713.75</v>
      </c>
      <c r="O1126">
        <v>47</v>
      </c>
      <c r="P1126">
        <v>1</v>
      </c>
      <c r="Q1126" t="s">
        <v>35</v>
      </c>
      <c r="R1126" t="s">
        <v>38</v>
      </c>
      <c r="S1126" t="s">
        <v>6177</v>
      </c>
    </row>
    <row r="1127" spans="1:19" hidden="1" x14ac:dyDescent="0.3">
      <c r="A1127" s="7">
        <v>18414</v>
      </c>
      <c r="B1127" s="6" t="s">
        <v>2313</v>
      </c>
      <c r="C1127" t="s">
        <v>2314</v>
      </c>
      <c r="D1127" t="str">
        <f t="shared" si="34"/>
        <v>23:59:13</v>
      </c>
      <c r="E1127" s="18">
        <f t="shared" si="35"/>
        <v>0.95833333333333326</v>
      </c>
      <c r="F1127" s="2" t="s">
        <v>50</v>
      </c>
      <c r="G1127" s="4" t="s">
        <v>46</v>
      </c>
      <c r="H1127" t="s">
        <v>51</v>
      </c>
      <c r="I1127">
        <v>169</v>
      </c>
      <c r="J1127">
        <v>75041</v>
      </c>
      <c r="K1127" t="s">
        <v>6206</v>
      </c>
      <c r="L1127">
        <v>15</v>
      </c>
      <c r="M1127" s="6">
        <v>398.75</v>
      </c>
      <c r="N1127" s="6">
        <v>2645.75</v>
      </c>
      <c r="O1127">
        <v>91</v>
      </c>
      <c r="P1127">
        <v>2</v>
      </c>
      <c r="Q1127" t="s">
        <v>52</v>
      </c>
      <c r="R1127" t="s">
        <v>52</v>
      </c>
      <c r="S1127" t="s">
        <v>6176</v>
      </c>
    </row>
    <row r="1128" spans="1:19" hidden="1" x14ac:dyDescent="0.3">
      <c r="A1128" s="7">
        <v>18415</v>
      </c>
      <c r="B1128" s="6" t="s">
        <v>2315</v>
      </c>
      <c r="C1128" t="s">
        <v>2316</v>
      </c>
      <c r="D1128" t="str">
        <f t="shared" si="34"/>
        <v>07:42:31</v>
      </c>
      <c r="E1128" s="18">
        <f t="shared" si="35"/>
        <v>0.29166666666666663</v>
      </c>
      <c r="F1128" s="2" t="s">
        <v>50</v>
      </c>
      <c r="G1128" s="4" t="s">
        <v>55</v>
      </c>
      <c r="H1128" t="s">
        <v>51</v>
      </c>
      <c r="I1128">
        <v>180</v>
      </c>
      <c r="J1128">
        <v>11321</v>
      </c>
      <c r="K1128" t="s">
        <v>6204</v>
      </c>
      <c r="L1128">
        <v>8</v>
      </c>
      <c r="M1128" s="6">
        <v>1195.25</v>
      </c>
      <c r="N1128" s="6">
        <v>4776</v>
      </c>
      <c r="O1128">
        <v>100</v>
      </c>
      <c r="P1128">
        <v>2</v>
      </c>
      <c r="Q1128" t="s">
        <v>65</v>
      </c>
      <c r="R1128" t="s">
        <v>35</v>
      </c>
      <c r="S1128" t="s">
        <v>6176</v>
      </c>
    </row>
    <row r="1129" spans="1:19" hidden="1" x14ac:dyDescent="0.3">
      <c r="A1129" s="7">
        <v>18416</v>
      </c>
      <c r="B1129" s="6" t="s">
        <v>2317</v>
      </c>
      <c r="C1129" t="s">
        <v>2318</v>
      </c>
      <c r="D1129" t="str">
        <f t="shared" si="34"/>
        <v>13:41:46</v>
      </c>
      <c r="E1129" s="18">
        <f t="shared" si="35"/>
        <v>0.54166666666666663</v>
      </c>
      <c r="F1129" s="2" t="s">
        <v>72</v>
      </c>
      <c r="G1129" s="4" t="s">
        <v>46</v>
      </c>
      <c r="H1129" t="s">
        <v>47</v>
      </c>
      <c r="I1129">
        <v>526</v>
      </c>
      <c r="J1129">
        <v>38788</v>
      </c>
      <c r="K1129" t="s">
        <v>6205</v>
      </c>
      <c r="L1129">
        <v>20</v>
      </c>
      <c r="M1129" s="6">
        <v>450</v>
      </c>
      <c r="N1129" s="6">
        <v>6387.5</v>
      </c>
      <c r="O1129">
        <v>68</v>
      </c>
      <c r="P1129">
        <v>2</v>
      </c>
      <c r="Q1129" t="s">
        <v>52</v>
      </c>
      <c r="R1129" t="s">
        <v>35</v>
      </c>
      <c r="S1129" t="s">
        <v>6177</v>
      </c>
    </row>
    <row r="1130" spans="1:19" hidden="1" x14ac:dyDescent="0.3">
      <c r="A1130" s="7">
        <v>18417</v>
      </c>
      <c r="B1130" s="6" t="s">
        <v>2319</v>
      </c>
      <c r="C1130" t="s">
        <v>2320</v>
      </c>
      <c r="D1130" t="str">
        <f t="shared" si="34"/>
        <v>21:19:27</v>
      </c>
      <c r="E1130" s="18">
        <f t="shared" si="35"/>
        <v>0.875</v>
      </c>
      <c r="F1130" s="2" t="s">
        <v>59</v>
      </c>
      <c r="G1130" s="4" t="s">
        <v>46</v>
      </c>
      <c r="H1130" t="s">
        <v>81</v>
      </c>
      <c r="I1130">
        <v>738</v>
      </c>
      <c r="J1130">
        <v>45147</v>
      </c>
      <c r="K1130" t="s">
        <v>6205</v>
      </c>
      <c r="L1130">
        <v>12</v>
      </c>
      <c r="M1130" s="6">
        <v>485.75</v>
      </c>
      <c r="N1130" s="6">
        <v>3429.75</v>
      </c>
      <c r="O1130">
        <v>63</v>
      </c>
      <c r="P1130">
        <v>0</v>
      </c>
      <c r="Q1130" t="s">
        <v>65</v>
      </c>
      <c r="R1130" t="s">
        <v>38</v>
      </c>
      <c r="S1130" t="s">
        <v>6177</v>
      </c>
    </row>
    <row r="1131" spans="1:19" hidden="1" x14ac:dyDescent="0.3">
      <c r="A1131" s="7">
        <v>18418</v>
      </c>
      <c r="B1131" s="6" t="s">
        <v>2321</v>
      </c>
      <c r="C1131" t="s">
        <v>2322</v>
      </c>
      <c r="D1131" t="str">
        <f t="shared" si="34"/>
        <v>06:41:23</v>
      </c>
      <c r="E1131" s="18">
        <f t="shared" si="35"/>
        <v>0.25</v>
      </c>
      <c r="F1131" s="2" t="s">
        <v>59</v>
      </c>
      <c r="G1131" s="4" t="s">
        <v>46</v>
      </c>
      <c r="H1131" t="s">
        <v>47</v>
      </c>
      <c r="I1131">
        <v>619</v>
      </c>
      <c r="J1131">
        <v>22106</v>
      </c>
      <c r="K1131" t="s">
        <v>6204</v>
      </c>
      <c r="L1131">
        <v>11</v>
      </c>
      <c r="M1131" s="6">
        <v>589.75</v>
      </c>
      <c r="N1131" s="6">
        <v>3557</v>
      </c>
      <c r="O1131">
        <v>83</v>
      </c>
      <c r="P1131">
        <v>3</v>
      </c>
      <c r="Q1131" t="s">
        <v>52</v>
      </c>
      <c r="R1131" t="s">
        <v>38</v>
      </c>
      <c r="S1131" t="s">
        <v>6176</v>
      </c>
    </row>
    <row r="1132" spans="1:19" hidden="1" x14ac:dyDescent="0.3">
      <c r="A1132" s="7">
        <v>18419</v>
      </c>
      <c r="B1132" s="6" t="s">
        <v>2323</v>
      </c>
      <c r="C1132" t="s">
        <v>2324</v>
      </c>
      <c r="D1132" t="str">
        <f t="shared" si="34"/>
        <v>17:26:01</v>
      </c>
      <c r="E1132" s="18">
        <f t="shared" si="35"/>
        <v>0.70833333333333326</v>
      </c>
      <c r="F1132" s="2" t="s">
        <v>72</v>
      </c>
      <c r="G1132" s="4" t="s">
        <v>46</v>
      </c>
      <c r="H1132" t="s">
        <v>81</v>
      </c>
      <c r="I1132">
        <v>990</v>
      </c>
      <c r="J1132">
        <v>30019</v>
      </c>
      <c r="K1132" t="s">
        <v>6205</v>
      </c>
      <c r="L1132">
        <v>5</v>
      </c>
      <c r="M1132" s="6">
        <v>7390.5</v>
      </c>
      <c r="N1132" s="6">
        <v>1018.5</v>
      </c>
      <c r="O1132">
        <v>50</v>
      </c>
      <c r="P1132">
        <v>1</v>
      </c>
      <c r="Q1132" t="s">
        <v>52</v>
      </c>
      <c r="R1132" t="s">
        <v>38</v>
      </c>
      <c r="S1132" t="s">
        <v>6176</v>
      </c>
    </row>
    <row r="1133" spans="1:19" hidden="1" x14ac:dyDescent="0.3">
      <c r="A1133" s="7">
        <v>18420</v>
      </c>
      <c r="B1133" s="6" t="s">
        <v>2325</v>
      </c>
      <c r="C1133" t="s">
        <v>2326</v>
      </c>
      <c r="D1133" t="str">
        <f t="shared" si="34"/>
        <v>09:45:15</v>
      </c>
      <c r="E1133" s="18">
        <f t="shared" si="35"/>
        <v>0.375</v>
      </c>
      <c r="F1133" s="2" t="s">
        <v>72</v>
      </c>
      <c r="G1133" s="4" t="s">
        <v>46</v>
      </c>
      <c r="H1133" t="s">
        <v>47</v>
      </c>
      <c r="I1133">
        <v>619</v>
      </c>
      <c r="J1133">
        <v>49483</v>
      </c>
      <c r="K1133" t="s">
        <v>6205</v>
      </c>
      <c r="L1133">
        <v>3</v>
      </c>
      <c r="M1133" s="6">
        <v>810.75</v>
      </c>
      <c r="N1133" s="6">
        <v>2653.25</v>
      </c>
      <c r="O1133">
        <v>66</v>
      </c>
      <c r="P1133">
        <v>2</v>
      </c>
      <c r="Q1133" t="s">
        <v>65</v>
      </c>
      <c r="R1133" t="s">
        <v>35</v>
      </c>
      <c r="S1133" t="s">
        <v>6176</v>
      </c>
    </row>
    <row r="1134" spans="1:19" hidden="1" x14ac:dyDescent="0.3">
      <c r="A1134" s="7">
        <v>18421</v>
      </c>
      <c r="B1134" s="6" t="s">
        <v>2327</v>
      </c>
      <c r="C1134" t="s">
        <v>2328</v>
      </c>
      <c r="D1134" t="str">
        <f t="shared" si="34"/>
        <v>03:27:53</v>
      </c>
      <c r="E1134" s="18">
        <f t="shared" si="35"/>
        <v>0.125</v>
      </c>
      <c r="F1134" s="2" t="s">
        <v>59</v>
      </c>
      <c r="G1134" s="4" t="s">
        <v>46</v>
      </c>
      <c r="H1134" t="s">
        <v>51</v>
      </c>
      <c r="I1134">
        <v>900</v>
      </c>
      <c r="J1134">
        <v>72311</v>
      </c>
      <c r="K1134" t="s">
        <v>6206</v>
      </c>
      <c r="L1134">
        <v>18</v>
      </c>
      <c r="M1134" s="6">
        <v>99.25</v>
      </c>
      <c r="N1134" s="6">
        <v>3866.5</v>
      </c>
      <c r="O1134">
        <v>86</v>
      </c>
      <c r="P1134">
        <v>1</v>
      </c>
      <c r="Q1134" t="s">
        <v>65</v>
      </c>
      <c r="R1134" t="s">
        <v>38</v>
      </c>
      <c r="S1134" t="s">
        <v>6177</v>
      </c>
    </row>
    <row r="1135" spans="1:19" hidden="1" x14ac:dyDescent="0.3">
      <c r="A1135" s="7">
        <v>18422</v>
      </c>
      <c r="B1135" s="6" t="s">
        <v>2329</v>
      </c>
      <c r="C1135" t="s">
        <v>2330</v>
      </c>
      <c r="D1135" t="str">
        <f t="shared" si="34"/>
        <v>00:52:00</v>
      </c>
      <c r="E1135" s="18">
        <f t="shared" si="35"/>
        <v>0</v>
      </c>
      <c r="F1135" s="2" t="s">
        <v>88</v>
      </c>
      <c r="G1135" s="4" t="s">
        <v>46</v>
      </c>
      <c r="H1135" t="s">
        <v>81</v>
      </c>
      <c r="I1135">
        <v>248</v>
      </c>
      <c r="J1135">
        <v>53406</v>
      </c>
      <c r="K1135" t="s">
        <v>6203</v>
      </c>
      <c r="L1135">
        <v>15</v>
      </c>
      <c r="M1135" s="6">
        <v>87.5</v>
      </c>
      <c r="N1135" s="6">
        <v>6691</v>
      </c>
      <c r="O1135">
        <v>62</v>
      </c>
      <c r="P1135">
        <v>0</v>
      </c>
      <c r="Q1135" t="s">
        <v>35</v>
      </c>
      <c r="R1135" t="s">
        <v>38</v>
      </c>
      <c r="S1135" t="s">
        <v>6177</v>
      </c>
    </row>
    <row r="1136" spans="1:19" hidden="1" x14ac:dyDescent="0.3">
      <c r="A1136" s="7">
        <v>18423</v>
      </c>
      <c r="B1136" s="6" t="s">
        <v>2331</v>
      </c>
      <c r="C1136" t="s">
        <v>2332</v>
      </c>
      <c r="D1136" t="str">
        <f t="shared" si="34"/>
        <v>13:53:13</v>
      </c>
      <c r="E1136" s="18">
        <f t="shared" si="35"/>
        <v>0.54166666666666663</v>
      </c>
      <c r="F1136" s="2" t="s">
        <v>72</v>
      </c>
      <c r="G1136" s="4" t="s">
        <v>46</v>
      </c>
      <c r="H1136" t="s">
        <v>75</v>
      </c>
      <c r="I1136">
        <v>605</v>
      </c>
      <c r="J1136">
        <v>84748</v>
      </c>
      <c r="K1136" t="s">
        <v>6206</v>
      </c>
      <c r="L1136">
        <v>14</v>
      </c>
      <c r="M1136" s="6">
        <v>180</v>
      </c>
      <c r="N1136" s="6">
        <v>7100.25</v>
      </c>
      <c r="O1136">
        <v>60</v>
      </c>
      <c r="P1136">
        <v>2</v>
      </c>
      <c r="Q1136" t="s">
        <v>52</v>
      </c>
      <c r="R1136" t="s">
        <v>38</v>
      </c>
      <c r="S1136" t="s">
        <v>6176</v>
      </c>
    </row>
    <row r="1137" spans="1:19" hidden="1" x14ac:dyDescent="0.3">
      <c r="A1137" s="7">
        <v>18424</v>
      </c>
      <c r="B1137" s="6" t="s">
        <v>2333</v>
      </c>
      <c r="C1137" t="s">
        <v>2334</v>
      </c>
      <c r="D1137" t="str">
        <f t="shared" si="34"/>
        <v>08:18:12</v>
      </c>
      <c r="E1137" s="18">
        <f t="shared" si="35"/>
        <v>0.33333333333333331</v>
      </c>
      <c r="F1137" s="2" t="s">
        <v>72</v>
      </c>
      <c r="G1137" s="4" t="s">
        <v>55</v>
      </c>
      <c r="H1137" t="s">
        <v>51</v>
      </c>
      <c r="I1137">
        <v>209</v>
      </c>
      <c r="J1137">
        <v>20514</v>
      </c>
      <c r="K1137" t="s">
        <v>6204</v>
      </c>
      <c r="L1137">
        <v>11</v>
      </c>
      <c r="M1137" s="6">
        <v>1139</v>
      </c>
      <c r="N1137" s="6">
        <v>2642.5</v>
      </c>
      <c r="O1137">
        <v>100</v>
      </c>
      <c r="P1137">
        <v>1</v>
      </c>
      <c r="Q1137" t="s">
        <v>35</v>
      </c>
      <c r="R1137" t="s">
        <v>52</v>
      </c>
      <c r="S1137" t="s">
        <v>6177</v>
      </c>
    </row>
    <row r="1138" spans="1:19" hidden="1" x14ac:dyDescent="0.3">
      <c r="A1138" s="7">
        <v>18425</v>
      </c>
      <c r="B1138" s="6" t="s">
        <v>2335</v>
      </c>
      <c r="C1138" t="s">
        <v>2336</v>
      </c>
      <c r="D1138" t="str">
        <f t="shared" si="34"/>
        <v>23:42:59</v>
      </c>
      <c r="E1138" s="18">
        <f t="shared" si="35"/>
        <v>0.95833333333333326</v>
      </c>
      <c r="F1138" s="2" t="s">
        <v>59</v>
      </c>
      <c r="G1138" s="4" t="s">
        <v>46</v>
      </c>
      <c r="H1138" t="s">
        <v>47</v>
      </c>
      <c r="I1138">
        <v>651</v>
      </c>
      <c r="J1138">
        <v>20188</v>
      </c>
      <c r="K1138" t="s">
        <v>6204</v>
      </c>
      <c r="L1138">
        <v>2</v>
      </c>
      <c r="M1138" s="6">
        <v>578.25</v>
      </c>
      <c r="N1138" s="6">
        <v>2775.75</v>
      </c>
      <c r="O1138">
        <v>62</v>
      </c>
      <c r="P1138">
        <v>2</v>
      </c>
      <c r="Q1138" t="s">
        <v>38</v>
      </c>
      <c r="R1138" t="s">
        <v>38</v>
      </c>
      <c r="S1138" t="s">
        <v>6176</v>
      </c>
    </row>
    <row r="1139" spans="1:19" hidden="1" x14ac:dyDescent="0.3">
      <c r="A1139" s="7">
        <v>18426</v>
      </c>
      <c r="B1139" s="6" t="s">
        <v>2337</v>
      </c>
      <c r="C1139" t="s">
        <v>2338</v>
      </c>
      <c r="D1139" t="str">
        <f t="shared" si="34"/>
        <v>11:37:03</v>
      </c>
      <c r="E1139" s="18">
        <f t="shared" si="35"/>
        <v>0.45833333333333331</v>
      </c>
      <c r="F1139" s="2" t="s">
        <v>72</v>
      </c>
      <c r="G1139" s="4" t="s">
        <v>55</v>
      </c>
      <c r="H1139" t="s">
        <v>51</v>
      </c>
      <c r="I1139">
        <v>802</v>
      </c>
      <c r="J1139">
        <v>59753</v>
      </c>
      <c r="K1139" t="s">
        <v>6203</v>
      </c>
      <c r="L1139">
        <v>17</v>
      </c>
      <c r="M1139" s="6">
        <v>896.25</v>
      </c>
      <c r="N1139" s="6">
        <v>3028.25</v>
      </c>
      <c r="O1139">
        <v>79</v>
      </c>
      <c r="P1139">
        <v>2</v>
      </c>
      <c r="Q1139" t="s">
        <v>65</v>
      </c>
      <c r="R1139" t="s">
        <v>52</v>
      </c>
      <c r="S1139" t="s">
        <v>6177</v>
      </c>
    </row>
    <row r="1140" spans="1:19" hidden="1" x14ac:dyDescent="0.3">
      <c r="A1140" s="7">
        <v>18427</v>
      </c>
      <c r="B1140" s="6" t="s">
        <v>2339</v>
      </c>
      <c r="C1140" t="s">
        <v>2340</v>
      </c>
      <c r="D1140" t="str">
        <f t="shared" si="34"/>
        <v>02:21:43</v>
      </c>
      <c r="E1140" s="18">
        <f t="shared" si="35"/>
        <v>8.3333333333333329E-2</v>
      </c>
      <c r="F1140" s="2" t="s">
        <v>45</v>
      </c>
      <c r="G1140" s="4" t="s">
        <v>46</v>
      </c>
      <c r="H1140" t="s">
        <v>56</v>
      </c>
      <c r="I1140">
        <v>4025</v>
      </c>
      <c r="J1140">
        <v>41987</v>
      </c>
      <c r="K1140" t="s">
        <v>6205</v>
      </c>
      <c r="L1140">
        <v>39</v>
      </c>
      <c r="M1140" s="6">
        <v>665.75</v>
      </c>
      <c r="N1140" s="6">
        <v>4909.75</v>
      </c>
      <c r="O1140">
        <v>18</v>
      </c>
      <c r="P1140">
        <v>4</v>
      </c>
      <c r="Q1140" t="s">
        <v>38</v>
      </c>
      <c r="R1140" t="s">
        <v>38</v>
      </c>
      <c r="S1140" t="s">
        <v>6177</v>
      </c>
    </row>
    <row r="1141" spans="1:19" hidden="1" x14ac:dyDescent="0.3">
      <c r="A1141" s="7">
        <v>18428</v>
      </c>
      <c r="B1141" s="6" t="s">
        <v>2341</v>
      </c>
      <c r="C1141" t="s">
        <v>2342</v>
      </c>
      <c r="D1141" t="str">
        <f t="shared" si="34"/>
        <v>08:18:35</v>
      </c>
      <c r="E1141" s="18">
        <f t="shared" si="35"/>
        <v>0.33333333333333331</v>
      </c>
      <c r="F1141" s="2" t="s">
        <v>88</v>
      </c>
      <c r="G1141" s="4" t="s">
        <v>55</v>
      </c>
      <c r="H1141" t="s">
        <v>51</v>
      </c>
      <c r="I1141">
        <v>168</v>
      </c>
      <c r="J1141">
        <v>14154</v>
      </c>
      <c r="K1141" t="s">
        <v>6204</v>
      </c>
      <c r="L1141">
        <v>14</v>
      </c>
      <c r="M1141" s="6">
        <v>2067.5</v>
      </c>
      <c r="N1141" s="6">
        <v>1081.25</v>
      </c>
      <c r="O1141">
        <v>85</v>
      </c>
      <c r="P1141">
        <v>2</v>
      </c>
      <c r="Q1141" t="s">
        <v>65</v>
      </c>
      <c r="R1141" t="s">
        <v>38</v>
      </c>
      <c r="S1141" t="s">
        <v>6177</v>
      </c>
    </row>
    <row r="1142" spans="1:19" hidden="1" x14ac:dyDescent="0.3">
      <c r="A1142" s="7">
        <v>18429</v>
      </c>
      <c r="B1142" s="6" t="s">
        <v>2343</v>
      </c>
      <c r="C1142" t="s">
        <v>2344</v>
      </c>
      <c r="D1142" t="str">
        <f t="shared" si="34"/>
        <v>11:18:08</v>
      </c>
      <c r="E1142" s="18">
        <f t="shared" si="35"/>
        <v>0.45833333333333331</v>
      </c>
      <c r="F1142" s="2" t="s">
        <v>88</v>
      </c>
      <c r="G1142" s="4" t="s">
        <v>46</v>
      </c>
      <c r="H1142" t="s">
        <v>51</v>
      </c>
      <c r="I1142">
        <v>84</v>
      </c>
      <c r="J1142">
        <v>89815</v>
      </c>
      <c r="K1142" t="s">
        <v>6206</v>
      </c>
      <c r="L1142">
        <v>7</v>
      </c>
      <c r="M1142" s="6">
        <v>415.5</v>
      </c>
      <c r="N1142" s="6">
        <v>7050.25</v>
      </c>
      <c r="O1142">
        <v>83</v>
      </c>
      <c r="P1142">
        <v>1</v>
      </c>
      <c r="Q1142" t="s">
        <v>65</v>
      </c>
      <c r="R1142" t="s">
        <v>38</v>
      </c>
      <c r="S1142" t="s">
        <v>6177</v>
      </c>
    </row>
    <row r="1143" spans="1:19" hidden="1" x14ac:dyDescent="0.3">
      <c r="A1143" s="7">
        <v>18430</v>
      </c>
      <c r="B1143" s="6" t="s">
        <v>2345</v>
      </c>
      <c r="C1143" t="s">
        <v>2346</v>
      </c>
      <c r="D1143" t="str">
        <f t="shared" si="34"/>
        <v>08:47:06</v>
      </c>
      <c r="E1143" s="18">
        <f t="shared" si="35"/>
        <v>0.33333333333333331</v>
      </c>
      <c r="F1143" s="2" t="s">
        <v>50</v>
      </c>
      <c r="G1143" s="4" t="s">
        <v>55</v>
      </c>
      <c r="H1143" t="s">
        <v>51</v>
      </c>
      <c r="I1143">
        <v>93</v>
      </c>
      <c r="J1143">
        <v>55559</v>
      </c>
      <c r="K1143" t="s">
        <v>6203</v>
      </c>
      <c r="L1143">
        <v>2</v>
      </c>
      <c r="M1143" s="6">
        <v>313.25</v>
      </c>
      <c r="N1143" s="6">
        <v>2525.25</v>
      </c>
      <c r="O1143">
        <v>94</v>
      </c>
      <c r="P1143">
        <v>2</v>
      </c>
      <c r="Q1143" t="s">
        <v>52</v>
      </c>
      <c r="R1143" t="s">
        <v>35</v>
      </c>
      <c r="S1143" t="s">
        <v>6176</v>
      </c>
    </row>
    <row r="1144" spans="1:19" hidden="1" x14ac:dyDescent="0.3">
      <c r="A1144" s="7">
        <v>18431</v>
      </c>
      <c r="B1144" s="6" t="s">
        <v>2347</v>
      </c>
      <c r="C1144" t="s">
        <v>2348</v>
      </c>
      <c r="D1144" t="str">
        <f t="shared" si="34"/>
        <v>17:24:35</v>
      </c>
      <c r="E1144" s="18">
        <f t="shared" si="35"/>
        <v>0.70833333333333326</v>
      </c>
      <c r="F1144" s="2" t="s">
        <v>59</v>
      </c>
      <c r="G1144" s="4" t="s">
        <v>55</v>
      </c>
      <c r="H1144" t="s">
        <v>47</v>
      </c>
      <c r="I1144">
        <v>735</v>
      </c>
      <c r="J1144">
        <v>37524</v>
      </c>
      <c r="K1144" t="s">
        <v>6205</v>
      </c>
      <c r="L1144">
        <v>15</v>
      </c>
      <c r="M1144" s="6">
        <v>2822.25</v>
      </c>
      <c r="N1144" s="6">
        <v>605.75</v>
      </c>
      <c r="O1144">
        <v>68</v>
      </c>
      <c r="P1144">
        <v>3</v>
      </c>
      <c r="Q1144" t="s">
        <v>52</v>
      </c>
      <c r="R1144" t="s">
        <v>38</v>
      </c>
      <c r="S1144" t="s">
        <v>6177</v>
      </c>
    </row>
    <row r="1145" spans="1:19" hidden="1" x14ac:dyDescent="0.3">
      <c r="A1145" s="7">
        <v>18432</v>
      </c>
      <c r="B1145" s="6" t="s">
        <v>2349</v>
      </c>
      <c r="C1145" t="s">
        <v>2350</v>
      </c>
      <c r="D1145" t="str">
        <f t="shared" si="34"/>
        <v>18:12:19</v>
      </c>
      <c r="E1145" s="18">
        <f t="shared" si="35"/>
        <v>0.75</v>
      </c>
      <c r="F1145" s="2" t="s">
        <v>45</v>
      </c>
      <c r="G1145" s="4" t="s">
        <v>46</v>
      </c>
      <c r="H1145" t="s">
        <v>56</v>
      </c>
      <c r="I1145">
        <v>2857</v>
      </c>
      <c r="J1145">
        <v>19146</v>
      </c>
      <c r="K1145" t="s">
        <v>6204</v>
      </c>
      <c r="L1145">
        <v>44</v>
      </c>
      <c r="M1145" s="6">
        <v>426.5</v>
      </c>
      <c r="N1145" s="6">
        <v>5814</v>
      </c>
      <c r="O1145">
        <v>15</v>
      </c>
      <c r="P1145">
        <v>4</v>
      </c>
      <c r="Q1145" t="s">
        <v>38</v>
      </c>
      <c r="R1145" t="s">
        <v>38</v>
      </c>
      <c r="S1145" t="s">
        <v>6177</v>
      </c>
    </row>
    <row r="1146" spans="1:19" hidden="1" x14ac:dyDescent="0.3">
      <c r="A1146" s="7">
        <v>18433</v>
      </c>
      <c r="B1146" s="6" t="s">
        <v>2351</v>
      </c>
      <c r="C1146" t="s">
        <v>2352</v>
      </c>
      <c r="D1146" t="str">
        <f t="shared" si="34"/>
        <v>23:52:16</v>
      </c>
      <c r="E1146" s="18">
        <f t="shared" si="35"/>
        <v>0.95833333333333326</v>
      </c>
      <c r="F1146" s="2" t="s">
        <v>45</v>
      </c>
      <c r="G1146" s="4" t="s">
        <v>68</v>
      </c>
      <c r="H1146" t="s">
        <v>60</v>
      </c>
      <c r="I1146">
        <v>1751</v>
      </c>
      <c r="J1146">
        <v>67025</v>
      </c>
      <c r="K1146" t="s">
        <v>6203</v>
      </c>
      <c r="L1146">
        <v>29</v>
      </c>
      <c r="M1146" s="6">
        <v>87.75</v>
      </c>
      <c r="N1146" s="6">
        <v>3786.25</v>
      </c>
      <c r="O1146">
        <v>24</v>
      </c>
      <c r="P1146">
        <v>8</v>
      </c>
      <c r="Q1146" t="s">
        <v>52</v>
      </c>
      <c r="R1146" t="s">
        <v>38</v>
      </c>
      <c r="S1146" t="s">
        <v>6177</v>
      </c>
    </row>
    <row r="1147" spans="1:19" hidden="1" x14ac:dyDescent="0.3">
      <c r="A1147" s="7">
        <v>18434</v>
      </c>
      <c r="B1147" s="6" t="s">
        <v>2353</v>
      </c>
      <c r="C1147" t="s">
        <v>2354</v>
      </c>
      <c r="D1147" t="str">
        <f t="shared" si="34"/>
        <v>18:07:58</v>
      </c>
      <c r="E1147" s="18">
        <f t="shared" si="35"/>
        <v>0.75</v>
      </c>
      <c r="F1147" s="2" t="s">
        <v>88</v>
      </c>
      <c r="G1147" s="4" t="s">
        <v>55</v>
      </c>
      <c r="H1147" t="s">
        <v>51</v>
      </c>
      <c r="I1147">
        <v>66</v>
      </c>
      <c r="J1147">
        <v>54107</v>
      </c>
      <c r="K1147" t="s">
        <v>6203</v>
      </c>
      <c r="L1147">
        <v>20</v>
      </c>
      <c r="M1147" s="6">
        <v>51.75</v>
      </c>
      <c r="N1147" s="6">
        <v>3348.25</v>
      </c>
      <c r="O1147">
        <v>90</v>
      </c>
      <c r="P1147">
        <v>1</v>
      </c>
      <c r="Q1147" t="s">
        <v>65</v>
      </c>
      <c r="R1147" t="s">
        <v>38</v>
      </c>
      <c r="S1147" t="s">
        <v>6176</v>
      </c>
    </row>
    <row r="1148" spans="1:19" hidden="1" x14ac:dyDescent="0.3">
      <c r="A1148" s="7">
        <v>18435</v>
      </c>
      <c r="B1148" s="6" t="s">
        <v>2355</v>
      </c>
      <c r="C1148" t="s">
        <v>2356</v>
      </c>
      <c r="D1148" t="str">
        <f t="shared" si="34"/>
        <v>22:43:04</v>
      </c>
      <c r="E1148" s="18">
        <f t="shared" si="35"/>
        <v>0.91666666666666663</v>
      </c>
      <c r="F1148" s="2" t="s">
        <v>59</v>
      </c>
      <c r="G1148" s="4" t="s">
        <v>46</v>
      </c>
      <c r="H1148" t="s">
        <v>81</v>
      </c>
      <c r="I1148">
        <v>563</v>
      </c>
      <c r="J1148">
        <v>63192</v>
      </c>
      <c r="K1148" t="s">
        <v>6203</v>
      </c>
      <c r="L1148">
        <v>14</v>
      </c>
      <c r="M1148" s="6">
        <v>2757</v>
      </c>
      <c r="N1148" s="6">
        <v>666</v>
      </c>
      <c r="O1148">
        <v>50</v>
      </c>
      <c r="P1148">
        <v>0</v>
      </c>
      <c r="Q1148" t="s">
        <v>65</v>
      </c>
      <c r="R1148" t="s">
        <v>38</v>
      </c>
      <c r="S1148" t="s">
        <v>6177</v>
      </c>
    </row>
    <row r="1149" spans="1:19" hidden="1" x14ac:dyDescent="0.3">
      <c r="A1149" s="7">
        <v>18436</v>
      </c>
      <c r="B1149" s="6" t="s">
        <v>2357</v>
      </c>
      <c r="C1149" t="s">
        <v>2358</v>
      </c>
      <c r="D1149" t="str">
        <f t="shared" si="34"/>
        <v>20:25:30</v>
      </c>
      <c r="E1149" s="18">
        <f t="shared" si="35"/>
        <v>0.83333333333333326</v>
      </c>
      <c r="F1149" s="2" t="s">
        <v>45</v>
      </c>
      <c r="G1149" s="4" t="s">
        <v>55</v>
      </c>
      <c r="H1149" t="s">
        <v>47</v>
      </c>
      <c r="I1149">
        <v>3582</v>
      </c>
      <c r="J1149">
        <v>30798</v>
      </c>
      <c r="K1149" t="s">
        <v>6205</v>
      </c>
      <c r="L1149">
        <v>4</v>
      </c>
      <c r="M1149" s="6">
        <v>337.75</v>
      </c>
      <c r="N1149" s="6">
        <v>6608.25</v>
      </c>
      <c r="O1149">
        <v>65</v>
      </c>
      <c r="P1149">
        <v>1</v>
      </c>
      <c r="Q1149" t="s">
        <v>65</v>
      </c>
      <c r="R1149" t="s">
        <v>52</v>
      </c>
      <c r="S1149" t="s">
        <v>6176</v>
      </c>
    </row>
    <row r="1150" spans="1:19" hidden="1" x14ac:dyDescent="0.3">
      <c r="A1150" s="7">
        <v>18437</v>
      </c>
      <c r="B1150" s="6" t="s">
        <v>2359</v>
      </c>
      <c r="C1150" t="s">
        <v>2360</v>
      </c>
      <c r="D1150" t="str">
        <f t="shared" si="34"/>
        <v>19:22:40</v>
      </c>
      <c r="E1150" s="18">
        <f t="shared" si="35"/>
        <v>0.79166666666666663</v>
      </c>
      <c r="F1150" s="2" t="s">
        <v>45</v>
      </c>
      <c r="G1150" s="4" t="s">
        <v>55</v>
      </c>
      <c r="H1150" t="s">
        <v>47</v>
      </c>
      <c r="I1150">
        <v>3136</v>
      </c>
      <c r="J1150">
        <v>72551</v>
      </c>
      <c r="K1150" t="s">
        <v>6206</v>
      </c>
      <c r="L1150">
        <v>5</v>
      </c>
      <c r="M1150" s="6">
        <v>315</v>
      </c>
      <c r="N1150" s="6">
        <v>3768</v>
      </c>
      <c r="O1150">
        <v>61</v>
      </c>
      <c r="P1150">
        <v>3</v>
      </c>
      <c r="Q1150" t="s">
        <v>35</v>
      </c>
      <c r="R1150" t="s">
        <v>38</v>
      </c>
      <c r="S1150" t="s">
        <v>6177</v>
      </c>
    </row>
    <row r="1151" spans="1:19" hidden="1" x14ac:dyDescent="0.3">
      <c r="A1151" s="7">
        <v>18438</v>
      </c>
      <c r="B1151" s="6" t="s">
        <v>2361</v>
      </c>
      <c r="C1151" t="s">
        <v>2362</v>
      </c>
      <c r="D1151" t="str">
        <f t="shared" si="34"/>
        <v>03:28:57</v>
      </c>
      <c r="E1151" s="18">
        <f t="shared" si="35"/>
        <v>0.125</v>
      </c>
      <c r="F1151" s="2" t="s">
        <v>45</v>
      </c>
      <c r="G1151" s="4" t="s">
        <v>46</v>
      </c>
      <c r="H1151" t="s">
        <v>75</v>
      </c>
      <c r="I1151">
        <v>1030</v>
      </c>
      <c r="J1151">
        <v>15450</v>
      </c>
      <c r="K1151" t="s">
        <v>6204</v>
      </c>
      <c r="L1151">
        <v>8</v>
      </c>
      <c r="M1151" s="6">
        <v>235.75</v>
      </c>
      <c r="N1151" s="6">
        <v>4404</v>
      </c>
      <c r="O1151">
        <v>52</v>
      </c>
      <c r="P1151">
        <v>1</v>
      </c>
      <c r="Q1151" t="s">
        <v>38</v>
      </c>
      <c r="R1151" t="s">
        <v>38</v>
      </c>
      <c r="S1151" t="s">
        <v>6176</v>
      </c>
    </row>
    <row r="1152" spans="1:19" x14ac:dyDescent="0.3">
      <c r="A1152" s="7">
        <v>18439</v>
      </c>
      <c r="B1152" s="6" t="s">
        <v>2363</v>
      </c>
      <c r="C1152" t="s">
        <v>2364</v>
      </c>
      <c r="D1152" t="str">
        <f t="shared" si="34"/>
        <v>12:58:57</v>
      </c>
      <c r="E1152" s="18">
        <f t="shared" si="35"/>
        <v>0.5</v>
      </c>
      <c r="F1152" s="2" t="s">
        <v>45</v>
      </c>
      <c r="G1152" s="4" t="s">
        <v>55</v>
      </c>
      <c r="H1152" t="s">
        <v>56</v>
      </c>
      <c r="I1152">
        <v>4729</v>
      </c>
      <c r="J1152">
        <v>41203</v>
      </c>
      <c r="K1152" t="s">
        <v>6205</v>
      </c>
      <c r="L1152">
        <v>48</v>
      </c>
      <c r="M1152" s="6">
        <v>629</v>
      </c>
      <c r="N1152" s="6">
        <v>2233.5</v>
      </c>
      <c r="O1152">
        <v>20</v>
      </c>
      <c r="P1152">
        <v>4</v>
      </c>
      <c r="Q1152" t="s">
        <v>38</v>
      </c>
      <c r="R1152" t="s">
        <v>38</v>
      </c>
      <c r="S1152" t="s">
        <v>6177</v>
      </c>
    </row>
    <row r="1153" spans="1:19" hidden="1" x14ac:dyDescent="0.3">
      <c r="A1153" s="7">
        <v>18440</v>
      </c>
      <c r="B1153" s="6" t="s">
        <v>2365</v>
      </c>
      <c r="C1153" t="s">
        <v>2366</v>
      </c>
      <c r="D1153" t="str">
        <f t="shared" si="34"/>
        <v>10:25:55</v>
      </c>
      <c r="E1153" s="18">
        <f t="shared" si="35"/>
        <v>0.41666666666666663</v>
      </c>
      <c r="F1153" s="2" t="s">
        <v>50</v>
      </c>
      <c r="G1153" s="4" t="s">
        <v>55</v>
      </c>
      <c r="H1153" t="s">
        <v>51</v>
      </c>
      <c r="I1153">
        <v>141</v>
      </c>
      <c r="J1153">
        <v>56829</v>
      </c>
      <c r="K1153" t="s">
        <v>6203</v>
      </c>
      <c r="L1153">
        <v>15</v>
      </c>
      <c r="M1153" s="6">
        <v>5345.5</v>
      </c>
      <c r="N1153" s="6">
        <v>743.75</v>
      </c>
      <c r="O1153">
        <v>98</v>
      </c>
      <c r="P1153">
        <v>1</v>
      </c>
      <c r="Q1153" t="s">
        <v>52</v>
      </c>
      <c r="R1153" t="s">
        <v>38</v>
      </c>
      <c r="S1153" t="s">
        <v>6177</v>
      </c>
    </row>
    <row r="1154" spans="1:19" hidden="1" x14ac:dyDescent="0.3">
      <c r="A1154" s="7">
        <v>18441</v>
      </c>
      <c r="B1154" s="6" t="s">
        <v>2367</v>
      </c>
      <c r="C1154" t="s">
        <v>2368</v>
      </c>
      <c r="D1154" t="str">
        <f t="shared" si="34"/>
        <v>23:55:43</v>
      </c>
      <c r="E1154" s="18">
        <f t="shared" si="35"/>
        <v>0.95833333333333326</v>
      </c>
      <c r="F1154" s="2" t="s">
        <v>45</v>
      </c>
      <c r="G1154" s="4" t="s">
        <v>68</v>
      </c>
      <c r="H1154" t="s">
        <v>60</v>
      </c>
      <c r="I1154">
        <v>3111</v>
      </c>
      <c r="J1154">
        <v>46954</v>
      </c>
      <c r="K1154" t="s">
        <v>6205</v>
      </c>
      <c r="L1154">
        <v>24</v>
      </c>
      <c r="M1154" s="6">
        <v>51.75</v>
      </c>
      <c r="N1154" s="6">
        <v>6967.5</v>
      </c>
      <c r="O1154">
        <v>21</v>
      </c>
      <c r="P1154">
        <v>8</v>
      </c>
      <c r="Q1154" t="s">
        <v>52</v>
      </c>
      <c r="R1154" t="s">
        <v>38</v>
      </c>
      <c r="S1154" t="s">
        <v>6177</v>
      </c>
    </row>
    <row r="1155" spans="1:19" hidden="1" x14ac:dyDescent="0.3">
      <c r="A1155" s="7">
        <v>18442</v>
      </c>
      <c r="B1155" s="6" t="s">
        <v>2369</v>
      </c>
      <c r="C1155" t="s">
        <v>2370</v>
      </c>
      <c r="D1155" t="str">
        <f t="shared" ref="D1155:D1218" si="36">TEXT(C1155,"hh:mm:ss")</f>
        <v>17:11:30</v>
      </c>
      <c r="E1155" s="18">
        <f t="shared" ref="E1155:E1218" si="37">FLOOR(D1155,TIME(1,0,0))</f>
        <v>0.70833333333333326</v>
      </c>
      <c r="F1155" s="2" t="s">
        <v>72</v>
      </c>
      <c r="G1155" s="4" t="s">
        <v>55</v>
      </c>
      <c r="H1155" t="s">
        <v>51</v>
      </c>
      <c r="I1155">
        <v>704</v>
      </c>
      <c r="J1155">
        <v>48826</v>
      </c>
      <c r="K1155" t="s">
        <v>6205</v>
      </c>
      <c r="L1155">
        <v>3</v>
      </c>
      <c r="M1155" s="6">
        <v>657.5</v>
      </c>
      <c r="N1155" s="6">
        <v>4494.25</v>
      </c>
      <c r="O1155">
        <v>89</v>
      </c>
      <c r="P1155">
        <v>2</v>
      </c>
      <c r="Q1155" t="s">
        <v>65</v>
      </c>
      <c r="R1155" t="s">
        <v>52</v>
      </c>
      <c r="S1155" t="s">
        <v>6177</v>
      </c>
    </row>
    <row r="1156" spans="1:19" hidden="1" x14ac:dyDescent="0.3">
      <c r="A1156" s="7">
        <v>18443</v>
      </c>
      <c r="B1156" s="6" t="s">
        <v>2371</v>
      </c>
      <c r="C1156" t="s">
        <v>2372</v>
      </c>
      <c r="D1156" t="str">
        <f t="shared" si="36"/>
        <v>17:50:05</v>
      </c>
      <c r="E1156" s="18">
        <f t="shared" si="37"/>
        <v>0.70833333333333326</v>
      </c>
      <c r="F1156" s="2" t="s">
        <v>45</v>
      </c>
      <c r="G1156" s="4" t="s">
        <v>46</v>
      </c>
      <c r="H1156" t="s">
        <v>47</v>
      </c>
      <c r="I1156">
        <v>914</v>
      </c>
      <c r="J1156">
        <v>78378</v>
      </c>
      <c r="K1156" t="s">
        <v>6206</v>
      </c>
      <c r="L1156">
        <v>16</v>
      </c>
      <c r="M1156" s="6">
        <v>430.75</v>
      </c>
      <c r="N1156" s="6">
        <v>6464</v>
      </c>
      <c r="O1156">
        <v>76</v>
      </c>
      <c r="P1156">
        <v>3</v>
      </c>
      <c r="Q1156" t="s">
        <v>65</v>
      </c>
      <c r="R1156" t="s">
        <v>52</v>
      </c>
      <c r="S1156" t="s">
        <v>6176</v>
      </c>
    </row>
    <row r="1157" spans="1:19" hidden="1" x14ac:dyDescent="0.3">
      <c r="A1157" s="7">
        <v>18444</v>
      </c>
      <c r="B1157" s="6" t="s">
        <v>2373</v>
      </c>
      <c r="C1157" t="s">
        <v>2374</v>
      </c>
      <c r="D1157" t="str">
        <f t="shared" si="36"/>
        <v>23:20:57</v>
      </c>
      <c r="E1157" s="18">
        <f t="shared" si="37"/>
        <v>0.95833333333333326</v>
      </c>
      <c r="F1157" s="2" t="s">
        <v>88</v>
      </c>
      <c r="G1157" s="4" t="s">
        <v>55</v>
      </c>
      <c r="H1157" t="s">
        <v>51</v>
      </c>
      <c r="I1157">
        <v>86</v>
      </c>
      <c r="J1157">
        <v>48640</v>
      </c>
      <c r="K1157" t="s">
        <v>6205</v>
      </c>
      <c r="L1157">
        <v>19</v>
      </c>
      <c r="M1157" s="6">
        <v>9788.25</v>
      </c>
      <c r="N1157" s="6">
        <v>296.25</v>
      </c>
      <c r="O1157">
        <v>98</v>
      </c>
      <c r="P1157">
        <v>1</v>
      </c>
      <c r="Q1157" t="s">
        <v>65</v>
      </c>
      <c r="R1157" t="s">
        <v>38</v>
      </c>
      <c r="S1157" t="s">
        <v>6176</v>
      </c>
    </row>
    <row r="1158" spans="1:19" hidden="1" x14ac:dyDescent="0.3">
      <c r="A1158" s="7">
        <v>18445</v>
      </c>
      <c r="B1158" s="6" t="s">
        <v>2375</v>
      </c>
      <c r="C1158" t="s">
        <v>2376</v>
      </c>
      <c r="D1158" t="str">
        <f t="shared" si="36"/>
        <v>10:24:06</v>
      </c>
      <c r="E1158" s="18">
        <f t="shared" si="37"/>
        <v>0.41666666666666663</v>
      </c>
      <c r="F1158" s="2" t="s">
        <v>72</v>
      </c>
      <c r="G1158" s="4" t="s">
        <v>55</v>
      </c>
      <c r="H1158" t="s">
        <v>51</v>
      </c>
      <c r="I1158">
        <v>757</v>
      </c>
      <c r="J1158">
        <v>74173</v>
      </c>
      <c r="K1158" t="s">
        <v>6206</v>
      </c>
      <c r="L1158">
        <v>20</v>
      </c>
      <c r="M1158" s="6">
        <v>3578.5</v>
      </c>
      <c r="N1158" s="6">
        <v>806</v>
      </c>
      <c r="O1158">
        <v>84</v>
      </c>
      <c r="P1158">
        <v>1</v>
      </c>
      <c r="Q1158" t="s">
        <v>52</v>
      </c>
      <c r="R1158" t="s">
        <v>52</v>
      </c>
      <c r="S1158" t="s">
        <v>6177</v>
      </c>
    </row>
    <row r="1159" spans="1:19" hidden="1" x14ac:dyDescent="0.3">
      <c r="A1159" s="7">
        <v>18446</v>
      </c>
      <c r="B1159" s="6" t="s">
        <v>2377</v>
      </c>
      <c r="C1159" t="s">
        <v>2378</v>
      </c>
      <c r="D1159" t="str">
        <f t="shared" si="36"/>
        <v>14:26:25</v>
      </c>
      <c r="E1159" s="18">
        <f t="shared" si="37"/>
        <v>0.58333333333333326</v>
      </c>
      <c r="F1159" s="2" t="s">
        <v>72</v>
      </c>
      <c r="G1159" s="4" t="s">
        <v>46</v>
      </c>
      <c r="H1159" t="s">
        <v>51</v>
      </c>
      <c r="I1159">
        <v>776</v>
      </c>
      <c r="J1159">
        <v>46526</v>
      </c>
      <c r="K1159" t="s">
        <v>6205</v>
      </c>
      <c r="L1159">
        <v>19</v>
      </c>
      <c r="M1159" s="6">
        <v>1198.5</v>
      </c>
      <c r="N1159" s="6">
        <v>3828.75</v>
      </c>
      <c r="O1159">
        <v>79</v>
      </c>
      <c r="P1159">
        <v>1</v>
      </c>
      <c r="Q1159" t="s">
        <v>65</v>
      </c>
      <c r="R1159" t="s">
        <v>38</v>
      </c>
      <c r="S1159" t="s">
        <v>6177</v>
      </c>
    </row>
    <row r="1160" spans="1:19" hidden="1" x14ac:dyDescent="0.3">
      <c r="A1160" s="7">
        <v>18447</v>
      </c>
      <c r="B1160" s="6" t="s">
        <v>2379</v>
      </c>
      <c r="C1160" t="s">
        <v>2380</v>
      </c>
      <c r="D1160" t="str">
        <f t="shared" si="36"/>
        <v>05:00:50</v>
      </c>
      <c r="E1160" s="18">
        <f t="shared" si="37"/>
        <v>0.20833333333333331</v>
      </c>
      <c r="F1160" s="2" t="s">
        <v>59</v>
      </c>
      <c r="G1160" s="4" t="s">
        <v>55</v>
      </c>
      <c r="H1160" t="s">
        <v>51</v>
      </c>
      <c r="I1160">
        <v>290</v>
      </c>
      <c r="J1160">
        <v>53874</v>
      </c>
      <c r="K1160" t="s">
        <v>6203</v>
      </c>
      <c r="L1160">
        <v>7</v>
      </c>
      <c r="M1160" s="6">
        <v>344.5</v>
      </c>
      <c r="N1160" s="6">
        <v>2270.5</v>
      </c>
      <c r="O1160">
        <v>96</v>
      </c>
      <c r="P1160">
        <v>2</v>
      </c>
      <c r="Q1160" t="s">
        <v>35</v>
      </c>
      <c r="R1160" t="s">
        <v>38</v>
      </c>
      <c r="S1160" t="s">
        <v>6177</v>
      </c>
    </row>
    <row r="1161" spans="1:19" hidden="1" x14ac:dyDescent="0.3">
      <c r="A1161" s="7">
        <v>18448</v>
      </c>
      <c r="B1161" s="6" t="s">
        <v>2381</v>
      </c>
      <c r="C1161" t="s">
        <v>2382</v>
      </c>
      <c r="D1161" t="str">
        <f t="shared" si="36"/>
        <v>07:51:02</v>
      </c>
      <c r="E1161" s="18">
        <f t="shared" si="37"/>
        <v>0.29166666666666663</v>
      </c>
      <c r="F1161" s="2" t="s">
        <v>50</v>
      </c>
      <c r="G1161" s="4" t="s">
        <v>46</v>
      </c>
      <c r="H1161" t="s">
        <v>81</v>
      </c>
      <c r="I1161">
        <v>238</v>
      </c>
      <c r="J1161">
        <v>31041</v>
      </c>
      <c r="K1161" t="s">
        <v>6205</v>
      </c>
      <c r="L1161">
        <v>15</v>
      </c>
      <c r="M1161" s="6">
        <v>1042.5</v>
      </c>
      <c r="N1161" s="6">
        <v>4010.5</v>
      </c>
      <c r="O1161">
        <v>54</v>
      </c>
      <c r="P1161">
        <v>0</v>
      </c>
      <c r="Q1161" t="s">
        <v>38</v>
      </c>
      <c r="R1161" t="s">
        <v>38</v>
      </c>
      <c r="S1161" t="s">
        <v>6177</v>
      </c>
    </row>
    <row r="1162" spans="1:19" hidden="1" x14ac:dyDescent="0.3">
      <c r="A1162" s="7">
        <v>18449</v>
      </c>
      <c r="B1162" s="6" t="s">
        <v>2383</v>
      </c>
      <c r="C1162" t="s">
        <v>2384</v>
      </c>
      <c r="D1162" t="str">
        <f t="shared" si="36"/>
        <v>00:12:21</v>
      </c>
      <c r="E1162" s="18">
        <f t="shared" si="37"/>
        <v>0</v>
      </c>
      <c r="F1162" s="2" t="s">
        <v>72</v>
      </c>
      <c r="G1162" s="4" t="s">
        <v>55</v>
      </c>
      <c r="H1162" t="s">
        <v>51</v>
      </c>
      <c r="I1162">
        <v>421</v>
      </c>
      <c r="J1162">
        <v>38048</v>
      </c>
      <c r="K1162" t="s">
        <v>6205</v>
      </c>
      <c r="L1162">
        <v>13</v>
      </c>
      <c r="M1162" s="6">
        <v>9384</v>
      </c>
      <c r="N1162" s="6">
        <v>776.25</v>
      </c>
      <c r="O1162">
        <v>100</v>
      </c>
      <c r="P1162">
        <v>1</v>
      </c>
      <c r="Q1162" t="s">
        <v>35</v>
      </c>
      <c r="R1162" t="s">
        <v>38</v>
      </c>
      <c r="S1162" t="s">
        <v>6176</v>
      </c>
    </row>
    <row r="1163" spans="1:19" hidden="1" x14ac:dyDescent="0.3">
      <c r="A1163" s="7">
        <v>18450</v>
      </c>
      <c r="B1163" s="6" t="s">
        <v>2385</v>
      </c>
      <c r="C1163" t="s">
        <v>2386</v>
      </c>
      <c r="D1163" t="str">
        <f t="shared" si="36"/>
        <v>10:32:22</v>
      </c>
      <c r="E1163" s="18">
        <f t="shared" si="37"/>
        <v>0.41666666666666663</v>
      </c>
      <c r="F1163" s="2" t="s">
        <v>45</v>
      </c>
      <c r="G1163" s="4" t="s">
        <v>55</v>
      </c>
      <c r="H1163" t="s">
        <v>56</v>
      </c>
      <c r="I1163">
        <v>4165</v>
      </c>
      <c r="J1163">
        <v>42127</v>
      </c>
      <c r="K1163" t="s">
        <v>6205</v>
      </c>
      <c r="L1163">
        <v>37</v>
      </c>
      <c r="M1163" s="6">
        <v>8183.75</v>
      </c>
      <c r="N1163" s="6">
        <v>811.25</v>
      </c>
      <c r="O1163">
        <v>13</v>
      </c>
      <c r="P1163">
        <v>4</v>
      </c>
      <c r="Q1163" t="s">
        <v>38</v>
      </c>
      <c r="R1163" t="s">
        <v>38</v>
      </c>
      <c r="S1163" t="s">
        <v>6176</v>
      </c>
    </row>
    <row r="1164" spans="1:19" hidden="1" x14ac:dyDescent="0.3">
      <c r="A1164" s="7">
        <v>18451</v>
      </c>
      <c r="B1164" s="6" t="s">
        <v>2387</v>
      </c>
      <c r="C1164" t="s">
        <v>2388</v>
      </c>
      <c r="D1164" t="str">
        <f t="shared" si="36"/>
        <v>04:01:56</v>
      </c>
      <c r="E1164" s="18">
        <f t="shared" si="37"/>
        <v>0.16666666666666666</v>
      </c>
      <c r="F1164" s="2" t="s">
        <v>50</v>
      </c>
      <c r="G1164" s="4" t="s">
        <v>55</v>
      </c>
      <c r="H1164" t="s">
        <v>51</v>
      </c>
      <c r="I1164">
        <v>77</v>
      </c>
      <c r="J1164">
        <v>67025</v>
      </c>
      <c r="K1164" t="s">
        <v>6203</v>
      </c>
      <c r="L1164">
        <v>14</v>
      </c>
      <c r="M1164" s="6">
        <v>5389.75</v>
      </c>
      <c r="N1164" s="6">
        <v>675.75</v>
      </c>
      <c r="O1164">
        <v>85</v>
      </c>
      <c r="P1164">
        <v>2</v>
      </c>
      <c r="Q1164" t="s">
        <v>52</v>
      </c>
      <c r="R1164" t="s">
        <v>38</v>
      </c>
      <c r="S1164" t="s">
        <v>6176</v>
      </c>
    </row>
    <row r="1165" spans="1:19" hidden="1" x14ac:dyDescent="0.3">
      <c r="A1165" s="7">
        <v>18452</v>
      </c>
      <c r="B1165" s="6" t="s">
        <v>2389</v>
      </c>
      <c r="C1165" t="s">
        <v>2390</v>
      </c>
      <c r="D1165" t="str">
        <f t="shared" si="36"/>
        <v>00:01:04</v>
      </c>
      <c r="E1165" s="18">
        <f t="shared" si="37"/>
        <v>0</v>
      </c>
      <c r="F1165" s="2" t="s">
        <v>72</v>
      </c>
      <c r="G1165" s="4" t="s">
        <v>55</v>
      </c>
      <c r="H1165" t="s">
        <v>51</v>
      </c>
      <c r="I1165">
        <v>709</v>
      </c>
      <c r="J1165">
        <v>41842</v>
      </c>
      <c r="K1165" t="s">
        <v>6205</v>
      </c>
      <c r="L1165">
        <v>16</v>
      </c>
      <c r="M1165" s="6">
        <v>7057</v>
      </c>
      <c r="N1165" s="6">
        <v>732</v>
      </c>
      <c r="O1165">
        <v>89</v>
      </c>
      <c r="P1165">
        <v>1</v>
      </c>
      <c r="Q1165" t="s">
        <v>52</v>
      </c>
      <c r="R1165" t="s">
        <v>38</v>
      </c>
      <c r="S1165" t="s">
        <v>6177</v>
      </c>
    </row>
    <row r="1166" spans="1:19" hidden="1" x14ac:dyDescent="0.3">
      <c r="A1166" s="7">
        <v>18453</v>
      </c>
      <c r="B1166" s="6" t="s">
        <v>2391</v>
      </c>
      <c r="C1166" t="s">
        <v>2392</v>
      </c>
      <c r="D1166" t="str">
        <f t="shared" si="36"/>
        <v>15:37:54</v>
      </c>
      <c r="E1166" s="18">
        <f t="shared" si="37"/>
        <v>0.625</v>
      </c>
      <c r="F1166" s="2" t="s">
        <v>45</v>
      </c>
      <c r="G1166" s="4" t="s">
        <v>68</v>
      </c>
      <c r="H1166" t="s">
        <v>60</v>
      </c>
      <c r="I1166">
        <v>2140</v>
      </c>
      <c r="J1166">
        <v>41783</v>
      </c>
      <c r="K1166" t="s">
        <v>6205</v>
      </c>
      <c r="L1166">
        <v>18</v>
      </c>
      <c r="M1166" s="6">
        <v>269</v>
      </c>
      <c r="N1166" s="6">
        <v>7448.25</v>
      </c>
      <c r="O1166">
        <v>25</v>
      </c>
      <c r="P1166">
        <v>5</v>
      </c>
      <c r="Q1166" t="s">
        <v>52</v>
      </c>
      <c r="R1166" t="s">
        <v>52</v>
      </c>
      <c r="S1166" t="s">
        <v>6176</v>
      </c>
    </row>
    <row r="1167" spans="1:19" hidden="1" x14ac:dyDescent="0.3">
      <c r="A1167" s="7">
        <v>18454</v>
      </c>
      <c r="B1167" s="6" t="s">
        <v>2393</v>
      </c>
      <c r="C1167" t="s">
        <v>2394</v>
      </c>
      <c r="D1167" t="str">
        <f t="shared" si="36"/>
        <v>12:17:40</v>
      </c>
      <c r="E1167" s="18">
        <f t="shared" si="37"/>
        <v>0.5</v>
      </c>
      <c r="F1167" s="2" t="s">
        <v>72</v>
      </c>
      <c r="G1167" s="4" t="s">
        <v>46</v>
      </c>
      <c r="H1167" t="s">
        <v>75</v>
      </c>
      <c r="I1167">
        <v>311</v>
      </c>
      <c r="J1167">
        <v>18832</v>
      </c>
      <c r="K1167" t="s">
        <v>6204</v>
      </c>
      <c r="L1167">
        <v>7</v>
      </c>
      <c r="M1167" s="6">
        <v>8010</v>
      </c>
      <c r="N1167" s="6">
        <v>469.75</v>
      </c>
      <c r="O1167">
        <v>49</v>
      </c>
      <c r="P1167">
        <v>3</v>
      </c>
      <c r="Q1167" t="s">
        <v>52</v>
      </c>
      <c r="R1167" t="s">
        <v>38</v>
      </c>
      <c r="S1167" t="s">
        <v>6177</v>
      </c>
    </row>
    <row r="1168" spans="1:19" hidden="1" x14ac:dyDescent="0.3">
      <c r="A1168" s="7">
        <v>18455</v>
      </c>
      <c r="B1168" s="6" t="s">
        <v>2395</v>
      </c>
      <c r="C1168" t="s">
        <v>2396</v>
      </c>
      <c r="D1168" t="str">
        <f t="shared" si="36"/>
        <v>12:00:56</v>
      </c>
      <c r="E1168" s="18">
        <f t="shared" si="37"/>
        <v>0.5</v>
      </c>
      <c r="F1168" s="2" t="s">
        <v>72</v>
      </c>
      <c r="G1168" s="4" t="s">
        <v>46</v>
      </c>
      <c r="H1168" t="s">
        <v>51</v>
      </c>
      <c r="I1168">
        <v>181</v>
      </c>
      <c r="J1168">
        <v>18739</v>
      </c>
      <c r="K1168" t="s">
        <v>6204</v>
      </c>
      <c r="L1168">
        <v>14</v>
      </c>
      <c r="M1168" s="6">
        <v>894</v>
      </c>
      <c r="N1168" s="6">
        <v>3309.25</v>
      </c>
      <c r="O1168">
        <v>99</v>
      </c>
      <c r="P1168">
        <v>2</v>
      </c>
      <c r="Q1168" t="s">
        <v>52</v>
      </c>
      <c r="R1168" t="s">
        <v>52</v>
      </c>
      <c r="S1168" t="s">
        <v>6176</v>
      </c>
    </row>
    <row r="1169" spans="1:19" hidden="1" x14ac:dyDescent="0.3">
      <c r="A1169" s="7">
        <v>18456</v>
      </c>
      <c r="B1169" s="6" t="s">
        <v>2397</v>
      </c>
      <c r="C1169" t="s">
        <v>2398</v>
      </c>
      <c r="D1169" t="str">
        <f t="shared" si="36"/>
        <v>22:13:03</v>
      </c>
      <c r="E1169" s="18">
        <f t="shared" si="37"/>
        <v>0.91666666666666663</v>
      </c>
      <c r="F1169" s="2" t="s">
        <v>59</v>
      </c>
      <c r="G1169" s="4" t="s">
        <v>46</v>
      </c>
      <c r="H1169" t="s">
        <v>47</v>
      </c>
      <c r="I1169">
        <v>608</v>
      </c>
      <c r="J1169">
        <v>68593</v>
      </c>
      <c r="K1169" t="s">
        <v>6203</v>
      </c>
      <c r="L1169">
        <v>12</v>
      </c>
      <c r="M1169" s="6">
        <v>1417.75</v>
      </c>
      <c r="N1169" s="6">
        <v>3627</v>
      </c>
      <c r="O1169">
        <v>74</v>
      </c>
      <c r="P1169">
        <v>1</v>
      </c>
      <c r="Q1169" t="s">
        <v>52</v>
      </c>
      <c r="R1169" t="s">
        <v>38</v>
      </c>
      <c r="S1169" t="s">
        <v>6177</v>
      </c>
    </row>
    <row r="1170" spans="1:19" hidden="1" x14ac:dyDescent="0.3">
      <c r="A1170" s="7">
        <v>18457</v>
      </c>
      <c r="B1170" s="6" t="s">
        <v>2399</v>
      </c>
      <c r="C1170" t="s">
        <v>2400</v>
      </c>
      <c r="D1170" t="str">
        <f t="shared" si="36"/>
        <v>18:44:07</v>
      </c>
      <c r="E1170" s="18">
        <f t="shared" si="37"/>
        <v>0.75</v>
      </c>
      <c r="F1170" s="2" t="s">
        <v>50</v>
      </c>
      <c r="G1170" s="4" t="s">
        <v>55</v>
      </c>
      <c r="H1170" t="s">
        <v>51</v>
      </c>
      <c r="I1170">
        <v>172</v>
      </c>
      <c r="J1170">
        <v>73422</v>
      </c>
      <c r="K1170" t="s">
        <v>6206</v>
      </c>
      <c r="L1170">
        <v>6</v>
      </c>
      <c r="M1170" s="6">
        <v>421.5</v>
      </c>
      <c r="N1170" s="6">
        <v>2683.75</v>
      </c>
      <c r="O1170">
        <v>77</v>
      </c>
      <c r="P1170">
        <v>2</v>
      </c>
      <c r="Q1170" t="s">
        <v>52</v>
      </c>
      <c r="R1170" t="s">
        <v>38</v>
      </c>
      <c r="S1170" t="s">
        <v>6177</v>
      </c>
    </row>
    <row r="1171" spans="1:19" hidden="1" x14ac:dyDescent="0.3">
      <c r="A1171" s="7">
        <v>18458</v>
      </c>
      <c r="B1171" s="6" t="s">
        <v>2401</v>
      </c>
      <c r="C1171" t="s">
        <v>2402</v>
      </c>
      <c r="D1171" t="str">
        <f t="shared" si="36"/>
        <v>09:49:53</v>
      </c>
      <c r="E1171" s="18">
        <f t="shared" si="37"/>
        <v>0.375</v>
      </c>
      <c r="F1171" s="2" t="s">
        <v>59</v>
      </c>
      <c r="G1171" s="4" t="s">
        <v>55</v>
      </c>
      <c r="H1171" t="s">
        <v>51</v>
      </c>
      <c r="I1171">
        <v>168</v>
      </c>
      <c r="J1171">
        <v>85901</v>
      </c>
      <c r="K1171" t="s">
        <v>6206</v>
      </c>
      <c r="L1171">
        <v>9</v>
      </c>
      <c r="M1171" s="6">
        <v>67</v>
      </c>
      <c r="N1171" s="6">
        <v>6610.25</v>
      </c>
      <c r="O1171">
        <v>91</v>
      </c>
      <c r="P1171">
        <v>2</v>
      </c>
      <c r="Q1171" t="s">
        <v>35</v>
      </c>
      <c r="R1171" t="s">
        <v>52</v>
      </c>
      <c r="S1171" t="s">
        <v>6177</v>
      </c>
    </row>
    <row r="1172" spans="1:19" hidden="1" x14ac:dyDescent="0.3">
      <c r="A1172" s="7">
        <v>18459</v>
      </c>
      <c r="B1172" s="6" t="s">
        <v>2403</v>
      </c>
      <c r="C1172" t="s">
        <v>2404</v>
      </c>
      <c r="D1172" t="str">
        <f t="shared" si="36"/>
        <v>05:50:44</v>
      </c>
      <c r="E1172" s="18">
        <f t="shared" si="37"/>
        <v>0.20833333333333331</v>
      </c>
      <c r="F1172" s="2" t="s">
        <v>45</v>
      </c>
      <c r="G1172" s="4" t="s">
        <v>55</v>
      </c>
      <c r="H1172" t="s">
        <v>51</v>
      </c>
      <c r="I1172">
        <v>925</v>
      </c>
      <c r="J1172">
        <v>22777</v>
      </c>
      <c r="K1172" t="s">
        <v>6204</v>
      </c>
      <c r="L1172">
        <v>15</v>
      </c>
      <c r="M1172" s="6">
        <v>7856.5</v>
      </c>
      <c r="N1172" s="6">
        <v>681.75</v>
      </c>
      <c r="O1172">
        <v>100</v>
      </c>
      <c r="P1172">
        <v>2</v>
      </c>
      <c r="Q1172" t="s">
        <v>52</v>
      </c>
      <c r="R1172" t="s">
        <v>38</v>
      </c>
      <c r="S1172" t="s">
        <v>6177</v>
      </c>
    </row>
    <row r="1173" spans="1:19" hidden="1" x14ac:dyDescent="0.3">
      <c r="A1173" s="7">
        <v>18460</v>
      </c>
      <c r="B1173" s="6" t="s">
        <v>2405</v>
      </c>
      <c r="C1173" t="s">
        <v>2406</v>
      </c>
      <c r="D1173" t="str">
        <f t="shared" si="36"/>
        <v>20:37:02</v>
      </c>
      <c r="E1173" s="18">
        <f t="shared" si="37"/>
        <v>0.83333333333333326</v>
      </c>
      <c r="F1173" s="2" t="s">
        <v>50</v>
      </c>
      <c r="G1173" s="4" t="s">
        <v>55</v>
      </c>
      <c r="H1173" t="s">
        <v>51</v>
      </c>
      <c r="I1173">
        <v>146</v>
      </c>
      <c r="J1173">
        <v>44066</v>
      </c>
      <c r="K1173" t="s">
        <v>6205</v>
      </c>
      <c r="L1173">
        <v>2</v>
      </c>
      <c r="M1173" s="6">
        <v>93.5</v>
      </c>
      <c r="N1173" s="6">
        <v>4775.25</v>
      </c>
      <c r="O1173">
        <v>78</v>
      </c>
      <c r="P1173">
        <v>2</v>
      </c>
      <c r="Q1173" t="s">
        <v>35</v>
      </c>
      <c r="R1173" t="s">
        <v>38</v>
      </c>
      <c r="S1173" t="s">
        <v>6176</v>
      </c>
    </row>
    <row r="1174" spans="1:19" hidden="1" x14ac:dyDescent="0.3">
      <c r="A1174" s="7">
        <v>18461</v>
      </c>
      <c r="B1174" s="6" t="s">
        <v>2407</v>
      </c>
      <c r="C1174" t="s">
        <v>2408</v>
      </c>
      <c r="D1174" t="str">
        <f t="shared" si="36"/>
        <v>18:34:02</v>
      </c>
      <c r="E1174" s="18">
        <f t="shared" si="37"/>
        <v>0.75</v>
      </c>
      <c r="F1174" s="2" t="s">
        <v>45</v>
      </c>
      <c r="G1174" s="4" t="s">
        <v>46</v>
      </c>
      <c r="H1174" t="s">
        <v>56</v>
      </c>
      <c r="I1174">
        <v>4779</v>
      </c>
      <c r="J1174">
        <v>57711</v>
      </c>
      <c r="K1174" t="s">
        <v>6203</v>
      </c>
      <c r="L1174">
        <v>39</v>
      </c>
      <c r="M1174" s="6">
        <v>2012.75</v>
      </c>
      <c r="N1174" s="6">
        <v>770.5</v>
      </c>
      <c r="O1174">
        <v>15</v>
      </c>
      <c r="P1174">
        <v>3</v>
      </c>
      <c r="Q1174" t="s">
        <v>38</v>
      </c>
      <c r="R1174" t="s">
        <v>52</v>
      </c>
      <c r="S1174" t="s">
        <v>6177</v>
      </c>
    </row>
    <row r="1175" spans="1:19" hidden="1" x14ac:dyDescent="0.3">
      <c r="A1175" s="7">
        <v>18462</v>
      </c>
      <c r="B1175" s="6" t="s">
        <v>2409</v>
      </c>
      <c r="C1175" t="s">
        <v>2410</v>
      </c>
      <c r="D1175" t="str">
        <f t="shared" si="36"/>
        <v>13:06:19</v>
      </c>
      <c r="E1175" s="18">
        <f t="shared" si="37"/>
        <v>0.54166666666666663</v>
      </c>
      <c r="F1175" s="2" t="s">
        <v>45</v>
      </c>
      <c r="G1175" s="4" t="s">
        <v>68</v>
      </c>
      <c r="H1175" t="s">
        <v>60</v>
      </c>
      <c r="I1175">
        <v>1107</v>
      </c>
      <c r="J1175">
        <v>66675</v>
      </c>
      <c r="K1175" t="s">
        <v>6203</v>
      </c>
      <c r="L1175">
        <v>28</v>
      </c>
      <c r="M1175" s="6">
        <v>992</v>
      </c>
      <c r="N1175" s="6">
        <v>2381.5</v>
      </c>
      <c r="O1175">
        <v>11</v>
      </c>
      <c r="P1175">
        <v>6</v>
      </c>
      <c r="Q1175" t="s">
        <v>52</v>
      </c>
      <c r="R1175" t="s">
        <v>38</v>
      </c>
      <c r="S1175" t="s">
        <v>6177</v>
      </c>
    </row>
    <row r="1176" spans="1:19" hidden="1" x14ac:dyDescent="0.3">
      <c r="A1176" s="7">
        <v>18463</v>
      </c>
      <c r="B1176" s="6" t="s">
        <v>2411</v>
      </c>
      <c r="C1176" t="s">
        <v>2412</v>
      </c>
      <c r="D1176" t="str">
        <f t="shared" si="36"/>
        <v>09:34:35</v>
      </c>
      <c r="E1176" s="18">
        <f t="shared" si="37"/>
        <v>0.375</v>
      </c>
      <c r="F1176" s="2" t="s">
        <v>45</v>
      </c>
      <c r="G1176" s="4" t="s">
        <v>46</v>
      </c>
      <c r="H1176" t="s">
        <v>60</v>
      </c>
      <c r="I1176">
        <v>3435</v>
      </c>
      <c r="J1176">
        <v>67681</v>
      </c>
      <c r="K1176" t="s">
        <v>6203</v>
      </c>
      <c r="L1176">
        <v>26</v>
      </c>
      <c r="M1176" s="6">
        <v>1369.5</v>
      </c>
      <c r="N1176" s="6">
        <v>3878.5</v>
      </c>
      <c r="O1176">
        <v>23</v>
      </c>
      <c r="P1176">
        <v>7</v>
      </c>
      <c r="Q1176" t="s">
        <v>52</v>
      </c>
      <c r="R1176" t="s">
        <v>52</v>
      </c>
      <c r="S1176" t="s">
        <v>6177</v>
      </c>
    </row>
    <row r="1177" spans="1:19" hidden="1" x14ac:dyDescent="0.3">
      <c r="A1177" s="7">
        <v>18464</v>
      </c>
      <c r="B1177" s="6" t="s">
        <v>2413</v>
      </c>
      <c r="C1177" t="s">
        <v>2414</v>
      </c>
      <c r="D1177" t="str">
        <f t="shared" si="36"/>
        <v>16:37:37</v>
      </c>
      <c r="E1177" s="18">
        <f t="shared" si="37"/>
        <v>0.66666666666666663</v>
      </c>
      <c r="F1177" s="2" t="s">
        <v>72</v>
      </c>
      <c r="G1177" s="4" t="s">
        <v>46</v>
      </c>
      <c r="H1177" t="s">
        <v>51</v>
      </c>
      <c r="I1177">
        <v>253</v>
      </c>
      <c r="J1177">
        <v>62381</v>
      </c>
      <c r="K1177" t="s">
        <v>6203</v>
      </c>
      <c r="L1177">
        <v>6</v>
      </c>
      <c r="M1177" s="6">
        <v>371.75</v>
      </c>
      <c r="N1177" s="6">
        <v>6180.25</v>
      </c>
      <c r="O1177">
        <v>91</v>
      </c>
      <c r="P1177">
        <v>1</v>
      </c>
      <c r="Q1177" t="s">
        <v>65</v>
      </c>
      <c r="R1177" t="s">
        <v>38</v>
      </c>
      <c r="S1177" t="s">
        <v>6177</v>
      </c>
    </row>
    <row r="1178" spans="1:19" hidden="1" x14ac:dyDescent="0.3">
      <c r="A1178" s="7">
        <v>18465</v>
      </c>
      <c r="B1178" s="6" t="s">
        <v>2415</v>
      </c>
      <c r="C1178" t="s">
        <v>2416</v>
      </c>
      <c r="D1178" t="str">
        <f t="shared" si="36"/>
        <v>16:25:25</v>
      </c>
      <c r="E1178" s="18">
        <f t="shared" si="37"/>
        <v>0.66666666666666663</v>
      </c>
      <c r="F1178" s="2" t="s">
        <v>59</v>
      </c>
      <c r="G1178" s="4" t="s">
        <v>46</v>
      </c>
      <c r="H1178" t="s">
        <v>47</v>
      </c>
      <c r="I1178">
        <v>867</v>
      </c>
      <c r="J1178">
        <v>22894</v>
      </c>
      <c r="K1178" t="s">
        <v>6204</v>
      </c>
      <c r="L1178">
        <v>2</v>
      </c>
      <c r="M1178" s="6">
        <v>1371.75</v>
      </c>
      <c r="N1178" s="6">
        <v>914.75</v>
      </c>
      <c r="O1178">
        <v>56</v>
      </c>
      <c r="P1178">
        <v>3</v>
      </c>
      <c r="Q1178" t="s">
        <v>52</v>
      </c>
      <c r="R1178" t="s">
        <v>38</v>
      </c>
      <c r="S1178" t="s">
        <v>6177</v>
      </c>
    </row>
    <row r="1179" spans="1:19" hidden="1" x14ac:dyDescent="0.3">
      <c r="A1179" s="7">
        <v>18466</v>
      </c>
      <c r="B1179" s="6" t="s">
        <v>2417</v>
      </c>
      <c r="C1179" t="s">
        <v>2418</v>
      </c>
      <c r="D1179" t="str">
        <f t="shared" si="36"/>
        <v>05:23:50</v>
      </c>
      <c r="E1179" s="18">
        <f t="shared" si="37"/>
        <v>0.20833333333333331</v>
      </c>
      <c r="F1179" s="2" t="s">
        <v>88</v>
      </c>
      <c r="G1179" s="4" t="s">
        <v>46</v>
      </c>
      <c r="H1179" t="s">
        <v>51</v>
      </c>
      <c r="I1179">
        <v>116</v>
      </c>
      <c r="J1179">
        <v>56127</v>
      </c>
      <c r="K1179" t="s">
        <v>6203</v>
      </c>
      <c r="L1179">
        <v>15</v>
      </c>
      <c r="M1179" s="6">
        <v>1383.5</v>
      </c>
      <c r="N1179" s="6">
        <v>2144.25</v>
      </c>
      <c r="O1179">
        <v>84</v>
      </c>
      <c r="P1179">
        <v>2</v>
      </c>
      <c r="Q1179" t="s">
        <v>65</v>
      </c>
      <c r="R1179" t="s">
        <v>52</v>
      </c>
      <c r="S1179" t="s">
        <v>6177</v>
      </c>
    </row>
    <row r="1180" spans="1:19" hidden="1" x14ac:dyDescent="0.3">
      <c r="A1180" s="7">
        <v>18467</v>
      </c>
      <c r="B1180" s="6" t="s">
        <v>2419</v>
      </c>
      <c r="C1180" t="s">
        <v>2420</v>
      </c>
      <c r="D1180" t="str">
        <f t="shared" si="36"/>
        <v>08:29:26</v>
      </c>
      <c r="E1180" s="18">
        <f t="shared" si="37"/>
        <v>0.33333333333333331</v>
      </c>
      <c r="F1180" s="2" t="s">
        <v>72</v>
      </c>
      <c r="G1180" s="4" t="s">
        <v>55</v>
      </c>
      <c r="H1180" t="s">
        <v>51</v>
      </c>
      <c r="I1180">
        <v>805</v>
      </c>
      <c r="J1180">
        <v>60673</v>
      </c>
      <c r="K1180" t="s">
        <v>6203</v>
      </c>
      <c r="L1180">
        <v>3</v>
      </c>
      <c r="M1180" s="6">
        <v>7252.25</v>
      </c>
      <c r="N1180" s="6">
        <v>779</v>
      </c>
      <c r="O1180">
        <v>88</v>
      </c>
      <c r="P1180">
        <v>2</v>
      </c>
      <c r="Q1180" t="s">
        <v>52</v>
      </c>
      <c r="R1180" t="s">
        <v>38</v>
      </c>
      <c r="S1180" t="s">
        <v>6176</v>
      </c>
    </row>
    <row r="1181" spans="1:19" hidden="1" x14ac:dyDescent="0.3">
      <c r="A1181" s="7">
        <v>18468</v>
      </c>
      <c r="B1181" s="6" t="s">
        <v>2421</v>
      </c>
      <c r="C1181" t="s">
        <v>2422</v>
      </c>
      <c r="D1181" t="str">
        <f t="shared" si="36"/>
        <v>13:31:35</v>
      </c>
      <c r="E1181" s="18">
        <f t="shared" si="37"/>
        <v>0.54166666666666663</v>
      </c>
      <c r="F1181" s="2" t="s">
        <v>88</v>
      </c>
      <c r="G1181" s="4" t="s">
        <v>46</v>
      </c>
      <c r="H1181" t="s">
        <v>51</v>
      </c>
      <c r="I1181">
        <v>198</v>
      </c>
      <c r="J1181">
        <v>62871</v>
      </c>
      <c r="K1181" t="s">
        <v>6203</v>
      </c>
      <c r="L1181">
        <v>8</v>
      </c>
      <c r="M1181" s="6">
        <v>169.75</v>
      </c>
      <c r="N1181" s="6">
        <v>4062.5</v>
      </c>
      <c r="O1181">
        <v>75</v>
      </c>
      <c r="P1181">
        <v>1</v>
      </c>
      <c r="Q1181" t="s">
        <v>35</v>
      </c>
      <c r="R1181" t="s">
        <v>38</v>
      </c>
      <c r="S1181" t="s">
        <v>6176</v>
      </c>
    </row>
    <row r="1182" spans="1:19" hidden="1" x14ac:dyDescent="0.3">
      <c r="A1182" s="7">
        <v>18469</v>
      </c>
      <c r="B1182" s="6" t="s">
        <v>2423</v>
      </c>
      <c r="C1182" t="s">
        <v>2424</v>
      </c>
      <c r="D1182" t="str">
        <f t="shared" si="36"/>
        <v>13:50:59</v>
      </c>
      <c r="E1182" s="18">
        <f t="shared" si="37"/>
        <v>0.54166666666666663</v>
      </c>
      <c r="F1182" s="2" t="s">
        <v>50</v>
      </c>
      <c r="G1182" s="4" t="s">
        <v>46</v>
      </c>
      <c r="H1182" t="s">
        <v>51</v>
      </c>
      <c r="I1182">
        <v>58</v>
      </c>
      <c r="J1182">
        <v>37051</v>
      </c>
      <c r="K1182" t="s">
        <v>6205</v>
      </c>
      <c r="L1182">
        <v>19</v>
      </c>
      <c r="M1182" s="6">
        <v>551</v>
      </c>
      <c r="N1182" s="6">
        <v>4236.25</v>
      </c>
      <c r="O1182">
        <v>90</v>
      </c>
      <c r="P1182">
        <v>2</v>
      </c>
      <c r="Q1182" t="s">
        <v>35</v>
      </c>
      <c r="R1182" t="s">
        <v>38</v>
      </c>
      <c r="S1182" t="s">
        <v>6176</v>
      </c>
    </row>
    <row r="1183" spans="1:19" hidden="1" x14ac:dyDescent="0.3">
      <c r="A1183" s="7">
        <v>18470</v>
      </c>
      <c r="B1183" s="6" t="s">
        <v>2425</v>
      </c>
      <c r="C1183" t="s">
        <v>2426</v>
      </c>
      <c r="D1183" t="str">
        <f t="shared" si="36"/>
        <v>02:00:25</v>
      </c>
      <c r="E1183" s="18">
        <f t="shared" si="37"/>
        <v>8.3333333333333329E-2</v>
      </c>
      <c r="F1183" s="2" t="s">
        <v>50</v>
      </c>
      <c r="G1183" s="4" t="s">
        <v>46</v>
      </c>
      <c r="H1183" t="s">
        <v>51</v>
      </c>
      <c r="I1183">
        <v>168</v>
      </c>
      <c r="J1183">
        <v>53573</v>
      </c>
      <c r="K1183" t="s">
        <v>6203</v>
      </c>
      <c r="L1183">
        <v>17</v>
      </c>
      <c r="M1183" s="6">
        <v>94.25</v>
      </c>
      <c r="N1183" s="6">
        <v>3710.25</v>
      </c>
      <c r="O1183">
        <v>86</v>
      </c>
      <c r="P1183">
        <v>1</v>
      </c>
      <c r="Q1183" t="s">
        <v>52</v>
      </c>
      <c r="R1183" t="s">
        <v>38</v>
      </c>
      <c r="S1183" t="s">
        <v>6177</v>
      </c>
    </row>
    <row r="1184" spans="1:19" hidden="1" x14ac:dyDescent="0.3">
      <c r="A1184" s="7">
        <v>18471</v>
      </c>
      <c r="B1184" s="6" t="s">
        <v>2427</v>
      </c>
      <c r="C1184" t="s">
        <v>2428</v>
      </c>
      <c r="D1184" t="str">
        <f t="shared" si="36"/>
        <v>10:29:03</v>
      </c>
      <c r="E1184" s="18">
        <f t="shared" si="37"/>
        <v>0.41666666666666663</v>
      </c>
      <c r="F1184" s="2" t="s">
        <v>72</v>
      </c>
      <c r="G1184" s="4" t="s">
        <v>55</v>
      </c>
      <c r="H1184" t="s">
        <v>75</v>
      </c>
      <c r="I1184">
        <v>817</v>
      </c>
      <c r="J1184">
        <v>18832</v>
      </c>
      <c r="K1184" t="s">
        <v>6204</v>
      </c>
      <c r="L1184">
        <v>3</v>
      </c>
      <c r="M1184" s="6">
        <v>717</v>
      </c>
      <c r="N1184" s="6">
        <v>3943.75</v>
      </c>
      <c r="O1184">
        <v>48</v>
      </c>
      <c r="P1184">
        <v>1</v>
      </c>
      <c r="Q1184" t="s">
        <v>52</v>
      </c>
      <c r="R1184" t="s">
        <v>38</v>
      </c>
      <c r="S1184" t="s">
        <v>6176</v>
      </c>
    </row>
    <row r="1185" spans="1:19" hidden="1" x14ac:dyDescent="0.3">
      <c r="A1185" s="7">
        <v>18472</v>
      </c>
      <c r="B1185" s="6" t="s">
        <v>2429</v>
      </c>
      <c r="C1185" t="s">
        <v>2430</v>
      </c>
      <c r="D1185" t="str">
        <f t="shared" si="36"/>
        <v>11:13:28</v>
      </c>
      <c r="E1185" s="18">
        <f t="shared" si="37"/>
        <v>0.45833333333333331</v>
      </c>
      <c r="F1185" s="2" t="s">
        <v>45</v>
      </c>
      <c r="G1185" s="4" t="s">
        <v>46</v>
      </c>
      <c r="H1185" t="s">
        <v>47</v>
      </c>
      <c r="I1185">
        <v>1940</v>
      </c>
      <c r="J1185">
        <v>77456</v>
      </c>
      <c r="K1185" t="s">
        <v>6206</v>
      </c>
      <c r="L1185">
        <v>1</v>
      </c>
      <c r="M1185" s="6">
        <v>318.25</v>
      </c>
      <c r="N1185" s="6">
        <v>3315.75</v>
      </c>
      <c r="O1185">
        <v>54</v>
      </c>
      <c r="P1185">
        <v>1</v>
      </c>
      <c r="Q1185" t="s">
        <v>52</v>
      </c>
      <c r="R1185" t="s">
        <v>52</v>
      </c>
      <c r="S1185" t="s">
        <v>6176</v>
      </c>
    </row>
    <row r="1186" spans="1:19" hidden="1" x14ac:dyDescent="0.3">
      <c r="A1186" s="7">
        <v>18473</v>
      </c>
      <c r="B1186" s="6" t="s">
        <v>2431</v>
      </c>
      <c r="C1186" t="s">
        <v>2432</v>
      </c>
      <c r="D1186" t="str">
        <f t="shared" si="36"/>
        <v>10:05:42</v>
      </c>
      <c r="E1186" s="18">
        <f t="shared" si="37"/>
        <v>0.41666666666666663</v>
      </c>
      <c r="F1186" s="2" t="s">
        <v>50</v>
      </c>
      <c r="G1186" s="4" t="s">
        <v>55</v>
      </c>
      <c r="H1186" t="s">
        <v>51</v>
      </c>
      <c r="I1186">
        <v>118</v>
      </c>
      <c r="J1186">
        <v>24029</v>
      </c>
      <c r="K1186" t="s">
        <v>6204</v>
      </c>
      <c r="L1186">
        <v>20</v>
      </c>
      <c r="M1186" s="6">
        <v>1318.25</v>
      </c>
      <c r="N1186" s="6">
        <v>4871.25</v>
      </c>
      <c r="O1186">
        <v>95</v>
      </c>
      <c r="P1186">
        <v>2</v>
      </c>
      <c r="Q1186" t="s">
        <v>35</v>
      </c>
      <c r="R1186" t="s">
        <v>38</v>
      </c>
      <c r="S1186" t="s">
        <v>6176</v>
      </c>
    </row>
    <row r="1187" spans="1:19" hidden="1" x14ac:dyDescent="0.3">
      <c r="A1187" s="7">
        <v>18474</v>
      </c>
      <c r="B1187" s="6" t="s">
        <v>2433</v>
      </c>
      <c r="C1187" t="s">
        <v>2434</v>
      </c>
      <c r="D1187" t="str">
        <f t="shared" si="36"/>
        <v>15:53:43</v>
      </c>
      <c r="E1187" s="18">
        <f t="shared" si="37"/>
        <v>0.625</v>
      </c>
      <c r="F1187" s="2" t="s">
        <v>50</v>
      </c>
      <c r="G1187" s="4" t="s">
        <v>55</v>
      </c>
      <c r="H1187" t="s">
        <v>51</v>
      </c>
      <c r="I1187">
        <v>217</v>
      </c>
      <c r="J1187">
        <v>84864</v>
      </c>
      <c r="K1187" t="s">
        <v>6206</v>
      </c>
      <c r="L1187">
        <v>16</v>
      </c>
      <c r="M1187" s="6">
        <v>1022.25</v>
      </c>
      <c r="N1187" s="6">
        <v>4804.25</v>
      </c>
      <c r="O1187">
        <v>79</v>
      </c>
      <c r="P1187">
        <v>1</v>
      </c>
      <c r="Q1187" t="s">
        <v>35</v>
      </c>
      <c r="R1187" t="s">
        <v>38</v>
      </c>
      <c r="S1187" t="s">
        <v>6177</v>
      </c>
    </row>
    <row r="1188" spans="1:19" hidden="1" x14ac:dyDescent="0.3">
      <c r="A1188" s="7">
        <v>18475</v>
      </c>
      <c r="B1188" s="6" t="s">
        <v>2435</v>
      </c>
      <c r="C1188" t="s">
        <v>2436</v>
      </c>
      <c r="D1188" t="str">
        <f t="shared" si="36"/>
        <v>21:25:49</v>
      </c>
      <c r="E1188" s="18">
        <f t="shared" si="37"/>
        <v>0.875</v>
      </c>
      <c r="F1188" s="2" t="s">
        <v>72</v>
      </c>
      <c r="G1188" s="4" t="s">
        <v>46</v>
      </c>
      <c r="H1188" t="s">
        <v>81</v>
      </c>
      <c r="I1188">
        <v>401</v>
      </c>
      <c r="J1188">
        <v>74173</v>
      </c>
      <c r="K1188" t="s">
        <v>6206</v>
      </c>
      <c r="L1188">
        <v>16</v>
      </c>
      <c r="M1188" s="6">
        <v>1172.5</v>
      </c>
      <c r="N1188" s="6">
        <v>4838</v>
      </c>
      <c r="O1188">
        <v>54</v>
      </c>
      <c r="P1188">
        <v>1</v>
      </c>
      <c r="Q1188" t="s">
        <v>65</v>
      </c>
      <c r="R1188" t="s">
        <v>38</v>
      </c>
      <c r="S1188" t="s">
        <v>6177</v>
      </c>
    </row>
    <row r="1189" spans="1:19" hidden="1" x14ac:dyDescent="0.3">
      <c r="A1189" s="7">
        <v>18476</v>
      </c>
      <c r="B1189" s="6" t="s">
        <v>2437</v>
      </c>
      <c r="C1189" t="s">
        <v>2438</v>
      </c>
      <c r="D1189" t="str">
        <f t="shared" si="36"/>
        <v>21:01:25</v>
      </c>
      <c r="E1189" s="18">
        <f t="shared" si="37"/>
        <v>0.875</v>
      </c>
      <c r="F1189" s="2" t="s">
        <v>45</v>
      </c>
      <c r="G1189" s="4" t="s">
        <v>55</v>
      </c>
      <c r="H1189" t="s">
        <v>47</v>
      </c>
      <c r="I1189">
        <v>3215</v>
      </c>
      <c r="J1189">
        <v>37445</v>
      </c>
      <c r="K1189" t="s">
        <v>6205</v>
      </c>
      <c r="L1189">
        <v>1</v>
      </c>
      <c r="M1189" s="6">
        <v>1291</v>
      </c>
      <c r="N1189" s="6">
        <v>578.75</v>
      </c>
      <c r="O1189">
        <v>56</v>
      </c>
      <c r="P1189">
        <v>1</v>
      </c>
      <c r="Q1189" t="s">
        <v>52</v>
      </c>
      <c r="R1189" t="s">
        <v>38</v>
      </c>
      <c r="S1189" t="s">
        <v>6176</v>
      </c>
    </row>
    <row r="1190" spans="1:19" hidden="1" x14ac:dyDescent="0.3">
      <c r="A1190" s="7">
        <v>18477</v>
      </c>
      <c r="B1190" s="6" t="s">
        <v>2439</v>
      </c>
      <c r="C1190" t="s">
        <v>2440</v>
      </c>
      <c r="D1190" t="str">
        <f t="shared" si="36"/>
        <v>14:14:53</v>
      </c>
      <c r="E1190" s="18">
        <f t="shared" si="37"/>
        <v>0.58333333333333326</v>
      </c>
      <c r="F1190" s="2" t="s">
        <v>45</v>
      </c>
      <c r="G1190" s="4" t="s">
        <v>55</v>
      </c>
      <c r="H1190" t="s">
        <v>47</v>
      </c>
      <c r="I1190">
        <v>3383</v>
      </c>
      <c r="J1190">
        <v>66048</v>
      </c>
      <c r="K1190" t="s">
        <v>6203</v>
      </c>
      <c r="L1190">
        <v>11</v>
      </c>
      <c r="M1190" s="6">
        <v>336.75</v>
      </c>
      <c r="N1190" s="6">
        <v>2827.5</v>
      </c>
      <c r="O1190">
        <v>64</v>
      </c>
      <c r="P1190">
        <v>3</v>
      </c>
      <c r="Q1190" t="s">
        <v>52</v>
      </c>
      <c r="R1190" t="s">
        <v>52</v>
      </c>
      <c r="S1190" t="s">
        <v>6176</v>
      </c>
    </row>
    <row r="1191" spans="1:19" hidden="1" x14ac:dyDescent="0.3">
      <c r="A1191" s="7">
        <v>18478</v>
      </c>
      <c r="B1191" s="6" t="s">
        <v>2441</v>
      </c>
      <c r="C1191" t="s">
        <v>2442</v>
      </c>
      <c r="D1191" t="str">
        <f t="shared" si="36"/>
        <v>16:08:45</v>
      </c>
      <c r="E1191" s="18">
        <f t="shared" si="37"/>
        <v>0.66666666666666663</v>
      </c>
      <c r="F1191" s="2" t="s">
        <v>45</v>
      </c>
      <c r="G1191" s="4" t="s">
        <v>46</v>
      </c>
      <c r="H1191" t="s">
        <v>47</v>
      </c>
      <c r="I1191">
        <v>1759</v>
      </c>
      <c r="J1191">
        <v>66061</v>
      </c>
      <c r="K1191" t="s">
        <v>6203</v>
      </c>
      <c r="L1191">
        <v>12</v>
      </c>
      <c r="M1191" s="6">
        <v>70</v>
      </c>
      <c r="N1191" s="6">
        <v>4735</v>
      </c>
      <c r="O1191">
        <v>66</v>
      </c>
      <c r="P1191">
        <v>1</v>
      </c>
      <c r="Q1191" t="s">
        <v>52</v>
      </c>
      <c r="R1191" t="s">
        <v>52</v>
      </c>
      <c r="S1191" t="s">
        <v>6177</v>
      </c>
    </row>
    <row r="1192" spans="1:19" hidden="1" x14ac:dyDescent="0.3">
      <c r="A1192" s="7">
        <v>18479</v>
      </c>
      <c r="B1192" s="6" t="s">
        <v>2443</v>
      </c>
      <c r="C1192" t="s">
        <v>2444</v>
      </c>
      <c r="D1192" t="str">
        <f t="shared" si="36"/>
        <v>18:39:41</v>
      </c>
      <c r="E1192" s="18">
        <f t="shared" si="37"/>
        <v>0.75</v>
      </c>
      <c r="F1192" s="2" t="s">
        <v>45</v>
      </c>
      <c r="G1192" s="4" t="s">
        <v>46</v>
      </c>
      <c r="H1192" t="s">
        <v>56</v>
      </c>
      <c r="I1192">
        <v>3244</v>
      </c>
      <c r="J1192">
        <v>12559</v>
      </c>
      <c r="K1192" t="s">
        <v>6204</v>
      </c>
      <c r="L1192">
        <v>34</v>
      </c>
      <c r="M1192" s="6">
        <v>1269.25</v>
      </c>
      <c r="N1192" s="6">
        <v>2558</v>
      </c>
      <c r="O1192">
        <v>14</v>
      </c>
      <c r="P1192">
        <v>5</v>
      </c>
      <c r="Q1192" t="s">
        <v>52</v>
      </c>
      <c r="R1192" t="s">
        <v>38</v>
      </c>
      <c r="S1192" t="s">
        <v>6177</v>
      </c>
    </row>
    <row r="1193" spans="1:19" hidden="1" x14ac:dyDescent="0.3">
      <c r="A1193" s="7">
        <v>18480</v>
      </c>
      <c r="B1193" s="6" t="s">
        <v>2445</v>
      </c>
      <c r="C1193" t="s">
        <v>2446</v>
      </c>
      <c r="D1193" t="str">
        <f t="shared" si="36"/>
        <v>04:34:01</v>
      </c>
      <c r="E1193" s="18">
        <f t="shared" si="37"/>
        <v>0.16666666666666666</v>
      </c>
      <c r="F1193" s="2" t="s">
        <v>45</v>
      </c>
      <c r="G1193" s="4" t="s">
        <v>46</v>
      </c>
      <c r="H1193" t="s">
        <v>56</v>
      </c>
      <c r="I1193">
        <v>4265</v>
      </c>
      <c r="J1193">
        <v>25102</v>
      </c>
      <c r="K1193" t="s">
        <v>6204</v>
      </c>
      <c r="L1193">
        <v>33</v>
      </c>
      <c r="M1193" s="6">
        <v>192.5</v>
      </c>
      <c r="N1193" s="6">
        <v>6595.25</v>
      </c>
      <c r="O1193">
        <v>17</v>
      </c>
      <c r="P1193">
        <v>6</v>
      </c>
      <c r="Q1193" t="s">
        <v>38</v>
      </c>
      <c r="R1193" t="s">
        <v>38</v>
      </c>
      <c r="S1193" t="s">
        <v>6176</v>
      </c>
    </row>
    <row r="1194" spans="1:19" hidden="1" x14ac:dyDescent="0.3">
      <c r="A1194" s="7">
        <v>18481</v>
      </c>
      <c r="B1194" s="6" t="s">
        <v>2447</v>
      </c>
      <c r="C1194" t="s">
        <v>2448</v>
      </c>
      <c r="D1194" t="str">
        <f t="shared" si="36"/>
        <v>16:18:46</v>
      </c>
      <c r="E1194" s="18">
        <f t="shared" si="37"/>
        <v>0.66666666666666663</v>
      </c>
      <c r="F1194" s="2" t="s">
        <v>88</v>
      </c>
      <c r="G1194" s="4" t="s">
        <v>46</v>
      </c>
      <c r="H1194" t="s">
        <v>81</v>
      </c>
      <c r="I1194">
        <v>243</v>
      </c>
      <c r="J1194">
        <v>89924</v>
      </c>
      <c r="K1194" t="s">
        <v>6206</v>
      </c>
      <c r="L1194">
        <v>9</v>
      </c>
      <c r="M1194" s="6">
        <v>947</v>
      </c>
      <c r="N1194" s="6">
        <v>3104.75</v>
      </c>
      <c r="O1194">
        <v>61</v>
      </c>
      <c r="P1194">
        <v>1</v>
      </c>
      <c r="Q1194" t="s">
        <v>52</v>
      </c>
      <c r="R1194" t="s">
        <v>38</v>
      </c>
      <c r="S1194" t="s">
        <v>6177</v>
      </c>
    </row>
    <row r="1195" spans="1:19" hidden="1" x14ac:dyDescent="0.3">
      <c r="A1195" s="7">
        <v>18482</v>
      </c>
      <c r="B1195" s="6" t="s">
        <v>2449</v>
      </c>
      <c r="C1195" t="s">
        <v>2450</v>
      </c>
      <c r="D1195" t="str">
        <f t="shared" si="36"/>
        <v>17:59:15</v>
      </c>
      <c r="E1195" s="18">
        <f t="shared" si="37"/>
        <v>0.70833333333333326</v>
      </c>
      <c r="F1195" s="2" t="s">
        <v>72</v>
      </c>
      <c r="G1195" s="4" t="s">
        <v>46</v>
      </c>
      <c r="H1195" t="s">
        <v>51</v>
      </c>
      <c r="I1195">
        <v>139</v>
      </c>
      <c r="J1195">
        <v>17720</v>
      </c>
      <c r="K1195" t="s">
        <v>6204</v>
      </c>
      <c r="L1195">
        <v>18</v>
      </c>
      <c r="M1195" s="6">
        <v>1147.75</v>
      </c>
      <c r="N1195" s="6">
        <v>724.25</v>
      </c>
      <c r="O1195">
        <v>85</v>
      </c>
      <c r="P1195">
        <v>1</v>
      </c>
      <c r="Q1195" t="s">
        <v>35</v>
      </c>
      <c r="R1195" t="s">
        <v>38</v>
      </c>
      <c r="S1195" t="s">
        <v>6177</v>
      </c>
    </row>
    <row r="1196" spans="1:19" hidden="1" x14ac:dyDescent="0.3">
      <c r="A1196" s="7">
        <v>18483</v>
      </c>
      <c r="B1196" s="6" t="s">
        <v>2451</v>
      </c>
      <c r="C1196" t="s">
        <v>2452</v>
      </c>
      <c r="D1196" t="str">
        <f t="shared" si="36"/>
        <v>20:24:39</v>
      </c>
      <c r="E1196" s="18">
        <f t="shared" si="37"/>
        <v>0.83333333333333326</v>
      </c>
      <c r="F1196" s="2" t="s">
        <v>45</v>
      </c>
      <c r="G1196" s="4" t="s">
        <v>46</v>
      </c>
      <c r="H1196" t="s">
        <v>47</v>
      </c>
      <c r="I1196">
        <v>3858</v>
      </c>
      <c r="J1196">
        <v>25790</v>
      </c>
      <c r="K1196" t="s">
        <v>6204</v>
      </c>
      <c r="L1196">
        <v>12</v>
      </c>
      <c r="M1196" s="6">
        <v>290.5</v>
      </c>
      <c r="N1196" s="6">
        <v>7048.25</v>
      </c>
      <c r="O1196">
        <v>77</v>
      </c>
      <c r="P1196">
        <v>1</v>
      </c>
      <c r="Q1196" t="s">
        <v>52</v>
      </c>
      <c r="R1196" t="s">
        <v>52</v>
      </c>
      <c r="S1196" t="s">
        <v>6177</v>
      </c>
    </row>
    <row r="1197" spans="1:19" hidden="1" x14ac:dyDescent="0.3">
      <c r="A1197" s="7">
        <v>18484</v>
      </c>
      <c r="B1197" s="6" t="s">
        <v>2453</v>
      </c>
      <c r="C1197" t="s">
        <v>2454</v>
      </c>
      <c r="D1197" t="str">
        <f t="shared" si="36"/>
        <v>16:26:43</v>
      </c>
      <c r="E1197" s="18">
        <f t="shared" si="37"/>
        <v>0.66666666666666663</v>
      </c>
      <c r="F1197" s="2" t="s">
        <v>220</v>
      </c>
      <c r="G1197" s="4" t="s">
        <v>46</v>
      </c>
      <c r="H1197" t="s">
        <v>56</v>
      </c>
      <c r="I1197">
        <v>1517</v>
      </c>
      <c r="J1197">
        <v>48133</v>
      </c>
      <c r="K1197" t="s">
        <v>6205</v>
      </c>
      <c r="L1197">
        <v>46</v>
      </c>
      <c r="M1197" s="6">
        <v>566.25</v>
      </c>
      <c r="N1197" s="6">
        <v>3826.25</v>
      </c>
      <c r="O1197">
        <v>18</v>
      </c>
      <c r="P1197">
        <v>4</v>
      </c>
      <c r="Q1197" t="s">
        <v>52</v>
      </c>
      <c r="R1197" t="s">
        <v>38</v>
      </c>
      <c r="S1197" t="s">
        <v>6177</v>
      </c>
    </row>
    <row r="1198" spans="1:19" hidden="1" x14ac:dyDescent="0.3">
      <c r="A1198" s="7">
        <v>18485</v>
      </c>
      <c r="B1198" s="6" t="s">
        <v>2455</v>
      </c>
      <c r="C1198" t="s">
        <v>2456</v>
      </c>
      <c r="D1198" t="str">
        <f t="shared" si="36"/>
        <v>23:08:10</v>
      </c>
      <c r="E1198" s="18">
        <f t="shared" si="37"/>
        <v>0.95833333333333326</v>
      </c>
      <c r="F1198" s="2" t="s">
        <v>45</v>
      </c>
      <c r="G1198" s="4" t="s">
        <v>55</v>
      </c>
      <c r="H1198" t="s">
        <v>60</v>
      </c>
      <c r="I1198">
        <v>1712</v>
      </c>
      <c r="J1198">
        <v>56127</v>
      </c>
      <c r="K1198" t="s">
        <v>6203</v>
      </c>
      <c r="L1198">
        <v>36</v>
      </c>
      <c r="M1198" s="6">
        <v>115.75</v>
      </c>
      <c r="N1198" s="6">
        <v>5192</v>
      </c>
      <c r="O1198">
        <v>18</v>
      </c>
      <c r="P1198">
        <v>8</v>
      </c>
      <c r="Q1198" t="s">
        <v>35</v>
      </c>
      <c r="R1198" t="s">
        <v>52</v>
      </c>
      <c r="S1198" t="s">
        <v>6177</v>
      </c>
    </row>
    <row r="1199" spans="1:19" hidden="1" x14ac:dyDescent="0.3">
      <c r="A1199" s="7">
        <v>18486</v>
      </c>
      <c r="B1199" s="6" t="s">
        <v>2457</v>
      </c>
      <c r="C1199" t="s">
        <v>2458</v>
      </c>
      <c r="D1199" t="str">
        <f t="shared" si="36"/>
        <v>14:45:21</v>
      </c>
      <c r="E1199" s="18">
        <f t="shared" si="37"/>
        <v>0.58333333333333326</v>
      </c>
      <c r="F1199" s="2" t="s">
        <v>45</v>
      </c>
      <c r="G1199" s="4" t="s">
        <v>55</v>
      </c>
      <c r="H1199" t="s">
        <v>56</v>
      </c>
      <c r="I1199">
        <v>1905</v>
      </c>
      <c r="J1199">
        <v>11449</v>
      </c>
      <c r="K1199" t="s">
        <v>6204</v>
      </c>
      <c r="L1199">
        <v>39</v>
      </c>
      <c r="M1199" s="6">
        <v>107</v>
      </c>
      <c r="N1199" s="6">
        <v>6226.25</v>
      </c>
      <c r="O1199">
        <v>13</v>
      </c>
      <c r="P1199">
        <v>5</v>
      </c>
      <c r="Q1199" t="s">
        <v>52</v>
      </c>
      <c r="R1199" t="s">
        <v>52</v>
      </c>
      <c r="S1199" t="s">
        <v>6177</v>
      </c>
    </row>
    <row r="1200" spans="1:19" hidden="1" x14ac:dyDescent="0.3">
      <c r="A1200" s="7">
        <v>18487</v>
      </c>
      <c r="B1200" s="6" t="s">
        <v>2459</v>
      </c>
      <c r="C1200" t="s">
        <v>2460</v>
      </c>
      <c r="D1200" t="str">
        <f t="shared" si="36"/>
        <v>01:02:37</v>
      </c>
      <c r="E1200" s="18">
        <f t="shared" si="37"/>
        <v>4.1666666666666664E-2</v>
      </c>
      <c r="F1200" s="2" t="s">
        <v>45</v>
      </c>
      <c r="G1200" s="4" t="s">
        <v>55</v>
      </c>
      <c r="H1200" t="s">
        <v>47</v>
      </c>
      <c r="I1200">
        <v>3515</v>
      </c>
      <c r="J1200">
        <v>23956</v>
      </c>
      <c r="K1200" t="s">
        <v>6204</v>
      </c>
      <c r="L1200">
        <v>9</v>
      </c>
      <c r="M1200" s="6">
        <v>270</v>
      </c>
      <c r="N1200" s="6">
        <v>3788.5</v>
      </c>
      <c r="O1200">
        <v>62</v>
      </c>
      <c r="P1200">
        <v>1</v>
      </c>
      <c r="Q1200" t="s">
        <v>65</v>
      </c>
      <c r="R1200" t="s">
        <v>38</v>
      </c>
      <c r="S1200" t="s">
        <v>6177</v>
      </c>
    </row>
    <row r="1201" spans="1:19" hidden="1" x14ac:dyDescent="0.3">
      <c r="A1201" s="7">
        <v>18488</v>
      </c>
      <c r="B1201" s="6" t="s">
        <v>2461</v>
      </c>
      <c r="C1201" t="s">
        <v>2462</v>
      </c>
      <c r="D1201" t="str">
        <f t="shared" si="36"/>
        <v>16:14:57</v>
      </c>
      <c r="E1201" s="18">
        <f t="shared" si="37"/>
        <v>0.66666666666666663</v>
      </c>
      <c r="F1201" s="2" t="s">
        <v>50</v>
      </c>
      <c r="G1201" s="4" t="s">
        <v>46</v>
      </c>
      <c r="H1201" t="s">
        <v>51</v>
      </c>
      <c r="I1201">
        <v>103</v>
      </c>
      <c r="J1201">
        <v>21600</v>
      </c>
      <c r="K1201" t="s">
        <v>6204</v>
      </c>
      <c r="L1201">
        <v>16</v>
      </c>
      <c r="M1201" s="6">
        <v>452.75</v>
      </c>
      <c r="N1201" s="6">
        <v>2520.25</v>
      </c>
      <c r="O1201">
        <v>85</v>
      </c>
      <c r="P1201">
        <v>1</v>
      </c>
      <c r="Q1201" t="s">
        <v>65</v>
      </c>
      <c r="R1201" t="s">
        <v>38</v>
      </c>
      <c r="S1201" t="s">
        <v>6177</v>
      </c>
    </row>
    <row r="1202" spans="1:19" hidden="1" x14ac:dyDescent="0.3">
      <c r="A1202" s="7">
        <v>18489</v>
      </c>
      <c r="B1202" s="6" t="s">
        <v>2463</v>
      </c>
      <c r="C1202" t="s">
        <v>2464</v>
      </c>
      <c r="D1202" t="str">
        <f t="shared" si="36"/>
        <v>02:33:26</v>
      </c>
      <c r="E1202" s="18">
        <f t="shared" si="37"/>
        <v>8.3333333333333329E-2</v>
      </c>
      <c r="F1202" s="2" t="s">
        <v>50</v>
      </c>
      <c r="G1202" s="4" t="s">
        <v>55</v>
      </c>
      <c r="H1202" t="s">
        <v>51</v>
      </c>
      <c r="I1202">
        <v>51</v>
      </c>
      <c r="J1202">
        <v>51496</v>
      </c>
      <c r="K1202" t="s">
        <v>6203</v>
      </c>
      <c r="L1202">
        <v>15</v>
      </c>
      <c r="M1202" s="6">
        <v>158.5</v>
      </c>
      <c r="N1202" s="6">
        <v>4007.25</v>
      </c>
      <c r="O1202">
        <v>81</v>
      </c>
      <c r="P1202">
        <v>2</v>
      </c>
      <c r="Q1202" t="s">
        <v>35</v>
      </c>
      <c r="R1202" t="s">
        <v>35</v>
      </c>
      <c r="S1202" t="s">
        <v>6176</v>
      </c>
    </row>
    <row r="1203" spans="1:19" hidden="1" x14ac:dyDescent="0.3">
      <c r="A1203" s="7">
        <v>18490</v>
      </c>
      <c r="B1203" s="6" t="s">
        <v>2465</v>
      </c>
      <c r="C1203" t="s">
        <v>2466</v>
      </c>
      <c r="D1203" t="str">
        <f t="shared" si="36"/>
        <v>02:52:02</v>
      </c>
      <c r="E1203" s="18">
        <f t="shared" si="37"/>
        <v>8.3333333333333329E-2</v>
      </c>
      <c r="F1203" s="2" t="s">
        <v>88</v>
      </c>
      <c r="G1203" s="4" t="s">
        <v>46</v>
      </c>
      <c r="H1203" t="s">
        <v>81</v>
      </c>
      <c r="I1203">
        <v>318</v>
      </c>
      <c r="J1203">
        <v>80592</v>
      </c>
      <c r="K1203" t="s">
        <v>6206</v>
      </c>
      <c r="L1203">
        <v>12</v>
      </c>
      <c r="M1203" s="6">
        <v>136.5</v>
      </c>
      <c r="N1203" s="6">
        <v>5997.25</v>
      </c>
      <c r="O1203">
        <v>70</v>
      </c>
      <c r="P1203">
        <v>1</v>
      </c>
      <c r="Q1203" t="s">
        <v>65</v>
      </c>
      <c r="R1203" t="s">
        <v>38</v>
      </c>
      <c r="S1203" t="s">
        <v>6177</v>
      </c>
    </row>
    <row r="1204" spans="1:19" hidden="1" x14ac:dyDescent="0.3">
      <c r="A1204" s="7">
        <v>18491</v>
      </c>
      <c r="B1204" s="6" t="s">
        <v>2467</v>
      </c>
      <c r="C1204" t="s">
        <v>2468</v>
      </c>
      <c r="D1204" t="str">
        <f t="shared" si="36"/>
        <v>12:06:02</v>
      </c>
      <c r="E1204" s="18">
        <f t="shared" si="37"/>
        <v>0.5</v>
      </c>
      <c r="F1204" s="2" t="s">
        <v>72</v>
      </c>
      <c r="G1204" s="4" t="s">
        <v>55</v>
      </c>
      <c r="H1204" t="s">
        <v>75</v>
      </c>
      <c r="I1204">
        <v>810</v>
      </c>
      <c r="J1204">
        <v>73943</v>
      </c>
      <c r="K1204" t="s">
        <v>6206</v>
      </c>
      <c r="L1204">
        <v>3</v>
      </c>
      <c r="M1204" s="6">
        <v>185.25</v>
      </c>
      <c r="N1204" s="6">
        <v>4278</v>
      </c>
      <c r="O1204">
        <v>44</v>
      </c>
      <c r="P1204">
        <v>3</v>
      </c>
      <c r="Q1204" t="s">
        <v>52</v>
      </c>
      <c r="R1204" t="s">
        <v>38</v>
      </c>
      <c r="S1204" t="s">
        <v>6177</v>
      </c>
    </row>
    <row r="1205" spans="1:19" hidden="1" x14ac:dyDescent="0.3">
      <c r="A1205" s="7">
        <v>18492</v>
      </c>
      <c r="B1205" s="6" t="s">
        <v>2469</v>
      </c>
      <c r="C1205" t="s">
        <v>2470</v>
      </c>
      <c r="D1205" t="str">
        <f t="shared" si="36"/>
        <v>18:48:53</v>
      </c>
      <c r="E1205" s="18">
        <f t="shared" si="37"/>
        <v>0.75</v>
      </c>
      <c r="F1205" s="2" t="s">
        <v>59</v>
      </c>
      <c r="G1205" s="4" t="s">
        <v>55</v>
      </c>
      <c r="H1205" t="s">
        <v>51</v>
      </c>
      <c r="I1205">
        <v>145</v>
      </c>
      <c r="J1205">
        <v>75041</v>
      </c>
      <c r="K1205" t="s">
        <v>6206</v>
      </c>
      <c r="L1205">
        <v>13</v>
      </c>
      <c r="M1205" s="6">
        <v>311.75</v>
      </c>
      <c r="N1205" s="6">
        <v>2385.5</v>
      </c>
      <c r="O1205">
        <v>97</v>
      </c>
      <c r="P1205">
        <v>1</v>
      </c>
      <c r="Q1205" t="s">
        <v>65</v>
      </c>
      <c r="R1205" t="s">
        <v>52</v>
      </c>
      <c r="S1205" t="s">
        <v>6177</v>
      </c>
    </row>
    <row r="1206" spans="1:19" hidden="1" x14ac:dyDescent="0.3">
      <c r="A1206" s="7">
        <v>18493</v>
      </c>
      <c r="B1206" s="6" t="s">
        <v>2471</v>
      </c>
      <c r="C1206" t="s">
        <v>2472</v>
      </c>
      <c r="D1206" t="str">
        <f t="shared" si="36"/>
        <v>09:02:06</v>
      </c>
      <c r="E1206" s="18">
        <f t="shared" si="37"/>
        <v>0.375</v>
      </c>
      <c r="F1206" s="2" t="s">
        <v>59</v>
      </c>
      <c r="G1206" s="4" t="s">
        <v>46</v>
      </c>
      <c r="H1206" t="s">
        <v>47</v>
      </c>
      <c r="I1206">
        <v>572</v>
      </c>
      <c r="J1206">
        <v>55163</v>
      </c>
      <c r="K1206" t="s">
        <v>6203</v>
      </c>
      <c r="L1206">
        <v>15</v>
      </c>
      <c r="M1206" s="6">
        <v>1334.25</v>
      </c>
      <c r="N1206" s="6">
        <v>4435.25</v>
      </c>
      <c r="O1206">
        <v>76</v>
      </c>
      <c r="P1206">
        <v>2</v>
      </c>
      <c r="Q1206" t="s">
        <v>65</v>
      </c>
      <c r="R1206" t="s">
        <v>52</v>
      </c>
      <c r="S1206" t="s">
        <v>6176</v>
      </c>
    </row>
    <row r="1207" spans="1:19" hidden="1" x14ac:dyDescent="0.3">
      <c r="A1207" s="7">
        <v>18494</v>
      </c>
      <c r="B1207" s="6" t="s">
        <v>2473</v>
      </c>
      <c r="C1207" t="s">
        <v>2474</v>
      </c>
      <c r="D1207" t="str">
        <f t="shared" si="36"/>
        <v>13:41:37</v>
      </c>
      <c r="E1207" s="18">
        <f t="shared" si="37"/>
        <v>0.54166666666666663</v>
      </c>
      <c r="F1207" s="2" t="s">
        <v>72</v>
      </c>
      <c r="G1207" s="4" t="s">
        <v>46</v>
      </c>
      <c r="H1207" t="s">
        <v>81</v>
      </c>
      <c r="I1207">
        <v>893</v>
      </c>
      <c r="J1207">
        <v>66048</v>
      </c>
      <c r="K1207" t="s">
        <v>6203</v>
      </c>
      <c r="L1207">
        <v>15</v>
      </c>
      <c r="M1207" s="6">
        <v>1389.25</v>
      </c>
      <c r="N1207" s="6">
        <v>2625.25</v>
      </c>
      <c r="O1207">
        <v>57</v>
      </c>
      <c r="P1207">
        <v>0</v>
      </c>
      <c r="Q1207" t="s">
        <v>52</v>
      </c>
      <c r="R1207" t="s">
        <v>52</v>
      </c>
      <c r="S1207" t="s">
        <v>6176</v>
      </c>
    </row>
    <row r="1208" spans="1:19" hidden="1" x14ac:dyDescent="0.3">
      <c r="A1208" s="7">
        <v>18495</v>
      </c>
      <c r="B1208" s="6" t="s">
        <v>2475</v>
      </c>
      <c r="C1208" t="s">
        <v>2476</v>
      </c>
      <c r="D1208" t="str">
        <f t="shared" si="36"/>
        <v>10:53:21</v>
      </c>
      <c r="E1208" s="18">
        <f t="shared" si="37"/>
        <v>0.41666666666666663</v>
      </c>
      <c r="F1208" s="2" t="s">
        <v>50</v>
      </c>
      <c r="G1208" s="4" t="s">
        <v>55</v>
      </c>
      <c r="H1208" t="s">
        <v>51</v>
      </c>
      <c r="I1208">
        <v>122</v>
      </c>
      <c r="J1208">
        <v>26015</v>
      </c>
      <c r="K1208" t="s">
        <v>6204</v>
      </c>
      <c r="L1208">
        <v>20</v>
      </c>
      <c r="M1208" s="6">
        <v>1345.25</v>
      </c>
      <c r="N1208" s="6">
        <v>4539.25</v>
      </c>
      <c r="O1208">
        <v>82</v>
      </c>
      <c r="P1208">
        <v>2</v>
      </c>
      <c r="Q1208" t="s">
        <v>52</v>
      </c>
      <c r="R1208" t="s">
        <v>52</v>
      </c>
      <c r="S1208" t="s">
        <v>6177</v>
      </c>
    </row>
    <row r="1209" spans="1:19" hidden="1" x14ac:dyDescent="0.3">
      <c r="A1209" s="7">
        <v>18496</v>
      </c>
      <c r="B1209" s="6" t="s">
        <v>2477</v>
      </c>
      <c r="C1209" t="s">
        <v>2478</v>
      </c>
      <c r="D1209" t="str">
        <f t="shared" si="36"/>
        <v>01:28:00</v>
      </c>
      <c r="E1209" s="18">
        <f t="shared" si="37"/>
        <v>4.1666666666666664E-2</v>
      </c>
      <c r="F1209" s="2" t="s">
        <v>45</v>
      </c>
      <c r="G1209" s="4" t="s">
        <v>55</v>
      </c>
      <c r="H1209" t="s">
        <v>60</v>
      </c>
      <c r="I1209">
        <v>1990</v>
      </c>
      <c r="J1209">
        <v>37308</v>
      </c>
      <c r="K1209" t="s">
        <v>6205</v>
      </c>
      <c r="L1209">
        <v>37</v>
      </c>
      <c r="M1209" s="6">
        <v>6598.75</v>
      </c>
      <c r="N1209" s="6">
        <v>691.25</v>
      </c>
      <c r="O1209">
        <v>20</v>
      </c>
      <c r="P1209">
        <v>5</v>
      </c>
      <c r="Q1209" t="s">
        <v>52</v>
      </c>
      <c r="R1209" t="s">
        <v>52</v>
      </c>
      <c r="S1209" t="s">
        <v>6176</v>
      </c>
    </row>
    <row r="1210" spans="1:19" hidden="1" x14ac:dyDescent="0.3">
      <c r="A1210" s="7">
        <v>18497</v>
      </c>
      <c r="B1210" s="6" t="s">
        <v>2479</v>
      </c>
      <c r="C1210" t="s">
        <v>2480</v>
      </c>
      <c r="D1210" t="str">
        <f t="shared" si="36"/>
        <v>14:30:52</v>
      </c>
      <c r="E1210" s="18">
        <f t="shared" si="37"/>
        <v>0.58333333333333326</v>
      </c>
      <c r="F1210" s="2" t="s">
        <v>45</v>
      </c>
      <c r="G1210" s="4" t="s">
        <v>68</v>
      </c>
      <c r="H1210" t="s">
        <v>60</v>
      </c>
      <c r="I1210">
        <v>3431</v>
      </c>
      <c r="J1210">
        <v>40848</v>
      </c>
      <c r="K1210" t="s">
        <v>6205</v>
      </c>
      <c r="L1210">
        <v>20</v>
      </c>
      <c r="M1210" s="6">
        <v>1160</v>
      </c>
      <c r="N1210" s="6">
        <v>2564</v>
      </c>
      <c r="O1210">
        <v>22</v>
      </c>
      <c r="P1210">
        <v>8</v>
      </c>
      <c r="Q1210" t="s">
        <v>52</v>
      </c>
      <c r="R1210" t="s">
        <v>38</v>
      </c>
      <c r="S1210" t="s">
        <v>6176</v>
      </c>
    </row>
    <row r="1211" spans="1:19" hidden="1" x14ac:dyDescent="0.3">
      <c r="A1211" s="7">
        <v>18498</v>
      </c>
      <c r="B1211" s="6" t="s">
        <v>2481</v>
      </c>
      <c r="C1211" t="s">
        <v>2482</v>
      </c>
      <c r="D1211" t="str">
        <f t="shared" si="36"/>
        <v>09:23:58</v>
      </c>
      <c r="E1211" s="18">
        <f t="shared" si="37"/>
        <v>0.375</v>
      </c>
      <c r="F1211" s="2" t="s">
        <v>50</v>
      </c>
      <c r="G1211" s="4" t="s">
        <v>46</v>
      </c>
      <c r="H1211" t="s">
        <v>51</v>
      </c>
      <c r="I1211">
        <v>56</v>
      </c>
      <c r="J1211">
        <v>72859</v>
      </c>
      <c r="K1211" t="s">
        <v>6206</v>
      </c>
      <c r="L1211">
        <v>20</v>
      </c>
      <c r="M1211" s="6">
        <v>114.25</v>
      </c>
      <c r="N1211" s="6">
        <v>6192.25</v>
      </c>
      <c r="O1211">
        <v>100</v>
      </c>
      <c r="P1211">
        <v>1</v>
      </c>
      <c r="Q1211" t="s">
        <v>65</v>
      </c>
      <c r="R1211" t="s">
        <v>38</v>
      </c>
      <c r="S1211" t="s">
        <v>6177</v>
      </c>
    </row>
    <row r="1212" spans="1:19" hidden="1" x14ac:dyDescent="0.3">
      <c r="A1212" s="7">
        <v>18499</v>
      </c>
      <c r="B1212" s="6" t="s">
        <v>2483</v>
      </c>
      <c r="C1212" t="s">
        <v>2484</v>
      </c>
      <c r="D1212" t="str">
        <f t="shared" si="36"/>
        <v>06:37:57</v>
      </c>
      <c r="E1212" s="18">
        <f t="shared" si="37"/>
        <v>0.25</v>
      </c>
      <c r="F1212" s="2" t="s">
        <v>59</v>
      </c>
      <c r="G1212" s="4" t="s">
        <v>55</v>
      </c>
      <c r="H1212" t="s">
        <v>51</v>
      </c>
      <c r="I1212">
        <v>333</v>
      </c>
      <c r="J1212">
        <v>32740</v>
      </c>
      <c r="K1212" t="s">
        <v>6205</v>
      </c>
      <c r="L1212">
        <v>9</v>
      </c>
      <c r="M1212" s="6">
        <v>337.5</v>
      </c>
      <c r="N1212" s="6">
        <v>5456</v>
      </c>
      <c r="O1212">
        <v>81</v>
      </c>
      <c r="P1212">
        <v>1</v>
      </c>
      <c r="Q1212" t="s">
        <v>65</v>
      </c>
      <c r="R1212" t="s">
        <v>38</v>
      </c>
      <c r="S1212" t="s">
        <v>6176</v>
      </c>
    </row>
    <row r="1213" spans="1:19" hidden="1" x14ac:dyDescent="0.3">
      <c r="A1213" s="7">
        <v>18500</v>
      </c>
      <c r="B1213" s="6" t="s">
        <v>2485</v>
      </c>
      <c r="C1213" t="s">
        <v>2486</v>
      </c>
      <c r="D1213" t="str">
        <f t="shared" si="36"/>
        <v>22:02:11</v>
      </c>
      <c r="E1213" s="18">
        <f t="shared" si="37"/>
        <v>0.91666666666666663</v>
      </c>
      <c r="F1213" s="2" t="s">
        <v>88</v>
      </c>
      <c r="G1213" s="4" t="s">
        <v>55</v>
      </c>
      <c r="H1213" t="s">
        <v>51</v>
      </c>
      <c r="I1213">
        <v>186</v>
      </c>
      <c r="J1213">
        <v>41773</v>
      </c>
      <c r="K1213" t="s">
        <v>6205</v>
      </c>
      <c r="L1213">
        <v>5</v>
      </c>
      <c r="M1213" s="6">
        <v>273.75</v>
      </c>
      <c r="N1213" s="6">
        <v>4178.75</v>
      </c>
      <c r="O1213">
        <v>91</v>
      </c>
      <c r="P1213">
        <v>1</v>
      </c>
      <c r="Q1213" t="s">
        <v>65</v>
      </c>
      <c r="R1213" t="s">
        <v>38</v>
      </c>
      <c r="S1213" t="s">
        <v>6176</v>
      </c>
    </row>
    <row r="1214" spans="1:19" hidden="1" x14ac:dyDescent="0.3">
      <c r="A1214" s="7">
        <v>18501</v>
      </c>
      <c r="B1214" s="6" t="s">
        <v>2487</v>
      </c>
      <c r="C1214" t="s">
        <v>2488</v>
      </c>
      <c r="D1214" t="str">
        <f t="shared" si="36"/>
        <v>11:08:40</v>
      </c>
      <c r="E1214" s="18">
        <f t="shared" si="37"/>
        <v>0.45833333333333331</v>
      </c>
      <c r="F1214" s="2" t="s">
        <v>72</v>
      </c>
      <c r="G1214" s="4" t="s">
        <v>46</v>
      </c>
      <c r="H1214" t="s">
        <v>81</v>
      </c>
      <c r="I1214">
        <v>393</v>
      </c>
      <c r="J1214">
        <v>65180</v>
      </c>
      <c r="K1214" t="s">
        <v>6203</v>
      </c>
      <c r="L1214">
        <v>13</v>
      </c>
      <c r="M1214" s="6">
        <v>724</v>
      </c>
      <c r="N1214" s="6">
        <v>2505.25</v>
      </c>
      <c r="O1214">
        <v>53</v>
      </c>
      <c r="P1214">
        <v>1</v>
      </c>
      <c r="Q1214" t="s">
        <v>52</v>
      </c>
      <c r="R1214" t="s">
        <v>35</v>
      </c>
      <c r="S1214" t="s">
        <v>6176</v>
      </c>
    </row>
    <row r="1215" spans="1:19" hidden="1" x14ac:dyDescent="0.3">
      <c r="A1215" s="7">
        <v>18502</v>
      </c>
      <c r="B1215" s="6" t="s">
        <v>2489</v>
      </c>
      <c r="C1215" t="s">
        <v>2490</v>
      </c>
      <c r="D1215" t="str">
        <f t="shared" si="36"/>
        <v>12:47:54</v>
      </c>
      <c r="E1215" s="18">
        <f t="shared" si="37"/>
        <v>0.5</v>
      </c>
      <c r="F1215" s="2" t="s">
        <v>50</v>
      </c>
      <c r="G1215" s="4" t="s">
        <v>55</v>
      </c>
      <c r="H1215" t="s">
        <v>51</v>
      </c>
      <c r="I1215">
        <v>166</v>
      </c>
      <c r="J1215">
        <v>14904</v>
      </c>
      <c r="K1215" t="s">
        <v>6204</v>
      </c>
      <c r="L1215">
        <v>4</v>
      </c>
      <c r="M1215" s="6">
        <v>2537.25</v>
      </c>
      <c r="N1215" s="6">
        <v>356</v>
      </c>
      <c r="O1215">
        <v>96</v>
      </c>
      <c r="P1215">
        <v>2</v>
      </c>
      <c r="Q1215" t="s">
        <v>65</v>
      </c>
      <c r="R1215" t="s">
        <v>38</v>
      </c>
      <c r="S1215" t="s">
        <v>6177</v>
      </c>
    </row>
    <row r="1216" spans="1:19" hidden="1" x14ac:dyDescent="0.3">
      <c r="A1216" s="7">
        <v>18503</v>
      </c>
      <c r="B1216" s="6" t="s">
        <v>2491</v>
      </c>
      <c r="C1216" t="s">
        <v>2492</v>
      </c>
      <c r="D1216" t="str">
        <f t="shared" si="36"/>
        <v>21:53:27</v>
      </c>
      <c r="E1216" s="18">
        <f t="shared" si="37"/>
        <v>0.875</v>
      </c>
      <c r="F1216" s="2" t="s">
        <v>88</v>
      </c>
      <c r="G1216" s="4" t="s">
        <v>55</v>
      </c>
      <c r="H1216" t="s">
        <v>51</v>
      </c>
      <c r="I1216">
        <v>324</v>
      </c>
      <c r="J1216">
        <v>38788</v>
      </c>
      <c r="K1216" t="s">
        <v>6205</v>
      </c>
      <c r="L1216">
        <v>2</v>
      </c>
      <c r="M1216" s="6">
        <v>1093.75</v>
      </c>
      <c r="N1216" s="6">
        <v>2350.75</v>
      </c>
      <c r="O1216">
        <v>88</v>
      </c>
      <c r="P1216">
        <v>2</v>
      </c>
      <c r="Q1216" t="s">
        <v>52</v>
      </c>
      <c r="R1216" t="s">
        <v>38</v>
      </c>
      <c r="S1216" t="s">
        <v>6176</v>
      </c>
    </row>
    <row r="1217" spans="1:19" hidden="1" x14ac:dyDescent="0.3">
      <c r="A1217" s="7">
        <v>18504</v>
      </c>
      <c r="B1217" s="6" t="s">
        <v>2493</v>
      </c>
      <c r="C1217" t="s">
        <v>2494</v>
      </c>
      <c r="D1217" t="str">
        <f t="shared" si="36"/>
        <v>14:43:32</v>
      </c>
      <c r="E1217" s="18">
        <f t="shared" si="37"/>
        <v>0.58333333333333326</v>
      </c>
      <c r="F1217" s="2" t="s">
        <v>45</v>
      </c>
      <c r="G1217" s="4" t="s">
        <v>55</v>
      </c>
      <c r="H1217" t="s">
        <v>56</v>
      </c>
      <c r="I1217">
        <v>4618</v>
      </c>
      <c r="J1217">
        <v>10653</v>
      </c>
      <c r="K1217" t="s">
        <v>6204</v>
      </c>
      <c r="L1217">
        <v>50</v>
      </c>
      <c r="M1217" s="6">
        <v>442.5</v>
      </c>
      <c r="N1217" s="6">
        <v>7457.75</v>
      </c>
      <c r="O1217">
        <v>15</v>
      </c>
      <c r="P1217">
        <v>3</v>
      </c>
      <c r="Q1217" t="s">
        <v>52</v>
      </c>
      <c r="R1217" t="s">
        <v>52</v>
      </c>
      <c r="S1217" t="s">
        <v>6176</v>
      </c>
    </row>
    <row r="1218" spans="1:19" hidden="1" x14ac:dyDescent="0.3">
      <c r="A1218" s="7">
        <v>18505</v>
      </c>
      <c r="B1218" s="6" t="s">
        <v>2495</v>
      </c>
      <c r="C1218" t="s">
        <v>2496</v>
      </c>
      <c r="D1218" t="str">
        <f t="shared" si="36"/>
        <v>11:02:45</v>
      </c>
      <c r="E1218" s="18">
        <f t="shared" si="37"/>
        <v>0.45833333333333331</v>
      </c>
      <c r="F1218" s="2" t="s">
        <v>45</v>
      </c>
      <c r="G1218" s="4" t="s">
        <v>55</v>
      </c>
      <c r="H1218" t="s">
        <v>56</v>
      </c>
      <c r="I1218">
        <v>1031</v>
      </c>
      <c r="J1218">
        <v>81868</v>
      </c>
      <c r="K1218" t="s">
        <v>6206</v>
      </c>
      <c r="L1218">
        <v>44</v>
      </c>
      <c r="M1218" s="6">
        <v>255.75</v>
      </c>
      <c r="N1218" s="6">
        <v>4505.5</v>
      </c>
      <c r="O1218">
        <v>22</v>
      </c>
      <c r="P1218">
        <v>4</v>
      </c>
      <c r="Q1218" t="s">
        <v>52</v>
      </c>
      <c r="R1218" t="s">
        <v>38</v>
      </c>
      <c r="S1218" t="s">
        <v>6177</v>
      </c>
    </row>
    <row r="1219" spans="1:19" hidden="1" x14ac:dyDescent="0.3">
      <c r="A1219" s="7">
        <v>18506</v>
      </c>
      <c r="B1219" s="6" t="s">
        <v>2497</v>
      </c>
      <c r="C1219" t="s">
        <v>2498</v>
      </c>
      <c r="D1219" t="str">
        <f t="shared" ref="D1219:D1282" si="38">TEXT(C1219,"hh:mm:ss")</f>
        <v>01:02:28</v>
      </c>
      <c r="E1219" s="18">
        <f t="shared" ref="E1219:E1282" si="39">FLOOR(D1219,TIME(1,0,0))</f>
        <v>4.1666666666666664E-2</v>
      </c>
      <c r="F1219" s="2" t="s">
        <v>45</v>
      </c>
      <c r="G1219" s="4" t="s">
        <v>46</v>
      </c>
      <c r="H1219" t="s">
        <v>47</v>
      </c>
      <c r="I1219">
        <v>3953</v>
      </c>
      <c r="J1219">
        <v>78142</v>
      </c>
      <c r="K1219" t="s">
        <v>6206</v>
      </c>
      <c r="L1219">
        <v>3</v>
      </c>
      <c r="M1219" s="6">
        <v>496</v>
      </c>
      <c r="N1219" s="6">
        <v>4031.5</v>
      </c>
      <c r="O1219">
        <v>52</v>
      </c>
      <c r="P1219">
        <v>2</v>
      </c>
      <c r="Q1219" t="s">
        <v>52</v>
      </c>
      <c r="R1219" t="s">
        <v>52</v>
      </c>
      <c r="S1219" t="s">
        <v>6177</v>
      </c>
    </row>
    <row r="1220" spans="1:19" hidden="1" x14ac:dyDescent="0.3">
      <c r="A1220" s="7">
        <v>18507</v>
      </c>
      <c r="B1220" s="6" t="s">
        <v>2499</v>
      </c>
      <c r="C1220" t="s">
        <v>2500</v>
      </c>
      <c r="D1220" t="str">
        <f t="shared" si="38"/>
        <v>18:26:18</v>
      </c>
      <c r="E1220" s="18">
        <f t="shared" si="39"/>
        <v>0.75</v>
      </c>
      <c r="F1220" s="2" t="s">
        <v>72</v>
      </c>
      <c r="G1220" s="4" t="s">
        <v>55</v>
      </c>
      <c r="H1220" t="s">
        <v>51</v>
      </c>
      <c r="I1220">
        <v>378</v>
      </c>
      <c r="J1220">
        <v>67681</v>
      </c>
      <c r="K1220" t="s">
        <v>6203</v>
      </c>
      <c r="L1220">
        <v>10</v>
      </c>
      <c r="M1220" s="6">
        <v>421.5</v>
      </c>
      <c r="N1220" s="6">
        <v>4652.75</v>
      </c>
      <c r="O1220">
        <v>88</v>
      </c>
      <c r="P1220">
        <v>1</v>
      </c>
      <c r="Q1220" t="s">
        <v>35</v>
      </c>
      <c r="R1220" t="s">
        <v>35</v>
      </c>
      <c r="S1220" t="s">
        <v>6176</v>
      </c>
    </row>
    <row r="1221" spans="1:19" hidden="1" x14ac:dyDescent="0.3">
      <c r="A1221" s="7">
        <v>18508</v>
      </c>
      <c r="B1221" s="6" t="s">
        <v>2501</v>
      </c>
      <c r="C1221" t="s">
        <v>2502</v>
      </c>
      <c r="D1221" t="str">
        <f t="shared" si="38"/>
        <v>08:08:33</v>
      </c>
      <c r="E1221" s="18">
        <f t="shared" si="39"/>
        <v>0.33333333333333331</v>
      </c>
      <c r="F1221" s="2" t="s">
        <v>59</v>
      </c>
      <c r="G1221" s="4" t="s">
        <v>46</v>
      </c>
      <c r="H1221" t="s">
        <v>56</v>
      </c>
      <c r="I1221">
        <v>1019</v>
      </c>
      <c r="J1221">
        <v>26114</v>
      </c>
      <c r="K1221" t="s">
        <v>6204</v>
      </c>
      <c r="L1221">
        <v>38</v>
      </c>
      <c r="M1221" s="6">
        <v>592</v>
      </c>
      <c r="N1221" s="6">
        <v>3301.5</v>
      </c>
      <c r="O1221">
        <v>20</v>
      </c>
      <c r="P1221">
        <v>5</v>
      </c>
      <c r="Q1221" t="s">
        <v>38</v>
      </c>
      <c r="R1221" t="s">
        <v>38</v>
      </c>
      <c r="S1221" t="s">
        <v>6177</v>
      </c>
    </row>
    <row r="1222" spans="1:19" hidden="1" x14ac:dyDescent="0.3">
      <c r="A1222" s="7">
        <v>18509</v>
      </c>
      <c r="B1222" s="6" t="s">
        <v>2503</v>
      </c>
      <c r="C1222" t="s">
        <v>2504</v>
      </c>
      <c r="D1222" t="str">
        <f t="shared" si="38"/>
        <v>16:17:10</v>
      </c>
      <c r="E1222" s="18">
        <f t="shared" si="39"/>
        <v>0.66666666666666663</v>
      </c>
      <c r="F1222" s="2" t="s">
        <v>50</v>
      </c>
      <c r="G1222" s="4" t="s">
        <v>46</v>
      </c>
      <c r="H1222" t="s">
        <v>75</v>
      </c>
      <c r="I1222">
        <v>213</v>
      </c>
      <c r="J1222">
        <v>36725</v>
      </c>
      <c r="K1222" t="s">
        <v>6205</v>
      </c>
      <c r="L1222">
        <v>11</v>
      </c>
      <c r="M1222" s="6">
        <v>8054.75</v>
      </c>
      <c r="N1222" s="6">
        <v>459.75</v>
      </c>
      <c r="O1222">
        <v>47</v>
      </c>
      <c r="P1222">
        <v>2</v>
      </c>
      <c r="Q1222" t="s">
        <v>52</v>
      </c>
      <c r="R1222" t="s">
        <v>38</v>
      </c>
      <c r="S1222" t="s">
        <v>6177</v>
      </c>
    </row>
    <row r="1223" spans="1:19" hidden="1" x14ac:dyDescent="0.3">
      <c r="A1223" s="7">
        <v>18510</v>
      </c>
      <c r="B1223" s="6" t="s">
        <v>2505</v>
      </c>
      <c r="C1223" t="s">
        <v>2506</v>
      </c>
      <c r="D1223" t="str">
        <f t="shared" si="38"/>
        <v>05:28:31</v>
      </c>
      <c r="E1223" s="18">
        <f t="shared" si="39"/>
        <v>0.20833333333333331</v>
      </c>
      <c r="F1223" s="2" t="s">
        <v>59</v>
      </c>
      <c r="G1223" s="4" t="s">
        <v>46</v>
      </c>
      <c r="H1223" t="s">
        <v>47</v>
      </c>
      <c r="I1223">
        <v>638</v>
      </c>
      <c r="J1223">
        <v>36068</v>
      </c>
      <c r="K1223" t="s">
        <v>6205</v>
      </c>
      <c r="L1223">
        <v>12</v>
      </c>
      <c r="M1223" s="6">
        <v>7782.25</v>
      </c>
      <c r="N1223" s="6">
        <v>726.25</v>
      </c>
      <c r="O1223">
        <v>62</v>
      </c>
      <c r="P1223">
        <v>1</v>
      </c>
      <c r="Q1223" t="s">
        <v>65</v>
      </c>
      <c r="R1223" t="s">
        <v>38</v>
      </c>
      <c r="S1223" t="s">
        <v>6177</v>
      </c>
    </row>
    <row r="1224" spans="1:19" hidden="1" x14ac:dyDescent="0.3">
      <c r="A1224" s="7">
        <v>18511</v>
      </c>
      <c r="B1224" s="6" t="s">
        <v>2507</v>
      </c>
      <c r="C1224" t="s">
        <v>2508</v>
      </c>
      <c r="D1224" t="str">
        <f t="shared" si="38"/>
        <v>01:47:33</v>
      </c>
      <c r="E1224" s="18">
        <f t="shared" si="39"/>
        <v>4.1666666666666664E-2</v>
      </c>
      <c r="F1224" s="2" t="s">
        <v>59</v>
      </c>
      <c r="G1224" s="4" t="s">
        <v>46</v>
      </c>
      <c r="H1224" t="s">
        <v>81</v>
      </c>
      <c r="I1224">
        <v>299</v>
      </c>
      <c r="J1224">
        <v>52418</v>
      </c>
      <c r="K1224" t="s">
        <v>6203</v>
      </c>
      <c r="L1224">
        <v>11</v>
      </c>
      <c r="M1224" s="6">
        <v>145.25</v>
      </c>
      <c r="N1224" s="6">
        <v>5962</v>
      </c>
      <c r="O1224">
        <v>54</v>
      </c>
      <c r="P1224">
        <v>0</v>
      </c>
      <c r="Q1224" t="s">
        <v>65</v>
      </c>
      <c r="R1224" t="s">
        <v>52</v>
      </c>
      <c r="S1224" t="s">
        <v>6176</v>
      </c>
    </row>
    <row r="1225" spans="1:19" hidden="1" x14ac:dyDescent="0.3">
      <c r="A1225" s="7">
        <v>18512</v>
      </c>
      <c r="B1225" s="6" t="s">
        <v>2509</v>
      </c>
      <c r="C1225" t="s">
        <v>2510</v>
      </c>
      <c r="D1225" t="str">
        <f t="shared" si="38"/>
        <v>02:51:51</v>
      </c>
      <c r="E1225" s="18">
        <f t="shared" si="39"/>
        <v>8.3333333333333329E-2</v>
      </c>
      <c r="F1225" s="2" t="s">
        <v>45</v>
      </c>
      <c r="G1225" s="4" t="s">
        <v>55</v>
      </c>
      <c r="H1225" t="s">
        <v>56</v>
      </c>
      <c r="I1225">
        <v>4859</v>
      </c>
      <c r="J1225">
        <v>44519</v>
      </c>
      <c r="K1225" t="s">
        <v>6205</v>
      </c>
      <c r="L1225">
        <v>54</v>
      </c>
      <c r="M1225" s="6">
        <v>9228.25</v>
      </c>
      <c r="N1225" s="6">
        <v>512.75</v>
      </c>
      <c r="O1225">
        <v>13</v>
      </c>
      <c r="P1225">
        <v>4</v>
      </c>
      <c r="Q1225" t="s">
        <v>52</v>
      </c>
      <c r="R1225" t="s">
        <v>38</v>
      </c>
      <c r="S1225" t="s">
        <v>6177</v>
      </c>
    </row>
    <row r="1226" spans="1:19" hidden="1" x14ac:dyDescent="0.3">
      <c r="A1226" s="7">
        <v>18513</v>
      </c>
      <c r="B1226" s="6" t="s">
        <v>2511</v>
      </c>
      <c r="C1226" t="s">
        <v>2512</v>
      </c>
      <c r="D1226" t="str">
        <f t="shared" si="38"/>
        <v>10:23:16</v>
      </c>
      <c r="E1226" s="18">
        <f t="shared" si="39"/>
        <v>0.41666666666666663</v>
      </c>
      <c r="F1226" s="2" t="s">
        <v>45</v>
      </c>
      <c r="G1226" s="4" t="s">
        <v>55</v>
      </c>
      <c r="H1226" t="s">
        <v>47</v>
      </c>
      <c r="I1226">
        <v>2114</v>
      </c>
      <c r="J1226">
        <v>35780</v>
      </c>
      <c r="K1226" t="s">
        <v>6205</v>
      </c>
      <c r="L1226">
        <v>4</v>
      </c>
      <c r="M1226" s="6">
        <v>167.75</v>
      </c>
      <c r="N1226" s="6">
        <v>3409.5</v>
      </c>
      <c r="O1226">
        <v>70</v>
      </c>
      <c r="P1226">
        <v>2</v>
      </c>
      <c r="Q1226" t="s">
        <v>52</v>
      </c>
      <c r="R1226" t="s">
        <v>35</v>
      </c>
      <c r="S1226" t="s">
        <v>6176</v>
      </c>
    </row>
    <row r="1227" spans="1:19" hidden="1" x14ac:dyDescent="0.3">
      <c r="A1227" s="7">
        <v>18514</v>
      </c>
      <c r="B1227" s="6" t="s">
        <v>2513</v>
      </c>
      <c r="C1227" t="s">
        <v>2514</v>
      </c>
      <c r="D1227" t="str">
        <f t="shared" si="38"/>
        <v>14:52:20</v>
      </c>
      <c r="E1227" s="18">
        <f t="shared" si="39"/>
        <v>0.58333333333333326</v>
      </c>
      <c r="F1227" s="2" t="s">
        <v>45</v>
      </c>
      <c r="G1227" s="4" t="s">
        <v>46</v>
      </c>
      <c r="H1227" t="s">
        <v>56</v>
      </c>
      <c r="I1227">
        <v>3663</v>
      </c>
      <c r="J1227">
        <v>39016</v>
      </c>
      <c r="K1227" t="s">
        <v>6205</v>
      </c>
      <c r="L1227">
        <v>46</v>
      </c>
      <c r="M1227" s="6">
        <v>406.75</v>
      </c>
      <c r="N1227" s="6">
        <v>5905.5</v>
      </c>
      <c r="O1227">
        <v>18</v>
      </c>
      <c r="P1227">
        <v>4</v>
      </c>
      <c r="Q1227" t="s">
        <v>52</v>
      </c>
      <c r="R1227" t="s">
        <v>38</v>
      </c>
      <c r="S1227" t="s">
        <v>6176</v>
      </c>
    </row>
    <row r="1228" spans="1:19" hidden="1" x14ac:dyDescent="0.3">
      <c r="A1228" s="7">
        <v>18515</v>
      </c>
      <c r="B1228" s="6" t="s">
        <v>2515</v>
      </c>
      <c r="C1228" t="s">
        <v>2516</v>
      </c>
      <c r="D1228" t="str">
        <f t="shared" si="38"/>
        <v>16:19:37</v>
      </c>
      <c r="E1228" s="18">
        <f t="shared" si="39"/>
        <v>0.66666666666666663</v>
      </c>
      <c r="F1228" s="2" t="s">
        <v>50</v>
      </c>
      <c r="G1228" s="4" t="s">
        <v>55</v>
      </c>
      <c r="H1228" t="s">
        <v>51</v>
      </c>
      <c r="I1228">
        <v>202</v>
      </c>
      <c r="J1228">
        <v>79164</v>
      </c>
      <c r="K1228" t="s">
        <v>6206</v>
      </c>
      <c r="L1228">
        <v>18</v>
      </c>
      <c r="M1228" s="6">
        <v>197.25</v>
      </c>
      <c r="N1228" s="6">
        <v>3314.75</v>
      </c>
      <c r="O1228">
        <v>90</v>
      </c>
      <c r="P1228">
        <v>1</v>
      </c>
      <c r="Q1228" t="s">
        <v>52</v>
      </c>
      <c r="R1228" t="s">
        <v>35</v>
      </c>
      <c r="S1228" t="s">
        <v>6176</v>
      </c>
    </row>
    <row r="1229" spans="1:19" hidden="1" x14ac:dyDescent="0.3">
      <c r="A1229" s="7">
        <v>18516</v>
      </c>
      <c r="B1229" s="6" t="s">
        <v>2517</v>
      </c>
      <c r="C1229" t="s">
        <v>2518</v>
      </c>
      <c r="D1229" t="str">
        <f t="shared" si="38"/>
        <v>06:50:06</v>
      </c>
      <c r="E1229" s="18">
        <f t="shared" si="39"/>
        <v>0.25</v>
      </c>
      <c r="F1229" s="2" t="s">
        <v>45</v>
      </c>
      <c r="G1229" s="4" t="s">
        <v>55</v>
      </c>
      <c r="H1229" t="s">
        <v>75</v>
      </c>
      <c r="I1229">
        <v>934</v>
      </c>
      <c r="J1229">
        <v>13865</v>
      </c>
      <c r="K1229" t="s">
        <v>6204</v>
      </c>
      <c r="L1229">
        <v>14</v>
      </c>
      <c r="M1229" s="6">
        <v>862.25</v>
      </c>
      <c r="N1229" s="6">
        <v>868.75</v>
      </c>
      <c r="O1229">
        <v>50</v>
      </c>
      <c r="P1229">
        <v>3</v>
      </c>
      <c r="Q1229" t="s">
        <v>65</v>
      </c>
      <c r="R1229" t="s">
        <v>38</v>
      </c>
      <c r="S1229" t="s">
        <v>6176</v>
      </c>
    </row>
    <row r="1230" spans="1:19" hidden="1" x14ac:dyDescent="0.3">
      <c r="A1230" s="7">
        <v>18517</v>
      </c>
      <c r="B1230" s="6" t="s">
        <v>2519</v>
      </c>
      <c r="C1230" t="s">
        <v>2520</v>
      </c>
      <c r="D1230" t="str">
        <f t="shared" si="38"/>
        <v>05:39:01</v>
      </c>
      <c r="E1230" s="18">
        <f t="shared" si="39"/>
        <v>0.20833333333333331</v>
      </c>
      <c r="F1230" s="2" t="s">
        <v>45</v>
      </c>
      <c r="G1230" s="4" t="s">
        <v>46</v>
      </c>
      <c r="H1230" t="s">
        <v>47</v>
      </c>
      <c r="I1230">
        <v>3024</v>
      </c>
      <c r="J1230">
        <v>34175</v>
      </c>
      <c r="K1230" t="s">
        <v>6205</v>
      </c>
      <c r="L1230">
        <v>19</v>
      </c>
      <c r="M1230" s="6">
        <v>4556.75</v>
      </c>
      <c r="N1230" s="6">
        <v>570.25</v>
      </c>
      <c r="O1230">
        <v>74</v>
      </c>
      <c r="P1230">
        <v>2</v>
      </c>
      <c r="Q1230" t="s">
        <v>52</v>
      </c>
      <c r="R1230" t="s">
        <v>38</v>
      </c>
      <c r="S1230" t="s">
        <v>6177</v>
      </c>
    </row>
    <row r="1231" spans="1:19" hidden="1" x14ac:dyDescent="0.3">
      <c r="A1231" s="7">
        <v>18518</v>
      </c>
      <c r="B1231" s="6" t="s">
        <v>2521</v>
      </c>
      <c r="C1231" t="s">
        <v>2522</v>
      </c>
      <c r="D1231" t="str">
        <f t="shared" si="38"/>
        <v>17:36:00</v>
      </c>
      <c r="E1231" s="18">
        <f t="shared" si="39"/>
        <v>0.70833333333333326</v>
      </c>
      <c r="F1231" s="2" t="s">
        <v>50</v>
      </c>
      <c r="G1231" s="4" t="s">
        <v>46</v>
      </c>
      <c r="H1231" t="s">
        <v>51</v>
      </c>
      <c r="I1231">
        <v>146</v>
      </c>
      <c r="J1231">
        <v>89568</v>
      </c>
      <c r="K1231" t="s">
        <v>6206</v>
      </c>
      <c r="L1231">
        <v>18</v>
      </c>
      <c r="M1231" s="6">
        <v>472.75</v>
      </c>
      <c r="N1231" s="6">
        <v>3498</v>
      </c>
      <c r="O1231">
        <v>83</v>
      </c>
      <c r="P1231">
        <v>1</v>
      </c>
      <c r="Q1231" t="s">
        <v>65</v>
      </c>
      <c r="R1231" t="s">
        <v>52</v>
      </c>
      <c r="S1231" t="s">
        <v>6176</v>
      </c>
    </row>
    <row r="1232" spans="1:19" hidden="1" x14ac:dyDescent="0.3">
      <c r="A1232" s="7">
        <v>18519</v>
      </c>
      <c r="B1232" s="6" t="s">
        <v>2523</v>
      </c>
      <c r="C1232" t="s">
        <v>2524</v>
      </c>
      <c r="D1232" t="str">
        <f t="shared" si="38"/>
        <v>16:04:23</v>
      </c>
      <c r="E1232" s="18">
        <f t="shared" si="39"/>
        <v>0.66666666666666663</v>
      </c>
      <c r="F1232" s="2" t="s">
        <v>50</v>
      </c>
      <c r="G1232" s="4" t="s">
        <v>55</v>
      </c>
      <c r="H1232" t="s">
        <v>51</v>
      </c>
      <c r="I1232">
        <v>193</v>
      </c>
      <c r="J1232">
        <v>12718</v>
      </c>
      <c r="K1232" t="s">
        <v>6204</v>
      </c>
      <c r="L1232">
        <v>15</v>
      </c>
      <c r="M1232" s="6">
        <v>517.75</v>
      </c>
      <c r="N1232" s="6">
        <v>4006.25</v>
      </c>
      <c r="O1232">
        <v>84</v>
      </c>
      <c r="P1232">
        <v>2</v>
      </c>
      <c r="Q1232" t="s">
        <v>35</v>
      </c>
      <c r="R1232" t="s">
        <v>52</v>
      </c>
      <c r="S1232" t="s">
        <v>6176</v>
      </c>
    </row>
    <row r="1233" spans="1:19" hidden="1" x14ac:dyDescent="0.3">
      <c r="A1233" s="7">
        <v>18520</v>
      </c>
      <c r="B1233" s="6" t="s">
        <v>2525</v>
      </c>
      <c r="C1233" t="s">
        <v>2526</v>
      </c>
      <c r="D1233" t="str">
        <f t="shared" si="38"/>
        <v>14:22:11</v>
      </c>
      <c r="E1233" s="18">
        <f t="shared" si="39"/>
        <v>0.58333333333333326</v>
      </c>
      <c r="F1233" s="2" t="s">
        <v>72</v>
      </c>
      <c r="G1233" s="4" t="s">
        <v>46</v>
      </c>
      <c r="H1233" t="s">
        <v>75</v>
      </c>
      <c r="I1233">
        <v>375</v>
      </c>
      <c r="J1233">
        <v>43894</v>
      </c>
      <c r="K1233" t="s">
        <v>6205</v>
      </c>
      <c r="L1233">
        <v>14</v>
      </c>
      <c r="M1233" s="6">
        <v>2835.25</v>
      </c>
      <c r="N1233" s="6">
        <v>773.25</v>
      </c>
      <c r="O1233">
        <v>48</v>
      </c>
      <c r="P1233">
        <v>1</v>
      </c>
      <c r="Q1233" t="s">
        <v>52</v>
      </c>
      <c r="R1233" t="s">
        <v>52</v>
      </c>
      <c r="S1233" t="s">
        <v>6176</v>
      </c>
    </row>
    <row r="1234" spans="1:19" hidden="1" x14ac:dyDescent="0.3">
      <c r="A1234" s="7">
        <v>18521</v>
      </c>
      <c r="B1234" s="6" t="s">
        <v>2527</v>
      </c>
      <c r="C1234" t="s">
        <v>2528</v>
      </c>
      <c r="D1234" t="str">
        <f t="shared" si="38"/>
        <v>07:09:15</v>
      </c>
      <c r="E1234" s="18">
        <f t="shared" si="39"/>
        <v>0.29166666666666663</v>
      </c>
      <c r="F1234" s="2" t="s">
        <v>50</v>
      </c>
      <c r="G1234" s="4" t="s">
        <v>55</v>
      </c>
      <c r="H1234" t="s">
        <v>51</v>
      </c>
      <c r="I1234">
        <v>152</v>
      </c>
      <c r="J1234">
        <v>59385</v>
      </c>
      <c r="K1234" t="s">
        <v>6203</v>
      </c>
      <c r="L1234">
        <v>17</v>
      </c>
      <c r="M1234" s="6">
        <v>388</v>
      </c>
      <c r="N1234" s="6">
        <v>4136</v>
      </c>
      <c r="O1234">
        <v>90</v>
      </c>
      <c r="P1234">
        <v>1</v>
      </c>
      <c r="Q1234" t="s">
        <v>52</v>
      </c>
      <c r="R1234" t="s">
        <v>38</v>
      </c>
      <c r="S1234" t="s">
        <v>6177</v>
      </c>
    </row>
    <row r="1235" spans="1:19" hidden="1" x14ac:dyDescent="0.3">
      <c r="A1235" s="7">
        <v>18522</v>
      </c>
      <c r="B1235" s="6" t="s">
        <v>2529</v>
      </c>
      <c r="C1235" t="s">
        <v>2530</v>
      </c>
      <c r="D1235" t="str">
        <f t="shared" si="38"/>
        <v>21:43:56</v>
      </c>
      <c r="E1235" s="18">
        <f t="shared" si="39"/>
        <v>0.875</v>
      </c>
      <c r="F1235" s="2" t="s">
        <v>45</v>
      </c>
      <c r="G1235" s="4" t="s">
        <v>46</v>
      </c>
      <c r="H1235" t="s">
        <v>81</v>
      </c>
      <c r="I1235">
        <v>813</v>
      </c>
      <c r="J1235">
        <v>62532</v>
      </c>
      <c r="K1235" t="s">
        <v>6203</v>
      </c>
      <c r="L1235">
        <v>9</v>
      </c>
      <c r="M1235" s="6">
        <v>350.75</v>
      </c>
      <c r="N1235" s="6">
        <v>2538.75</v>
      </c>
      <c r="O1235">
        <v>57</v>
      </c>
      <c r="P1235">
        <v>1</v>
      </c>
      <c r="Q1235" t="s">
        <v>52</v>
      </c>
      <c r="R1235" t="s">
        <v>38</v>
      </c>
      <c r="S1235" t="s">
        <v>6177</v>
      </c>
    </row>
    <row r="1236" spans="1:19" hidden="1" x14ac:dyDescent="0.3">
      <c r="A1236" s="7">
        <v>18523</v>
      </c>
      <c r="B1236" s="6" t="s">
        <v>2531</v>
      </c>
      <c r="C1236" t="s">
        <v>2532</v>
      </c>
      <c r="D1236" t="str">
        <f t="shared" si="38"/>
        <v>05:43:25</v>
      </c>
      <c r="E1236" s="18">
        <f t="shared" si="39"/>
        <v>0.20833333333333331</v>
      </c>
      <c r="F1236" s="2" t="s">
        <v>72</v>
      </c>
      <c r="G1236" s="4" t="s">
        <v>55</v>
      </c>
      <c r="H1236" t="s">
        <v>51</v>
      </c>
      <c r="I1236">
        <v>198</v>
      </c>
      <c r="J1236">
        <v>33942</v>
      </c>
      <c r="K1236" t="s">
        <v>6205</v>
      </c>
      <c r="L1236">
        <v>19</v>
      </c>
      <c r="M1236" s="6">
        <v>1407.25</v>
      </c>
      <c r="N1236" s="6">
        <v>4655</v>
      </c>
      <c r="O1236">
        <v>95</v>
      </c>
      <c r="P1236">
        <v>2</v>
      </c>
      <c r="Q1236" t="s">
        <v>35</v>
      </c>
      <c r="R1236" t="s">
        <v>52</v>
      </c>
      <c r="S1236" t="s">
        <v>6177</v>
      </c>
    </row>
    <row r="1237" spans="1:19" hidden="1" x14ac:dyDescent="0.3">
      <c r="A1237" s="7">
        <v>18524</v>
      </c>
      <c r="B1237" s="6" t="s">
        <v>2533</v>
      </c>
      <c r="C1237" t="s">
        <v>2534</v>
      </c>
      <c r="D1237" t="str">
        <f t="shared" si="38"/>
        <v>17:59:07</v>
      </c>
      <c r="E1237" s="18">
        <f t="shared" si="39"/>
        <v>0.70833333333333326</v>
      </c>
      <c r="F1237" s="2" t="s">
        <v>45</v>
      </c>
      <c r="G1237" s="4" t="s">
        <v>55</v>
      </c>
      <c r="H1237" t="s">
        <v>56</v>
      </c>
      <c r="I1237">
        <v>3460</v>
      </c>
      <c r="J1237">
        <v>32839</v>
      </c>
      <c r="K1237" t="s">
        <v>6205</v>
      </c>
      <c r="L1237">
        <v>56</v>
      </c>
      <c r="M1237" s="6">
        <v>50.5</v>
      </c>
      <c r="N1237" s="6">
        <v>4781.5</v>
      </c>
      <c r="O1237">
        <v>12</v>
      </c>
      <c r="P1237">
        <v>3</v>
      </c>
      <c r="Q1237" t="s">
        <v>38</v>
      </c>
      <c r="R1237" t="s">
        <v>38</v>
      </c>
      <c r="S1237" t="s">
        <v>6177</v>
      </c>
    </row>
    <row r="1238" spans="1:19" hidden="1" x14ac:dyDescent="0.3">
      <c r="A1238" s="7">
        <v>18525</v>
      </c>
      <c r="B1238" s="6" t="s">
        <v>2535</v>
      </c>
      <c r="C1238" t="s">
        <v>2536</v>
      </c>
      <c r="D1238" t="str">
        <f t="shared" si="38"/>
        <v>14:46:07</v>
      </c>
      <c r="E1238" s="18">
        <f t="shared" si="39"/>
        <v>0.58333333333333326</v>
      </c>
      <c r="F1238" s="2" t="s">
        <v>72</v>
      </c>
      <c r="G1238" s="4" t="s">
        <v>46</v>
      </c>
      <c r="H1238" t="s">
        <v>47</v>
      </c>
      <c r="I1238">
        <v>718</v>
      </c>
      <c r="J1238">
        <v>30300</v>
      </c>
      <c r="K1238" t="s">
        <v>6205</v>
      </c>
      <c r="L1238">
        <v>24</v>
      </c>
      <c r="M1238" s="6">
        <v>372.25</v>
      </c>
      <c r="N1238" s="6">
        <v>4548</v>
      </c>
      <c r="O1238">
        <v>84</v>
      </c>
      <c r="P1238">
        <v>3</v>
      </c>
      <c r="Q1238" t="s">
        <v>52</v>
      </c>
      <c r="R1238" t="s">
        <v>52</v>
      </c>
      <c r="S1238" t="s">
        <v>6176</v>
      </c>
    </row>
    <row r="1239" spans="1:19" hidden="1" x14ac:dyDescent="0.3">
      <c r="A1239" s="7">
        <v>18526</v>
      </c>
      <c r="B1239" s="6" t="s">
        <v>2537</v>
      </c>
      <c r="C1239" t="s">
        <v>2538</v>
      </c>
      <c r="D1239" t="str">
        <f t="shared" si="38"/>
        <v>02:20:28</v>
      </c>
      <c r="E1239" s="18">
        <f t="shared" si="39"/>
        <v>8.3333333333333329E-2</v>
      </c>
      <c r="F1239" s="2" t="s">
        <v>72</v>
      </c>
      <c r="G1239" s="4" t="s">
        <v>46</v>
      </c>
      <c r="H1239" t="s">
        <v>75</v>
      </c>
      <c r="I1239">
        <v>589</v>
      </c>
      <c r="J1239">
        <v>30019</v>
      </c>
      <c r="K1239" t="s">
        <v>6205</v>
      </c>
      <c r="L1239">
        <v>2</v>
      </c>
      <c r="M1239" s="6">
        <v>193.75</v>
      </c>
      <c r="N1239" s="6">
        <v>2259.75</v>
      </c>
      <c r="O1239">
        <v>59</v>
      </c>
      <c r="P1239">
        <v>3</v>
      </c>
      <c r="Q1239" t="s">
        <v>52</v>
      </c>
      <c r="R1239" t="s">
        <v>52</v>
      </c>
      <c r="S1239" t="s">
        <v>6176</v>
      </c>
    </row>
    <row r="1240" spans="1:19" hidden="1" x14ac:dyDescent="0.3">
      <c r="A1240" s="7">
        <v>18527</v>
      </c>
      <c r="B1240" s="6" t="s">
        <v>2539</v>
      </c>
      <c r="C1240" t="s">
        <v>2540</v>
      </c>
      <c r="D1240" t="str">
        <f t="shared" si="38"/>
        <v>14:16:07</v>
      </c>
      <c r="E1240" s="18">
        <f t="shared" si="39"/>
        <v>0.58333333333333326</v>
      </c>
      <c r="F1240" s="2" t="s">
        <v>45</v>
      </c>
      <c r="G1240" s="4" t="s">
        <v>46</v>
      </c>
      <c r="H1240" t="s">
        <v>75</v>
      </c>
      <c r="I1240">
        <v>1621</v>
      </c>
      <c r="J1240">
        <v>33895</v>
      </c>
      <c r="K1240" t="s">
        <v>6205</v>
      </c>
      <c r="L1240">
        <v>2</v>
      </c>
      <c r="M1240" s="6">
        <v>501</v>
      </c>
      <c r="N1240" s="6">
        <v>4090.75</v>
      </c>
      <c r="O1240">
        <v>61</v>
      </c>
      <c r="P1240">
        <v>3</v>
      </c>
      <c r="Q1240" t="s">
        <v>52</v>
      </c>
      <c r="R1240" t="s">
        <v>38</v>
      </c>
      <c r="S1240" t="s">
        <v>6177</v>
      </c>
    </row>
    <row r="1241" spans="1:19" hidden="1" x14ac:dyDescent="0.3">
      <c r="A1241" s="7">
        <v>18528</v>
      </c>
      <c r="B1241" s="6" t="s">
        <v>2541</v>
      </c>
      <c r="C1241" t="s">
        <v>2542</v>
      </c>
      <c r="D1241" t="str">
        <f t="shared" si="38"/>
        <v>03:20:35</v>
      </c>
      <c r="E1241" s="18">
        <f t="shared" si="39"/>
        <v>0.125</v>
      </c>
      <c r="F1241" s="2" t="s">
        <v>50</v>
      </c>
      <c r="G1241" s="4" t="s">
        <v>55</v>
      </c>
      <c r="H1241" t="s">
        <v>51</v>
      </c>
      <c r="I1241">
        <v>236</v>
      </c>
      <c r="J1241">
        <v>37802</v>
      </c>
      <c r="K1241" t="s">
        <v>6205</v>
      </c>
      <c r="L1241">
        <v>19</v>
      </c>
      <c r="M1241" s="6">
        <v>912.75</v>
      </c>
      <c r="N1241" s="6">
        <v>3323.5</v>
      </c>
      <c r="O1241">
        <v>79</v>
      </c>
      <c r="P1241">
        <v>2</v>
      </c>
      <c r="Q1241" t="s">
        <v>65</v>
      </c>
      <c r="R1241" t="s">
        <v>38</v>
      </c>
      <c r="S1241" t="s">
        <v>6176</v>
      </c>
    </row>
    <row r="1242" spans="1:19" hidden="1" x14ac:dyDescent="0.3">
      <c r="A1242" s="7">
        <v>18529</v>
      </c>
      <c r="B1242" s="6" t="s">
        <v>2543</v>
      </c>
      <c r="C1242" t="s">
        <v>2544</v>
      </c>
      <c r="D1242" t="str">
        <f t="shared" si="38"/>
        <v>23:37:33</v>
      </c>
      <c r="E1242" s="18">
        <f t="shared" si="39"/>
        <v>0.95833333333333326</v>
      </c>
      <c r="F1242" s="2" t="s">
        <v>72</v>
      </c>
      <c r="G1242" s="4" t="s">
        <v>46</v>
      </c>
      <c r="H1242" t="s">
        <v>81</v>
      </c>
      <c r="I1242">
        <v>463</v>
      </c>
      <c r="J1242">
        <v>14821</v>
      </c>
      <c r="K1242" t="s">
        <v>6204</v>
      </c>
      <c r="L1242">
        <v>11</v>
      </c>
      <c r="M1242" s="6">
        <v>57.25</v>
      </c>
      <c r="N1242" s="6">
        <v>4476.75</v>
      </c>
      <c r="O1242">
        <v>70</v>
      </c>
      <c r="P1242">
        <v>0</v>
      </c>
      <c r="Q1242" t="s">
        <v>52</v>
      </c>
      <c r="R1242" t="s">
        <v>52</v>
      </c>
      <c r="S1242" t="s">
        <v>6177</v>
      </c>
    </row>
    <row r="1243" spans="1:19" hidden="1" x14ac:dyDescent="0.3">
      <c r="A1243" s="7">
        <v>18530</v>
      </c>
      <c r="B1243" s="6" t="s">
        <v>2545</v>
      </c>
      <c r="C1243" t="s">
        <v>2546</v>
      </c>
      <c r="D1243" t="str">
        <f t="shared" si="38"/>
        <v>02:03:07</v>
      </c>
      <c r="E1243" s="18">
        <f t="shared" si="39"/>
        <v>8.3333333333333329E-2</v>
      </c>
      <c r="F1243" s="2" t="s">
        <v>50</v>
      </c>
      <c r="G1243" s="4" t="s">
        <v>55</v>
      </c>
      <c r="H1243" t="s">
        <v>51</v>
      </c>
      <c r="I1243">
        <v>92</v>
      </c>
      <c r="J1243">
        <v>72311</v>
      </c>
      <c r="K1243" t="s">
        <v>6206</v>
      </c>
      <c r="L1243">
        <v>8</v>
      </c>
      <c r="M1243" s="6">
        <v>148</v>
      </c>
      <c r="N1243" s="6">
        <v>6779</v>
      </c>
      <c r="O1243">
        <v>90</v>
      </c>
      <c r="P1243">
        <v>2</v>
      </c>
      <c r="Q1243" t="s">
        <v>52</v>
      </c>
      <c r="R1243" t="s">
        <v>38</v>
      </c>
      <c r="S1243" t="s">
        <v>6176</v>
      </c>
    </row>
    <row r="1244" spans="1:19" hidden="1" x14ac:dyDescent="0.3">
      <c r="A1244" s="7">
        <v>18531</v>
      </c>
      <c r="B1244" s="6" t="s">
        <v>2547</v>
      </c>
      <c r="C1244" t="s">
        <v>2548</v>
      </c>
      <c r="D1244" t="str">
        <f t="shared" si="38"/>
        <v>16:49:03</v>
      </c>
      <c r="E1244" s="18">
        <f t="shared" si="39"/>
        <v>0.66666666666666663</v>
      </c>
      <c r="F1244" s="2" t="s">
        <v>45</v>
      </c>
      <c r="G1244" s="4" t="s">
        <v>46</v>
      </c>
      <c r="H1244" t="s">
        <v>47</v>
      </c>
      <c r="I1244">
        <v>1901</v>
      </c>
      <c r="J1244">
        <v>66363</v>
      </c>
      <c r="K1244" t="s">
        <v>6203</v>
      </c>
      <c r="L1244">
        <v>9</v>
      </c>
      <c r="M1244" s="6">
        <v>644.5</v>
      </c>
      <c r="N1244" s="6">
        <v>4938.25</v>
      </c>
      <c r="O1244">
        <v>64</v>
      </c>
      <c r="P1244">
        <v>3</v>
      </c>
      <c r="Q1244" t="s">
        <v>52</v>
      </c>
      <c r="R1244" t="s">
        <v>52</v>
      </c>
      <c r="S1244" t="s">
        <v>6177</v>
      </c>
    </row>
    <row r="1245" spans="1:19" hidden="1" x14ac:dyDescent="0.3">
      <c r="A1245" s="7">
        <v>18532</v>
      </c>
      <c r="B1245" s="6" t="s">
        <v>2549</v>
      </c>
      <c r="C1245" t="s">
        <v>2550</v>
      </c>
      <c r="D1245" t="str">
        <f t="shared" si="38"/>
        <v>20:55:11</v>
      </c>
      <c r="E1245" s="18">
        <f t="shared" si="39"/>
        <v>0.83333333333333326</v>
      </c>
      <c r="F1245" s="2" t="s">
        <v>45</v>
      </c>
      <c r="G1245" s="4" t="s">
        <v>55</v>
      </c>
      <c r="H1245" t="s">
        <v>56</v>
      </c>
      <c r="I1245">
        <v>4840</v>
      </c>
      <c r="J1245">
        <v>53522</v>
      </c>
      <c r="K1245" t="s">
        <v>6203</v>
      </c>
      <c r="L1245">
        <v>35</v>
      </c>
      <c r="M1245" s="6">
        <v>1950.75</v>
      </c>
      <c r="N1245" s="6">
        <v>2500.25</v>
      </c>
      <c r="O1245">
        <v>11</v>
      </c>
      <c r="P1245">
        <v>6</v>
      </c>
      <c r="Q1245" t="s">
        <v>38</v>
      </c>
      <c r="R1245" t="s">
        <v>38</v>
      </c>
      <c r="S1245" t="s">
        <v>6177</v>
      </c>
    </row>
    <row r="1246" spans="1:19" hidden="1" x14ac:dyDescent="0.3">
      <c r="A1246" s="7">
        <v>18533</v>
      </c>
      <c r="B1246" s="6" t="s">
        <v>2551</v>
      </c>
      <c r="C1246" t="s">
        <v>2552</v>
      </c>
      <c r="D1246" t="str">
        <f t="shared" si="38"/>
        <v>17:47:45</v>
      </c>
      <c r="E1246" s="18">
        <f t="shared" si="39"/>
        <v>0.70833333333333326</v>
      </c>
      <c r="F1246" s="2" t="s">
        <v>45</v>
      </c>
      <c r="G1246" s="4" t="s">
        <v>55</v>
      </c>
      <c r="H1246" t="s">
        <v>56</v>
      </c>
      <c r="I1246">
        <v>1808</v>
      </c>
      <c r="J1246">
        <v>75940</v>
      </c>
      <c r="K1246" t="s">
        <v>6206</v>
      </c>
      <c r="L1246">
        <v>39</v>
      </c>
      <c r="M1246" s="6">
        <v>342</v>
      </c>
      <c r="N1246" s="6">
        <v>5460</v>
      </c>
      <c r="O1246">
        <v>15</v>
      </c>
      <c r="P1246">
        <v>3</v>
      </c>
      <c r="Q1246" t="s">
        <v>38</v>
      </c>
      <c r="R1246" t="s">
        <v>52</v>
      </c>
      <c r="S1246" t="s">
        <v>6176</v>
      </c>
    </row>
    <row r="1247" spans="1:19" hidden="1" x14ac:dyDescent="0.3">
      <c r="A1247" s="7">
        <v>18534</v>
      </c>
      <c r="B1247" s="6" t="s">
        <v>2553</v>
      </c>
      <c r="C1247" t="s">
        <v>2554</v>
      </c>
      <c r="D1247" t="str">
        <f t="shared" si="38"/>
        <v>10:44:09</v>
      </c>
      <c r="E1247" s="18">
        <f t="shared" si="39"/>
        <v>0.41666666666666663</v>
      </c>
      <c r="F1247" s="2" t="s">
        <v>72</v>
      </c>
      <c r="G1247" s="4" t="s">
        <v>46</v>
      </c>
      <c r="H1247" t="s">
        <v>75</v>
      </c>
      <c r="I1247">
        <v>459</v>
      </c>
      <c r="J1247">
        <v>88919</v>
      </c>
      <c r="K1247" t="s">
        <v>6206</v>
      </c>
      <c r="L1247">
        <v>3</v>
      </c>
      <c r="M1247" s="6">
        <v>5810.25</v>
      </c>
      <c r="N1247" s="6">
        <v>779.75</v>
      </c>
      <c r="O1247">
        <v>54</v>
      </c>
      <c r="P1247">
        <v>2</v>
      </c>
      <c r="Q1247" t="s">
        <v>52</v>
      </c>
      <c r="R1247" t="s">
        <v>38</v>
      </c>
      <c r="S1247" t="s">
        <v>6177</v>
      </c>
    </row>
    <row r="1248" spans="1:19" hidden="1" x14ac:dyDescent="0.3">
      <c r="A1248" s="7">
        <v>18535</v>
      </c>
      <c r="B1248" s="6" t="s">
        <v>2555</v>
      </c>
      <c r="C1248" t="s">
        <v>2556</v>
      </c>
      <c r="D1248" t="str">
        <f t="shared" si="38"/>
        <v>10:44:43</v>
      </c>
      <c r="E1248" s="18">
        <f t="shared" si="39"/>
        <v>0.41666666666666663</v>
      </c>
      <c r="F1248" s="2" t="s">
        <v>50</v>
      </c>
      <c r="G1248" s="4" t="s">
        <v>55</v>
      </c>
      <c r="H1248" t="s">
        <v>51</v>
      </c>
      <c r="I1248">
        <v>77</v>
      </c>
      <c r="J1248">
        <v>22777</v>
      </c>
      <c r="K1248" t="s">
        <v>6204</v>
      </c>
      <c r="L1248">
        <v>19</v>
      </c>
      <c r="M1248" s="6">
        <v>67</v>
      </c>
      <c r="N1248" s="6">
        <v>6813.75</v>
      </c>
      <c r="O1248">
        <v>86</v>
      </c>
      <c r="P1248">
        <v>2</v>
      </c>
      <c r="Q1248" t="s">
        <v>52</v>
      </c>
      <c r="R1248" t="s">
        <v>52</v>
      </c>
      <c r="S1248" t="s">
        <v>6176</v>
      </c>
    </row>
    <row r="1249" spans="1:19" hidden="1" x14ac:dyDescent="0.3">
      <c r="A1249" s="7">
        <v>18536</v>
      </c>
      <c r="B1249" s="6" t="s">
        <v>2557</v>
      </c>
      <c r="C1249" t="s">
        <v>2558</v>
      </c>
      <c r="D1249" t="str">
        <f t="shared" si="38"/>
        <v>11:18:10</v>
      </c>
      <c r="E1249" s="18">
        <f t="shared" si="39"/>
        <v>0.45833333333333331</v>
      </c>
      <c r="F1249" s="2" t="s">
        <v>72</v>
      </c>
      <c r="G1249" s="4" t="s">
        <v>46</v>
      </c>
      <c r="H1249" t="s">
        <v>75</v>
      </c>
      <c r="I1249">
        <v>556</v>
      </c>
      <c r="J1249">
        <v>80428</v>
      </c>
      <c r="K1249" t="s">
        <v>6206</v>
      </c>
      <c r="L1249">
        <v>10</v>
      </c>
      <c r="M1249" s="6">
        <v>169.25</v>
      </c>
      <c r="N1249" s="6">
        <v>3922.75</v>
      </c>
      <c r="O1249">
        <v>65</v>
      </c>
      <c r="P1249">
        <v>2</v>
      </c>
      <c r="Q1249" t="s">
        <v>52</v>
      </c>
      <c r="R1249" t="s">
        <v>52</v>
      </c>
      <c r="S1249" t="s">
        <v>6177</v>
      </c>
    </row>
    <row r="1250" spans="1:19" hidden="1" x14ac:dyDescent="0.3">
      <c r="A1250" s="7">
        <v>18537</v>
      </c>
      <c r="B1250" s="6" t="s">
        <v>2559</v>
      </c>
      <c r="C1250" t="s">
        <v>2560</v>
      </c>
      <c r="D1250" t="str">
        <f t="shared" si="38"/>
        <v>09:37:02</v>
      </c>
      <c r="E1250" s="18">
        <f t="shared" si="39"/>
        <v>0.375</v>
      </c>
      <c r="F1250" s="2" t="s">
        <v>50</v>
      </c>
      <c r="G1250" s="4" t="s">
        <v>46</v>
      </c>
      <c r="H1250" t="s">
        <v>51</v>
      </c>
      <c r="I1250">
        <v>170</v>
      </c>
      <c r="J1250">
        <v>62532</v>
      </c>
      <c r="K1250" t="s">
        <v>6203</v>
      </c>
      <c r="L1250">
        <v>19</v>
      </c>
      <c r="M1250" s="6">
        <v>531.75</v>
      </c>
      <c r="N1250" s="6">
        <v>2420</v>
      </c>
      <c r="O1250">
        <v>80</v>
      </c>
      <c r="P1250">
        <v>1</v>
      </c>
      <c r="Q1250" t="s">
        <v>65</v>
      </c>
      <c r="R1250" t="s">
        <v>52</v>
      </c>
      <c r="S1250" t="s">
        <v>6176</v>
      </c>
    </row>
    <row r="1251" spans="1:19" hidden="1" x14ac:dyDescent="0.3">
      <c r="A1251" s="7">
        <v>18538</v>
      </c>
      <c r="B1251" s="6" t="s">
        <v>2561</v>
      </c>
      <c r="C1251" t="s">
        <v>2562</v>
      </c>
      <c r="D1251" t="str">
        <f t="shared" si="38"/>
        <v>06:43:28</v>
      </c>
      <c r="E1251" s="18">
        <f t="shared" si="39"/>
        <v>0.25</v>
      </c>
      <c r="F1251" s="2" t="s">
        <v>88</v>
      </c>
      <c r="G1251" s="4" t="s">
        <v>46</v>
      </c>
      <c r="H1251" t="s">
        <v>51</v>
      </c>
      <c r="I1251">
        <v>328</v>
      </c>
      <c r="J1251">
        <v>72195</v>
      </c>
      <c r="K1251" t="s">
        <v>6206</v>
      </c>
      <c r="L1251">
        <v>2</v>
      </c>
      <c r="M1251" s="6">
        <v>196.25</v>
      </c>
      <c r="N1251" s="6">
        <v>5392.25</v>
      </c>
      <c r="O1251">
        <v>84</v>
      </c>
      <c r="P1251">
        <v>1</v>
      </c>
      <c r="Q1251" t="s">
        <v>65</v>
      </c>
      <c r="R1251" t="s">
        <v>52</v>
      </c>
      <c r="S1251" t="s">
        <v>6177</v>
      </c>
    </row>
    <row r="1252" spans="1:19" hidden="1" x14ac:dyDescent="0.3">
      <c r="A1252" s="7">
        <v>18539</v>
      </c>
      <c r="B1252" s="6" t="s">
        <v>2563</v>
      </c>
      <c r="C1252" t="s">
        <v>2564</v>
      </c>
      <c r="D1252" t="str">
        <f t="shared" si="38"/>
        <v>00:55:14</v>
      </c>
      <c r="E1252" s="18">
        <f t="shared" si="39"/>
        <v>0</v>
      </c>
      <c r="F1252" s="2" t="s">
        <v>72</v>
      </c>
      <c r="G1252" s="4" t="s">
        <v>46</v>
      </c>
      <c r="H1252" t="s">
        <v>75</v>
      </c>
      <c r="I1252">
        <v>424</v>
      </c>
      <c r="J1252">
        <v>48826</v>
      </c>
      <c r="K1252" t="s">
        <v>6205</v>
      </c>
      <c r="L1252">
        <v>14</v>
      </c>
      <c r="M1252" s="6">
        <v>9941.5</v>
      </c>
      <c r="N1252" s="6">
        <v>334.75</v>
      </c>
      <c r="O1252">
        <v>64</v>
      </c>
      <c r="P1252">
        <v>1</v>
      </c>
      <c r="Q1252" t="s">
        <v>52</v>
      </c>
      <c r="R1252" t="s">
        <v>38</v>
      </c>
      <c r="S1252" t="s">
        <v>6177</v>
      </c>
    </row>
    <row r="1253" spans="1:19" hidden="1" x14ac:dyDescent="0.3">
      <c r="A1253" s="7">
        <v>18540</v>
      </c>
      <c r="B1253" s="6" t="s">
        <v>2565</v>
      </c>
      <c r="C1253" t="s">
        <v>2566</v>
      </c>
      <c r="D1253" t="str">
        <f t="shared" si="38"/>
        <v>04:56:13</v>
      </c>
      <c r="E1253" s="18">
        <f t="shared" si="39"/>
        <v>0.16666666666666666</v>
      </c>
      <c r="F1253" s="2" t="s">
        <v>45</v>
      </c>
      <c r="G1253" s="4" t="s">
        <v>55</v>
      </c>
      <c r="H1253" t="s">
        <v>56</v>
      </c>
      <c r="I1253">
        <v>2692</v>
      </c>
      <c r="J1253">
        <v>89359</v>
      </c>
      <c r="K1253" t="s">
        <v>6206</v>
      </c>
      <c r="L1253">
        <v>55</v>
      </c>
      <c r="M1253" s="6">
        <v>483.5</v>
      </c>
      <c r="N1253" s="6">
        <v>2862.5</v>
      </c>
      <c r="O1253">
        <v>13</v>
      </c>
      <c r="P1253">
        <v>6</v>
      </c>
      <c r="Q1253" t="s">
        <v>52</v>
      </c>
      <c r="R1253" t="s">
        <v>38</v>
      </c>
      <c r="S1253" t="s">
        <v>6176</v>
      </c>
    </row>
    <row r="1254" spans="1:19" hidden="1" x14ac:dyDescent="0.3">
      <c r="A1254" s="7">
        <v>18541</v>
      </c>
      <c r="B1254" s="6" t="s">
        <v>2567</v>
      </c>
      <c r="C1254" t="s">
        <v>2568</v>
      </c>
      <c r="D1254" t="str">
        <f t="shared" si="38"/>
        <v>23:13:45</v>
      </c>
      <c r="E1254" s="18">
        <f t="shared" si="39"/>
        <v>0.95833333333333326</v>
      </c>
      <c r="F1254" s="2" t="s">
        <v>88</v>
      </c>
      <c r="G1254" s="4" t="s">
        <v>55</v>
      </c>
      <c r="H1254" t="s">
        <v>51</v>
      </c>
      <c r="I1254">
        <v>76</v>
      </c>
      <c r="J1254">
        <v>24040</v>
      </c>
      <c r="K1254" t="s">
        <v>6204</v>
      </c>
      <c r="L1254">
        <v>4</v>
      </c>
      <c r="M1254" s="6">
        <v>3787.25</v>
      </c>
      <c r="N1254" s="6">
        <v>535.25</v>
      </c>
      <c r="O1254">
        <v>79</v>
      </c>
      <c r="P1254">
        <v>2</v>
      </c>
      <c r="Q1254" t="s">
        <v>35</v>
      </c>
      <c r="R1254" t="s">
        <v>52</v>
      </c>
      <c r="S1254" t="s">
        <v>6177</v>
      </c>
    </row>
    <row r="1255" spans="1:19" hidden="1" x14ac:dyDescent="0.3">
      <c r="A1255" s="7">
        <v>18542</v>
      </c>
      <c r="B1255" s="6" t="s">
        <v>2569</v>
      </c>
      <c r="C1255" t="s">
        <v>2570</v>
      </c>
      <c r="D1255" t="str">
        <f t="shared" si="38"/>
        <v>19:42:02</v>
      </c>
      <c r="E1255" s="18">
        <f t="shared" si="39"/>
        <v>0.79166666666666663</v>
      </c>
      <c r="F1255" s="2" t="s">
        <v>45</v>
      </c>
      <c r="G1255" s="4" t="s">
        <v>55</v>
      </c>
      <c r="H1255" t="s">
        <v>56</v>
      </c>
      <c r="I1255">
        <v>1042</v>
      </c>
      <c r="J1255">
        <v>65570</v>
      </c>
      <c r="K1255" t="s">
        <v>6203</v>
      </c>
      <c r="L1255">
        <v>44</v>
      </c>
      <c r="M1255" s="6">
        <v>177.75</v>
      </c>
      <c r="N1255" s="6">
        <v>6447</v>
      </c>
      <c r="O1255">
        <v>12</v>
      </c>
      <c r="P1255">
        <v>5</v>
      </c>
      <c r="Q1255" t="s">
        <v>38</v>
      </c>
      <c r="R1255" t="s">
        <v>52</v>
      </c>
      <c r="S1255" t="s">
        <v>6177</v>
      </c>
    </row>
    <row r="1256" spans="1:19" hidden="1" x14ac:dyDescent="0.3">
      <c r="A1256" s="7">
        <v>18543</v>
      </c>
      <c r="B1256" s="6" t="s">
        <v>2571</v>
      </c>
      <c r="C1256" t="s">
        <v>2572</v>
      </c>
      <c r="D1256" t="str">
        <f t="shared" si="38"/>
        <v>08:01:45</v>
      </c>
      <c r="E1256" s="18">
        <f t="shared" si="39"/>
        <v>0.33333333333333331</v>
      </c>
      <c r="F1256" s="2" t="s">
        <v>50</v>
      </c>
      <c r="G1256" s="4" t="s">
        <v>46</v>
      </c>
      <c r="H1256" t="s">
        <v>51</v>
      </c>
      <c r="I1256">
        <v>59</v>
      </c>
      <c r="J1256">
        <v>63094</v>
      </c>
      <c r="K1256" t="s">
        <v>6203</v>
      </c>
      <c r="L1256">
        <v>19</v>
      </c>
      <c r="M1256" s="6">
        <v>1020.5</v>
      </c>
      <c r="N1256" s="6">
        <v>4249.5</v>
      </c>
      <c r="O1256">
        <v>87</v>
      </c>
      <c r="P1256">
        <v>2</v>
      </c>
      <c r="Q1256" t="s">
        <v>52</v>
      </c>
      <c r="R1256" t="s">
        <v>52</v>
      </c>
      <c r="S1256" t="s">
        <v>6177</v>
      </c>
    </row>
    <row r="1257" spans="1:19" hidden="1" x14ac:dyDescent="0.3">
      <c r="A1257" s="7">
        <v>18544</v>
      </c>
      <c r="B1257" s="6" t="s">
        <v>2573</v>
      </c>
      <c r="C1257" t="s">
        <v>2574</v>
      </c>
      <c r="D1257" t="str">
        <f t="shared" si="38"/>
        <v>03:02:04</v>
      </c>
      <c r="E1257" s="18">
        <f t="shared" si="39"/>
        <v>0.125</v>
      </c>
      <c r="F1257" s="2" t="s">
        <v>50</v>
      </c>
      <c r="G1257" s="4" t="s">
        <v>46</v>
      </c>
      <c r="H1257" t="s">
        <v>75</v>
      </c>
      <c r="I1257">
        <v>241</v>
      </c>
      <c r="J1257">
        <v>10669</v>
      </c>
      <c r="K1257" t="s">
        <v>6204</v>
      </c>
      <c r="L1257">
        <v>10</v>
      </c>
      <c r="M1257" s="6">
        <v>527</v>
      </c>
      <c r="N1257" s="6">
        <v>3528.5</v>
      </c>
      <c r="O1257">
        <v>57</v>
      </c>
      <c r="P1257">
        <v>1</v>
      </c>
      <c r="Q1257" t="s">
        <v>65</v>
      </c>
      <c r="R1257" t="s">
        <v>38</v>
      </c>
      <c r="S1257" t="s">
        <v>6177</v>
      </c>
    </row>
    <row r="1258" spans="1:19" hidden="1" x14ac:dyDescent="0.3">
      <c r="A1258" s="7">
        <v>18545</v>
      </c>
      <c r="B1258" s="6" t="s">
        <v>2575</v>
      </c>
      <c r="C1258" t="s">
        <v>2576</v>
      </c>
      <c r="D1258" t="str">
        <f t="shared" si="38"/>
        <v>08:01:29</v>
      </c>
      <c r="E1258" s="18">
        <f t="shared" si="39"/>
        <v>0.33333333333333331</v>
      </c>
      <c r="F1258" s="2" t="s">
        <v>72</v>
      </c>
      <c r="G1258" s="4" t="s">
        <v>55</v>
      </c>
      <c r="H1258" t="s">
        <v>51</v>
      </c>
      <c r="I1258">
        <v>584</v>
      </c>
      <c r="J1258">
        <v>62209</v>
      </c>
      <c r="K1258" t="s">
        <v>6203</v>
      </c>
      <c r="L1258">
        <v>20</v>
      </c>
      <c r="M1258" s="6">
        <v>302.5</v>
      </c>
      <c r="N1258" s="6">
        <v>3782</v>
      </c>
      <c r="O1258">
        <v>79</v>
      </c>
      <c r="P1258">
        <v>2</v>
      </c>
      <c r="Q1258" t="s">
        <v>52</v>
      </c>
      <c r="R1258" t="s">
        <v>52</v>
      </c>
      <c r="S1258" t="s">
        <v>6177</v>
      </c>
    </row>
    <row r="1259" spans="1:19" hidden="1" x14ac:dyDescent="0.3">
      <c r="A1259" s="7">
        <v>18546</v>
      </c>
      <c r="B1259" s="6" t="s">
        <v>2577</v>
      </c>
      <c r="C1259" t="s">
        <v>2578</v>
      </c>
      <c r="D1259" t="str">
        <f t="shared" si="38"/>
        <v>02:25:56</v>
      </c>
      <c r="E1259" s="18">
        <f t="shared" si="39"/>
        <v>8.3333333333333329E-2</v>
      </c>
      <c r="F1259" s="2" t="s">
        <v>72</v>
      </c>
      <c r="G1259" s="4" t="s">
        <v>46</v>
      </c>
      <c r="H1259" t="s">
        <v>81</v>
      </c>
      <c r="I1259">
        <v>694</v>
      </c>
      <c r="J1259">
        <v>78170</v>
      </c>
      <c r="K1259" t="s">
        <v>6206</v>
      </c>
      <c r="L1259">
        <v>18</v>
      </c>
      <c r="M1259" s="6">
        <v>1096.5</v>
      </c>
      <c r="N1259" s="6">
        <v>3147</v>
      </c>
      <c r="O1259">
        <v>58</v>
      </c>
      <c r="P1259">
        <v>1</v>
      </c>
      <c r="Q1259" t="s">
        <v>35</v>
      </c>
      <c r="R1259" t="s">
        <v>38</v>
      </c>
      <c r="S1259" t="s">
        <v>6176</v>
      </c>
    </row>
    <row r="1260" spans="1:19" hidden="1" x14ac:dyDescent="0.3">
      <c r="A1260" s="7">
        <v>18547</v>
      </c>
      <c r="B1260" s="6" t="s">
        <v>2579</v>
      </c>
      <c r="C1260" t="s">
        <v>2580</v>
      </c>
      <c r="D1260" t="str">
        <f t="shared" si="38"/>
        <v>01:48:52</v>
      </c>
      <c r="E1260" s="18">
        <f t="shared" si="39"/>
        <v>4.1666666666666664E-2</v>
      </c>
      <c r="F1260" s="2" t="s">
        <v>50</v>
      </c>
      <c r="G1260" s="4" t="s">
        <v>55</v>
      </c>
      <c r="H1260" t="s">
        <v>51</v>
      </c>
      <c r="I1260">
        <v>57</v>
      </c>
      <c r="J1260">
        <v>36068</v>
      </c>
      <c r="K1260" t="s">
        <v>6205</v>
      </c>
      <c r="L1260">
        <v>13</v>
      </c>
      <c r="M1260" s="6">
        <v>6784</v>
      </c>
      <c r="N1260" s="6">
        <v>468</v>
      </c>
      <c r="O1260">
        <v>79</v>
      </c>
      <c r="P1260">
        <v>2</v>
      </c>
      <c r="Q1260" t="s">
        <v>52</v>
      </c>
      <c r="R1260" t="s">
        <v>38</v>
      </c>
      <c r="S1260" t="s">
        <v>6176</v>
      </c>
    </row>
    <row r="1261" spans="1:19" hidden="1" x14ac:dyDescent="0.3">
      <c r="A1261" s="7">
        <v>18548</v>
      </c>
      <c r="B1261" s="6" t="s">
        <v>2581</v>
      </c>
      <c r="C1261" t="s">
        <v>2582</v>
      </c>
      <c r="D1261" t="str">
        <f t="shared" si="38"/>
        <v>21:09:39</v>
      </c>
      <c r="E1261" s="18">
        <f t="shared" si="39"/>
        <v>0.875</v>
      </c>
      <c r="F1261" s="2" t="s">
        <v>59</v>
      </c>
      <c r="G1261" s="4" t="s">
        <v>55</v>
      </c>
      <c r="H1261" t="s">
        <v>75</v>
      </c>
      <c r="I1261">
        <v>381</v>
      </c>
      <c r="J1261">
        <v>53083</v>
      </c>
      <c r="K1261" t="s">
        <v>6203</v>
      </c>
      <c r="L1261">
        <v>6</v>
      </c>
      <c r="M1261" s="6">
        <v>5264.75</v>
      </c>
      <c r="N1261" s="6">
        <v>991.75</v>
      </c>
      <c r="O1261">
        <v>51</v>
      </c>
      <c r="P1261">
        <v>3</v>
      </c>
      <c r="Q1261" t="s">
        <v>38</v>
      </c>
      <c r="R1261" t="s">
        <v>38</v>
      </c>
      <c r="S1261" t="s">
        <v>6177</v>
      </c>
    </row>
    <row r="1262" spans="1:19" hidden="1" x14ac:dyDescent="0.3">
      <c r="A1262" s="7">
        <v>18549</v>
      </c>
      <c r="B1262" s="6" t="s">
        <v>2583</v>
      </c>
      <c r="C1262" t="s">
        <v>2584</v>
      </c>
      <c r="D1262" t="str">
        <f t="shared" si="38"/>
        <v>18:11:40</v>
      </c>
      <c r="E1262" s="18">
        <f t="shared" si="39"/>
        <v>0.75</v>
      </c>
      <c r="F1262" s="2" t="s">
        <v>50</v>
      </c>
      <c r="G1262" s="4" t="s">
        <v>55</v>
      </c>
      <c r="H1262" t="s">
        <v>51</v>
      </c>
      <c r="I1262">
        <v>97</v>
      </c>
      <c r="J1262">
        <v>25790</v>
      </c>
      <c r="K1262" t="s">
        <v>6204</v>
      </c>
      <c r="L1262">
        <v>19</v>
      </c>
      <c r="M1262" s="6">
        <v>359.25</v>
      </c>
      <c r="N1262" s="6">
        <v>3358.25</v>
      </c>
      <c r="O1262">
        <v>83</v>
      </c>
      <c r="P1262">
        <v>2</v>
      </c>
      <c r="Q1262" t="s">
        <v>65</v>
      </c>
      <c r="R1262" t="s">
        <v>38</v>
      </c>
      <c r="S1262" t="s">
        <v>6176</v>
      </c>
    </row>
    <row r="1263" spans="1:19" hidden="1" x14ac:dyDescent="0.3">
      <c r="A1263" s="7">
        <v>18550</v>
      </c>
      <c r="B1263" s="6" t="s">
        <v>2585</v>
      </c>
      <c r="C1263" t="s">
        <v>2586</v>
      </c>
      <c r="D1263" t="str">
        <f t="shared" si="38"/>
        <v>02:56:05</v>
      </c>
      <c r="E1263" s="18">
        <f t="shared" si="39"/>
        <v>8.3333333333333329E-2</v>
      </c>
      <c r="F1263" s="2" t="s">
        <v>45</v>
      </c>
      <c r="G1263" s="4" t="s">
        <v>46</v>
      </c>
      <c r="H1263" t="s">
        <v>75</v>
      </c>
      <c r="I1263">
        <v>927</v>
      </c>
      <c r="J1263">
        <v>42766</v>
      </c>
      <c r="K1263" t="s">
        <v>6205</v>
      </c>
      <c r="L1263">
        <v>9</v>
      </c>
      <c r="M1263" s="6">
        <v>200.5</v>
      </c>
      <c r="N1263" s="6">
        <v>3493</v>
      </c>
      <c r="O1263">
        <v>54</v>
      </c>
      <c r="P1263">
        <v>2</v>
      </c>
      <c r="Q1263" t="s">
        <v>38</v>
      </c>
      <c r="R1263" t="s">
        <v>52</v>
      </c>
      <c r="S1263" t="s">
        <v>6177</v>
      </c>
    </row>
    <row r="1264" spans="1:19" hidden="1" x14ac:dyDescent="0.3">
      <c r="A1264" s="7">
        <v>18551</v>
      </c>
      <c r="B1264" s="6" t="s">
        <v>2587</v>
      </c>
      <c r="C1264" t="s">
        <v>2588</v>
      </c>
      <c r="D1264" t="str">
        <f t="shared" si="38"/>
        <v>16:05:04</v>
      </c>
      <c r="E1264" s="18">
        <f t="shared" si="39"/>
        <v>0.66666666666666663</v>
      </c>
      <c r="F1264" s="2" t="s">
        <v>72</v>
      </c>
      <c r="G1264" s="4" t="s">
        <v>46</v>
      </c>
      <c r="H1264" t="s">
        <v>81</v>
      </c>
      <c r="I1264">
        <v>436</v>
      </c>
      <c r="J1264">
        <v>78170</v>
      </c>
      <c r="K1264" t="s">
        <v>6206</v>
      </c>
      <c r="L1264">
        <v>8</v>
      </c>
      <c r="M1264" s="6">
        <v>277.5</v>
      </c>
      <c r="N1264" s="6">
        <v>5919.5</v>
      </c>
      <c r="O1264">
        <v>54</v>
      </c>
      <c r="P1264">
        <v>0</v>
      </c>
      <c r="Q1264" t="s">
        <v>52</v>
      </c>
      <c r="R1264" t="s">
        <v>52</v>
      </c>
      <c r="S1264" t="s">
        <v>6177</v>
      </c>
    </row>
    <row r="1265" spans="1:19" hidden="1" x14ac:dyDescent="0.3">
      <c r="A1265" s="7">
        <v>18552</v>
      </c>
      <c r="B1265" s="6" t="s">
        <v>2589</v>
      </c>
      <c r="C1265" t="s">
        <v>2590</v>
      </c>
      <c r="D1265" t="str">
        <f t="shared" si="38"/>
        <v>16:57:56</v>
      </c>
      <c r="E1265" s="18">
        <f t="shared" si="39"/>
        <v>0.66666666666666663</v>
      </c>
      <c r="F1265" s="2" t="s">
        <v>50</v>
      </c>
      <c r="G1265" s="4" t="s">
        <v>46</v>
      </c>
      <c r="H1265" t="s">
        <v>75</v>
      </c>
      <c r="I1265">
        <v>226</v>
      </c>
      <c r="J1265">
        <v>56119</v>
      </c>
      <c r="K1265" t="s">
        <v>6203</v>
      </c>
      <c r="L1265">
        <v>15</v>
      </c>
      <c r="M1265" s="6">
        <v>8822</v>
      </c>
      <c r="N1265" s="6">
        <v>444.75</v>
      </c>
      <c r="O1265">
        <v>65</v>
      </c>
      <c r="P1265">
        <v>3</v>
      </c>
      <c r="Q1265" t="s">
        <v>65</v>
      </c>
      <c r="R1265" t="s">
        <v>52</v>
      </c>
      <c r="S1265" t="s">
        <v>6176</v>
      </c>
    </row>
    <row r="1266" spans="1:19" hidden="1" x14ac:dyDescent="0.3">
      <c r="A1266" s="7">
        <v>18553</v>
      </c>
      <c r="B1266" s="6" t="s">
        <v>2591</v>
      </c>
      <c r="C1266" t="s">
        <v>2592</v>
      </c>
      <c r="D1266" t="str">
        <f t="shared" si="38"/>
        <v>03:03:39</v>
      </c>
      <c r="E1266" s="18">
        <f t="shared" si="39"/>
        <v>0.125</v>
      </c>
      <c r="F1266" s="2" t="s">
        <v>45</v>
      </c>
      <c r="G1266" s="4" t="s">
        <v>46</v>
      </c>
      <c r="H1266" t="s">
        <v>56</v>
      </c>
      <c r="I1266">
        <v>4860</v>
      </c>
      <c r="J1266">
        <v>62095</v>
      </c>
      <c r="K1266" t="s">
        <v>6203</v>
      </c>
      <c r="L1266">
        <v>52</v>
      </c>
      <c r="M1266" s="6">
        <v>1237.5</v>
      </c>
      <c r="N1266" s="6">
        <v>886.75</v>
      </c>
      <c r="O1266">
        <v>14</v>
      </c>
      <c r="P1266">
        <v>6</v>
      </c>
      <c r="Q1266" t="s">
        <v>52</v>
      </c>
      <c r="R1266" t="s">
        <v>52</v>
      </c>
      <c r="S1266" t="s">
        <v>6177</v>
      </c>
    </row>
    <row r="1267" spans="1:19" hidden="1" x14ac:dyDescent="0.3">
      <c r="A1267" s="7">
        <v>18554</v>
      </c>
      <c r="B1267" s="6" t="s">
        <v>2593</v>
      </c>
      <c r="C1267" t="s">
        <v>2594</v>
      </c>
      <c r="D1267" t="str">
        <f t="shared" si="38"/>
        <v>09:58:40</v>
      </c>
      <c r="E1267" s="18">
        <f t="shared" si="39"/>
        <v>0.375</v>
      </c>
      <c r="F1267" s="2" t="s">
        <v>72</v>
      </c>
      <c r="G1267" s="4" t="s">
        <v>46</v>
      </c>
      <c r="H1267" t="s">
        <v>47</v>
      </c>
      <c r="I1267">
        <v>588</v>
      </c>
      <c r="J1267">
        <v>44066</v>
      </c>
      <c r="K1267" t="s">
        <v>6205</v>
      </c>
      <c r="L1267">
        <v>5</v>
      </c>
      <c r="M1267" s="6">
        <v>2667.75</v>
      </c>
      <c r="N1267" s="6">
        <v>459</v>
      </c>
      <c r="O1267">
        <v>85</v>
      </c>
      <c r="P1267">
        <v>2</v>
      </c>
      <c r="Q1267" t="s">
        <v>65</v>
      </c>
      <c r="R1267" t="s">
        <v>38</v>
      </c>
      <c r="S1267" t="s">
        <v>6177</v>
      </c>
    </row>
    <row r="1268" spans="1:19" hidden="1" x14ac:dyDescent="0.3">
      <c r="A1268" s="7">
        <v>18555</v>
      </c>
      <c r="B1268" s="6" t="s">
        <v>2595</v>
      </c>
      <c r="C1268" t="s">
        <v>2596</v>
      </c>
      <c r="D1268" t="str">
        <f t="shared" si="38"/>
        <v>23:57:14</v>
      </c>
      <c r="E1268" s="18">
        <f t="shared" si="39"/>
        <v>0.95833333333333326</v>
      </c>
      <c r="F1268" s="2" t="s">
        <v>220</v>
      </c>
      <c r="G1268" s="4" t="s">
        <v>55</v>
      </c>
      <c r="H1268" t="s">
        <v>47</v>
      </c>
      <c r="I1268">
        <v>3282</v>
      </c>
      <c r="J1268">
        <v>63660</v>
      </c>
      <c r="K1268" t="s">
        <v>6203</v>
      </c>
      <c r="L1268">
        <v>10</v>
      </c>
      <c r="M1268" s="6">
        <v>613.75</v>
      </c>
      <c r="N1268" s="6">
        <v>3704.5</v>
      </c>
      <c r="O1268">
        <v>80</v>
      </c>
      <c r="P1268">
        <v>3</v>
      </c>
      <c r="Q1268" t="s">
        <v>65</v>
      </c>
      <c r="R1268" t="s">
        <v>38</v>
      </c>
      <c r="S1268" t="s">
        <v>6176</v>
      </c>
    </row>
    <row r="1269" spans="1:19" hidden="1" x14ac:dyDescent="0.3">
      <c r="A1269" s="7">
        <v>18556</v>
      </c>
      <c r="B1269" s="6" t="s">
        <v>2597</v>
      </c>
      <c r="C1269" t="s">
        <v>2598</v>
      </c>
      <c r="D1269" t="str">
        <f t="shared" si="38"/>
        <v>10:25:26</v>
      </c>
      <c r="E1269" s="18">
        <f t="shared" si="39"/>
        <v>0.41666666666666663</v>
      </c>
      <c r="F1269" s="2" t="s">
        <v>72</v>
      </c>
      <c r="G1269" s="4" t="s">
        <v>46</v>
      </c>
      <c r="H1269" t="s">
        <v>51</v>
      </c>
      <c r="I1269">
        <v>150</v>
      </c>
      <c r="J1269">
        <v>78378</v>
      </c>
      <c r="K1269" t="s">
        <v>6206</v>
      </c>
      <c r="L1269">
        <v>14</v>
      </c>
      <c r="M1269" s="6">
        <v>3313.5</v>
      </c>
      <c r="N1269" s="6">
        <v>428.5</v>
      </c>
      <c r="O1269">
        <v>89</v>
      </c>
      <c r="P1269">
        <v>2</v>
      </c>
      <c r="Q1269" t="s">
        <v>52</v>
      </c>
      <c r="R1269" t="s">
        <v>38</v>
      </c>
      <c r="S1269" t="s">
        <v>6176</v>
      </c>
    </row>
    <row r="1270" spans="1:19" hidden="1" x14ac:dyDescent="0.3">
      <c r="A1270" s="7">
        <v>18557</v>
      </c>
      <c r="B1270" s="6" t="s">
        <v>2599</v>
      </c>
      <c r="C1270" t="s">
        <v>2600</v>
      </c>
      <c r="D1270" t="str">
        <f t="shared" si="38"/>
        <v>03:36:53</v>
      </c>
      <c r="E1270" s="18">
        <f t="shared" si="39"/>
        <v>0.125</v>
      </c>
      <c r="F1270" s="2" t="s">
        <v>45</v>
      </c>
      <c r="G1270" s="4" t="s">
        <v>55</v>
      </c>
      <c r="H1270" t="s">
        <v>56</v>
      </c>
      <c r="I1270">
        <v>4048</v>
      </c>
      <c r="J1270">
        <v>80294</v>
      </c>
      <c r="K1270" t="s">
        <v>6206</v>
      </c>
      <c r="L1270">
        <v>40</v>
      </c>
      <c r="M1270" s="6">
        <v>164</v>
      </c>
      <c r="N1270" s="6">
        <v>7286.25</v>
      </c>
      <c r="O1270">
        <v>21</v>
      </c>
      <c r="P1270">
        <v>5</v>
      </c>
      <c r="Q1270" t="s">
        <v>38</v>
      </c>
      <c r="R1270" t="s">
        <v>38</v>
      </c>
      <c r="S1270" t="s">
        <v>6176</v>
      </c>
    </row>
    <row r="1271" spans="1:19" hidden="1" x14ac:dyDescent="0.3">
      <c r="A1271" s="7">
        <v>18558</v>
      </c>
      <c r="B1271" s="6" t="s">
        <v>2601</v>
      </c>
      <c r="C1271" t="s">
        <v>2602</v>
      </c>
      <c r="D1271" t="str">
        <f t="shared" si="38"/>
        <v>20:31:56</v>
      </c>
      <c r="E1271" s="18">
        <f t="shared" si="39"/>
        <v>0.83333333333333326</v>
      </c>
      <c r="F1271" s="2" t="s">
        <v>50</v>
      </c>
      <c r="G1271" s="4" t="s">
        <v>46</v>
      </c>
      <c r="H1271" t="s">
        <v>75</v>
      </c>
      <c r="I1271">
        <v>236</v>
      </c>
      <c r="J1271">
        <v>65270</v>
      </c>
      <c r="K1271" t="s">
        <v>6203</v>
      </c>
      <c r="L1271">
        <v>9</v>
      </c>
      <c r="M1271" s="6">
        <v>1161.75</v>
      </c>
      <c r="N1271" s="6">
        <v>2868.25</v>
      </c>
      <c r="O1271">
        <v>45</v>
      </c>
      <c r="P1271">
        <v>3</v>
      </c>
      <c r="Q1271" t="s">
        <v>38</v>
      </c>
      <c r="R1271" t="s">
        <v>52</v>
      </c>
      <c r="S1271" t="s">
        <v>6176</v>
      </c>
    </row>
    <row r="1272" spans="1:19" hidden="1" x14ac:dyDescent="0.3">
      <c r="A1272" s="7">
        <v>18559</v>
      </c>
      <c r="B1272" s="6" t="s">
        <v>2603</v>
      </c>
      <c r="C1272" t="s">
        <v>2604</v>
      </c>
      <c r="D1272" t="str">
        <f t="shared" si="38"/>
        <v>04:56:27</v>
      </c>
      <c r="E1272" s="18">
        <f t="shared" si="39"/>
        <v>0.16666666666666666</v>
      </c>
      <c r="F1272" s="2" t="s">
        <v>45</v>
      </c>
      <c r="G1272" s="4" t="s">
        <v>46</v>
      </c>
      <c r="H1272" t="s">
        <v>56</v>
      </c>
      <c r="I1272">
        <v>4625</v>
      </c>
      <c r="J1272">
        <v>70170</v>
      </c>
      <c r="K1272" t="s">
        <v>6206</v>
      </c>
      <c r="L1272">
        <v>42</v>
      </c>
      <c r="M1272" s="6">
        <v>418.75</v>
      </c>
      <c r="N1272" s="6">
        <v>6465.5</v>
      </c>
      <c r="O1272">
        <v>21</v>
      </c>
      <c r="P1272">
        <v>3</v>
      </c>
      <c r="Q1272" t="s">
        <v>52</v>
      </c>
      <c r="R1272" t="s">
        <v>38</v>
      </c>
      <c r="S1272" t="s">
        <v>6177</v>
      </c>
    </row>
    <row r="1273" spans="1:19" hidden="1" x14ac:dyDescent="0.3">
      <c r="A1273" s="7">
        <v>18560</v>
      </c>
      <c r="B1273" s="6" t="s">
        <v>2605</v>
      </c>
      <c r="C1273" t="s">
        <v>2606</v>
      </c>
      <c r="D1273" t="str">
        <f t="shared" si="38"/>
        <v>18:07:54</v>
      </c>
      <c r="E1273" s="18">
        <f t="shared" si="39"/>
        <v>0.75</v>
      </c>
      <c r="F1273" s="2" t="s">
        <v>72</v>
      </c>
      <c r="G1273" s="4" t="s">
        <v>55</v>
      </c>
      <c r="H1273" t="s">
        <v>47</v>
      </c>
      <c r="I1273">
        <v>922</v>
      </c>
      <c r="J1273">
        <v>68593</v>
      </c>
      <c r="K1273" t="s">
        <v>6203</v>
      </c>
      <c r="L1273">
        <v>7</v>
      </c>
      <c r="M1273" s="6">
        <v>2467.5</v>
      </c>
      <c r="N1273" s="6">
        <v>1053.25</v>
      </c>
      <c r="O1273">
        <v>76</v>
      </c>
      <c r="P1273">
        <v>1</v>
      </c>
      <c r="Q1273" t="s">
        <v>38</v>
      </c>
      <c r="R1273" t="s">
        <v>38</v>
      </c>
      <c r="S1273" t="s">
        <v>6177</v>
      </c>
    </row>
    <row r="1274" spans="1:19" hidden="1" x14ac:dyDescent="0.3">
      <c r="A1274" s="7">
        <v>18561</v>
      </c>
      <c r="B1274" s="6" t="s">
        <v>2607</v>
      </c>
      <c r="C1274" t="s">
        <v>2608</v>
      </c>
      <c r="D1274" t="str">
        <f t="shared" si="38"/>
        <v>08:36:54</v>
      </c>
      <c r="E1274" s="18">
        <f t="shared" si="39"/>
        <v>0.33333333333333331</v>
      </c>
      <c r="F1274" s="2" t="s">
        <v>88</v>
      </c>
      <c r="G1274" s="4" t="s">
        <v>46</v>
      </c>
      <c r="H1274" t="s">
        <v>75</v>
      </c>
      <c r="I1274">
        <v>341</v>
      </c>
      <c r="J1274">
        <v>13226</v>
      </c>
      <c r="K1274" t="s">
        <v>6204</v>
      </c>
      <c r="L1274">
        <v>4</v>
      </c>
      <c r="M1274" s="6">
        <v>275.75</v>
      </c>
      <c r="N1274" s="6">
        <v>6923.5</v>
      </c>
      <c r="O1274">
        <v>61</v>
      </c>
      <c r="P1274">
        <v>2</v>
      </c>
      <c r="Q1274" t="s">
        <v>38</v>
      </c>
      <c r="R1274" t="s">
        <v>52</v>
      </c>
      <c r="S1274" t="s">
        <v>6177</v>
      </c>
    </row>
    <row r="1275" spans="1:19" hidden="1" x14ac:dyDescent="0.3">
      <c r="A1275" s="7">
        <v>18562</v>
      </c>
      <c r="B1275" s="6" t="s">
        <v>2609</v>
      </c>
      <c r="C1275" t="s">
        <v>2610</v>
      </c>
      <c r="D1275" t="str">
        <f t="shared" si="38"/>
        <v>14:21:59</v>
      </c>
      <c r="E1275" s="18">
        <f t="shared" si="39"/>
        <v>0.58333333333333326</v>
      </c>
      <c r="F1275" s="2" t="s">
        <v>45</v>
      </c>
      <c r="G1275" s="4" t="s">
        <v>46</v>
      </c>
      <c r="H1275" t="s">
        <v>56</v>
      </c>
      <c r="I1275">
        <v>4122</v>
      </c>
      <c r="J1275">
        <v>31925</v>
      </c>
      <c r="K1275" t="s">
        <v>6205</v>
      </c>
      <c r="L1275">
        <v>47</v>
      </c>
      <c r="M1275" s="6">
        <v>139</v>
      </c>
      <c r="N1275" s="6">
        <v>3076</v>
      </c>
      <c r="O1275">
        <v>18</v>
      </c>
      <c r="P1275">
        <v>4</v>
      </c>
      <c r="Q1275" t="s">
        <v>52</v>
      </c>
      <c r="R1275" t="s">
        <v>35</v>
      </c>
      <c r="S1275" t="s">
        <v>6176</v>
      </c>
    </row>
    <row r="1276" spans="1:19" hidden="1" x14ac:dyDescent="0.3">
      <c r="A1276" s="7">
        <v>18563</v>
      </c>
      <c r="B1276" s="6" t="s">
        <v>2611</v>
      </c>
      <c r="C1276" t="s">
        <v>2612</v>
      </c>
      <c r="D1276" t="str">
        <f t="shared" si="38"/>
        <v>16:58:17</v>
      </c>
      <c r="E1276" s="18">
        <f t="shared" si="39"/>
        <v>0.66666666666666663</v>
      </c>
      <c r="F1276" s="2" t="s">
        <v>72</v>
      </c>
      <c r="G1276" s="4" t="s">
        <v>55</v>
      </c>
      <c r="H1276" t="s">
        <v>51</v>
      </c>
      <c r="I1276">
        <v>506</v>
      </c>
      <c r="J1276">
        <v>50677</v>
      </c>
      <c r="K1276" t="s">
        <v>6203</v>
      </c>
      <c r="L1276">
        <v>13</v>
      </c>
      <c r="M1276" s="6">
        <v>249.75</v>
      </c>
      <c r="N1276" s="6">
        <v>6603</v>
      </c>
      <c r="O1276">
        <v>92</v>
      </c>
      <c r="P1276">
        <v>1</v>
      </c>
      <c r="Q1276" t="s">
        <v>65</v>
      </c>
      <c r="R1276" t="s">
        <v>35</v>
      </c>
      <c r="S1276" t="s">
        <v>6176</v>
      </c>
    </row>
    <row r="1277" spans="1:19" hidden="1" x14ac:dyDescent="0.3">
      <c r="A1277" s="7">
        <v>18564</v>
      </c>
      <c r="B1277" s="6" t="s">
        <v>2613</v>
      </c>
      <c r="C1277" t="s">
        <v>2614</v>
      </c>
      <c r="D1277" t="str">
        <f t="shared" si="38"/>
        <v>09:32:29</v>
      </c>
      <c r="E1277" s="18">
        <f t="shared" si="39"/>
        <v>0.375</v>
      </c>
      <c r="F1277" s="2" t="s">
        <v>72</v>
      </c>
      <c r="G1277" s="4" t="s">
        <v>46</v>
      </c>
      <c r="H1277" t="s">
        <v>81</v>
      </c>
      <c r="I1277">
        <v>224</v>
      </c>
      <c r="J1277">
        <v>23693</v>
      </c>
      <c r="K1277" t="s">
        <v>6204</v>
      </c>
      <c r="L1277">
        <v>16</v>
      </c>
      <c r="M1277" s="6">
        <v>1884.25</v>
      </c>
      <c r="N1277" s="6">
        <v>718.5</v>
      </c>
      <c r="O1277">
        <v>67</v>
      </c>
      <c r="P1277">
        <v>1</v>
      </c>
      <c r="Q1277" t="s">
        <v>65</v>
      </c>
      <c r="R1277" t="s">
        <v>38</v>
      </c>
      <c r="S1277" t="s">
        <v>6176</v>
      </c>
    </row>
    <row r="1278" spans="1:19" hidden="1" x14ac:dyDescent="0.3">
      <c r="A1278" s="7">
        <v>18565</v>
      </c>
      <c r="B1278" s="6" t="s">
        <v>2615</v>
      </c>
      <c r="C1278" t="s">
        <v>2616</v>
      </c>
      <c r="D1278" t="str">
        <f t="shared" si="38"/>
        <v>12:11:17</v>
      </c>
      <c r="E1278" s="18">
        <f t="shared" si="39"/>
        <v>0.5</v>
      </c>
      <c r="F1278" s="2" t="s">
        <v>45</v>
      </c>
      <c r="G1278" s="4" t="s">
        <v>46</v>
      </c>
      <c r="H1278" t="s">
        <v>75</v>
      </c>
      <c r="I1278">
        <v>1248</v>
      </c>
      <c r="J1278">
        <v>28582</v>
      </c>
      <c r="K1278" t="s">
        <v>6204</v>
      </c>
      <c r="L1278">
        <v>3</v>
      </c>
      <c r="M1278" s="6">
        <v>10896</v>
      </c>
      <c r="N1278" s="6">
        <v>268.25</v>
      </c>
      <c r="O1278">
        <v>58</v>
      </c>
      <c r="P1278">
        <v>1</v>
      </c>
      <c r="Q1278" t="s">
        <v>35</v>
      </c>
      <c r="R1278" t="s">
        <v>52</v>
      </c>
      <c r="S1278" t="s">
        <v>6177</v>
      </c>
    </row>
    <row r="1279" spans="1:19" hidden="1" x14ac:dyDescent="0.3">
      <c r="A1279" s="7">
        <v>18566</v>
      </c>
      <c r="B1279" s="6" t="s">
        <v>2617</v>
      </c>
      <c r="C1279" t="s">
        <v>2618</v>
      </c>
      <c r="D1279" t="str">
        <f t="shared" si="38"/>
        <v>13:11:58</v>
      </c>
      <c r="E1279" s="18">
        <f t="shared" si="39"/>
        <v>0.54166666666666663</v>
      </c>
      <c r="F1279" s="2" t="s">
        <v>72</v>
      </c>
      <c r="G1279" s="4" t="s">
        <v>46</v>
      </c>
      <c r="H1279" t="s">
        <v>75</v>
      </c>
      <c r="I1279">
        <v>606</v>
      </c>
      <c r="J1279">
        <v>72611</v>
      </c>
      <c r="K1279" t="s">
        <v>6206</v>
      </c>
      <c r="L1279">
        <v>1</v>
      </c>
      <c r="M1279" s="6">
        <v>104</v>
      </c>
      <c r="N1279" s="6">
        <v>4266.5</v>
      </c>
      <c r="O1279">
        <v>53</v>
      </c>
      <c r="P1279">
        <v>2</v>
      </c>
      <c r="Q1279" t="s">
        <v>52</v>
      </c>
      <c r="R1279" t="s">
        <v>38</v>
      </c>
      <c r="S1279" t="s">
        <v>6177</v>
      </c>
    </row>
    <row r="1280" spans="1:19" hidden="1" x14ac:dyDescent="0.3">
      <c r="A1280" s="7">
        <v>18567</v>
      </c>
      <c r="B1280" s="6" t="s">
        <v>2619</v>
      </c>
      <c r="C1280" t="s">
        <v>2620</v>
      </c>
      <c r="D1280" t="str">
        <f t="shared" si="38"/>
        <v>12:58:17</v>
      </c>
      <c r="E1280" s="18">
        <f t="shared" si="39"/>
        <v>0.5</v>
      </c>
      <c r="F1280" s="2" t="s">
        <v>88</v>
      </c>
      <c r="G1280" s="4" t="s">
        <v>55</v>
      </c>
      <c r="H1280" t="s">
        <v>51</v>
      </c>
      <c r="I1280">
        <v>332</v>
      </c>
      <c r="J1280">
        <v>33334</v>
      </c>
      <c r="K1280" t="s">
        <v>6205</v>
      </c>
      <c r="L1280">
        <v>10</v>
      </c>
      <c r="M1280" s="6">
        <v>441.5</v>
      </c>
      <c r="N1280" s="6">
        <v>5621</v>
      </c>
      <c r="O1280">
        <v>75</v>
      </c>
      <c r="P1280">
        <v>1</v>
      </c>
      <c r="Q1280" t="s">
        <v>52</v>
      </c>
      <c r="R1280" t="s">
        <v>35</v>
      </c>
      <c r="S1280" t="s">
        <v>6177</v>
      </c>
    </row>
    <row r="1281" spans="1:19" hidden="1" x14ac:dyDescent="0.3">
      <c r="A1281" s="7">
        <v>18568</v>
      </c>
      <c r="B1281" s="6" t="s">
        <v>2621</v>
      </c>
      <c r="C1281" t="s">
        <v>2622</v>
      </c>
      <c r="D1281" t="str">
        <f t="shared" si="38"/>
        <v>23:33:36</v>
      </c>
      <c r="E1281" s="18">
        <f t="shared" si="39"/>
        <v>0.95833333333333326</v>
      </c>
      <c r="F1281" s="2" t="s">
        <v>50</v>
      </c>
      <c r="G1281" s="4" t="s">
        <v>46</v>
      </c>
      <c r="H1281" t="s">
        <v>75</v>
      </c>
      <c r="I1281">
        <v>228</v>
      </c>
      <c r="J1281">
        <v>27390</v>
      </c>
      <c r="K1281" t="s">
        <v>6204</v>
      </c>
      <c r="L1281">
        <v>11</v>
      </c>
      <c r="M1281" s="6">
        <v>7653.75</v>
      </c>
      <c r="N1281" s="6">
        <v>700</v>
      </c>
      <c r="O1281">
        <v>53</v>
      </c>
      <c r="P1281">
        <v>2</v>
      </c>
      <c r="Q1281" t="s">
        <v>65</v>
      </c>
      <c r="R1281" t="s">
        <v>52</v>
      </c>
      <c r="S1281" t="s">
        <v>6176</v>
      </c>
    </row>
    <row r="1282" spans="1:19" hidden="1" x14ac:dyDescent="0.3">
      <c r="A1282" s="7">
        <v>18569</v>
      </c>
      <c r="B1282" s="6" t="s">
        <v>2623</v>
      </c>
      <c r="C1282" t="s">
        <v>2624</v>
      </c>
      <c r="D1282" t="str">
        <f t="shared" si="38"/>
        <v>11:00:25</v>
      </c>
      <c r="E1282" s="18">
        <f t="shared" si="39"/>
        <v>0.45833333333333331</v>
      </c>
      <c r="F1282" s="2" t="s">
        <v>72</v>
      </c>
      <c r="G1282" s="4" t="s">
        <v>46</v>
      </c>
      <c r="H1282" t="s">
        <v>81</v>
      </c>
      <c r="I1282">
        <v>527</v>
      </c>
      <c r="J1282">
        <v>86717</v>
      </c>
      <c r="K1282" t="s">
        <v>6206</v>
      </c>
      <c r="L1282">
        <v>13</v>
      </c>
      <c r="M1282" s="6">
        <v>2825</v>
      </c>
      <c r="N1282" s="6">
        <v>278</v>
      </c>
      <c r="O1282">
        <v>64</v>
      </c>
      <c r="P1282">
        <v>0</v>
      </c>
      <c r="Q1282" t="s">
        <v>38</v>
      </c>
      <c r="R1282" t="s">
        <v>38</v>
      </c>
      <c r="S1282" t="s">
        <v>6176</v>
      </c>
    </row>
    <row r="1283" spans="1:19" hidden="1" x14ac:dyDescent="0.3">
      <c r="A1283" s="7">
        <v>18570</v>
      </c>
      <c r="B1283" s="6" t="s">
        <v>2625</v>
      </c>
      <c r="C1283" t="s">
        <v>2626</v>
      </c>
      <c r="D1283" t="str">
        <f t="shared" ref="D1283:D1346" si="40">TEXT(C1283,"hh:mm:ss")</f>
        <v>10:45:28</v>
      </c>
      <c r="E1283" s="18">
        <f t="shared" ref="E1283:E1346" si="41">FLOOR(D1283,TIME(1,0,0))</f>
        <v>0.41666666666666663</v>
      </c>
      <c r="F1283" s="2" t="s">
        <v>50</v>
      </c>
      <c r="G1283" s="4" t="s">
        <v>55</v>
      </c>
      <c r="H1283" t="s">
        <v>51</v>
      </c>
      <c r="I1283">
        <v>137</v>
      </c>
      <c r="J1283">
        <v>87343</v>
      </c>
      <c r="K1283" t="s">
        <v>6206</v>
      </c>
      <c r="L1283">
        <v>8</v>
      </c>
      <c r="M1283" s="6">
        <v>456.25</v>
      </c>
      <c r="N1283" s="6">
        <v>3878.25</v>
      </c>
      <c r="O1283">
        <v>91</v>
      </c>
      <c r="P1283">
        <v>1</v>
      </c>
      <c r="Q1283" t="s">
        <v>65</v>
      </c>
      <c r="R1283" t="s">
        <v>35</v>
      </c>
      <c r="S1283" t="s">
        <v>6177</v>
      </c>
    </row>
    <row r="1284" spans="1:19" hidden="1" x14ac:dyDescent="0.3">
      <c r="A1284" s="7">
        <v>18571</v>
      </c>
      <c r="B1284" s="6" t="s">
        <v>2627</v>
      </c>
      <c r="C1284" t="s">
        <v>2628</v>
      </c>
      <c r="D1284" t="str">
        <f t="shared" si="40"/>
        <v>19:55:49</v>
      </c>
      <c r="E1284" s="18">
        <f t="shared" si="41"/>
        <v>0.79166666666666663</v>
      </c>
      <c r="F1284" s="2" t="s">
        <v>50</v>
      </c>
      <c r="G1284" s="4" t="s">
        <v>46</v>
      </c>
      <c r="H1284" t="s">
        <v>75</v>
      </c>
      <c r="I1284">
        <v>207</v>
      </c>
      <c r="J1284">
        <v>17709</v>
      </c>
      <c r="K1284" t="s">
        <v>6204</v>
      </c>
      <c r="L1284">
        <v>10</v>
      </c>
      <c r="M1284" s="6">
        <v>517.75</v>
      </c>
      <c r="N1284" s="6">
        <v>4510.25</v>
      </c>
      <c r="O1284">
        <v>48</v>
      </c>
      <c r="P1284">
        <v>1</v>
      </c>
      <c r="Q1284" t="s">
        <v>52</v>
      </c>
      <c r="R1284" t="s">
        <v>52</v>
      </c>
      <c r="S1284" t="s">
        <v>6176</v>
      </c>
    </row>
    <row r="1285" spans="1:19" hidden="1" x14ac:dyDescent="0.3">
      <c r="A1285" s="7">
        <v>18572</v>
      </c>
      <c r="B1285" s="6" t="s">
        <v>2629</v>
      </c>
      <c r="C1285" t="s">
        <v>2630</v>
      </c>
      <c r="D1285" t="str">
        <f t="shared" si="40"/>
        <v>13:50:51</v>
      </c>
      <c r="E1285" s="18">
        <f t="shared" si="41"/>
        <v>0.54166666666666663</v>
      </c>
      <c r="F1285" s="2" t="s">
        <v>72</v>
      </c>
      <c r="G1285" s="4" t="s">
        <v>55</v>
      </c>
      <c r="H1285" t="s">
        <v>51</v>
      </c>
      <c r="I1285">
        <v>196</v>
      </c>
      <c r="J1285">
        <v>41773</v>
      </c>
      <c r="K1285" t="s">
        <v>6205</v>
      </c>
      <c r="L1285">
        <v>6</v>
      </c>
      <c r="M1285" s="6">
        <v>589.25</v>
      </c>
      <c r="N1285" s="6">
        <v>3062.25</v>
      </c>
      <c r="O1285">
        <v>75</v>
      </c>
      <c r="P1285">
        <v>2</v>
      </c>
      <c r="Q1285" t="s">
        <v>52</v>
      </c>
      <c r="R1285" t="s">
        <v>38</v>
      </c>
      <c r="S1285" t="s">
        <v>6177</v>
      </c>
    </row>
    <row r="1286" spans="1:19" hidden="1" x14ac:dyDescent="0.3">
      <c r="A1286" s="7">
        <v>18573</v>
      </c>
      <c r="B1286" s="6" t="s">
        <v>2631</v>
      </c>
      <c r="C1286" t="s">
        <v>2632</v>
      </c>
      <c r="D1286" t="str">
        <f t="shared" si="40"/>
        <v>19:48:20</v>
      </c>
      <c r="E1286" s="18">
        <f t="shared" si="41"/>
        <v>0.79166666666666663</v>
      </c>
      <c r="F1286" s="2" t="s">
        <v>50</v>
      </c>
      <c r="G1286" s="4" t="s">
        <v>46</v>
      </c>
      <c r="H1286" t="s">
        <v>75</v>
      </c>
      <c r="I1286">
        <v>204</v>
      </c>
      <c r="J1286">
        <v>75729</v>
      </c>
      <c r="K1286" t="s">
        <v>6206</v>
      </c>
      <c r="L1286">
        <v>8</v>
      </c>
      <c r="M1286" s="6">
        <v>1116.75</v>
      </c>
      <c r="N1286" s="6">
        <v>4693</v>
      </c>
      <c r="O1286">
        <v>48</v>
      </c>
      <c r="P1286">
        <v>2</v>
      </c>
      <c r="Q1286" t="s">
        <v>65</v>
      </c>
      <c r="R1286" t="s">
        <v>52</v>
      </c>
      <c r="S1286" t="s">
        <v>6177</v>
      </c>
    </row>
    <row r="1287" spans="1:19" hidden="1" x14ac:dyDescent="0.3">
      <c r="A1287" s="7">
        <v>18574</v>
      </c>
      <c r="B1287" s="6" t="s">
        <v>2633</v>
      </c>
      <c r="C1287" t="s">
        <v>2634</v>
      </c>
      <c r="D1287" t="str">
        <f t="shared" si="40"/>
        <v>18:42:37</v>
      </c>
      <c r="E1287" s="18">
        <f t="shared" si="41"/>
        <v>0.75</v>
      </c>
      <c r="F1287" s="2" t="s">
        <v>72</v>
      </c>
      <c r="G1287" s="4" t="s">
        <v>46</v>
      </c>
      <c r="H1287" t="s">
        <v>51</v>
      </c>
      <c r="I1287">
        <v>785</v>
      </c>
      <c r="J1287">
        <v>26428</v>
      </c>
      <c r="K1287" t="s">
        <v>6204</v>
      </c>
      <c r="L1287">
        <v>14</v>
      </c>
      <c r="M1287" s="6">
        <v>173.75</v>
      </c>
      <c r="N1287" s="6">
        <v>6840.25</v>
      </c>
      <c r="O1287">
        <v>80</v>
      </c>
      <c r="P1287">
        <v>2</v>
      </c>
      <c r="Q1287" t="s">
        <v>52</v>
      </c>
      <c r="R1287" t="s">
        <v>52</v>
      </c>
      <c r="S1287" t="s">
        <v>6176</v>
      </c>
    </row>
    <row r="1288" spans="1:19" hidden="1" x14ac:dyDescent="0.3">
      <c r="A1288" s="7">
        <v>18575</v>
      </c>
      <c r="B1288" s="6" t="s">
        <v>2635</v>
      </c>
      <c r="C1288" t="s">
        <v>2636</v>
      </c>
      <c r="D1288" t="str">
        <f t="shared" si="40"/>
        <v>11:00:35</v>
      </c>
      <c r="E1288" s="18">
        <f t="shared" si="41"/>
        <v>0.45833333333333331</v>
      </c>
      <c r="F1288" s="2" t="s">
        <v>50</v>
      </c>
      <c r="G1288" s="4" t="s">
        <v>55</v>
      </c>
      <c r="H1288" t="s">
        <v>51</v>
      </c>
      <c r="I1288">
        <v>159</v>
      </c>
      <c r="J1288">
        <v>67681</v>
      </c>
      <c r="K1288" t="s">
        <v>6203</v>
      </c>
      <c r="L1288">
        <v>8</v>
      </c>
      <c r="M1288" s="6">
        <v>835.25</v>
      </c>
      <c r="N1288" s="6">
        <v>453.5</v>
      </c>
      <c r="O1288">
        <v>86</v>
      </c>
      <c r="P1288">
        <v>1</v>
      </c>
      <c r="Q1288" t="s">
        <v>65</v>
      </c>
      <c r="R1288" t="s">
        <v>52</v>
      </c>
      <c r="S1288" t="s">
        <v>6177</v>
      </c>
    </row>
    <row r="1289" spans="1:19" hidden="1" x14ac:dyDescent="0.3">
      <c r="A1289" s="7">
        <v>18576</v>
      </c>
      <c r="B1289" s="6" t="s">
        <v>2637</v>
      </c>
      <c r="C1289" t="s">
        <v>2638</v>
      </c>
      <c r="D1289" t="str">
        <f t="shared" si="40"/>
        <v>09:35:59</v>
      </c>
      <c r="E1289" s="18">
        <f t="shared" si="41"/>
        <v>0.375</v>
      </c>
      <c r="F1289" s="2" t="s">
        <v>45</v>
      </c>
      <c r="G1289" s="4" t="s">
        <v>55</v>
      </c>
      <c r="H1289" t="s">
        <v>47</v>
      </c>
      <c r="I1289">
        <v>3292</v>
      </c>
      <c r="J1289">
        <v>27015</v>
      </c>
      <c r="K1289" t="s">
        <v>6204</v>
      </c>
      <c r="L1289">
        <v>13</v>
      </c>
      <c r="M1289" s="6">
        <v>160.25</v>
      </c>
      <c r="N1289" s="6">
        <v>5026.5</v>
      </c>
      <c r="O1289">
        <v>60</v>
      </c>
      <c r="P1289">
        <v>3</v>
      </c>
      <c r="Q1289" t="s">
        <v>65</v>
      </c>
      <c r="R1289" t="s">
        <v>38</v>
      </c>
      <c r="S1289" t="s">
        <v>6176</v>
      </c>
    </row>
    <row r="1290" spans="1:19" hidden="1" x14ac:dyDescent="0.3">
      <c r="A1290" s="7">
        <v>18577</v>
      </c>
      <c r="B1290" s="6" t="s">
        <v>2639</v>
      </c>
      <c r="C1290" t="s">
        <v>2640</v>
      </c>
      <c r="D1290" t="str">
        <f t="shared" si="40"/>
        <v>17:05:02</v>
      </c>
      <c r="E1290" s="18">
        <f t="shared" si="41"/>
        <v>0.70833333333333326</v>
      </c>
      <c r="F1290" s="2" t="s">
        <v>88</v>
      </c>
      <c r="G1290" s="4" t="s">
        <v>55</v>
      </c>
      <c r="H1290" t="s">
        <v>75</v>
      </c>
      <c r="I1290">
        <v>312</v>
      </c>
      <c r="J1290">
        <v>61615</v>
      </c>
      <c r="K1290" t="s">
        <v>6203</v>
      </c>
      <c r="L1290">
        <v>7</v>
      </c>
      <c r="M1290" s="6">
        <v>571</v>
      </c>
      <c r="N1290" s="6">
        <v>2757.75</v>
      </c>
      <c r="O1290">
        <v>45</v>
      </c>
      <c r="P1290">
        <v>2</v>
      </c>
      <c r="Q1290" t="s">
        <v>52</v>
      </c>
      <c r="R1290" t="s">
        <v>38</v>
      </c>
      <c r="S1290" t="s">
        <v>6177</v>
      </c>
    </row>
    <row r="1291" spans="1:19" hidden="1" x14ac:dyDescent="0.3">
      <c r="A1291" s="7">
        <v>18578</v>
      </c>
      <c r="B1291" s="6" t="s">
        <v>2641</v>
      </c>
      <c r="C1291" t="s">
        <v>2642</v>
      </c>
      <c r="D1291" t="str">
        <f t="shared" si="40"/>
        <v>21:02:48</v>
      </c>
      <c r="E1291" s="18">
        <f t="shared" si="41"/>
        <v>0.875</v>
      </c>
      <c r="F1291" s="2" t="s">
        <v>88</v>
      </c>
      <c r="G1291" s="4" t="s">
        <v>55</v>
      </c>
      <c r="H1291" t="s">
        <v>51</v>
      </c>
      <c r="I1291">
        <v>157</v>
      </c>
      <c r="J1291">
        <v>67627</v>
      </c>
      <c r="K1291" t="s">
        <v>6203</v>
      </c>
      <c r="L1291">
        <v>7</v>
      </c>
      <c r="M1291" s="6">
        <v>57.25</v>
      </c>
      <c r="N1291" s="6">
        <v>7432</v>
      </c>
      <c r="O1291">
        <v>81</v>
      </c>
      <c r="P1291">
        <v>1</v>
      </c>
      <c r="Q1291" t="s">
        <v>52</v>
      </c>
      <c r="R1291" t="s">
        <v>38</v>
      </c>
      <c r="S1291" t="s">
        <v>6176</v>
      </c>
    </row>
    <row r="1292" spans="1:19" hidden="1" x14ac:dyDescent="0.3">
      <c r="A1292" s="7">
        <v>18579</v>
      </c>
      <c r="B1292" s="6" t="s">
        <v>2643</v>
      </c>
      <c r="C1292" t="s">
        <v>2644</v>
      </c>
      <c r="D1292" t="str">
        <f t="shared" si="40"/>
        <v>01:04:52</v>
      </c>
      <c r="E1292" s="18">
        <f t="shared" si="41"/>
        <v>4.1666666666666664E-2</v>
      </c>
      <c r="F1292" s="2" t="s">
        <v>59</v>
      </c>
      <c r="G1292" s="4" t="s">
        <v>46</v>
      </c>
      <c r="H1292" t="s">
        <v>47</v>
      </c>
      <c r="I1292">
        <v>844</v>
      </c>
      <c r="J1292">
        <v>89568</v>
      </c>
      <c r="K1292" t="s">
        <v>6206</v>
      </c>
      <c r="L1292">
        <v>15</v>
      </c>
      <c r="M1292" s="6">
        <v>3493</v>
      </c>
      <c r="N1292" s="6">
        <v>926.5</v>
      </c>
      <c r="O1292">
        <v>85</v>
      </c>
      <c r="P1292">
        <v>3</v>
      </c>
      <c r="Q1292" t="s">
        <v>52</v>
      </c>
      <c r="R1292" t="s">
        <v>38</v>
      </c>
      <c r="S1292" t="s">
        <v>6177</v>
      </c>
    </row>
    <row r="1293" spans="1:19" hidden="1" x14ac:dyDescent="0.3">
      <c r="A1293" s="7">
        <v>18580</v>
      </c>
      <c r="B1293" s="6" t="s">
        <v>2645</v>
      </c>
      <c r="C1293" t="s">
        <v>2646</v>
      </c>
      <c r="D1293" t="str">
        <f t="shared" si="40"/>
        <v>14:48:10</v>
      </c>
      <c r="E1293" s="18">
        <f t="shared" si="41"/>
        <v>0.58333333333333326</v>
      </c>
      <c r="F1293" s="2" t="s">
        <v>45</v>
      </c>
      <c r="G1293" s="4" t="s">
        <v>46</v>
      </c>
      <c r="H1293" t="s">
        <v>47</v>
      </c>
      <c r="I1293">
        <v>1855</v>
      </c>
      <c r="J1293">
        <v>49626</v>
      </c>
      <c r="K1293" t="s">
        <v>6205</v>
      </c>
      <c r="L1293">
        <v>20</v>
      </c>
      <c r="M1293" s="6">
        <v>186.75</v>
      </c>
      <c r="N1293" s="6">
        <v>2781</v>
      </c>
      <c r="O1293">
        <v>80</v>
      </c>
      <c r="P1293">
        <v>1</v>
      </c>
      <c r="Q1293" t="s">
        <v>52</v>
      </c>
      <c r="R1293" t="s">
        <v>38</v>
      </c>
      <c r="S1293" t="s">
        <v>6177</v>
      </c>
    </row>
    <row r="1294" spans="1:19" hidden="1" x14ac:dyDescent="0.3">
      <c r="A1294" s="7">
        <v>18581</v>
      </c>
      <c r="B1294" s="6" t="s">
        <v>2647</v>
      </c>
      <c r="C1294" t="s">
        <v>2648</v>
      </c>
      <c r="D1294" t="str">
        <f t="shared" si="40"/>
        <v>17:26:13</v>
      </c>
      <c r="E1294" s="18">
        <f t="shared" si="41"/>
        <v>0.70833333333333326</v>
      </c>
      <c r="F1294" s="2" t="s">
        <v>50</v>
      </c>
      <c r="G1294" s="4" t="s">
        <v>55</v>
      </c>
      <c r="H1294" t="s">
        <v>51</v>
      </c>
      <c r="I1294">
        <v>75</v>
      </c>
      <c r="J1294">
        <v>68504</v>
      </c>
      <c r="K1294" t="s">
        <v>6203</v>
      </c>
      <c r="L1294">
        <v>20</v>
      </c>
      <c r="M1294" s="6">
        <v>1272.25</v>
      </c>
      <c r="N1294" s="6">
        <v>2904</v>
      </c>
      <c r="O1294">
        <v>99</v>
      </c>
      <c r="P1294">
        <v>1</v>
      </c>
      <c r="Q1294" t="s">
        <v>65</v>
      </c>
      <c r="R1294" t="s">
        <v>38</v>
      </c>
      <c r="S1294" t="s">
        <v>6177</v>
      </c>
    </row>
    <row r="1295" spans="1:19" hidden="1" x14ac:dyDescent="0.3">
      <c r="A1295" s="7">
        <v>18582</v>
      </c>
      <c r="B1295" s="6" t="s">
        <v>2649</v>
      </c>
      <c r="C1295" t="s">
        <v>2650</v>
      </c>
      <c r="D1295" t="str">
        <f t="shared" si="40"/>
        <v>06:02:13</v>
      </c>
      <c r="E1295" s="18">
        <f t="shared" si="41"/>
        <v>0.25</v>
      </c>
      <c r="F1295" s="2" t="s">
        <v>45</v>
      </c>
      <c r="G1295" s="4" t="s">
        <v>68</v>
      </c>
      <c r="H1295" t="s">
        <v>60</v>
      </c>
      <c r="I1295">
        <v>2463</v>
      </c>
      <c r="J1295">
        <v>69538</v>
      </c>
      <c r="K1295" t="s">
        <v>6203</v>
      </c>
      <c r="L1295">
        <v>18</v>
      </c>
      <c r="M1295" s="6">
        <v>669.5</v>
      </c>
      <c r="N1295" s="6">
        <v>2757.25</v>
      </c>
      <c r="O1295">
        <v>7</v>
      </c>
      <c r="P1295">
        <v>8</v>
      </c>
      <c r="Q1295" t="s">
        <v>52</v>
      </c>
      <c r="R1295" t="s">
        <v>38</v>
      </c>
      <c r="S1295" t="s">
        <v>6176</v>
      </c>
    </row>
    <row r="1296" spans="1:19" hidden="1" x14ac:dyDescent="0.3">
      <c r="A1296" s="7">
        <v>18583</v>
      </c>
      <c r="B1296" s="6" t="s">
        <v>2651</v>
      </c>
      <c r="C1296" t="s">
        <v>2652</v>
      </c>
      <c r="D1296" t="str">
        <f t="shared" si="40"/>
        <v>13:18:52</v>
      </c>
      <c r="E1296" s="18">
        <f t="shared" si="41"/>
        <v>0.54166666666666663</v>
      </c>
      <c r="F1296" s="2" t="s">
        <v>72</v>
      </c>
      <c r="G1296" s="4" t="s">
        <v>55</v>
      </c>
      <c r="H1296" t="s">
        <v>47</v>
      </c>
      <c r="I1296">
        <v>879</v>
      </c>
      <c r="J1296">
        <v>73169</v>
      </c>
      <c r="K1296" t="s">
        <v>6206</v>
      </c>
      <c r="L1296">
        <v>9</v>
      </c>
      <c r="M1296" s="6">
        <v>2980.5</v>
      </c>
      <c r="N1296" s="6">
        <v>494</v>
      </c>
      <c r="O1296">
        <v>56</v>
      </c>
      <c r="P1296">
        <v>3</v>
      </c>
      <c r="Q1296" t="s">
        <v>35</v>
      </c>
      <c r="R1296" t="s">
        <v>52</v>
      </c>
      <c r="S1296" t="s">
        <v>6176</v>
      </c>
    </row>
    <row r="1297" spans="1:19" hidden="1" x14ac:dyDescent="0.3">
      <c r="A1297" s="7">
        <v>18584</v>
      </c>
      <c r="B1297" s="6" t="s">
        <v>2653</v>
      </c>
      <c r="C1297" t="s">
        <v>2654</v>
      </c>
      <c r="D1297" t="str">
        <f t="shared" si="40"/>
        <v>05:39:58</v>
      </c>
      <c r="E1297" s="18">
        <f t="shared" si="41"/>
        <v>0.20833333333333331</v>
      </c>
      <c r="F1297" s="2" t="s">
        <v>45</v>
      </c>
      <c r="G1297" s="4" t="s">
        <v>68</v>
      </c>
      <c r="H1297" t="s">
        <v>60</v>
      </c>
      <c r="I1297">
        <v>2516</v>
      </c>
      <c r="J1297">
        <v>82212</v>
      </c>
      <c r="K1297" t="s">
        <v>6206</v>
      </c>
      <c r="L1297">
        <v>23</v>
      </c>
      <c r="M1297" s="6">
        <v>544</v>
      </c>
      <c r="N1297" s="6">
        <v>4469</v>
      </c>
      <c r="O1297">
        <v>21</v>
      </c>
      <c r="P1297">
        <v>6</v>
      </c>
      <c r="Q1297" t="s">
        <v>52</v>
      </c>
      <c r="R1297" t="s">
        <v>38</v>
      </c>
      <c r="S1297" t="s">
        <v>6177</v>
      </c>
    </row>
    <row r="1298" spans="1:19" hidden="1" x14ac:dyDescent="0.3">
      <c r="A1298" s="7">
        <v>18585</v>
      </c>
      <c r="B1298" s="6" t="s">
        <v>2655</v>
      </c>
      <c r="C1298" t="s">
        <v>2656</v>
      </c>
      <c r="D1298" t="str">
        <f t="shared" si="40"/>
        <v>14:53:39</v>
      </c>
      <c r="E1298" s="18">
        <f t="shared" si="41"/>
        <v>0.58333333333333326</v>
      </c>
      <c r="F1298" s="2" t="s">
        <v>88</v>
      </c>
      <c r="G1298" s="4" t="s">
        <v>55</v>
      </c>
      <c r="H1298" t="s">
        <v>51</v>
      </c>
      <c r="I1298">
        <v>175</v>
      </c>
      <c r="J1298">
        <v>67025</v>
      </c>
      <c r="K1298" t="s">
        <v>6203</v>
      </c>
      <c r="L1298">
        <v>10</v>
      </c>
      <c r="M1298" s="6">
        <v>914</v>
      </c>
      <c r="N1298" s="6">
        <v>774.25</v>
      </c>
      <c r="O1298">
        <v>87</v>
      </c>
      <c r="P1298">
        <v>1</v>
      </c>
      <c r="Q1298" t="s">
        <v>52</v>
      </c>
      <c r="R1298" t="s">
        <v>38</v>
      </c>
      <c r="S1298" t="s">
        <v>6176</v>
      </c>
    </row>
    <row r="1299" spans="1:19" hidden="1" x14ac:dyDescent="0.3">
      <c r="A1299" s="7">
        <v>18586</v>
      </c>
      <c r="B1299" s="6" t="s">
        <v>2657</v>
      </c>
      <c r="C1299" t="s">
        <v>2658</v>
      </c>
      <c r="D1299" t="str">
        <f t="shared" si="40"/>
        <v>04:59:59</v>
      </c>
      <c r="E1299" s="18">
        <f t="shared" si="41"/>
        <v>0.16666666666666666</v>
      </c>
      <c r="F1299" s="2" t="s">
        <v>59</v>
      </c>
      <c r="G1299" s="4" t="s">
        <v>46</v>
      </c>
      <c r="H1299" t="s">
        <v>81</v>
      </c>
      <c r="I1299">
        <v>453</v>
      </c>
      <c r="J1299">
        <v>78170</v>
      </c>
      <c r="K1299" t="s">
        <v>6206</v>
      </c>
      <c r="L1299">
        <v>12</v>
      </c>
      <c r="M1299" s="6">
        <v>8195</v>
      </c>
      <c r="N1299" s="6">
        <v>1016.5</v>
      </c>
      <c r="O1299">
        <v>62</v>
      </c>
      <c r="P1299">
        <v>1</v>
      </c>
      <c r="Q1299" t="s">
        <v>52</v>
      </c>
      <c r="R1299" t="s">
        <v>38</v>
      </c>
      <c r="S1299" t="s">
        <v>6176</v>
      </c>
    </row>
    <row r="1300" spans="1:19" hidden="1" x14ac:dyDescent="0.3">
      <c r="A1300" s="7">
        <v>18587</v>
      </c>
      <c r="B1300" s="6" t="s">
        <v>2659</v>
      </c>
      <c r="C1300" t="s">
        <v>2660</v>
      </c>
      <c r="D1300" t="str">
        <f t="shared" si="40"/>
        <v>16:47:59</v>
      </c>
      <c r="E1300" s="18">
        <f t="shared" si="41"/>
        <v>0.66666666666666663</v>
      </c>
      <c r="F1300" s="2" t="s">
        <v>59</v>
      </c>
      <c r="G1300" s="4" t="s">
        <v>46</v>
      </c>
      <c r="H1300" t="s">
        <v>81</v>
      </c>
      <c r="I1300">
        <v>354</v>
      </c>
      <c r="J1300">
        <v>89861</v>
      </c>
      <c r="K1300" t="s">
        <v>6206</v>
      </c>
      <c r="L1300">
        <v>12</v>
      </c>
      <c r="M1300" s="6">
        <v>389.5</v>
      </c>
      <c r="N1300" s="6">
        <v>4599</v>
      </c>
      <c r="O1300">
        <v>50</v>
      </c>
      <c r="P1300">
        <v>0</v>
      </c>
      <c r="Q1300" t="s">
        <v>52</v>
      </c>
      <c r="R1300" t="s">
        <v>38</v>
      </c>
      <c r="S1300" t="s">
        <v>6176</v>
      </c>
    </row>
    <row r="1301" spans="1:19" hidden="1" x14ac:dyDescent="0.3">
      <c r="A1301" s="7">
        <v>18588</v>
      </c>
      <c r="B1301" s="6" t="s">
        <v>2661</v>
      </c>
      <c r="C1301" t="s">
        <v>2662</v>
      </c>
      <c r="D1301" t="str">
        <f t="shared" si="40"/>
        <v>17:06:08</v>
      </c>
      <c r="E1301" s="18">
        <f t="shared" si="41"/>
        <v>0.70833333333333326</v>
      </c>
      <c r="F1301" s="2" t="s">
        <v>59</v>
      </c>
      <c r="G1301" s="4" t="s">
        <v>46</v>
      </c>
      <c r="H1301" t="s">
        <v>47</v>
      </c>
      <c r="I1301">
        <v>1108</v>
      </c>
      <c r="J1301">
        <v>42700</v>
      </c>
      <c r="K1301" t="s">
        <v>6205</v>
      </c>
      <c r="L1301">
        <v>2</v>
      </c>
      <c r="M1301" s="6">
        <v>2587.5</v>
      </c>
      <c r="N1301" s="6">
        <v>663.25</v>
      </c>
      <c r="O1301">
        <v>59</v>
      </c>
      <c r="P1301">
        <v>1</v>
      </c>
      <c r="Q1301" t="s">
        <v>52</v>
      </c>
      <c r="R1301" t="s">
        <v>38</v>
      </c>
      <c r="S1301" t="s">
        <v>6176</v>
      </c>
    </row>
    <row r="1302" spans="1:19" hidden="1" x14ac:dyDescent="0.3">
      <c r="A1302" s="7">
        <v>18589</v>
      </c>
      <c r="B1302" s="6" t="s">
        <v>2663</v>
      </c>
      <c r="C1302" t="s">
        <v>2664</v>
      </c>
      <c r="D1302" t="str">
        <f t="shared" si="40"/>
        <v>15:13:36</v>
      </c>
      <c r="E1302" s="18">
        <f t="shared" si="41"/>
        <v>0.625</v>
      </c>
      <c r="F1302" s="2" t="s">
        <v>45</v>
      </c>
      <c r="G1302" s="4" t="s">
        <v>55</v>
      </c>
      <c r="H1302" t="s">
        <v>75</v>
      </c>
      <c r="I1302">
        <v>1818</v>
      </c>
      <c r="J1302">
        <v>33895</v>
      </c>
      <c r="K1302" t="s">
        <v>6205</v>
      </c>
      <c r="L1302">
        <v>9</v>
      </c>
      <c r="M1302" s="6">
        <v>308.25</v>
      </c>
      <c r="N1302" s="6">
        <v>3854.75</v>
      </c>
      <c r="O1302">
        <v>57</v>
      </c>
      <c r="P1302">
        <v>1</v>
      </c>
      <c r="Q1302" t="s">
        <v>35</v>
      </c>
      <c r="R1302" t="s">
        <v>38</v>
      </c>
      <c r="S1302" t="s">
        <v>6176</v>
      </c>
    </row>
    <row r="1303" spans="1:19" hidden="1" x14ac:dyDescent="0.3">
      <c r="A1303" s="7">
        <v>18590</v>
      </c>
      <c r="B1303" s="6" t="s">
        <v>2665</v>
      </c>
      <c r="C1303" t="s">
        <v>2666</v>
      </c>
      <c r="D1303" t="str">
        <f t="shared" si="40"/>
        <v>17:39:22</v>
      </c>
      <c r="E1303" s="18">
        <f t="shared" si="41"/>
        <v>0.70833333333333326</v>
      </c>
      <c r="F1303" s="2" t="s">
        <v>88</v>
      </c>
      <c r="G1303" s="4" t="s">
        <v>46</v>
      </c>
      <c r="H1303" t="s">
        <v>51</v>
      </c>
      <c r="I1303">
        <v>335</v>
      </c>
      <c r="J1303">
        <v>65270</v>
      </c>
      <c r="K1303" t="s">
        <v>6203</v>
      </c>
      <c r="L1303">
        <v>7</v>
      </c>
      <c r="M1303" s="6">
        <v>590</v>
      </c>
      <c r="N1303" s="6">
        <v>5757.25</v>
      </c>
      <c r="O1303">
        <v>76</v>
      </c>
      <c r="P1303">
        <v>2</v>
      </c>
      <c r="Q1303" t="s">
        <v>52</v>
      </c>
      <c r="R1303" t="s">
        <v>38</v>
      </c>
      <c r="S1303" t="s">
        <v>6176</v>
      </c>
    </row>
    <row r="1304" spans="1:19" hidden="1" x14ac:dyDescent="0.3">
      <c r="A1304" s="7">
        <v>18591</v>
      </c>
      <c r="B1304" s="6" t="s">
        <v>2667</v>
      </c>
      <c r="C1304" t="s">
        <v>2668</v>
      </c>
      <c r="D1304" t="str">
        <f t="shared" si="40"/>
        <v>17:44:23</v>
      </c>
      <c r="E1304" s="18">
        <f t="shared" si="41"/>
        <v>0.70833333333333326</v>
      </c>
      <c r="F1304" s="2" t="s">
        <v>45</v>
      </c>
      <c r="G1304" s="4" t="s">
        <v>46</v>
      </c>
      <c r="H1304" t="s">
        <v>47</v>
      </c>
      <c r="I1304">
        <v>3169</v>
      </c>
      <c r="J1304">
        <v>31868</v>
      </c>
      <c r="K1304" t="s">
        <v>6205</v>
      </c>
      <c r="L1304">
        <v>8</v>
      </c>
      <c r="M1304" s="6">
        <v>164</v>
      </c>
      <c r="N1304" s="6">
        <v>4631</v>
      </c>
      <c r="O1304">
        <v>73</v>
      </c>
      <c r="P1304">
        <v>1</v>
      </c>
      <c r="Q1304" t="s">
        <v>52</v>
      </c>
      <c r="R1304" t="s">
        <v>38</v>
      </c>
      <c r="S1304" t="s">
        <v>6177</v>
      </c>
    </row>
    <row r="1305" spans="1:19" hidden="1" x14ac:dyDescent="0.3">
      <c r="A1305" s="7">
        <v>18592</v>
      </c>
      <c r="B1305" s="6" t="s">
        <v>2669</v>
      </c>
      <c r="C1305" t="s">
        <v>2670</v>
      </c>
      <c r="D1305" t="str">
        <f t="shared" si="40"/>
        <v>20:52:11</v>
      </c>
      <c r="E1305" s="18">
        <f t="shared" si="41"/>
        <v>0.83333333333333326</v>
      </c>
      <c r="F1305" s="2" t="s">
        <v>45</v>
      </c>
      <c r="G1305" s="4" t="s">
        <v>46</v>
      </c>
      <c r="H1305" t="s">
        <v>56</v>
      </c>
      <c r="I1305">
        <v>4416</v>
      </c>
      <c r="J1305">
        <v>36995</v>
      </c>
      <c r="K1305" t="s">
        <v>6205</v>
      </c>
      <c r="L1305">
        <v>44</v>
      </c>
      <c r="M1305" s="6">
        <v>518</v>
      </c>
      <c r="N1305" s="6">
        <v>3681.75</v>
      </c>
      <c r="O1305">
        <v>17</v>
      </c>
      <c r="P1305">
        <v>5</v>
      </c>
      <c r="Q1305" t="s">
        <v>38</v>
      </c>
      <c r="R1305" t="s">
        <v>38</v>
      </c>
      <c r="S1305" t="s">
        <v>6177</v>
      </c>
    </row>
    <row r="1306" spans="1:19" hidden="1" x14ac:dyDescent="0.3">
      <c r="A1306" s="7">
        <v>18593</v>
      </c>
      <c r="B1306" s="6" t="s">
        <v>2671</v>
      </c>
      <c r="C1306" t="s">
        <v>2672</v>
      </c>
      <c r="D1306" t="str">
        <f t="shared" si="40"/>
        <v>05:50:00</v>
      </c>
      <c r="E1306" s="18">
        <f t="shared" si="41"/>
        <v>0.20833333333333331</v>
      </c>
      <c r="F1306" s="2" t="s">
        <v>45</v>
      </c>
      <c r="G1306" s="4" t="s">
        <v>46</v>
      </c>
      <c r="H1306" t="s">
        <v>56</v>
      </c>
      <c r="I1306">
        <v>4603</v>
      </c>
      <c r="J1306">
        <v>62038</v>
      </c>
      <c r="K1306" t="s">
        <v>6203</v>
      </c>
      <c r="L1306">
        <v>58</v>
      </c>
      <c r="M1306" s="6">
        <v>82.25</v>
      </c>
      <c r="N1306" s="6">
        <v>4991.25</v>
      </c>
      <c r="O1306">
        <v>22</v>
      </c>
      <c r="P1306">
        <v>6</v>
      </c>
      <c r="Q1306" t="s">
        <v>52</v>
      </c>
      <c r="R1306" t="s">
        <v>52</v>
      </c>
      <c r="S1306" t="s">
        <v>6176</v>
      </c>
    </row>
    <row r="1307" spans="1:19" hidden="1" x14ac:dyDescent="0.3">
      <c r="A1307" s="7">
        <v>18594</v>
      </c>
      <c r="B1307" s="6" t="s">
        <v>2673</v>
      </c>
      <c r="C1307" t="s">
        <v>2674</v>
      </c>
      <c r="D1307" t="str">
        <f t="shared" si="40"/>
        <v>07:36:30</v>
      </c>
      <c r="E1307" s="18">
        <f t="shared" si="41"/>
        <v>0.29166666666666663</v>
      </c>
      <c r="F1307" s="2" t="s">
        <v>45</v>
      </c>
      <c r="G1307" s="4" t="s">
        <v>46</v>
      </c>
      <c r="H1307" t="s">
        <v>47</v>
      </c>
      <c r="I1307">
        <v>2221</v>
      </c>
      <c r="J1307">
        <v>38739</v>
      </c>
      <c r="K1307" t="s">
        <v>6205</v>
      </c>
      <c r="L1307">
        <v>24</v>
      </c>
      <c r="M1307" s="6">
        <v>51.5</v>
      </c>
      <c r="N1307" s="6">
        <v>5065</v>
      </c>
      <c r="O1307">
        <v>61</v>
      </c>
      <c r="P1307">
        <v>3</v>
      </c>
      <c r="Q1307" t="s">
        <v>52</v>
      </c>
      <c r="R1307" t="s">
        <v>38</v>
      </c>
      <c r="S1307" t="s">
        <v>6177</v>
      </c>
    </row>
    <row r="1308" spans="1:19" hidden="1" x14ac:dyDescent="0.3">
      <c r="A1308" s="7">
        <v>18595</v>
      </c>
      <c r="B1308" s="6" t="s">
        <v>2675</v>
      </c>
      <c r="C1308" t="s">
        <v>2676</v>
      </c>
      <c r="D1308" t="str">
        <f t="shared" si="40"/>
        <v>18:42:09</v>
      </c>
      <c r="E1308" s="18">
        <f t="shared" si="41"/>
        <v>0.75</v>
      </c>
      <c r="F1308" s="2" t="s">
        <v>50</v>
      </c>
      <c r="G1308" s="4" t="s">
        <v>46</v>
      </c>
      <c r="H1308" t="s">
        <v>81</v>
      </c>
      <c r="I1308">
        <v>249</v>
      </c>
      <c r="J1308">
        <v>21600</v>
      </c>
      <c r="K1308" t="s">
        <v>6204</v>
      </c>
      <c r="L1308">
        <v>13</v>
      </c>
      <c r="M1308" s="6">
        <v>131.75</v>
      </c>
      <c r="N1308" s="6">
        <v>2593.75</v>
      </c>
      <c r="O1308">
        <v>65</v>
      </c>
      <c r="P1308">
        <v>0</v>
      </c>
      <c r="Q1308" t="s">
        <v>38</v>
      </c>
      <c r="R1308" t="s">
        <v>38</v>
      </c>
      <c r="S1308" t="s">
        <v>6176</v>
      </c>
    </row>
    <row r="1309" spans="1:19" hidden="1" x14ac:dyDescent="0.3">
      <c r="A1309" s="7">
        <v>18596</v>
      </c>
      <c r="B1309" s="6" t="s">
        <v>2677</v>
      </c>
      <c r="C1309" t="s">
        <v>2678</v>
      </c>
      <c r="D1309" t="str">
        <f t="shared" si="40"/>
        <v>19:19:38</v>
      </c>
      <c r="E1309" s="18">
        <f t="shared" si="41"/>
        <v>0.79166666666666663</v>
      </c>
      <c r="F1309" s="2" t="s">
        <v>88</v>
      </c>
      <c r="G1309" s="4" t="s">
        <v>55</v>
      </c>
      <c r="H1309" t="s">
        <v>51</v>
      </c>
      <c r="I1309">
        <v>242</v>
      </c>
      <c r="J1309">
        <v>51006</v>
      </c>
      <c r="K1309" t="s">
        <v>6203</v>
      </c>
      <c r="L1309">
        <v>4</v>
      </c>
      <c r="M1309" s="6">
        <v>340</v>
      </c>
      <c r="N1309" s="6">
        <v>2710.25</v>
      </c>
      <c r="O1309">
        <v>83</v>
      </c>
      <c r="P1309">
        <v>2</v>
      </c>
      <c r="Q1309" t="s">
        <v>52</v>
      </c>
      <c r="R1309" t="s">
        <v>52</v>
      </c>
      <c r="S1309" t="s">
        <v>6177</v>
      </c>
    </row>
    <row r="1310" spans="1:19" hidden="1" x14ac:dyDescent="0.3">
      <c r="A1310" s="7">
        <v>18597</v>
      </c>
      <c r="B1310" s="6" t="s">
        <v>2679</v>
      </c>
      <c r="C1310" t="s">
        <v>2680</v>
      </c>
      <c r="D1310" t="str">
        <f t="shared" si="40"/>
        <v>00:08:53</v>
      </c>
      <c r="E1310" s="18">
        <f t="shared" si="41"/>
        <v>0</v>
      </c>
      <c r="F1310" s="2" t="s">
        <v>59</v>
      </c>
      <c r="G1310" s="4" t="s">
        <v>46</v>
      </c>
      <c r="H1310" t="s">
        <v>47</v>
      </c>
      <c r="I1310">
        <v>984</v>
      </c>
      <c r="J1310">
        <v>73604</v>
      </c>
      <c r="K1310" t="s">
        <v>6206</v>
      </c>
      <c r="L1310">
        <v>6</v>
      </c>
      <c r="M1310" s="6">
        <v>1220.5</v>
      </c>
      <c r="N1310" s="6">
        <v>4789.5</v>
      </c>
      <c r="O1310">
        <v>65</v>
      </c>
      <c r="P1310">
        <v>2</v>
      </c>
      <c r="Q1310" t="s">
        <v>38</v>
      </c>
      <c r="R1310" t="s">
        <v>38</v>
      </c>
      <c r="S1310" t="s">
        <v>6177</v>
      </c>
    </row>
    <row r="1311" spans="1:19" hidden="1" x14ac:dyDescent="0.3">
      <c r="A1311" s="7">
        <v>18598</v>
      </c>
      <c r="B1311" s="6" t="s">
        <v>2681</v>
      </c>
      <c r="C1311" t="s">
        <v>2682</v>
      </c>
      <c r="D1311" t="str">
        <f t="shared" si="40"/>
        <v>12:35:50</v>
      </c>
      <c r="E1311" s="18">
        <f t="shared" si="41"/>
        <v>0.5</v>
      </c>
      <c r="F1311" s="2" t="s">
        <v>59</v>
      </c>
      <c r="G1311" s="4" t="s">
        <v>46</v>
      </c>
      <c r="H1311" t="s">
        <v>75</v>
      </c>
      <c r="I1311">
        <v>477</v>
      </c>
      <c r="J1311">
        <v>18739</v>
      </c>
      <c r="K1311" t="s">
        <v>6204</v>
      </c>
      <c r="L1311">
        <v>5</v>
      </c>
      <c r="M1311" s="6">
        <v>766.5</v>
      </c>
      <c r="N1311" s="6">
        <v>491</v>
      </c>
      <c r="O1311">
        <v>60</v>
      </c>
      <c r="P1311">
        <v>2</v>
      </c>
      <c r="Q1311" t="s">
        <v>52</v>
      </c>
      <c r="R1311" t="s">
        <v>38</v>
      </c>
      <c r="S1311" t="s">
        <v>6177</v>
      </c>
    </row>
    <row r="1312" spans="1:19" hidden="1" x14ac:dyDescent="0.3">
      <c r="A1312" s="7">
        <v>18599</v>
      </c>
      <c r="B1312" s="6" t="s">
        <v>2683</v>
      </c>
      <c r="C1312" t="s">
        <v>2684</v>
      </c>
      <c r="D1312" t="str">
        <f t="shared" si="40"/>
        <v>19:28:41</v>
      </c>
      <c r="E1312" s="18">
        <f t="shared" si="41"/>
        <v>0.79166666666666663</v>
      </c>
      <c r="F1312" s="2" t="s">
        <v>72</v>
      </c>
      <c r="G1312" s="4" t="s">
        <v>46</v>
      </c>
      <c r="H1312" t="s">
        <v>51</v>
      </c>
      <c r="I1312">
        <v>313</v>
      </c>
      <c r="J1312">
        <v>77456</v>
      </c>
      <c r="K1312" t="s">
        <v>6206</v>
      </c>
      <c r="L1312">
        <v>4</v>
      </c>
      <c r="M1312" s="6">
        <v>541.75</v>
      </c>
      <c r="N1312" s="6">
        <v>3942.25</v>
      </c>
      <c r="O1312">
        <v>77</v>
      </c>
      <c r="P1312">
        <v>2</v>
      </c>
      <c r="Q1312" t="s">
        <v>35</v>
      </c>
      <c r="R1312" t="s">
        <v>52</v>
      </c>
      <c r="S1312" t="s">
        <v>6177</v>
      </c>
    </row>
    <row r="1313" spans="1:19" hidden="1" x14ac:dyDescent="0.3">
      <c r="A1313" s="7">
        <v>18600</v>
      </c>
      <c r="B1313" s="6" t="s">
        <v>2685</v>
      </c>
      <c r="C1313" t="s">
        <v>2686</v>
      </c>
      <c r="D1313" t="str">
        <f t="shared" si="40"/>
        <v>03:04:40</v>
      </c>
      <c r="E1313" s="18">
        <f t="shared" si="41"/>
        <v>0.125</v>
      </c>
      <c r="F1313" s="2" t="s">
        <v>50</v>
      </c>
      <c r="G1313" s="4" t="s">
        <v>55</v>
      </c>
      <c r="H1313" t="s">
        <v>51</v>
      </c>
      <c r="I1313">
        <v>165</v>
      </c>
      <c r="J1313">
        <v>74228</v>
      </c>
      <c r="K1313" t="s">
        <v>6206</v>
      </c>
      <c r="L1313">
        <v>7</v>
      </c>
      <c r="M1313" s="6">
        <v>349.75</v>
      </c>
      <c r="N1313" s="6">
        <v>5056.75</v>
      </c>
      <c r="O1313">
        <v>98</v>
      </c>
      <c r="P1313">
        <v>1</v>
      </c>
      <c r="Q1313" t="s">
        <v>35</v>
      </c>
      <c r="R1313" t="s">
        <v>38</v>
      </c>
      <c r="S1313" t="s">
        <v>6176</v>
      </c>
    </row>
    <row r="1314" spans="1:19" hidden="1" x14ac:dyDescent="0.3">
      <c r="A1314" s="7">
        <v>18601</v>
      </c>
      <c r="B1314" s="6" t="s">
        <v>2687</v>
      </c>
      <c r="C1314" t="s">
        <v>2688</v>
      </c>
      <c r="D1314" t="str">
        <f t="shared" si="40"/>
        <v>16:13:15</v>
      </c>
      <c r="E1314" s="18">
        <f t="shared" si="41"/>
        <v>0.66666666666666663</v>
      </c>
      <c r="F1314" s="2" t="s">
        <v>45</v>
      </c>
      <c r="G1314" s="4" t="s">
        <v>46</v>
      </c>
      <c r="H1314" t="s">
        <v>56</v>
      </c>
      <c r="I1314">
        <v>2565</v>
      </c>
      <c r="J1314">
        <v>14154</v>
      </c>
      <c r="K1314" t="s">
        <v>6204</v>
      </c>
      <c r="L1314">
        <v>49</v>
      </c>
      <c r="M1314" s="6">
        <v>248.5</v>
      </c>
      <c r="N1314" s="6">
        <v>5881.25</v>
      </c>
      <c r="O1314">
        <v>18</v>
      </c>
      <c r="P1314">
        <v>5</v>
      </c>
      <c r="Q1314" t="s">
        <v>52</v>
      </c>
      <c r="R1314" t="s">
        <v>38</v>
      </c>
      <c r="S1314" t="s">
        <v>6177</v>
      </c>
    </row>
    <row r="1315" spans="1:19" hidden="1" x14ac:dyDescent="0.3">
      <c r="A1315" s="7">
        <v>18602</v>
      </c>
      <c r="B1315" s="6" t="s">
        <v>2689</v>
      </c>
      <c r="C1315" t="s">
        <v>2690</v>
      </c>
      <c r="D1315" t="str">
        <f t="shared" si="40"/>
        <v>12:07:30</v>
      </c>
      <c r="E1315" s="18">
        <f t="shared" si="41"/>
        <v>0.5</v>
      </c>
      <c r="F1315" s="2" t="s">
        <v>50</v>
      </c>
      <c r="G1315" s="4" t="s">
        <v>55</v>
      </c>
      <c r="H1315" t="s">
        <v>51</v>
      </c>
      <c r="I1315">
        <v>110</v>
      </c>
      <c r="J1315">
        <v>29271</v>
      </c>
      <c r="K1315" t="s">
        <v>6204</v>
      </c>
      <c r="L1315">
        <v>8</v>
      </c>
      <c r="M1315" s="6">
        <v>179.75</v>
      </c>
      <c r="N1315" s="6">
        <v>7009</v>
      </c>
      <c r="O1315">
        <v>85</v>
      </c>
      <c r="P1315">
        <v>1</v>
      </c>
      <c r="Q1315" t="s">
        <v>65</v>
      </c>
      <c r="R1315" t="s">
        <v>52</v>
      </c>
      <c r="S1315" t="s">
        <v>6177</v>
      </c>
    </row>
    <row r="1316" spans="1:19" hidden="1" x14ac:dyDescent="0.3">
      <c r="A1316" s="7">
        <v>18603</v>
      </c>
      <c r="B1316" s="6" t="s">
        <v>2691</v>
      </c>
      <c r="C1316" t="s">
        <v>2692</v>
      </c>
      <c r="D1316" t="str">
        <f t="shared" si="40"/>
        <v>09:49:11</v>
      </c>
      <c r="E1316" s="18">
        <f t="shared" si="41"/>
        <v>0.375</v>
      </c>
      <c r="F1316" s="2" t="s">
        <v>50</v>
      </c>
      <c r="G1316" s="4" t="s">
        <v>55</v>
      </c>
      <c r="H1316" t="s">
        <v>51</v>
      </c>
      <c r="I1316">
        <v>188</v>
      </c>
      <c r="J1316">
        <v>52418</v>
      </c>
      <c r="K1316" t="s">
        <v>6203</v>
      </c>
      <c r="L1316">
        <v>5</v>
      </c>
      <c r="M1316" s="6">
        <v>106.25</v>
      </c>
      <c r="N1316" s="6">
        <v>7326.75</v>
      </c>
      <c r="O1316">
        <v>78</v>
      </c>
      <c r="P1316">
        <v>2</v>
      </c>
      <c r="Q1316" t="s">
        <v>65</v>
      </c>
      <c r="R1316" t="s">
        <v>38</v>
      </c>
      <c r="S1316" t="s">
        <v>6177</v>
      </c>
    </row>
    <row r="1317" spans="1:19" hidden="1" x14ac:dyDescent="0.3">
      <c r="A1317" s="7">
        <v>18604</v>
      </c>
      <c r="B1317" s="6" t="s">
        <v>2693</v>
      </c>
      <c r="C1317" t="s">
        <v>2694</v>
      </c>
      <c r="D1317" t="str">
        <f t="shared" si="40"/>
        <v>22:11:22</v>
      </c>
      <c r="E1317" s="18">
        <f t="shared" si="41"/>
        <v>0.91666666666666663</v>
      </c>
      <c r="F1317" s="2" t="s">
        <v>88</v>
      </c>
      <c r="G1317" s="4" t="s">
        <v>55</v>
      </c>
      <c r="H1317" t="s">
        <v>51</v>
      </c>
      <c r="I1317">
        <v>255</v>
      </c>
      <c r="J1317">
        <v>66363</v>
      </c>
      <c r="K1317" t="s">
        <v>6203</v>
      </c>
      <c r="L1317">
        <v>2</v>
      </c>
      <c r="M1317" s="6">
        <v>4858.75</v>
      </c>
      <c r="N1317" s="6">
        <v>1046.75</v>
      </c>
      <c r="O1317">
        <v>90</v>
      </c>
      <c r="P1317">
        <v>1</v>
      </c>
      <c r="Q1317" t="s">
        <v>35</v>
      </c>
      <c r="R1317" t="s">
        <v>38</v>
      </c>
      <c r="S1317" t="s">
        <v>6177</v>
      </c>
    </row>
    <row r="1318" spans="1:19" hidden="1" x14ac:dyDescent="0.3">
      <c r="A1318" s="7">
        <v>18605</v>
      </c>
      <c r="B1318" s="6" t="s">
        <v>2695</v>
      </c>
      <c r="C1318" t="s">
        <v>2696</v>
      </c>
      <c r="D1318" t="str">
        <f t="shared" si="40"/>
        <v>06:37:29</v>
      </c>
      <c r="E1318" s="18">
        <f t="shared" si="41"/>
        <v>0.25</v>
      </c>
      <c r="F1318" s="2" t="s">
        <v>50</v>
      </c>
      <c r="G1318" s="4" t="s">
        <v>55</v>
      </c>
      <c r="H1318" t="s">
        <v>51</v>
      </c>
      <c r="I1318">
        <v>108</v>
      </c>
      <c r="J1318">
        <v>88416</v>
      </c>
      <c r="K1318" t="s">
        <v>6206</v>
      </c>
      <c r="L1318">
        <v>9</v>
      </c>
      <c r="M1318" s="6">
        <v>1476.5</v>
      </c>
      <c r="N1318" s="6">
        <v>4288.25</v>
      </c>
      <c r="O1318">
        <v>83</v>
      </c>
      <c r="P1318">
        <v>2</v>
      </c>
      <c r="Q1318" t="s">
        <v>35</v>
      </c>
      <c r="R1318" t="s">
        <v>38</v>
      </c>
      <c r="S1318" t="s">
        <v>6177</v>
      </c>
    </row>
    <row r="1319" spans="1:19" hidden="1" x14ac:dyDescent="0.3">
      <c r="A1319" s="7">
        <v>18606</v>
      </c>
      <c r="B1319" s="6" t="s">
        <v>2697</v>
      </c>
      <c r="C1319" t="s">
        <v>2698</v>
      </c>
      <c r="D1319" t="str">
        <f t="shared" si="40"/>
        <v>10:29:12</v>
      </c>
      <c r="E1319" s="18">
        <f t="shared" si="41"/>
        <v>0.41666666666666663</v>
      </c>
      <c r="F1319" s="2" t="s">
        <v>72</v>
      </c>
      <c r="G1319" s="4" t="s">
        <v>55</v>
      </c>
      <c r="H1319" t="s">
        <v>75</v>
      </c>
      <c r="I1319">
        <v>561</v>
      </c>
      <c r="J1319">
        <v>86457</v>
      </c>
      <c r="K1319" t="s">
        <v>6206</v>
      </c>
      <c r="L1319">
        <v>2</v>
      </c>
      <c r="M1319" s="6">
        <v>2630.75</v>
      </c>
      <c r="N1319" s="6">
        <v>810.5</v>
      </c>
      <c r="O1319">
        <v>43</v>
      </c>
      <c r="P1319">
        <v>3</v>
      </c>
      <c r="Q1319" t="s">
        <v>52</v>
      </c>
      <c r="R1319" t="s">
        <v>38</v>
      </c>
      <c r="S1319" t="s">
        <v>6176</v>
      </c>
    </row>
    <row r="1320" spans="1:19" hidden="1" x14ac:dyDescent="0.3">
      <c r="A1320" s="7">
        <v>18607</v>
      </c>
      <c r="B1320" s="6" t="s">
        <v>2699</v>
      </c>
      <c r="C1320" t="s">
        <v>2700</v>
      </c>
      <c r="D1320" t="str">
        <f t="shared" si="40"/>
        <v>14:42:35</v>
      </c>
      <c r="E1320" s="18">
        <f t="shared" si="41"/>
        <v>0.58333333333333326</v>
      </c>
      <c r="F1320" s="2" t="s">
        <v>45</v>
      </c>
      <c r="G1320" s="4" t="s">
        <v>55</v>
      </c>
      <c r="H1320" t="s">
        <v>60</v>
      </c>
      <c r="I1320">
        <v>3354</v>
      </c>
      <c r="J1320">
        <v>38680</v>
      </c>
      <c r="K1320" t="s">
        <v>6205</v>
      </c>
      <c r="L1320">
        <v>31</v>
      </c>
      <c r="M1320" s="6">
        <v>4763.5</v>
      </c>
      <c r="N1320" s="6">
        <v>655</v>
      </c>
      <c r="O1320">
        <v>25</v>
      </c>
      <c r="P1320">
        <v>8</v>
      </c>
      <c r="Q1320" t="s">
        <v>35</v>
      </c>
      <c r="R1320" t="s">
        <v>38</v>
      </c>
      <c r="S1320" t="s">
        <v>6176</v>
      </c>
    </row>
    <row r="1321" spans="1:19" hidden="1" x14ac:dyDescent="0.3">
      <c r="A1321" s="7">
        <v>18608</v>
      </c>
      <c r="B1321" s="6" t="s">
        <v>2701</v>
      </c>
      <c r="C1321" t="s">
        <v>2702</v>
      </c>
      <c r="D1321" t="str">
        <f t="shared" si="40"/>
        <v>01:00:47</v>
      </c>
      <c r="E1321" s="18">
        <f t="shared" si="41"/>
        <v>4.1666666666666664E-2</v>
      </c>
      <c r="F1321" s="2" t="s">
        <v>72</v>
      </c>
      <c r="G1321" s="4" t="s">
        <v>46</v>
      </c>
      <c r="H1321" t="s">
        <v>75</v>
      </c>
      <c r="I1321">
        <v>532</v>
      </c>
      <c r="J1321">
        <v>47892</v>
      </c>
      <c r="K1321" t="s">
        <v>6205</v>
      </c>
      <c r="L1321">
        <v>8</v>
      </c>
      <c r="M1321" s="6">
        <v>621.75</v>
      </c>
      <c r="N1321" s="6">
        <v>4085.25</v>
      </c>
      <c r="O1321">
        <v>44</v>
      </c>
      <c r="P1321">
        <v>2</v>
      </c>
      <c r="Q1321" t="s">
        <v>52</v>
      </c>
      <c r="R1321" t="s">
        <v>35</v>
      </c>
      <c r="S1321" t="s">
        <v>6177</v>
      </c>
    </row>
    <row r="1322" spans="1:19" hidden="1" x14ac:dyDescent="0.3">
      <c r="A1322" s="7">
        <v>18609</v>
      </c>
      <c r="B1322" s="6" t="s">
        <v>2703</v>
      </c>
      <c r="C1322" t="s">
        <v>2704</v>
      </c>
      <c r="D1322" t="str">
        <f t="shared" si="40"/>
        <v>13:36:29</v>
      </c>
      <c r="E1322" s="18">
        <f t="shared" si="41"/>
        <v>0.54166666666666663</v>
      </c>
      <c r="F1322" s="2" t="s">
        <v>72</v>
      </c>
      <c r="G1322" s="4" t="s">
        <v>55</v>
      </c>
      <c r="H1322" t="s">
        <v>51</v>
      </c>
      <c r="I1322">
        <v>580</v>
      </c>
      <c r="J1322">
        <v>20824</v>
      </c>
      <c r="K1322" t="s">
        <v>6204</v>
      </c>
      <c r="L1322">
        <v>9</v>
      </c>
      <c r="M1322" s="6">
        <v>2662.5</v>
      </c>
      <c r="N1322" s="6">
        <v>940.25</v>
      </c>
      <c r="O1322">
        <v>94</v>
      </c>
      <c r="P1322">
        <v>2</v>
      </c>
      <c r="Q1322" t="s">
        <v>35</v>
      </c>
      <c r="R1322" t="s">
        <v>52</v>
      </c>
      <c r="S1322" t="s">
        <v>6177</v>
      </c>
    </row>
    <row r="1323" spans="1:19" hidden="1" x14ac:dyDescent="0.3">
      <c r="A1323" s="7">
        <v>18610</v>
      </c>
      <c r="B1323" s="6" t="s">
        <v>2705</v>
      </c>
      <c r="C1323" t="s">
        <v>2706</v>
      </c>
      <c r="D1323" t="str">
        <f t="shared" si="40"/>
        <v>05:09:14</v>
      </c>
      <c r="E1323" s="18">
        <f t="shared" si="41"/>
        <v>0.20833333333333331</v>
      </c>
      <c r="F1323" s="2" t="s">
        <v>45</v>
      </c>
      <c r="G1323" s="4" t="s">
        <v>55</v>
      </c>
      <c r="H1323" t="s">
        <v>75</v>
      </c>
      <c r="I1323">
        <v>1864</v>
      </c>
      <c r="J1323">
        <v>72859</v>
      </c>
      <c r="K1323" t="s">
        <v>6206</v>
      </c>
      <c r="L1323">
        <v>10</v>
      </c>
      <c r="M1323" s="6">
        <v>6159.5</v>
      </c>
      <c r="N1323" s="6">
        <v>791</v>
      </c>
      <c r="O1323">
        <v>65</v>
      </c>
      <c r="P1323">
        <v>1</v>
      </c>
      <c r="Q1323" t="s">
        <v>52</v>
      </c>
      <c r="R1323" t="s">
        <v>38</v>
      </c>
      <c r="S1323" t="s">
        <v>6176</v>
      </c>
    </row>
    <row r="1324" spans="1:19" hidden="1" x14ac:dyDescent="0.3">
      <c r="A1324" s="7">
        <v>18611</v>
      </c>
      <c r="B1324" s="6" t="s">
        <v>2707</v>
      </c>
      <c r="C1324" t="s">
        <v>2708</v>
      </c>
      <c r="D1324" t="str">
        <f t="shared" si="40"/>
        <v>12:33:47</v>
      </c>
      <c r="E1324" s="18">
        <f t="shared" si="41"/>
        <v>0.5</v>
      </c>
      <c r="F1324" s="2" t="s">
        <v>50</v>
      </c>
      <c r="G1324" s="4" t="s">
        <v>46</v>
      </c>
      <c r="H1324" t="s">
        <v>51</v>
      </c>
      <c r="I1324">
        <v>230</v>
      </c>
      <c r="J1324">
        <v>17289</v>
      </c>
      <c r="K1324" t="s">
        <v>6204</v>
      </c>
      <c r="L1324">
        <v>7</v>
      </c>
      <c r="M1324" s="6">
        <v>645.75</v>
      </c>
      <c r="N1324" s="6">
        <v>3854.5</v>
      </c>
      <c r="O1324">
        <v>78</v>
      </c>
      <c r="P1324">
        <v>1</v>
      </c>
      <c r="Q1324" t="s">
        <v>52</v>
      </c>
      <c r="R1324" t="s">
        <v>38</v>
      </c>
      <c r="S1324" t="s">
        <v>6177</v>
      </c>
    </row>
    <row r="1325" spans="1:19" hidden="1" x14ac:dyDescent="0.3">
      <c r="A1325" s="7">
        <v>18612</v>
      </c>
      <c r="B1325" s="6" t="s">
        <v>2709</v>
      </c>
      <c r="C1325" t="s">
        <v>2710</v>
      </c>
      <c r="D1325" t="str">
        <f t="shared" si="40"/>
        <v>19:30:46</v>
      </c>
      <c r="E1325" s="18">
        <f t="shared" si="41"/>
        <v>0.79166666666666663</v>
      </c>
      <c r="F1325" s="2" t="s">
        <v>72</v>
      </c>
      <c r="G1325" s="4" t="s">
        <v>55</v>
      </c>
      <c r="H1325" t="s">
        <v>51</v>
      </c>
      <c r="I1325">
        <v>159</v>
      </c>
      <c r="J1325">
        <v>66048</v>
      </c>
      <c r="K1325" t="s">
        <v>6203</v>
      </c>
      <c r="L1325">
        <v>12</v>
      </c>
      <c r="M1325" s="6">
        <v>324</v>
      </c>
      <c r="N1325" s="6">
        <v>7042.75</v>
      </c>
      <c r="O1325">
        <v>90</v>
      </c>
      <c r="P1325">
        <v>2</v>
      </c>
      <c r="Q1325" t="s">
        <v>65</v>
      </c>
      <c r="R1325" t="s">
        <v>38</v>
      </c>
      <c r="S1325" t="s">
        <v>6177</v>
      </c>
    </row>
    <row r="1326" spans="1:19" hidden="1" x14ac:dyDescent="0.3">
      <c r="A1326" s="7">
        <v>18613</v>
      </c>
      <c r="B1326" s="6" t="s">
        <v>2711</v>
      </c>
      <c r="C1326" t="s">
        <v>2712</v>
      </c>
      <c r="D1326" t="str">
        <f t="shared" si="40"/>
        <v>08:16:41</v>
      </c>
      <c r="E1326" s="18">
        <f t="shared" si="41"/>
        <v>0.33333333333333331</v>
      </c>
      <c r="F1326" s="2" t="s">
        <v>45</v>
      </c>
      <c r="G1326" s="4" t="s">
        <v>55</v>
      </c>
      <c r="H1326" t="s">
        <v>56</v>
      </c>
      <c r="I1326">
        <v>1482</v>
      </c>
      <c r="J1326">
        <v>31877</v>
      </c>
      <c r="K1326" t="s">
        <v>6205</v>
      </c>
      <c r="L1326">
        <v>34</v>
      </c>
      <c r="M1326" s="6">
        <v>2626.75</v>
      </c>
      <c r="N1326" s="6">
        <v>599.25</v>
      </c>
      <c r="O1326">
        <v>15</v>
      </c>
      <c r="P1326">
        <v>4</v>
      </c>
      <c r="Q1326" t="s">
        <v>38</v>
      </c>
      <c r="R1326" t="s">
        <v>38</v>
      </c>
      <c r="S1326" t="s">
        <v>6177</v>
      </c>
    </row>
    <row r="1327" spans="1:19" hidden="1" x14ac:dyDescent="0.3">
      <c r="A1327" s="7">
        <v>18614</v>
      </c>
      <c r="B1327" s="6" t="s">
        <v>2713</v>
      </c>
      <c r="C1327" t="s">
        <v>2714</v>
      </c>
      <c r="D1327" t="str">
        <f t="shared" si="40"/>
        <v>20:46:29</v>
      </c>
      <c r="E1327" s="18">
        <f t="shared" si="41"/>
        <v>0.83333333333333326</v>
      </c>
      <c r="F1327" s="2" t="s">
        <v>72</v>
      </c>
      <c r="G1327" s="4" t="s">
        <v>55</v>
      </c>
      <c r="H1327" t="s">
        <v>51</v>
      </c>
      <c r="I1327">
        <v>532</v>
      </c>
      <c r="J1327">
        <v>89911</v>
      </c>
      <c r="K1327" t="s">
        <v>6206</v>
      </c>
      <c r="L1327">
        <v>11</v>
      </c>
      <c r="M1327" s="6">
        <v>50.5</v>
      </c>
      <c r="N1327" s="6">
        <v>3075.75</v>
      </c>
      <c r="O1327">
        <v>87</v>
      </c>
      <c r="P1327">
        <v>2</v>
      </c>
      <c r="Q1327" t="s">
        <v>65</v>
      </c>
      <c r="R1327" t="s">
        <v>52</v>
      </c>
      <c r="S1327" t="s">
        <v>6177</v>
      </c>
    </row>
    <row r="1328" spans="1:19" hidden="1" x14ac:dyDescent="0.3">
      <c r="A1328" s="7">
        <v>18615</v>
      </c>
      <c r="B1328" s="6" t="s">
        <v>2715</v>
      </c>
      <c r="C1328" t="s">
        <v>2716</v>
      </c>
      <c r="D1328" t="str">
        <f t="shared" si="40"/>
        <v>07:43:17</v>
      </c>
      <c r="E1328" s="18">
        <f t="shared" si="41"/>
        <v>0.29166666666666663</v>
      </c>
      <c r="F1328" s="2" t="s">
        <v>50</v>
      </c>
      <c r="G1328" s="4" t="s">
        <v>55</v>
      </c>
      <c r="H1328" t="s">
        <v>51</v>
      </c>
      <c r="I1328">
        <v>195</v>
      </c>
      <c r="J1328">
        <v>73943</v>
      </c>
      <c r="K1328" t="s">
        <v>6206</v>
      </c>
      <c r="L1328">
        <v>18</v>
      </c>
      <c r="M1328" s="6">
        <v>1994.25</v>
      </c>
      <c r="N1328" s="6">
        <v>715</v>
      </c>
      <c r="O1328">
        <v>79</v>
      </c>
      <c r="P1328">
        <v>2</v>
      </c>
      <c r="Q1328" t="s">
        <v>52</v>
      </c>
      <c r="R1328" t="s">
        <v>38</v>
      </c>
      <c r="S1328" t="s">
        <v>6176</v>
      </c>
    </row>
    <row r="1329" spans="1:19" hidden="1" x14ac:dyDescent="0.3">
      <c r="A1329" s="7">
        <v>18616</v>
      </c>
      <c r="B1329" s="6" t="s">
        <v>2717</v>
      </c>
      <c r="C1329" t="s">
        <v>2718</v>
      </c>
      <c r="D1329" t="str">
        <f t="shared" si="40"/>
        <v>00:57:33</v>
      </c>
      <c r="E1329" s="18">
        <f t="shared" si="41"/>
        <v>0</v>
      </c>
      <c r="F1329" s="2" t="s">
        <v>45</v>
      </c>
      <c r="G1329" s="4" t="s">
        <v>55</v>
      </c>
      <c r="H1329" t="s">
        <v>56</v>
      </c>
      <c r="I1329">
        <v>2395</v>
      </c>
      <c r="J1329">
        <v>79010</v>
      </c>
      <c r="K1329" t="s">
        <v>6206</v>
      </c>
      <c r="L1329">
        <v>50</v>
      </c>
      <c r="M1329" s="6">
        <v>739.25</v>
      </c>
      <c r="N1329" s="6">
        <v>2536.75</v>
      </c>
      <c r="O1329">
        <v>13</v>
      </c>
      <c r="P1329">
        <v>4</v>
      </c>
      <c r="Q1329" t="s">
        <v>52</v>
      </c>
      <c r="R1329" t="s">
        <v>52</v>
      </c>
      <c r="S1329" t="s">
        <v>6177</v>
      </c>
    </row>
    <row r="1330" spans="1:19" hidden="1" x14ac:dyDescent="0.3">
      <c r="A1330" s="7">
        <v>18617</v>
      </c>
      <c r="B1330" s="6" t="s">
        <v>2719</v>
      </c>
      <c r="C1330" t="s">
        <v>2720</v>
      </c>
      <c r="D1330" t="str">
        <f t="shared" si="40"/>
        <v>08:29:54</v>
      </c>
      <c r="E1330" s="18">
        <f t="shared" si="41"/>
        <v>0.33333333333333331</v>
      </c>
      <c r="F1330" s="2" t="s">
        <v>45</v>
      </c>
      <c r="G1330" s="4" t="s">
        <v>55</v>
      </c>
      <c r="H1330" t="s">
        <v>56</v>
      </c>
      <c r="I1330">
        <v>4113</v>
      </c>
      <c r="J1330">
        <v>48640</v>
      </c>
      <c r="K1330" t="s">
        <v>6205</v>
      </c>
      <c r="L1330">
        <v>32</v>
      </c>
      <c r="M1330" s="6">
        <v>1333.25</v>
      </c>
      <c r="N1330" s="6">
        <v>2298.25</v>
      </c>
      <c r="O1330">
        <v>15</v>
      </c>
      <c r="P1330">
        <v>3</v>
      </c>
      <c r="Q1330" t="s">
        <v>38</v>
      </c>
      <c r="R1330" t="s">
        <v>38</v>
      </c>
      <c r="S1330" t="s">
        <v>6177</v>
      </c>
    </row>
    <row r="1331" spans="1:19" hidden="1" x14ac:dyDescent="0.3">
      <c r="A1331" s="7">
        <v>18618</v>
      </c>
      <c r="B1331" s="6" t="s">
        <v>2721</v>
      </c>
      <c r="C1331" t="s">
        <v>2722</v>
      </c>
      <c r="D1331" t="str">
        <f t="shared" si="40"/>
        <v>09:39:00</v>
      </c>
      <c r="E1331" s="18">
        <f t="shared" si="41"/>
        <v>0.375</v>
      </c>
      <c r="F1331" s="2" t="s">
        <v>50</v>
      </c>
      <c r="G1331" s="4" t="s">
        <v>55</v>
      </c>
      <c r="H1331" t="s">
        <v>51</v>
      </c>
      <c r="I1331">
        <v>188</v>
      </c>
      <c r="J1331">
        <v>83033</v>
      </c>
      <c r="K1331" t="s">
        <v>6206</v>
      </c>
      <c r="L1331">
        <v>4</v>
      </c>
      <c r="M1331" s="6">
        <v>889.25</v>
      </c>
      <c r="N1331" s="6">
        <v>2630.5</v>
      </c>
      <c r="O1331">
        <v>96</v>
      </c>
      <c r="P1331">
        <v>1</v>
      </c>
      <c r="Q1331" t="s">
        <v>65</v>
      </c>
      <c r="R1331" t="s">
        <v>38</v>
      </c>
      <c r="S1331" t="s">
        <v>6177</v>
      </c>
    </row>
    <row r="1332" spans="1:19" hidden="1" x14ac:dyDescent="0.3">
      <c r="A1332" s="7">
        <v>18619</v>
      </c>
      <c r="B1332" s="6" t="s">
        <v>2723</v>
      </c>
      <c r="C1332" t="s">
        <v>2724</v>
      </c>
      <c r="D1332" t="str">
        <f t="shared" si="40"/>
        <v>15:48:50</v>
      </c>
      <c r="E1332" s="18">
        <f t="shared" si="41"/>
        <v>0.625</v>
      </c>
      <c r="F1332" s="2" t="s">
        <v>50</v>
      </c>
      <c r="G1332" s="4" t="s">
        <v>46</v>
      </c>
      <c r="H1332" t="s">
        <v>75</v>
      </c>
      <c r="I1332">
        <v>209</v>
      </c>
      <c r="J1332">
        <v>68504</v>
      </c>
      <c r="K1332" t="s">
        <v>6203</v>
      </c>
      <c r="L1332">
        <v>10</v>
      </c>
      <c r="M1332" s="6">
        <v>285.5</v>
      </c>
      <c r="N1332" s="6">
        <v>5137.75</v>
      </c>
      <c r="O1332">
        <v>57</v>
      </c>
      <c r="P1332">
        <v>1</v>
      </c>
      <c r="Q1332" t="s">
        <v>65</v>
      </c>
      <c r="R1332" t="s">
        <v>38</v>
      </c>
      <c r="S1332" t="s">
        <v>6177</v>
      </c>
    </row>
    <row r="1333" spans="1:19" hidden="1" x14ac:dyDescent="0.3">
      <c r="A1333" s="7">
        <v>18620</v>
      </c>
      <c r="B1333" s="6" t="s">
        <v>2725</v>
      </c>
      <c r="C1333" t="s">
        <v>2726</v>
      </c>
      <c r="D1333" t="str">
        <f t="shared" si="40"/>
        <v>14:40:02</v>
      </c>
      <c r="E1333" s="18">
        <f t="shared" si="41"/>
        <v>0.58333333333333326</v>
      </c>
      <c r="F1333" s="2" t="s">
        <v>50</v>
      </c>
      <c r="G1333" s="4" t="s">
        <v>55</v>
      </c>
      <c r="H1333" t="s">
        <v>51</v>
      </c>
      <c r="I1333">
        <v>77</v>
      </c>
      <c r="J1333">
        <v>74732</v>
      </c>
      <c r="K1333" t="s">
        <v>6206</v>
      </c>
      <c r="L1333">
        <v>9</v>
      </c>
      <c r="M1333" s="6">
        <v>826.75</v>
      </c>
      <c r="N1333" s="6">
        <v>646.5</v>
      </c>
      <c r="O1333">
        <v>89</v>
      </c>
      <c r="P1333">
        <v>1</v>
      </c>
      <c r="Q1333" t="s">
        <v>52</v>
      </c>
      <c r="R1333" t="s">
        <v>38</v>
      </c>
      <c r="S1333" t="s">
        <v>6177</v>
      </c>
    </row>
    <row r="1334" spans="1:19" hidden="1" x14ac:dyDescent="0.3">
      <c r="A1334" s="7">
        <v>18621</v>
      </c>
      <c r="B1334" s="6" t="s">
        <v>2727</v>
      </c>
      <c r="C1334" t="s">
        <v>2728</v>
      </c>
      <c r="D1334" t="str">
        <f t="shared" si="40"/>
        <v>07:52:17</v>
      </c>
      <c r="E1334" s="18">
        <f t="shared" si="41"/>
        <v>0.29166666666666663</v>
      </c>
      <c r="F1334" s="2" t="s">
        <v>45</v>
      </c>
      <c r="G1334" s="4" t="s">
        <v>68</v>
      </c>
      <c r="H1334" t="s">
        <v>60</v>
      </c>
      <c r="I1334">
        <v>3679</v>
      </c>
      <c r="J1334">
        <v>27149</v>
      </c>
      <c r="K1334" t="s">
        <v>6204</v>
      </c>
      <c r="L1334">
        <v>29</v>
      </c>
      <c r="M1334" s="6">
        <v>855.5</v>
      </c>
      <c r="N1334" s="6">
        <v>4190</v>
      </c>
      <c r="O1334">
        <v>9</v>
      </c>
      <c r="P1334">
        <v>4</v>
      </c>
      <c r="Q1334" t="s">
        <v>38</v>
      </c>
      <c r="R1334" t="s">
        <v>52</v>
      </c>
      <c r="S1334" t="s">
        <v>6176</v>
      </c>
    </row>
    <row r="1335" spans="1:19" hidden="1" x14ac:dyDescent="0.3">
      <c r="A1335" s="7">
        <v>18622</v>
      </c>
      <c r="B1335" s="6" t="s">
        <v>2729</v>
      </c>
      <c r="C1335" t="s">
        <v>2730</v>
      </c>
      <c r="D1335" t="str">
        <f t="shared" si="40"/>
        <v>11:46:53</v>
      </c>
      <c r="E1335" s="18">
        <f t="shared" si="41"/>
        <v>0.45833333333333331</v>
      </c>
      <c r="F1335" s="2" t="s">
        <v>45</v>
      </c>
      <c r="G1335" s="4" t="s">
        <v>46</v>
      </c>
      <c r="H1335" t="s">
        <v>47</v>
      </c>
      <c r="I1335">
        <v>3605</v>
      </c>
      <c r="J1335">
        <v>89883</v>
      </c>
      <c r="K1335" t="s">
        <v>6206</v>
      </c>
      <c r="L1335">
        <v>16</v>
      </c>
      <c r="M1335" s="6">
        <v>596</v>
      </c>
      <c r="N1335" s="6">
        <v>2372.25</v>
      </c>
      <c r="O1335">
        <v>72</v>
      </c>
      <c r="P1335">
        <v>2</v>
      </c>
      <c r="Q1335" t="s">
        <v>38</v>
      </c>
      <c r="R1335" t="s">
        <v>38</v>
      </c>
      <c r="S1335" t="s">
        <v>6176</v>
      </c>
    </row>
    <row r="1336" spans="1:19" hidden="1" x14ac:dyDescent="0.3">
      <c r="A1336" s="7">
        <v>18623</v>
      </c>
      <c r="B1336" s="6" t="s">
        <v>2731</v>
      </c>
      <c r="C1336" t="s">
        <v>2732</v>
      </c>
      <c r="D1336" t="str">
        <f t="shared" si="40"/>
        <v>05:00:40</v>
      </c>
      <c r="E1336" s="18">
        <f t="shared" si="41"/>
        <v>0.20833333333333331</v>
      </c>
      <c r="F1336" s="2" t="s">
        <v>59</v>
      </c>
      <c r="G1336" s="4" t="s">
        <v>46</v>
      </c>
      <c r="H1336" t="s">
        <v>81</v>
      </c>
      <c r="I1336">
        <v>477</v>
      </c>
      <c r="J1336">
        <v>55739</v>
      </c>
      <c r="K1336" t="s">
        <v>6203</v>
      </c>
      <c r="L1336">
        <v>5</v>
      </c>
      <c r="M1336" s="6">
        <v>362.75</v>
      </c>
      <c r="N1336" s="6">
        <v>5546.5</v>
      </c>
      <c r="O1336">
        <v>50</v>
      </c>
      <c r="P1336">
        <v>0</v>
      </c>
      <c r="Q1336" t="s">
        <v>52</v>
      </c>
      <c r="R1336" t="s">
        <v>52</v>
      </c>
      <c r="S1336" t="s">
        <v>6177</v>
      </c>
    </row>
    <row r="1337" spans="1:19" hidden="1" x14ac:dyDescent="0.3">
      <c r="A1337" s="7">
        <v>18624</v>
      </c>
      <c r="B1337" s="6" t="s">
        <v>2733</v>
      </c>
      <c r="C1337" t="s">
        <v>2734</v>
      </c>
      <c r="D1337" t="str">
        <f t="shared" si="40"/>
        <v>14:59:24</v>
      </c>
      <c r="E1337" s="18">
        <f t="shared" si="41"/>
        <v>0.58333333333333326</v>
      </c>
      <c r="F1337" s="2" t="s">
        <v>59</v>
      </c>
      <c r="G1337" s="4" t="s">
        <v>55</v>
      </c>
      <c r="H1337" t="s">
        <v>56</v>
      </c>
      <c r="I1337">
        <v>1125</v>
      </c>
      <c r="J1337">
        <v>38622</v>
      </c>
      <c r="K1337" t="s">
        <v>6205</v>
      </c>
      <c r="L1337">
        <v>38</v>
      </c>
      <c r="M1337" s="6">
        <v>3538.5</v>
      </c>
      <c r="N1337" s="6">
        <v>549</v>
      </c>
      <c r="O1337">
        <v>21</v>
      </c>
      <c r="P1337">
        <v>3</v>
      </c>
      <c r="Q1337" t="s">
        <v>38</v>
      </c>
      <c r="R1337" t="s">
        <v>52</v>
      </c>
      <c r="S1337" t="s">
        <v>6176</v>
      </c>
    </row>
    <row r="1338" spans="1:19" hidden="1" x14ac:dyDescent="0.3">
      <c r="A1338" s="7">
        <v>18625</v>
      </c>
      <c r="B1338" s="6" t="s">
        <v>2735</v>
      </c>
      <c r="C1338" t="s">
        <v>2736</v>
      </c>
      <c r="D1338" t="str">
        <f t="shared" si="40"/>
        <v>03:02:25</v>
      </c>
      <c r="E1338" s="18">
        <f t="shared" si="41"/>
        <v>0.125</v>
      </c>
      <c r="F1338" s="2" t="s">
        <v>45</v>
      </c>
      <c r="G1338" s="4" t="s">
        <v>46</v>
      </c>
      <c r="H1338" t="s">
        <v>47</v>
      </c>
      <c r="I1338">
        <v>3533</v>
      </c>
      <c r="J1338">
        <v>35220</v>
      </c>
      <c r="K1338" t="s">
        <v>6205</v>
      </c>
      <c r="L1338">
        <v>9</v>
      </c>
      <c r="M1338" s="6">
        <v>976.75</v>
      </c>
      <c r="N1338" s="6">
        <v>2344.75</v>
      </c>
      <c r="O1338">
        <v>83</v>
      </c>
      <c r="P1338">
        <v>2</v>
      </c>
      <c r="Q1338" t="s">
        <v>65</v>
      </c>
      <c r="R1338" t="s">
        <v>52</v>
      </c>
      <c r="S1338" t="s">
        <v>6176</v>
      </c>
    </row>
    <row r="1339" spans="1:19" hidden="1" x14ac:dyDescent="0.3">
      <c r="A1339" s="7">
        <v>18626</v>
      </c>
      <c r="B1339" s="6" t="s">
        <v>2737</v>
      </c>
      <c r="C1339" t="s">
        <v>2738</v>
      </c>
      <c r="D1339" t="str">
        <f t="shared" si="40"/>
        <v>05:41:48</v>
      </c>
      <c r="E1339" s="18">
        <f t="shared" si="41"/>
        <v>0.20833333333333331</v>
      </c>
      <c r="F1339" s="2" t="s">
        <v>45</v>
      </c>
      <c r="G1339" s="4" t="s">
        <v>46</v>
      </c>
      <c r="H1339" t="s">
        <v>47</v>
      </c>
      <c r="I1339">
        <v>3790</v>
      </c>
      <c r="J1339">
        <v>30918</v>
      </c>
      <c r="K1339" t="s">
        <v>6205</v>
      </c>
      <c r="L1339">
        <v>17</v>
      </c>
      <c r="M1339" s="6">
        <v>528</v>
      </c>
      <c r="N1339" s="6">
        <v>3472.5</v>
      </c>
      <c r="O1339">
        <v>79</v>
      </c>
      <c r="P1339">
        <v>3</v>
      </c>
      <c r="Q1339" t="s">
        <v>38</v>
      </c>
      <c r="R1339" t="s">
        <v>38</v>
      </c>
      <c r="S1339" t="s">
        <v>6177</v>
      </c>
    </row>
    <row r="1340" spans="1:19" hidden="1" x14ac:dyDescent="0.3">
      <c r="A1340" s="7">
        <v>18627</v>
      </c>
      <c r="B1340" s="6" t="s">
        <v>2739</v>
      </c>
      <c r="C1340" t="s">
        <v>2740</v>
      </c>
      <c r="D1340" t="str">
        <f t="shared" si="40"/>
        <v>05:30:12</v>
      </c>
      <c r="E1340" s="18">
        <f t="shared" si="41"/>
        <v>0.20833333333333331</v>
      </c>
      <c r="F1340" s="2" t="s">
        <v>59</v>
      </c>
      <c r="G1340" s="4" t="s">
        <v>46</v>
      </c>
      <c r="H1340" t="s">
        <v>81</v>
      </c>
      <c r="I1340">
        <v>315</v>
      </c>
      <c r="J1340">
        <v>79359</v>
      </c>
      <c r="K1340" t="s">
        <v>6206</v>
      </c>
      <c r="L1340">
        <v>6</v>
      </c>
      <c r="M1340" s="6">
        <v>1316.25</v>
      </c>
      <c r="N1340" s="6">
        <v>2396.75</v>
      </c>
      <c r="O1340">
        <v>67</v>
      </c>
      <c r="P1340">
        <v>1</v>
      </c>
      <c r="Q1340" t="s">
        <v>52</v>
      </c>
      <c r="R1340" t="s">
        <v>38</v>
      </c>
      <c r="S1340" t="s">
        <v>6177</v>
      </c>
    </row>
    <row r="1341" spans="1:19" hidden="1" x14ac:dyDescent="0.3">
      <c r="A1341" s="7">
        <v>18628</v>
      </c>
      <c r="B1341" s="6" t="s">
        <v>2741</v>
      </c>
      <c r="C1341" t="s">
        <v>2742</v>
      </c>
      <c r="D1341" t="str">
        <f t="shared" si="40"/>
        <v>00:58:34</v>
      </c>
      <c r="E1341" s="18">
        <f t="shared" si="41"/>
        <v>0</v>
      </c>
      <c r="F1341" s="2" t="s">
        <v>45</v>
      </c>
      <c r="G1341" s="4" t="s">
        <v>46</v>
      </c>
      <c r="H1341" t="s">
        <v>56</v>
      </c>
      <c r="I1341">
        <v>3492</v>
      </c>
      <c r="J1341">
        <v>87593</v>
      </c>
      <c r="K1341" t="s">
        <v>6206</v>
      </c>
      <c r="L1341">
        <v>52</v>
      </c>
      <c r="M1341" s="6">
        <v>314.5</v>
      </c>
      <c r="N1341" s="6">
        <v>6482</v>
      </c>
      <c r="O1341">
        <v>16</v>
      </c>
      <c r="P1341">
        <v>5</v>
      </c>
      <c r="Q1341" t="s">
        <v>38</v>
      </c>
      <c r="R1341" t="s">
        <v>52</v>
      </c>
      <c r="S1341" t="s">
        <v>6176</v>
      </c>
    </row>
    <row r="1342" spans="1:19" hidden="1" x14ac:dyDescent="0.3">
      <c r="A1342" s="7">
        <v>18629</v>
      </c>
      <c r="B1342" s="6" t="s">
        <v>2743</v>
      </c>
      <c r="C1342" t="s">
        <v>2744</v>
      </c>
      <c r="D1342" t="str">
        <f t="shared" si="40"/>
        <v>12:25:43</v>
      </c>
      <c r="E1342" s="18">
        <f t="shared" si="41"/>
        <v>0.5</v>
      </c>
      <c r="F1342" s="2" t="s">
        <v>72</v>
      </c>
      <c r="G1342" s="4" t="s">
        <v>46</v>
      </c>
      <c r="H1342" t="s">
        <v>81</v>
      </c>
      <c r="I1342">
        <v>424</v>
      </c>
      <c r="J1342">
        <v>45023</v>
      </c>
      <c r="K1342" t="s">
        <v>6205</v>
      </c>
      <c r="L1342">
        <v>9</v>
      </c>
      <c r="M1342" s="6">
        <v>417.25</v>
      </c>
      <c r="N1342" s="6">
        <v>5570</v>
      </c>
      <c r="O1342">
        <v>68</v>
      </c>
      <c r="P1342">
        <v>1</v>
      </c>
      <c r="Q1342" t="s">
        <v>38</v>
      </c>
      <c r="R1342" t="s">
        <v>52</v>
      </c>
      <c r="S1342" t="s">
        <v>6177</v>
      </c>
    </row>
    <row r="1343" spans="1:19" hidden="1" x14ac:dyDescent="0.3">
      <c r="A1343" s="7">
        <v>18630</v>
      </c>
      <c r="B1343" s="6" t="s">
        <v>2745</v>
      </c>
      <c r="C1343" t="s">
        <v>2746</v>
      </c>
      <c r="D1343" t="str">
        <f t="shared" si="40"/>
        <v>19:20:49</v>
      </c>
      <c r="E1343" s="18">
        <f t="shared" si="41"/>
        <v>0.79166666666666663</v>
      </c>
      <c r="F1343" s="2" t="s">
        <v>72</v>
      </c>
      <c r="G1343" s="4" t="s">
        <v>46</v>
      </c>
      <c r="H1343" t="s">
        <v>81</v>
      </c>
      <c r="I1343">
        <v>866</v>
      </c>
      <c r="J1343">
        <v>43212</v>
      </c>
      <c r="K1343" t="s">
        <v>6205</v>
      </c>
      <c r="L1343">
        <v>14</v>
      </c>
      <c r="M1343" s="6">
        <v>559.25</v>
      </c>
      <c r="N1343" s="6">
        <v>5752.5</v>
      </c>
      <c r="O1343">
        <v>51</v>
      </c>
      <c r="P1343">
        <v>1</v>
      </c>
      <c r="Q1343" t="s">
        <v>38</v>
      </c>
      <c r="R1343" t="s">
        <v>38</v>
      </c>
      <c r="S1343" t="s">
        <v>6176</v>
      </c>
    </row>
    <row r="1344" spans="1:19" hidden="1" x14ac:dyDescent="0.3">
      <c r="A1344" s="7">
        <v>18631</v>
      </c>
      <c r="B1344" s="6" t="s">
        <v>2747</v>
      </c>
      <c r="C1344" t="s">
        <v>2748</v>
      </c>
      <c r="D1344" t="str">
        <f t="shared" si="40"/>
        <v>05:13:08</v>
      </c>
      <c r="E1344" s="18">
        <f t="shared" si="41"/>
        <v>0.20833333333333331</v>
      </c>
      <c r="F1344" s="2" t="s">
        <v>45</v>
      </c>
      <c r="G1344" s="4" t="s">
        <v>55</v>
      </c>
      <c r="H1344" t="s">
        <v>60</v>
      </c>
      <c r="I1344">
        <v>2135</v>
      </c>
      <c r="J1344">
        <v>57485</v>
      </c>
      <c r="K1344" t="s">
        <v>6203</v>
      </c>
      <c r="L1344">
        <v>27</v>
      </c>
      <c r="M1344" s="6">
        <v>1167.25</v>
      </c>
      <c r="N1344" s="6">
        <v>2516.5</v>
      </c>
      <c r="O1344">
        <v>25</v>
      </c>
      <c r="P1344">
        <v>4</v>
      </c>
      <c r="Q1344" t="s">
        <v>38</v>
      </c>
      <c r="R1344" t="s">
        <v>38</v>
      </c>
      <c r="S1344" t="s">
        <v>6177</v>
      </c>
    </row>
    <row r="1345" spans="1:19" hidden="1" x14ac:dyDescent="0.3">
      <c r="A1345" s="7">
        <v>18632</v>
      </c>
      <c r="B1345" s="6" t="s">
        <v>2749</v>
      </c>
      <c r="C1345" t="s">
        <v>2750</v>
      </c>
      <c r="D1345" t="str">
        <f t="shared" si="40"/>
        <v>07:06:42</v>
      </c>
      <c r="E1345" s="18">
        <f t="shared" si="41"/>
        <v>0.29166666666666663</v>
      </c>
      <c r="F1345" s="2" t="s">
        <v>45</v>
      </c>
      <c r="G1345" s="4" t="s">
        <v>46</v>
      </c>
      <c r="H1345" t="s">
        <v>56</v>
      </c>
      <c r="I1345">
        <v>4126</v>
      </c>
      <c r="J1345">
        <v>16814</v>
      </c>
      <c r="K1345" t="s">
        <v>6204</v>
      </c>
      <c r="L1345">
        <v>48</v>
      </c>
      <c r="M1345" s="6">
        <v>332.25</v>
      </c>
      <c r="N1345" s="6">
        <v>5723.75</v>
      </c>
      <c r="O1345">
        <v>20</v>
      </c>
      <c r="P1345">
        <v>4</v>
      </c>
      <c r="Q1345" t="s">
        <v>52</v>
      </c>
      <c r="R1345" t="s">
        <v>38</v>
      </c>
      <c r="S1345" t="s">
        <v>6176</v>
      </c>
    </row>
    <row r="1346" spans="1:19" hidden="1" x14ac:dyDescent="0.3">
      <c r="A1346" s="7">
        <v>18633</v>
      </c>
      <c r="B1346" s="6" t="s">
        <v>2751</v>
      </c>
      <c r="C1346" t="s">
        <v>2752</v>
      </c>
      <c r="D1346" t="str">
        <f t="shared" si="40"/>
        <v>15:43:00</v>
      </c>
      <c r="E1346" s="18">
        <f t="shared" si="41"/>
        <v>0.625</v>
      </c>
      <c r="F1346" s="2" t="s">
        <v>72</v>
      </c>
      <c r="G1346" s="4" t="s">
        <v>55</v>
      </c>
      <c r="H1346" t="s">
        <v>51</v>
      </c>
      <c r="I1346">
        <v>104</v>
      </c>
      <c r="J1346">
        <v>18739</v>
      </c>
      <c r="K1346" t="s">
        <v>6204</v>
      </c>
      <c r="L1346">
        <v>16</v>
      </c>
      <c r="M1346" s="6">
        <v>459</v>
      </c>
      <c r="N1346" s="6">
        <v>5190</v>
      </c>
      <c r="O1346">
        <v>76</v>
      </c>
      <c r="P1346">
        <v>2</v>
      </c>
      <c r="Q1346" t="s">
        <v>65</v>
      </c>
      <c r="R1346" t="s">
        <v>52</v>
      </c>
      <c r="S1346" t="s">
        <v>6176</v>
      </c>
    </row>
    <row r="1347" spans="1:19" hidden="1" x14ac:dyDescent="0.3">
      <c r="A1347" s="7">
        <v>18634</v>
      </c>
      <c r="B1347" s="6" t="s">
        <v>2753</v>
      </c>
      <c r="C1347" t="s">
        <v>2754</v>
      </c>
      <c r="D1347" t="str">
        <f t="shared" ref="D1347:D1410" si="42">TEXT(C1347,"hh:mm:ss")</f>
        <v>10:05:24</v>
      </c>
      <c r="E1347" s="18">
        <f t="shared" ref="E1347:E1410" si="43">FLOOR(D1347,TIME(1,0,0))</f>
        <v>0.41666666666666663</v>
      </c>
      <c r="F1347" s="2" t="s">
        <v>45</v>
      </c>
      <c r="G1347" s="4" t="s">
        <v>46</v>
      </c>
      <c r="H1347" t="s">
        <v>47</v>
      </c>
      <c r="I1347">
        <v>3822</v>
      </c>
      <c r="J1347">
        <v>39030</v>
      </c>
      <c r="K1347" t="s">
        <v>6205</v>
      </c>
      <c r="L1347">
        <v>6</v>
      </c>
      <c r="M1347" s="6">
        <v>5660.25</v>
      </c>
      <c r="N1347" s="6">
        <v>252</v>
      </c>
      <c r="O1347">
        <v>56</v>
      </c>
      <c r="P1347">
        <v>1</v>
      </c>
      <c r="Q1347" t="s">
        <v>65</v>
      </c>
      <c r="R1347" t="s">
        <v>38</v>
      </c>
      <c r="S1347" t="s">
        <v>6176</v>
      </c>
    </row>
    <row r="1348" spans="1:19" hidden="1" x14ac:dyDescent="0.3">
      <c r="A1348" s="7">
        <v>18635</v>
      </c>
      <c r="B1348" s="6" t="s">
        <v>2755</v>
      </c>
      <c r="C1348" t="s">
        <v>2756</v>
      </c>
      <c r="D1348" t="str">
        <f t="shared" si="42"/>
        <v>14:15:54</v>
      </c>
      <c r="E1348" s="18">
        <f t="shared" si="43"/>
        <v>0.58333333333333326</v>
      </c>
      <c r="F1348" s="2" t="s">
        <v>45</v>
      </c>
      <c r="G1348" s="4" t="s">
        <v>46</v>
      </c>
      <c r="H1348" t="s">
        <v>56</v>
      </c>
      <c r="I1348">
        <v>2098</v>
      </c>
      <c r="J1348">
        <v>88919</v>
      </c>
      <c r="K1348" t="s">
        <v>6206</v>
      </c>
      <c r="L1348">
        <v>41</v>
      </c>
      <c r="M1348" s="6">
        <v>656.25</v>
      </c>
      <c r="N1348" s="6">
        <v>3056.5</v>
      </c>
      <c r="O1348">
        <v>13</v>
      </c>
      <c r="P1348">
        <v>5</v>
      </c>
      <c r="Q1348" t="s">
        <v>52</v>
      </c>
      <c r="R1348" t="s">
        <v>52</v>
      </c>
      <c r="S1348" t="s">
        <v>6177</v>
      </c>
    </row>
    <row r="1349" spans="1:19" hidden="1" x14ac:dyDescent="0.3">
      <c r="A1349" s="7">
        <v>18636</v>
      </c>
      <c r="B1349" s="6" t="s">
        <v>2757</v>
      </c>
      <c r="C1349" t="s">
        <v>2758</v>
      </c>
      <c r="D1349" t="str">
        <f t="shared" si="42"/>
        <v>01:29:27</v>
      </c>
      <c r="E1349" s="18">
        <f t="shared" si="43"/>
        <v>4.1666666666666664E-2</v>
      </c>
      <c r="F1349" s="2" t="s">
        <v>45</v>
      </c>
      <c r="G1349" s="4" t="s">
        <v>46</v>
      </c>
      <c r="H1349" t="s">
        <v>56</v>
      </c>
      <c r="I1349">
        <v>1299</v>
      </c>
      <c r="J1349">
        <v>66675</v>
      </c>
      <c r="K1349" t="s">
        <v>6203</v>
      </c>
      <c r="L1349">
        <v>34</v>
      </c>
      <c r="M1349" s="6">
        <v>354</v>
      </c>
      <c r="N1349" s="6">
        <v>7352.25</v>
      </c>
      <c r="O1349">
        <v>18</v>
      </c>
      <c r="P1349">
        <v>3</v>
      </c>
      <c r="Q1349" t="s">
        <v>52</v>
      </c>
      <c r="R1349" t="s">
        <v>52</v>
      </c>
      <c r="S1349" t="s">
        <v>6177</v>
      </c>
    </row>
    <row r="1350" spans="1:19" hidden="1" x14ac:dyDescent="0.3">
      <c r="A1350" s="7">
        <v>18637</v>
      </c>
      <c r="B1350" s="6" t="s">
        <v>2759</v>
      </c>
      <c r="C1350" t="s">
        <v>2760</v>
      </c>
      <c r="D1350" t="str">
        <f t="shared" si="42"/>
        <v>05:52:54</v>
      </c>
      <c r="E1350" s="18">
        <f t="shared" si="43"/>
        <v>0.20833333333333331</v>
      </c>
      <c r="F1350" s="2" t="s">
        <v>45</v>
      </c>
      <c r="G1350" s="4" t="s">
        <v>46</v>
      </c>
      <c r="H1350" t="s">
        <v>56</v>
      </c>
      <c r="I1350">
        <v>2288</v>
      </c>
      <c r="J1350">
        <v>55621</v>
      </c>
      <c r="K1350" t="s">
        <v>6203</v>
      </c>
      <c r="L1350">
        <v>45</v>
      </c>
      <c r="M1350" s="6">
        <v>1138.5</v>
      </c>
      <c r="N1350" s="6">
        <v>2960.5</v>
      </c>
      <c r="O1350">
        <v>16</v>
      </c>
      <c r="P1350">
        <v>5</v>
      </c>
      <c r="Q1350" t="s">
        <v>52</v>
      </c>
      <c r="R1350" t="s">
        <v>38</v>
      </c>
      <c r="S1350" t="s">
        <v>6176</v>
      </c>
    </row>
    <row r="1351" spans="1:19" hidden="1" x14ac:dyDescent="0.3">
      <c r="A1351" s="7">
        <v>18638</v>
      </c>
      <c r="B1351" s="6" t="s">
        <v>2761</v>
      </c>
      <c r="C1351" t="s">
        <v>2762</v>
      </c>
      <c r="D1351" t="str">
        <f t="shared" si="42"/>
        <v>05:30:20</v>
      </c>
      <c r="E1351" s="18">
        <f t="shared" si="43"/>
        <v>0.20833333333333331</v>
      </c>
      <c r="F1351" s="2" t="s">
        <v>88</v>
      </c>
      <c r="G1351" s="4" t="s">
        <v>46</v>
      </c>
      <c r="H1351" t="s">
        <v>81</v>
      </c>
      <c r="I1351">
        <v>363</v>
      </c>
      <c r="J1351">
        <v>48010</v>
      </c>
      <c r="K1351" t="s">
        <v>6205</v>
      </c>
      <c r="L1351">
        <v>17</v>
      </c>
      <c r="M1351" s="6">
        <v>238</v>
      </c>
      <c r="N1351" s="6">
        <v>6713.75</v>
      </c>
      <c r="O1351">
        <v>57</v>
      </c>
      <c r="P1351">
        <v>0</v>
      </c>
      <c r="Q1351" t="s">
        <v>52</v>
      </c>
      <c r="R1351" t="s">
        <v>38</v>
      </c>
      <c r="S1351" t="s">
        <v>6177</v>
      </c>
    </row>
    <row r="1352" spans="1:19" hidden="1" x14ac:dyDescent="0.3">
      <c r="A1352" s="7">
        <v>18639</v>
      </c>
      <c r="B1352" s="6" t="s">
        <v>2763</v>
      </c>
      <c r="C1352" t="s">
        <v>2764</v>
      </c>
      <c r="D1352" t="str">
        <f t="shared" si="42"/>
        <v>03:27:36</v>
      </c>
      <c r="E1352" s="18">
        <f t="shared" si="43"/>
        <v>0.125</v>
      </c>
      <c r="F1352" s="2" t="s">
        <v>45</v>
      </c>
      <c r="G1352" s="4" t="s">
        <v>46</v>
      </c>
      <c r="H1352" t="s">
        <v>56</v>
      </c>
      <c r="I1352">
        <v>4784</v>
      </c>
      <c r="J1352">
        <v>69498</v>
      </c>
      <c r="K1352" t="s">
        <v>6203</v>
      </c>
      <c r="L1352">
        <v>42</v>
      </c>
      <c r="M1352" s="6">
        <v>329</v>
      </c>
      <c r="N1352" s="6">
        <v>5890.5</v>
      </c>
      <c r="O1352">
        <v>11</v>
      </c>
      <c r="P1352">
        <v>5</v>
      </c>
      <c r="Q1352" t="s">
        <v>38</v>
      </c>
      <c r="R1352" t="s">
        <v>38</v>
      </c>
      <c r="S1352" t="s">
        <v>6177</v>
      </c>
    </row>
    <row r="1353" spans="1:19" hidden="1" x14ac:dyDescent="0.3">
      <c r="A1353" s="7">
        <v>18640</v>
      </c>
      <c r="B1353" s="6" t="s">
        <v>2765</v>
      </c>
      <c r="C1353" t="s">
        <v>2766</v>
      </c>
      <c r="D1353" t="str">
        <f t="shared" si="42"/>
        <v>23:37:08</v>
      </c>
      <c r="E1353" s="18">
        <f t="shared" si="43"/>
        <v>0.95833333333333326</v>
      </c>
      <c r="F1353" s="2" t="s">
        <v>72</v>
      </c>
      <c r="G1353" s="4" t="s">
        <v>46</v>
      </c>
      <c r="H1353" t="s">
        <v>47</v>
      </c>
      <c r="I1353">
        <v>955</v>
      </c>
      <c r="J1353">
        <v>84864</v>
      </c>
      <c r="K1353" t="s">
        <v>6206</v>
      </c>
      <c r="L1353">
        <v>17</v>
      </c>
      <c r="M1353" s="6">
        <v>532.5</v>
      </c>
      <c r="N1353" s="6">
        <v>4075</v>
      </c>
      <c r="O1353">
        <v>78</v>
      </c>
      <c r="P1353">
        <v>2</v>
      </c>
      <c r="Q1353" t="s">
        <v>65</v>
      </c>
      <c r="R1353" t="s">
        <v>38</v>
      </c>
      <c r="S1353" t="s">
        <v>6176</v>
      </c>
    </row>
    <row r="1354" spans="1:19" hidden="1" x14ac:dyDescent="0.3">
      <c r="A1354" s="7">
        <v>18641</v>
      </c>
      <c r="B1354" s="6" t="s">
        <v>2767</v>
      </c>
      <c r="C1354" t="s">
        <v>2768</v>
      </c>
      <c r="D1354" t="str">
        <f t="shared" si="42"/>
        <v>01:51:00</v>
      </c>
      <c r="E1354" s="18">
        <f t="shared" si="43"/>
        <v>4.1666666666666664E-2</v>
      </c>
      <c r="F1354" s="2" t="s">
        <v>72</v>
      </c>
      <c r="G1354" s="4" t="s">
        <v>55</v>
      </c>
      <c r="H1354" t="s">
        <v>51</v>
      </c>
      <c r="I1354">
        <v>282</v>
      </c>
      <c r="J1354">
        <v>31394</v>
      </c>
      <c r="K1354" t="s">
        <v>6205</v>
      </c>
      <c r="L1354">
        <v>3</v>
      </c>
      <c r="M1354" s="6">
        <v>9198</v>
      </c>
      <c r="N1354" s="6">
        <v>965.75</v>
      </c>
      <c r="O1354">
        <v>96</v>
      </c>
      <c r="P1354">
        <v>1</v>
      </c>
      <c r="Q1354" t="s">
        <v>35</v>
      </c>
      <c r="R1354" t="s">
        <v>38</v>
      </c>
      <c r="S1354" t="s">
        <v>6177</v>
      </c>
    </row>
    <row r="1355" spans="1:19" hidden="1" x14ac:dyDescent="0.3">
      <c r="A1355" s="7">
        <v>18642</v>
      </c>
      <c r="B1355" s="6" t="s">
        <v>2769</v>
      </c>
      <c r="C1355" t="s">
        <v>2770</v>
      </c>
      <c r="D1355" t="str">
        <f t="shared" si="42"/>
        <v>13:15:50</v>
      </c>
      <c r="E1355" s="18">
        <f t="shared" si="43"/>
        <v>0.54166666666666663</v>
      </c>
      <c r="F1355" s="2" t="s">
        <v>50</v>
      </c>
      <c r="G1355" s="4" t="s">
        <v>55</v>
      </c>
      <c r="H1355" t="s">
        <v>51</v>
      </c>
      <c r="I1355">
        <v>107</v>
      </c>
      <c r="J1355">
        <v>85901</v>
      </c>
      <c r="K1355" t="s">
        <v>6206</v>
      </c>
      <c r="L1355">
        <v>9</v>
      </c>
      <c r="M1355" s="6">
        <v>124.25</v>
      </c>
      <c r="N1355" s="6">
        <v>5094.25</v>
      </c>
      <c r="O1355">
        <v>100</v>
      </c>
      <c r="P1355">
        <v>2</v>
      </c>
      <c r="Q1355" t="s">
        <v>52</v>
      </c>
      <c r="R1355" t="s">
        <v>52</v>
      </c>
      <c r="S1355" t="s">
        <v>6176</v>
      </c>
    </row>
    <row r="1356" spans="1:19" hidden="1" x14ac:dyDescent="0.3">
      <c r="A1356" s="7">
        <v>18643</v>
      </c>
      <c r="B1356" s="6" t="s">
        <v>2771</v>
      </c>
      <c r="C1356" t="s">
        <v>2772</v>
      </c>
      <c r="D1356" t="str">
        <f t="shared" si="42"/>
        <v>17:51:16</v>
      </c>
      <c r="E1356" s="18">
        <f t="shared" si="43"/>
        <v>0.70833333333333326</v>
      </c>
      <c r="F1356" s="2" t="s">
        <v>50</v>
      </c>
      <c r="G1356" s="4" t="s">
        <v>55</v>
      </c>
      <c r="H1356" t="s">
        <v>51</v>
      </c>
      <c r="I1356">
        <v>243</v>
      </c>
      <c r="J1356">
        <v>85437</v>
      </c>
      <c r="K1356" t="s">
        <v>6206</v>
      </c>
      <c r="L1356">
        <v>15</v>
      </c>
      <c r="M1356" s="6">
        <v>944.75</v>
      </c>
      <c r="N1356" s="6">
        <v>2863.75</v>
      </c>
      <c r="O1356">
        <v>86</v>
      </c>
      <c r="P1356">
        <v>2</v>
      </c>
      <c r="Q1356" t="s">
        <v>65</v>
      </c>
      <c r="R1356" t="s">
        <v>52</v>
      </c>
      <c r="S1356" t="s">
        <v>6177</v>
      </c>
    </row>
    <row r="1357" spans="1:19" hidden="1" x14ac:dyDescent="0.3">
      <c r="A1357" s="7">
        <v>18644</v>
      </c>
      <c r="B1357" s="6" t="s">
        <v>2773</v>
      </c>
      <c r="C1357" t="s">
        <v>2774</v>
      </c>
      <c r="D1357" t="str">
        <f t="shared" si="42"/>
        <v>20:00:28</v>
      </c>
      <c r="E1357" s="18">
        <f t="shared" si="43"/>
        <v>0.83333333333333326</v>
      </c>
      <c r="F1357" s="2" t="s">
        <v>45</v>
      </c>
      <c r="G1357" s="4" t="s">
        <v>55</v>
      </c>
      <c r="H1357" t="s">
        <v>56</v>
      </c>
      <c r="I1357">
        <v>4990</v>
      </c>
      <c r="J1357">
        <v>64959</v>
      </c>
      <c r="K1357" t="s">
        <v>6203</v>
      </c>
      <c r="L1357">
        <v>41</v>
      </c>
      <c r="M1357" s="6">
        <v>84</v>
      </c>
      <c r="N1357" s="6">
        <v>6799</v>
      </c>
      <c r="O1357">
        <v>12</v>
      </c>
      <c r="P1357">
        <v>4</v>
      </c>
      <c r="Q1357" t="s">
        <v>52</v>
      </c>
      <c r="R1357" t="s">
        <v>38</v>
      </c>
      <c r="S1357" t="s">
        <v>6177</v>
      </c>
    </row>
    <row r="1358" spans="1:19" hidden="1" x14ac:dyDescent="0.3">
      <c r="A1358" s="7">
        <v>18645</v>
      </c>
      <c r="B1358" s="6" t="s">
        <v>2775</v>
      </c>
      <c r="C1358" t="s">
        <v>2776</v>
      </c>
      <c r="D1358" t="str">
        <f t="shared" si="42"/>
        <v>13:08:27</v>
      </c>
      <c r="E1358" s="18">
        <f t="shared" si="43"/>
        <v>0.54166666666666663</v>
      </c>
      <c r="F1358" s="2" t="s">
        <v>72</v>
      </c>
      <c r="G1358" s="4" t="s">
        <v>46</v>
      </c>
      <c r="H1358" t="s">
        <v>51</v>
      </c>
      <c r="I1358">
        <v>145</v>
      </c>
      <c r="J1358">
        <v>64018</v>
      </c>
      <c r="K1358" t="s">
        <v>6203</v>
      </c>
      <c r="L1358">
        <v>6</v>
      </c>
      <c r="M1358" s="6">
        <v>106.25</v>
      </c>
      <c r="N1358" s="6">
        <v>5481.75</v>
      </c>
      <c r="O1358">
        <v>94</v>
      </c>
      <c r="P1358">
        <v>1</v>
      </c>
      <c r="Q1358" t="s">
        <v>35</v>
      </c>
      <c r="R1358" t="s">
        <v>38</v>
      </c>
      <c r="S1358" t="s">
        <v>6177</v>
      </c>
    </row>
    <row r="1359" spans="1:19" hidden="1" x14ac:dyDescent="0.3">
      <c r="A1359" s="7">
        <v>18646</v>
      </c>
      <c r="B1359" s="6" t="s">
        <v>2777</v>
      </c>
      <c r="C1359" t="s">
        <v>2778</v>
      </c>
      <c r="D1359" t="str">
        <f t="shared" si="42"/>
        <v>16:23:26</v>
      </c>
      <c r="E1359" s="18">
        <f t="shared" si="43"/>
        <v>0.66666666666666663</v>
      </c>
      <c r="F1359" s="2" t="s">
        <v>88</v>
      </c>
      <c r="G1359" s="4" t="s">
        <v>46</v>
      </c>
      <c r="H1359" t="s">
        <v>51</v>
      </c>
      <c r="I1359">
        <v>337</v>
      </c>
      <c r="J1359">
        <v>58457</v>
      </c>
      <c r="K1359" t="s">
        <v>6203</v>
      </c>
      <c r="L1359">
        <v>14</v>
      </c>
      <c r="M1359" s="6">
        <v>5449.25</v>
      </c>
      <c r="N1359" s="6">
        <v>522</v>
      </c>
      <c r="O1359">
        <v>83</v>
      </c>
      <c r="P1359">
        <v>2</v>
      </c>
      <c r="Q1359" t="s">
        <v>65</v>
      </c>
      <c r="R1359" t="s">
        <v>38</v>
      </c>
      <c r="S1359" t="s">
        <v>6176</v>
      </c>
    </row>
    <row r="1360" spans="1:19" hidden="1" x14ac:dyDescent="0.3">
      <c r="A1360" s="7">
        <v>18647</v>
      </c>
      <c r="B1360" s="6" t="s">
        <v>2779</v>
      </c>
      <c r="C1360" t="s">
        <v>2780</v>
      </c>
      <c r="D1360" t="str">
        <f t="shared" si="42"/>
        <v>00:16:07</v>
      </c>
      <c r="E1360" s="18">
        <f t="shared" si="43"/>
        <v>0</v>
      </c>
      <c r="F1360" s="2" t="s">
        <v>45</v>
      </c>
      <c r="G1360" s="4" t="s">
        <v>46</v>
      </c>
      <c r="H1360" t="s">
        <v>56</v>
      </c>
      <c r="I1360">
        <v>4539</v>
      </c>
      <c r="J1360">
        <v>33942</v>
      </c>
      <c r="K1360" t="s">
        <v>6205</v>
      </c>
      <c r="L1360">
        <v>44</v>
      </c>
      <c r="M1360" s="6">
        <v>52</v>
      </c>
      <c r="N1360" s="6">
        <v>5706.75</v>
      </c>
      <c r="O1360">
        <v>18</v>
      </c>
      <c r="P1360">
        <v>3</v>
      </c>
      <c r="Q1360" t="s">
        <v>52</v>
      </c>
      <c r="R1360" t="s">
        <v>38</v>
      </c>
      <c r="S1360" t="s">
        <v>6177</v>
      </c>
    </row>
    <row r="1361" spans="1:19" hidden="1" x14ac:dyDescent="0.3">
      <c r="A1361" s="7">
        <v>18648</v>
      </c>
      <c r="B1361" s="6" t="s">
        <v>2781</v>
      </c>
      <c r="C1361" t="s">
        <v>2782</v>
      </c>
      <c r="D1361" t="str">
        <f t="shared" si="42"/>
        <v>21:28:40</v>
      </c>
      <c r="E1361" s="18">
        <f t="shared" si="43"/>
        <v>0.875</v>
      </c>
      <c r="F1361" s="2" t="s">
        <v>72</v>
      </c>
      <c r="G1361" s="4" t="s">
        <v>46</v>
      </c>
      <c r="H1361" t="s">
        <v>75</v>
      </c>
      <c r="I1361">
        <v>675</v>
      </c>
      <c r="J1361">
        <v>11449</v>
      </c>
      <c r="K1361" t="s">
        <v>6204</v>
      </c>
      <c r="L1361">
        <v>10</v>
      </c>
      <c r="M1361" s="6">
        <v>558.5</v>
      </c>
      <c r="N1361" s="6">
        <v>2366.75</v>
      </c>
      <c r="O1361">
        <v>41</v>
      </c>
      <c r="P1361">
        <v>3</v>
      </c>
      <c r="Q1361" t="s">
        <v>52</v>
      </c>
      <c r="R1361" t="s">
        <v>38</v>
      </c>
      <c r="S1361" t="s">
        <v>6177</v>
      </c>
    </row>
    <row r="1362" spans="1:19" hidden="1" x14ac:dyDescent="0.3">
      <c r="A1362" s="7">
        <v>18649</v>
      </c>
      <c r="B1362" s="6" t="s">
        <v>2783</v>
      </c>
      <c r="C1362" t="s">
        <v>2784</v>
      </c>
      <c r="D1362" t="str">
        <f t="shared" si="42"/>
        <v>21:04:27</v>
      </c>
      <c r="E1362" s="18">
        <f t="shared" si="43"/>
        <v>0.875</v>
      </c>
      <c r="F1362" s="2" t="s">
        <v>50</v>
      </c>
      <c r="G1362" s="4" t="s">
        <v>46</v>
      </c>
      <c r="H1362" t="s">
        <v>75</v>
      </c>
      <c r="I1362">
        <v>219</v>
      </c>
      <c r="J1362">
        <v>52418</v>
      </c>
      <c r="K1362" t="s">
        <v>6203</v>
      </c>
      <c r="L1362">
        <v>3</v>
      </c>
      <c r="M1362" s="6">
        <v>1124</v>
      </c>
      <c r="N1362" s="6">
        <v>2791</v>
      </c>
      <c r="O1362">
        <v>46</v>
      </c>
      <c r="P1362">
        <v>1</v>
      </c>
      <c r="Q1362" t="s">
        <v>52</v>
      </c>
      <c r="R1362" t="s">
        <v>38</v>
      </c>
      <c r="S1362" t="s">
        <v>6177</v>
      </c>
    </row>
    <row r="1363" spans="1:19" hidden="1" x14ac:dyDescent="0.3">
      <c r="A1363" s="7">
        <v>18650</v>
      </c>
      <c r="B1363" s="6" t="s">
        <v>2785</v>
      </c>
      <c r="C1363" t="s">
        <v>2786</v>
      </c>
      <c r="D1363" t="str">
        <f t="shared" si="42"/>
        <v>03:24:26</v>
      </c>
      <c r="E1363" s="18">
        <f t="shared" si="43"/>
        <v>0.125</v>
      </c>
      <c r="F1363" s="2" t="s">
        <v>50</v>
      </c>
      <c r="G1363" s="4" t="s">
        <v>55</v>
      </c>
      <c r="H1363" t="s">
        <v>51</v>
      </c>
      <c r="I1363">
        <v>164</v>
      </c>
      <c r="J1363">
        <v>73403</v>
      </c>
      <c r="K1363" t="s">
        <v>6206</v>
      </c>
      <c r="L1363">
        <v>19</v>
      </c>
      <c r="M1363" s="6">
        <v>416.75</v>
      </c>
      <c r="N1363" s="6">
        <v>3561.25</v>
      </c>
      <c r="O1363">
        <v>95</v>
      </c>
      <c r="P1363">
        <v>2</v>
      </c>
      <c r="Q1363" t="s">
        <v>52</v>
      </c>
      <c r="R1363" t="s">
        <v>38</v>
      </c>
      <c r="S1363" t="s">
        <v>6177</v>
      </c>
    </row>
    <row r="1364" spans="1:19" hidden="1" x14ac:dyDescent="0.3">
      <c r="A1364" s="7">
        <v>18651</v>
      </c>
      <c r="B1364" s="6" t="s">
        <v>2787</v>
      </c>
      <c r="C1364" t="s">
        <v>2788</v>
      </c>
      <c r="D1364" t="str">
        <f t="shared" si="42"/>
        <v>09:35:03</v>
      </c>
      <c r="E1364" s="18">
        <f t="shared" si="43"/>
        <v>0.375</v>
      </c>
      <c r="F1364" s="2" t="s">
        <v>45</v>
      </c>
      <c r="G1364" s="4" t="s">
        <v>55</v>
      </c>
      <c r="H1364" t="s">
        <v>75</v>
      </c>
      <c r="I1364">
        <v>1668</v>
      </c>
      <c r="J1364">
        <v>80294</v>
      </c>
      <c r="K1364" t="s">
        <v>6206</v>
      </c>
      <c r="L1364">
        <v>6</v>
      </c>
      <c r="M1364" s="6">
        <v>191.75</v>
      </c>
      <c r="N1364" s="6">
        <v>3944.25</v>
      </c>
      <c r="O1364">
        <v>62</v>
      </c>
      <c r="P1364">
        <v>2</v>
      </c>
      <c r="Q1364" t="s">
        <v>65</v>
      </c>
      <c r="R1364" t="s">
        <v>38</v>
      </c>
      <c r="S1364" t="s">
        <v>6177</v>
      </c>
    </row>
    <row r="1365" spans="1:19" hidden="1" x14ac:dyDescent="0.3">
      <c r="A1365" s="7">
        <v>18652</v>
      </c>
      <c r="B1365" s="6" t="s">
        <v>2789</v>
      </c>
      <c r="C1365" t="s">
        <v>2790</v>
      </c>
      <c r="D1365" t="str">
        <f t="shared" si="42"/>
        <v>09:13:12</v>
      </c>
      <c r="E1365" s="18">
        <f t="shared" si="43"/>
        <v>0.375</v>
      </c>
      <c r="F1365" s="2" t="s">
        <v>50</v>
      </c>
      <c r="G1365" s="4" t="s">
        <v>46</v>
      </c>
      <c r="H1365" t="s">
        <v>51</v>
      </c>
      <c r="I1365">
        <v>139</v>
      </c>
      <c r="J1365">
        <v>52414</v>
      </c>
      <c r="K1365" t="s">
        <v>6203</v>
      </c>
      <c r="L1365">
        <v>6</v>
      </c>
      <c r="M1365" s="6">
        <v>269.5</v>
      </c>
      <c r="N1365" s="6">
        <v>7039.5</v>
      </c>
      <c r="O1365">
        <v>95</v>
      </c>
      <c r="P1365">
        <v>1</v>
      </c>
      <c r="Q1365" t="s">
        <v>35</v>
      </c>
      <c r="R1365" t="s">
        <v>38</v>
      </c>
      <c r="S1365" t="s">
        <v>6176</v>
      </c>
    </row>
    <row r="1366" spans="1:19" hidden="1" x14ac:dyDescent="0.3">
      <c r="A1366" s="7">
        <v>18653</v>
      </c>
      <c r="B1366" s="6" t="s">
        <v>2791</v>
      </c>
      <c r="C1366" t="s">
        <v>2792</v>
      </c>
      <c r="D1366" t="str">
        <f t="shared" si="42"/>
        <v>17:56:39</v>
      </c>
      <c r="E1366" s="18">
        <f t="shared" si="43"/>
        <v>0.70833333333333326</v>
      </c>
      <c r="F1366" s="2" t="s">
        <v>45</v>
      </c>
      <c r="G1366" s="4" t="s">
        <v>68</v>
      </c>
      <c r="H1366" t="s">
        <v>60</v>
      </c>
      <c r="I1366">
        <v>3563</v>
      </c>
      <c r="J1366">
        <v>28582</v>
      </c>
      <c r="K1366" t="s">
        <v>6204</v>
      </c>
      <c r="L1366">
        <v>24</v>
      </c>
      <c r="M1366" s="6">
        <v>920</v>
      </c>
      <c r="N1366" s="6">
        <v>4424.75</v>
      </c>
      <c r="O1366">
        <v>9</v>
      </c>
      <c r="P1366">
        <v>6</v>
      </c>
      <c r="Q1366" t="s">
        <v>38</v>
      </c>
      <c r="R1366" t="s">
        <v>38</v>
      </c>
      <c r="S1366" t="s">
        <v>6177</v>
      </c>
    </row>
    <row r="1367" spans="1:19" hidden="1" x14ac:dyDescent="0.3">
      <c r="A1367" s="7">
        <v>18654</v>
      </c>
      <c r="B1367" s="6" t="s">
        <v>2793</v>
      </c>
      <c r="C1367" t="s">
        <v>2794</v>
      </c>
      <c r="D1367" t="str">
        <f t="shared" si="42"/>
        <v>18:09:00</v>
      </c>
      <c r="E1367" s="18">
        <f t="shared" si="43"/>
        <v>0.75</v>
      </c>
      <c r="F1367" s="2" t="s">
        <v>50</v>
      </c>
      <c r="G1367" s="4" t="s">
        <v>46</v>
      </c>
      <c r="H1367" t="s">
        <v>75</v>
      </c>
      <c r="I1367">
        <v>246</v>
      </c>
      <c r="J1367">
        <v>53880</v>
      </c>
      <c r="K1367" t="s">
        <v>6203</v>
      </c>
      <c r="L1367">
        <v>5</v>
      </c>
      <c r="M1367" s="6">
        <v>258.5</v>
      </c>
      <c r="N1367" s="6">
        <v>5626.75</v>
      </c>
      <c r="O1367">
        <v>42</v>
      </c>
      <c r="P1367">
        <v>2</v>
      </c>
      <c r="Q1367" t="s">
        <v>52</v>
      </c>
      <c r="R1367" t="s">
        <v>38</v>
      </c>
      <c r="S1367" t="s">
        <v>6177</v>
      </c>
    </row>
    <row r="1368" spans="1:19" hidden="1" x14ac:dyDescent="0.3">
      <c r="A1368" s="7">
        <v>18655</v>
      </c>
      <c r="B1368" s="6" t="s">
        <v>2795</v>
      </c>
      <c r="C1368" t="s">
        <v>2796</v>
      </c>
      <c r="D1368" t="str">
        <f t="shared" si="42"/>
        <v>23:12:40</v>
      </c>
      <c r="E1368" s="18">
        <f t="shared" si="43"/>
        <v>0.95833333333333326</v>
      </c>
      <c r="F1368" s="2" t="s">
        <v>72</v>
      </c>
      <c r="G1368" s="4" t="s">
        <v>55</v>
      </c>
      <c r="H1368" t="s">
        <v>51</v>
      </c>
      <c r="I1368">
        <v>156</v>
      </c>
      <c r="J1368">
        <v>47426</v>
      </c>
      <c r="K1368" t="s">
        <v>6205</v>
      </c>
      <c r="L1368">
        <v>3</v>
      </c>
      <c r="M1368" s="6">
        <v>340</v>
      </c>
      <c r="N1368" s="6">
        <v>7414</v>
      </c>
      <c r="O1368">
        <v>84</v>
      </c>
      <c r="P1368">
        <v>2</v>
      </c>
      <c r="Q1368" t="s">
        <v>65</v>
      </c>
      <c r="R1368" t="s">
        <v>38</v>
      </c>
      <c r="S1368" t="s">
        <v>6177</v>
      </c>
    </row>
    <row r="1369" spans="1:19" hidden="1" x14ac:dyDescent="0.3">
      <c r="A1369" s="7">
        <v>18656</v>
      </c>
      <c r="B1369" s="6" t="s">
        <v>2797</v>
      </c>
      <c r="C1369" t="s">
        <v>2798</v>
      </c>
      <c r="D1369" t="str">
        <f t="shared" si="42"/>
        <v>16:03:02</v>
      </c>
      <c r="E1369" s="18">
        <f t="shared" si="43"/>
        <v>0.66666666666666663</v>
      </c>
      <c r="F1369" s="2" t="s">
        <v>72</v>
      </c>
      <c r="G1369" s="4" t="s">
        <v>55</v>
      </c>
      <c r="H1369" t="s">
        <v>51</v>
      </c>
      <c r="I1369">
        <v>420</v>
      </c>
      <c r="J1369">
        <v>38680</v>
      </c>
      <c r="K1369" t="s">
        <v>6205</v>
      </c>
      <c r="L1369">
        <v>19</v>
      </c>
      <c r="M1369" s="6">
        <v>411</v>
      </c>
      <c r="N1369" s="6">
        <v>4975.75</v>
      </c>
      <c r="O1369">
        <v>100</v>
      </c>
      <c r="P1369">
        <v>1</v>
      </c>
      <c r="Q1369" t="s">
        <v>65</v>
      </c>
      <c r="R1369" t="s">
        <v>52</v>
      </c>
      <c r="S1369" t="s">
        <v>6176</v>
      </c>
    </row>
    <row r="1370" spans="1:19" hidden="1" x14ac:dyDescent="0.3">
      <c r="A1370" s="7">
        <v>18657</v>
      </c>
      <c r="B1370" s="6" t="s">
        <v>2799</v>
      </c>
      <c r="C1370" t="s">
        <v>2800</v>
      </c>
      <c r="D1370" t="str">
        <f t="shared" si="42"/>
        <v>14:21:31</v>
      </c>
      <c r="E1370" s="18">
        <f t="shared" si="43"/>
        <v>0.58333333333333326</v>
      </c>
      <c r="F1370" s="2" t="s">
        <v>50</v>
      </c>
      <c r="G1370" s="4" t="s">
        <v>55</v>
      </c>
      <c r="H1370" t="s">
        <v>51</v>
      </c>
      <c r="I1370">
        <v>69</v>
      </c>
      <c r="J1370">
        <v>87730</v>
      </c>
      <c r="K1370" t="s">
        <v>6206</v>
      </c>
      <c r="L1370">
        <v>5</v>
      </c>
      <c r="M1370" s="6">
        <v>500.75</v>
      </c>
      <c r="N1370" s="6">
        <v>2809.25</v>
      </c>
      <c r="O1370">
        <v>91</v>
      </c>
      <c r="P1370">
        <v>1</v>
      </c>
      <c r="Q1370" t="s">
        <v>52</v>
      </c>
      <c r="R1370" t="s">
        <v>52</v>
      </c>
      <c r="S1370" t="s">
        <v>6176</v>
      </c>
    </row>
    <row r="1371" spans="1:19" hidden="1" x14ac:dyDescent="0.3">
      <c r="A1371" s="7">
        <v>18658</v>
      </c>
      <c r="B1371" s="6" t="s">
        <v>2801</v>
      </c>
      <c r="C1371" t="s">
        <v>2802</v>
      </c>
      <c r="D1371" t="str">
        <f t="shared" si="42"/>
        <v>06:42:29</v>
      </c>
      <c r="E1371" s="18">
        <f t="shared" si="43"/>
        <v>0.25</v>
      </c>
      <c r="F1371" s="2" t="s">
        <v>72</v>
      </c>
      <c r="G1371" s="4" t="s">
        <v>55</v>
      </c>
      <c r="H1371" t="s">
        <v>51</v>
      </c>
      <c r="I1371">
        <v>493</v>
      </c>
      <c r="J1371">
        <v>25312</v>
      </c>
      <c r="K1371" t="s">
        <v>6204</v>
      </c>
      <c r="L1371">
        <v>12</v>
      </c>
      <c r="M1371" s="6">
        <v>2381.75</v>
      </c>
      <c r="N1371" s="6">
        <v>553.75</v>
      </c>
      <c r="O1371">
        <v>79</v>
      </c>
      <c r="P1371">
        <v>2</v>
      </c>
      <c r="Q1371" t="s">
        <v>52</v>
      </c>
      <c r="R1371" t="s">
        <v>38</v>
      </c>
      <c r="S1371" t="s">
        <v>6177</v>
      </c>
    </row>
    <row r="1372" spans="1:19" hidden="1" x14ac:dyDescent="0.3">
      <c r="A1372" s="7">
        <v>18659</v>
      </c>
      <c r="B1372" s="6" t="s">
        <v>2803</v>
      </c>
      <c r="C1372" t="s">
        <v>2804</v>
      </c>
      <c r="D1372" t="str">
        <f t="shared" si="42"/>
        <v>00:49:09</v>
      </c>
      <c r="E1372" s="18">
        <f t="shared" si="43"/>
        <v>0</v>
      </c>
      <c r="F1372" s="2" t="s">
        <v>59</v>
      </c>
      <c r="G1372" s="4" t="s">
        <v>55</v>
      </c>
      <c r="H1372" t="s">
        <v>51</v>
      </c>
      <c r="I1372">
        <v>686</v>
      </c>
      <c r="J1372">
        <v>73302</v>
      </c>
      <c r="K1372" t="s">
        <v>6206</v>
      </c>
      <c r="L1372">
        <v>3</v>
      </c>
      <c r="M1372" s="6">
        <v>535</v>
      </c>
      <c r="N1372" s="6">
        <v>2574.75</v>
      </c>
      <c r="O1372">
        <v>79</v>
      </c>
      <c r="P1372">
        <v>1</v>
      </c>
      <c r="Q1372" t="s">
        <v>52</v>
      </c>
      <c r="R1372" t="s">
        <v>52</v>
      </c>
      <c r="S1372" t="s">
        <v>6176</v>
      </c>
    </row>
    <row r="1373" spans="1:19" hidden="1" x14ac:dyDescent="0.3">
      <c r="A1373" s="7">
        <v>18660</v>
      </c>
      <c r="B1373" s="6" t="s">
        <v>2805</v>
      </c>
      <c r="C1373" t="s">
        <v>2806</v>
      </c>
      <c r="D1373" t="str">
        <f t="shared" si="42"/>
        <v>09:14:32</v>
      </c>
      <c r="E1373" s="18">
        <f t="shared" si="43"/>
        <v>0.375</v>
      </c>
      <c r="F1373" s="2" t="s">
        <v>50</v>
      </c>
      <c r="G1373" s="4" t="s">
        <v>55</v>
      </c>
      <c r="H1373" t="s">
        <v>51</v>
      </c>
      <c r="I1373">
        <v>162</v>
      </c>
      <c r="J1373">
        <v>66675</v>
      </c>
      <c r="K1373" t="s">
        <v>6203</v>
      </c>
      <c r="L1373">
        <v>9</v>
      </c>
      <c r="M1373" s="6">
        <v>249.75</v>
      </c>
      <c r="N1373" s="6">
        <v>3863.75</v>
      </c>
      <c r="O1373">
        <v>88</v>
      </c>
      <c r="P1373">
        <v>2</v>
      </c>
      <c r="Q1373" t="s">
        <v>35</v>
      </c>
      <c r="R1373" t="s">
        <v>38</v>
      </c>
      <c r="S1373" t="s">
        <v>6176</v>
      </c>
    </row>
    <row r="1374" spans="1:19" hidden="1" x14ac:dyDescent="0.3">
      <c r="A1374" s="7">
        <v>18661</v>
      </c>
      <c r="B1374" s="6" t="s">
        <v>2807</v>
      </c>
      <c r="C1374" t="s">
        <v>2808</v>
      </c>
      <c r="D1374" t="str">
        <f t="shared" si="42"/>
        <v>19:57:37</v>
      </c>
      <c r="E1374" s="18">
        <f t="shared" si="43"/>
        <v>0.79166666666666663</v>
      </c>
      <c r="F1374" s="2" t="s">
        <v>59</v>
      </c>
      <c r="G1374" s="4" t="s">
        <v>46</v>
      </c>
      <c r="H1374" t="s">
        <v>51</v>
      </c>
      <c r="I1374">
        <v>617</v>
      </c>
      <c r="J1374">
        <v>57285</v>
      </c>
      <c r="K1374" t="s">
        <v>6203</v>
      </c>
      <c r="L1374">
        <v>10</v>
      </c>
      <c r="M1374" s="6">
        <v>548</v>
      </c>
      <c r="N1374" s="6">
        <v>3226.25</v>
      </c>
      <c r="O1374">
        <v>92</v>
      </c>
      <c r="P1374">
        <v>2</v>
      </c>
      <c r="Q1374" t="s">
        <v>65</v>
      </c>
      <c r="R1374" t="s">
        <v>52</v>
      </c>
      <c r="S1374" t="s">
        <v>6176</v>
      </c>
    </row>
    <row r="1375" spans="1:19" hidden="1" x14ac:dyDescent="0.3">
      <c r="A1375" s="7">
        <v>18662</v>
      </c>
      <c r="B1375" s="6" t="s">
        <v>2809</v>
      </c>
      <c r="C1375" t="s">
        <v>2810</v>
      </c>
      <c r="D1375" t="str">
        <f t="shared" si="42"/>
        <v>19:28:17</v>
      </c>
      <c r="E1375" s="18">
        <f t="shared" si="43"/>
        <v>0.79166666666666663</v>
      </c>
      <c r="F1375" s="2" t="s">
        <v>88</v>
      </c>
      <c r="G1375" s="4" t="s">
        <v>55</v>
      </c>
      <c r="H1375" t="s">
        <v>51</v>
      </c>
      <c r="I1375">
        <v>242</v>
      </c>
      <c r="J1375">
        <v>44400</v>
      </c>
      <c r="K1375" t="s">
        <v>6205</v>
      </c>
      <c r="L1375">
        <v>7</v>
      </c>
      <c r="M1375" s="6">
        <v>2057.5</v>
      </c>
      <c r="N1375" s="6">
        <v>961</v>
      </c>
      <c r="O1375">
        <v>100</v>
      </c>
      <c r="P1375">
        <v>2</v>
      </c>
      <c r="Q1375" t="s">
        <v>65</v>
      </c>
      <c r="R1375" t="s">
        <v>38</v>
      </c>
      <c r="S1375" t="s">
        <v>6177</v>
      </c>
    </row>
    <row r="1376" spans="1:19" hidden="1" x14ac:dyDescent="0.3">
      <c r="A1376" s="7">
        <v>18663</v>
      </c>
      <c r="B1376" s="6" t="s">
        <v>2811</v>
      </c>
      <c r="C1376" t="s">
        <v>2812</v>
      </c>
      <c r="D1376" t="str">
        <f t="shared" si="42"/>
        <v>23:20:47</v>
      </c>
      <c r="E1376" s="18">
        <f t="shared" si="43"/>
        <v>0.95833333333333326</v>
      </c>
      <c r="F1376" s="2" t="s">
        <v>88</v>
      </c>
      <c r="G1376" s="4" t="s">
        <v>55</v>
      </c>
      <c r="H1376" t="s">
        <v>75</v>
      </c>
      <c r="I1376">
        <v>291</v>
      </c>
      <c r="J1376">
        <v>26428</v>
      </c>
      <c r="K1376" t="s">
        <v>6204</v>
      </c>
      <c r="L1376">
        <v>13</v>
      </c>
      <c r="M1376" s="6">
        <v>442.5</v>
      </c>
      <c r="N1376" s="6">
        <v>3247</v>
      </c>
      <c r="O1376">
        <v>59</v>
      </c>
      <c r="P1376">
        <v>2</v>
      </c>
      <c r="Q1376" t="s">
        <v>35</v>
      </c>
      <c r="R1376" t="s">
        <v>38</v>
      </c>
      <c r="S1376" t="s">
        <v>6176</v>
      </c>
    </row>
    <row r="1377" spans="1:19" hidden="1" x14ac:dyDescent="0.3">
      <c r="A1377" s="7">
        <v>18664</v>
      </c>
      <c r="B1377" s="6" t="s">
        <v>2813</v>
      </c>
      <c r="C1377" t="s">
        <v>2814</v>
      </c>
      <c r="D1377" t="str">
        <f t="shared" si="42"/>
        <v>05:39:44</v>
      </c>
      <c r="E1377" s="18">
        <f t="shared" si="43"/>
        <v>0.20833333333333331</v>
      </c>
      <c r="F1377" s="2" t="s">
        <v>59</v>
      </c>
      <c r="G1377" s="4" t="s">
        <v>55</v>
      </c>
      <c r="H1377" t="s">
        <v>60</v>
      </c>
      <c r="I1377">
        <v>1073</v>
      </c>
      <c r="J1377">
        <v>80428</v>
      </c>
      <c r="K1377" t="s">
        <v>6206</v>
      </c>
      <c r="L1377">
        <v>38</v>
      </c>
      <c r="M1377" s="6">
        <v>231.25</v>
      </c>
      <c r="N1377" s="6">
        <v>4713</v>
      </c>
      <c r="O1377">
        <v>20</v>
      </c>
      <c r="P1377">
        <v>4</v>
      </c>
      <c r="Q1377" t="s">
        <v>52</v>
      </c>
      <c r="R1377" t="s">
        <v>52</v>
      </c>
      <c r="S1377" t="s">
        <v>6176</v>
      </c>
    </row>
    <row r="1378" spans="1:19" hidden="1" x14ac:dyDescent="0.3">
      <c r="A1378" s="7">
        <v>18665</v>
      </c>
      <c r="B1378" s="6" t="s">
        <v>2815</v>
      </c>
      <c r="C1378" t="s">
        <v>2816</v>
      </c>
      <c r="D1378" t="str">
        <f t="shared" si="42"/>
        <v>15:57:19</v>
      </c>
      <c r="E1378" s="18">
        <f t="shared" si="43"/>
        <v>0.625</v>
      </c>
      <c r="F1378" s="2" t="s">
        <v>50</v>
      </c>
      <c r="G1378" s="4" t="s">
        <v>55</v>
      </c>
      <c r="H1378" t="s">
        <v>51</v>
      </c>
      <c r="I1378">
        <v>231</v>
      </c>
      <c r="J1378">
        <v>89359</v>
      </c>
      <c r="K1378" t="s">
        <v>6206</v>
      </c>
      <c r="L1378">
        <v>3</v>
      </c>
      <c r="M1378" s="6">
        <v>87.5</v>
      </c>
      <c r="N1378" s="6">
        <v>5813.25</v>
      </c>
      <c r="O1378">
        <v>76</v>
      </c>
      <c r="P1378">
        <v>2</v>
      </c>
      <c r="Q1378" t="s">
        <v>35</v>
      </c>
      <c r="R1378" t="s">
        <v>52</v>
      </c>
      <c r="S1378" t="s">
        <v>6177</v>
      </c>
    </row>
    <row r="1379" spans="1:19" hidden="1" x14ac:dyDescent="0.3">
      <c r="A1379" s="7">
        <v>18666</v>
      </c>
      <c r="B1379" s="6" t="s">
        <v>2817</v>
      </c>
      <c r="C1379" t="s">
        <v>2818</v>
      </c>
      <c r="D1379" t="str">
        <f t="shared" si="42"/>
        <v>23:28:26</v>
      </c>
      <c r="E1379" s="18">
        <f t="shared" si="43"/>
        <v>0.95833333333333326</v>
      </c>
      <c r="F1379" s="2" t="s">
        <v>88</v>
      </c>
      <c r="G1379" s="4" t="s">
        <v>46</v>
      </c>
      <c r="H1379" t="s">
        <v>81</v>
      </c>
      <c r="I1379">
        <v>348</v>
      </c>
      <c r="J1379">
        <v>15520</v>
      </c>
      <c r="K1379" t="s">
        <v>6204</v>
      </c>
      <c r="L1379">
        <v>7</v>
      </c>
      <c r="M1379" s="6">
        <v>1609.75</v>
      </c>
      <c r="N1379" s="6">
        <v>2886.75</v>
      </c>
      <c r="O1379">
        <v>67</v>
      </c>
      <c r="P1379">
        <v>1</v>
      </c>
      <c r="Q1379" t="s">
        <v>52</v>
      </c>
      <c r="R1379" t="s">
        <v>38</v>
      </c>
      <c r="S1379" t="s">
        <v>6177</v>
      </c>
    </row>
    <row r="1380" spans="1:19" hidden="1" x14ac:dyDescent="0.3">
      <c r="A1380" s="7">
        <v>18667</v>
      </c>
      <c r="B1380" s="6" t="s">
        <v>2819</v>
      </c>
      <c r="C1380" t="s">
        <v>2820</v>
      </c>
      <c r="D1380" t="str">
        <f t="shared" si="42"/>
        <v>07:04:09</v>
      </c>
      <c r="E1380" s="18">
        <f t="shared" si="43"/>
        <v>0.29166666666666663</v>
      </c>
      <c r="F1380" s="2" t="s">
        <v>88</v>
      </c>
      <c r="G1380" s="4" t="s">
        <v>46</v>
      </c>
      <c r="H1380" t="s">
        <v>75</v>
      </c>
      <c r="I1380">
        <v>211</v>
      </c>
      <c r="J1380">
        <v>85223</v>
      </c>
      <c r="K1380" t="s">
        <v>6206</v>
      </c>
      <c r="L1380">
        <v>4</v>
      </c>
      <c r="M1380" s="6">
        <v>132.25</v>
      </c>
      <c r="N1380" s="6">
        <v>5415</v>
      </c>
      <c r="O1380">
        <v>54</v>
      </c>
      <c r="P1380">
        <v>2</v>
      </c>
      <c r="Q1380" t="s">
        <v>38</v>
      </c>
      <c r="R1380" t="s">
        <v>35</v>
      </c>
      <c r="S1380" t="s">
        <v>6176</v>
      </c>
    </row>
    <row r="1381" spans="1:19" hidden="1" x14ac:dyDescent="0.3">
      <c r="A1381" s="7">
        <v>18668</v>
      </c>
      <c r="B1381" s="6" t="s">
        <v>2821</v>
      </c>
      <c r="C1381" t="s">
        <v>2822</v>
      </c>
      <c r="D1381" t="str">
        <f t="shared" si="42"/>
        <v>03:36:35</v>
      </c>
      <c r="E1381" s="18">
        <f t="shared" si="43"/>
        <v>0.125</v>
      </c>
      <c r="F1381" s="2" t="s">
        <v>59</v>
      </c>
      <c r="G1381" s="4" t="s">
        <v>46</v>
      </c>
      <c r="H1381" t="s">
        <v>47</v>
      </c>
      <c r="I1381">
        <v>1165</v>
      </c>
      <c r="J1381">
        <v>35496</v>
      </c>
      <c r="K1381" t="s">
        <v>6205</v>
      </c>
      <c r="L1381">
        <v>11</v>
      </c>
      <c r="M1381" s="6">
        <v>316</v>
      </c>
      <c r="N1381" s="6">
        <v>6297.5</v>
      </c>
      <c r="O1381">
        <v>51</v>
      </c>
      <c r="P1381">
        <v>1</v>
      </c>
      <c r="Q1381" t="s">
        <v>52</v>
      </c>
      <c r="R1381" t="s">
        <v>38</v>
      </c>
      <c r="S1381" t="s">
        <v>6177</v>
      </c>
    </row>
    <row r="1382" spans="1:19" hidden="1" x14ac:dyDescent="0.3">
      <c r="A1382" s="7">
        <v>18669</v>
      </c>
      <c r="B1382" s="6" t="s">
        <v>2823</v>
      </c>
      <c r="C1382" t="s">
        <v>2824</v>
      </c>
      <c r="D1382" t="str">
        <f t="shared" si="42"/>
        <v>13:26:19</v>
      </c>
      <c r="E1382" s="18">
        <f t="shared" si="43"/>
        <v>0.54166666666666663</v>
      </c>
      <c r="F1382" s="2" t="s">
        <v>50</v>
      </c>
      <c r="G1382" s="4" t="s">
        <v>55</v>
      </c>
      <c r="H1382" t="s">
        <v>51</v>
      </c>
      <c r="I1382">
        <v>60</v>
      </c>
      <c r="J1382">
        <v>12006</v>
      </c>
      <c r="K1382" t="s">
        <v>6204</v>
      </c>
      <c r="L1382">
        <v>10</v>
      </c>
      <c r="M1382" s="6">
        <v>359.5</v>
      </c>
      <c r="N1382" s="6">
        <v>6699.75</v>
      </c>
      <c r="O1382">
        <v>100</v>
      </c>
      <c r="P1382">
        <v>1</v>
      </c>
      <c r="Q1382" t="s">
        <v>52</v>
      </c>
      <c r="R1382" t="s">
        <v>52</v>
      </c>
      <c r="S1382" t="s">
        <v>6176</v>
      </c>
    </row>
    <row r="1383" spans="1:19" hidden="1" x14ac:dyDescent="0.3">
      <c r="A1383" s="7">
        <v>18670</v>
      </c>
      <c r="B1383" s="6" t="s">
        <v>2825</v>
      </c>
      <c r="C1383" t="s">
        <v>2826</v>
      </c>
      <c r="D1383" t="str">
        <f t="shared" si="42"/>
        <v>08:46:10</v>
      </c>
      <c r="E1383" s="18">
        <f t="shared" si="43"/>
        <v>0.33333333333333331</v>
      </c>
      <c r="F1383" s="2" t="s">
        <v>72</v>
      </c>
      <c r="G1383" s="4" t="s">
        <v>46</v>
      </c>
      <c r="H1383" t="s">
        <v>51</v>
      </c>
      <c r="I1383">
        <v>492</v>
      </c>
      <c r="J1383">
        <v>15353</v>
      </c>
      <c r="K1383" t="s">
        <v>6204</v>
      </c>
      <c r="L1383">
        <v>17</v>
      </c>
      <c r="M1383" s="6">
        <v>58.25</v>
      </c>
      <c r="N1383" s="6">
        <v>5693.25</v>
      </c>
      <c r="O1383">
        <v>93</v>
      </c>
      <c r="P1383">
        <v>1</v>
      </c>
      <c r="Q1383" t="s">
        <v>65</v>
      </c>
      <c r="R1383" t="s">
        <v>38</v>
      </c>
      <c r="S1383" t="s">
        <v>6176</v>
      </c>
    </row>
    <row r="1384" spans="1:19" hidden="1" x14ac:dyDescent="0.3">
      <c r="A1384" s="7">
        <v>18671</v>
      </c>
      <c r="B1384" s="6" t="s">
        <v>2827</v>
      </c>
      <c r="C1384" t="s">
        <v>2828</v>
      </c>
      <c r="D1384" t="str">
        <f t="shared" si="42"/>
        <v>06:41:13</v>
      </c>
      <c r="E1384" s="18">
        <f t="shared" si="43"/>
        <v>0.25</v>
      </c>
      <c r="F1384" s="2" t="s">
        <v>88</v>
      </c>
      <c r="G1384" s="4" t="s">
        <v>55</v>
      </c>
      <c r="H1384" t="s">
        <v>51</v>
      </c>
      <c r="I1384">
        <v>33</v>
      </c>
      <c r="J1384">
        <v>18051</v>
      </c>
      <c r="K1384" t="s">
        <v>6204</v>
      </c>
      <c r="L1384">
        <v>5</v>
      </c>
      <c r="M1384" s="6">
        <v>214.5</v>
      </c>
      <c r="N1384" s="6">
        <v>3750.25</v>
      </c>
      <c r="O1384">
        <v>77</v>
      </c>
      <c r="P1384">
        <v>2</v>
      </c>
      <c r="Q1384" t="s">
        <v>65</v>
      </c>
      <c r="R1384" t="s">
        <v>38</v>
      </c>
      <c r="S1384" t="s">
        <v>6177</v>
      </c>
    </row>
    <row r="1385" spans="1:19" hidden="1" x14ac:dyDescent="0.3">
      <c r="A1385" s="7">
        <v>18672</v>
      </c>
      <c r="B1385" s="6" t="s">
        <v>2829</v>
      </c>
      <c r="C1385" t="s">
        <v>2830</v>
      </c>
      <c r="D1385" t="str">
        <f t="shared" si="42"/>
        <v>03:04:49</v>
      </c>
      <c r="E1385" s="18">
        <f t="shared" si="43"/>
        <v>0.125</v>
      </c>
      <c r="F1385" s="2" t="s">
        <v>72</v>
      </c>
      <c r="G1385" s="4" t="s">
        <v>46</v>
      </c>
      <c r="H1385" t="s">
        <v>81</v>
      </c>
      <c r="I1385">
        <v>541</v>
      </c>
      <c r="J1385">
        <v>55808</v>
      </c>
      <c r="K1385" t="s">
        <v>6203</v>
      </c>
      <c r="L1385">
        <v>11</v>
      </c>
      <c r="M1385" s="6">
        <v>425.25</v>
      </c>
      <c r="N1385" s="6">
        <v>4716.5</v>
      </c>
      <c r="O1385">
        <v>57</v>
      </c>
      <c r="P1385">
        <v>1</v>
      </c>
      <c r="Q1385" t="s">
        <v>52</v>
      </c>
      <c r="R1385" t="s">
        <v>52</v>
      </c>
      <c r="S1385" t="s">
        <v>6177</v>
      </c>
    </row>
    <row r="1386" spans="1:19" hidden="1" x14ac:dyDescent="0.3">
      <c r="A1386" s="7">
        <v>18673</v>
      </c>
      <c r="B1386" s="6" t="s">
        <v>2831</v>
      </c>
      <c r="C1386" t="s">
        <v>2832</v>
      </c>
      <c r="D1386" t="str">
        <f t="shared" si="42"/>
        <v>15:00:15</v>
      </c>
      <c r="E1386" s="18">
        <f t="shared" si="43"/>
        <v>0.625</v>
      </c>
      <c r="F1386" s="2" t="s">
        <v>45</v>
      </c>
      <c r="G1386" s="4" t="s">
        <v>46</v>
      </c>
      <c r="H1386" t="s">
        <v>56</v>
      </c>
      <c r="I1386">
        <v>4952</v>
      </c>
      <c r="J1386">
        <v>55483</v>
      </c>
      <c r="K1386" t="s">
        <v>6203</v>
      </c>
      <c r="L1386">
        <v>50</v>
      </c>
      <c r="M1386" s="6">
        <v>97.75</v>
      </c>
      <c r="N1386" s="6">
        <v>6661.75</v>
      </c>
      <c r="O1386">
        <v>19</v>
      </c>
      <c r="P1386">
        <v>6</v>
      </c>
      <c r="Q1386" t="s">
        <v>52</v>
      </c>
      <c r="R1386" t="s">
        <v>38</v>
      </c>
      <c r="S1386" t="s">
        <v>6176</v>
      </c>
    </row>
    <row r="1387" spans="1:19" hidden="1" x14ac:dyDescent="0.3">
      <c r="A1387" s="7">
        <v>18674</v>
      </c>
      <c r="B1387" s="6" t="s">
        <v>2833</v>
      </c>
      <c r="C1387" t="s">
        <v>2834</v>
      </c>
      <c r="D1387" t="str">
        <f t="shared" si="42"/>
        <v>09:53:43</v>
      </c>
      <c r="E1387" s="18">
        <f t="shared" si="43"/>
        <v>0.375</v>
      </c>
      <c r="F1387" s="2" t="s">
        <v>72</v>
      </c>
      <c r="G1387" s="4" t="s">
        <v>46</v>
      </c>
      <c r="H1387" t="s">
        <v>47</v>
      </c>
      <c r="I1387">
        <v>897</v>
      </c>
      <c r="J1387">
        <v>34440</v>
      </c>
      <c r="K1387" t="s">
        <v>6205</v>
      </c>
      <c r="L1387">
        <v>11</v>
      </c>
      <c r="M1387" s="6">
        <v>373.75</v>
      </c>
      <c r="N1387" s="6">
        <v>4939.25</v>
      </c>
      <c r="O1387">
        <v>63</v>
      </c>
      <c r="P1387">
        <v>3</v>
      </c>
      <c r="Q1387" t="s">
        <v>52</v>
      </c>
      <c r="R1387" t="s">
        <v>38</v>
      </c>
      <c r="S1387" t="s">
        <v>6177</v>
      </c>
    </row>
    <row r="1388" spans="1:19" hidden="1" x14ac:dyDescent="0.3">
      <c r="A1388" s="7">
        <v>18675</v>
      </c>
      <c r="B1388" s="6" t="s">
        <v>2835</v>
      </c>
      <c r="C1388" t="s">
        <v>2836</v>
      </c>
      <c r="D1388" t="str">
        <f t="shared" si="42"/>
        <v>11:06:11</v>
      </c>
      <c r="E1388" s="18">
        <f t="shared" si="43"/>
        <v>0.45833333333333331</v>
      </c>
      <c r="F1388" s="2" t="s">
        <v>59</v>
      </c>
      <c r="G1388" s="4" t="s">
        <v>46</v>
      </c>
      <c r="H1388" t="s">
        <v>81</v>
      </c>
      <c r="I1388">
        <v>879</v>
      </c>
      <c r="J1388">
        <v>47892</v>
      </c>
      <c r="K1388" t="s">
        <v>6205</v>
      </c>
      <c r="L1388">
        <v>16</v>
      </c>
      <c r="M1388" s="6">
        <v>687.25</v>
      </c>
      <c r="N1388" s="6">
        <v>4174</v>
      </c>
      <c r="O1388">
        <v>70</v>
      </c>
      <c r="P1388">
        <v>0</v>
      </c>
      <c r="Q1388" t="s">
        <v>35</v>
      </c>
      <c r="R1388" t="s">
        <v>38</v>
      </c>
      <c r="S1388" t="s">
        <v>6176</v>
      </c>
    </row>
    <row r="1389" spans="1:19" hidden="1" x14ac:dyDescent="0.3">
      <c r="A1389" s="7">
        <v>18676</v>
      </c>
      <c r="B1389" s="6" t="s">
        <v>2837</v>
      </c>
      <c r="C1389" t="s">
        <v>2838</v>
      </c>
      <c r="D1389" t="str">
        <f t="shared" si="42"/>
        <v>14:26:25</v>
      </c>
      <c r="E1389" s="18">
        <f t="shared" si="43"/>
        <v>0.58333333333333326</v>
      </c>
      <c r="F1389" s="2" t="s">
        <v>72</v>
      </c>
      <c r="G1389" s="4" t="s">
        <v>46</v>
      </c>
      <c r="H1389" t="s">
        <v>75</v>
      </c>
      <c r="I1389">
        <v>291</v>
      </c>
      <c r="J1389">
        <v>89185</v>
      </c>
      <c r="K1389" t="s">
        <v>6206</v>
      </c>
      <c r="L1389">
        <v>7</v>
      </c>
      <c r="M1389" s="6">
        <v>1772.25</v>
      </c>
      <c r="N1389" s="6">
        <v>2610.75</v>
      </c>
      <c r="O1389">
        <v>45</v>
      </c>
      <c r="P1389">
        <v>2</v>
      </c>
      <c r="Q1389" t="s">
        <v>52</v>
      </c>
      <c r="R1389" t="s">
        <v>38</v>
      </c>
      <c r="S1389" t="s">
        <v>6177</v>
      </c>
    </row>
    <row r="1390" spans="1:19" hidden="1" x14ac:dyDescent="0.3">
      <c r="A1390" s="7">
        <v>18677</v>
      </c>
      <c r="B1390" s="6" t="s">
        <v>2839</v>
      </c>
      <c r="C1390" t="s">
        <v>2840</v>
      </c>
      <c r="D1390" t="str">
        <f t="shared" si="42"/>
        <v>07:15:25</v>
      </c>
      <c r="E1390" s="18">
        <f t="shared" si="43"/>
        <v>0.29166666666666663</v>
      </c>
      <c r="F1390" s="2" t="s">
        <v>59</v>
      </c>
      <c r="G1390" s="4" t="s">
        <v>55</v>
      </c>
      <c r="H1390" t="s">
        <v>75</v>
      </c>
      <c r="I1390">
        <v>763</v>
      </c>
      <c r="J1390">
        <v>43212</v>
      </c>
      <c r="K1390" t="s">
        <v>6205</v>
      </c>
      <c r="L1390">
        <v>6</v>
      </c>
      <c r="M1390" s="6">
        <v>467.5</v>
      </c>
      <c r="N1390" s="6">
        <v>4852.5</v>
      </c>
      <c r="O1390">
        <v>49</v>
      </c>
      <c r="P1390">
        <v>2</v>
      </c>
      <c r="Q1390" t="s">
        <v>35</v>
      </c>
      <c r="R1390" t="s">
        <v>52</v>
      </c>
      <c r="S1390" t="s">
        <v>6177</v>
      </c>
    </row>
    <row r="1391" spans="1:19" hidden="1" x14ac:dyDescent="0.3">
      <c r="A1391" s="7">
        <v>18678</v>
      </c>
      <c r="B1391" s="6" t="s">
        <v>2841</v>
      </c>
      <c r="C1391" t="s">
        <v>2842</v>
      </c>
      <c r="D1391" t="str">
        <f t="shared" si="42"/>
        <v>17:04:47</v>
      </c>
      <c r="E1391" s="18">
        <f t="shared" si="43"/>
        <v>0.70833333333333326</v>
      </c>
      <c r="F1391" s="2" t="s">
        <v>50</v>
      </c>
      <c r="G1391" s="4" t="s">
        <v>46</v>
      </c>
      <c r="H1391" t="s">
        <v>81</v>
      </c>
      <c r="I1391">
        <v>238</v>
      </c>
      <c r="J1391">
        <v>25472</v>
      </c>
      <c r="K1391" t="s">
        <v>6204</v>
      </c>
      <c r="L1391">
        <v>16</v>
      </c>
      <c r="M1391" s="6">
        <v>2054</v>
      </c>
      <c r="N1391" s="6">
        <v>664.5</v>
      </c>
      <c r="O1391">
        <v>58</v>
      </c>
      <c r="P1391">
        <v>0</v>
      </c>
      <c r="Q1391" t="s">
        <v>52</v>
      </c>
      <c r="R1391" t="s">
        <v>52</v>
      </c>
      <c r="S1391" t="s">
        <v>6177</v>
      </c>
    </row>
    <row r="1392" spans="1:19" hidden="1" x14ac:dyDescent="0.3">
      <c r="A1392" s="7">
        <v>18679</v>
      </c>
      <c r="B1392" s="6" t="s">
        <v>2843</v>
      </c>
      <c r="C1392" t="s">
        <v>2844</v>
      </c>
      <c r="D1392" t="str">
        <f t="shared" si="42"/>
        <v>02:00:48</v>
      </c>
      <c r="E1392" s="18">
        <f t="shared" si="43"/>
        <v>8.3333333333333329E-2</v>
      </c>
      <c r="F1392" s="2" t="s">
        <v>45</v>
      </c>
      <c r="G1392" s="4" t="s">
        <v>68</v>
      </c>
      <c r="H1392" t="s">
        <v>60</v>
      </c>
      <c r="I1392">
        <v>2863</v>
      </c>
      <c r="J1392">
        <v>79359</v>
      </c>
      <c r="K1392" t="s">
        <v>6206</v>
      </c>
      <c r="L1392">
        <v>39</v>
      </c>
      <c r="M1392" s="6">
        <v>445</v>
      </c>
      <c r="N1392" s="6">
        <v>4076.25</v>
      </c>
      <c r="O1392">
        <v>13</v>
      </c>
      <c r="P1392">
        <v>7</v>
      </c>
      <c r="Q1392" t="s">
        <v>52</v>
      </c>
      <c r="R1392" t="s">
        <v>52</v>
      </c>
      <c r="S1392" t="s">
        <v>6177</v>
      </c>
    </row>
    <row r="1393" spans="1:19" hidden="1" x14ac:dyDescent="0.3">
      <c r="A1393" s="7">
        <v>18680</v>
      </c>
      <c r="B1393" s="6" t="s">
        <v>2845</v>
      </c>
      <c r="C1393" t="s">
        <v>2846</v>
      </c>
      <c r="D1393" t="str">
        <f t="shared" si="42"/>
        <v>10:28:57</v>
      </c>
      <c r="E1393" s="18">
        <f t="shared" si="43"/>
        <v>0.41666666666666663</v>
      </c>
      <c r="F1393" s="2" t="s">
        <v>45</v>
      </c>
      <c r="G1393" s="4" t="s">
        <v>68</v>
      </c>
      <c r="H1393" t="s">
        <v>60</v>
      </c>
      <c r="I1393">
        <v>2466</v>
      </c>
      <c r="J1393">
        <v>60292</v>
      </c>
      <c r="K1393" t="s">
        <v>6203</v>
      </c>
      <c r="L1393">
        <v>34</v>
      </c>
      <c r="M1393" s="6">
        <v>335</v>
      </c>
      <c r="N1393" s="6">
        <v>6740.5</v>
      </c>
      <c r="O1393">
        <v>22</v>
      </c>
      <c r="P1393">
        <v>8</v>
      </c>
      <c r="Q1393" t="s">
        <v>35</v>
      </c>
      <c r="R1393" t="s">
        <v>38</v>
      </c>
      <c r="S1393" t="s">
        <v>6177</v>
      </c>
    </row>
    <row r="1394" spans="1:19" hidden="1" x14ac:dyDescent="0.3">
      <c r="A1394" s="7">
        <v>18681</v>
      </c>
      <c r="B1394" s="6" t="s">
        <v>2847</v>
      </c>
      <c r="C1394" t="s">
        <v>2848</v>
      </c>
      <c r="D1394" t="str">
        <f t="shared" si="42"/>
        <v>03:16:35</v>
      </c>
      <c r="E1394" s="18">
        <f t="shared" si="43"/>
        <v>0.125</v>
      </c>
      <c r="F1394" s="2" t="s">
        <v>72</v>
      </c>
      <c r="G1394" s="4" t="s">
        <v>46</v>
      </c>
      <c r="H1394" t="s">
        <v>75</v>
      </c>
      <c r="I1394">
        <v>830</v>
      </c>
      <c r="J1394">
        <v>61735</v>
      </c>
      <c r="K1394" t="s">
        <v>6203</v>
      </c>
      <c r="L1394">
        <v>6</v>
      </c>
      <c r="M1394" s="6">
        <v>487</v>
      </c>
      <c r="N1394" s="6">
        <v>5314.25</v>
      </c>
      <c r="O1394">
        <v>53</v>
      </c>
      <c r="P1394">
        <v>1</v>
      </c>
      <c r="Q1394" t="s">
        <v>38</v>
      </c>
      <c r="R1394" t="s">
        <v>52</v>
      </c>
      <c r="S1394" t="s">
        <v>6176</v>
      </c>
    </row>
    <row r="1395" spans="1:19" hidden="1" x14ac:dyDescent="0.3">
      <c r="A1395" s="7">
        <v>18682</v>
      </c>
      <c r="B1395" s="6" t="s">
        <v>2849</v>
      </c>
      <c r="C1395" t="s">
        <v>2850</v>
      </c>
      <c r="D1395" t="str">
        <f t="shared" si="42"/>
        <v>19:06:00</v>
      </c>
      <c r="E1395" s="18">
        <f t="shared" si="43"/>
        <v>0.79166666666666663</v>
      </c>
      <c r="F1395" s="2" t="s">
        <v>72</v>
      </c>
      <c r="G1395" s="4" t="s">
        <v>46</v>
      </c>
      <c r="H1395" t="s">
        <v>81</v>
      </c>
      <c r="I1395">
        <v>776</v>
      </c>
      <c r="J1395">
        <v>19572</v>
      </c>
      <c r="K1395" t="s">
        <v>6204</v>
      </c>
      <c r="L1395">
        <v>10</v>
      </c>
      <c r="M1395" s="6">
        <v>372</v>
      </c>
      <c r="N1395" s="6">
        <v>4874.5</v>
      </c>
      <c r="O1395">
        <v>58</v>
      </c>
      <c r="P1395">
        <v>1</v>
      </c>
      <c r="Q1395" t="s">
        <v>35</v>
      </c>
      <c r="R1395" t="s">
        <v>38</v>
      </c>
      <c r="S1395" t="s">
        <v>6177</v>
      </c>
    </row>
    <row r="1396" spans="1:19" hidden="1" x14ac:dyDescent="0.3">
      <c r="A1396" s="7">
        <v>18683</v>
      </c>
      <c r="B1396" s="6" t="s">
        <v>2851</v>
      </c>
      <c r="C1396" t="s">
        <v>2852</v>
      </c>
      <c r="D1396" t="str">
        <f t="shared" si="42"/>
        <v>03:51:01</v>
      </c>
      <c r="E1396" s="18">
        <f t="shared" si="43"/>
        <v>0.125</v>
      </c>
      <c r="F1396" s="2" t="s">
        <v>45</v>
      </c>
      <c r="G1396" s="4" t="s">
        <v>46</v>
      </c>
      <c r="H1396" t="s">
        <v>60</v>
      </c>
      <c r="I1396">
        <v>2550</v>
      </c>
      <c r="J1396">
        <v>39063</v>
      </c>
      <c r="K1396" t="s">
        <v>6205</v>
      </c>
      <c r="L1396">
        <v>31</v>
      </c>
      <c r="M1396" s="6">
        <v>368.25</v>
      </c>
      <c r="N1396" s="6">
        <v>5301.75</v>
      </c>
      <c r="O1396">
        <v>16</v>
      </c>
      <c r="P1396">
        <v>5</v>
      </c>
      <c r="Q1396" t="s">
        <v>65</v>
      </c>
      <c r="R1396" t="s">
        <v>52</v>
      </c>
      <c r="S1396" t="s">
        <v>6177</v>
      </c>
    </row>
    <row r="1397" spans="1:19" hidden="1" x14ac:dyDescent="0.3">
      <c r="A1397" s="7">
        <v>18684</v>
      </c>
      <c r="B1397" s="6" t="s">
        <v>2853</v>
      </c>
      <c r="C1397" t="s">
        <v>2854</v>
      </c>
      <c r="D1397" t="str">
        <f t="shared" si="42"/>
        <v>14:22:33</v>
      </c>
      <c r="E1397" s="18">
        <f t="shared" si="43"/>
        <v>0.58333333333333326</v>
      </c>
      <c r="F1397" s="2" t="s">
        <v>72</v>
      </c>
      <c r="G1397" s="4" t="s">
        <v>46</v>
      </c>
      <c r="H1397" t="s">
        <v>75</v>
      </c>
      <c r="I1397">
        <v>213</v>
      </c>
      <c r="J1397">
        <v>53880</v>
      </c>
      <c r="K1397" t="s">
        <v>6203</v>
      </c>
      <c r="L1397">
        <v>11</v>
      </c>
      <c r="M1397" s="6">
        <v>987.25</v>
      </c>
      <c r="N1397" s="6">
        <v>4555</v>
      </c>
      <c r="O1397">
        <v>47</v>
      </c>
      <c r="P1397">
        <v>3</v>
      </c>
      <c r="Q1397" t="s">
        <v>65</v>
      </c>
      <c r="R1397" t="s">
        <v>38</v>
      </c>
      <c r="S1397" t="s">
        <v>6177</v>
      </c>
    </row>
    <row r="1398" spans="1:19" hidden="1" x14ac:dyDescent="0.3">
      <c r="A1398" s="7">
        <v>18685</v>
      </c>
      <c r="B1398" s="6" t="s">
        <v>2855</v>
      </c>
      <c r="C1398" t="s">
        <v>2856</v>
      </c>
      <c r="D1398" t="str">
        <f t="shared" si="42"/>
        <v>15:48:17</v>
      </c>
      <c r="E1398" s="18">
        <f t="shared" si="43"/>
        <v>0.625</v>
      </c>
      <c r="F1398" s="2" t="s">
        <v>72</v>
      </c>
      <c r="G1398" s="4" t="s">
        <v>46</v>
      </c>
      <c r="H1398" t="s">
        <v>51</v>
      </c>
      <c r="I1398">
        <v>153</v>
      </c>
      <c r="J1398">
        <v>23693</v>
      </c>
      <c r="K1398" t="s">
        <v>6204</v>
      </c>
      <c r="L1398">
        <v>9</v>
      </c>
      <c r="M1398" s="6">
        <v>1002.25</v>
      </c>
      <c r="N1398" s="6">
        <v>4344</v>
      </c>
      <c r="O1398">
        <v>91</v>
      </c>
      <c r="P1398">
        <v>2</v>
      </c>
      <c r="Q1398" t="s">
        <v>52</v>
      </c>
      <c r="R1398" t="s">
        <v>52</v>
      </c>
      <c r="S1398" t="s">
        <v>6176</v>
      </c>
    </row>
    <row r="1399" spans="1:19" hidden="1" x14ac:dyDescent="0.3">
      <c r="A1399" s="7">
        <v>18686</v>
      </c>
      <c r="B1399" s="6" t="s">
        <v>2857</v>
      </c>
      <c r="C1399" t="s">
        <v>2858</v>
      </c>
      <c r="D1399" t="str">
        <f t="shared" si="42"/>
        <v>01:26:10</v>
      </c>
      <c r="E1399" s="18">
        <f t="shared" si="43"/>
        <v>4.1666666666666664E-2</v>
      </c>
      <c r="F1399" s="2" t="s">
        <v>59</v>
      </c>
      <c r="G1399" s="4" t="s">
        <v>46</v>
      </c>
      <c r="H1399" t="s">
        <v>56</v>
      </c>
      <c r="I1399">
        <v>1122</v>
      </c>
      <c r="J1399">
        <v>26114</v>
      </c>
      <c r="K1399" t="s">
        <v>6204</v>
      </c>
      <c r="L1399">
        <v>33</v>
      </c>
      <c r="M1399" s="6">
        <v>155.75</v>
      </c>
      <c r="N1399" s="6">
        <v>3885.5</v>
      </c>
      <c r="O1399">
        <v>13</v>
      </c>
      <c r="P1399">
        <v>3</v>
      </c>
      <c r="Q1399" t="s">
        <v>38</v>
      </c>
      <c r="R1399" t="s">
        <v>52</v>
      </c>
      <c r="S1399" t="s">
        <v>6177</v>
      </c>
    </row>
    <row r="1400" spans="1:19" hidden="1" x14ac:dyDescent="0.3">
      <c r="A1400" s="7">
        <v>18687</v>
      </c>
      <c r="B1400" s="6" t="s">
        <v>2859</v>
      </c>
      <c r="C1400" t="s">
        <v>2860</v>
      </c>
      <c r="D1400" t="str">
        <f t="shared" si="42"/>
        <v>00:10:24</v>
      </c>
      <c r="E1400" s="18">
        <f t="shared" si="43"/>
        <v>0</v>
      </c>
      <c r="F1400" s="2" t="s">
        <v>45</v>
      </c>
      <c r="G1400" s="4" t="s">
        <v>55</v>
      </c>
      <c r="H1400" t="s">
        <v>56</v>
      </c>
      <c r="I1400">
        <v>2059</v>
      </c>
      <c r="J1400">
        <v>41773</v>
      </c>
      <c r="K1400" t="s">
        <v>6205</v>
      </c>
      <c r="L1400">
        <v>43</v>
      </c>
      <c r="M1400" s="6">
        <v>280</v>
      </c>
      <c r="N1400" s="6">
        <v>5586.75</v>
      </c>
      <c r="O1400">
        <v>21</v>
      </c>
      <c r="P1400">
        <v>6</v>
      </c>
      <c r="Q1400" t="s">
        <v>38</v>
      </c>
      <c r="R1400" t="s">
        <v>35</v>
      </c>
      <c r="S1400" t="s">
        <v>6176</v>
      </c>
    </row>
    <row r="1401" spans="1:19" hidden="1" x14ac:dyDescent="0.3">
      <c r="A1401" s="7">
        <v>18688</v>
      </c>
      <c r="B1401" s="6" t="s">
        <v>2861</v>
      </c>
      <c r="C1401" t="s">
        <v>2862</v>
      </c>
      <c r="D1401" t="str">
        <f t="shared" si="42"/>
        <v>02:56:40</v>
      </c>
      <c r="E1401" s="18">
        <f t="shared" si="43"/>
        <v>8.3333333333333329E-2</v>
      </c>
      <c r="F1401" s="2" t="s">
        <v>59</v>
      </c>
      <c r="G1401" s="4" t="s">
        <v>46</v>
      </c>
      <c r="H1401" t="s">
        <v>75</v>
      </c>
      <c r="I1401">
        <v>666</v>
      </c>
      <c r="J1401">
        <v>11405</v>
      </c>
      <c r="K1401" t="s">
        <v>6204</v>
      </c>
      <c r="L1401">
        <v>12</v>
      </c>
      <c r="M1401" s="6">
        <v>256.5</v>
      </c>
      <c r="N1401" s="6">
        <v>4663.25</v>
      </c>
      <c r="O1401">
        <v>63</v>
      </c>
      <c r="P1401">
        <v>3</v>
      </c>
      <c r="Q1401" t="s">
        <v>35</v>
      </c>
      <c r="R1401" t="s">
        <v>35</v>
      </c>
      <c r="S1401" t="s">
        <v>6177</v>
      </c>
    </row>
    <row r="1402" spans="1:19" hidden="1" x14ac:dyDescent="0.3">
      <c r="A1402" s="7">
        <v>18689</v>
      </c>
      <c r="B1402" s="6" t="s">
        <v>2863</v>
      </c>
      <c r="C1402" t="s">
        <v>2864</v>
      </c>
      <c r="D1402" t="str">
        <f t="shared" si="42"/>
        <v>17:29:42</v>
      </c>
      <c r="E1402" s="18">
        <f t="shared" si="43"/>
        <v>0.70833333333333326</v>
      </c>
      <c r="F1402" s="2" t="s">
        <v>72</v>
      </c>
      <c r="G1402" s="4" t="s">
        <v>46</v>
      </c>
      <c r="H1402" t="s">
        <v>75</v>
      </c>
      <c r="I1402">
        <v>372</v>
      </c>
      <c r="J1402">
        <v>89359</v>
      </c>
      <c r="K1402" t="s">
        <v>6206</v>
      </c>
      <c r="L1402">
        <v>4</v>
      </c>
      <c r="M1402" s="6">
        <v>60.25</v>
      </c>
      <c r="N1402" s="6">
        <v>7477.25</v>
      </c>
      <c r="O1402">
        <v>42</v>
      </c>
      <c r="P1402">
        <v>1</v>
      </c>
      <c r="Q1402" t="s">
        <v>38</v>
      </c>
      <c r="R1402" t="s">
        <v>38</v>
      </c>
      <c r="S1402" t="s">
        <v>6177</v>
      </c>
    </row>
    <row r="1403" spans="1:19" hidden="1" x14ac:dyDescent="0.3">
      <c r="A1403" s="7">
        <v>18690</v>
      </c>
      <c r="B1403" s="6" t="s">
        <v>2865</v>
      </c>
      <c r="C1403" t="s">
        <v>2866</v>
      </c>
      <c r="D1403" t="str">
        <f t="shared" si="42"/>
        <v>21:11:55</v>
      </c>
      <c r="E1403" s="18">
        <f t="shared" si="43"/>
        <v>0.875</v>
      </c>
      <c r="F1403" s="2" t="s">
        <v>50</v>
      </c>
      <c r="G1403" s="4" t="s">
        <v>55</v>
      </c>
      <c r="H1403" t="s">
        <v>51</v>
      </c>
      <c r="I1403">
        <v>160</v>
      </c>
      <c r="J1403">
        <v>12262</v>
      </c>
      <c r="K1403" t="s">
        <v>6204</v>
      </c>
      <c r="L1403">
        <v>16</v>
      </c>
      <c r="M1403" s="6">
        <v>2551.5</v>
      </c>
      <c r="N1403" s="6">
        <v>257</v>
      </c>
      <c r="O1403">
        <v>81</v>
      </c>
      <c r="P1403">
        <v>2</v>
      </c>
      <c r="Q1403" t="s">
        <v>35</v>
      </c>
      <c r="R1403" t="s">
        <v>52</v>
      </c>
      <c r="S1403" t="s">
        <v>6177</v>
      </c>
    </row>
    <row r="1404" spans="1:19" hidden="1" x14ac:dyDescent="0.3">
      <c r="A1404" s="7">
        <v>18691</v>
      </c>
      <c r="B1404" s="6" t="s">
        <v>2867</v>
      </c>
      <c r="C1404" t="s">
        <v>2868</v>
      </c>
      <c r="D1404" t="str">
        <f t="shared" si="42"/>
        <v>10:58:26</v>
      </c>
      <c r="E1404" s="18">
        <f t="shared" si="43"/>
        <v>0.41666666666666663</v>
      </c>
      <c r="F1404" s="2" t="s">
        <v>88</v>
      </c>
      <c r="G1404" s="4" t="s">
        <v>46</v>
      </c>
      <c r="H1404" t="s">
        <v>75</v>
      </c>
      <c r="I1404">
        <v>285</v>
      </c>
      <c r="J1404">
        <v>77456</v>
      </c>
      <c r="K1404" t="s">
        <v>6206</v>
      </c>
      <c r="L1404">
        <v>2</v>
      </c>
      <c r="M1404" s="6">
        <v>1360.75</v>
      </c>
      <c r="N1404" s="6">
        <v>2644</v>
      </c>
      <c r="O1404">
        <v>47</v>
      </c>
      <c r="P1404">
        <v>2</v>
      </c>
      <c r="Q1404" t="s">
        <v>52</v>
      </c>
      <c r="R1404" t="s">
        <v>38</v>
      </c>
      <c r="S1404" t="s">
        <v>6176</v>
      </c>
    </row>
    <row r="1405" spans="1:19" hidden="1" x14ac:dyDescent="0.3">
      <c r="A1405" s="7">
        <v>18692</v>
      </c>
      <c r="B1405" s="6" t="s">
        <v>2869</v>
      </c>
      <c r="C1405" t="s">
        <v>2870</v>
      </c>
      <c r="D1405" t="str">
        <f t="shared" si="42"/>
        <v>16:00:57</v>
      </c>
      <c r="E1405" s="18">
        <f t="shared" si="43"/>
        <v>0.66666666666666663</v>
      </c>
      <c r="F1405" s="2" t="s">
        <v>45</v>
      </c>
      <c r="G1405" s="4" t="s">
        <v>46</v>
      </c>
      <c r="H1405" t="s">
        <v>47</v>
      </c>
      <c r="I1405">
        <v>3449</v>
      </c>
      <c r="J1405">
        <v>51496</v>
      </c>
      <c r="K1405" t="s">
        <v>6203</v>
      </c>
      <c r="L1405">
        <v>6</v>
      </c>
      <c r="M1405" s="6">
        <v>152.25</v>
      </c>
      <c r="N1405" s="6">
        <v>6430.25</v>
      </c>
      <c r="O1405">
        <v>57</v>
      </c>
      <c r="P1405">
        <v>1</v>
      </c>
      <c r="Q1405" t="s">
        <v>52</v>
      </c>
      <c r="R1405" t="s">
        <v>38</v>
      </c>
      <c r="S1405" t="s">
        <v>6177</v>
      </c>
    </row>
    <row r="1406" spans="1:19" hidden="1" x14ac:dyDescent="0.3">
      <c r="A1406" s="7">
        <v>18693</v>
      </c>
      <c r="B1406" s="6" t="s">
        <v>2871</v>
      </c>
      <c r="C1406" t="s">
        <v>2872</v>
      </c>
      <c r="D1406" t="str">
        <f t="shared" si="42"/>
        <v>21:00:59</v>
      </c>
      <c r="E1406" s="18">
        <f t="shared" si="43"/>
        <v>0.875</v>
      </c>
      <c r="F1406" s="2" t="s">
        <v>72</v>
      </c>
      <c r="G1406" s="4" t="s">
        <v>46</v>
      </c>
      <c r="H1406" t="s">
        <v>81</v>
      </c>
      <c r="I1406">
        <v>627</v>
      </c>
      <c r="J1406">
        <v>27015</v>
      </c>
      <c r="K1406" t="s">
        <v>6204</v>
      </c>
      <c r="L1406">
        <v>5</v>
      </c>
      <c r="M1406" s="6">
        <v>4579.75</v>
      </c>
      <c r="N1406" s="6">
        <v>312.5</v>
      </c>
      <c r="O1406">
        <v>69</v>
      </c>
      <c r="P1406">
        <v>1</v>
      </c>
      <c r="Q1406" t="s">
        <v>52</v>
      </c>
      <c r="R1406" t="s">
        <v>38</v>
      </c>
      <c r="S1406" t="s">
        <v>6176</v>
      </c>
    </row>
    <row r="1407" spans="1:19" hidden="1" x14ac:dyDescent="0.3">
      <c r="A1407" s="7">
        <v>18694</v>
      </c>
      <c r="B1407" s="6" t="s">
        <v>2873</v>
      </c>
      <c r="C1407" t="s">
        <v>2874</v>
      </c>
      <c r="D1407" t="str">
        <f t="shared" si="42"/>
        <v>16:21:16</v>
      </c>
      <c r="E1407" s="18">
        <f t="shared" si="43"/>
        <v>0.66666666666666663</v>
      </c>
      <c r="F1407" s="2" t="s">
        <v>45</v>
      </c>
      <c r="G1407" s="4" t="s">
        <v>55</v>
      </c>
      <c r="H1407" t="s">
        <v>47</v>
      </c>
      <c r="I1407">
        <v>2236</v>
      </c>
      <c r="J1407">
        <v>63481</v>
      </c>
      <c r="K1407" t="s">
        <v>6203</v>
      </c>
      <c r="L1407">
        <v>4</v>
      </c>
      <c r="M1407" s="6">
        <v>231</v>
      </c>
      <c r="N1407" s="6">
        <v>3591.5</v>
      </c>
      <c r="O1407">
        <v>59</v>
      </c>
      <c r="P1407">
        <v>3</v>
      </c>
      <c r="Q1407" t="s">
        <v>52</v>
      </c>
      <c r="R1407" t="s">
        <v>38</v>
      </c>
      <c r="S1407" t="s">
        <v>6177</v>
      </c>
    </row>
    <row r="1408" spans="1:19" hidden="1" x14ac:dyDescent="0.3">
      <c r="A1408" s="7">
        <v>18695</v>
      </c>
      <c r="B1408" s="6" t="s">
        <v>2875</v>
      </c>
      <c r="C1408" t="s">
        <v>2876</v>
      </c>
      <c r="D1408" t="str">
        <f t="shared" si="42"/>
        <v>13:50:04</v>
      </c>
      <c r="E1408" s="18">
        <f t="shared" si="43"/>
        <v>0.54166666666666663</v>
      </c>
      <c r="F1408" s="2" t="s">
        <v>59</v>
      </c>
      <c r="G1408" s="4" t="s">
        <v>46</v>
      </c>
      <c r="H1408" t="s">
        <v>51</v>
      </c>
      <c r="I1408">
        <v>483</v>
      </c>
      <c r="J1408">
        <v>50985</v>
      </c>
      <c r="K1408" t="s">
        <v>6203</v>
      </c>
      <c r="L1408">
        <v>14</v>
      </c>
      <c r="M1408" s="6">
        <v>1317.25</v>
      </c>
      <c r="N1408" s="6">
        <v>516.25</v>
      </c>
      <c r="O1408">
        <v>82</v>
      </c>
      <c r="P1408">
        <v>1</v>
      </c>
      <c r="Q1408" t="s">
        <v>35</v>
      </c>
      <c r="R1408" t="s">
        <v>38</v>
      </c>
      <c r="S1408" t="s">
        <v>6176</v>
      </c>
    </row>
    <row r="1409" spans="1:19" x14ac:dyDescent="0.3">
      <c r="A1409" s="7">
        <v>18696</v>
      </c>
      <c r="B1409" s="6" t="s">
        <v>2877</v>
      </c>
      <c r="C1409" t="s">
        <v>2878</v>
      </c>
      <c r="D1409" t="str">
        <f t="shared" si="42"/>
        <v>12:51:15</v>
      </c>
      <c r="E1409" s="18">
        <f t="shared" si="43"/>
        <v>0.5</v>
      </c>
      <c r="F1409" s="2" t="s">
        <v>45</v>
      </c>
      <c r="G1409" s="4" t="s">
        <v>55</v>
      </c>
      <c r="H1409" t="s">
        <v>56</v>
      </c>
      <c r="I1409">
        <v>4175</v>
      </c>
      <c r="J1409">
        <v>18512</v>
      </c>
      <c r="K1409" t="s">
        <v>6204</v>
      </c>
      <c r="L1409">
        <v>38</v>
      </c>
      <c r="M1409" s="6">
        <v>207.75</v>
      </c>
      <c r="N1409" s="6">
        <v>5935.75</v>
      </c>
      <c r="O1409">
        <v>20</v>
      </c>
      <c r="P1409">
        <v>3</v>
      </c>
      <c r="Q1409" t="s">
        <v>38</v>
      </c>
      <c r="R1409" t="s">
        <v>52</v>
      </c>
      <c r="S1409" t="s">
        <v>6177</v>
      </c>
    </row>
    <row r="1410" spans="1:19" hidden="1" x14ac:dyDescent="0.3">
      <c r="A1410" s="7">
        <v>18697</v>
      </c>
      <c r="B1410" s="6" t="s">
        <v>2879</v>
      </c>
      <c r="C1410" t="s">
        <v>2880</v>
      </c>
      <c r="D1410" t="str">
        <f t="shared" si="42"/>
        <v>22:22:39</v>
      </c>
      <c r="E1410" s="18">
        <f t="shared" si="43"/>
        <v>0.91666666666666663</v>
      </c>
      <c r="F1410" s="2" t="s">
        <v>45</v>
      </c>
      <c r="G1410" s="4" t="s">
        <v>55</v>
      </c>
      <c r="H1410" t="s">
        <v>56</v>
      </c>
      <c r="I1410">
        <v>3233</v>
      </c>
      <c r="J1410">
        <v>66061</v>
      </c>
      <c r="K1410" t="s">
        <v>6203</v>
      </c>
      <c r="L1410">
        <v>48</v>
      </c>
      <c r="M1410" s="6">
        <v>8481.25</v>
      </c>
      <c r="N1410" s="6">
        <v>442</v>
      </c>
      <c r="O1410">
        <v>17</v>
      </c>
      <c r="P1410">
        <v>4</v>
      </c>
      <c r="Q1410" t="s">
        <v>38</v>
      </c>
      <c r="R1410" t="s">
        <v>38</v>
      </c>
      <c r="S1410" t="s">
        <v>6176</v>
      </c>
    </row>
    <row r="1411" spans="1:19" hidden="1" x14ac:dyDescent="0.3">
      <c r="A1411" s="7">
        <v>18698</v>
      </c>
      <c r="B1411" s="6" t="s">
        <v>2881</v>
      </c>
      <c r="C1411" t="s">
        <v>2882</v>
      </c>
      <c r="D1411" t="str">
        <f t="shared" ref="D1411:D1474" si="44">TEXT(C1411,"hh:mm:ss")</f>
        <v>03:11:03</v>
      </c>
      <c r="E1411" s="18">
        <f t="shared" ref="E1411:E1474" si="45">FLOOR(D1411,TIME(1,0,0))</f>
        <v>0.125</v>
      </c>
      <c r="F1411" s="2" t="s">
        <v>59</v>
      </c>
      <c r="G1411" s="4" t="s">
        <v>46</v>
      </c>
      <c r="H1411" t="s">
        <v>51</v>
      </c>
      <c r="I1411">
        <v>442</v>
      </c>
      <c r="J1411">
        <v>87409</v>
      </c>
      <c r="K1411" t="s">
        <v>6206</v>
      </c>
      <c r="L1411">
        <v>3</v>
      </c>
      <c r="M1411" s="6">
        <v>563</v>
      </c>
      <c r="N1411" s="6">
        <v>2814.75</v>
      </c>
      <c r="O1411">
        <v>78</v>
      </c>
      <c r="P1411">
        <v>1</v>
      </c>
      <c r="Q1411" t="s">
        <v>35</v>
      </c>
      <c r="R1411" t="s">
        <v>38</v>
      </c>
      <c r="S1411" t="s">
        <v>6176</v>
      </c>
    </row>
    <row r="1412" spans="1:19" hidden="1" x14ac:dyDescent="0.3">
      <c r="A1412" s="7">
        <v>18699</v>
      </c>
      <c r="B1412" s="6" t="s">
        <v>2883</v>
      </c>
      <c r="C1412" t="s">
        <v>2884</v>
      </c>
      <c r="D1412" t="str">
        <f t="shared" si="44"/>
        <v>10:11:27</v>
      </c>
      <c r="E1412" s="18">
        <f t="shared" si="45"/>
        <v>0.41666666666666663</v>
      </c>
      <c r="F1412" s="2" t="s">
        <v>45</v>
      </c>
      <c r="G1412" s="4" t="s">
        <v>46</v>
      </c>
      <c r="H1412" t="s">
        <v>60</v>
      </c>
      <c r="I1412">
        <v>3495</v>
      </c>
      <c r="J1412">
        <v>52622</v>
      </c>
      <c r="K1412" t="s">
        <v>6203</v>
      </c>
      <c r="L1412">
        <v>18</v>
      </c>
      <c r="M1412" s="6">
        <v>1183.25</v>
      </c>
      <c r="N1412" s="6">
        <v>2247.5</v>
      </c>
      <c r="O1412">
        <v>6</v>
      </c>
      <c r="P1412">
        <v>4</v>
      </c>
      <c r="Q1412" t="s">
        <v>38</v>
      </c>
      <c r="R1412" t="s">
        <v>38</v>
      </c>
      <c r="S1412" t="s">
        <v>6177</v>
      </c>
    </row>
    <row r="1413" spans="1:19" hidden="1" x14ac:dyDescent="0.3">
      <c r="A1413" s="7">
        <v>18700</v>
      </c>
      <c r="B1413" s="6" t="s">
        <v>2885</v>
      </c>
      <c r="C1413" t="s">
        <v>2886</v>
      </c>
      <c r="D1413" t="str">
        <f t="shared" si="44"/>
        <v>02:00:39</v>
      </c>
      <c r="E1413" s="18">
        <f t="shared" si="45"/>
        <v>8.3333333333333329E-2</v>
      </c>
      <c r="F1413" s="2" t="s">
        <v>59</v>
      </c>
      <c r="G1413" s="4" t="s">
        <v>55</v>
      </c>
      <c r="H1413" t="s">
        <v>51</v>
      </c>
      <c r="I1413">
        <v>95</v>
      </c>
      <c r="J1413">
        <v>31067</v>
      </c>
      <c r="K1413" t="s">
        <v>6205</v>
      </c>
      <c r="L1413">
        <v>14</v>
      </c>
      <c r="M1413" s="6">
        <v>7549.75</v>
      </c>
      <c r="N1413" s="6">
        <v>260.25</v>
      </c>
      <c r="O1413">
        <v>76</v>
      </c>
      <c r="P1413">
        <v>2</v>
      </c>
      <c r="Q1413" t="s">
        <v>35</v>
      </c>
      <c r="R1413" t="s">
        <v>38</v>
      </c>
      <c r="S1413" t="s">
        <v>6177</v>
      </c>
    </row>
    <row r="1414" spans="1:19" hidden="1" x14ac:dyDescent="0.3">
      <c r="A1414" s="7">
        <v>18701</v>
      </c>
      <c r="B1414" s="6" t="s">
        <v>2887</v>
      </c>
      <c r="C1414" t="s">
        <v>2888</v>
      </c>
      <c r="D1414" t="str">
        <f t="shared" si="44"/>
        <v>00:16:13</v>
      </c>
      <c r="E1414" s="18">
        <f t="shared" si="45"/>
        <v>0</v>
      </c>
      <c r="F1414" s="2" t="s">
        <v>88</v>
      </c>
      <c r="G1414" s="4" t="s">
        <v>46</v>
      </c>
      <c r="H1414" t="s">
        <v>81</v>
      </c>
      <c r="I1414">
        <v>260</v>
      </c>
      <c r="J1414">
        <v>25790</v>
      </c>
      <c r="K1414" t="s">
        <v>6204</v>
      </c>
      <c r="L1414">
        <v>14</v>
      </c>
      <c r="M1414" s="6">
        <v>176.5</v>
      </c>
      <c r="N1414" s="6">
        <v>3910.25</v>
      </c>
      <c r="O1414">
        <v>65</v>
      </c>
      <c r="P1414">
        <v>0</v>
      </c>
      <c r="Q1414" t="s">
        <v>52</v>
      </c>
      <c r="R1414" t="s">
        <v>38</v>
      </c>
      <c r="S1414" t="s">
        <v>6177</v>
      </c>
    </row>
    <row r="1415" spans="1:19" hidden="1" x14ac:dyDescent="0.3">
      <c r="A1415" s="7">
        <v>18702</v>
      </c>
      <c r="B1415" s="6" t="s">
        <v>2889</v>
      </c>
      <c r="C1415" t="s">
        <v>2890</v>
      </c>
      <c r="D1415" t="str">
        <f t="shared" si="44"/>
        <v>16:37:11</v>
      </c>
      <c r="E1415" s="18">
        <f t="shared" si="45"/>
        <v>0.66666666666666663</v>
      </c>
      <c r="F1415" s="2" t="s">
        <v>72</v>
      </c>
      <c r="G1415" s="4" t="s">
        <v>46</v>
      </c>
      <c r="H1415" t="s">
        <v>75</v>
      </c>
      <c r="I1415">
        <v>568</v>
      </c>
      <c r="J1415">
        <v>87593</v>
      </c>
      <c r="K1415" t="s">
        <v>6206</v>
      </c>
      <c r="L1415">
        <v>13</v>
      </c>
      <c r="M1415" s="6">
        <v>9916.5</v>
      </c>
      <c r="N1415" s="6">
        <v>723.5</v>
      </c>
      <c r="O1415">
        <v>57</v>
      </c>
      <c r="P1415">
        <v>3</v>
      </c>
      <c r="Q1415" t="s">
        <v>52</v>
      </c>
      <c r="R1415" t="s">
        <v>52</v>
      </c>
      <c r="S1415" t="s">
        <v>6176</v>
      </c>
    </row>
    <row r="1416" spans="1:19" hidden="1" x14ac:dyDescent="0.3">
      <c r="A1416" s="7">
        <v>18703</v>
      </c>
      <c r="B1416" s="6" t="s">
        <v>2891</v>
      </c>
      <c r="C1416" t="s">
        <v>2892</v>
      </c>
      <c r="D1416" t="str">
        <f t="shared" si="44"/>
        <v>06:06:34</v>
      </c>
      <c r="E1416" s="18">
        <f t="shared" si="45"/>
        <v>0.25</v>
      </c>
      <c r="F1416" s="2" t="s">
        <v>50</v>
      </c>
      <c r="G1416" s="4" t="s">
        <v>55</v>
      </c>
      <c r="H1416" t="s">
        <v>51</v>
      </c>
      <c r="I1416">
        <v>199</v>
      </c>
      <c r="J1416">
        <v>35916</v>
      </c>
      <c r="K1416" t="s">
        <v>6205</v>
      </c>
      <c r="L1416">
        <v>7</v>
      </c>
      <c r="M1416" s="6">
        <v>173.75</v>
      </c>
      <c r="N1416" s="6">
        <v>4083.75</v>
      </c>
      <c r="O1416">
        <v>97</v>
      </c>
      <c r="P1416">
        <v>2</v>
      </c>
      <c r="Q1416" t="s">
        <v>35</v>
      </c>
      <c r="R1416" t="s">
        <v>38</v>
      </c>
      <c r="S1416" t="s">
        <v>6176</v>
      </c>
    </row>
    <row r="1417" spans="1:19" hidden="1" x14ac:dyDescent="0.3">
      <c r="A1417" s="7">
        <v>18704</v>
      </c>
      <c r="B1417" s="6" t="s">
        <v>2893</v>
      </c>
      <c r="C1417" t="s">
        <v>2894</v>
      </c>
      <c r="D1417" t="str">
        <f t="shared" si="44"/>
        <v>09:08:58</v>
      </c>
      <c r="E1417" s="18">
        <f t="shared" si="45"/>
        <v>0.375</v>
      </c>
      <c r="F1417" s="2" t="s">
        <v>45</v>
      </c>
      <c r="G1417" s="4" t="s">
        <v>46</v>
      </c>
      <c r="H1417" t="s">
        <v>56</v>
      </c>
      <c r="I1417">
        <v>4153</v>
      </c>
      <c r="J1417">
        <v>22777</v>
      </c>
      <c r="K1417" t="s">
        <v>6204</v>
      </c>
      <c r="L1417">
        <v>36</v>
      </c>
      <c r="M1417" s="6">
        <v>252.75</v>
      </c>
      <c r="N1417" s="6">
        <v>5698.75</v>
      </c>
      <c r="O1417">
        <v>17</v>
      </c>
      <c r="P1417">
        <v>3</v>
      </c>
      <c r="Q1417" t="s">
        <v>38</v>
      </c>
      <c r="R1417" t="s">
        <v>52</v>
      </c>
      <c r="S1417" t="s">
        <v>6176</v>
      </c>
    </row>
    <row r="1418" spans="1:19" hidden="1" x14ac:dyDescent="0.3">
      <c r="A1418" s="7">
        <v>18705</v>
      </c>
      <c r="B1418" s="6" t="s">
        <v>2895</v>
      </c>
      <c r="C1418" t="s">
        <v>2896</v>
      </c>
      <c r="D1418" t="str">
        <f t="shared" si="44"/>
        <v>03:31:08</v>
      </c>
      <c r="E1418" s="18">
        <f t="shared" si="45"/>
        <v>0.125</v>
      </c>
      <c r="F1418" s="2" t="s">
        <v>45</v>
      </c>
      <c r="G1418" s="4" t="s">
        <v>46</v>
      </c>
      <c r="H1418" t="s">
        <v>56</v>
      </c>
      <c r="I1418">
        <v>4670</v>
      </c>
      <c r="J1418">
        <v>63862</v>
      </c>
      <c r="K1418" t="s">
        <v>6203</v>
      </c>
      <c r="L1418">
        <v>51</v>
      </c>
      <c r="M1418" s="6">
        <v>66.5</v>
      </c>
      <c r="N1418" s="6">
        <v>5468.75</v>
      </c>
      <c r="O1418">
        <v>21</v>
      </c>
      <c r="P1418">
        <v>5</v>
      </c>
      <c r="Q1418" t="s">
        <v>38</v>
      </c>
      <c r="R1418" t="s">
        <v>38</v>
      </c>
      <c r="S1418" t="s">
        <v>6177</v>
      </c>
    </row>
    <row r="1419" spans="1:19" hidden="1" x14ac:dyDescent="0.3">
      <c r="A1419" s="7">
        <v>18706</v>
      </c>
      <c r="B1419" s="6" t="s">
        <v>2897</v>
      </c>
      <c r="C1419" t="s">
        <v>2898</v>
      </c>
      <c r="D1419" t="str">
        <f t="shared" si="44"/>
        <v>05:20:51</v>
      </c>
      <c r="E1419" s="18">
        <f t="shared" si="45"/>
        <v>0.20833333333333331</v>
      </c>
      <c r="F1419" s="2" t="s">
        <v>50</v>
      </c>
      <c r="G1419" s="4" t="s">
        <v>55</v>
      </c>
      <c r="H1419" t="s">
        <v>51</v>
      </c>
      <c r="I1419">
        <v>187</v>
      </c>
      <c r="J1419">
        <v>51560</v>
      </c>
      <c r="K1419" t="s">
        <v>6203</v>
      </c>
      <c r="L1419">
        <v>15</v>
      </c>
      <c r="M1419" s="6">
        <v>5757</v>
      </c>
      <c r="N1419" s="6">
        <v>601.25</v>
      </c>
      <c r="O1419">
        <v>93</v>
      </c>
      <c r="P1419">
        <v>2</v>
      </c>
      <c r="Q1419" t="s">
        <v>52</v>
      </c>
      <c r="R1419" t="s">
        <v>38</v>
      </c>
      <c r="S1419" t="s">
        <v>6177</v>
      </c>
    </row>
    <row r="1420" spans="1:19" hidden="1" x14ac:dyDescent="0.3">
      <c r="A1420" s="7">
        <v>18707</v>
      </c>
      <c r="B1420" s="6" t="s">
        <v>2899</v>
      </c>
      <c r="C1420" t="s">
        <v>2900</v>
      </c>
      <c r="D1420" t="str">
        <f t="shared" si="44"/>
        <v>22:25:42</v>
      </c>
      <c r="E1420" s="18">
        <f t="shared" si="45"/>
        <v>0.91666666666666663</v>
      </c>
      <c r="F1420" s="2" t="s">
        <v>72</v>
      </c>
      <c r="G1420" s="4" t="s">
        <v>55</v>
      </c>
      <c r="H1420" t="s">
        <v>51</v>
      </c>
      <c r="I1420">
        <v>876</v>
      </c>
      <c r="J1420">
        <v>35628</v>
      </c>
      <c r="K1420" t="s">
        <v>6205</v>
      </c>
      <c r="L1420">
        <v>20</v>
      </c>
      <c r="M1420" s="6">
        <v>8678</v>
      </c>
      <c r="N1420" s="6">
        <v>267.5</v>
      </c>
      <c r="O1420">
        <v>93</v>
      </c>
      <c r="P1420">
        <v>2</v>
      </c>
      <c r="Q1420" t="s">
        <v>65</v>
      </c>
      <c r="R1420" t="s">
        <v>52</v>
      </c>
      <c r="S1420" t="s">
        <v>6176</v>
      </c>
    </row>
    <row r="1421" spans="1:19" hidden="1" x14ac:dyDescent="0.3">
      <c r="A1421" s="7">
        <v>18708</v>
      </c>
      <c r="B1421" s="6" t="s">
        <v>2901</v>
      </c>
      <c r="C1421" t="s">
        <v>2902</v>
      </c>
      <c r="D1421" t="str">
        <f t="shared" si="44"/>
        <v>09:19:56</v>
      </c>
      <c r="E1421" s="18">
        <f t="shared" si="45"/>
        <v>0.375</v>
      </c>
      <c r="F1421" s="2" t="s">
        <v>50</v>
      </c>
      <c r="G1421" s="4" t="s">
        <v>55</v>
      </c>
      <c r="H1421" t="s">
        <v>51</v>
      </c>
      <c r="I1421">
        <v>52</v>
      </c>
      <c r="J1421">
        <v>65270</v>
      </c>
      <c r="K1421" t="s">
        <v>6203</v>
      </c>
      <c r="L1421">
        <v>19</v>
      </c>
      <c r="M1421" s="6">
        <v>2278.5</v>
      </c>
      <c r="N1421" s="6">
        <v>823.25</v>
      </c>
      <c r="O1421">
        <v>85</v>
      </c>
      <c r="P1421">
        <v>1</v>
      </c>
      <c r="Q1421" t="s">
        <v>35</v>
      </c>
      <c r="R1421" t="s">
        <v>38</v>
      </c>
      <c r="S1421" t="s">
        <v>6177</v>
      </c>
    </row>
    <row r="1422" spans="1:19" hidden="1" x14ac:dyDescent="0.3">
      <c r="A1422" s="7">
        <v>18709</v>
      </c>
      <c r="B1422" s="6" t="s">
        <v>2903</v>
      </c>
      <c r="C1422" t="s">
        <v>2904</v>
      </c>
      <c r="D1422" t="str">
        <f t="shared" si="44"/>
        <v>20:22:28</v>
      </c>
      <c r="E1422" s="18">
        <f t="shared" si="45"/>
        <v>0.83333333333333326</v>
      </c>
      <c r="F1422" s="2" t="s">
        <v>72</v>
      </c>
      <c r="G1422" s="4" t="s">
        <v>46</v>
      </c>
      <c r="H1422" t="s">
        <v>75</v>
      </c>
      <c r="I1422">
        <v>882</v>
      </c>
      <c r="J1422">
        <v>37802</v>
      </c>
      <c r="K1422" t="s">
        <v>6205</v>
      </c>
      <c r="L1422">
        <v>14</v>
      </c>
      <c r="M1422" s="6">
        <v>68</v>
      </c>
      <c r="N1422" s="6">
        <v>5712.5</v>
      </c>
      <c r="O1422">
        <v>42</v>
      </c>
      <c r="P1422">
        <v>2</v>
      </c>
      <c r="Q1422" t="s">
        <v>38</v>
      </c>
      <c r="R1422" t="s">
        <v>38</v>
      </c>
      <c r="S1422" t="s">
        <v>6177</v>
      </c>
    </row>
    <row r="1423" spans="1:19" hidden="1" x14ac:dyDescent="0.3">
      <c r="A1423" s="7">
        <v>18710</v>
      </c>
      <c r="B1423" s="6" t="s">
        <v>2905</v>
      </c>
      <c r="C1423" t="s">
        <v>2906</v>
      </c>
      <c r="D1423" t="str">
        <f t="shared" si="44"/>
        <v>11:55:25</v>
      </c>
      <c r="E1423" s="18">
        <f t="shared" si="45"/>
        <v>0.45833333333333331</v>
      </c>
      <c r="F1423" s="2" t="s">
        <v>72</v>
      </c>
      <c r="G1423" s="4" t="s">
        <v>46</v>
      </c>
      <c r="H1423" t="s">
        <v>81</v>
      </c>
      <c r="I1423">
        <v>460</v>
      </c>
      <c r="J1423">
        <v>53639</v>
      </c>
      <c r="K1423" t="s">
        <v>6203</v>
      </c>
      <c r="L1423">
        <v>14</v>
      </c>
      <c r="M1423" s="6">
        <v>357.25</v>
      </c>
      <c r="N1423" s="6">
        <v>4694.25</v>
      </c>
      <c r="O1423">
        <v>60</v>
      </c>
      <c r="P1423">
        <v>0</v>
      </c>
      <c r="Q1423" t="s">
        <v>52</v>
      </c>
      <c r="R1423" t="s">
        <v>38</v>
      </c>
      <c r="S1423" t="s">
        <v>6176</v>
      </c>
    </row>
    <row r="1424" spans="1:19" hidden="1" x14ac:dyDescent="0.3">
      <c r="A1424" s="7">
        <v>18711</v>
      </c>
      <c r="B1424" s="6" t="s">
        <v>2907</v>
      </c>
      <c r="C1424" t="s">
        <v>2908</v>
      </c>
      <c r="D1424" t="str">
        <f t="shared" si="44"/>
        <v>08:25:56</v>
      </c>
      <c r="E1424" s="18">
        <f t="shared" si="45"/>
        <v>0.33333333333333331</v>
      </c>
      <c r="F1424" s="2" t="s">
        <v>72</v>
      </c>
      <c r="G1424" s="4" t="s">
        <v>55</v>
      </c>
      <c r="H1424" t="s">
        <v>51</v>
      </c>
      <c r="I1424">
        <v>142</v>
      </c>
      <c r="J1424">
        <v>57099</v>
      </c>
      <c r="K1424" t="s">
        <v>6203</v>
      </c>
      <c r="L1424">
        <v>20</v>
      </c>
      <c r="M1424" s="6">
        <v>558.5</v>
      </c>
      <c r="N1424" s="6">
        <v>3055.25</v>
      </c>
      <c r="O1424">
        <v>96</v>
      </c>
      <c r="P1424">
        <v>2</v>
      </c>
      <c r="Q1424" t="s">
        <v>65</v>
      </c>
      <c r="R1424" t="s">
        <v>38</v>
      </c>
      <c r="S1424" t="s">
        <v>6177</v>
      </c>
    </row>
    <row r="1425" spans="1:19" hidden="1" x14ac:dyDescent="0.3">
      <c r="A1425" s="7">
        <v>18712</v>
      </c>
      <c r="B1425" s="6" t="s">
        <v>2909</v>
      </c>
      <c r="C1425" t="s">
        <v>2910</v>
      </c>
      <c r="D1425" t="str">
        <f t="shared" si="44"/>
        <v>14:54:10</v>
      </c>
      <c r="E1425" s="18">
        <f t="shared" si="45"/>
        <v>0.58333333333333326</v>
      </c>
      <c r="F1425" s="2" t="s">
        <v>88</v>
      </c>
      <c r="G1425" s="4" t="s">
        <v>55</v>
      </c>
      <c r="H1425" t="s">
        <v>51</v>
      </c>
      <c r="I1425">
        <v>229</v>
      </c>
      <c r="J1425">
        <v>27528</v>
      </c>
      <c r="K1425" t="s">
        <v>6204</v>
      </c>
      <c r="L1425">
        <v>8</v>
      </c>
      <c r="M1425" s="6">
        <v>587.75</v>
      </c>
      <c r="N1425" s="6">
        <v>3946</v>
      </c>
      <c r="O1425">
        <v>93</v>
      </c>
      <c r="P1425">
        <v>1</v>
      </c>
      <c r="Q1425" t="s">
        <v>52</v>
      </c>
      <c r="R1425" t="s">
        <v>38</v>
      </c>
      <c r="S1425" t="s">
        <v>6177</v>
      </c>
    </row>
    <row r="1426" spans="1:19" hidden="1" x14ac:dyDescent="0.3">
      <c r="A1426" s="7">
        <v>18713</v>
      </c>
      <c r="B1426" s="6" t="s">
        <v>2911</v>
      </c>
      <c r="C1426" t="s">
        <v>2912</v>
      </c>
      <c r="D1426" t="str">
        <f t="shared" si="44"/>
        <v>06:21:40</v>
      </c>
      <c r="E1426" s="18">
        <f t="shared" si="45"/>
        <v>0.25</v>
      </c>
      <c r="F1426" s="2" t="s">
        <v>45</v>
      </c>
      <c r="G1426" s="4" t="s">
        <v>55</v>
      </c>
      <c r="H1426" t="s">
        <v>51</v>
      </c>
      <c r="I1426">
        <v>820</v>
      </c>
      <c r="J1426">
        <v>27015</v>
      </c>
      <c r="K1426" t="s">
        <v>6204</v>
      </c>
      <c r="L1426">
        <v>12</v>
      </c>
      <c r="M1426" s="6">
        <v>120.75</v>
      </c>
      <c r="N1426" s="6">
        <v>5760.75</v>
      </c>
      <c r="O1426">
        <v>100</v>
      </c>
      <c r="P1426">
        <v>1</v>
      </c>
      <c r="Q1426" t="s">
        <v>52</v>
      </c>
      <c r="R1426" t="s">
        <v>52</v>
      </c>
      <c r="S1426" t="s">
        <v>6177</v>
      </c>
    </row>
    <row r="1427" spans="1:19" hidden="1" x14ac:dyDescent="0.3">
      <c r="A1427" s="7">
        <v>18714</v>
      </c>
      <c r="B1427" s="6" t="s">
        <v>2913</v>
      </c>
      <c r="C1427" t="s">
        <v>2914</v>
      </c>
      <c r="D1427" t="str">
        <f t="shared" si="44"/>
        <v>16:57:42</v>
      </c>
      <c r="E1427" s="18">
        <f t="shared" si="45"/>
        <v>0.66666666666666663</v>
      </c>
      <c r="F1427" s="2" t="s">
        <v>88</v>
      </c>
      <c r="G1427" s="4" t="s">
        <v>46</v>
      </c>
      <c r="H1427" t="s">
        <v>75</v>
      </c>
      <c r="I1427">
        <v>295</v>
      </c>
      <c r="J1427">
        <v>81176</v>
      </c>
      <c r="K1427" t="s">
        <v>6206</v>
      </c>
      <c r="L1427">
        <v>9</v>
      </c>
      <c r="M1427" s="6">
        <v>322</v>
      </c>
      <c r="N1427" s="6">
        <v>5421</v>
      </c>
      <c r="O1427">
        <v>59</v>
      </c>
      <c r="P1427">
        <v>2</v>
      </c>
      <c r="Q1427" t="s">
        <v>35</v>
      </c>
      <c r="R1427" t="s">
        <v>38</v>
      </c>
      <c r="S1427" t="s">
        <v>6177</v>
      </c>
    </row>
    <row r="1428" spans="1:19" hidden="1" x14ac:dyDescent="0.3">
      <c r="A1428" s="7">
        <v>18715</v>
      </c>
      <c r="B1428" s="6" t="s">
        <v>2915</v>
      </c>
      <c r="C1428" t="s">
        <v>2916</v>
      </c>
      <c r="D1428" t="str">
        <f t="shared" si="44"/>
        <v>13:38:47</v>
      </c>
      <c r="E1428" s="18">
        <f t="shared" si="45"/>
        <v>0.54166666666666663</v>
      </c>
      <c r="F1428" s="2" t="s">
        <v>45</v>
      </c>
      <c r="G1428" s="4" t="s">
        <v>55</v>
      </c>
      <c r="H1428" t="s">
        <v>56</v>
      </c>
      <c r="I1428">
        <v>4801</v>
      </c>
      <c r="J1428">
        <v>33005</v>
      </c>
      <c r="K1428" t="s">
        <v>6205</v>
      </c>
      <c r="L1428">
        <v>36</v>
      </c>
      <c r="M1428" s="6">
        <v>277.75</v>
      </c>
      <c r="N1428" s="6">
        <v>7167</v>
      </c>
      <c r="O1428">
        <v>20</v>
      </c>
      <c r="P1428">
        <v>4</v>
      </c>
      <c r="Q1428" t="s">
        <v>52</v>
      </c>
      <c r="R1428" t="s">
        <v>38</v>
      </c>
      <c r="S1428" t="s">
        <v>6177</v>
      </c>
    </row>
    <row r="1429" spans="1:19" hidden="1" x14ac:dyDescent="0.3">
      <c r="A1429" s="7">
        <v>18716</v>
      </c>
      <c r="B1429" s="6" t="s">
        <v>2917</v>
      </c>
      <c r="C1429" t="s">
        <v>2918</v>
      </c>
      <c r="D1429" t="str">
        <f t="shared" si="44"/>
        <v>02:53:38</v>
      </c>
      <c r="E1429" s="18">
        <f t="shared" si="45"/>
        <v>8.3333333333333329E-2</v>
      </c>
      <c r="F1429" s="2" t="s">
        <v>59</v>
      </c>
      <c r="G1429" s="4" t="s">
        <v>55</v>
      </c>
      <c r="H1429" t="s">
        <v>47</v>
      </c>
      <c r="I1429">
        <v>666</v>
      </c>
      <c r="J1429">
        <v>20812</v>
      </c>
      <c r="K1429" t="s">
        <v>6204</v>
      </c>
      <c r="L1429">
        <v>17</v>
      </c>
      <c r="M1429" s="6">
        <v>1310.25</v>
      </c>
      <c r="N1429" s="6">
        <v>4996.75</v>
      </c>
      <c r="O1429">
        <v>70</v>
      </c>
      <c r="P1429">
        <v>1</v>
      </c>
      <c r="Q1429" t="s">
        <v>52</v>
      </c>
      <c r="R1429" t="s">
        <v>52</v>
      </c>
      <c r="S1429" t="s">
        <v>6177</v>
      </c>
    </row>
    <row r="1430" spans="1:19" hidden="1" x14ac:dyDescent="0.3">
      <c r="A1430" s="7">
        <v>18717</v>
      </c>
      <c r="B1430" s="6" t="s">
        <v>2919</v>
      </c>
      <c r="C1430" t="s">
        <v>2920</v>
      </c>
      <c r="D1430" t="str">
        <f t="shared" si="44"/>
        <v>19:38:29</v>
      </c>
      <c r="E1430" s="18">
        <f t="shared" si="45"/>
        <v>0.79166666666666663</v>
      </c>
      <c r="F1430" s="2" t="s">
        <v>45</v>
      </c>
      <c r="G1430" s="4" t="s">
        <v>46</v>
      </c>
      <c r="H1430" t="s">
        <v>56</v>
      </c>
      <c r="I1430">
        <v>2756</v>
      </c>
      <c r="J1430">
        <v>31877</v>
      </c>
      <c r="K1430" t="s">
        <v>6205</v>
      </c>
      <c r="L1430">
        <v>42</v>
      </c>
      <c r="M1430" s="6">
        <v>926.25</v>
      </c>
      <c r="N1430" s="6">
        <v>2831.5</v>
      </c>
      <c r="O1430">
        <v>22</v>
      </c>
      <c r="P1430">
        <v>6</v>
      </c>
      <c r="Q1430" t="s">
        <v>52</v>
      </c>
      <c r="R1430" t="s">
        <v>38</v>
      </c>
      <c r="S1430" t="s">
        <v>6177</v>
      </c>
    </row>
    <row r="1431" spans="1:19" hidden="1" x14ac:dyDescent="0.3">
      <c r="A1431" s="7">
        <v>18718</v>
      </c>
      <c r="B1431" s="6" t="s">
        <v>2921</v>
      </c>
      <c r="C1431" t="s">
        <v>2922</v>
      </c>
      <c r="D1431" t="str">
        <f t="shared" si="44"/>
        <v>15:01:59</v>
      </c>
      <c r="E1431" s="18">
        <f t="shared" si="45"/>
        <v>0.625</v>
      </c>
      <c r="F1431" s="2" t="s">
        <v>88</v>
      </c>
      <c r="G1431" s="4" t="s">
        <v>55</v>
      </c>
      <c r="H1431" t="s">
        <v>51</v>
      </c>
      <c r="I1431">
        <v>193</v>
      </c>
      <c r="J1431">
        <v>39163</v>
      </c>
      <c r="K1431" t="s">
        <v>6205</v>
      </c>
      <c r="L1431">
        <v>5</v>
      </c>
      <c r="M1431" s="6">
        <v>3692.75</v>
      </c>
      <c r="N1431" s="6">
        <v>728.75</v>
      </c>
      <c r="O1431">
        <v>81</v>
      </c>
      <c r="P1431">
        <v>1</v>
      </c>
      <c r="Q1431" t="s">
        <v>52</v>
      </c>
      <c r="R1431" t="s">
        <v>38</v>
      </c>
      <c r="S1431" t="s">
        <v>6177</v>
      </c>
    </row>
    <row r="1432" spans="1:19" hidden="1" x14ac:dyDescent="0.3">
      <c r="A1432" s="7">
        <v>18719</v>
      </c>
      <c r="B1432" s="6" t="s">
        <v>2923</v>
      </c>
      <c r="C1432" t="s">
        <v>2924</v>
      </c>
      <c r="D1432" t="str">
        <f t="shared" si="44"/>
        <v>01:46:22</v>
      </c>
      <c r="E1432" s="18">
        <f t="shared" si="45"/>
        <v>4.1666666666666664E-2</v>
      </c>
      <c r="F1432" s="2" t="s">
        <v>45</v>
      </c>
      <c r="G1432" s="4" t="s">
        <v>55</v>
      </c>
      <c r="H1432" t="s">
        <v>56</v>
      </c>
      <c r="I1432">
        <v>2532</v>
      </c>
      <c r="J1432">
        <v>16101</v>
      </c>
      <c r="K1432" t="s">
        <v>6204</v>
      </c>
      <c r="L1432">
        <v>53</v>
      </c>
      <c r="M1432" s="6">
        <v>66.25</v>
      </c>
      <c r="N1432" s="6">
        <v>4009.75</v>
      </c>
      <c r="O1432">
        <v>12</v>
      </c>
      <c r="P1432">
        <v>3</v>
      </c>
      <c r="Q1432" t="s">
        <v>52</v>
      </c>
      <c r="R1432" t="s">
        <v>35</v>
      </c>
      <c r="S1432" t="s">
        <v>6176</v>
      </c>
    </row>
    <row r="1433" spans="1:19" hidden="1" x14ac:dyDescent="0.3">
      <c r="A1433" s="7">
        <v>18720</v>
      </c>
      <c r="B1433" s="6" t="s">
        <v>2925</v>
      </c>
      <c r="C1433" t="s">
        <v>2926</v>
      </c>
      <c r="D1433" t="str">
        <f t="shared" si="44"/>
        <v>12:15:22</v>
      </c>
      <c r="E1433" s="18">
        <f t="shared" si="45"/>
        <v>0.5</v>
      </c>
      <c r="F1433" s="2" t="s">
        <v>59</v>
      </c>
      <c r="G1433" s="4" t="s">
        <v>46</v>
      </c>
      <c r="H1433" t="s">
        <v>81</v>
      </c>
      <c r="I1433">
        <v>834</v>
      </c>
      <c r="J1433">
        <v>23693</v>
      </c>
      <c r="K1433" t="s">
        <v>6204</v>
      </c>
      <c r="L1433">
        <v>11</v>
      </c>
      <c r="M1433" s="6">
        <v>424.75</v>
      </c>
      <c r="N1433" s="6">
        <v>7056.25</v>
      </c>
      <c r="O1433">
        <v>55</v>
      </c>
      <c r="P1433">
        <v>1</v>
      </c>
      <c r="Q1433" t="s">
        <v>52</v>
      </c>
      <c r="R1433" t="s">
        <v>38</v>
      </c>
      <c r="S1433" t="s">
        <v>6177</v>
      </c>
    </row>
    <row r="1434" spans="1:19" hidden="1" x14ac:dyDescent="0.3">
      <c r="A1434" s="7">
        <v>18721</v>
      </c>
      <c r="B1434" s="6" t="s">
        <v>2927</v>
      </c>
      <c r="C1434" t="s">
        <v>2928</v>
      </c>
      <c r="D1434" t="str">
        <f t="shared" si="44"/>
        <v>18:07:10</v>
      </c>
      <c r="E1434" s="18">
        <f t="shared" si="45"/>
        <v>0.75</v>
      </c>
      <c r="F1434" s="2" t="s">
        <v>45</v>
      </c>
      <c r="G1434" s="4" t="s">
        <v>46</v>
      </c>
      <c r="H1434" t="s">
        <v>56</v>
      </c>
      <c r="I1434">
        <v>1058</v>
      </c>
      <c r="J1434">
        <v>44400</v>
      </c>
      <c r="K1434" t="s">
        <v>6205</v>
      </c>
      <c r="L1434">
        <v>52</v>
      </c>
      <c r="M1434" s="6">
        <v>1513</v>
      </c>
      <c r="N1434" s="6">
        <v>2673.75</v>
      </c>
      <c r="O1434">
        <v>18</v>
      </c>
      <c r="P1434">
        <v>4</v>
      </c>
      <c r="Q1434" t="s">
        <v>52</v>
      </c>
      <c r="R1434" t="s">
        <v>52</v>
      </c>
      <c r="S1434" t="s">
        <v>6176</v>
      </c>
    </row>
    <row r="1435" spans="1:19" hidden="1" x14ac:dyDescent="0.3">
      <c r="A1435" s="7">
        <v>18722</v>
      </c>
      <c r="B1435" s="6" t="s">
        <v>2929</v>
      </c>
      <c r="C1435" t="s">
        <v>2930</v>
      </c>
      <c r="D1435" t="str">
        <f t="shared" si="44"/>
        <v>10:54:31</v>
      </c>
      <c r="E1435" s="18">
        <f t="shared" si="45"/>
        <v>0.41666666666666663</v>
      </c>
      <c r="F1435" s="2" t="s">
        <v>45</v>
      </c>
      <c r="G1435" s="4" t="s">
        <v>46</v>
      </c>
      <c r="H1435" t="s">
        <v>47</v>
      </c>
      <c r="I1435">
        <v>3110</v>
      </c>
      <c r="J1435">
        <v>57408</v>
      </c>
      <c r="K1435" t="s">
        <v>6203</v>
      </c>
      <c r="L1435">
        <v>8</v>
      </c>
      <c r="M1435" s="6">
        <v>1114</v>
      </c>
      <c r="N1435" s="6">
        <v>2733.75</v>
      </c>
      <c r="O1435">
        <v>77</v>
      </c>
      <c r="P1435">
        <v>1</v>
      </c>
      <c r="Q1435" t="s">
        <v>65</v>
      </c>
      <c r="R1435" t="s">
        <v>38</v>
      </c>
      <c r="S1435" t="s">
        <v>6177</v>
      </c>
    </row>
    <row r="1436" spans="1:19" hidden="1" x14ac:dyDescent="0.3">
      <c r="A1436" s="7">
        <v>18723</v>
      </c>
      <c r="B1436" s="6" t="s">
        <v>2931</v>
      </c>
      <c r="C1436" t="s">
        <v>2932</v>
      </c>
      <c r="D1436" t="str">
        <f t="shared" si="44"/>
        <v>22:58:35</v>
      </c>
      <c r="E1436" s="18">
        <f t="shared" si="45"/>
        <v>0.91666666666666663</v>
      </c>
      <c r="F1436" s="2" t="s">
        <v>45</v>
      </c>
      <c r="G1436" s="4" t="s">
        <v>46</v>
      </c>
      <c r="H1436" t="s">
        <v>56</v>
      </c>
      <c r="I1436">
        <v>4930</v>
      </c>
      <c r="J1436">
        <v>73604</v>
      </c>
      <c r="K1436" t="s">
        <v>6206</v>
      </c>
      <c r="L1436">
        <v>52</v>
      </c>
      <c r="M1436" s="6">
        <v>434</v>
      </c>
      <c r="N1436" s="6">
        <v>3755.25</v>
      </c>
      <c r="O1436">
        <v>13</v>
      </c>
      <c r="P1436">
        <v>3</v>
      </c>
      <c r="Q1436" t="s">
        <v>38</v>
      </c>
      <c r="R1436" t="s">
        <v>52</v>
      </c>
      <c r="S1436" t="s">
        <v>6176</v>
      </c>
    </row>
    <row r="1437" spans="1:19" hidden="1" x14ac:dyDescent="0.3">
      <c r="A1437" s="7">
        <v>18724</v>
      </c>
      <c r="B1437" s="6" t="s">
        <v>2933</v>
      </c>
      <c r="C1437" t="s">
        <v>2934</v>
      </c>
      <c r="D1437" t="str">
        <f t="shared" si="44"/>
        <v>18:48:57</v>
      </c>
      <c r="E1437" s="18">
        <f t="shared" si="45"/>
        <v>0.75</v>
      </c>
      <c r="F1437" s="2" t="s">
        <v>72</v>
      </c>
      <c r="G1437" s="4" t="s">
        <v>46</v>
      </c>
      <c r="H1437" t="s">
        <v>81</v>
      </c>
      <c r="I1437">
        <v>283</v>
      </c>
      <c r="J1437">
        <v>86717</v>
      </c>
      <c r="K1437" t="s">
        <v>6206</v>
      </c>
      <c r="L1437">
        <v>6</v>
      </c>
      <c r="M1437" s="6">
        <v>1181.25</v>
      </c>
      <c r="N1437" s="6">
        <v>2262.75</v>
      </c>
      <c r="O1437">
        <v>67</v>
      </c>
      <c r="P1437">
        <v>1</v>
      </c>
      <c r="Q1437" t="s">
        <v>65</v>
      </c>
      <c r="R1437" t="s">
        <v>38</v>
      </c>
      <c r="S1437" t="s">
        <v>6177</v>
      </c>
    </row>
    <row r="1438" spans="1:19" hidden="1" x14ac:dyDescent="0.3">
      <c r="A1438" s="7">
        <v>18725</v>
      </c>
      <c r="B1438" s="6" t="s">
        <v>2935</v>
      </c>
      <c r="C1438" t="s">
        <v>2936</v>
      </c>
      <c r="D1438" t="str">
        <f t="shared" si="44"/>
        <v>23:02:41</v>
      </c>
      <c r="E1438" s="18">
        <f t="shared" si="45"/>
        <v>0.95833333333333326</v>
      </c>
      <c r="F1438" s="2" t="s">
        <v>45</v>
      </c>
      <c r="G1438" s="4" t="s">
        <v>55</v>
      </c>
      <c r="H1438" t="s">
        <v>56</v>
      </c>
      <c r="I1438">
        <v>4774</v>
      </c>
      <c r="J1438">
        <v>78378</v>
      </c>
      <c r="K1438" t="s">
        <v>6206</v>
      </c>
      <c r="L1438">
        <v>38</v>
      </c>
      <c r="M1438" s="6">
        <v>74.5</v>
      </c>
      <c r="N1438" s="6">
        <v>4668.75</v>
      </c>
      <c r="O1438">
        <v>12</v>
      </c>
      <c r="P1438">
        <v>4</v>
      </c>
      <c r="Q1438" t="s">
        <v>38</v>
      </c>
      <c r="R1438" t="s">
        <v>38</v>
      </c>
      <c r="S1438" t="s">
        <v>6177</v>
      </c>
    </row>
    <row r="1439" spans="1:19" hidden="1" x14ac:dyDescent="0.3">
      <c r="A1439" s="7">
        <v>18726</v>
      </c>
      <c r="B1439" s="6" t="s">
        <v>2937</v>
      </c>
      <c r="C1439" t="s">
        <v>2938</v>
      </c>
      <c r="D1439" t="str">
        <f t="shared" si="44"/>
        <v>05:33:37</v>
      </c>
      <c r="E1439" s="18">
        <f t="shared" si="45"/>
        <v>0.20833333333333331</v>
      </c>
      <c r="F1439" s="2" t="s">
        <v>72</v>
      </c>
      <c r="G1439" s="4" t="s">
        <v>55</v>
      </c>
      <c r="H1439" t="s">
        <v>75</v>
      </c>
      <c r="I1439">
        <v>840</v>
      </c>
      <c r="J1439">
        <v>75629</v>
      </c>
      <c r="K1439" t="s">
        <v>6206</v>
      </c>
      <c r="L1439">
        <v>15</v>
      </c>
      <c r="M1439" s="6">
        <v>444.75</v>
      </c>
      <c r="N1439" s="6">
        <v>5265.25</v>
      </c>
      <c r="O1439">
        <v>65</v>
      </c>
      <c r="P1439">
        <v>2</v>
      </c>
      <c r="Q1439" t="s">
        <v>35</v>
      </c>
      <c r="R1439" t="s">
        <v>52</v>
      </c>
      <c r="S1439" t="s">
        <v>6177</v>
      </c>
    </row>
    <row r="1440" spans="1:19" hidden="1" x14ac:dyDescent="0.3">
      <c r="A1440" s="7">
        <v>18727</v>
      </c>
      <c r="B1440" s="6" t="s">
        <v>2939</v>
      </c>
      <c r="C1440" t="s">
        <v>2940</v>
      </c>
      <c r="D1440" t="str">
        <f t="shared" si="44"/>
        <v>20:23:50</v>
      </c>
      <c r="E1440" s="18">
        <f t="shared" si="45"/>
        <v>0.83333333333333326</v>
      </c>
      <c r="F1440" s="2" t="s">
        <v>45</v>
      </c>
      <c r="G1440" s="4" t="s">
        <v>46</v>
      </c>
      <c r="H1440" t="s">
        <v>56</v>
      </c>
      <c r="I1440">
        <v>2839</v>
      </c>
      <c r="J1440">
        <v>76687</v>
      </c>
      <c r="K1440" t="s">
        <v>6206</v>
      </c>
      <c r="L1440">
        <v>48</v>
      </c>
      <c r="M1440" s="6">
        <v>694.5</v>
      </c>
      <c r="N1440" s="6">
        <v>2965.75</v>
      </c>
      <c r="O1440">
        <v>22</v>
      </c>
      <c r="P1440">
        <v>6</v>
      </c>
      <c r="Q1440" t="s">
        <v>52</v>
      </c>
      <c r="R1440" t="s">
        <v>38</v>
      </c>
      <c r="S1440" t="s">
        <v>6177</v>
      </c>
    </row>
    <row r="1441" spans="1:19" hidden="1" x14ac:dyDescent="0.3">
      <c r="A1441" s="7">
        <v>18728</v>
      </c>
      <c r="B1441" s="6" t="s">
        <v>2941</v>
      </c>
      <c r="C1441" t="s">
        <v>2942</v>
      </c>
      <c r="D1441" t="str">
        <f t="shared" si="44"/>
        <v>20:40:30</v>
      </c>
      <c r="E1441" s="18">
        <f t="shared" si="45"/>
        <v>0.83333333333333326</v>
      </c>
      <c r="F1441" s="2" t="s">
        <v>50</v>
      </c>
      <c r="G1441" s="4" t="s">
        <v>55</v>
      </c>
      <c r="H1441" t="s">
        <v>51</v>
      </c>
      <c r="I1441">
        <v>116</v>
      </c>
      <c r="J1441">
        <v>15520</v>
      </c>
      <c r="K1441" t="s">
        <v>6204</v>
      </c>
      <c r="L1441">
        <v>16</v>
      </c>
      <c r="M1441" s="6">
        <v>585</v>
      </c>
      <c r="N1441" s="6">
        <v>3837.75</v>
      </c>
      <c r="O1441">
        <v>94</v>
      </c>
      <c r="P1441">
        <v>2</v>
      </c>
      <c r="Q1441" t="s">
        <v>35</v>
      </c>
      <c r="R1441" t="s">
        <v>38</v>
      </c>
      <c r="S1441" t="s">
        <v>6177</v>
      </c>
    </row>
    <row r="1442" spans="1:19" hidden="1" x14ac:dyDescent="0.3">
      <c r="A1442" s="7">
        <v>18729</v>
      </c>
      <c r="B1442" s="6" t="s">
        <v>2943</v>
      </c>
      <c r="C1442" t="s">
        <v>2944</v>
      </c>
      <c r="D1442" t="str">
        <f t="shared" si="44"/>
        <v>06:09:05</v>
      </c>
      <c r="E1442" s="18">
        <f t="shared" si="45"/>
        <v>0.25</v>
      </c>
      <c r="F1442" s="2" t="s">
        <v>72</v>
      </c>
      <c r="G1442" s="4" t="s">
        <v>46</v>
      </c>
      <c r="H1442" t="s">
        <v>81</v>
      </c>
      <c r="I1442">
        <v>748</v>
      </c>
      <c r="J1442">
        <v>38788</v>
      </c>
      <c r="K1442" t="s">
        <v>6205</v>
      </c>
      <c r="L1442">
        <v>16</v>
      </c>
      <c r="M1442" s="6">
        <v>388.75</v>
      </c>
      <c r="N1442" s="6">
        <v>6508.75</v>
      </c>
      <c r="O1442">
        <v>57</v>
      </c>
      <c r="P1442">
        <v>0</v>
      </c>
      <c r="Q1442" t="s">
        <v>52</v>
      </c>
      <c r="R1442" t="s">
        <v>38</v>
      </c>
      <c r="S1442" t="s">
        <v>6176</v>
      </c>
    </row>
    <row r="1443" spans="1:19" hidden="1" x14ac:dyDescent="0.3">
      <c r="A1443" s="7">
        <v>18730</v>
      </c>
      <c r="B1443" s="6" t="s">
        <v>2945</v>
      </c>
      <c r="C1443" t="s">
        <v>2946</v>
      </c>
      <c r="D1443" t="str">
        <f t="shared" si="44"/>
        <v>22:40:22</v>
      </c>
      <c r="E1443" s="18">
        <f t="shared" si="45"/>
        <v>0.91666666666666663</v>
      </c>
      <c r="F1443" s="2" t="s">
        <v>50</v>
      </c>
      <c r="G1443" s="4" t="s">
        <v>46</v>
      </c>
      <c r="H1443" t="s">
        <v>75</v>
      </c>
      <c r="I1443">
        <v>222</v>
      </c>
      <c r="J1443">
        <v>53874</v>
      </c>
      <c r="K1443" t="s">
        <v>6203</v>
      </c>
      <c r="L1443">
        <v>9</v>
      </c>
      <c r="M1443" s="6">
        <v>1411</v>
      </c>
      <c r="N1443" s="6">
        <v>4783.5</v>
      </c>
      <c r="O1443">
        <v>43</v>
      </c>
      <c r="P1443">
        <v>1</v>
      </c>
      <c r="Q1443" t="s">
        <v>65</v>
      </c>
      <c r="R1443" t="s">
        <v>52</v>
      </c>
      <c r="S1443" t="s">
        <v>6177</v>
      </c>
    </row>
    <row r="1444" spans="1:19" hidden="1" x14ac:dyDescent="0.3">
      <c r="A1444" s="7">
        <v>18731</v>
      </c>
      <c r="B1444" s="6" t="s">
        <v>2947</v>
      </c>
      <c r="C1444" t="s">
        <v>2948</v>
      </c>
      <c r="D1444" t="str">
        <f t="shared" si="44"/>
        <v>15:37:16</v>
      </c>
      <c r="E1444" s="18">
        <f t="shared" si="45"/>
        <v>0.625</v>
      </c>
      <c r="F1444" s="2" t="s">
        <v>50</v>
      </c>
      <c r="G1444" s="4" t="s">
        <v>46</v>
      </c>
      <c r="H1444" t="s">
        <v>51</v>
      </c>
      <c r="I1444">
        <v>98</v>
      </c>
      <c r="J1444">
        <v>49751</v>
      </c>
      <c r="K1444" t="s">
        <v>6205</v>
      </c>
      <c r="L1444">
        <v>16</v>
      </c>
      <c r="M1444" s="6">
        <v>1571.75</v>
      </c>
      <c r="N1444" s="6">
        <v>995.5</v>
      </c>
      <c r="O1444">
        <v>95</v>
      </c>
      <c r="P1444">
        <v>2</v>
      </c>
      <c r="Q1444" t="s">
        <v>52</v>
      </c>
      <c r="R1444" t="s">
        <v>38</v>
      </c>
      <c r="S1444" t="s">
        <v>6176</v>
      </c>
    </row>
    <row r="1445" spans="1:19" hidden="1" x14ac:dyDescent="0.3">
      <c r="A1445" s="7">
        <v>18732</v>
      </c>
      <c r="B1445" s="6" t="s">
        <v>2949</v>
      </c>
      <c r="C1445" t="s">
        <v>2950</v>
      </c>
      <c r="D1445" t="str">
        <f t="shared" si="44"/>
        <v>04:57:12</v>
      </c>
      <c r="E1445" s="18">
        <f t="shared" si="45"/>
        <v>0.16666666666666666</v>
      </c>
      <c r="F1445" s="2" t="s">
        <v>45</v>
      </c>
      <c r="G1445" s="4" t="s">
        <v>55</v>
      </c>
      <c r="H1445" t="s">
        <v>60</v>
      </c>
      <c r="I1445">
        <v>3709</v>
      </c>
      <c r="J1445">
        <v>23422</v>
      </c>
      <c r="K1445" t="s">
        <v>6204</v>
      </c>
      <c r="L1445">
        <v>19</v>
      </c>
      <c r="M1445" s="6">
        <v>1304.75</v>
      </c>
      <c r="N1445" s="6">
        <v>3457.5</v>
      </c>
      <c r="O1445">
        <v>19</v>
      </c>
      <c r="P1445">
        <v>6</v>
      </c>
      <c r="Q1445" t="s">
        <v>35</v>
      </c>
      <c r="R1445" t="s">
        <v>52</v>
      </c>
      <c r="S1445" t="s">
        <v>6176</v>
      </c>
    </row>
    <row r="1446" spans="1:19" hidden="1" x14ac:dyDescent="0.3">
      <c r="A1446" s="7">
        <v>18733</v>
      </c>
      <c r="B1446" s="6" t="s">
        <v>2951</v>
      </c>
      <c r="C1446" t="s">
        <v>2952</v>
      </c>
      <c r="D1446" t="str">
        <f t="shared" si="44"/>
        <v>03:13:18</v>
      </c>
      <c r="E1446" s="18">
        <f t="shared" si="45"/>
        <v>0.125</v>
      </c>
      <c r="F1446" s="2" t="s">
        <v>50</v>
      </c>
      <c r="G1446" s="4" t="s">
        <v>55</v>
      </c>
      <c r="H1446" t="s">
        <v>51</v>
      </c>
      <c r="I1446">
        <v>135</v>
      </c>
      <c r="J1446">
        <v>74534</v>
      </c>
      <c r="K1446" t="s">
        <v>6206</v>
      </c>
      <c r="L1446">
        <v>20</v>
      </c>
      <c r="M1446" s="6">
        <v>666.75</v>
      </c>
      <c r="N1446" s="6">
        <v>2348.75</v>
      </c>
      <c r="O1446">
        <v>81</v>
      </c>
      <c r="P1446">
        <v>2</v>
      </c>
      <c r="Q1446" t="s">
        <v>52</v>
      </c>
      <c r="R1446" t="s">
        <v>52</v>
      </c>
      <c r="S1446" t="s">
        <v>6176</v>
      </c>
    </row>
    <row r="1447" spans="1:19" hidden="1" x14ac:dyDescent="0.3">
      <c r="A1447" s="7">
        <v>18734</v>
      </c>
      <c r="B1447" s="6" t="s">
        <v>2953</v>
      </c>
      <c r="C1447" t="s">
        <v>2954</v>
      </c>
      <c r="D1447" t="str">
        <f t="shared" si="44"/>
        <v>21:49:14</v>
      </c>
      <c r="E1447" s="18">
        <f t="shared" si="45"/>
        <v>0.875</v>
      </c>
      <c r="F1447" s="2" t="s">
        <v>45</v>
      </c>
      <c r="G1447" s="4" t="s">
        <v>55</v>
      </c>
      <c r="H1447" t="s">
        <v>60</v>
      </c>
      <c r="I1447">
        <v>2429</v>
      </c>
      <c r="J1447">
        <v>41987</v>
      </c>
      <c r="K1447" t="s">
        <v>6205</v>
      </c>
      <c r="L1447">
        <v>20</v>
      </c>
      <c r="M1447" s="6">
        <v>57.75</v>
      </c>
      <c r="N1447" s="6">
        <v>3514.75</v>
      </c>
      <c r="O1447">
        <v>15</v>
      </c>
      <c r="P1447">
        <v>5</v>
      </c>
      <c r="Q1447" t="s">
        <v>52</v>
      </c>
      <c r="R1447" t="s">
        <v>38</v>
      </c>
      <c r="S1447" t="s">
        <v>6177</v>
      </c>
    </row>
    <row r="1448" spans="1:19" hidden="1" x14ac:dyDescent="0.3">
      <c r="A1448" s="7">
        <v>18735</v>
      </c>
      <c r="B1448" s="6" t="s">
        <v>2955</v>
      </c>
      <c r="C1448" t="s">
        <v>2956</v>
      </c>
      <c r="D1448" t="str">
        <f t="shared" si="44"/>
        <v>23:53:02</v>
      </c>
      <c r="E1448" s="18">
        <f t="shared" si="45"/>
        <v>0.95833333333333326</v>
      </c>
      <c r="F1448" s="2" t="s">
        <v>72</v>
      </c>
      <c r="G1448" s="4" t="s">
        <v>55</v>
      </c>
      <c r="H1448" t="s">
        <v>51</v>
      </c>
      <c r="I1448">
        <v>230</v>
      </c>
      <c r="J1448">
        <v>42127</v>
      </c>
      <c r="K1448" t="s">
        <v>6205</v>
      </c>
      <c r="L1448">
        <v>2</v>
      </c>
      <c r="M1448" s="6">
        <v>215.25</v>
      </c>
      <c r="N1448" s="6">
        <v>5829.75</v>
      </c>
      <c r="O1448">
        <v>81</v>
      </c>
      <c r="P1448">
        <v>2</v>
      </c>
      <c r="Q1448" t="s">
        <v>35</v>
      </c>
      <c r="R1448" t="s">
        <v>52</v>
      </c>
      <c r="S1448" t="s">
        <v>6176</v>
      </c>
    </row>
    <row r="1449" spans="1:19" hidden="1" x14ac:dyDescent="0.3">
      <c r="A1449" s="7">
        <v>18736</v>
      </c>
      <c r="B1449" s="6" t="s">
        <v>2957</v>
      </c>
      <c r="C1449" t="s">
        <v>2958</v>
      </c>
      <c r="D1449" t="str">
        <f t="shared" si="44"/>
        <v>00:39:18</v>
      </c>
      <c r="E1449" s="18">
        <f t="shared" si="45"/>
        <v>0</v>
      </c>
      <c r="F1449" s="2" t="s">
        <v>72</v>
      </c>
      <c r="G1449" s="4" t="s">
        <v>55</v>
      </c>
      <c r="H1449" t="s">
        <v>51</v>
      </c>
      <c r="I1449">
        <v>116</v>
      </c>
      <c r="J1449">
        <v>62850</v>
      </c>
      <c r="K1449" t="s">
        <v>6203</v>
      </c>
      <c r="L1449">
        <v>11</v>
      </c>
      <c r="M1449" s="6">
        <v>1532.25</v>
      </c>
      <c r="N1449" s="6">
        <v>2696</v>
      </c>
      <c r="O1449">
        <v>92</v>
      </c>
      <c r="P1449">
        <v>1</v>
      </c>
      <c r="Q1449" t="s">
        <v>52</v>
      </c>
      <c r="R1449" t="s">
        <v>38</v>
      </c>
      <c r="S1449" t="s">
        <v>6176</v>
      </c>
    </row>
    <row r="1450" spans="1:19" hidden="1" x14ac:dyDescent="0.3">
      <c r="A1450" s="7">
        <v>18737</v>
      </c>
      <c r="B1450" s="6" t="s">
        <v>2959</v>
      </c>
      <c r="C1450" t="s">
        <v>2960</v>
      </c>
      <c r="D1450" t="str">
        <f t="shared" si="44"/>
        <v>01:45:50</v>
      </c>
      <c r="E1450" s="18">
        <f t="shared" si="45"/>
        <v>4.1666666666666664E-2</v>
      </c>
      <c r="F1450" s="2" t="s">
        <v>45</v>
      </c>
      <c r="G1450" s="4" t="s">
        <v>55</v>
      </c>
      <c r="H1450" t="s">
        <v>56</v>
      </c>
      <c r="I1450">
        <v>4712</v>
      </c>
      <c r="J1450">
        <v>55739</v>
      </c>
      <c r="K1450" t="s">
        <v>6203</v>
      </c>
      <c r="L1450">
        <v>40</v>
      </c>
      <c r="M1450" s="6">
        <v>3959.75</v>
      </c>
      <c r="N1450" s="6">
        <v>265.5</v>
      </c>
      <c r="O1450">
        <v>22</v>
      </c>
      <c r="P1450">
        <v>4</v>
      </c>
      <c r="Q1450" t="s">
        <v>38</v>
      </c>
      <c r="R1450" t="s">
        <v>38</v>
      </c>
      <c r="S1450" t="s">
        <v>6177</v>
      </c>
    </row>
    <row r="1451" spans="1:19" hidden="1" x14ac:dyDescent="0.3">
      <c r="A1451" s="7">
        <v>18738</v>
      </c>
      <c r="B1451" s="6" t="s">
        <v>2961</v>
      </c>
      <c r="C1451" t="s">
        <v>2962</v>
      </c>
      <c r="D1451" t="str">
        <f t="shared" si="44"/>
        <v>14:43:51</v>
      </c>
      <c r="E1451" s="18">
        <f t="shared" si="45"/>
        <v>0.58333333333333326</v>
      </c>
      <c r="F1451" s="2" t="s">
        <v>45</v>
      </c>
      <c r="G1451" s="4" t="s">
        <v>46</v>
      </c>
      <c r="H1451" t="s">
        <v>56</v>
      </c>
      <c r="I1451">
        <v>4022</v>
      </c>
      <c r="J1451">
        <v>72551</v>
      </c>
      <c r="K1451" t="s">
        <v>6206</v>
      </c>
      <c r="L1451">
        <v>43</v>
      </c>
      <c r="M1451" s="6">
        <v>289</v>
      </c>
      <c r="N1451" s="6">
        <v>3595.75</v>
      </c>
      <c r="O1451">
        <v>13</v>
      </c>
      <c r="P1451">
        <v>4</v>
      </c>
      <c r="Q1451" t="s">
        <v>38</v>
      </c>
      <c r="R1451" t="s">
        <v>38</v>
      </c>
      <c r="S1451" t="s">
        <v>6177</v>
      </c>
    </row>
    <row r="1452" spans="1:19" hidden="1" x14ac:dyDescent="0.3">
      <c r="A1452" s="7">
        <v>18739</v>
      </c>
      <c r="B1452" s="6" t="s">
        <v>2963</v>
      </c>
      <c r="C1452" t="s">
        <v>2964</v>
      </c>
      <c r="D1452" t="str">
        <f t="shared" si="44"/>
        <v>03:48:19</v>
      </c>
      <c r="E1452" s="18">
        <f t="shared" si="45"/>
        <v>0.125</v>
      </c>
      <c r="F1452" s="2" t="s">
        <v>45</v>
      </c>
      <c r="G1452" s="4" t="s">
        <v>46</v>
      </c>
      <c r="H1452" t="s">
        <v>47</v>
      </c>
      <c r="I1452">
        <v>1811</v>
      </c>
      <c r="J1452">
        <v>85437</v>
      </c>
      <c r="K1452" t="s">
        <v>6206</v>
      </c>
      <c r="L1452">
        <v>18</v>
      </c>
      <c r="M1452" s="6">
        <v>1971.25</v>
      </c>
      <c r="N1452" s="6">
        <v>2937.25</v>
      </c>
      <c r="O1452">
        <v>63</v>
      </c>
      <c r="P1452">
        <v>1</v>
      </c>
      <c r="Q1452" t="s">
        <v>65</v>
      </c>
      <c r="R1452" t="s">
        <v>38</v>
      </c>
      <c r="S1452" t="s">
        <v>6177</v>
      </c>
    </row>
    <row r="1453" spans="1:19" hidden="1" x14ac:dyDescent="0.3">
      <c r="A1453" s="7">
        <v>18740</v>
      </c>
      <c r="B1453" s="6" t="s">
        <v>2965</v>
      </c>
      <c r="C1453" t="s">
        <v>2966</v>
      </c>
      <c r="D1453" t="str">
        <f t="shared" si="44"/>
        <v>16:38:21</v>
      </c>
      <c r="E1453" s="18">
        <f t="shared" si="45"/>
        <v>0.66666666666666663</v>
      </c>
      <c r="F1453" s="2" t="s">
        <v>45</v>
      </c>
      <c r="G1453" s="4" t="s">
        <v>46</v>
      </c>
      <c r="H1453" t="s">
        <v>75</v>
      </c>
      <c r="I1453">
        <v>900</v>
      </c>
      <c r="J1453">
        <v>62381</v>
      </c>
      <c r="K1453" t="s">
        <v>6203</v>
      </c>
      <c r="L1453">
        <v>9</v>
      </c>
      <c r="M1453" s="6">
        <v>1396.25</v>
      </c>
      <c r="N1453" s="6">
        <v>1924</v>
      </c>
      <c r="O1453">
        <v>63</v>
      </c>
      <c r="P1453">
        <v>3</v>
      </c>
      <c r="Q1453" t="s">
        <v>38</v>
      </c>
      <c r="R1453" t="s">
        <v>38</v>
      </c>
      <c r="S1453" t="s">
        <v>6177</v>
      </c>
    </row>
    <row r="1454" spans="1:19" hidden="1" x14ac:dyDescent="0.3">
      <c r="A1454" s="7">
        <v>18741</v>
      </c>
      <c r="B1454" s="6" t="s">
        <v>2967</v>
      </c>
      <c r="C1454" t="s">
        <v>2968</v>
      </c>
      <c r="D1454" t="str">
        <f t="shared" si="44"/>
        <v>12:33:14</v>
      </c>
      <c r="E1454" s="18">
        <f t="shared" si="45"/>
        <v>0.5</v>
      </c>
      <c r="F1454" s="2" t="s">
        <v>72</v>
      </c>
      <c r="G1454" s="4" t="s">
        <v>46</v>
      </c>
      <c r="H1454" t="s">
        <v>47</v>
      </c>
      <c r="I1454">
        <v>967</v>
      </c>
      <c r="J1454">
        <v>63230</v>
      </c>
      <c r="K1454" t="s">
        <v>6203</v>
      </c>
      <c r="L1454">
        <v>12</v>
      </c>
      <c r="M1454" s="6">
        <v>533</v>
      </c>
      <c r="N1454" s="6">
        <v>5738.75</v>
      </c>
      <c r="O1454">
        <v>85</v>
      </c>
      <c r="P1454">
        <v>1</v>
      </c>
      <c r="Q1454" t="s">
        <v>35</v>
      </c>
      <c r="R1454" t="s">
        <v>38</v>
      </c>
      <c r="S1454" t="s">
        <v>6177</v>
      </c>
    </row>
    <row r="1455" spans="1:19" hidden="1" x14ac:dyDescent="0.3">
      <c r="A1455" s="7">
        <v>18742</v>
      </c>
      <c r="B1455" s="6" t="s">
        <v>2969</v>
      </c>
      <c r="C1455" t="s">
        <v>2970</v>
      </c>
      <c r="D1455" t="str">
        <f t="shared" si="44"/>
        <v>08:34:32</v>
      </c>
      <c r="E1455" s="18">
        <f t="shared" si="45"/>
        <v>0.33333333333333331</v>
      </c>
      <c r="F1455" s="2" t="s">
        <v>50</v>
      </c>
      <c r="G1455" s="4" t="s">
        <v>55</v>
      </c>
      <c r="H1455" t="s">
        <v>51</v>
      </c>
      <c r="I1455">
        <v>99</v>
      </c>
      <c r="J1455">
        <v>36408</v>
      </c>
      <c r="K1455" t="s">
        <v>6205</v>
      </c>
      <c r="L1455">
        <v>4</v>
      </c>
      <c r="M1455" s="6">
        <v>125</v>
      </c>
      <c r="N1455" s="6">
        <v>4966.25</v>
      </c>
      <c r="O1455">
        <v>77</v>
      </c>
      <c r="P1455">
        <v>2</v>
      </c>
      <c r="Q1455" t="s">
        <v>35</v>
      </c>
      <c r="R1455" t="s">
        <v>38</v>
      </c>
      <c r="S1455" t="s">
        <v>6177</v>
      </c>
    </row>
    <row r="1456" spans="1:19" hidden="1" x14ac:dyDescent="0.3">
      <c r="A1456" s="7">
        <v>18743</v>
      </c>
      <c r="B1456" s="6" t="s">
        <v>2971</v>
      </c>
      <c r="C1456" t="s">
        <v>2972</v>
      </c>
      <c r="D1456" t="str">
        <f t="shared" si="44"/>
        <v>07:12:58</v>
      </c>
      <c r="E1456" s="18">
        <f t="shared" si="45"/>
        <v>0.29166666666666663</v>
      </c>
      <c r="F1456" s="2" t="s">
        <v>45</v>
      </c>
      <c r="G1456" s="4" t="s">
        <v>46</v>
      </c>
      <c r="H1456" t="s">
        <v>56</v>
      </c>
      <c r="I1456">
        <v>2559</v>
      </c>
      <c r="J1456">
        <v>31877</v>
      </c>
      <c r="K1456" t="s">
        <v>6205</v>
      </c>
      <c r="L1456">
        <v>60</v>
      </c>
      <c r="M1456" s="6">
        <v>8617.75</v>
      </c>
      <c r="N1456" s="6">
        <v>510.5</v>
      </c>
      <c r="O1456">
        <v>14</v>
      </c>
      <c r="P1456">
        <v>3</v>
      </c>
      <c r="Q1456" t="s">
        <v>52</v>
      </c>
      <c r="R1456" t="s">
        <v>52</v>
      </c>
      <c r="S1456" t="s">
        <v>6177</v>
      </c>
    </row>
    <row r="1457" spans="1:19" hidden="1" x14ac:dyDescent="0.3">
      <c r="A1457" s="7">
        <v>18744</v>
      </c>
      <c r="B1457" s="6" t="s">
        <v>2973</v>
      </c>
      <c r="C1457" t="s">
        <v>2974</v>
      </c>
      <c r="D1457" t="str">
        <f t="shared" si="44"/>
        <v>02:16:18</v>
      </c>
      <c r="E1457" s="18">
        <f t="shared" si="45"/>
        <v>8.3333333333333329E-2</v>
      </c>
      <c r="F1457" s="2" t="s">
        <v>45</v>
      </c>
      <c r="G1457" s="4" t="s">
        <v>46</v>
      </c>
      <c r="H1457" t="s">
        <v>47</v>
      </c>
      <c r="I1457">
        <v>2927</v>
      </c>
      <c r="J1457">
        <v>12430</v>
      </c>
      <c r="K1457" t="s">
        <v>6204</v>
      </c>
      <c r="L1457">
        <v>23</v>
      </c>
      <c r="M1457" s="6">
        <v>1488.25</v>
      </c>
      <c r="N1457" s="6">
        <v>2767</v>
      </c>
      <c r="O1457">
        <v>82</v>
      </c>
      <c r="P1457">
        <v>2</v>
      </c>
      <c r="Q1457" t="s">
        <v>52</v>
      </c>
      <c r="R1457" t="s">
        <v>52</v>
      </c>
      <c r="S1457" t="s">
        <v>6176</v>
      </c>
    </row>
    <row r="1458" spans="1:19" hidden="1" x14ac:dyDescent="0.3">
      <c r="A1458" s="7">
        <v>18745</v>
      </c>
      <c r="B1458" s="6" t="s">
        <v>2975</v>
      </c>
      <c r="C1458" t="s">
        <v>2976</v>
      </c>
      <c r="D1458" t="str">
        <f t="shared" si="44"/>
        <v>00:17:11</v>
      </c>
      <c r="E1458" s="18">
        <f t="shared" si="45"/>
        <v>0</v>
      </c>
      <c r="F1458" s="2" t="s">
        <v>50</v>
      </c>
      <c r="G1458" s="4" t="s">
        <v>55</v>
      </c>
      <c r="H1458" t="s">
        <v>51</v>
      </c>
      <c r="I1458">
        <v>172</v>
      </c>
      <c r="J1458">
        <v>78378</v>
      </c>
      <c r="K1458" t="s">
        <v>6206</v>
      </c>
      <c r="L1458">
        <v>3</v>
      </c>
      <c r="M1458" s="6">
        <v>539</v>
      </c>
      <c r="N1458" s="6">
        <v>2651.75</v>
      </c>
      <c r="O1458">
        <v>88</v>
      </c>
      <c r="P1458">
        <v>2</v>
      </c>
      <c r="Q1458" t="s">
        <v>65</v>
      </c>
      <c r="R1458" t="s">
        <v>52</v>
      </c>
      <c r="S1458" t="s">
        <v>6176</v>
      </c>
    </row>
    <row r="1459" spans="1:19" hidden="1" x14ac:dyDescent="0.3">
      <c r="A1459" s="7">
        <v>18746</v>
      </c>
      <c r="B1459" s="6" t="s">
        <v>2977</v>
      </c>
      <c r="C1459" t="s">
        <v>2978</v>
      </c>
      <c r="D1459" t="str">
        <f t="shared" si="44"/>
        <v>06:43:15</v>
      </c>
      <c r="E1459" s="18">
        <f t="shared" si="45"/>
        <v>0.25</v>
      </c>
      <c r="F1459" s="2" t="s">
        <v>50</v>
      </c>
      <c r="G1459" s="4" t="s">
        <v>55</v>
      </c>
      <c r="H1459" t="s">
        <v>51</v>
      </c>
      <c r="I1459">
        <v>183</v>
      </c>
      <c r="J1459">
        <v>39063</v>
      </c>
      <c r="K1459" t="s">
        <v>6205</v>
      </c>
      <c r="L1459">
        <v>7</v>
      </c>
      <c r="M1459" s="6">
        <v>97.5</v>
      </c>
      <c r="N1459" s="6">
        <v>3360.5</v>
      </c>
      <c r="O1459">
        <v>76</v>
      </c>
      <c r="P1459">
        <v>1</v>
      </c>
      <c r="Q1459" t="s">
        <v>65</v>
      </c>
      <c r="R1459" t="s">
        <v>38</v>
      </c>
      <c r="S1459" t="s">
        <v>6177</v>
      </c>
    </row>
    <row r="1460" spans="1:19" hidden="1" x14ac:dyDescent="0.3">
      <c r="A1460" s="7">
        <v>18747</v>
      </c>
      <c r="B1460" s="6" t="s">
        <v>2979</v>
      </c>
      <c r="C1460" t="s">
        <v>2980</v>
      </c>
      <c r="D1460" t="str">
        <f t="shared" si="44"/>
        <v>19:06:26</v>
      </c>
      <c r="E1460" s="18">
        <f t="shared" si="45"/>
        <v>0.79166666666666663</v>
      </c>
      <c r="F1460" s="2" t="s">
        <v>88</v>
      </c>
      <c r="G1460" s="4" t="s">
        <v>55</v>
      </c>
      <c r="H1460" t="s">
        <v>51</v>
      </c>
      <c r="I1460">
        <v>136</v>
      </c>
      <c r="J1460">
        <v>89399</v>
      </c>
      <c r="K1460" t="s">
        <v>6206</v>
      </c>
      <c r="L1460">
        <v>14</v>
      </c>
      <c r="M1460" s="6">
        <v>273.5</v>
      </c>
      <c r="N1460" s="6">
        <v>4569</v>
      </c>
      <c r="O1460">
        <v>80</v>
      </c>
      <c r="P1460">
        <v>1</v>
      </c>
      <c r="Q1460" t="s">
        <v>35</v>
      </c>
      <c r="R1460" t="s">
        <v>52</v>
      </c>
      <c r="S1460" t="s">
        <v>6176</v>
      </c>
    </row>
    <row r="1461" spans="1:19" hidden="1" x14ac:dyDescent="0.3">
      <c r="A1461" s="7">
        <v>18748</v>
      </c>
      <c r="B1461" s="6" t="s">
        <v>2981</v>
      </c>
      <c r="C1461" t="s">
        <v>2982</v>
      </c>
      <c r="D1461" t="str">
        <f t="shared" si="44"/>
        <v>23:09:31</v>
      </c>
      <c r="E1461" s="18">
        <f t="shared" si="45"/>
        <v>0.95833333333333326</v>
      </c>
      <c r="F1461" s="2" t="s">
        <v>72</v>
      </c>
      <c r="G1461" s="4" t="s">
        <v>46</v>
      </c>
      <c r="H1461" t="s">
        <v>47</v>
      </c>
      <c r="I1461">
        <v>660</v>
      </c>
      <c r="J1461">
        <v>88416</v>
      </c>
      <c r="K1461" t="s">
        <v>6206</v>
      </c>
      <c r="L1461">
        <v>5</v>
      </c>
      <c r="M1461" s="6">
        <v>2524.75</v>
      </c>
      <c r="N1461" s="6">
        <v>476.5</v>
      </c>
      <c r="O1461">
        <v>85</v>
      </c>
      <c r="P1461">
        <v>3</v>
      </c>
      <c r="Q1461" t="s">
        <v>52</v>
      </c>
      <c r="R1461" t="s">
        <v>38</v>
      </c>
      <c r="S1461" t="s">
        <v>6177</v>
      </c>
    </row>
    <row r="1462" spans="1:19" hidden="1" x14ac:dyDescent="0.3">
      <c r="A1462" s="7">
        <v>18749</v>
      </c>
      <c r="B1462" s="6" t="s">
        <v>2983</v>
      </c>
      <c r="C1462" t="s">
        <v>2984</v>
      </c>
      <c r="D1462" t="str">
        <f t="shared" si="44"/>
        <v>08:32:48</v>
      </c>
      <c r="E1462" s="18">
        <f t="shared" si="45"/>
        <v>0.33333333333333331</v>
      </c>
      <c r="F1462" s="2" t="s">
        <v>45</v>
      </c>
      <c r="G1462" s="4" t="s">
        <v>55</v>
      </c>
      <c r="H1462" t="s">
        <v>47</v>
      </c>
      <c r="I1462">
        <v>1602</v>
      </c>
      <c r="J1462">
        <v>30446</v>
      </c>
      <c r="K1462" t="s">
        <v>6205</v>
      </c>
      <c r="L1462">
        <v>11</v>
      </c>
      <c r="M1462" s="6">
        <v>1431.5</v>
      </c>
      <c r="N1462" s="6">
        <v>2494.75</v>
      </c>
      <c r="O1462">
        <v>63</v>
      </c>
      <c r="P1462">
        <v>3</v>
      </c>
      <c r="Q1462" t="s">
        <v>52</v>
      </c>
      <c r="R1462" t="s">
        <v>38</v>
      </c>
      <c r="S1462" t="s">
        <v>6176</v>
      </c>
    </row>
    <row r="1463" spans="1:19" hidden="1" x14ac:dyDescent="0.3">
      <c r="A1463" s="7">
        <v>18750</v>
      </c>
      <c r="B1463" s="6" t="s">
        <v>2985</v>
      </c>
      <c r="C1463" t="s">
        <v>2986</v>
      </c>
      <c r="D1463" t="str">
        <f t="shared" si="44"/>
        <v>07:03:11</v>
      </c>
      <c r="E1463" s="18">
        <f t="shared" si="45"/>
        <v>0.29166666666666663</v>
      </c>
      <c r="F1463" s="2" t="s">
        <v>72</v>
      </c>
      <c r="G1463" s="4" t="s">
        <v>46</v>
      </c>
      <c r="H1463" t="s">
        <v>75</v>
      </c>
      <c r="I1463">
        <v>787</v>
      </c>
      <c r="J1463">
        <v>51588</v>
      </c>
      <c r="K1463" t="s">
        <v>6203</v>
      </c>
      <c r="L1463">
        <v>14</v>
      </c>
      <c r="M1463" s="6">
        <v>354.75</v>
      </c>
      <c r="N1463" s="6">
        <v>3488.25</v>
      </c>
      <c r="O1463">
        <v>41</v>
      </c>
      <c r="P1463">
        <v>2</v>
      </c>
      <c r="Q1463" t="s">
        <v>38</v>
      </c>
      <c r="R1463" t="s">
        <v>38</v>
      </c>
      <c r="S1463" t="s">
        <v>6177</v>
      </c>
    </row>
    <row r="1464" spans="1:19" hidden="1" x14ac:dyDescent="0.3">
      <c r="A1464" s="7">
        <v>18751</v>
      </c>
      <c r="B1464" s="6" t="s">
        <v>2987</v>
      </c>
      <c r="C1464" t="s">
        <v>2988</v>
      </c>
      <c r="D1464" t="str">
        <f t="shared" si="44"/>
        <v>06:38:39</v>
      </c>
      <c r="E1464" s="18">
        <f t="shared" si="45"/>
        <v>0.25</v>
      </c>
      <c r="F1464" s="2" t="s">
        <v>72</v>
      </c>
      <c r="G1464" s="4" t="s">
        <v>55</v>
      </c>
      <c r="H1464" t="s">
        <v>51</v>
      </c>
      <c r="I1464">
        <v>119</v>
      </c>
      <c r="J1464">
        <v>63539</v>
      </c>
      <c r="K1464" t="s">
        <v>6203</v>
      </c>
      <c r="L1464">
        <v>4</v>
      </c>
      <c r="M1464" s="6">
        <v>349.5</v>
      </c>
      <c r="N1464" s="6">
        <v>7157.75</v>
      </c>
      <c r="O1464">
        <v>98</v>
      </c>
      <c r="P1464">
        <v>2</v>
      </c>
      <c r="Q1464" t="s">
        <v>52</v>
      </c>
      <c r="R1464" t="s">
        <v>52</v>
      </c>
      <c r="S1464" t="s">
        <v>6177</v>
      </c>
    </row>
    <row r="1465" spans="1:19" hidden="1" x14ac:dyDescent="0.3">
      <c r="A1465" s="7">
        <v>18752</v>
      </c>
      <c r="B1465" s="6" t="s">
        <v>2989</v>
      </c>
      <c r="C1465" t="s">
        <v>2990</v>
      </c>
      <c r="D1465" t="str">
        <f t="shared" si="44"/>
        <v>14:44:22</v>
      </c>
      <c r="E1465" s="18">
        <f t="shared" si="45"/>
        <v>0.58333333333333326</v>
      </c>
      <c r="F1465" s="2" t="s">
        <v>50</v>
      </c>
      <c r="G1465" s="4" t="s">
        <v>46</v>
      </c>
      <c r="H1465" t="s">
        <v>51</v>
      </c>
      <c r="I1465">
        <v>71</v>
      </c>
      <c r="J1465">
        <v>80933</v>
      </c>
      <c r="K1465" t="s">
        <v>6206</v>
      </c>
      <c r="L1465">
        <v>11</v>
      </c>
      <c r="M1465" s="6">
        <v>335.75</v>
      </c>
      <c r="N1465" s="6">
        <v>3078.5</v>
      </c>
      <c r="O1465">
        <v>93</v>
      </c>
      <c r="P1465">
        <v>2</v>
      </c>
      <c r="Q1465" t="s">
        <v>35</v>
      </c>
      <c r="R1465" t="s">
        <v>52</v>
      </c>
      <c r="S1465" t="s">
        <v>6177</v>
      </c>
    </row>
    <row r="1466" spans="1:19" hidden="1" x14ac:dyDescent="0.3">
      <c r="A1466" s="7">
        <v>18753</v>
      </c>
      <c r="B1466" s="6" t="s">
        <v>2991</v>
      </c>
      <c r="C1466" t="s">
        <v>2992</v>
      </c>
      <c r="D1466" t="str">
        <f t="shared" si="44"/>
        <v>06:29:14</v>
      </c>
      <c r="E1466" s="18">
        <f t="shared" si="45"/>
        <v>0.25</v>
      </c>
      <c r="F1466" s="2" t="s">
        <v>45</v>
      </c>
      <c r="G1466" s="4" t="s">
        <v>46</v>
      </c>
      <c r="H1466" t="s">
        <v>47</v>
      </c>
      <c r="I1466">
        <v>2963</v>
      </c>
      <c r="J1466">
        <v>63094</v>
      </c>
      <c r="K1466" t="s">
        <v>6203</v>
      </c>
      <c r="L1466">
        <v>13</v>
      </c>
      <c r="M1466" s="6">
        <v>391</v>
      </c>
      <c r="N1466" s="6">
        <v>3564.75</v>
      </c>
      <c r="O1466">
        <v>59</v>
      </c>
      <c r="P1466">
        <v>3</v>
      </c>
      <c r="Q1466" t="s">
        <v>52</v>
      </c>
      <c r="R1466" t="s">
        <v>52</v>
      </c>
      <c r="S1466" t="s">
        <v>6177</v>
      </c>
    </row>
    <row r="1467" spans="1:19" hidden="1" x14ac:dyDescent="0.3">
      <c r="A1467" s="7">
        <v>18754</v>
      </c>
      <c r="B1467" s="6" t="s">
        <v>2993</v>
      </c>
      <c r="C1467" t="s">
        <v>2994</v>
      </c>
      <c r="D1467" t="str">
        <f t="shared" si="44"/>
        <v>12:58:44</v>
      </c>
      <c r="E1467" s="18">
        <f t="shared" si="45"/>
        <v>0.5</v>
      </c>
      <c r="F1467" s="2" t="s">
        <v>50</v>
      </c>
      <c r="G1467" s="4" t="s">
        <v>55</v>
      </c>
      <c r="H1467" t="s">
        <v>51</v>
      </c>
      <c r="I1467">
        <v>51</v>
      </c>
      <c r="J1467">
        <v>49142</v>
      </c>
      <c r="K1467" t="s">
        <v>6205</v>
      </c>
      <c r="L1467">
        <v>20</v>
      </c>
      <c r="M1467" s="6">
        <v>8755.75</v>
      </c>
      <c r="N1467" s="6">
        <v>1061</v>
      </c>
      <c r="O1467">
        <v>84</v>
      </c>
      <c r="P1467">
        <v>2</v>
      </c>
      <c r="Q1467" t="s">
        <v>52</v>
      </c>
      <c r="R1467" t="s">
        <v>38</v>
      </c>
      <c r="S1467" t="s">
        <v>6176</v>
      </c>
    </row>
    <row r="1468" spans="1:19" hidden="1" x14ac:dyDescent="0.3">
      <c r="A1468" s="7">
        <v>18755</v>
      </c>
      <c r="B1468" s="6" t="s">
        <v>2995</v>
      </c>
      <c r="C1468" t="s">
        <v>2996</v>
      </c>
      <c r="D1468" t="str">
        <f t="shared" si="44"/>
        <v>21:27:13</v>
      </c>
      <c r="E1468" s="18">
        <f t="shared" si="45"/>
        <v>0.875</v>
      </c>
      <c r="F1468" s="2" t="s">
        <v>45</v>
      </c>
      <c r="G1468" s="4" t="s">
        <v>46</v>
      </c>
      <c r="H1468" t="s">
        <v>56</v>
      </c>
      <c r="I1468">
        <v>2054</v>
      </c>
      <c r="J1468">
        <v>80428</v>
      </c>
      <c r="K1468" t="s">
        <v>6206</v>
      </c>
      <c r="L1468">
        <v>42</v>
      </c>
      <c r="M1468" s="6">
        <v>1296.25</v>
      </c>
      <c r="N1468" s="6">
        <v>4982.25</v>
      </c>
      <c r="O1468">
        <v>20</v>
      </c>
      <c r="P1468">
        <v>4</v>
      </c>
      <c r="Q1468" t="s">
        <v>52</v>
      </c>
      <c r="R1468" t="s">
        <v>38</v>
      </c>
      <c r="S1468" t="s">
        <v>6177</v>
      </c>
    </row>
    <row r="1469" spans="1:19" hidden="1" x14ac:dyDescent="0.3">
      <c r="A1469" s="7">
        <v>18756</v>
      </c>
      <c r="B1469" s="6" t="s">
        <v>2997</v>
      </c>
      <c r="C1469" t="s">
        <v>2998</v>
      </c>
      <c r="D1469" t="str">
        <f t="shared" si="44"/>
        <v>02:48:00</v>
      </c>
      <c r="E1469" s="18">
        <f t="shared" si="45"/>
        <v>8.3333333333333329E-2</v>
      </c>
      <c r="F1469" s="2" t="s">
        <v>45</v>
      </c>
      <c r="G1469" s="4" t="s">
        <v>68</v>
      </c>
      <c r="H1469" t="s">
        <v>60</v>
      </c>
      <c r="I1469">
        <v>1123</v>
      </c>
      <c r="J1469">
        <v>66675</v>
      </c>
      <c r="K1469" t="s">
        <v>6203</v>
      </c>
      <c r="L1469">
        <v>24</v>
      </c>
      <c r="M1469" s="6">
        <v>162.5</v>
      </c>
      <c r="N1469" s="6">
        <v>4307.5</v>
      </c>
      <c r="O1469">
        <v>10</v>
      </c>
      <c r="P1469">
        <v>8</v>
      </c>
      <c r="Q1469" t="s">
        <v>38</v>
      </c>
      <c r="R1469" t="s">
        <v>35</v>
      </c>
      <c r="S1469" t="s">
        <v>6176</v>
      </c>
    </row>
    <row r="1470" spans="1:19" hidden="1" x14ac:dyDescent="0.3">
      <c r="A1470" s="7">
        <v>18757</v>
      </c>
      <c r="B1470" s="6" t="s">
        <v>2999</v>
      </c>
      <c r="C1470" t="s">
        <v>3000</v>
      </c>
      <c r="D1470" t="str">
        <f t="shared" si="44"/>
        <v>23:14:43</v>
      </c>
      <c r="E1470" s="18">
        <f t="shared" si="45"/>
        <v>0.95833333333333326</v>
      </c>
      <c r="F1470" s="2" t="s">
        <v>45</v>
      </c>
      <c r="G1470" s="4" t="s">
        <v>68</v>
      </c>
      <c r="H1470" t="s">
        <v>60</v>
      </c>
      <c r="I1470">
        <v>3969</v>
      </c>
      <c r="J1470">
        <v>78378</v>
      </c>
      <c r="K1470" t="s">
        <v>6206</v>
      </c>
      <c r="L1470">
        <v>28</v>
      </c>
      <c r="M1470" s="6">
        <v>154</v>
      </c>
      <c r="N1470" s="6">
        <v>4768</v>
      </c>
      <c r="O1470">
        <v>11</v>
      </c>
      <c r="P1470">
        <v>5</v>
      </c>
      <c r="Q1470" t="s">
        <v>52</v>
      </c>
      <c r="R1470" t="s">
        <v>35</v>
      </c>
      <c r="S1470" t="s">
        <v>6176</v>
      </c>
    </row>
    <row r="1471" spans="1:19" hidden="1" x14ac:dyDescent="0.3">
      <c r="A1471" s="7">
        <v>18758</v>
      </c>
      <c r="B1471" s="6" t="s">
        <v>3001</v>
      </c>
      <c r="C1471" t="s">
        <v>3002</v>
      </c>
      <c r="D1471" t="str">
        <f t="shared" si="44"/>
        <v>00:22:07</v>
      </c>
      <c r="E1471" s="18">
        <f t="shared" si="45"/>
        <v>0</v>
      </c>
      <c r="F1471" s="2" t="s">
        <v>72</v>
      </c>
      <c r="G1471" s="4" t="s">
        <v>46</v>
      </c>
      <c r="H1471" t="s">
        <v>81</v>
      </c>
      <c r="I1471">
        <v>363</v>
      </c>
      <c r="J1471">
        <v>66048</v>
      </c>
      <c r="K1471" t="s">
        <v>6203</v>
      </c>
      <c r="L1471">
        <v>13</v>
      </c>
      <c r="M1471" s="6">
        <v>6168.75</v>
      </c>
      <c r="N1471" s="6">
        <v>766.25</v>
      </c>
      <c r="O1471">
        <v>70</v>
      </c>
      <c r="P1471">
        <v>1</v>
      </c>
      <c r="Q1471" t="s">
        <v>35</v>
      </c>
      <c r="R1471" t="s">
        <v>38</v>
      </c>
      <c r="S1471" t="s">
        <v>6176</v>
      </c>
    </row>
    <row r="1472" spans="1:19" hidden="1" x14ac:dyDescent="0.3">
      <c r="A1472" s="7">
        <v>18759</v>
      </c>
      <c r="B1472" s="6" t="s">
        <v>3003</v>
      </c>
      <c r="C1472" t="s">
        <v>3004</v>
      </c>
      <c r="D1472" t="str">
        <f t="shared" si="44"/>
        <v>01:30:56</v>
      </c>
      <c r="E1472" s="18">
        <f t="shared" si="45"/>
        <v>4.1666666666666664E-2</v>
      </c>
      <c r="F1472" s="2" t="s">
        <v>50</v>
      </c>
      <c r="G1472" s="4" t="s">
        <v>55</v>
      </c>
      <c r="H1472" t="s">
        <v>51</v>
      </c>
      <c r="I1472">
        <v>158</v>
      </c>
      <c r="J1472">
        <v>18419</v>
      </c>
      <c r="K1472" t="s">
        <v>6204</v>
      </c>
      <c r="L1472">
        <v>13</v>
      </c>
      <c r="M1472" s="6">
        <v>1282</v>
      </c>
      <c r="N1472" s="6">
        <v>2228.75</v>
      </c>
      <c r="O1472">
        <v>86</v>
      </c>
      <c r="P1472">
        <v>2</v>
      </c>
      <c r="Q1472" t="s">
        <v>65</v>
      </c>
      <c r="R1472" t="s">
        <v>38</v>
      </c>
      <c r="S1472" t="s">
        <v>6176</v>
      </c>
    </row>
    <row r="1473" spans="1:19" hidden="1" x14ac:dyDescent="0.3">
      <c r="A1473" s="7">
        <v>18760</v>
      </c>
      <c r="B1473" s="6" t="s">
        <v>3005</v>
      </c>
      <c r="C1473" t="s">
        <v>3006</v>
      </c>
      <c r="D1473" t="str">
        <f t="shared" si="44"/>
        <v>08:43:06</v>
      </c>
      <c r="E1473" s="18">
        <f t="shared" si="45"/>
        <v>0.33333333333333331</v>
      </c>
      <c r="F1473" s="2" t="s">
        <v>88</v>
      </c>
      <c r="G1473" s="4" t="s">
        <v>55</v>
      </c>
      <c r="H1473" t="s">
        <v>75</v>
      </c>
      <c r="I1473">
        <v>243</v>
      </c>
      <c r="J1473">
        <v>15411</v>
      </c>
      <c r="K1473" t="s">
        <v>6204</v>
      </c>
      <c r="L1473">
        <v>1</v>
      </c>
      <c r="M1473" s="6">
        <v>5657.75</v>
      </c>
      <c r="N1473" s="6">
        <v>587.5</v>
      </c>
      <c r="O1473">
        <v>47</v>
      </c>
      <c r="P1473">
        <v>2</v>
      </c>
      <c r="Q1473" t="s">
        <v>52</v>
      </c>
      <c r="R1473" t="s">
        <v>38</v>
      </c>
      <c r="S1473" t="s">
        <v>6176</v>
      </c>
    </row>
    <row r="1474" spans="1:19" hidden="1" x14ac:dyDescent="0.3">
      <c r="A1474" s="7">
        <v>18761</v>
      </c>
      <c r="B1474" s="6" t="s">
        <v>3007</v>
      </c>
      <c r="C1474" t="s">
        <v>3008</v>
      </c>
      <c r="D1474" t="str">
        <f t="shared" si="44"/>
        <v>23:42:37</v>
      </c>
      <c r="E1474" s="18">
        <f t="shared" si="45"/>
        <v>0.95833333333333326</v>
      </c>
      <c r="F1474" s="2" t="s">
        <v>45</v>
      </c>
      <c r="G1474" s="4" t="s">
        <v>55</v>
      </c>
      <c r="H1474" t="s">
        <v>56</v>
      </c>
      <c r="I1474">
        <v>2791</v>
      </c>
      <c r="J1474">
        <v>23956</v>
      </c>
      <c r="K1474" t="s">
        <v>6204</v>
      </c>
      <c r="L1474">
        <v>35</v>
      </c>
      <c r="M1474" s="6">
        <v>7805</v>
      </c>
      <c r="N1474" s="6">
        <v>746.75</v>
      </c>
      <c r="O1474">
        <v>15</v>
      </c>
      <c r="P1474">
        <v>6</v>
      </c>
      <c r="Q1474" t="s">
        <v>52</v>
      </c>
      <c r="R1474" t="s">
        <v>38</v>
      </c>
      <c r="S1474" t="s">
        <v>6177</v>
      </c>
    </row>
    <row r="1475" spans="1:19" hidden="1" x14ac:dyDescent="0.3">
      <c r="A1475" s="7">
        <v>18762</v>
      </c>
      <c r="B1475" s="6" t="s">
        <v>3009</v>
      </c>
      <c r="C1475" t="s">
        <v>3010</v>
      </c>
      <c r="D1475" t="str">
        <f t="shared" ref="D1475:D1538" si="46">TEXT(C1475,"hh:mm:ss")</f>
        <v>14:10:00</v>
      </c>
      <c r="E1475" s="18">
        <f t="shared" ref="E1475:E1538" si="47">FLOOR(D1475,TIME(1,0,0))</f>
        <v>0.58333333333333326</v>
      </c>
      <c r="F1475" s="2" t="s">
        <v>50</v>
      </c>
      <c r="G1475" s="4" t="s">
        <v>46</v>
      </c>
      <c r="H1475" t="s">
        <v>51</v>
      </c>
      <c r="I1475">
        <v>57</v>
      </c>
      <c r="J1475">
        <v>81684</v>
      </c>
      <c r="K1475" t="s">
        <v>6206</v>
      </c>
      <c r="L1475">
        <v>17</v>
      </c>
      <c r="M1475" s="6">
        <v>4784.5</v>
      </c>
      <c r="N1475" s="6">
        <v>641</v>
      </c>
      <c r="O1475">
        <v>84</v>
      </c>
      <c r="P1475">
        <v>1</v>
      </c>
      <c r="Q1475" t="s">
        <v>52</v>
      </c>
      <c r="R1475" t="s">
        <v>38</v>
      </c>
      <c r="S1475" t="s">
        <v>6177</v>
      </c>
    </row>
    <row r="1476" spans="1:19" hidden="1" x14ac:dyDescent="0.3">
      <c r="A1476" s="7">
        <v>18763</v>
      </c>
      <c r="B1476" s="6" t="s">
        <v>3011</v>
      </c>
      <c r="C1476" t="s">
        <v>3012</v>
      </c>
      <c r="D1476" t="str">
        <f t="shared" si="46"/>
        <v>04:17:08</v>
      </c>
      <c r="E1476" s="18">
        <f t="shared" si="47"/>
        <v>0.16666666666666666</v>
      </c>
      <c r="F1476" s="2" t="s">
        <v>45</v>
      </c>
      <c r="G1476" s="4" t="s">
        <v>46</v>
      </c>
      <c r="H1476" t="s">
        <v>56</v>
      </c>
      <c r="I1476">
        <v>4552</v>
      </c>
      <c r="J1476">
        <v>80488</v>
      </c>
      <c r="K1476" t="s">
        <v>6206</v>
      </c>
      <c r="L1476">
        <v>37</v>
      </c>
      <c r="M1476" s="6">
        <v>4029.25</v>
      </c>
      <c r="N1476" s="6">
        <v>586.5</v>
      </c>
      <c r="O1476">
        <v>12</v>
      </c>
      <c r="P1476">
        <v>6</v>
      </c>
      <c r="Q1476" t="s">
        <v>38</v>
      </c>
      <c r="R1476" t="s">
        <v>52</v>
      </c>
      <c r="S1476" t="s">
        <v>6176</v>
      </c>
    </row>
    <row r="1477" spans="1:19" hidden="1" x14ac:dyDescent="0.3">
      <c r="A1477" s="7">
        <v>18764</v>
      </c>
      <c r="B1477" s="6" t="s">
        <v>3013</v>
      </c>
      <c r="C1477" t="s">
        <v>3014</v>
      </c>
      <c r="D1477" t="str">
        <f t="shared" si="46"/>
        <v>11:32:17</v>
      </c>
      <c r="E1477" s="18">
        <f t="shared" si="47"/>
        <v>0.45833333333333331</v>
      </c>
      <c r="F1477" s="2" t="s">
        <v>220</v>
      </c>
      <c r="G1477" s="4" t="s">
        <v>55</v>
      </c>
      <c r="H1477" t="s">
        <v>56</v>
      </c>
      <c r="I1477">
        <v>4813</v>
      </c>
      <c r="J1477">
        <v>16814</v>
      </c>
      <c r="K1477" t="s">
        <v>6204</v>
      </c>
      <c r="L1477">
        <v>41</v>
      </c>
      <c r="M1477" s="6">
        <v>937</v>
      </c>
      <c r="N1477" s="6">
        <v>830.5</v>
      </c>
      <c r="O1477">
        <v>17</v>
      </c>
      <c r="P1477">
        <v>5</v>
      </c>
      <c r="Q1477" t="s">
        <v>52</v>
      </c>
      <c r="R1477" t="s">
        <v>38</v>
      </c>
      <c r="S1477" t="s">
        <v>6176</v>
      </c>
    </row>
    <row r="1478" spans="1:19" hidden="1" x14ac:dyDescent="0.3">
      <c r="A1478" s="7">
        <v>18765</v>
      </c>
      <c r="B1478" s="6" t="s">
        <v>3015</v>
      </c>
      <c r="C1478" t="s">
        <v>3016</v>
      </c>
      <c r="D1478" t="str">
        <f t="shared" si="46"/>
        <v>10:55:38</v>
      </c>
      <c r="E1478" s="18">
        <f t="shared" si="47"/>
        <v>0.41666666666666663</v>
      </c>
      <c r="F1478" s="2" t="s">
        <v>50</v>
      </c>
      <c r="G1478" s="4" t="s">
        <v>55</v>
      </c>
      <c r="H1478" t="s">
        <v>51</v>
      </c>
      <c r="I1478">
        <v>100</v>
      </c>
      <c r="J1478">
        <v>38048</v>
      </c>
      <c r="K1478" t="s">
        <v>6205</v>
      </c>
      <c r="L1478">
        <v>14</v>
      </c>
      <c r="M1478" s="6">
        <v>476.25</v>
      </c>
      <c r="N1478" s="6">
        <v>4495</v>
      </c>
      <c r="O1478">
        <v>90</v>
      </c>
      <c r="P1478">
        <v>2</v>
      </c>
      <c r="Q1478" t="s">
        <v>52</v>
      </c>
      <c r="R1478" t="s">
        <v>38</v>
      </c>
      <c r="S1478" t="s">
        <v>6176</v>
      </c>
    </row>
    <row r="1479" spans="1:19" hidden="1" x14ac:dyDescent="0.3">
      <c r="A1479" s="7">
        <v>18766</v>
      </c>
      <c r="B1479" s="6" t="s">
        <v>3017</v>
      </c>
      <c r="C1479" t="s">
        <v>3018</v>
      </c>
      <c r="D1479" t="str">
        <f t="shared" si="46"/>
        <v>06:10:06</v>
      </c>
      <c r="E1479" s="18">
        <f t="shared" si="47"/>
        <v>0.25</v>
      </c>
      <c r="F1479" s="2" t="s">
        <v>72</v>
      </c>
      <c r="G1479" s="4" t="s">
        <v>55</v>
      </c>
      <c r="H1479" t="s">
        <v>75</v>
      </c>
      <c r="I1479">
        <v>280</v>
      </c>
      <c r="J1479">
        <v>12886</v>
      </c>
      <c r="K1479" t="s">
        <v>6204</v>
      </c>
      <c r="L1479">
        <v>7</v>
      </c>
      <c r="M1479" s="6">
        <v>912.75</v>
      </c>
      <c r="N1479" s="6">
        <v>2426.5</v>
      </c>
      <c r="O1479">
        <v>41</v>
      </c>
      <c r="P1479">
        <v>1</v>
      </c>
      <c r="Q1479" t="s">
        <v>35</v>
      </c>
      <c r="R1479" t="s">
        <v>52</v>
      </c>
      <c r="S1479" t="s">
        <v>6177</v>
      </c>
    </row>
    <row r="1480" spans="1:19" hidden="1" x14ac:dyDescent="0.3">
      <c r="A1480" s="7">
        <v>18767</v>
      </c>
      <c r="B1480" s="6" t="s">
        <v>3019</v>
      </c>
      <c r="C1480" t="s">
        <v>3020</v>
      </c>
      <c r="D1480" t="str">
        <f t="shared" si="46"/>
        <v>02:26:47</v>
      </c>
      <c r="E1480" s="18">
        <f t="shared" si="47"/>
        <v>8.3333333333333329E-2</v>
      </c>
      <c r="F1480" s="2" t="s">
        <v>45</v>
      </c>
      <c r="G1480" s="4" t="s">
        <v>46</v>
      </c>
      <c r="H1480" t="s">
        <v>47</v>
      </c>
      <c r="I1480">
        <v>972</v>
      </c>
      <c r="J1480">
        <v>60641</v>
      </c>
      <c r="K1480" t="s">
        <v>6203</v>
      </c>
      <c r="L1480">
        <v>22</v>
      </c>
      <c r="M1480" s="6">
        <v>390.75</v>
      </c>
      <c r="N1480" s="6">
        <v>3908</v>
      </c>
      <c r="O1480">
        <v>71</v>
      </c>
      <c r="P1480">
        <v>2</v>
      </c>
      <c r="Q1480" t="s">
        <v>52</v>
      </c>
      <c r="R1480" t="s">
        <v>38</v>
      </c>
      <c r="S1480" t="s">
        <v>6176</v>
      </c>
    </row>
    <row r="1481" spans="1:19" hidden="1" x14ac:dyDescent="0.3">
      <c r="A1481" s="7">
        <v>18768</v>
      </c>
      <c r="B1481" s="6" t="s">
        <v>3021</v>
      </c>
      <c r="C1481" t="s">
        <v>3022</v>
      </c>
      <c r="D1481" t="str">
        <f t="shared" si="46"/>
        <v>08:18:24</v>
      </c>
      <c r="E1481" s="18">
        <f t="shared" si="47"/>
        <v>0.33333333333333331</v>
      </c>
      <c r="F1481" s="2" t="s">
        <v>45</v>
      </c>
      <c r="G1481" s="4" t="s">
        <v>55</v>
      </c>
      <c r="H1481" t="s">
        <v>56</v>
      </c>
      <c r="I1481">
        <v>2445</v>
      </c>
      <c r="J1481">
        <v>10012</v>
      </c>
      <c r="K1481" t="s">
        <v>6204</v>
      </c>
      <c r="L1481">
        <v>48</v>
      </c>
      <c r="M1481" s="6">
        <v>150.75</v>
      </c>
      <c r="N1481" s="6">
        <v>6288.75</v>
      </c>
      <c r="O1481">
        <v>18</v>
      </c>
      <c r="P1481">
        <v>5</v>
      </c>
      <c r="Q1481" t="s">
        <v>38</v>
      </c>
      <c r="R1481" t="s">
        <v>52</v>
      </c>
      <c r="S1481" t="s">
        <v>6177</v>
      </c>
    </row>
    <row r="1482" spans="1:19" hidden="1" x14ac:dyDescent="0.3">
      <c r="A1482" s="7">
        <v>18769</v>
      </c>
      <c r="B1482" s="6" t="s">
        <v>3023</v>
      </c>
      <c r="C1482" t="s">
        <v>3024</v>
      </c>
      <c r="D1482" t="str">
        <f t="shared" si="46"/>
        <v>01:10:31</v>
      </c>
      <c r="E1482" s="18">
        <f t="shared" si="47"/>
        <v>4.1666666666666664E-2</v>
      </c>
      <c r="F1482" s="2" t="s">
        <v>72</v>
      </c>
      <c r="G1482" s="4" t="s">
        <v>55</v>
      </c>
      <c r="H1482" t="s">
        <v>51</v>
      </c>
      <c r="I1482">
        <v>420</v>
      </c>
      <c r="J1482">
        <v>73257</v>
      </c>
      <c r="K1482" t="s">
        <v>6206</v>
      </c>
      <c r="L1482">
        <v>5</v>
      </c>
      <c r="M1482" s="6">
        <v>345.75</v>
      </c>
      <c r="N1482" s="6">
        <v>6119.75</v>
      </c>
      <c r="O1482">
        <v>92</v>
      </c>
      <c r="P1482">
        <v>2</v>
      </c>
      <c r="Q1482" t="s">
        <v>52</v>
      </c>
      <c r="R1482" t="s">
        <v>38</v>
      </c>
      <c r="S1482" t="s">
        <v>6176</v>
      </c>
    </row>
    <row r="1483" spans="1:19" hidden="1" x14ac:dyDescent="0.3">
      <c r="A1483" s="7">
        <v>18770</v>
      </c>
      <c r="B1483" s="6" t="s">
        <v>3025</v>
      </c>
      <c r="C1483" t="s">
        <v>3026</v>
      </c>
      <c r="D1483" t="str">
        <f t="shared" si="46"/>
        <v>08:50:40</v>
      </c>
      <c r="E1483" s="18">
        <f t="shared" si="47"/>
        <v>0.33333333333333331</v>
      </c>
      <c r="F1483" s="2" t="s">
        <v>50</v>
      </c>
      <c r="G1483" s="4" t="s">
        <v>55</v>
      </c>
      <c r="H1483" t="s">
        <v>51</v>
      </c>
      <c r="I1483">
        <v>176</v>
      </c>
      <c r="J1483">
        <v>36995</v>
      </c>
      <c r="K1483" t="s">
        <v>6205</v>
      </c>
      <c r="L1483">
        <v>12</v>
      </c>
      <c r="M1483" s="6">
        <v>443.5</v>
      </c>
      <c r="N1483" s="6">
        <v>6429</v>
      </c>
      <c r="O1483">
        <v>100</v>
      </c>
      <c r="P1483">
        <v>2</v>
      </c>
      <c r="Q1483" t="s">
        <v>65</v>
      </c>
      <c r="R1483" t="s">
        <v>52</v>
      </c>
      <c r="S1483" t="s">
        <v>6177</v>
      </c>
    </row>
    <row r="1484" spans="1:19" hidden="1" x14ac:dyDescent="0.3">
      <c r="A1484" s="7">
        <v>18771</v>
      </c>
      <c r="B1484" s="6" t="s">
        <v>3027</v>
      </c>
      <c r="C1484" t="s">
        <v>3028</v>
      </c>
      <c r="D1484" t="str">
        <f t="shared" si="46"/>
        <v>19:20:45</v>
      </c>
      <c r="E1484" s="18">
        <f t="shared" si="47"/>
        <v>0.79166666666666663</v>
      </c>
      <c r="F1484" s="2" t="s">
        <v>50</v>
      </c>
      <c r="G1484" s="4" t="s">
        <v>55</v>
      </c>
      <c r="H1484" t="s">
        <v>51</v>
      </c>
      <c r="I1484">
        <v>131</v>
      </c>
      <c r="J1484">
        <v>81868</v>
      </c>
      <c r="K1484" t="s">
        <v>6206</v>
      </c>
      <c r="L1484">
        <v>8</v>
      </c>
      <c r="M1484" s="6">
        <v>305.25</v>
      </c>
      <c r="N1484" s="6">
        <v>2277</v>
      </c>
      <c r="O1484">
        <v>81</v>
      </c>
      <c r="P1484">
        <v>2</v>
      </c>
      <c r="Q1484" t="s">
        <v>52</v>
      </c>
      <c r="R1484" t="s">
        <v>38</v>
      </c>
      <c r="S1484" t="s">
        <v>6176</v>
      </c>
    </row>
    <row r="1485" spans="1:19" hidden="1" x14ac:dyDescent="0.3">
      <c r="A1485" s="7">
        <v>18772</v>
      </c>
      <c r="B1485" s="6" t="s">
        <v>3029</v>
      </c>
      <c r="C1485" t="s">
        <v>3030</v>
      </c>
      <c r="D1485" t="str">
        <f t="shared" si="46"/>
        <v>09:44:41</v>
      </c>
      <c r="E1485" s="18">
        <f t="shared" si="47"/>
        <v>0.375</v>
      </c>
      <c r="F1485" s="2" t="s">
        <v>88</v>
      </c>
      <c r="G1485" s="4" t="s">
        <v>46</v>
      </c>
      <c r="H1485" t="s">
        <v>51</v>
      </c>
      <c r="I1485">
        <v>76</v>
      </c>
      <c r="J1485">
        <v>37219</v>
      </c>
      <c r="K1485" t="s">
        <v>6205</v>
      </c>
      <c r="L1485">
        <v>19</v>
      </c>
      <c r="M1485" s="6">
        <v>573</v>
      </c>
      <c r="N1485" s="6">
        <v>3960</v>
      </c>
      <c r="O1485">
        <v>92</v>
      </c>
      <c r="P1485">
        <v>1</v>
      </c>
      <c r="Q1485" t="s">
        <v>35</v>
      </c>
      <c r="R1485" t="s">
        <v>38</v>
      </c>
      <c r="S1485" t="s">
        <v>6176</v>
      </c>
    </row>
    <row r="1486" spans="1:19" hidden="1" x14ac:dyDescent="0.3">
      <c r="A1486" s="7">
        <v>18773</v>
      </c>
      <c r="B1486" s="6" t="s">
        <v>3031</v>
      </c>
      <c r="C1486" t="s">
        <v>3032</v>
      </c>
      <c r="D1486" t="str">
        <f t="shared" si="46"/>
        <v>08:50:37</v>
      </c>
      <c r="E1486" s="18">
        <f t="shared" si="47"/>
        <v>0.33333333333333331</v>
      </c>
      <c r="F1486" s="2" t="s">
        <v>88</v>
      </c>
      <c r="G1486" s="4" t="s">
        <v>55</v>
      </c>
      <c r="H1486" t="s">
        <v>51</v>
      </c>
      <c r="I1486">
        <v>101</v>
      </c>
      <c r="J1486">
        <v>70503</v>
      </c>
      <c r="K1486" t="s">
        <v>6206</v>
      </c>
      <c r="L1486">
        <v>5</v>
      </c>
      <c r="M1486" s="6">
        <v>343.25</v>
      </c>
      <c r="N1486" s="6">
        <v>3647.5</v>
      </c>
      <c r="O1486">
        <v>76</v>
      </c>
      <c r="P1486">
        <v>2</v>
      </c>
      <c r="Q1486" t="s">
        <v>35</v>
      </c>
      <c r="R1486" t="s">
        <v>35</v>
      </c>
      <c r="S1486" t="s">
        <v>6177</v>
      </c>
    </row>
    <row r="1487" spans="1:19" hidden="1" x14ac:dyDescent="0.3">
      <c r="A1487" s="7">
        <v>18774</v>
      </c>
      <c r="B1487" s="6" t="s">
        <v>3033</v>
      </c>
      <c r="C1487" t="s">
        <v>3034</v>
      </c>
      <c r="D1487" t="str">
        <f t="shared" si="46"/>
        <v>20:27:39</v>
      </c>
      <c r="E1487" s="18">
        <f t="shared" si="47"/>
        <v>0.83333333333333326</v>
      </c>
      <c r="F1487" s="2" t="s">
        <v>72</v>
      </c>
      <c r="G1487" s="4" t="s">
        <v>46</v>
      </c>
      <c r="H1487" t="s">
        <v>81</v>
      </c>
      <c r="I1487">
        <v>437</v>
      </c>
      <c r="J1487">
        <v>15348</v>
      </c>
      <c r="K1487" t="s">
        <v>6204</v>
      </c>
      <c r="L1487">
        <v>17</v>
      </c>
      <c r="M1487" s="6">
        <v>1393.75</v>
      </c>
      <c r="N1487" s="6">
        <v>2150.75</v>
      </c>
      <c r="O1487">
        <v>62</v>
      </c>
      <c r="P1487">
        <v>0</v>
      </c>
      <c r="Q1487" t="s">
        <v>52</v>
      </c>
      <c r="R1487" t="s">
        <v>38</v>
      </c>
      <c r="S1487" t="s">
        <v>6176</v>
      </c>
    </row>
    <row r="1488" spans="1:19" hidden="1" x14ac:dyDescent="0.3">
      <c r="A1488" s="7">
        <v>18775</v>
      </c>
      <c r="B1488" s="6" t="s">
        <v>3035</v>
      </c>
      <c r="C1488" t="s">
        <v>3036</v>
      </c>
      <c r="D1488" t="str">
        <f t="shared" si="46"/>
        <v>03:56:14</v>
      </c>
      <c r="E1488" s="18">
        <f t="shared" si="47"/>
        <v>0.125</v>
      </c>
      <c r="F1488" s="2" t="s">
        <v>72</v>
      </c>
      <c r="G1488" s="4" t="s">
        <v>46</v>
      </c>
      <c r="H1488" t="s">
        <v>81</v>
      </c>
      <c r="I1488">
        <v>474</v>
      </c>
      <c r="J1488">
        <v>65570</v>
      </c>
      <c r="K1488" t="s">
        <v>6203</v>
      </c>
      <c r="L1488">
        <v>17</v>
      </c>
      <c r="M1488" s="6">
        <v>153.25</v>
      </c>
      <c r="N1488" s="6">
        <v>6173.25</v>
      </c>
      <c r="O1488">
        <v>55</v>
      </c>
      <c r="P1488">
        <v>1</v>
      </c>
      <c r="Q1488" t="s">
        <v>52</v>
      </c>
      <c r="R1488" t="s">
        <v>52</v>
      </c>
      <c r="S1488" t="s">
        <v>6176</v>
      </c>
    </row>
    <row r="1489" spans="1:19" hidden="1" x14ac:dyDescent="0.3">
      <c r="A1489" s="7">
        <v>18776</v>
      </c>
      <c r="B1489" s="6" t="s">
        <v>3037</v>
      </c>
      <c r="C1489" t="s">
        <v>3038</v>
      </c>
      <c r="D1489" t="str">
        <f t="shared" si="46"/>
        <v>14:04:24</v>
      </c>
      <c r="E1489" s="18">
        <f t="shared" si="47"/>
        <v>0.58333333333333326</v>
      </c>
      <c r="F1489" s="2" t="s">
        <v>45</v>
      </c>
      <c r="G1489" s="4" t="s">
        <v>46</v>
      </c>
      <c r="H1489" t="s">
        <v>56</v>
      </c>
      <c r="I1489">
        <v>2977</v>
      </c>
      <c r="J1489">
        <v>81176</v>
      </c>
      <c r="K1489" t="s">
        <v>6206</v>
      </c>
      <c r="L1489">
        <v>43</v>
      </c>
      <c r="M1489" s="6">
        <v>239.5</v>
      </c>
      <c r="N1489" s="6">
        <v>4871</v>
      </c>
      <c r="O1489">
        <v>16</v>
      </c>
      <c r="P1489">
        <v>6</v>
      </c>
      <c r="Q1489" t="s">
        <v>38</v>
      </c>
      <c r="R1489" t="s">
        <v>38</v>
      </c>
      <c r="S1489" t="s">
        <v>6177</v>
      </c>
    </row>
    <row r="1490" spans="1:19" hidden="1" x14ac:dyDescent="0.3">
      <c r="A1490" s="7">
        <v>18777</v>
      </c>
      <c r="B1490" s="6" t="s">
        <v>3039</v>
      </c>
      <c r="C1490" t="s">
        <v>3040</v>
      </c>
      <c r="D1490" t="str">
        <f t="shared" si="46"/>
        <v>19:10:28</v>
      </c>
      <c r="E1490" s="18">
        <f t="shared" si="47"/>
        <v>0.79166666666666663</v>
      </c>
      <c r="F1490" s="2" t="s">
        <v>72</v>
      </c>
      <c r="G1490" s="4" t="s">
        <v>55</v>
      </c>
      <c r="H1490" t="s">
        <v>51</v>
      </c>
      <c r="I1490">
        <v>135</v>
      </c>
      <c r="J1490">
        <v>60325</v>
      </c>
      <c r="K1490" t="s">
        <v>6203</v>
      </c>
      <c r="L1490">
        <v>14</v>
      </c>
      <c r="M1490" s="6">
        <v>54.75</v>
      </c>
      <c r="N1490" s="6">
        <v>7475.25</v>
      </c>
      <c r="O1490">
        <v>88</v>
      </c>
      <c r="P1490">
        <v>2</v>
      </c>
      <c r="Q1490" t="s">
        <v>65</v>
      </c>
      <c r="R1490" t="s">
        <v>38</v>
      </c>
      <c r="S1490" t="s">
        <v>6177</v>
      </c>
    </row>
    <row r="1491" spans="1:19" hidden="1" x14ac:dyDescent="0.3">
      <c r="A1491" s="7">
        <v>18778</v>
      </c>
      <c r="B1491" s="6" t="s">
        <v>3041</v>
      </c>
      <c r="C1491" t="s">
        <v>3042</v>
      </c>
      <c r="D1491" t="str">
        <f t="shared" si="46"/>
        <v>19:06:45</v>
      </c>
      <c r="E1491" s="18">
        <f t="shared" si="47"/>
        <v>0.79166666666666663</v>
      </c>
      <c r="F1491" s="2" t="s">
        <v>88</v>
      </c>
      <c r="G1491" s="4" t="s">
        <v>46</v>
      </c>
      <c r="H1491" t="s">
        <v>81</v>
      </c>
      <c r="I1491">
        <v>315</v>
      </c>
      <c r="J1491">
        <v>62460</v>
      </c>
      <c r="K1491" t="s">
        <v>6203</v>
      </c>
      <c r="L1491">
        <v>8</v>
      </c>
      <c r="M1491" s="6">
        <v>1664.75</v>
      </c>
      <c r="N1491" s="6">
        <v>2326.5</v>
      </c>
      <c r="O1491">
        <v>68</v>
      </c>
      <c r="P1491">
        <v>0</v>
      </c>
      <c r="Q1491" t="s">
        <v>52</v>
      </c>
      <c r="R1491" t="s">
        <v>38</v>
      </c>
      <c r="S1491" t="s">
        <v>6177</v>
      </c>
    </row>
    <row r="1492" spans="1:19" hidden="1" x14ac:dyDescent="0.3">
      <c r="A1492" s="7">
        <v>18779</v>
      </c>
      <c r="B1492" s="6" t="s">
        <v>3043</v>
      </c>
      <c r="C1492" t="s">
        <v>3044</v>
      </c>
      <c r="D1492" t="str">
        <f t="shared" si="46"/>
        <v>13:17:50</v>
      </c>
      <c r="E1492" s="18">
        <f t="shared" si="47"/>
        <v>0.54166666666666663</v>
      </c>
      <c r="F1492" s="2" t="s">
        <v>50</v>
      </c>
      <c r="G1492" s="4" t="s">
        <v>55</v>
      </c>
      <c r="H1492" t="s">
        <v>51</v>
      </c>
      <c r="I1492">
        <v>162</v>
      </c>
      <c r="J1492">
        <v>53874</v>
      </c>
      <c r="K1492" t="s">
        <v>6203</v>
      </c>
      <c r="L1492">
        <v>2</v>
      </c>
      <c r="M1492" s="6">
        <v>281</v>
      </c>
      <c r="N1492" s="6">
        <v>5119</v>
      </c>
      <c r="O1492">
        <v>87</v>
      </c>
      <c r="P1492">
        <v>1</v>
      </c>
      <c r="Q1492" t="s">
        <v>35</v>
      </c>
      <c r="R1492" t="s">
        <v>38</v>
      </c>
      <c r="S1492" t="s">
        <v>6177</v>
      </c>
    </row>
    <row r="1493" spans="1:19" hidden="1" x14ac:dyDescent="0.3">
      <c r="A1493" s="7">
        <v>18780</v>
      </c>
      <c r="B1493" s="6" t="s">
        <v>3045</v>
      </c>
      <c r="C1493" t="s">
        <v>3046</v>
      </c>
      <c r="D1493" t="str">
        <f t="shared" si="46"/>
        <v>20:18:41</v>
      </c>
      <c r="E1493" s="18">
        <f t="shared" si="47"/>
        <v>0.83333333333333326</v>
      </c>
      <c r="F1493" s="2" t="s">
        <v>88</v>
      </c>
      <c r="G1493" s="4" t="s">
        <v>55</v>
      </c>
      <c r="H1493" t="s">
        <v>51</v>
      </c>
      <c r="I1493">
        <v>171</v>
      </c>
      <c r="J1493">
        <v>86457</v>
      </c>
      <c r="K1493" t="s">
        <v>6206</v>
      </c>
      <c r="L1493">
        <v>2</v>
      </c>
      <c r="M1493" s="6">
        <v>79.75</v>
      </c>
      <c r="N1493" s="6">
        <v>4728.5</v>
      </c>
      <c r="O1493">
        <v>78</v>
      </c>
      <c r="P1493">
        <v>1</v>
      </c>
      <c r="Q1493" t="s">
        <v>35</v>
      </c>
      <c r="R1493" t="s">
        <v>35</v>
      </c>
      <c r="S1493" t="s">
        <v>6177</v>
      </c>
    </row>
    <row r="1494" spans="1:19" hidden="1" x14ac:dyDescent="0.3">
      <c r="A1494" s="7">
        <v>18781</v>
      </c>
      <c r="B1494" s="6" t="s">
        <v>3047</v>
      </c>
      <c r="C1494" t="s">
        <v>3048</v>
      </c>
      <c r="D1494" t="str">
        <f t="shared" si="46"/>
        <v>12:58:40</v>
      </c>
      <c r="E1494" s="18">
        <f t="shared" si="47"/>
        <v>0.5</v>
      </c>
      <c r="F1494" s="2" t="s">
        <v>50</v>
      </c>
      <c r="G1494" s="4" t="s">
        <v>55</v>
      </c>
      <c r="H1494" t="s">
        <v>51</v>
      </c>
      <c r="I1494">
        <v>188</v>
      </c>
      <c r="J1494">
        <v>46990</v>
      </c>
      <c r="K1494" t="s">
        <v>6205</v>
      </c>
      <c r="L1494">
        <v>2</v>
      </c>
      <c r="M1494" s="6">
        <v>116.5</v>
      </c>
      <c r="N1494" s="6">
        <v>3094.25</v>
      </c>
      <c r="O1494">
        <v>83</v>
      </c>
      <c r="P1494">
        <v>1</v>
      </c>
      <c r="Q1494" t="s">
        <v>52</v>
      </c>
      <c r="R1494" t="s">
        <v>38</v>
      </c>
      <c r="S1494" t="s">
        <v>6177</v>
      </c>
    </row>
    <row r="1495" spans="1:19" hidden="1" x14ac:dyDescent="0.3">
      <c r="A1495" s="7">
        <v>18782</v>
      </c>
      <c r="B1495" s="6" t="s">
        <v>3049</v>
      </c>
      <c r="C1495" t="s">
        <v>3050</v>
      </c>
      <c r="D1495" t="str">
        <f t="shared" si="46"/>
        <v>19:54:28</v>
      </c>
      <c r="E1495" s="18">
        <f t="shared" si="47"/>
        <v>0.79166666666666663</v>
      </c>
      <c r="F1495" s="2" t="s">
        <v>88</v>
      </c>
      <c r="G1495" s="4" t="s">
        <v>46</v>
      </c>
      <c r="H1495" t="s">
        <v>75</v>
      </c>
      <c r="I1495">
        <v>209</v>
      </c>
      <c r="J1495">
        <v>63987</v>
      </c>
      <c r="K1495" t="s">
        <v>6203</v>
      </c>
      <c r="L1495">
        <v>14</v>
      </c>
      <c r="M1495" s="6">
        <v>156.5</v>
      </c>
      <c r="N1495" s="6">
        <v>3100.75</v>
      </c>
      <c r="O1495">
        <v>50</v>
      </c>
      <c r="P1495">
        <v>2</v>
      </c>
      <c r="Q1495" t="s">
        <v>52</v>
      </c>
      <c r="R1495" t="s">
        <v>38</v>
      </c>
      <c r="S1495" t="s">
        <v>6177</v>
      </c>
    </row>
    <row r="1496" spans="1:19" hidden="1" x14ac:dyDescent="0.3">
      <c r="A1496" s="7">
        <v>18783</v>
      </c>
      <c r="B1496" s="6" t="s">
        <v>3051</v>
      </c>
      <c r="C1496" t="s">
        <v>3052</v>
      </c>
      <c r="D1496" t="str">
        <f t="shared" si="46"/>
        <v>16:51:08</v>
      </c>
      <c r="E1496" s="18">
        <f t="shared" si="47"/>
        <v>0.66666666666666663</v>
      </c>
      <c r="F1496" s="2" t="s">
        <v>45</v>
      </c>
      <c r="G1496" s="4" t="s">
        <v>46</v>
      </c>
      <c r="H1496" t="s">
        <v>47</v>
      </c>
      <c r="I1496">
        <v>1922</v>
      </c>
      <c r="J1496">
        <v>72975</v>
      </c>
      <c r="K1496" t="s">
        <v>6206</v>
      </c>
      <c r="L1496">
        <v>15</v>
      </c>
      <c r="M1496" s="6">
        <v>5924.25</v>
      </c>
      <c r="N1496" s="6">
        <v>1091.75</v>
      </c>
      <c r="O1496">
        <v>57</v>
      </c>
      <c r="P1496">
        <v>3</v>
      </c>
      <c r="Q1496" t="s">
        <v>65</v>
      </c>
      <c r="R1496" t="s">
        <v>38</v>
      </c>
      <c r="S1496" t="s">
        <v>6176</v>
      </c>
    </row>
    <row r="1497" spans="1:19" hidden="1" x14ac:dyDescent="0.3">
      <c r="A1497" s="7">
        <v>18784</v>
      </c>
      <c r="B1497" s="6" t="s">
        <v>3053</v>
      </c>
      <c r="C1497" t="s">
        <v>3054</v>
      </c>
      <c r="D1497" t="str">
        <f t="shared" si="46"/>
        <v>13:18:19</v>
      </c>
      <c r="E1497" s="18">
        <f t="shared" si="47"/>
        <v>0.54166666666666663</v>
      </c>
      <c r="F1497" s="2" t="s">
        <v>45</v>
      </c>
      <c r="G1497" s="4" t="s">
        <v>46</v>
      </c>
      <c r="H1497" t="s">
        <v>47</v>
      </c>
      <c r="I1497">
        <v>1955</v>
      </c>
      <c r="J1497">
        <v>79723</v>
      </c>
      <c r="K1497" t="s">
        <v>6206</v>
      </c>
      <c r="L1497">
        <v>19</v>
      </c>
      <c r="M1497" s="6">
        <v>255</v>
      </c>
      <c r="N1497" s="6">
        <v>6895.5</v>
      </c>
      <c r="O1497">
        <v>69</v>
      </c>
      <c r="P1497">
        <v>1</v>
      </c>
      <c r="Q1497" t="s">
        <v>38</v>
      </c>
      <c r="R1497" t="s">
        <v>38</v>
      </c>
      <c r="S1497" t="s">
        <v>6176</v>
      </c>
    </row>
    <row r="1498" spans="1:19" hidden="1" x14ac:dyDescent="0.3">
      <c r="A1498" s="7">
        <v>18785</v>
      </c>
      <c r="B1498" s="6" t="s">
        <v>3055</v>
      </c>
      <c r="C1498" t="s">
        <v>3056</v>
      </c>
      <c r="D1498" t="str">
        <f t="shared" si="46"/>
        <v>10:53:38</v>
      </c>
      <c r="E1498" s="18">
        <f t="shared" si="47"/>
        <v>0.41666666666666663</v>
      </c>
      <c r="F1498" s="2" t="s">
        <v>72</v>
      </c>
      <c r="G1498" s="4" t="s">
        <v>46</v>
      </c>
      <c r="H1498" t="s">
        <v>81</v>
      </c>
      <c r="I1498">
        <v>323</v>
      </c>
      <c r="J1498">
        <v>48768</v>
      </c>
      <c r="K1498" t="s">
        <v>6205</v>
      </c>
      <c r="L1498">
        <v>18</v>
      </c>
      <c r="M1498" s="6">
        <v>322.75</v>
      </c>
      <c r="N1498" s="6">
        <v>6408.75</v>
      </c>
      <c r="O1498">
        <v>51</v>
      </c>
      <c r="P1498">
        <v>0</v>
      </c>
      <c r="Q1498" t="s">
        <v>52</v>
      </c>
      <c r="R1498" t="s">
        <v>52</v>
      </c>
      <c r="S1498" t="s">
        <v>6177</v>
      </c>
    </row>
    <row r="1499" spans="1:19" hidden="1" x14ac:dyDescent="0.3">
      <c r="A1499" s="7">
        <v>18786</v>
      </c>
      <c r="B1499" s="6" t="s">
        <v>3057</v>
      </c>
      <c r="C1499" t="s">
        <v>3058</v>
      </c>
      <c r="D1499" t="str">
        <f t="shared" si="46"/>
        <v>09:16:09</v>
      </c>
      <c r="E1499" s="18">
        <f t="shared" si="47"/>
        <v>0.375</v>
      </c>
      <c r="F1499" s="2" t="s">
        <v>50</v>
      </c>
      <c r="G1499" s="4" t="s">
        <v>46</v>
      </c>
      <c r="H1499" t="s">
        <v>81</v>
      </c>
      <c r="I1499">
        <v>244</v>
      </c>
      <c r="J1499">
        <v>53083</v>
      </c>
      <c r="K1499" t="s">
        <v>6203</v>
      </c>
      <c r="L1499">
        <v>11</v>
      </c>
      <c r="M1499" s="6">
        <v>113.25</v>
      </c>
      <c r="N1499" s="6">
        <v>3409.25</v>
      </c>
      <c r="O1499">
        <v>70</v>
      </c>
      <c r="P1499">
        <v>0</v>
      </c>
      <c r="Q1499" t="s">
        <v>65</v>
      </c>
      <c r="R1499" t="s">
        <v>38</v>
      </c>
      <c r="S1499" t="s">
        <v>6177</v>
      </c>
    </row>
    <row r="1500" spans="1:19" hidden="1" x14ac:dyDescent="0.3">
      <c r="A1500" s="7">
        <v>18787</v>
      </c>
      <c r="B1500" s="6" t="s">
        <v>3059</v>
      </c>
      <c r="C1500" t="s">
        <v>3060</v>
      </c>
      <c r="D1500" t="str">
        <f t="shared" si="46"/>
        <v>21:55:12</v>
      </c>
      <c r="E1500" s="18">
        <f t="shared" si="47"/>
        <v>0.875</v>
      </c>
      <c r="F1500" s="2" t="s">
        <v>45</v>
      </c>
      <c r="G1500" s="4" t="s">
        <v>46</v>
      </c>
      <c r="H1500" t="s">
        <v>56</v>
      </c>
      <c r="I1500">
        <v>4649</v>
      </c>
      <c r="J1500">
        <v>22821</v>
      </c>
      <c r="K1500" t="s">
        <v>6204</v>
      </c>
      <c r="L1500">
        <v>37</v>
      </c>
      <c r="M1500" s="6">
        <v>743</v>
      </c>
      <c r="N1500" s="6">
        <v>4434.5</v>
      </c>
      <c r="O1500">
        <v>21</v>
      </c>
      <c r="P1500">
        <v>6</v>
      </c>
      <c r="Q1500" t="s">
        <v>38</v>
      </c>
      <c r="R1500" t="s">
        <v>38</v>
      </c>
      <c r="S1500" t="s">
        <v>6177</v>
      </c>
    </row>
    <row r="1501" spans="1:19" hidden="1" x14ac:dyDescent="0.3">
      <c r="A1501" s="7">
        <v>18788</v>
      </c>
      <c r="B1501" s="6" t="s">
        <v>3061</v>
      </c>
      <c r="C1501" t="s">
        <v>3062</v>
      </c>
      <c r="D1501" t="str">
        <f t="shared" si="46"/>
        <v>15:51:36</v>
      </c>
      <c r="E1501" s="18">
        <f t="shared" si="47"/>
        <v>0.625</v>
      </c>
      <c r="F1501" s="2" t="s">
        <v>45</v>
      </c>
      <c r="G1501" s="4" t="s">
        <v>46</v>
      </c>
      <c r="H1501" t="s">
        <v>75</v>
      </c>
      <c r="I1501">
        <v>1894</v>
      </c>
      <c r="J1501">
        <v>53631</v>
      </c>
      <c r="K1501" t="s">
        <v>6203</v>
      </c>
      <c r="L1501">
        <v>13</v>
      </c>
      <c r="M1501" s="6">
        <v>1979.25</v>
      </c>
      <c r="N1501" s="6">
        <v>2602.25</v>
      </c>
      <c r="O1501">
        <v>50</v>
      </c>
      <c r="P1501">
        <v>2</v>
      </c>
      <c r="Q1501" t="s">
        <v>65</v>
      </c>
      <c r="R1501" t="s">
        <v>38</v>
      </c>
      <c r="S1501" t="s">
        <v>6177</v>
      </c>
    </row>
    <row r="1502" spans="1:19" hidden="1" x14ac:dyDescent="0.3">
      <c r="A1502" s="7">
        <v>18789</v>
      </c>
      <c r="B1502" s="6" t="s">
        <v>3063</v>
      </c>
      <c r="C1502" t="s">
        <v>3064</v>
      </c>
      <c r="D1502" t="str">
        <f t="shared" si="46"/>
        <v>14:49:23</v>
      </c>
      <c r="E1502" s="18">
        <f t="shared" si="47"/>
        <v>0.58333333333333326</v>
      </c>
      <c r="F1502" s="2" t="s">
        <v>45</v>
      </c>
      <c r="G1502" s="4" t="s">
        <v>55</v>
      </c>
      <c r="H1502" t="s">
        <v>56</v>
      </c>
      <c r="I1502">
        <v>4064</v>
      </c>
      <c r="J1502">
        <v>13478</v>
      </c>
      <c r="K1502" t="s">
        <v>6204</v>
      </c>
      <c r="L1502">
        <v>53</v>
      </c>
      <c r="M1502" s="6">
        <v>722.25</v>
      </c>
      <c r="N1502" s="6">
        <v>3802.5</v>
      </c>
      <c r="O1502">
        <v>21</v>
      </c>
      <c r="P1502">
        <v>4</v>
      </c>
      <c r="Q1502" t="s">
        <v>38</v>
      </c>
      <c r="R1502" t="s">
        <v>38</v>
      </c>
      <c r="S1502" t="s">
        <v>6177</v>
      </c>
    </row>
    <row r="1503" spans="1:19" hidden="1" x14ac:dyDescent="0.3">
      <c r="A1503" s="7">
        <v>18790</v>
      </c>
      <c r="B1503" s="6" t="s">
        <v>3065</v>
      </c>
      <c r="C1503" t="s">
        <v>3066</v>
      </c>
      <c r="D1503" t="str">
        <f t="shared" si="46"/>
        <v>09:09:19</v>
      </c>
      <c r="E1503" s="18">
        <f t="shared" si="47"/>
        <v>0.375</v>
      </c>
      <c r="F1503" s="2" t="s">
        <v>50</v>
      </c>
      <c r="G1503" s="4" t="s">
        <v>46</v>
      </c>
      <c r="H1503" t="s">
        <v>81</v>
      </c>
      <c r="I1503">
        <v>244</v>
      </c>
      <c r="J1503">
        <v>81866</v>
      </c>
      <c r="K1503" t="s">
        <v>6206</v>
      </c>
      <c r="L1503">
        <v>5</v>
      </c>
      <c r="M1503" s="6">
        <v>1431.75</v>
      </c>
      <c r="N1503" s="6">
        <v>2902</v>
      </c>
      <c r="O1503">
        <v>51</v>
      </c>
      <c r="P1503">
        <v>0</v>
      </c>
      <c r="Q1503" t="s">
        <v>52</v>
      </c>
      <c r="R1503" t="s">
        <v>38</v>
      </c>
      <c r="S1503" t="s">
        <v>6177</v>
      </c>
    </row>
    <row r="1504" spans="1:19" hidden="1" x14ac:dyDescent="0.3">
      <c r="A1504" s="7">
        <v>18791</v>
      </c>
      <c r="B1504" s="6" t="s">
        <v>3067</v>
      </c>
      <c r="C1504" t="s">
        <v>3068</v>
      </c>
      <c r="D1504" t="str">
        <f t="shared" si="46"/>
        <v>12:34:57</v>
      </c>
      <c r="E1504" s="18">
        <f t="shared" si="47"/>
        <v>0.5</v>
      </c>
      <c r="F1504" s="2" t="s">
        <v>50</v>
      </c>
      <c r="G1504" s="4" t="s">
        <v>46</v>
      </c>
      <c r="H1504" t="s">
        <v>75</v>
      </c>
      <c r="I1504">
        <v>249</v>
      </c>
      <c r="J1504">
        <v>58284</v>
      </c>
      <c r="K1504" t="s">
        <v>6203</v>
      </c>
      <c r="L1504">
        <v>3</v>
      </c>
      <c r="M1504" s="6">
        <v>2725.5</v>
      </c>
      <c r="N1504" s="6">
        <v>725.25</v>
      </c>
      <c r="O1504">
        <v>47</v>
      </c>
      <c r="P1504">
        <v>3</v>
      </c>
      <c r="Q1504" t="s">
        <v>35</v>
      </c>
      <c r="R1504" t="s">
        <v>38</v>
      </c>
      <c r="S1504" t="s">
        <v>6177</v>
      </c>
    </row>
    <row r="1505" spans="1:19" hidden="1" x14ac:dyDescent="0.3">
      <c r="A1505" s="7">
        <v>18792</v>
      </c>
      <c r="B1505" s="6" t="s">
        <v>3069</v>
      </c>
      <c r="C1505" t="s">
        <v>3070</v>
      </c>
      <c r="D1505" t="str">
        <f t="shared" si="46"/>
        <v>00:42:33</v>
      </c>
      <c r="E1505" s="18">
        <f t="shared" si="47"/>
        <v>0</v>
      </c>
      <c r="F1505" s="2" t="s">
        <v>50</v>
      </c>
      <c r="G1505" s="4" t="s">
        <v>55</v>
      </c>
      <c r="H1505" t="s">
        <v>51</v>
      </c>
      <c r="I1505">
        <v>98</v>
      </c>
      <c r="J1505">
        <v>18832</v>
      </c>
      <c r="K1505" t="s">
        <v>6204</v>
      </c>
      <c r="L1505">
        <v>14</v>
      </c>
      <c r="M1505" s="6">
        <v>2304</v>
      </c>
      <c r="N1505" s="6">
        <v>316.5</v>
      </c>
      <c r="O1505">
        <v>92</v>
      </c>
      <c r="P1505">
        <v>2</v>
      </c>
      <c r="Q1505" t="s">
        <v>65</v>
      </c>
      <c r="R1505" t="s">
        <v>38</v>
      </c>
      <c r="S1505" t="s">
        <v>6177</v>
      </c>
    </row>
    <row r="1506" spans="1:19" hidden="1" x14ac:dyDescent="0.3">
      <c r="A1506" s="7">
        <v>18793</v>
      </c>
      <c r="B1506" s="6" t="s">
        <v>3071</v>
      </c>
      <c r="C1506" t="s">
        <v>3072</v>
      </c>
      <c r="D1506" t="str">
        <f t="shared" si="46"/>
        <v>11:16:00</v>
      </c>
      <c r="E1506" s="18">
        <f t="shared" si="47"/>
        <v>0.45833333333333331</v>
      </c>
      <c r="F1506" s="2" t="s">
        <v>72</v>
      </c>
      <c r="G1506" s="4" t="s">
        <v>46</v>
      </c>
      <c r="H1506" t="s">
        <v>81</v>
      </c>
      <c r="I1506">
        <v>322</v>
      </c>
      <c r="J1506">
        <v>79319</v>
      </c>
      <c r="K1506" t="s">
        <v>6206</v>
      </c>
      <c r="L1506">
        <v>5</v>
      </c>
      <c r="M1506" s="6">
        <v>1865.5</v>
      </c>
      <c r="N1506" s="6">
        <v>544</v>
      </c>
      <c r="O1506">
        <v>54</v>
      </c>
      <c r="P1506">
        <v>0</v>
      </c>
      <c r="Q1506" t="s">
        <v>65</v>
      </c>
      <c r="R1506" t="s">
        <v>38</v>
      </c>
      <c r="S1506" t="s">
        <v>6176</v>
      </c>
    </row>
    <row r="1507" spans="1:19" hidden="1" x14ac:dyDescent="0.3">
      <c r="A1507" s="7">
        <v>18794</v>
      </c>
      <c r="B1507" s="6" t="s">
        <v>3073</v>
      </c>
      <c r="C1507" t="s">
        <v>3074</v>
      </c>
      <c r="D1507" t="str">
        <f t="shared" si="46"/>
        <v>01:20:14</v>
      </c>
      <c r="E1507" s="18">
        <f t="shared" si="47"/>
        <v>4.1666666666666664E-2</v>
      </c>
      <c r="F1507" s="2" t="s">
        <v>45</v>
      </c>
      <c r="G1507" s="4" t="s">
        <v>46</v>
      </c>
      <c r="H1507" t="s">
        <v>56</v>
      </c>
      <c r="I1507">
        <v>3023</v>
      </c>
      <c r="J1507">
        <v>53631</v>
      </c>
      <c r="K1507" t="s">
        <v>6203</v>
      </c>
      <c r="L1507">
        <v>45</v>
      </c>
      <c r="M1507" s="6">
        <v>333.25</v>
      </c>
      <c r="N1507" s="6">
        <v>6144</v>
      </c>
      <c r="O1507">
        <v>15</v>
      </c>
      <c r="P1507">
        <v>5</v>
      </c>
      <c r="Q1507" t="s">
        <v>38</v>
      </c>
      <c r="R1507" t="s">
        <v>35</v>
      </c>
      <c r="S1507" t="s">
        <v>6176</v>
      </c>
    </row>
    <row r="1508" spans="1:19" hidden="1" x14ac:dyDescent="0.3">
      <c r="A1508" s="7">
        <v>18795</v>
      </c>
      <c r="B1508" s="6" t="s">
        <v>3075</v>
      </c>
      <c r="C1508" t="s">
        <v>3076</v>
      </c>
      <c r="D1508" t="str">
        <f t="shared" si="46"/>
        <v>06:03:55</v>
      </c>
      <c r="E1508" s="18">
        <f t="shared" si="47"/>
        <v>0.25</v>
      </c>
      <c r="F1508" s="2" t="s">
        <v>59</v>
      </c>
      <c r="G1508" s="4" t="s">
        <v>46</v>
      </c>
      <c r="H1508" t="s">
        <v>75</v>
      </c>
      <c r="I1508">
        <v>339</v>
      </c>
      <c r="J1508">
        <v>43894</v>
      </c>
      <c r="K1508" t="s">
        <v>6205</v>
      </c>
      <c r="L1508">
        <v>12</v>
      </c>
      <c r="M1508" s="6">
        <v>489.25</v>
      </c>
      <c r="N1508" s="6">
        <v>3325.25</v>
      </c>
      <c r="O1508">
        <v>60</v>
      </c>
      <c r="P1508">
        <v>3</v>
      </c>
      <c r="Q1508" t="s">
        <v>52</v>
      </c>
      <c r="R1508" t="s">
        <v>38</v>
      </c>
      <c r="S1508" t="s">
        <v>6177</v>
      </c>
    </row>
    <row r="1509" spans="1:19" hidden="1" x14ac:dyDescent="0.3">
      <c r="A1509" s="7">
        <v>18796</v>
      </c>
      <c r="B1509" s="6" t="s">
        <v>3077</v>
      </c>
      <c r="C1509" t="s">
        <v>3078</v>
      </c>
      <c r="D1509" t="str">
        <f t="shared" si="46"/>
        <v>16:40:21</v>
      </c>
      <c r="E1509" s="18">
        <f t="shared" si="47"/>
        <v>0.66666666666666663</v>
      </c>
      <c r="F1509" s="2" t="s">
        <v>88</v>
      </c>
      <c r="G1509" s="4" t="s">
        <v>46</v>
      </c>
      <c r="H1509" t="s">
        <v>75</v>
      </c>
      <c r="I1509">
        <v>301</v>
      </c>
      <c r="J1509">
        <v>58284</v>
      </c>
      <c r="K1509" t="s">
        <v>6203</v>
      </c>
      <c r="L1509">
        <v>14</v>
      </c>
      <c r="M1509" s="6">
        <v>483</v>
      </c>
      <c r="N1509" s="6">
        <v>5845.25</v>
      </c>
      <c r="O1509">
        <v>43</v>
      </c>
      <c r="P1509">
        <v>2</v>
      </c>
      <c r="Q1509" t="s">
        <v>52</v>
      </c>
      <c r="R1509" t="s">
        <v>52</v>
      </c>
      <c r="S1509" t="s">
        <v>6176</v>
      </c>
    </row>
    <row r="1510" spans="1:19" hidden="1" x14ac:dyDescent="0.3">
      <c r="A1510" s="7">
        <v>18797</v>
      </c>
      <c r="B1510" s="6" t="s">
        <v>3079</v>
      </c>
      <c r="C1510" t="s">
        <v>3080</v>
      </c>
      <c r="D1510" t="str">
        <f t="shared" si="46"/>
        <v>07:44:49</v>
      </c>
      <c r="E1510" s="18">
        <f t="shared" si="47"/>
        <v>0.29166666666666663</v>
      </c>
      <c r="F1510" s="2" t="s">
        <v>45</v>
      </c>
      <c r="G1510" s="4" t="s">
        <v>46</v>
      </c>
      <c r="H1510" t="s">
        <v>56</v>
      </c>
      <c r="I1510">
        <v>4018</v>
      </c>
      <c r="J1510">
        <v>17289</v>
      </c>
      <c r="K1510" t="s">
        <v>6204</v>
      </c>
      <c r="L1510">
        <v>46</v>
      </c>
      <c r="M1510" s="6">
        <v>244.5</v>
      </c>
      <c r="N1510" s="6">
        <v>3615</v>
      </c>
      <c r="O1510">
        <v>20</v>
      </c>
      <c r="P1510">
        <v>4</v>
      </c>
      <c r="Q1510" t="s">
        <v>38</v>
      </c>
      <c r="R1510" t="s">
        <v>52</v>
      </c>
      <c r="S1510" t="s">
        <v>6176</v>
      </c>
    </row>
    <row r="1511" spans="1:19" hidden="1" x14ac:dyDescent="0.3">
      <c r="A1511" s="7">
        <v>18798</v>
      </c>
      <c r="B1511" s="6" t="s">
        <v>3081</v>
      </c>
      <c r="C1511" t="s">
        <v>3082</v>
      </c>
      <c r="D1511" t="str">
        <f t="shared" si="46"/>
        <v>06:19:37</v>
      </c>
      <c r="E1511" s="18">
        <f t="shared" si="47"/>
        <v>0.25</v>
      </c>
      <c r="F1511" s="2" t="s">
        <v>59</v>
      </c>
      <c r="G1511" s="4" t="s">
        <v>46</v>
      </c>
      <c r="H1511" t="s">
        <v>75</v>
      </c>
      <c r="I1511">
        <v>1071</v>
      </c>
      <c r="J1511">
        <v>16579</v>
      </c>
      <c r="K1511" t="s">
        <v>6204</v>
      </c>
      <c r="L1511">
        <v>6</v>
      </c>
      <c r="M1511" s="6">
        <v>447</v>
      </c>
      <c r="N1511" s="6">
        <v>3043.75</v>
      </c>
      <c r="O1511">
        <v>58</v>
      </c>
      <c r="P1511">
        <v>1</v>
      </c>
      <c r="Q1511" t="s">
        <v>35</v>
      </c>
      <c r="R1511" t="s">
        <v>52</v>
      </c>
      <c r="S1511" t="s">
        <v>6176</v>
      </c>
    </row>
    <row r="1512" spans="1:19" hidden="1" x14ac:dyDescent="0.3">
      <c r="A1512" s="7">
        <v>18799</v>
      </c>
      <c r="B1512" s="6" t="s">
        <v>3083</v>
      </c>
      <c r="C1512" t="s">
        <v>3084</v>
      </c>
      <c r="D1512" t="str">
        <f t="shared" si="46"/>
        <v>07:42:03</v>
      </c>
      <c r="E1512" s="18">
        <f t="shared" si="47"/>
        <v>0.29166666666666663</v>
      </c>
      <c r="F1512" s="2" t="s">
        <v>88</v>
      </c>
      <c r="G1512" s="4" t="s">
        <v>46</v>
      </c>
      <c r="H1512" t="s">
        <v>51</v>
      </c>
      <c r="I1512">
        <v>108</v>
      </c>
      <c r="J1512">
        <v>73604</v>
      </c>
      <c r="K1512" t="s">
        <v>6206</v>
      </c>
      <c r="L1512">
        <v>13</v>
      </c>
      <c r="M1512" s="6">
        <v>212.5</v>
      </c>
      <c r="N1512" s="6">
        <v>7466</v>
      </c>
      <c r="O1512">
        <v>93</v>
      </c>
      <c r="P1512">
        <v>1</v>
      </c>
      <c r="Q1512" t="s">
        <v>65</v>
      </c>
      <c r="R1512" t="s">
        <v>38</v>
      </c>
      <c r="S1512" t="s">
        <v>6177</v>
      </c>
    </row>
    <row r="1513" spans="1:19" hidden="1" x14ac:dyDescent="0.3">
      <c r="A1513" s="7">
        <v>18800</v>
      </c>
      <c r="B1513" s="6" t="s">
        <v>3085</v>
      </c>
      <c r="C1513" t="s">
        <v>3086</v>
      </c>
      <c r="D1513" t="str">
        <f t="shared" si="46"/>
        <v>00:13:01</v>
      </c>
      <c r="E1513" s="18">
        <f t="shared" si="47"/>
        <v>0</v>
      </c>
      <c r="F1513" s="2" t="s">
        <v>72</v>
      </c>
      <c r="G1513" s="4" t="s">
        <v>55</v>
      </c>
      <c r="H1513" t="s">
        <v>51</v>
      </c>
      <c r="I1513">
        <v>365</v>
      </c>
      <c r="J1513">
        <v>19374</v>
      </c>
      <c r="K1513" t="s">
        <v>6204</v>
      </c>
      <c r="L1513">
        <v>10</v>
      </c>
      <c r="M1513" s="6">
        <v>379.5</v>
      </c>
      <c r="N1513" s="6">
        <v>5287.5</v>
      </c>
      <c r="O1513">
        <v>81</v>
      </c>
      <c r="P1513">
        <v>2</v>
      </c>
      <c r="Q1513" t="s">
        <v>52</v>
      </c>
      <c r="R1513" t="s">
        <v>38</v>
      </c>
      <c r="S1513" t="s">
        <v>6176</v>
      </c>
    </row>
    <row r="1514" spans="1:19" hidden="1" x14ac:dyDescent="0.3">
      <c r="A1514" s="7">
        <v>18801</v>
      </c>
      <c r="B1514" s="6" t="s">
        <v>3087</v>
      </c>
      <c r="C1514" t="s">
        <v>3088</v>
      </c>
      <c r="D1514" t="str">
        <f t="shared" si="46"/>
        <v>23:32:58</v>
      </c>
      <c r="E1514" s="18">
        <f t="shared" si="47"/>
        <v>0.95833333333333326</v>
      </c>
      <c r="F1514" s="2" t="s">
        <v>50</v>
      </c>
      <c r="G1514" s="4" t="s">
        <v>55</v>
      </c>
      <c r="H1514" t="s">
        <v>51</v>
      </c>
      <c r="I1514">
        <v>57</v>
      </c>
      <c r="J1514">
        <v>73638</v>
      </c>
      <c r="K1514" t="s">
        <v>6206</v>
      </c>
      <c r="L1514">
        <v>11</v>
      </c>
      <c r="M1514" s="6">
        <v>1054.25</v>
      </c>
      <c r="N1514" s="6">
        <v>2289.5</v>
      </c>
      <c r="O1514">
        <v>76</v>
      </c>
      <c r="P1514">
        <v>2</v>
      </c>
      <c r="Q1514" t="s">
        <v>65</v>
      </c>
      <c r="R1514" t="s">
        <v>38</v>
      </c>
      <c r="S1514" t="s">
        <v>6177</v>
      </c>
    </row>
    <row r="1515" spans="1:19" hidden="1" x14ac:dyDescent="0.3">
      <c r="A1515" s="7">
        <v>18802</v>
      </c>
      <c r="B1515" s="6" t="s">
        <v>3089</v>
      </c>
      <c r="C1515" t="s">
        <v>3090</v>
      </c>
      <c r="D1515" t="str">
        <f t="shared" si="46"/>
        <v>05:23:48</v>
      </c>
      <c r="E1515" s="18">
        <f t="shared" si="47"/>
        <v>0.20833333333333331</v>
      </c>
      <c r="F1515" s="2" t="s">
        <v>88</v>
      </c>
      <c r="G1515" s="4" t="s">
        <v>46</v>
      </c>
      <c r="H1515" t="s">
        <v>75</v>
      </c>
      <c r="I1515">
        <v>256</v>
      </c>
      <c r="J1515">
        <v>11405</v>
      </c>
      <c r="K1515" t="s">
        <v>6204</v>
      </c>
      <c r="L1515">
        <v>1</v>
      </c>
      <c r="M1515" s="6">
        <v>1269.5</v>
      </c>
      <c r="N1515" s="6">
        <v>816.5</v>
      </c>
      <c r="O1515">
        <v>49</v>
      </c>
      <c r="P1515">
        <v>1</v>
      </c>
      <c r="Q1515" t="s">
        <v>52</v>
      </c>
      <c r="R1515" t="s">
        <v>38</v>
      </c>
      <c r="S1515" t="s">
        <v>6177</v>
      </c>
    </row>
    <row r="1516" spans="1:19" hidden="1" x14ac:dyDescent="0.3">
      <c r="A1516" s="7">
        <v>18803</v>
      </c>
      <c r="B1516" s="6" t="s">
        <v>3091</v>
      </c>
      <c r="C1516" t="s">
        <v>3092</v>
      </c>
      <c r="D1516" t="str">
        <f t="shared" si="46"/>
        <v>08:13:34</v>
      </c>
      <c r="E1516" s="18">
        <f t="shared" si="47"/>
        <v>0.33333333333333331</v>
      </c>
      <c r="F1516" s="2" t="s">
        <v>50</v>
      </c>
      <c r="G1516" s="4" t="s">
        <v>55</v>
      </c>
      <c r="H1516" t="s">
        <v>51</v>
      </c>
      <c r="I1516">
        <v>119</v>
      </c>
      <c r="J1516">
        <v>35220</v>
      </c>
      <c r="K1516" t="s">
        <v>6205</v>
      </c>
      <c r="L1516">
        <v>9</v>
      </c>
      <c r="M1516" s="6">
        <v>789.25</v>
      </c>
      <c r="N1516" s="6">
        <v>2288.5</v>
      </c>
      <c r="O1516">
        <v>99</v>
      </c>
      <c r="P1516">
        <v>2</v>
      </c>
      <c r="Q1516" t="s">
        <v>65</v>
      </c>
      <c r="R1516" t="s">
        <v>35</v>
      </c>
      <c r="S1516" t="s">
        <v>6177</v>
      </c>
    </row>
    <row r="1517" spans="1:19" hidden="1" x14ac:dyDescent="0.3">
      <c r="A1517" s="7">
        <v>18804</v>
      </c>
      <c r="B1517" s="6" t="s">
        <v>3093</v>
      </c>
      <c r="C1517" t="s">
        <v>3094</v>
      </c>
      <c r="D1517" t="str">
        <f t="shared" si="46"/>
        <v>06:46:37</v>
      </c>
      <c r="E1517" s="18">
        <f t="shared" si="47"/>
        <v>0.25</v>
      </c>
      <c r="F1517" s="2" t="s">
        <v>59</v>
      </c>
      <c r="G1517" s="4" t="s">
        <v>55</v>
      </c>
      <c r="H1517" t="s">
        <v>51</v>
      </c>
      <c r="I1517">
        <v>476</v>
      </c>
      <c r="J1517">
        <v>27390</v>
      </c>
      <c r="K1517" t="s">
        <v>6204</v>
      </c>
      <c r="L1517">
        <v>15</v>
      </c>
      <c r="M1517" s="6">
        <v>753.75</v>
      </c>
      <c r="N1517" s="6">
        <v>2850.25</v>
      </c>
      <c r="O1517">
        <v>100</v>
      </c>
      <c r="P1517">
        <v>2</v>
      </c>
      <c r="Q1517" t="s">
        <v>35</v>
      </c>
      <c r="R1517" t="s">
        <v>38</v>
      </c>
      <c r="S1517" t="s">
        <v>6177</v>
      </c>
    </row>
    <row r="1518" spans="1:19" hidden="1" x14ac:dyDescent="0.3">
      <c r="A1518" s="7">
        <v>18805</v>
      </c>
      <c r="B1518" s="6" t="s">
        <v>3095</v>
      </c>
      <c r="C1518" t="s">
        <v>3096</v>
      </c>
      <c r="D1518" t="str">
        <f t="shared" si="46"/>
        <v>02:47:07</v>
      </c>
      <c r="E1518" s="18">
        <f t="shared" si="47"/>
        <v>8.3333333333333329E-2</v>
      </c>
      <c r="F1518" s="2" t="s">
        <v>45</v>
      </c>
      <c r="G1518" s="4" t="s">
        <v>46</v>
      </c>
      <c r="H1518" t="s">
        <v>60</v>
      </c>
      <c r="I1518">
        <v>3395</v>
      </c>
      <c r="J1518">
        <v>47622</v>
      </c>
      <c r="K1518" t="s">
        <v>6205</v>
      </c>
      <c r="L1518">
        <v>18</v>
      </c>
      <c r="M1518" s="6">
        <v>67</v>
      </c>
      <c r="N1518" s="6">
        <v>4975</v>
      </c>
      <c r="O1518">
        <v>6</v>
      </c>
      <c r="P1518">
        <v>5</v>
      </c>
      <c r="Q1518" t="s">
        <v>52</v>
      </c>
      <c r="R1518" t="s">
        <v>38</v>
      </c>
      <c r="S1518" t="s">
        <v>6177</v>
      </c>
    </row>
    <row r="1519" spans="1:19" hidden="1" x14ac:dyDescent="0.3">
      <c r="A1519" s="7">
        <v>18806</v>
      </c>
      <c r="B1519" s="6" t="s">
        <v>3097</v>
      </c>
      <c r="C1519" t="s">
        <v>3098</v>
      </c>
      <c r="D1519" t="str">
        <f t="shared" si="46"/>
        <v>06:14:37</v>
      </c>
      <c r="E1519" s="18">
        <f t="shared" si="47"/>
        <v>0.25</v>
      </c>
      <c r="F1519" s="2" t="s">
        <v>45</v>
      </c>
      <c r="G1519" s="4" t="s">
        <v>55</v>
      </c>
      <c r="H1519" t="s">
        <v>60</v>
      </c>
      <c r="I1519">
        <v>3906</v>
      </c>
      <c r="J1519">
        <v>62460</v>
      </c>
      <c r="K1519" t="s">
        <v>6203</v>
      </c>
      <c r="L1519">
        <v>25</v>
      </c>
      <c r="M1519" s="6">
        <v>2696.75</v>
      </c>
      <c r="N1519" s="6">
        <v>814.25</v>
      </c>
      <c r="O1519">
        <v>16</v>
      </c>
      <c r="P1519">
        <v>4</v>
      </c>
      <c r="Q1519" t="s">
        <v>65</v>
      </c>
      <c r="R1519" t="s">
        <v>38</v>
      </c>
      <c r="S1519" t="s">
        <v>6176</v>
      </c>
    </row>
    <row r="1520" spans="1:19" hidden="1" x14ac:dyDescent="0.3">
      <c r="A1520" s="7">
        <v>18807</v>
      </c>
      <c r="B1520" s="6" t="s">
        <v>3099</v>
      </c>
      <c r="C1520" t="s">
        <v>3100</v>
      </c>
      <c r="D1520" t="str">
        <f t="shared" si="46"/>
        <v>15:35:28</v>
      </c>
      <c r="E1520" s="18">
        <f t="shared" si="47"/>
        <v>0.625</v>
      </c>
      <c r="F1520" s="2" t="s">
        <v>59</v>
      </c>
      <c r="G1520" s="4" t="s">
        <v>46</v>
      </c>
      <c r="H1520" t="s">
        <v>60</v>
      </c>
      <c r="I1520">
        <v>1193</v>
      </c>
      <c r="J1520">
        <v>30619</v>
      </c>
      <c r="K1520" t="s">
        <v>6205</v>
      </c>
      <c r="L1520">
        <v>22</v>
      </c>
      <c r="M1520" s="6">
        <v>908</v>
      </c>
      <c r="N1520" s="6">
        <v>2825.25</v>
      </c>
      <c r="O1520">
        <v>13</v>
      </c>
      <c r="P1520">
        <v>8</v>
      </c>
      <c r="Q1520" t="s">
        <v>38</v>
      </c>
      <c r="R1520" t="s">
        <v>38</v>
      </c>
      <c r="S1520" t="s">
        <v>6176</v>
      </c>
    </row>
    <row r="1521" spans="1:19" hidden="1" x14ac:dyDescent="0.3">
      <c r="A1521" s="7">
        <v>18808</v>
      </c>
      <c r="B1521" s="6" t="s">
        <v>3101</v>
      </c>
      <c r="C1521" t="s">
        <v>3102</v>
      </c>
      <c r="D1521" t="str">
        <f t="shared" si="46"/>
        <v>07:20:09</v>
      </c>
      <c r="E1521" s="18">
        <f t="shared" si="47"/>
        <v>0.29166666666666663</v>
      </c>
      <c r="F1521" s="2" t="s">
        <v>50</v>
      </c>
      <c r="G1521" s="4" t="s">
        <v>46</v>
      </c>
      <c r="H1521" t="s">
        <v>51</v>
      </c>
      <c r="I1521">
        <v>85</v>
      </c>
      <c r="J1521">
        <v>14821</v>
      </c>
      <c r="K1521" t="s">
        <v>6204</v>
      </c>
      <c r="L1521">
        <v>12</v>
      </c>
      <c r="M1521" s="6">
        <v>377.75</v>
      </c>
      <c r="N1521" s="6">
        <v>5303.75</v>
      </c>
      <c r="O1521">
        <v>94</v>
      </c>
      <c r="P1521">
        <v>1</v>
      </c>
      <c r="Q1521" t="s">
        <v>52</v>
      </c>
      <c r="R1521" t="s">
        <v>52</v>
      </c>
      <c r="S1521" t="s">
        <v>6176</v>
      </c>
    </row>
    <row r="1522" spans="1:19" hidden="1" x14ac:dyDescent="0.3">
      <c r="A1522" s="7">
        <v>18809</v>
      </c>
      <c r="B1522" s="6" t="s">
        <v>3103</v>
      </c>
      <c r="C1522" t="s">
        <v>3104</v>
      </c>
      <c r="D1522" t="str">
        <f t="shared" si="46"/>
        <v>12:50:32</v>
      </c>
      <c r="E1522" s="18">
        <f t="shared" si="47"/>
        <v>0.5</v>
      </c>
      <c r="F1522" s="2" t="s">
        <v>72</v>
      </c>
      <c r="G1522" s="4" t="s">
        <v>55</v>
      </c>
      <c r="H1522" t="s">
        <v>51</v>
      </c>
      <c r="I1522">
        <v>403</v>
      </c>
      <c r="J1522">
        <v>52622</v>
      </c>
      <c r="K1522" t="s">
        <v>6203</v>
      </c>
      <c r="L1522">
        <v>4</v>
      </c>
      <c r="M1522" s="6">
        <v>959.5</v>
      </c>
      <c r="N1522" s="6">
        <v>2799</v>
      </c>
      <c r="O1522">
        <v>80</v>
      </c>
      <c r="P1522">
        <v>2</v>
      </c>
      <c r="Q1522" t="s">
        <v>35</v>
      </c>
      <c r="R1522" t="s">
        <v>38</v>
      </c>
      <c r="S1522" t="s">
        <v>6177</v>
      </c>
    </row>
    <row r="1523" spans="1:19" hidden="1" x14ac:dyDescent="0.3">
      <c r="A1523" s="7">
        <v>18810</v>
      </c>
      <c r="B1523" s="6" t="s">
        <v>3105</v>
      </c>
      <c r="C1523" t="s">
        <v>3106</v>
      </c>
      <c r="D1523" t="str">
        <f t="shared" si="46"/>
        <v>03:54:04</v>
      </c>
      <c r="E1523" s="18">
        <f t="shared" si="47"/>
        <v>0.125</v>
      </c>
      <c r="F1523" s="2" t="s">
        <v>72</v>
      </c>
      <c r="G1523" s="4" t="s">
        <v>46</v>
      </c>
      <c r="H1523" t="s">
        <v>47</v>
      </c>
      <c r="I1523">
        <v>534</v>
      </c>
      <c r="J1523">
        <v>76687</v>
      </c>
      <c r="K1523" t="s">
        <v>6206</v>
      </c>
      <c r="L1523">
        <v>5</v>
      </c>
      <c r="M1523" s="6">
        <v>1281.25</v>
      </c>
      <c r="N1523" s="6">
        <v>2090.5</v>
      </c>
      <c r="O1523">
        <v>82</v>
      </c>
      <c r="P1523">
        <v>1</v>
      </c>
      <c r="Q1523" t="s">
        <v>52</v>
      </c>
      <c r="R1523" t="s">
        <v>52</v>
      </c>
      <c r="S1523" t="s">
        <v>6176</v>
      </c>
    </row>
    <row r="1524" spans="1:19" hidden="1" x14ac:dyDescent="0.3">
      <c r="A1524" s="7">
        <v>18811</v>
      </c>
      <c r="B1524" s="6" t="s">
        <v>3107</v>
      </c>
      <c r="C1524" t="s">
        <v>3108</v>
      </c>
      <c r="D1524" t="str">
        <f t="shared" si="46"/>
        <v>05:22:01</v>
      </c>
      <c r="E1524" s="18">
        <f t="shared" si="47"/>
        <v>0.20833333333333331</v>
      </c>
      <c r="F1524" s="2" t="s">
        <v>45</v>
      </c>
      <c r="G1524" s="4" t="s">
        <v>46</v>
      </c>
      <c r="H1524" t="s">
        <v>56</v>
      </c>
      <c r="I1524">
        <v>4794</v>
      </c>
      <c r="J1524">
        <v>18559</v>
      </c>
      <c r="K1524" t="s">
        <v>6204</v>
      </c>
      <c r="L1524">
        <v>35</v>
      </c>
      <c r="M1524" s="6">
        <v>259.5</v>
      </c>
      <c r="N1524" s="6">
        <v>5300.25</v>
      </c>
      <c r="O1524">
        <v>18</v>
      </c>
      <c r="P1524">
        <v>4</v>
      </c>
      <c r="Q1524" t="s">
        <v>38</v>
      </c>
      <c r="R1524" t="s">
        <v>38</v>
      </c>
      <c r="S1524" t="s">
        <v>6177</v>
      </c>
    </row>
    <row r="1525" spans="1:19" hidden="1" x14ac:dyDescent="0.3">
      <c r="A1525" s="7">
        <v>18812</v>
      </c>
      <c r="B1525" s="6" t="s">
        <v>3109</v>
      </c>
      <c r="C1525" t="s">
        <v>3110</v>
      </c>
      <c r="D1525" t="str">
        <f t="shared" si="46"/>
        <v>16:31:56</v>
      </c>
      <c r="E1525" s="18">
        <f t="shared" si="47"/>
        <v>0.66666666666666663</v>
      </c>
      <c r="F1525" s="2" t="s">
        <v>72</v>
      </c>
      <c r="G1525" s="4" t="s">
        <v>46</v>
      </c>
      <c r="H1525" t="s">
        <v>81</v>
      </c>
      <c r="I1525">
        <v>555</v>
      </c>
      <c r="J1525">
        <v>20824</v>
      </c>
      <c r="K1525" t="s">
        <v>6204</v>
      </c>
      <c r="L1525">
        <v>18</v>
      </c>
      <c r="M1525" s="6">
        <v>600</v>
      </c>
      <c r="N1525" s="6">
        <v>3356.25</v>
      </c>
      <c r="O1525">
        <v>69</v>
      </c>
      <c r="P1525">
        <v>1</v>
      </c>
      <c r="Q1525" t="s">
        <v>52</v>
      </c>
      <c r="R1525" t="s">
        <v>52</v>
      </c>
      <c r="S1525" t="s">
        <v>6176</v>
      </c>
    </row>
    <row r="1526" spans="1:19" hidden="1" x14ac:dyDescent="0.3">
      <c r="A1526" s="7">
        <v>18813</v>
      </c>
      <c r="B1526" s="6" t="s">
        <v>3111</v>
      </c>
      <c r="C1526" t="s">
        <v>3112</v>
      </c>
      <c r="D1526" t="str">
        <f t="shared" si="46"/>
        <v>15:24:34</v>
      </c>
      <c r="E1526" s="18">
        <f t="shared" si="47"/>
        <v>0.625</v>
      </c>
      <c r="F1526" s="2" t="s">
        <v>50</v>
      </c>
      <c r="G1526" s="4" t="s">
        <v>46</v>
      </c>
      <c r="H1526" t="s">
        <v>51</v>
      </c>
      <c r="I1526">
        <v>182</v>
      </c>
      <c r="J1526">
        <v>18739</v>
      </c>
      <c r="K1526" t="s">
        <v>6204</v>
      </c>
      <c r="L1526">
        <v>2</v>
      </c>
      <c r="M1526" s="6">
        <v>298.25</v>
      </c>
      <c r="N1526" s="6">
        <v>5371</v>
      </c>
      <c r="O1526">
        <v>90</v>
      </c>
      <c r="P1526">
        <v>2</v>
      </c>
      <c r="Q1526" t="s">
        <v>65</v>
      </c>
      <c r="R1526" t="s">
        <v>52</v>
      </c>
      <c r="S1526" t="s">
        <v>6176</v>
      </c>
    </row>
    <row r="1527" spans="1:19" hidden="1" x14ac:dyDescent="0.3">
      <c r="A1527" s="7">
        <v>18814</v>
      </c>
      <c r="B1527" s="6" t="s">
        <v>3113</v>
      </c>
      <c r="C1527" t="s">
        <v>3114</v>
      </c>
      <c r="D1527" t="str">
        <f t="shared" si="46"/>
        <v>15:20:17</v>
      </c>
      <c r="E1527" s="18">
        <f t="shared" si="47"/>
        <v>0.625</v>
      </c>
      <c r="F1527" s="2" t="s">
        <v>72</v>
      </c>
      <c r="G1527" s="4" t="s">
        <v>46</v>
      </c>
      <c r="H1527" t="s">
        <v>47</v>
      </c>
      <c r="I1527">
        <v>819</v>
      </c>
      <c r="J1527">
        <v>85017</v>
      </c>
      <c r="K1527" t="s">
        <v>6206</v>
      </c>
      <c r="L1527">
        <v>19</v>
      </c>
      <c r="M1527" s="6">
        <v>806.75</v>
      </c>
      <c r="N1527" s="6">
        <v>3907</v>
      </c>
      <c r="O1527">
        <v>74</v>
      </c>
      <c r="P1527">
        <v>2</v>
      </c>
      <c r="Q1527" t="s">
        <v>35</v>
      </c>
      <c r="R1527" t="s">
        <v>38</v>
      </c>
      <c r="S1527" t="s">
        <v>6176</v>
      </c>
    </row>
    <row r="1528" spans="1:19" hidden="1" x14ac:dyDescent="0.3">
      <c r="A1528" s="7">
        <v>18815</v>
      </c>
      <c r="B1528" s="6" t="s">
        <v>3115</v>
      </c>
      <c r="C1528" t="s">
        <v>3116</v>
      </c>
      <c r="D1528" t="str">
        <f t="shared" si="46"/>
        <v>21:57:29</v>
      </c>
      <c r="E1528" s="18">
        <f t="shared" si="47"/>
        <v>0.875</v>
      </c>
      <c r="F1528" s="2" t="s">
        <v>45</v>
      </c>
      <c r="G1528" s="4" t="s">
        <v>46</v>
      </c>
      <c r="H1528" t="s">
        <v>47</v>
      </c>
      <c r="I1528">
        <v>1195</v>
      </c>
      <c r="J1528">
        <v>13478</v>
      </c>
      <c r="K1528" t="s">
        <v>6204</v>
      </c>
      <c r="L1528">
        <v>10</v>
      </c>
      <c r="M1528" s="6">
        <v>270</v>
      </c>
      <c r="N1528" s="6">
        <v>4271</v>
      </c>
      <c r="O1528">
        <v>63</v>
      </c>
      <c r="P1528">
        <v>2</v>
      </c>
      <c r="Q1528" t="s">
        <v>35</v>
      </c>
      <c r="R1528" t="s">
        <v>38</v>
      </c>
      <c r="S1528" t="s">
        <v>6177</v>
      </c>
    </row>
    <row r="1529" spans="1:19" hidden="1" x14ac:dyDescent="0.3">
      <c r="A1529" s="7">
        <v>18816</v>
      </c>
      <c r="B1529" s="6" t="s">
        <v>3117</v>
      </c>
      <c r="C1529" t="s">
        <v>3118</v>
      </c>
      <c r="D1529" t="str">
        <f t="shared" si="46"/>
        <v>01:52:57</v>
      </c>
      <c r="E1529" s="18">
        <f t="shared" si="47"/>
        <v>4.1666666666666664E-2</v>
      </c>
      <c r="F1529" s="2" t="s">
        <v>72</v>
      </c>
      <c r="G1529" s="4" t="s">
        <v>46</v>
      </c>
      <c r="H1529" t="s">
        <v>75</v>
      </c>
      <c r="I1529">
        <v>223</v>
      </c>
      <c r="J1529">
        <v>39117</v>
      </c>
      <c r="K1529" t="s">
        <v>6205</v>
      </c>
      <c r="L1529">
        <v>13</v>
      </c>
      <c r="M1529" s="6">
        <v>609.25</v>
      </c>
      <c r="N1529" s="6">
        <v>2108.5</v>
      </c>
      <c r="O1529">
        <v>47</v>
      </c>
      <c r="P1529">
        <v>2</v>
      </c>
      <c r="Q1529" t="s">
        <v>35</v>
      </c>
      <c r="R1529" t="s">
        <v>52</v>
      </c>
      <c r="S1529" t="s">
        <v>6176</v>
      </c>
    </row>
    <row r="1530" spans="1:19" hidden="1" x14ac:dyDescent="0.3">
      <c r="A1530" s="7">
        <v>18817</v>
      </c>
      <c r="B1530" s="6" t="s">
        <v>3119</v>
      </c>
      <c r="C1530" t="s">
        <v>3120</v>
      </c>
      <c r="D1530" t="str">
        <f t="shared" si="46"/>
        <v>09:20:17</v>
      </c>
      <c r="E1530" s="18">
        <f t="shared" si="47"/>
        <v>0.375</v>
      </c>
      <c r="F1530" s="2" t="s">
        <v>45</v>
      </c>
      <c r="G1530" s="4" t="s">
        <v>46</v>
      </c>
      <c r="H1530" t="s">
        <v>56</v>
      </c>
      <c r="I1530">
        <v>4912</v>
      </c>
      <c r="J1530">
        <v>87730</v>
      </c>
      <c r="K1530" t="s">
        <v>6206</v>
      </c>
      <c r="L1530">
        <v>52</v>
      </c>
      <c r="M1530" s="6">
        <v>69</v>
      </c>
      <c r="N1530" s="6">
        <v>3573</v>
      </c>
      <c r="O1530">
        <v>16</v>
      </c>
      <c r="P1530">
        <v>5</v>
      </c>
      <c r="Q1530" t="s">
        <v>52</v>
      </c>
      <c r="R1530" t="s">
        <v>38</v>
      </c>
      <c r="S1530" t="s">
        <v>6177</v>
      </c>
    </row>
    <row r="1531" spans="1:19" hidden="1" x14ac:dyDescent="0.3">
      <c r="A1531" s="7">
        <v>18818</v>
      </c>
      <c r="B1531" s="6" t="s">
        <v>3121</v>
      </c>
      <c r="C1531" t="s">
        <v>3122</v>
      </c>
      <c r="D1531" t="str">
        <f t="shared" si="46"/>
        <v>21:46:16</v>
      </c>
      <c r="E1531" s="18">
        <f t="shared" si="47"/>
        <v>0.875</v>
      </c>
      <c r="F1531" s="2" t="s">
        <v>59</v>
      </c>
      <c r="G1531" s="4" t="s">
        <v>55</v>
      </c>
      <c r="H1531" t="s">
        <v>75</v>
      </c>
      <c r="I1531">
        <v>583</v>
      </c>
      <c r="J1531">
        <v>70557</v>
      </c>
      <c r="K1531" t="s">
        <v>6206</v>
      </c>
      <c r="L1531">
        <v>6</v>
      </c>
      <c r="M1531" s="6">
        <v>2602.75</v>
      </c>
      <c r="N1531" s="6">
        <v>471.75</v>
      </c>
      <c r="O1531">
        <v>46</v>
      </c>
      <c r="P1531">
        <v>3</v>
      </c>
      <c r="Q1531" t="s">
        <v>38</v>
      </c>
      <c r="R1531" t="s">
        <v>38</v>
      </c>
      <c r="S1531" t="s">
        <v>6177</v>
      </c>
    </row>
    <row r="1532" spans="1:19" hidden="1" x14ac:dyDescent="0.3">
      <c r="A1532" s="7">
        <v>18819</v>
      </c>
      <c r="B1532" s="6" t="s">
        <v>3123</v>
      </c>
      <c r="C1532" t="s">
        <v>3124</v>
      </c>
      <c r="D1532" t="str">
        <f t="shared" si="46"/>
        <v>23:12:34</v>
      </c>
      <c r="E1532" s="18">
        <f t="shared" si="47"/>
        <v>0.95833333333333326</v>
      </c>
      <c r="F1532" s="2" t="s">
        <v>45</v>
      </c>
      <c r="G1532" s="4" t="s">
        <v>55</v>
      </c>
      <c r="H1532" t="s">
        <v>60</v>
      </c>
      <c r="I1532">
        <v>1782</v>
      </c>
      <c r="J1532">
        <v>74534</v>
      </c>
      <c r="K1532" t="s">
        <v>6206</v>
      </c>
      <c r="L1532">
        <v>33</v>
      </c>
      <c r="M1532" s="6">
        <v>357</v>
      </c>
      <c r="N1532" s="6">
        <v>6498.25</v>
      </c>
      <c r="O1532">
        <v>23</v>
      </c>
      <c r="P1532">
        <v>4</v>
      </c>
      <c r="Q1532" t="s">
        <v>38</v>
      </c>
      <c r="R1532" t="s">
        <v>52</v>
      </c>
      <c r="S1532" t="s">
        <v>6177</v>
      </c>
    </row>
    <row r="1533" spans="1:19" hidden="1" x14ac:dyDescent="0.3">
      <c r="A1533" s="7">
        <v>18820</v>
      </c>
      <c r="B1533" s="6" t="s">
        <v>3125</v>
      </c>
      <c r="C1533" t="s">
        <v>3126</v>
      </c>
      <c r="D1533" t="str">
        <f t="shared" si="46"/>
        <v>13:49:53</v>
      </c>
      <c r="E1533" s="18">
        <f t="shared" si="47"/>
        <v>0.54166666666666663</v>
      </c>
      <c r="F1533" s="2" t="s">
        <v>72</v>
      </c>
      <c r="G1533" s="4" t="s">
        <v>46</v>
      </c>
      <c r="H1533" t="s">
        <v>51</v>
      </c>
      <c r="I1533">
        <v>173</v>
      </c>
      <c r="J1533">
        <v>31877</v>
      </c>
      <c r="K1533" t="s">
        <v>6205</v>
      </c>
      <c r="L1533">
        <v>9</v>
      </c>
      <c r="M1533" s="6">
        <v>273.5</v>
      </c>
      <c r="N1533" s="6">
        <v>3375.5</v>
      </c>
      <c r="O1533">
        <v>90</v>
      </c>
      <c r="P1533">
        <v>2</v>
      </c>
      <c r="Q1533" t="s">
        <v>65</v>
      </c>
      <c r="R1533" t="s">
        <v>38</v>
      </c>
      <c r="S1533" t="s">
        <v>6177</v>
      </c>
    </row>
    <row r="1534" spans="1:19" hidden="1" x14ac:dyDescent="0.3">
      <c r="A1534" s="7">
        <v>18821</v>
      </c>
      <c r="B1534" s="6" t="s">
        <v>3127</v>
      </c>
      <c r="C1534" t="s">
        <v>3128</v>
      </c>
      <c r="D1534" t="str">
        <f t="shared" si="46"/>
        <v>05:42:16</v>
      </c>
      <c r="E1534" s="18">
        <f t="shared" si="47"/>
        <v>0.20833333333333331</v>
      </c>
      <c r="F1534" s="2" t="s">
        <v>45</v>
      </c>
      <c r="G1534" s="4" t="s">
        <v>55</v>
      </c>
      <c r="H1534" t="s">
        <v>60</v>
      </c>
      <c r="I1534">
        <v>2960</v>
      </c>
      <c r="J1534">
        <v>68504</v>
      </c>
      <c r="K1534" t="s">
        <v>6203</v>
      </c>
      <c r="L1534">
        <v>30</v>
      </c>
      <c r="M1534" s="6">
        <v>206.75</v>
      </c>
      <c r="N1534" s="6">
        <v>6853</v>
      </c>
      <c r="O1534">
        <v>6</v>
      </c>
      <c r="P1534">
        <v>7</v>
      </c>
      <c r="Q1534" t="s">
        <v>38</v>
      </c>
      <c r="R1534" t="s">
        <v>52</v>
      </c>
      <c r="S1534" t="s">
        <v>6177</v>
      </c>
    </row>
    <row r="1535" spans="1:19" hidden="1" x14ac:dyDescent="0.3">
      <c r="A1535" s="7">
        <v>18822</v>
      </c>
      <c r="B1535" s="6" t="s">
        <v>3129</v>
      </c>
      <c r="C1535" t="s">
        <v>3130</v>
      </c>
      <c r="D1535" t="str">
        <f t="shared" si="46"/>
        <v>14:05:36</v>
      </c>
      <c r="E1535" s="18">
        <f t="shared" si="47"/>
        <v>0.58333333333333326</v>
      </c>
      <c r="F1535" s="2" t="s">
        <v>50</v>
      </c>
      <c r="G1535" s="4" t="s">
        <v>55</v>
      </c>
      <c r="H1535" t="s">
        <v>51</v>
      </c>
      <c r="I1535">
        <v>183</v>
      </c>
      <c r="J1535">
        <v>46192</v>
      </c>
      <c r="K1535" t="s">
        <v>6205</v>
      </c>
      <c r="L1535">
        <v>20</v>
      </c>
      <c r="M1535" s="6">
        <v>6288.5</v>
      </c>
      <c r="N1535" s="6">
        <v>823.75</v>
      </c>
      <c r="O1535">
        <v>77</v>
      </c>
      <c r="P1535">
        <v>1</v>
      </c>
      <c r="Q1535" t="s">
        <v>52</v>
      </c>
      <c r="R1535" t="s">
        <v>38</v>
      </c>
      <c r="S1535" t="s">
        <v>6177</v>
      </c>
    </row>
    <row r="1536" spans="1:19" hidden="1" x14ac:dyDescent="0.3">
      <c r="A1536" s="7">
        <v>18823</v>
      </c>
      <c r="B1536" s="6" t="s">
        <v>3131</v>
      </c>
      <c r="C1536" t="s">
        <v>3132</v>
      </c>
      <c r="D1536" t="str">
        <f t="shared" si="46"/>
        <v>10:12:30</v>
      </c>
      <c r="E1536" s="18">
        <f t="shared" si="47"/>
        <v>0.41666666666666663</v>
      </c>
      <c r="F1536" s="2" t="s">
        <v>45</v>
      </c>
      <c r="G1536" s="4" t="s">
        <v>46</v>
      </c>
      <c r="H1536" t="s">
        <v>47</v>
      </c>
      <c r="I1536">
        <v>1926</v>
      </c>
      <c r="J1536">
        <v>50574</v>
      </c>
      <c r="K1536" t="s">
        <v>6203</v>
      </c>
      <c r="L1536">
        <v>2</v>
      </c>
      <c r="M1536" s="6">
        <v>4299.25</v>
      </c>
      <c r="N1536" s="6">
        <v>597.75</v>
      </c>
      <c r="O1536">
        <v>70</v>
      </c>
      <c r="P1536">
        <v>1</v>
      </c>
      <c r="Q1536" t="s">
        <v>35</v>
      </c>
      <c r="R1536" t="s">
        <v>38</v>
      </c>
      <c r="S1536" t="s">
        <v>6176</v>
      </c>
    </row>
    <row r="1537" spans="1:19" hidden="1" x14ac:dyDescent="0.3">
      <c r="A1537" s="7">
        <v>18824</v>
      </c>
      <c r="B1537" s="6" t="s">
        <v>3133</v>
      </c>
      <c r="C1537" t="s">
        <v>3134</v>
      </c>
      <c r="D1537" t="str">
        <f t="shared" si="46"/>
        <v>07:58:54</v>
      </c>
      <c r="E1537" s="18">
        <f t="shared" si="47"/>
        <v>0.29166666666666663</v>
      </c>
      <c r="F1537" s="2" t="s">
        <v>59</v>
      </c>
      <c r="G1537" s="4" t="s">
        <v>46</v>
      </c>
      <c r="H1537" t="s">
        <v>75</v>
      </c>
      <c r="I1537">
        <v>519</v>
      </c>
      <c r="J1537">
        <v>34175</v>
      </c>
      <c r="K1537" t="s">
        <v>6205</v>
      </c>
      <c r="L1537">
        <v>9</v>
      </c>
      <c r="M1537" s="6">
        <v>455.5</v>
      </c>
      <c r="N1537" s="6">
        <v>5502</v>
      </c>
      <c r="O1537">
        <v>42</v>
      </c>
      <c r="P1537">
        <v>1</v>
      </c>
      <c r="Q1537" t="s">
        <v>35</v>
      </c>
      <c r="R1537" t="s">
        <v>52</v>
      </c>
      <c r="S1537" t="s">
        <v>6177</v>
      </c>
    </row>
    <row r="1538" spans="1:19" hidden="1" x14ac:dyDescent="0.3">
      <c r="A1538" s="7">
        <v>18825</v>
      </c>
      <c r="B1538" s="6" t="s">
        <v>3135</v>
      </c>
      <c r="C1538" t="s">
        <v>3136</v>
      </c>
      <c r="D1538" t="str">
        <f t="shared" si="46"/>
        <v>15:30:44</v>
      </c>
      <c r="E1538" s="18">
        <f t="shared" si="47"/>
        <v>0.625</v>
      </c>
      <c r="F1538" s="2" t="s">
        <v>45</v>
      </c>
      <c r="G1538" s="4" t="s">
        <v>46</v>
      </c>
      <c r="H1538" t="s">
        <v>47</v>
      </c>
      <c r="I1538">
        <v>1858</v>
      </c>
      <c r="J1538">
        <v>80933</v>
      </c>
      <c r="K1538" t="s">
        <v>6206</v>
      </c>
      <c r="L1538">
        <v>1</v>
      </c>
      <c r="M1538" s="6">
        <v>602.5</v>
      </c>
      <c r="N1538" s="6">
        <v>3364.5</v>
      </c>
      <c r="O1538">
        <v>79</v>
      </c>
      <c r="P1538">
        <v>2</v>
      </c>
      <c r="Q1538" t="s">
        <v>35</v>
      </c>
      <c r="R1538" t="s">
        <v>52</v>
      </c>
      <c r="S1538" t="s">
        <v>6176</v>
      </c>
    </row>
    <row r="1539" spans="1:19" hidden="1" x14ac:dyDescent="0.3">
      <c r="A1539" s="7">
        <v>18826</v>
      </c>
      <c r="B1539" s="6" t="s">
        <v>3137</v>
      </c>
      <c r="C1539" t="s">
        <v>3138</v>
      </c>
      <c r="D1539" t="str">
        <f t="shared" ref="D1539:D1602" si="48">TEXT(C1539,"hh:mm:ss")</f>
        <v>08:38:32</v>
      </c>
      <c r="E1539" s="18">
        <f t="shared" ref="E1539:E1602" si="49">FLOOR(D1539,TIME(1,0,0))</f>
        <v>0.33333333333333331</v>
      </c>
      <c r="F1539" s="2" t="s">
        <v>45</v>
      </c>
      <c r="G1539" s="4" t="s">
        <v>46</v>
      </c>
      <c r="H1539" t="s">
        <v>47</v>
      </c>
      <c r="I1539">
        <v>2319</v>
      </c>
      <c r="J1539">
        <v>42766</v>
      </c>
      <c r="K1539" t="s">
        <v>6205</v>
      </c>
      <c r="L1539">
        <v>10</v>
      </c>
      <c r="M1539" s="6">
        <v>1133.25</v>
      </c>
      <c r="N1539" s="6">
        <v>2398.5</v>
      </c>
      <c r="O1539">
        <v>83</v>
      </c>
      <c r="P1539">
        <v>2</v>
      </c>
      <c r="Q1539" t="s">
        <v>35</v>
      </c>
      <c r="R1539" t="s">
        <v>38</v>
      </c>
      <c r="S1539" t="s">
        <v>6176</v>
      </c>
    </row>
    <row r="1540" spans="1:19" hidden="1" x14ac:dyDescent="0.3">
      <c r="A1540" s="7">
        <v>18827</v>
      </c>
      <c r="B1540" s="6" t="s">
        <v>3139</v>
      </c>
      <c r="C1540" t="s">
        <v>3140</v>
      </c>
      <c r="D1540" t="str">
        <f t="shared" si="48"/>
        <v>21:34:57</v>
      </c>
      <c r="E1540" s="18">
        <f t="shared" si="49"/>
        <v>0.875</v>
      </c>
      <c r="F1540" s="2" t="s">
        <v>45</v>
      </c>
      <c r="G1540" s="4" t="s">
        <v>55</v>
      </c>
      <c r="H1540" t="s">
        <v>56</v>
      </c>
      <c r="I1540">
        <v>4030</v>
      </c>
      <c r="J1540">
        <v>31394</v>
      </c>
      <c r="K1540" t="s">
        <v>6205</v>
      </c>
      <c r="L1540">
        <v>43</v>
      </c>
      <c r="M1540" s="6">
        <v>401.25</v>
      </c>
      <c r="N1540" s="6">
        <v>3184.5</v>
      </c>
      <c r="O1540">
        <v>13</v>
      </c>
      <c r="P1540">
        <v>4</v>
      </c>
      <c r="Q1540" t="s">
        <v>52</v>
      </c>
      <c r="R1540" t="s">
        <v>38</v>
      </c>
      <c r="S1540" t="s">
        <v>6176</v>
      </c>
    </row>
    <row r="1541" spans="1:19" hidden="1" x14ac:dyDescent="0.3">
      <c r="A1541" s="7">
        <v>18828</v>
      </c>
      <c r="B1541" s="6" t="s">
        <v>3141</v>
      </c>
      <c r="C1541" t="s">
        <v>3142</v>
      </c>
      <c r="D1541" t="str">
        <f t="shared" si="48"/>
        <v>15:45:07</v>
      </c>
      <c r="E1541" s="18">
        <f t="shared" si="49"/>
        <v>0.625</v>
      </c>
      <c r="F1541" s="2" t="s">
        <v>50</v>
      </c>
      <c r="G1541" s="4" t="s">
        <v>55</v>
      </c>
      <c r="H1541" t="s">
        <v>51</v>
      </c>
      <c r="I1541">
        <v>57</v>
      </c>
      <c r="J1541">
        <v>60673</v>
      </c>
      <c r="K1541" t="s">
        <v>6203</v>
      </c>
      <c r="L1541">
        <v>7</v>
      </c>
      <c r="M1541" s="6">
        <v>4169.5</v>
      </c>
      <c r="N1541" s="6">
        <v>730.75</v>
      </c>
      <c r="O1541">
        <v>77</v>
      </c>
      <c r="P1541">
        <v>1</v>
      </c>
      <c r="Q1541" t="s">
        <v>52</v>
      </c>
      <c r="R1541" t="s">
        <v>38</v>
      </c>
      <c r="S1541" t="s">
        <v>6177</v>
      </c>
    </row>
    <row r="1542" spans="1:19" hidden="1" x14ac:dyDescent="0.3">
      <c r="A1542" s="7">
        <v>18829</v>
      </c>
      <c r="B1542" s="6" t="s">
        <v>3143</v>
      </c>
      <c r="C1542" t="s">
        <v>3144</v>
      </c>
      <c r="D1542" t="str">
        <f t="shared" si="48"/>
        <v>17:44:52</v>
      </c>
      <c r="E1542" s="18">
        <f t="shared" si="49"/>
        <v>0.70833333333333326</v>
      </c>
      <c r="F1542" s="2" t="s">
        <v>50</v>
      </c>
      <c r="G1542" s="4" t="s">
        <v>55</v>
      </c>
      <c r="H1542" t="s">
        <v>51</v>
      </c>
      <c r="I1542">
        <v>139</v>
      </c>
      <c r="J1542">
        <v>22691</v>
      </c>
      <c r="K1542" t="s">
        <v>6204</v>
      </c>
      <c r="L1542">
        <v>9</v>
      </c>
      <c r="M1542" s="6">
        <v>1933.75</v>
      </c>
      <c r="N1542" s="6">
        <v>2975</v>
      </c>
      <c r="O1542">
        <v>86</v>
      </c>
      <c r="P1542">
        <v>1</v>
      </c>
      <c r="Q1542" t="s">
        <v>52</v>
      </c>
      <c r="R1542" t="s">
        <v>35</v>
      </c>
      <c r="S1542" t="s">
        <v>6176</v>
      </c>
    </row>
    <row r="1543" spans="1:19" hidden="1" x14ac:dyDescent="0.3">
      <c r="A1543" s="7">
        <v>18830</v>
      </c>
      <c r="B1543" s="6" t="s">
        <v>3145</v>
      </c>
      <c r="C1543" t="s">
        <v>3146</v>
      </c>
      <c r="D1543" t="str">
        <f t="shared" si="48"/>
        <v>10:38:20</v>
      </c>
      <c r="E1543" s="18">
        <f t="shared" si="49"/>
        <v>0.41666666666666663</v>
      </c>
      <c r="F1543" s="2" t="s">
        <v>50</v>
      </c>
      <c r="G1543" s="4" t="s">
        <v>46</v>
      </c>
      <c r="H1543" t="s">
        <v>51</v>
      </c>
      <c r="I1543">
        <v>205</v>
      </c>
      <c r="J1543">
        <v>43894</v>
      </c>
      <c r="K1543" t="s">
        <v>6205</v>
      </c>
      <c r="L1543">
        <v>13</v>
      </c>
      <c r="M1543" s="6">
        <v>821.75</v>
      </c>
      <c r="N1543" s="6">
        <v>354.75</v>
      </c>
      <c r="O1543">
        <v>84</v>
      </c>
      <c r="P1543">
        <v>2</v>
      </c>
      <c r="Q1543" t="s">
        <v>52</v>
      </c>
      <c r="R1543" t="s">
        <v>52</v>
      </c>
      <c r="S1543" t="s">
        <v>6177</v>
      </c>
    </row>
    <row r="1544" spans="1:19" hidden="1" x14ac:dyDescent="0.3">
      <c r="A1544" s="7">
        <v>18831</v>
      </c>
      <c r="B1544" s="6" t="s">
        <v>3147</v>
      </c>
      <c r="C1544" t="s">
        <v>3148</v>
      </c>
      <c r="D1544" t="str">
        <f t="shared" si="48"/>
        <v>20:45:32</v>
      </c>
      <c r="E1544" s="18">
        <f t="shared" si="49"/>
        <v>0.83333333333333326</v>
      </c>
      <c r="F1544" s="2" t="s">
        <v>50</v>
      </c>
      <c r="G1544" s="4" t="s">
        <v>46</v>
      </c>
      <c r="H1544" t="s">
        <v>81</v>
      </c>
      <c r="I1544">
        <v>206</v>
      </c>
      <c r="J1544">
        <v>27015</v>
      </c>
      <c r="K1544" t="s">
        <v>6204</v>
      </c>
      <c r="L1544">
        <v>9</v>
      </c>
      <c r="M1544" s="6">
        <v>308.25</v>
      </c>
      <c r="N1544" s="6">
        <v>3902.75</v>
      </c>
      <c r="O1544">
        <v>57</v>
      </c>
      <c r="P1544">
        <v>0</v>
      </c>
      <c r="Q1544" t="s">
        <v>52</v>
      </c>
      <c r="R1544" t="s">
        <v>38</v>
      </c>
      <c r="S1544" t="s">
        <v>6177</v>
      </c>
    </row>
    <row r="1545" spans="1:19" hidden="1" x14ac:dyDescent="0.3">
      <c r="A1545" s="7">
        <v>18832</v>
      </c>
      <c r="B1545" s="6" t="s">
        <v>3149</v>
      </c>
      <c r="C1545" t="s">
        <v>3150</v>
      </c>
      <c r="D1545" t="str">
        <f t="shared" si="48"/>
        <v>15:58:27</v>
      </c>
      <c r="E1545" s="18">
        <f t="shared" si="49"/>
        <v>0.625</v>
      </c>
      <c r="F1545" s="2" t="s">
        <v>45</v>
      </c>
      <c r="G1545" s="4" t="s">
        <v>46</v>
      </c>
      <c r="H1545" t="s">
        <v>56</v>
      </c>
      <c r="I1545">
        <v>2104</v>
      </c>
      <c r="J1545">
        <v>69594</v>
      </c>
      <c r="K1545" t="s">
        <v>6203</v>
      </c>
      <c r="L1545">
        <v>48</v>
      </c>
      <c r="M1545" s="6">
        <v>1375.5</v>
      </c>
      <c r="N1545" s="6">
        <v>2904.25</v>
      </c>
      <c r="O1545">
        <v>22</v>
      </c>
      <c r="P1545">
        <v>3</v>
      </c>
      <c r="Q1545" t="s">
        <v>52</v>
      </c>
      <c r="R1545" t="s">
        <v>52</v>
      </c>
      <c r="S1545" t="s">
        <v>6176</v>
      </c>
    </row>
    <row r="1546" spans="1:19" hidden="1" x14ac:dyDescent="0.3">
      <c r="A1546" s="7">
        <v>18833</v>
      </c>
      <c r="B1546" s="6" t="s">
        <v>3151</v>
      </c>
      <c r="C1546" t="s">
        <v>3152</v>
      </c>
      <c r="D1546" t="str">
        <f t="shared" si="48"/>
        <v>18:11:55</v>
      </c>
      <c r="E1546" s="18">
        <f t="shared" si="49"/>
        <v>0.75</v>
      </c>
      <c r="F1546" s="2" t="s">
        <v>72</v>
      </c>
      <c r="G1546" s="4" t="s">
        <v>46</v>
      </c>
      <c r="H1546" t="s">
        <v>81</v>
      </c>
      <c r="I1546">
        <v>227</v>
      </c>
      <c r="J1546">
        <v>18249</v>
      </c>
      <c r="K1546" t="s">
        <v>6204</v>
      </c>
      <c r="L1546">
        <v>7</v>
      </c>
      <c r="M1546" s="6">
        <v>258.75</v>
      </c>
      <c r="N1546" s="6">
        <v>6949</v>
      </c>
      <c r="O1546">
        <v>69</v>
      </c>
      <c r="P1546">
        <v>0</v>
      </c>
      <c r="Q1546" t="s">
        <v>52</v>
      </c>
      <c r="R1546" t="s">
        <v>38</v>
      </c>
      <c r="S1546" t="s">
        <v>6176</v>
      </c>
    </row>
    <row r="1547" spans="1:19" hidden="1" x14ac:dyDescent="0.3">
      <c r="A1547" s="7">
        <v>18834</v>
      </c>
      <c r="B1547" s="6" t="s">
        <v>3153</v>
      </c>
      <c r="C1547" t="s">
        <v>3154</v>
      </c>
      <c r="D1547" t="str">
        <f t="shared" si="48"/>
        <v>13:13:21</v>
      </c>
      <c r="E1547" s="18">
        <f t="shared" si="49"/>
        <v>0.54166666666666663</v>
      </c>
      <c r="F1547" s="2" t="s">
        <v>45</v>
      </c>
      <c r="G1547" s="4" t="s">
        <v>46</v>
      </c>
      <c r="H1547" t="s">
        <v>56</v>
      </c>
      <c r="I1547">
        <v>4382</v>
      </c>
      <c r="J1547">
        <v>55163</v>
      </c>
      <c r="K1547" t="s">
        <v>6203</v>
      </c>
      <c r="L1547">
        <v>58</v>
      </c>
      <c r="M1547" s="6">
        <v>121.75</v>
      </c>
      <c r="N1547" s="6">
        <v>4305.25</v>
      </c>
      <c r="O1547">
        <v>15</v>
      </c>
      <c r="P1547">
        <v>4</v>
      </c>
      <c r="Q1547" t="s">
        <v>52</v>
      </c>
      <c r="R1547" t="s">
        <v>52</v>
      </c>
      <c r="S1547" t="s">
        <v>6177</v>
      </c>
    </row>
    <row r="1548" spans="1:19" hidden="1" x14ac:dyDescent="0.3">
      <c r="A1548" s="7">
        <v>18835</v>
      </c>
      <c r="B1548" s="6" t="s">
        <v>3155</v>
      </c>
      <c r="C1548" t="s">
        <v>3156</v>
      </c>
      <c r="D1548" t="str">
        <f t="shared" si="48"/>
        <v>12:11:35</v>
      </c>
      <c r="E1548" s="18">
        <f t="shared" si="49"/>
        <v>0.5</v>
      </c>
      <c r="F1548" s="2" t="s">
        <v>72</v>
      </c>
      <c r="G1548" s="4" t="s">
        <v>46</v>
      </c>
      <c r="H1548" t="s">
        <v>81</v>
      </c>
      <c r="I1548">
        <v>655</v>
      </c>
      <c r="J1548">
        <v>61587</v>
      </c>
      <c r="K1548" t="s">
        <v>6203</v>
      </c>
      <c r="L1548">
        <v>11</v>
      </c>
      <c r="M1548" s="6">
        <v>3342.75</v>
      </c>
      <c r="N1548" s="6">
        <v>618.75</v>
      </c>
      <c r="O1548">
        <v>67</v>
      </c>
      <c r="P1548">
        <v>1</v>
      </c>
      <c r="Q1548" t="s">
        <v>52</v>
      </c>
      <c r="R1548" t="s">
        <v>52</v>
      </c>
      <c r="S1548" t="s">
        <v>6176</v>
      </c>
    </row>
    <row r="1549" spans="1:19" hidden="1" x14ac:dyDescent="0.3">
      <c r="A1549" s="7">
        <v>18836</v>
      </c>
      <c r="B1549" s="6" t="s">
        <v>3157</v>
      </c>
      <c r="C1549" t="s">
        <v>3158</v>
      </c>
      <c r="D1549" t="str">
        <f t="shared" si="48"/>
        <v>13:54:25</v>
      </c>
      <c r="E1549" s="18">
        <f t="shared" si="49"/>
        <v>0.54166666666666663</v>
      </c>
      <c r="F1549" s="2" t="s">
        <v>72</v>
      </c>
      <c r="G1549" s="4" t="s">
        <v>55</v>
      </c>
      <c r="H1549" t="s">
        <v>51</v>
      </c>
      <c r="I1549">
        <v>281</v>
      </c>
      <c r="J1549">
        <v>85437</v>
      </c>
      <c r="K1549" t="s">
        <v>6206</v>
      </c>
      <c r="L1549">
        <v>20</v>
      </c>
      <c r="M1549" s="6">
        <v>150.25</v>
      </c>
      <c r="N1549" s="6">
        <v>3193.75</v>
      </c>
      <c r="O1549">
        <v>80</v>
      </c>
      <c r="P1549">
        <v>2</v>
      </c>
      <c r="Q1549" t="s">
        <v>52</v>
      </c>
      <c r="R1549" t="s">
        <v>38</v>
      </c>
      <c r="S1549" t="s">
        <v>6177</v>
      </c>
    </row>
    <row r="1550" spans="1:19" hidden="1" x14ac:dyDescent="0.3">
      <c r="A1550" s="7">
        <v>18837</v>
      </c>
      <c r="B1550" s="6" t="s">
        <v>3159</v>
      </c>
      <c r="C1550" t="s">
        <v>3160</v>
      </c>
      <c r="D1550" t="str">
        <f t="shared" si="48"/>
        <v>20:08:29</v>
      </c>
      <c r="E1550" s="18">
        <f t="shared" si="49"/>
        <v>0.83333333333333326</v>
      </c>
      <c r="F1550" s="2" t="s">
        <v>50</v>
      </c>
      <c r="G1550" s="4" t="s">
        <v>55</v>
      </c>
      <c r="H1550" t="s">
        <v>51</v>
      </c>
      <c r="I1550">
        <v>165</v>
      </c>
      <c r="J1550">
        <v>85437</v>
      </c>
      <c r="K1550" t="s">
        <v>6206</v>
      </c>
      <c r="L1550">
        <v>6</v>
      </c>
      <c r="M1550" s="6">
        <v>9259.75</v>
      </c>
      <c r="N1550" s="6">
        <v>394</v>
      </c>
      <c r="O1550">
        <v>96</v>
      </c>
      <c r="P1550">
        <v>2</v>
      </c>
      <c r="Q1550" t="s">
        <v>52</v>
      </c>
      <c r="R1550" t="s">
        <v>52</v>
      </c>
      <c r="S1550" t="s">
        <v>6177</v>
      </c>
    </row>
    <row r="1551" spans="1:19" hidden="1" x14ac:dyDescent="0.3">
      <c r="A1551" s="7">
        <v>18838</v>
      </c>
      <c r="B1551" s="6" t="s">
        <v>3161</v>
      </c>
      <c r="C1551" t="s">
        <v>3162</v>
      </c>
      <c r="D1551" t="str">
        <f t="shared" si="48"/>
        <v>05:14:57</v>
      </c>
      <c r="E1551" s="18">
        <f t="shared" si="49"/>
        <v>0.20833333333333331</v>
      </c>
      <c r="F1551" s="2" t="s">
        <v>72</v>
      </c>
      <c r="G1551" s="4" t="s">
        <v>55</v>
      </c>
      <c r="H1551" t="s">
        <v>51</v>
      </c>
      <c r="I1551">
        <v>776</v>
      </c>
      <c r="J1551">
        <v>15353</v>
      </c>
      <c r="K1551" t="s">
        <v>6204</v>
      </c>
      <c r="L1551">
        <v>11</v>
      </c>
      <c r="M1551" s="6">
        <v>1101.25</v>
      </c>
      <c r="N1551" s="6">
        <v>4310.5</v>
      </c>
      <c r="O1551">
        <v>96</v>
      </c>
      <c r="P1551">
        <v>1</v>
      </c>
      <c r="Q1551" t="s">
        <v>52</v>
      </c>
      <c r="R1551" t="s">
        <v>52</v>
      </c>
      <c r="S1551" t="s">
        <v>6176</v>
      </c>
    </row>
    <row r="1552" spans="1:19" hidden="1" x14ac:dyDescent="0.3">
      <c r="A1552" s="7">
        <v>18839</v>
      </c>
      <c r="B1552" s="6" t="s">
        <v>3163</v>
      </c>
      <c r="C1552" t="s">
        <v>3164</v>
      </c>
      <c r="D1552" t="str">
        <f t="shared" si="48"/>
        <v>22:53:58</v>
      </c>
      <c r="E1552" s="18">
        <f t="shared" si="49"/>
        <v>0.91666666666666663</v>
      </c>
      <c r="F1552" s="2" t="s">
        <v>59</v>
      </c>
      <c r="G1552" s="4" t="s">
        <v>46</v>
      </c>
      <c r="H1552" t="s">
        <v>75</v>
      </c>
      <c r="I1552">
        <v>456</v>
      </c>
      <c r="J1552">
        <v>30763</v>
      </c>
      <c r="K1552" t="s">
        <v>6205</v>
      </c>
      <c r="L1552">
        <v>6</v>
      </c>
      <c r="M1552" s="6">
        <v>3890.25</v>
      </c>
      <c r="N1552" s="6">
        <v>562</v>
      </c>
      <c r="O1552">
        <v>46</v>
      </c>
      <c r="P1552">
        <v>3</v>
      </c>
      <c r="Q1552" t="s">
        <v>65</v>
      </c>
      <c r="R1552" t="s">
        <v>52</v>
      </c>
      <c r="S1552" t="s">
        <v>6176</v>
      </c>
    </row>
    <row r="1553" spans="1:19" hidden="1" x14ac:dyDescent="0.3">
      <c r="A1553" s="7">
        <v>18840</v>
      </c>
      <c r="B1553" s="6" t="s">
        <v>3165</v>
      </c>
      <c r="C1553" t="s">
        <v>3166</v>
      </c>
      <c r="D1553" t="str">
        <f t="shared" si="48"/>
        <v>18:36:09</v>
      </c>
      <c r="E1553" s="18">
        <f t="shared" si="49"/>
        <v>0.75</v>
      </c>
      <c r="F1553" s="2" t="s">
        <v>88</v>
      </c>
      <c r="G1553" s="4" t="s">
        <v>46</v>
      </c>
      <c r="H1553" t="s">
        <v>81</v>
      </c>
      <c r="I1553">
        <v>386</v>
      </c>
      <c r="J1553">
        <v>37524</v>
      </c>
      <c r="K1553" t="s">
        <v>6205</v>
      </c>
      <c r="L1553">
        <v>13</v>
      </c>
      <c r="M1553" s="6">
        <v>5029.75</v>
      </c>
      <c r="N1553" s="6">
        <v>818.25</v>
      </c>
      <c r="O1553">
        <v>63</v>
      </c>
      <c r="P1553">
        <v>0</v>
      </c>
      <c r="Q1553" t="s">
        <v>52</v>
      </c>
      <c r="R1553" t="s">
        <v>52</v>
      </c>
      <c r="S1553" t="s">
        <v>6176</v>
      </c>
    </row>
    <row r="1554" spans="1:19" hidden="1" x14ac:dyDescent="0.3">
      <c r="A1554" s="7">
        <v>18841</v>
      </c>
      <c r="B1554" s="6" t="s">
        <v>3167</v>
      </c>
      <c r="C1554" t="s">
        <v>3168</v>
      </c>
      <c r="D1554" t="str">
        <f t="shared" si="48"/>
        <v>23:01:09</v>
      </c>
      <c r="E1554" s="18">
        <f t="shared" si="49"/>
        <v>0.95833333333333326</v>
      </c>
      <c r="F1554" s="2" t="s">
        <v>50</v>
      </c>
      <c r="G1554" s="4" t="s">
        <v>55</v>
      </c>
      <c r="H1554" t="s">
        <v>51</v>
      </c>
      <c r="I1554">
        <v>93</v>
      </c>
      <c r="J1554">
        <v>40034</v>
      </c>
      <c r="K1554" t="s">
        <v>6205</v>
      </c>
      <c r="L1554">
        <v>10</v>
      </c>
      <c r="M1554" s="6">
        <v>920.75</v>
      </c>
      <c r="N1554" s="6">
        <v>2253.25</v>
      </c>
      <c r="O1554">
        <v>86</v>
      </c>
      <c r="P1554">
        <v>1</v>
      </c>
      <c r="Q1554" t="s">
        <v>65</v>
      </c>
      <c r="R1554" t="s">
        <v>38</v>
      </c>
      <c r="S1554" t="s">
        <v>6177</v>
      </c>
    </row>
    <row r="1555" spans="1:19" hidden="1" x14ac:dyDescent="0.3">
      <c r="A1555" s="7">
        <v>18842</v>
      </c>
      <c r="B1555" s="6" t="s">
        <v>3169</v>
      </c>
      <c r="C1555" t="s">
        <v>3170</v>
      </c>
      <c r="D1555" t="str">
        <f t="shared" si="48"/>
        <v>05:13:19</v>
      </c>
      <c r="E1555" s="18">
        <f t="shared" si="49"/>
        <v>0.20833333333333331</v>
      </c>
      <c r="F1555" s="2" t="s">
        <v>72</v>
      </c>
      <c r="G1555" s="4" t="s">
        <v>46</v>
      </c>
      <c r="H1555" t="s">
        <v>47</v>
      </c>
      <c r="I1555">
        <v>594</v>
      </c>
      <c r="J1555">
        <v>60641</v>
      </c>
      <c r="K1555" t="s">
        <v>6203</v>
      </c>
      <c r="L1555">
        <v>3</v>
      </c>
      <c r="M1555" s="6">
        <v>5483.25</v>
      </c>
      <c r="N1555" s="6">
        <v>815.25</v>
      </c>
      <c r="O1555">
        <v>84</v>
      </c>
      <c r="P1555">
        <v>3</v>
      </c>
      <c r="Q1555" t="s">
        <v>52</v>
      </c>
      <c r="R1555" t="s">
        <v>38</v>
      </c>
      <c r="S1555" t="s">
        <v>6177</v>
      </c>
    </row>
    <row r="1556" spans="1:19" hidden="1" x14ac:dyDescent="0.3">
      <c r="A1556" s="7">
        <v>18843</v>
      </c>
      <c r="B1556" s="6" t="s">
        <v>3171</v>
      </c>
      <c r="C1556" t="s">
        <v>3172</v>
      </c>
      <c r="D1556" t="str">
        <f t="shared" si="48"/>
        <v>21:08:07</v>
      </c>
      <c r="E1556" s="18">
        <f t="shared" si="49"/>
        <v>0.875</v>
      </c>
      <c r="F1556" s="2" t="s">
        <v>50</v>
      </c>
      <c r="G1556" s="4" t="s">
        <v>55</v>
      </c>
      <c r="H1556" t="s">
        <v>51</v>
      </c>
      <c r="I1556">
        <v>185</v>
      </c>
      <c r="J1556">
        <v>58375</v>
      </c>
      <c r="K1556" t="s">
        <v>6203</v>
      </c>
      <c r="L1556">
        <v>16</v>
      </c>
      <c r="M1556" s="6">
        <v>415.25</v>
      </c>
      <c r="N1556" s="6">
        <v>2529.75</v>
      </c>
      <c r="O1556">
        <v>93</v>
      </c>
      <c r="P1556">
        <v>1</v>
      </c>
      <c r="Q1556" t="s">
        <v>65</v>
      </c>
      <c r="R1556" t="s">
        <v>38</v>
      </c>
      <c r="S1556" t="s">
        <v>6176</v>
      </c>
    </row>
    <row r="1557" spans="1:19" hidden="1" x14ac:dyDescent="0.3">
      <c r="A1557" s="7">
        <v>18844</v>
      </c>
      <c r="B1557" s="6" t="s">
        <v>3173</v>
      </c>
      <c r="C1557" t="s">
        <v>3174</v>
      </c>
      <c r="D1557" t="str">
        <f t="shared" si="48"/>
        <v>20:01:57</v>
      </c>
      <c r="E1557" s="18">
        <f t="shared" si="49"/>
        <v>0.83333333333333326</v>
      </c>
      <c r="F1557" s="2" t="s">
        <v>220</v>
      </c>
      <c r="G1557" s="4" t="s">
        <v>46</v>
      </c>
      <c r="H1557" t="s">
        <v>56</v>
      </c>
      <c r="I1557">
        <v>4254</v>
      </c>
      <c r="J1557">
        <v>26015</v>
      </c>
      <c r="K1557" t="s">
        <v>6204</v>
      </c>
      <c r="L1557">
        <v>53</v>
      </c>
      <c r="M1557" s="6">
        <v>273.75</v>
      </c>
      <c r="N1557" s="6">
        <v>4155.75</v>
      </c>
      <c r="O1557">
        <v>14</v>
      </c>
      <c r="P1557">
        <v>4</v>
      </c>
      <c r="Q1557" t="s">
        <v>52</v>
      </c>
      <c r="R1557" t="s">
        <v>38</v>
      </c>
      <c r="S1557" t="s">
        <v>6176</v>
      </c>
    </row>
    <row r="1558" spans="1:19" hidden="1" x14ac:dyDescent="0.3">
      <c r="A1558" s="7">
        <v>18845</v>
      </c>
      <c r="B1558" s="6" t="s">
        <v>3175</v>
      </c>
      <c r="C1558" t="s">
        <v>3176</v>
      </c>
      <c r="D1558" t="str">
        <f t="shared" si="48"/>
        <v>06:49:00</v>
      </c>
      <c r="E1558" s="18">
        <f t="shared" si="49"/>
        <v>0.25</v>
      </c>
      <c r="F1558" s="2" t="s">
        <v>45</v>
      </c>
      <c r="G1558" s="4" t="s">
        <v>55</v>
      </c>
      <c r="H1558" t="s">
        <v>75</v>
      </c>
      <c r="I1558">
        <v>848</v>
      </c>
      <c r="J1558">
        <v>36725</v>
      </c>
      <c r="K1558" t="s">
        <v>6205</v>
      </c>
      <c r="L1558">
        <v>5</v>
      </c>
      <c r="M1558" s="6">
        <v>1512.75</v>
      </c>
      <c r="N1558" s="6">
        <v>2337.5</v>
      </c>
      <c r="O1558">
        <v>61</v>
      </c>
      <c r="P1558">
        <v>1</v>
      </c>
      <c r="Q1558" t="s">
        <v>52</v>
      </c>
      <c r="R1558" t="s">
        <v>38</v>
      </c>
      <c r="S1558" t="s">
        <v>6176</v>
      </c>
    </row>
    <row r="1559" spans="1:19" hidden="1" x14ac:dyDescent="0.3">
      <c r="A1559" s="7">
        <v>18846</v>
      </c>
      <c r="B1559" s="6" t="s">
        <v>3177</v>
      </c>
      <c r="C1559" t="s">
        <v>3178</v>
      </c>
      <c r="D1559" t="str">
        <f t="shared" si="48"/>
        <v>11:10:52</v>
      </c>
      <c r="E1559" s="18">
        <f t="shared" si="49"/>
        <v>0.45833333333333331</v>
      </c>
      <c r="F1559" s="2" t="s">
        <v>59</v>
      </c>
      <c r="G1559" s="4" t="s">
        <v>46</v>
      </c>
      <c r="H1559" t="s">
        <v>81</v>
      </c>
      <c r="I1559">
        <v>661</v>
      </c>
      <c r="J1559">
        <v>13226</v>
      </c>
      <c r="K1559" t="s">
        <v>6204</v>
      </c>
      <c r="L1559">
        <v>9</v>
      </c>
      <c r="M1559" s="6">
        <v>565.5</v>
      </c>
      <c r="N1559" s="6">
        <v>2617.5</v>
      </c>
      <c r="O1559">
        <v>56</v>
      </c>
      <c r="P1559">
        <v>1</v>
      </c>
      <c r="Q1559" t="s">
        <v>52</v>
      </c>
      <c r="R1559" t="s">
        <v>38</v>
      </c>
      <c r="S1559" t="s">
        <v>6177</v>
      </c>
    </row>
    <row r="1560" spans="1:19" hidden="1" x14ac:dyDescent="0.3">
      <c r="A1560" s="7">
        <v>18847</v>
      </c>
      <c r="B1560" s="6" t="s">
        <v>3179</v>
      </c>
      <c r="C1560" t="s">
        <v>3180</v>
      </c>
      <c r="D1560" t="str">
        <f t="shared" si="48"/>
        <v>23:36:05</v>
      </c>
      <c r="E1560" s="18">
        <f t="shared" si="49"/>
        <v>0.95833333333333326</v>
      </c>
      <c r="F1560" s="2" t="s">
        <v>59</v>
      </c>
      <c r="G1560" s="4" t="s">
        <v>46</v>
      </c>
      <c r="H1560" t="s">
        <v>75</v>
      </c>
      <c r="I1560">
        <v>406</v>
      </c>
      <c r="J1560">
        <v>31394</v>
      </c>
      <c r="K1560" t="s">
        <v>6205</v>
      </c>
      <c r="L1560">
        <v>7</v>
      </c>
      <c r="M1560" s="6">
        <v>369.25</v>
      </c>
      <c r="N1560" s="6">
        <v>3920</v>
      </c>
      <c r="O1560">
        <v>46</v>
      </c>
      <c r="P1560">
        <v>3</v>
      </c>
      <c r="Q1560" t="s">
        <v>52</v>
      </c>
      <c r="R1560" t="s">
        <v>38</v>
      </c>
      <c r="S1560" t="s">
        <v>6176</v>
      </c>
    </row>
    <row r="1561" spans="1:19" hidden="1" x14ac:dyDescent="0.3">
      <c r="A1561" s="7">
        <v>18848</v>
      </c>
      <c r="B1561" s="6" t="s">
        <v>3181</v>
      </c>
      <c r="C1561" t="s">
        <v>3182</v>
      </c>
      <c r="D1561" t="str">
        <f t="shared" si="48"/>
        <v>16:42:18</v>
      </c>
      <c r="E1561" s="18">
        <f t="shared" si="49"/>
        <v>0.66666666666666663</v>
      </c>
      <c r="F1561" s="2" t="s">
        <v>50</v>
      </c>
      <c r="G1561" s="4" t="s">
        <v>55</v>
      </c>
      <c r="H1561" t="s">
        <v>51</v>
      </c>
      <c r="I1561">
        <v>195</v>
      </c>
      <c r="J1561">
        <v>30763</v>
      </c>
      <c r="K1561" t="s">
        <v>6205</v>
      </c>
      <c r="L1561">
        <v>16</v>
      </c>
      <c r="M1561" s="6">
        <v>6951.75</v>
      </c>
      <c r="N1561" s="6">
        <v>967.25</v>
      </c>
      <c r="O1561">
        <v>76</v>
      </c>
      <c r="P1561">
        <v>2</v>
      </c>
      <c r="Q1561" t="s">
        <v>65</v>
      </c>
      <c r="R1561" t="s">
        <v>38</v>
      </c>
      <c r="S1561" t="s">
        <v>6177</v>
      </c>
    </row>
    <row r="1562" spans="1:19" hidden="1" x14ac:dyDescent="0.3">
      <c r="A1562" s="7">
        <v>18849</v>
      </c>
      <c r="B1562" s="6" t="s">
        <v>3183</v>
      </c>
      <c r="C1562" t="s">
        <v>3184</v>
      </c>
      <c r="D1562" t="str">
        <f t="shared" si="48"/>
        <v>03:21:15</v>
      </c>
      <c r="E1562" s="18">
        <f t="shared" si="49"/>
        <v>0.125</v>
      </c>
      <c r="F1562" s="2" t="s">
        <v>50</v>
      </c>
      <c r="G1562" s="4" t="s">
        <v>46</v>
      </c>
      <c r="H1562" t="s">
        <v>51</v>
      </c>
      <c r="I1562">
        <v>57</v>
      </c>
      <c r="J1562">
        <v>10268</v>
      </c>
      <c r="K1562" t="s">
        <v>6204</v>
      </c>
      <c r="L1562">
        <v>12</v>
      </c>
      <c r="M1562" s="6">
        <v>197.25</v>
      </c>
      <c r="N1562" s="6">
        <v>3742.5</v>
      </c>
      <c r="O1562">
        <v>84</v>
      </c>
      <c r="P1562">
        <v>1</v>
      </c>
      <c r="Q1562" t="s">
        <v>65</v>
      </c>
      <c r="R1562" t="s">
        <v>52</v>
      </c>
      <c r="S1562" t="s">
        <v>6176</v>
      </c>
    </row>
    <row r="1563" spans="1:19" hidden="1" x14ac:dyDescent="0.3">
      <c r="A1563" s="7">
        <v>18850</v>
      </c>
      <c r="B1563" s="6" t="s">
        <v>3185</v>
      </c>
      <c r="C1563" t="s">
        <v>3186</v>
      </c>
      <c r="D1563" t="str">
        <f t="shared" si="48"/>
        <v>09:20:02</v>
      </c>
      <c r="E1563" s="18">
        <f t="shared" si="49"/>
        <v>0.375</v>
      </c>
      <c r="F1563" s="2" t="s">
        <v>45</v>
      </c>
      <c r="G1563" s="4" t="s">
        <v>68</v>
      </c>
      <c r="H1563" t="s">
        <v>60</v>
      </c>
      <c r="I1563">
        <v>3726</v>
      </c>
      <c r="J1563">
        <v>53522</v>
      </c>
      <c r="K1563" t="s">
        <v>6203</v>
      </c>
      <c r="L1563">
        <v>23</v>
      </c>
      <c r="M1563" s="6">
        <v>6166.25</v>
      </c>
      <c r="N1563" s="6">
        <v>718.25</v>
      </c>
      <c r="O1563">
        <v>14</v>
      </c>
      <c r="P1563">
        <v>4</v>
      </c>
      <c r="Q1563" t="s">
        <v>38</v>
      </c>
      <c r="R1563" t="s">
        <v>38</v>
      </c>
      <c r="S1563" t="s">
        <v>6177</v>
      </c>
    </row>
    <row r="1564" spans="1:19" hidden="1" x14ac:dyDescent="0.3">
      <c r="A1564" s="7">
        <v>18851</v>
      </c>
      <c r="B1564" s="6" t="s">
        <v>3187</v>
      </c>
      <c r="C1564" t="s">
        <v>3188</v>
      </c>
      <c r="D1564" t="str">
        <f t="shared" si="48"/>
        <v>23:54:41</v>
      </c>
      <c r="E1564" s="18">
        <f t="shared" si="49"/>
        <v>0.95833333333333326</v>
      </c>
      <c r="F1564" s="2" t="s">
        <v>45</v>
      </c>
      <c r="G1564" s="4" t="s">
        <v>68</v>
      </c>
      <c r="H1564" t="s">
        <v>60</v>
      </c>
      <c r="I1564">
        <v>3276</v>
      </c>
      <c r="J1564">
        <v>15745</v>
      </c>
      <c r="K1564" t="s">
        <v>6204</v>
      </c>
      <c r="L1564">
        <v>18</v>
      </c>
      <c r="M1564" s="6">
        <v>388.25</v>
      </c>
      <c r="N1564" s="6">
        <v>6457.25</v>
      </c>
      <c r="O1564">
        <v>18</v>
      </c>
      <c r="P1564">
        <v>4</v>
      </c>
      <c r="Q1564" t="s">
        <v>52</v>
      </c>
      <c r="R1564" t="s">
        <v>38</v>
      </c>
      <c r="S1564" t="s">
        <v>6177</v>
      </c>
    </row>
    <row r="1565" spans="1:19" hidden="1" x14ac:dyDescent="0.3">
      <c r="A1565" s="7">
        <v>18852</v>
      </c>
      <c r="B1565" s="6" t="s">
        <v>3189</v>
      </c>
      <c r="C1565" t="s">
        <v>3190</v>
      </c>
      <c r="D1565" t="str">
        <f t="shared" si="48"/>
        <v>18:48:24</v>
      </c>
      <c r="E1565" s="18">
        <f t="shared" si="49"/>
        <v>0.75</v>
      </c>
      <c r="F1565" s="2" t="s">
        <v>72</v>
      </c>
      <c r="G1565" s="4" t="s">
        <v>46</v>
      </c>
      <c r="H1565" t="s">
        <v>75</v>
      </c>
      <c r="I1565">
        <v>994</v>
      </c>
      <c r="J1565">
        <v>86324</v>
      </c>
      <c r="K1565" t="s">
        <v>6206</v>
      </c>
      <c r="L1565">
        <v>5</v>
      </c>
      <c r="M1565" s="6">
        <v>1833.25</v>
      </c>
      <c r="N1565" s="6">
        <v>2517</v>
      </c>
      <c r="O1565">
        <v>49</v>
      </c>
      <c r="P1565">
        <v>1</v>
      </c>
      <c r="Q1565" t="s">
        <v>52</v>
      </c>
      <c r="R1565" t="s">
        <v>38</v>
      </c>
      <c r="S1565" t="s">
        <v>6177</v>
      </c>
    </row>
    <row r="1566" spans="1:19" hidden="1" x14ac:dyDescent="0.3">
      <c r="A1566" s="7">
        <v>18853</v>
      </c>
      <c r="B1566" s="6" t="s">
        <v>3191</v>
      </c>
      <c r="C1566" t="s">
        <v>3192</v>
      </c>
      <c r="D1566" t="str">
        <f t="shared" si="48"/>
        <v>09:21:27</v>
      </c>
      <c r="E1566" s="18">
        <f t="shared" si="49"/>
        <v>0.375</v>
      </c>
      <c r="F1566" s="2" t="s">
        <v>72</v>
      </c>
      <c r="G1566" s="4" t="s">
        <v>55</v>
      </c>
      <c r="H1566" t="s">
        <v>75</v>
      </c>
      <c r="I1566">
        <v>778</v>
      </c>
      <c r="J1566">
        <v>83052</v>
      </c>
      <c r="K1566" t="s">
        <v>6206</v>
      </c>
      <c r="L1566">
        <v>4</v>
      </c>
      <c r="M1566" s="6">
        <v>5831.5</v>
      </c>
      <c r="N1566" s="6">
        <v>607.75</v>
      </c>
      <c r="O1566">
        <v>46</v>
      </c>
      <c r="P1566">
        <v>3</v>
      </c>
      <c r="Q1566" t="s">
        <v>38</v>
      </c>
      <c r="R1566" t="s">
        <v>35</v>
      </c>
      <c r="S1566" t="s">
        <v>6177</v>
      </c>
    </row>
    <row r="1567" spans="1:19" hidden="1" x14ac:dyDescent="0.3">
      <c r="A1567" s="7">
        <v>18854</v>
      </c>
      <c r="B1567" s="6" t="s">
        <v>3193</v>
      </c>
      <c r="C1567" t="s">
        <v>3194</v>
      </c>
      <c r="D1567" t="str">
        <f t="shared" si="48"/>
        <v>04:44:27</v>
      </c>
      <c r="E1567" s="18">
        <f t="shared" si="49"/>
        <v>0.16666666666666666</v>
      </c>
      <c r="F1567" s="2" t="s">
        <v>88</v>
      </c>
      <c r="G1567" s="4" t="s">
        <v>46</v>
      </c>
      <c r="H1567" t="s">
        <v>81</v>
      </c>
      <c r="I1567">
        <v>300</v>
      </c>
      <c r="J1567">
        <v>44383</v>
      </c>
      <c r="K1567" t="s">
        <v>6205</v>
      </c>
      <c r="L1567">
        <v>15</v>
      </c>
      <c r="M1567" s="6">
        <v>358</v>
      </c>
      <c r="N1567" s="6">
        <v>4279.25</v>
      </c>
      <c r="O1567">
        <v>57</v>
      </c>
      <c r="P1567">
        <v>1</v>
      </c>
      <c r="Q1567" t="s">
        <v>52</v>
      </c>
      <c r="R1567" t="s">
        <v>52</v>
      </c>
      <c r="S1567" t="s">
        <v>6176</v>
      </c>
    </row>
    <row r="1568" spans="1:19" hidden="1" x14ac:dyDescent="0.3">
      <c r="A1568" s="7">
        <v>18855</v>
      </c>
      <c r="B1568" s="6" t="s">
        <v>3195</v>
      </c>
      <c r="C1568" t="s">
        <v>3196</v>
      </c>
      <c r="D1568" t="str">
        <f t="shared" si="48"/>
        <v>16:08:42</v>
      </c>
      <c r="E1568" s="18">
        <f t="shared" si="49"/>
        <v>0.66666666666666663</v>
      </c>
      <c r="F1568" s="2" t="s">
        <v>50</v>
      </c>
      <c r="G1568" s="4" t="s">
        <v>55</v>
      </c>
      <c r="H1568" t="s">
        <v>51</v>
      </c>
      <c r="I1568">
        <v>93</v>
      </c>
      <c r="J1568">
        <v>89230</v>
      </c>
      <c r="K1568" t="s">
        <v>6206</v>
      </c>
      <c r="L1568">
        <v>7</v>
      </c>
      <c r="M1568" s="6">
        <v>471.75</v>
      </c>
      <c r="N1568" s="6">
        <v>5987.5</v>
      </c>
      <c r="O1568">
        <v>75</v>
      </c>
      <c r="P1568">
        <v>1</v>
      </c>
      <c r="Q1568" t="s">
        <v>35</v>
      </c>
      <c r="R1568" t="s">
        <v>52</v>
      </c>
      <c r="S1568" t="s">
        <v>6176</v>
      </c>
    </row>
    <row r="1569" spans="1:19" hidden="1" x14ac:dyDescent="0.3">
      <c r="A1569" s="7">
        <v>18856</v>
      </c>
      <c r="B1569" s="6" t="s">
        <v>3197</v>
      </c>
      <c r="C1569" t="s">
        <v>3198</v>
      </c>
      <c r="D1569" t="str">
        <f t="shared" si="48"/>
        <v>22:09:06</v>
      </c>
      <c r="E1569" s="18">
        <f t="shared" si="49"/>
        <v>0.91666666666666663</v>
      </c>
      <c r="F1569" s="2" t="s">
        <v>72</v>
      </c>
      <c r="G1569" s="4" t="s">
        <v>46</v>
      </c>
      <c r="H1569" t="s">
        <v>81</v>
      </c>
      <c r="I1569">
        <v>426</v>
      </c>
      <c r="J1569">
        <v>80496</v>
      </c>
      <c r="K1569" t="s">
        <v>6206</v>
      </c>
      <c r="L1569">
        <v>10</v>
      </c>
      <c r="M1569" s="6">
        <v>105</v>
      </c>
      <c r="N1569" s="6">
        <v>7481.75</v>
      </c>
      <c r="O1569">
        <v>52</v>
      </c>
      <c r="P1569">
        <v>1</v>
      </c>
      <c r="Q1569" t="s">
        <v>52</v>
      </c>
      <c r="R1569" t="s">
        <v>52</v>
      </c>
      <c r="S1569" t="s">
        <v>6177</v>
      </c>
    </row>
    <row r="1570" spans="1:19" hidden="1" x14ac:dyDescent="0.3">
      <c r="A1570" s="7">
        <v>18857</v>
      </c>
      <c r="B1570" s="6" t="s">
        <v>3199</v>
      </c>
      <c r="C1570" t="s">
        <v>3200</v>
      </c>
      <c r="D1570" t="str">
        <f t="shared" si="48"/>
        <v>18:57:44</v>
      </c>
      <c r="E1570" s="18">
        <f t="shared" si="49"/>
        <v>0.75</v>
      </c>
      <c r="F1570" s="2" t="s">
        <v>45</v>
      </c>
      <c r="G1570" s="4" t="s">
        <v>68</v>
      </c>
      <c r="H1570" t="s">
        <v>60</v>
      </c>
      <c r="I1570">
        <v>3467</v>
      </c>
      <c r="J1570">
        <v>86717</v>
      </c>
      <c r="K1570" t="s">
        <v>6206</v>
      </c>
      <c r="L1570">
        <v>33</v>
      </c>
      <c r="M1570" s="6">
        <v>5299</v>
      </c>
      <c r="N1570" s="6">
        <v>454.75</v>
      </c>
      <c r="O1570">
        <v>10</v>
      </c>
      <c r="P1570">
        <v>5</v>
      </c>
      <c r="Q1570" t="s">
        <v>52</v>
      </c>
      <c r="R1570" t="s">
        <v>52</v>
      </c>
      <c r="S1570" t="s">
        <v>6176</v>
      </c>
    </row>
    <row r="1571" spans="1:19" hidden="1" x14ac:dyDescent="0.3">
      <c r="A1571" s="7">
        <v>18858</v>
      </c>
      <c r="B1571" s="6" t="s">
        <v>3201</v>
      </c>
      <c r="C1571" t="s">
        <v>3202</v>
      </c>
      <c r="D1571" t="str">
        <f t="shared" si="48"/>
        <v>18:31:30</v>
      </c>
      <c r="E1571" s="18">
        <f t="shared" si="49"/>
        <v>0.75</v>
      </c>
      <c r="F1571" s="2" t="s">
        <v>50</v>
      </c>
      <c r="G1571" s="4" t="s">
        <v>55</v>
      </c>
      <c r="H1571" t="s">
        <v>51</v>
      </c>
      <c r="I1571">
        <v>107</v>
      </c>
      <c r="J1571">
        <v>12430</v>
      </c>
      <c r="K1571" t="s">
        <v>6204</v>
      </c>
      <c r="L1571">
        <v>20</v>
      </c>
      <c r="M1571" s="6">
        <v>9043.25</v>
      </c>
      <c r="N1571" s="6">
        <v>470.25</v>
      </c>
      <c r="O1571">
        <v>76</v>
      </c>
      <c r="P1571">
        <v>1</v>
      </c>
      <c r="Q1571" t="s">
        <v>35</v>
      </c>
      <c r="R1571" t="s">
        <v>38</v>
      </c>
      <c r="S1571" t="s">
        <v>6177</v>
      </c>
    </row>
    <row r="1572" spans="1:19" x14ac:dyDescent="0.3">
      <c r="A1572" s="7">
        <v>18859</v>
      </c>
      <c r="B1572" s="6" t="s">
        <v>3203</v>
      </c>
      <c r="C1572" t="s">
        <v>3204</v>
      </c>
      <c r="D1572" t="str">
        <f t="shared" si="48"/>
        <v>12:14:48</v>
      </c>
      <c r="E1572" s="18">
        <f t="shared" si="49"/>
        <v>0.5</v>
      </c>
      <c r="F1572" s="2" t="s">
        <v>45</v>
      </c>
      <c r="G1572" s="4" t="s">
        <v>55</v>
      </c>
      <c r="H1572" t="s">
        <v>56</v>
      </c>
      <c r="I1572">
        <v>1276</v>
      </c>
      <c r="J1572">
        <v>67025</v>
      </c>
      <c r="K1572" t="s">
        <v>6203</v>
      </c>
      <c r="L1572">
        <v>57</v>
      </c>
      <c r="M1572" s="6">
        <v>388.75</v>
      </c>
      <c r="N1572" s="6">
        <v>5585</v>
      </c>
      <c r="O1572">
        <v>15</v>
      </c>
      <c r="P1572">
        <v>3</v>
      </c>
      <c r="Q1572" t="s">
        <v>52</v>
      </c>
      <c r="R1572" t="s">
        <v>52</v>
      </c>
      <c r="S1572" t="s">
        <v>6177</v>
      </c>
    </row>
    <row r="1573" spans="1:19" hidden="1" x14ac:dyDescent="0.3">
      <c r="A1573" s="7">
        <v>18860</v>
      </c>
      <c r="B1573" s="6" t="s">
        <v>3205</v>
      </c>
      <c r="C1573" t="s">
        <v>3206</v>
      </c>
      <c r="D1573" t="str">
        <f t="shared" si="48"/>
        <v>19:56:58</v>
      </c>
      <c r="E1573" s="18">
        <f t="shared" si="49"/>
        <v>0.79166666666666663</v>
      </c>
      <c r="F1573" s="2" t="s">
        <v>72</v>
      </c>
      <c r="G1573" s="4" t="s">
        <v>46</v>
      </c>
      <c r="H1573" t="s">
        <v>47</v>
      </c>
      <c r="I1573">
        <v>513</v>
      </c>
      <c r="J1573">
        <v>39163</v>
      </c>
      <c r="K1573" t="s">
        <v>6205</v>
      </c>
      <c r="L1573">
        <v>14</v>
      </c>
      <c r="M1573" s="6">
        <v>346</v>
      </c>
      <c r="N1573" s="6">
        <v>5253.25</v>
      </c>
      <c r="O1573">
        <v>77</v>
      </c>
      <c r="P1573">
        <v>3</v>
      </c>
      <c r="Q1573" t="s">
        <v>52</v>
      </c>
      <c r="R1573" t="s">
        <v>52</v>
      </c>
      <c r="S1573" t="s">
        <v>6177</v>
      </c>
    </row>
    <row r="1574" spans="1:19" hidden="1" x14ac:dyDescent="0.3">
      <c r="A1574" s="7">
        <v>18861</v>
      </c>
      <c r="B1574" s="6" t="s">
        <v>3207</v>
      </c>
      <c r="C1574" t="s">
        <v>3208</v>
      </c>
      <c r="D1574" t="str">
        <f t="shared" si="48"/>
        <v>21:20:07</v>
      </c>
      <c r="E1574" s="18">
        <f t="shared" si="49"/>
        <v>0.875</v>
      </c>
      <c r="F1574" s="2" t="s">
        <v>72</v>
      </c>
      <c r="G1574" s="4" t="s">
        <v>55</v>
      </c>
      <c r="H1574" t="s">
        <v>51</v>
      </c>
      <c r="I1574">
        <v>697</v>
      </c>
      <c r="J1574">
        <v>39030</v>
      </c>
      <c r="K1574" t="s">
        <v>6205</v>
      </c>
      <c r="L1574">
        <v>13</v>
      </c>
      <c r="M1574" s="6">
        <v>279.75</v>
      </c>
      <c r="N1574" s="6">
        <v>6128.75</v>
      </c>
      <c r="O1574">
        <v>89</v>
      </c>
      <c r="P1574">
        <v>2</v>
      </c>
      <c r="Q1574" t="s">
        <v>65</v>
      </c>
      <c r="R1574" t="s">
        <v>38</v>
      </c>
      <c r="S1574" t="s">
        <v>6176</v>
      </c>
    </row>
    <row r="1575" spans="1:19" hidden="1" x14ac:dyDescent="0.3">
      <c r="A1575" s="7">
        <v>18862</v>
      </c>
      <c r="B1575" s="6" t="s">
        <v>3209</v>
      </c>
      <c r="C1575" t="s">
        <v>3210</v>
      </c>
      <c r="D1575" t="str">
        <f t="shared" si="48"/>
        <v>23:51:53</v>
      </c>
      <c r="E1575" s="18">
        <f t="shared" si="49"/>
        <v>0.95833333333333326</v>
      </c>
      <c r="F1575" s="2" t="s">
        <v>72</v>
      </c>
      <c r="G1575" s="4" t="s">
        <v>46</v>
      </c>
      <c r="H1575" t="s">
        <v>81</v>
      </c>
      <c r="I1575">
        <v>344</v>
      </c>
      <c r="J1575">
        <v>35916</v>
      </c>
      <c r="K1575" t="s">
        <v>6205</v>
      </c>
      <c r="L1575">
        <v>13</v>
      </c>
      <c r="M1575" s="6">
        <v>3863</v>
      </c>
      <c r="N1575" s="6">
        <v>538.25</v>
      </c>
      <c r="O1575">
        <v>62</v>
      </c>
      <c r="P1575">
        <v>1</v>
      </c>
      <c r="Q1575" t="s">
        <v>52</v>
      </c>
      <c r="R1575" t="s">
        <v>38</v>
      </c>
      <c r="S1575" t="s">
        <v>6176</v>
      </c>
    </row>
    <row r="1576" spans="1:19" hidden="1" x14ac:dyDescent="0.3">
      <c r="A1576" s="7">
        <v>18863</v>
      </c>
      <c r="B1576" s="6" t="s">
        <v>3211</v>
      </c>
      <c r="C1576" t="s">
        <v>3212</v>
      </c>
      <c r="D1576" t="str">
        <f t="shared" si="48"/>
        <v>02:38:17</v>
      </c>
      <c r="E1576" s="18">
        <f t="shared" si="49"/>
        <v>8.3333333333333329E-2</v>
      </c>
      <c r="F1576" s="2" t="s">
        <v>50</v>
      </c>
      <c r="G1576" s="4" t="s">
        <v>55</v>
      </c>
      <c r="H1576" t="s">
        <v>75</v>
      </c>
      <c r="I1576">
        <v>229</v>
      </c>
      <c r="J1576">
        <v>25867</v>
      </c>
      <c r="K1576" t="s">
        <v>6204</v>
      </c>
      <c r="L1576">
        <v>6</v>
      </c>
      <c r="M1576" s="6">
        <v>403.75</v>
      </c>
      <c r="N1576" s="6">
        <v>4909.25</v>
      </c>
      <c r="O1576">
        <v>56</v>
      </c>
      <c r="P1576">
        <v>2</v>
      </c>
      <c r="Q1576" t="s">
        <v>65</v>
      </c>
      <c r="R1576" t="s">
        <v>52</v>
      </c>
      <c r="S1576" t="s">
        <v>6176</v>
      </c>
    </row>
    <row r="1577" spans="1:19" hidden="1" x14ac:dyDescent="0.3">
      <c r="A1577" s="7">
        <v>18864</v>
      </c>
      <c r="B1577" s="6" t="s">
        <v>3213</v>
      </c>
      <c r="C1577" t="s">
        <v>3214</v>
      </c>
      <c r="D1577" t="str">
        <f t="shared" si="48"/>
        <v>00:40:57</v>
      </c>
      <c r="E1577" s="18">
        <f t="shared" si="49"/>
        <v>0</v>
      </c>
      <c r="F1577" s="2" t="s">
        <v>50</v>
      </c>
      <c r="G1577" s="4" t="s">
        <v>55</v>
      </c>
      <c r="H1577" t="s">
        <v>51</v>
      </c>
      <c r="I1577">
        <v>155</v>
      </c>
      <c r="J1577">
        <v>36811</v>
      </c>
      <c r="K1577" t="s">
        <v>6205</v>
      </c>
      <c r="L1577">
        <v>13</v>
      </c>
      <c r="M1577" s="6">
        <v>1312</v>
      </c>
      <c r="N1577" s="6">
        <v>2381</v>
      </c>
      <c r="O1577">
        <v>91</v>
      </c>
      <c r="P1577">
        <v>2</v>
      </c>
      <c r="Q1577" t="s">
        <v>52</v>
      </c>
      <c r="R1577" t="s">
        <v>38</v>
      </c>
      <c r="S1577" t="s">
        <v>6176</v>
      </c>
    </row>
    <row r="1578" spans="1:19" hidden="1" x14ac:dyDescent="0.3">
      <c r="A1578" s="7">
        <v>18865</v>
      </c>
      <c r="B1578" s="6" t="s">
        <v>3215</v>
      </c>
      <c r="C1578" t="s">
        <v>3216</v>
      </c>
      <c r="D1578" t="str">
        <f t="shared" si="48"/>
        <v>03:43:44</v>
      </c>
      <c r="E1578" s="18">
        <f t="shared" si="49"/>
        <v>0.125</v>
      </c>
      <c r="F1578" s="2" t="s">
        <v>45</v>
      </c>
      <c r="G1578" s="4" t="s">
        <v>46</v>
      </c>
      <c r="H1578" t="s">
        <v>75</v>
      </c>
      <c r="I1578">
        <v>1576</v>
      </c>
      <c r="J1578">
        <v>65570</v>
      </c>
      <c r="K1578" t="s">
        <v>6203</v>
      </c>
      <c r="L1578">
        <v>9</v>
      </c>
      <c r="M1578" s="6">
        <v>562.75</v>
      </c>
      <c r="N1578" s="6">
        <v>3368.25</v>
      </c>
      <c r="O1578">
        <v>62</v>
      </c>
      <c r="P1578">
        <v>2</v>
      </c>
      <c r="Q1578" t="s">
        <v>52</v>
      </c>
      <c r="R1578" t="s">
        <v>35</v>
      </c>
      <c r="S1578" t="s">
        <v>6176</v>
      </c>
    </row>
    <row r="1579" spans="1:19" hidden="1" x14ac:dyDescent="0.3">
      <c r="A1579" s="7">
        <v>18866</v>
      </c>
      <c r="B1579" s="6" t="s">
        <v>3217</v>
      </c>
      <c r="C1579" t="s">
        <v>3218</v>
      </c>
      <c r="D1579" t="str">
        <f t="shared" si="48"/>
        <v>01:33:42</v>
      </c>
      <c r="E1579" s="18">
        <f t="shared" si="49"/>
        <v>4.1666666666666664E-2</v>
      </c>
      <c r="F1579" s="2" t="s">
        <v>50</v>
      </c>
      <c r="G1579" s="4" t="s">
        <v>55</v>
      </c>
      <c r="H1579" t="s">
        <v>51</v>
      </c>
      <c r="I1579">
        <v>180</v>
      </c>
      <c r="J1579">
        <v>37051</v>
      </c>
      <c r="K1579" t="s">
        <v>6205</v>
      </c>
      <c r="L1579">
        <v>4</v>
      </c>
      <c r="M1579" s="6">
        <v>690.25</v>
      </c>
      <c r="N1579" s="6">
        <v>2592.25</v>
      </c>
      <c r="O1579">
        <v>90</v>
      </c>
      <c r="P1579">
        <v>2</v>
      </c>
      <c r="Q1579" t="s">
        <v>65</v>
      </c>
      <c r="R1579" t="s">
        <v>38</v>
      </c>
      <c r="S1579" t="s">
        <v>6176</v>
      </c>
    </row>
    <row r="1580" spans="1:19" hidden="1" x14ac:dyDescent="0.3">
      <c r="A1580" s="7">
        <v>18867</v>
      </c>
      <c r="B1580" s="6" t="s">
        <v>3219</v>
      </c>
      <c r="C1580" t="s">
        <v>3220</v>
      </c>
      <c r="D1580" t="str">
        <f t="shared" si="48"/>
        <v>12:52:46</v>
      </c>
      <c r="E1580" s="18">
        <f t="shared" si="49"/>
        <v>0.5</v>
      </c>
      <c r="F1580" s="2" t="s">
        <v>88</v>
      </c>
      <c r="G1580" s="4" t="s">
        <v>55</v>
      </c>
      <c r="H1580" t="s">
        <v>51</v>
      </c>
      <c r="I1580">
        <v>247</v>
      </c>
      <c r="J1580">
        <v>40848</v>
      </c>
      <c r="K1580" t="s">
        <v>6205</v>
      </c>
      <c r="L1580">
        <v>10</v>
      </c>
      <c r="M1580" s="6">
        <v>201</v>
      </c>
      <c r="N1580" s="6">
        <v>7025.25</v>
      </c>
      <c r="O1580">
        <v>86</v>
      </c>
      <c r="P1580">
        <v>2</v>
      </c>
      <c r="Q1580" t="s">
        <v>35</v>
      </c>
      <c r="R1580" t="s">
        <v>38</v>
      </c>
      <c r="S1580" t="s">
        <v>6177</v>
      </c>
    </row>
    <row r="1581" spans="1:19" hidden="1" x14ac:dyDescent="0.3">
      <c r="A1581" s="7">
        <v>18868</v>
      </c>
      <c r="B1581" s="6" t="s">
        <v>3221</v>
      </c>
      <c r="C1581" t="s">
        <v>3222</v>
      </c>
      <c r="D1581" t="str">
        <f t="shared" si="48"/>
        <v>11:55:08</v>
      </c>
      <c r="E1581" s="18">
        <f t="shared" si="49"/>
        <v>0.45833333333333331</v>
      </c>
      <c r="F1581" s="2" t="s">
        <v>50</v>
      </c>
      <c r="G1581" s="4" t="s">
        <v>55</v>
      </c>
      <c r="H1581" t="s">
        <v>51</v>
      </c>
      <c r="I1581">
        <v>118</v>
      </c>
      <c r="J1581">
        <v>36308</v>
      </c>
      <c r="K1581" t="s">
        <v>6205</v>
      </c>
      <c r="L1581">
        <v>8</v>
      </c>
      <c r="M1581" s="6">
        <v>1686.75</v>
      </c>
      <c r="N1581" s="6">
        <v>2777</v>
      </c>
      <c r="O1581">
        <v>94</v>
      </c>
      <c r="P1581">
        <v>1</v>
      </c>
      <c r="Q1581" t="s">
        <v>35</v>
      </c>
      <c r="R1581" t="s">
        <v>38</v>
      </c>
      <c r="S1581" t="s">
        <v>6177</v>
      </c>
    </row>
    <row r="1582" spans="1:19" hidden="1" x14ac:dyDescent="0.3">
      <c r="A1582" s="7">
        <v>18869</v>
      </c>
      <c r="B1582" s="6" t="s">
        <v>3223</v>
      </c>
      <c r="C1582" t="s">
        <v>3224</v>
      </c>
      <c r="D1582" t="str">
        <f t="shared" si="48"/>
        <v>06:53:41</v>
      </c>
      <c r="E1582" s="18">
        <f t="shared" si="49"/>
        <v>0.25</v>
      </c>
      <c r="F1582" s="2" t="s">
        <v>45</v>
      </c>
      <c r="G1582" s="4" t="s">
        <v>55</v>
      </c>
      <c r="H1582" t="s">
        <v>56</v>
      </c>
      <c r="I1582">
        <v>1068</v>
      </c>
      <c r="J1582">
        <v>72386</v>
      </c>
      <c r="K1582" t="s">
        <v>6206</v>
      </c>
      <c r="L1582">
        <v>49</v>
      </c>
      <c r="M1582" s="6">
        <v>447.75</v>
      </c>
      <c r="N1582" s="6">
        <v>5380.25</v>
      </c>
      <c r="O1582">
        <v>16</v>
      </c>
      <c r="P1582">
        <v>4</v>
      </c>
      <c r="Q1582" t="s">
        <v>38</v>
      </c>
      <c r="R1582" t="s">
        <v>38</v>
      </c>
      <c r="S1582" t="s">
        <v>6177</v>
      </c>
    </row>
    <row r="1583" spans="1:19" hidden="1" x14ac:dyDescent="0.3">
      <c r="A1583" s="7">
        <v>18870</v>
      </c>
      <c r="B1583" s="6" t="s">
        <v>3225</v>
      </c>
      <c r="C1583" t="s">
        <v>3226</v>
      </c>
      <c r="D1583" t="str">
        <f t="shared" si="48"/>
        <v>22:09:12</v>
      </c>
      <c r="E1583" s="18">
        <f t="shared" si="49"/>
        <v>0.91666666666666663</v>
      </c>
      <c r="F1583" s="2" t="s">
        <v>59</v>
      </c>
      <c r="G1583" s="4" t="s">
        <v>55</v>
      </c>
      <c r="H1583" t="s">
        <v>51</v>
      </c>
      <c r="I1583">
        <v>911</v>
      </c>
      <c r="J1583">
        <v>44400</v>
      </c>
      <c r="K1583" t="s">
        <v>6205</v>
      </c>
      <c r="L1583">
        <v>6</v>
      </c>
      <c r="M1583" s="6">
        <v>5873.25</v>
      </c>
      <c r="N1583" s="6">
        <v>707.75</v>
      </c>
      <c r="O1583">
        <v>90</v>
      </c>
      <c r="P1583">
        <v>1</v>
      </c>
      <c r="Q1583" t="s">
        <v>65</v>
      </c>
      <c r="R1583" t="s">
        <v>52</v>
      </c>
      <c r="S1583" t="s">
        <v>6177</v>
      </c>
    </row>
    <row r="1584" spans="1:19" hidden="1" x14ac:dyDescent="0.3">
      <c r="A1584" s="7">
        <v>18871</v>
      </c>
      <c r="B1584" s="6" t="s">
        <v>3227</v>
      </c>
      <c r="C1584" t="s">
        <v>3228</v>
      </c>
      <c r="D1584" t="str">
        <f t="shared" si="48"/>
        <v>16:51:51</v>
      </c>
      <c r="E1584" s="18">
        <f t="shared" si="49"/>
        <v>0.66666666666666663</v>
      </c>
      <c r="F1584" s="2" t="s">
        <v>45</v>
      </c>
      <c r="G1584" s="4" t="s">
        <v>55</v>
      </c>
      <c r="H1584" t="s">
        <v>75</v>
      </c>
      <c r="I1584">
        <v>1344</v>
      </c>
      <c r="J1584">
        <v>84864</v>
      </c>
      <c r="K1584" t="s">
        <v>6206</v>
      </c>
      <c r="L1584">
        <v>10</v>
      </c>
      <c r="M1584" s="6">
        <v>462.5</v>
      </c>
      <c r="N1584" s="6">
        <v>5000</v>
      </c>
      <c r="O1584">
        <v>58</v>
      </c>
      <c r="P1584">
        <v>1</v>
      </c>
      <c r="Q1584" t="s">
        <v>35</v>
      </c>
      <c r="R1584" t="s">
        <v>38</v>
      </c>
      <c r="S1584" t="s">
        <v>6176</v>
      </c>
    </row>
    <row r="1585" spans="1:19" hidden="1" x14ac:dyDescent="0.3">
      <c r="A1585" s="7">
        <v>18872</v>
      </c>
      <c r="B1585" s="6" t="s">
        <v>3229</v>
      </c>
      <c r="C1585" t="s">
        <v>3230</v>
      </c>
      <c r="D1585" t="str">
        <f t="shared" si="48"/>
        <v>15:17:43</v>
      </c>
      <c r="E1585" s="18">
        <f t="shared" si="49"/>
        <v>0.625</v>
      </c>
      <c r="F1585" s="2" t="s">
        <v>50</v>
      </c>
      <c r="G1585" s="4" t="s">
        <v>46</v>
      </c>
      <c r="H1585" t="s">
        <v>51</v>
      </c>
      <c r="I1585">
        <v>116</v>
      </c>
      <c r="J1585">
        <v>44712</v>
      </c>
      <c r="K1585" t="s">
        <v>6205</v>
      </c>
      <c r="L1585">
        <v>7</v>
      </c>
      <c r="M1585" s="6">
        <v>1827.5</v>
      </c>
      <c r="N1585" s="6">
        <v>2420.5</v>
      </c>
      <c r="O1585">
        <v>77</v>
      </c>
      <c r="P1585">
        <v>1</v>
      </c>
      <c r="Q1585" t="s">
        <v>35</v>
      </c>
      <c r="R1585" t="s">
        <v>52</v>
      </c>
      <c r="S1585" t="s">
        <v>6176</v>
      </c>
    </row>
    <row r="1586" spans="1:19" hidden="1" x14ac:dyDescent="0.3">
      <c r="A1586" s="7">
        <v>18873</v>
      </c>
      <c r="B1586" s="6" t="s">
        <v>3231</v>
      </c>
      <c r="C1586" t="s">
        <v>3232</v>
      </c>
      <c r="D1586" t="str">
        <f t="shared" si="48"/>
        <v>03:53:11</v>
      </c>
      <c r="E1586" s="18">
        <f t="shared" si="49"/>
        <v>0.125</v>
      </c>
      <c r="F1586" s="2" t="s">
        <v>72</v>
      </c>
      <c r="G1586" s="4" t="s">
        <v>46</v>
      </c>
      <c r="H1586" t="s">
        <v>51</v>
      </c>
      <c r="I1586">
        <v>117</v>
      </c>
      <c r="J1586">
        <v>44022</v>
      </c>
      <c r="K1586" t="s">
        <v>6205</v>
      </c>
      <c r="L1586">
        <v>8</v>
      </c>
      <c r="M1586" s="6">
        <v>399.75</v>
      </c>
      <c r="N1586" s="6">
        <v>3970</v>
      </c>
      <c r="O1586">
        <v>99</v>
      </c>
      <c r="P1586">
        <v>2</v>
      </c>
      <c r="Q1586" t="s">
        <v>35</v>
      </c>
      <c r="R1586" t="s">
        <v>38</v>
      </c>
      <c r="S1586" t="s">
        <v>6177</v>
      </c>
    </row>
    <row r="1587" spans="1:19" hidden="1" x14ac:dyDescent="0.3">
      <c r="A1587" s="7">
        <v>18874</v>
      </c>
      <c r="B1587" s="6" t="s">
        <v>3233</v>
      </c>
      <c r="C1587" t="s">
        <v>3234</v>
      </c>
      <c r="D1587" t="str">
        <f t="shared" si="48"/>
        <v>22:52:44</v>
      </c>
      <c r="E1587" s="18">
        <f t="shared" si="49"/>
        <v>0.91666666666666663</v>
      </c>
      <c r="F1587" s="2" t="s">
        <v>45</v>
      </c>
      <c r="G1587" s="4" t="s">
        <v>55</v>
      </c>
      <c r="H1587" t="s">
        <v>56</v>
      </c>
      <c r="I1587">
        <v>4456</v>
      </c>
      <c r="J1587">
        <v>53639</v>
      </c>
      <c r="K1587" t="s">
        <v>6203</v>
      </c>
      <c r="L1587">
        <v>49</v>
      </c>
      <c r="M1587" s="6">
        <v>405.75</v>
      </c>
      <c r="N1587" s="6">
        <v>6063.25</v>
      </c>
      <c r="O1587">
        <v>17</v>
      </c>
      <c r="P1587">
        <v>6</v>
      </c>
      <c r="Q1587" t="s">
        <v>38</v>
      </c>
      <c r="R1587" t="s">
        <v>38</v>
      </c>
      <c r="S1587" t="s">
        <v>6176</v>
      </c>
    </row>
    <row r="1588" spans="1:19" hidden="1" x14ac:dyDescent="0.3">
      <c r="A1588" s="7">
        <v>18875</v>
      </c>
      <c r="B1588" s="6" t="s">
        <v>3235</v>
      </c>
      <c r="C1588" t="s">
        <v>3236</v>
      </c>
      <c r="D1588" t="str">
        <f t="shared" si="48"/>
        <v>22:00:54</v>
      </c>
      <c r="E1588" s="18">
        <f t="shared" si="49"/>
        <v>0.91666666666666663</v>
      </c>
      <c r="F1588" s="2" t="s">
        <v>50</v>
      </c>
      <c r="G1588" s="4" t="s">
        <v>55</v>
      </c>
      <c r="H1588" t="s">
        <v>51</v>
      </c>
      <c r="I1588">
        <v>71</v>
      </c>
      <c r="J1588">
        <v>72922</v>
      </c>
      <c r="K1588" t="s">
        <v>6206</v>
      </c>
      <c r="L1588">
        <v>2</v>
      </c>
      <c r="M1588" s="6">
        <v>984.5</v>
      </c>
      <c r="N1588" s="6">
        <v>3230</v>
      </c>
      <c r="O1588">
        <v>88</v>
      </c>
      <c r="P1588">
        <v>1</v>
      </c>
      <c r="Q1588" t="s">
        <v>35</v>
      </c>
      <c r="R1588" t="s">
        <v>38</v>
      </c>
      <c r="S1588" t="s">
        <v>6176</v>
      </c>
    </row>
    <row r="1589" spans="1:19" hidden="1" x14ac:dyDescent="0.3">
      <c r="A1589" s="7">
        <v>18876</v>
      </c>
      <c r="B1589" s="6" t="s">
        <v>3237</v>
      </c>
      <c r="C1589" t="s">
        <v>3238</v>
      </c>
      <c r="D1589" t="str">
        <f t="shared" si="48"/>
        <v>04:34:23</v>
      </c>
      <c r="E1589" s="18">
        <f t="shared" si="49"/>
        <v>0.16666666666666666</v>
      </c>
      <c r="F1589" s="2" t="s">
        <v>50</v>
      </c>
      <c r="G1589" s="4" t="s">
        <v>55</v>
      </c>
      <c r="H1589" t="s">
        <v>51</v>
      </c>
      <c r="I1589">
        <v>81</v>
      </c>
      <c r="J1589">
        <v>43894</v>
      </c>
      <c r="K1589" t="s">
        <v>6205</v>
      </c>
      <c r="L1589">
        <v>19</v>
      </c>
      <c r="M1589" s="6">
        <v>8243</v>
      </c>
      <c r="N1589" s="6">
        <v>769.5</v>
      </c>
      <c r="O1589">
        <v>100</v>
      </c>
      <c r="P1589">
        <v>1</v>
      </c>
      <c r="Q1589" t="s">
        <v>52</v>
      </c>
      <c r="R1589" t="s">
        <v>38</v>
      </c>
      <c r="S1589" t="s">
        <v>6177</v>
      </c>
    </row>
    <row r="1590" spans="1:19" hidden="1" x14ac:dyDescent="0.3">
      <c r="A1590" s="7">
        <v>18877</v>
      </c>
      <c r="B1590" s="6" t="s">
        <v>3239</v>
      </c>
      <c r="C1590" t="s">
        <v>3240</v>
      </c>
      <c r="D1590" t="str">
        <f t="shared" si="48"/>
        <v>16:24:18</v>
      </c>
      <c r="E1590" s="18">
        <f t="shared" si="49"/>
        <v>0.66666666666666663</v>
      </c>
      <c r="F1590" s="2" t="s">
        <v>72</v>
      </c>
      <c r="G1590" s="4" t="s">
        <v>46</v>
      </c>
      <c r="H1590" t="s">
        <v>81</v>
      </c>
      <c r="I1590">
        <v>918</v>
      </c>
      <c r="J1590">
        <v>78626</v>
      </c>
      <c r="K1590" t="s">
        <v>6206</v>
      </c>
      <c r="L1590">
        <v>10</v>
      </c>
      <c r="M1590" s="6">
        <v>359.75</v>
      </c>
      <c r="N1590" s="6">
        <v>3896.75</v>
      </c>
      <c r="O1590">
        <v>51</v>
      </c>
      <c r="P1590">
        <v>0</v>
      </c>
      <c r="Q1590" t="s">
        <v>52</v>
      </c>
      <c r="R1590" t="s">
        <v>38</v>
      </c>
      <c r="S1590" t="s">
        <v>6176</v>
      </c>
    </row>
    <row r="1591" spans="1:19" x14ac:dyDescent="0.3">
      <c r="A1591" s="7">
        <v>18878</v>
      </c>
      <c r="B1591" s="6" t="s">
        <v>3241</v>
      </c>
      <c r="C1591" t="s">
        <v>3242</v>
      </c>
      <c r="D1591" t="str">
        <f t="shared" si="48"/>
        <v>12:47:10</v>
      </c>
      <c r="E1591" s="18">
        <f t="shared" si="49"/>
        <v>0.5</v>
      </c>
      <c r="F1591" s="2" t="s">
        <v>45</v>
      </c>
      <c r="G1591" s="4" t="s">
        <v>46</v>
      </c>
      <c r="H1591" t="s">
        <v>56</v>
      </c>
      <c r="I1591">
        <v>2578</v>
      </c>
      <c r="J1591">
        <v>14821</v>
      </c>
      <c r="K1591" t="s">
        <v>6204</v>
      </c>
      <c r="L1591">
        <v>35</v>
      </c>
      <c r="M1591" s="6">
        <v>127.75</v>
      </c>
      <c r="N1591" s="6">
        <v>5151.25</v>
      </c>
      <c r="O1591">
        <v>13</v>
      </c>
      <c r="P1591">
        <v>5</v>
      </c>
      <c r="Q1591" t="s">
        <v>52</v>
      </c>
      <c r="R1591" t="s">
        <v>35</v>
      </c>
      <c r="S1591" t="s">
        <v>6176</v>
      </c>
    </row>
    <row r="1592" spans="1:19" hidden="1" x14ac:dyDescent="0.3">
      <c r="A1592" s="7">
        <v>18879</v>
      </c>
      <c r="B1592" s="6" t="s">
        <v>3243</v>
      </c>
      <c r="C1592" t="s">
        <v>3244</v>
      </c>
      <c r="D1592" t="str">
        <f t="shared" si="48"/>
        <v>14:16:47</v>
      </c>
      <c r="E1592" s="18">
        <f t="shared" si="49"/>
        <v>0.58333333333333326</v>
      </c>
      <c r="F1592" s="2" t="s">
        <v>50</v>
      </c>
      <c r="G1592" s="4" t="s">
        <v>46</v>
      </c>
      <c r="H1592" t="s">
        <v>51</v>
      </c>
      <c r="I1592">
        <v>233</v>
      </c>
      <c r="J1592">
        <v>21055</v>
      </c>
      <c r="K1592" t="s">
        <v>6204</v>
      </c>
      <c r="L1592">
        <v>5</v>
      </c>
      <c r="M1592" s="6">
        <v>4355.5</v>
      </c>
      <c r="N1592" s="6">
        <v>811.5</v>
      </c>
      <c r="O1592">
        <v>91</v>
      </c>
      <c r="P1592">
        <v>2</v>
      </c>
      <c r="Q1592" t="s">
        <v>52</v>
      </c>
      <c r="R1592" t="s">
        <v>38</v>
      </c>
      <c r="S1592" t="s">
        <v>6177</v>
      </c>
    </row>
    <row r="1593" spans="1:19" hidden="1" x14ac:dyDescent="0.3">
      <c r="A1593" s="7">
        <v>18880</v>
      </c>
      <c r="B1593" s="6" t="s">
        <v>3245</v>
      </c>
      <c r="C1593" t="s">
        <v>3246</v>
      </c>
      <c r="D1593" t="str">
        <f t="shared" si="48"/>
        <v>12:24:09</v>
      </c>
      <c r="E1593" s="18">
        <f t="shared" si="49"/>
        <v>0.5</v>
      </c>
      <c r="F1593" s="2" t="s">
        <v>72</v>
      </c>
      <c r="G1593" s="4" t="s">
        <v>55</v>
      </c>
      <c r="H1593" t="s">
        <v>51</v>
      </c>
      <c r="I1593">
        <v>804</v>
      </c>
      <c r="J1593">
        <v>73497</v>
      </c>
      <c r="K1593" t="s">
        <v>6206</v>
      </c>
      <c r="L1593">
        <v>17</v>
      </c>
      <c r="M1593" s="6">
        <v>1216</v>
      </c>
      <c r="N1593" s="6">
        <v>4134.75</v>
      </c>
      <c r="O1593">
        <v>97</v>
      </c>
      <c r="P1593">
        <v>1</v>
      </c>
      <c r="Q1593" t="s">
        <v>52</v>
      </c>
      <c r="R1593" t="s">
        <v>38</v>
      </c>
      <c r="S1593" t="s">
        <v>6177</v>
      </c>
    </row>
    <row r="1594" spans="1:19" hidden="1" x14ac:dyDescent="0.3">
      <c r="A1594" s="7">
        <v>18881</v>
      </c>
      <c r="B1594" s="6" t="s">
        <v>3247</v>
      </c>
      <c r="C1594" t="s">
        <v>3248</v>
      </c>
      <c r="D1594" t="str">
        <f t="shared" si="48"/>
        <v>01:11:30</v>
      </c>
      <c r="E1594" s="18">
        <f t="shared" si="49"/>
        <v>4.1666666666666664E-2</v>
      </c>
      <c r="F1594" s="2" t="s">
        <v>88</v>
      </c>
      <c r="G1594" s="4" t="s">
        <v>46</v>
      </c>
      <c r="H1594" t="s">
        <v>51</v>
      </c>
      <c r="I1594">
        <v>141</v>
      </c>
      <c r="J1594">
        <v>30918</v>
      </c>
      <c r="K1594" t="s">
        <v>6205</v>
      </c>
      <c r="L1594">
        <v>14</v>
      </c>
      <c r="M1594" s="6">
        <v>5155.75</v>
      </c>
      <c r="N1594" s="6">
        <v>672</v>
      </c>
      <c r="O1594">
        <v>75</v>
      </c>
      <c r="P1594">
        <v>2</v>
      </c>
      <c r="Q1594" t="s">
        <v>52</v>
      </c>
      <c r="R1594" t="s">
        <v>38</v>
      </c>
      <c r="S1594" t="s">
        <v>6177</v>
      </c>
    </row>
    <row r="1595" spans="1:19" hidden="1" x14ac:dyDescent="0.3">
      <c r="A1595" s="7">
        <v>18882</v>
      </c>
      <c r="B1595" s="6" t="s">
        <v>3249</v>
      </c>
      <c r="C1595" t="s">
        <v>3250</v>
      </c>
      <c r="D1595" t="str">
        <f t="shared" si="48"/>
        <v>14:54:02</v>
      </c>
      <c r="E1595" s="18">
        <f t="shared" si="49"/>
        <v>0.58333333333333326</v>
      </c>
      <c r="F1595" s="2" t="s">
        <v>50</v>
      </c>
      <c r="G1595" s="4" t="s">
        <v>55</v>
      </c>
      <c r="H1595" t="s">
        <v>51</v>
      </c>
      <c r="I1595">
        <v>193</v>
      </c>
      <c r="J1595">
        <v>79359</v>
      </c>
      <c r="K1595" t="s">
        <v>6206</v>
      </c>
      <c r="L1595">
        <v>3</v>
      </c>
      <c r="M1595" s="6">
        <v>9357.75</v>
      </c>
      <c r="N1595" s="6">
        <v>297.5</v>
      </c>
      <c r="O1595">
        <v>83</v>
      </c>
      <c r="P1595">
        <v>1</v>
      </c>
      <c r="Q1595" t="s">
        <v>35</v>
      </c>
      <c r="R1595" t="s">
        <v>38</v>
      </c>
      <c r="S1595" t="s">
        <v>6176</v>
      </c>
    </row>
    <row r="1596" spans="1:19" hidden="1" x14ac:dyDescent="0.3">
      <c r="A1596" s="7">
        <v>18883</v>
      </c>
      <c r="B1596" s="6" t="s">
        <v>3251</v>
      </c>
      <c r="C1596" t="s">
        <v>3252</v>
      </c>
      <c r="D1596" t="str">
        <f t="shared" si="48"/>
        <v>00:34:02</v>
      </c>
      <c r="E1596" s="18">
        <f t="shared" si="49"/>
        <v>0</v>
      </c>
      <c r="F1596" s="2" t="s">
        <v>50</v>
      </c>
      <c r="G1596" s="4" t="s">
        <v>55</v>
      </c>
      <c r="H1596" t="s">
        <v>51</v>
      </c>
      <c r="I1596">
        <v>89</v>
      </c>
      <c r="J1596">
        <v>53406</v>
      </c>
      <c r="K1596" t="s">
        <v>6203</v>
      </c>
      <c r="L1596">
        <v>11</v>
      </c>
      <c r="M1596" s="6">
        <v>7829.5</v>
      </c>
      <c r="N1596" s="6">
        <v>762.5</v>
      </c>
      <c r="O1596">
        <v>98</v>
      </c>
      <c r="P1596">
        <v>1</v>
      </c>
      <c r="Q1596" t="s">
        <v>65</v>
      </c>
      <c r="R1596" t="s">
        <v>38</v>
      </c>
      <c r="S1596" t="s">
        <v>6176</v>
      </c>
    </row>
    <row r="1597" spans="1:19" hidden="1" x14ac:dyDescent="0.3">
      <c r="A1597" s="7">
        <v>18884</v>
      </c>
      <c r="B1597" s="6" t="s">
        <v>3253</v>
      </c>
      <c r="C1597" t="s">
        <v>3254</v>
      </c>
      <c r="D1597" t="str">
        <f t="shared" si="48"/>
        <v>16:59:09</v>
      </c>
      <c r="E1597" s="18">
        <f t="shared" si="49"/>
        <v>0.66666666666666663</v>
      </c>
      <c r="F1597" s="2" t="s">
        <v>50</v>
      </c>
      <c r="G1597" s="4" t="s">
        <v>55</v>
      </c>
      <c r="H1597" t="s">
        <v>51</v>
      </c>
      <c r="I1597">
        <v>51</v>
      </c>
      <c r="J1597">
        <v>30300</v>
      </c>
      <c r="K1597" t="s">
        <v>6205</v>
      </c>
      <c r="L1597">
        <v>6</v>
      </c>
      <c r="M1597" s="6">
        <v>1432.75</v>
      </c>
      <c r="N1597" s="6">
        <v>2639.5</v>
      </c>
      <c r="O1597">
        <v>90</v>
      </c>
      <c r="P1597">
        <v>1</v>
      </c>
      <c r="Q1597" t="s">
        <v>35</v>
      </c>
      <c r="R1597" t="s">
        <v>38</v>
      </c>
      <c r="S1597" t="s">
        <v>6177</v>
      </c>
    </row>
    <row r="1598" spans="1:19" hidden="1" x14ac:dyDescent="0.3">
      <c r="A1598" s="7">
        <v>18885</v>
      </c>
      <c r="B1598" s="6" t="s">
        <v>3255</v>
      </c>
      <c r="C1598" t="s">
        <v>3256</v>
      </c>
      <c r="D1598" t="str">
        <f t="shared" si="48"/>
        <v>02:37:26</v>
      </c>
      <c r="E1598" s="18">
        <f t="shared" si="49"/>
        <v>8.3333333333333329E-2</v>
      </c>
      <c r="F1598" s="2" t="s">
        <v>45</v>
      </c>
      <c r="G1598" s="4" t="s">
        <v>46</v>
      </c>
      <c r="H1598" t="s">
        <v>47</v>
      </c>
      <c r="I1598">
        <v>1944</v>
      </c>
      <c r="J1598">
        <v>18739</v>
      </c>
      <c r="K1598" t="s">
        <v>6204</v>
      </c>
      <c r="L1598">
        <v>9</v>
      </c>
      <c r="M1598" s="6">
        <v>574.5</v>
      </c>
      <c r="N1598" s="6">
        <v>4556.5</v>
      </c>
      <c r="O1598">
        <v>70</v>
      </c>
      <c r="P1598">
        <v>2</v>
      </c>
      <c r="Q1598" t="s">
        <v>65</v>
      </c>
      <c r="R1598" t="s">
        <v>52</v>
      </c>
      <c r="S1598" t="s">
        <v>6176</v>
      </c>
    </row>
    <row r="1599" spans="1:19" hidden="1" x14ac:dyDescent="0.3">
      <c r="A1599" s="7">
        <v>18886</v>
      </c>
      <c r="B1599" s="6" t="s">
        <v>3257</v>
      </c>
      <c r="C1599" t="s">
        <v>3258</v>
      </c>
      <c r="D1599" t="str">
        <f t="shared" si="48"/>
        <v>20:43:25</v>
      </c>
      <c r="E1599" s="18">
        <f t="shared" si="49"/>
        <v>0.83333333333333326</v>
      </c>
      <c r="F1599" s="2" t="s">
        <v>45</v>
      </c>
      <c r="G1599" s="4" t="s">
        <v>55</v>
      </c>
      <c r="H1599" t="s">
        <v>56</v>
      </c>
      <c r="I1599">
        <v>2807</v>
      </c>
      <c r="J1599">
        <v>63192</v>
      </c>
      <c r="K1599" t="s">
        <v>6203</v>
      </c>
      <c r="L1599">
        <v>50</v>
      </c>
      <c r="M1599" s="6">
        <v>1058</v>
      </c>
      <c r="N1599" s="6">
        <v>2504.25</v>
      </c>
      <c r="O1599">
        <v>11</v>
      </c>
      <c r="P1599">
        <v>3</v>
      </c>
      <c r="Q1599" t="s">
        <v>52</v>
      </c>
      <c r="R1599" t="s">
        <v>38</v>
      </c>
      <c r="S1599" t="s">
        <v>6176</v>
      </c>
    </row>
    <row r="1600" spans="1:19" hidden="1" x14ac:dyDescent="0.3">
      <c r="A1600" s="7">
        <v>18887</v>
      </c>
      <c r="B1600" s="6" t="s">
        <v>3259</v>
      </c>
      <c r="C1600" t="s">
        <v>3260</v>
      </c>
      <c r="D1600" t="str">
        <f t="shared" si="48"/>
        <v>03:03:17</v>
      </c>
      <c r="E1600" s="18">
        <f t="shared" si="49"/>
        <v>0.125</v>
      </c>
      <c r="F1600" s="2" t="s">
        <v>45</v>
      </c>
      <c r="G1600" s="4" t="s">
        <v>55</v>
      </c>
      <c r="H1600" t="s">
        <v>56</v>
      </c>
      <c r="I1600">
        <v>2874</v>
      </c>
      <c r="J1600">
        <v>19146</v>
      </c>
      <c r="K1600" t="s">
        <v>6204</v>
      </c>
      <c r="L1600">
        <v>56</v>
      </c>
      <c r="M1600" s="6">
        <v>5273.25</v>
      </c>
      <c r="N1600" s="6">
        <v>624.75</v>
      </c>
      <c r="O1600">
        <v>13</v>
      </c>
      <c r="P1600">
        <v>4</v>
      </c>
      <c r="Q1600" t="s">
        <v>52</v>
      </c>
      <c r="R1600" t="s">
        <v>52</v>
      </c>
      <c r="S1600" t="s">
        <v>6176</v>
      </c>
    </row>
    <row r="1601" spans="1:19" hidden="1" x14ac:dyDescent="0.3">
      <c r="A1601" s="7">
        <v>18888</v>
      </c>
      <c r="B1601" s="6" t="s">
        <v>3261</v>
      </c>
      <c r="C1601" t="s">
        <v>3262</v>
      </c>
      <c r="D1601" t="str">
        <f t="shared" si="48"/>
        <v>12:28:01</v>
      </c>
      <c r="E1601" s="18">
        <f t="shared" si="49"/>
        <v>0.5</v>
      </c>
      <c r="F1601" s="2" t="s">
        <v>45</v>
      </c>
      <c r="G1601" s="4" t="s">
        <v>68</v>
      </c>
      <c r="H1601" t="s">
        <v>60</v>
      </c>
      <c r="I1601">
        <v>2217</v>
      </c>
      <c r="J1601">
        <v>87019</v>
      </c>
      <c r="K1601" t="s">
        <v>6206</v>
      </c>
      <c r="L1601">
        <v>28</v>
      </c>
      <c r="M1601" s="6">
        <v>289</v>
      </c>
      <c r="N1601" s="6">
        <v>4668.25</v>
      </c>
      <c r="O1601">
        <v>12</v>
      </c>
      <c r="P1601">
        <v>4</v>
      </c>
      <c r="Q1601" t="s">
        <v>35</v>
      </c>
      <c r="R1601" t="s">
        <v>52</v>
      </c>
      <c r="S1601" t="s">
        <v>6176</v>
      </c>
    </row>
    <row r="1602" spans="1:19" hidden="1" x14ac:dyDescent="0.3">
      <c r="A1602" s="7">
        <v>18889</v>
      </c>
      <c r="B1602" s="6" t="s">
        <v>3263</v>
      </c>
      <c r="C1602" t="s">
        <v>3264</v>
      </c>
      <c r="D1602" t="str">
        <f t="shared" si="48"/>
        <v>17:38:50</v>
      </c>
      <c r="E1602" s="18">
        <f t="shared" si="49"/>
        <v>0.70833333333333326</v>
      </c>
      <c r="F1602" s="2" t="s">
        <v>45</v>
      </c>
      <c r="G1602" s="4" t="s">
        <v>55</v>
      </c>
      <c r="H1602" t="s">
        <v>56</v>
      </c>
      <c r="I1602">
        <v>4494</v>
      </c>
      <c r="J1602">
        <v>53211</v>
      </c>
      <c r="K1602" t="s">
        <v>6203</v>
      </c>
      <c r="L1602">
        <v>36</v>
      </c>
      <c r="M1602" s="6">
        <v>122.5</v>
      </c>
      <c r="N1602" s="6">
        <v>7356.5</v>
      </c>
      <c r="O1602">
        <v>12</v>
      </c>
      <c r="P1602">
        <v>3</v>
      </c>
      <c r="Q1602" t="s">
        <v>38</v>
      </c>
      <c r="R1602" t="s">
        <v>52</v>
      </c>
      <c r="S1602" t="s">
        <v>6177</v>
      </c>
    </row>
    <row r="1603" spans="1:19" hidden="1" x14ac:dyDescent="0.3">
      <c r="A1603" s="7">
        <v>18890</v>
      </c>
      <c r="B1603" s="6" t="s">
        <v>3265</v>
      </c>
      <c r="C1603" t="s">
        <v>3266</v>
      </c>
      <c r="D1603" t="str">
        <f t="shared" ref="D1603:D1666" si="50">TEXT(C1603,"hh:mm:ss")</f>
        <v>06:42:00</v>
      </c>
      <c r="E1603" s="18">
        <f t="shared" ref="E1603:E1666" si="51">FLOOR(D1603,TIME(1,0,0))</f>
        <v>0.25</v>
      </c>
      <c r="F1603" s="2" t="s">
        <v>45</v>
      </c>
      <c r="G1603" s="4" t="s">
        <v>55</v>
      </c>
      <c r="H1603" t="s">
        <v>56</v>
      </c>
      <c r="I1603">
        <v>1852</v>
      </c>
      <c r="J1603">
        <v>79359</v>
      </c>
      <c r="K1603" t="s">
        <v>6206</v>
      </c>
      <c r="L1603">
        <v>35</v>
      </c>
      <c r="M1603" s="6">
        <v>153.75</v>
      </c>
      <c r="N1603" s="6">
        <v>4122.5</v>
      </c>
      <c r="O1603">
        <v>16</v>
      </c>
      <c r="P1603">
        <v>4</v>
      </c>
      <c r="Q1603" t="s">
        <v>52</v>
      </c>
      <c r="R1603" t="s">
        <v>38</v>
      </c>
      <c r="S1603" t="s">
        <v>6177</v>
      </c>
    </row>
    <row r="1604" spans="1:19" hidden="1" x14ac:dyDescent="0.3">
      <c r="A1604" s="7">
        <v>18891</v>
      </c>
      <c r="B1604" s="6" t="s">
        <v>3267</v>
      </c>
      <c r="C1604" t="s">
        <v>3268</v>
      </c>
      <c r="D1604" t="str">
        <f t="shared" si="50"/>
        <v>20:49:56</v>
      </c>
      <c r="E1604" s="18">
        <f t="shared" si="51"/>
        <v>0.83333333333333326</v>
      </c>
      <c r="F1604" s="2" t="s">
        <v>45</v>
      </c>
      <c r="G1604" s="4" t="s">
        <v>55</v>
      </c>
      <c r="H1604" t="s">
        <v>56</v>
      </c>
      <c r="I1604">
        <v>4981</v>
      </c>
      <c r="J1604">
        <v>21122</v>
      </c>
      <c r="K1604" t="s">
        <v>6204</v>
      </c>
      <c r="L1604">
        <v>59</v>
      </c>
      <c r="M1604" s="6">
        <v>1191</v>
      </c>
      <c r="N1604" s="6">
        <v>4774.5</v>
      </c>
      <c r="O1604">
        <v>18</v>
      </c>
      <c r="P1604">
        <v>6</v>
      </c>
      <c r="Q1604" t="s">
        <v>52</v>
      </c>
      <c r="R1604" t="s">
        <v>38</v>
      </c>
      <c r="S1604" t="s">
        <v>6176</v>
      </c>
    </row>
    <row r="1605" spans="1:19" hidden="1" x14ac:dyDescent="0.3">
      <c r="A1605" s="7">
        <v>18892</v>
      </c>
      <c r="B1605" s="6" t="s">
        <v>3269</v>
      </c>
      <c r="C1605" t="s">
        <v>3270</v>
      </c>
      <c r="D1605" t="str">
        <f t="shared" si="50"/>
        <v>15:15:52</v>
      </c>
      <c r="E1605" s="18">
        <f t="shared" si="51"/>
        <v>0.625</v>
      </c>
      <c r="F1605" s="2" t="s">
        <v>50</v>
      </c>
      <c r="G1605" s="4" t="s">
        <v>46</v>
      </c>
      <c r="H1605" t="s">
        <v>51</v>
      </c>
      <c r="I1605">
        <v>193</v>
      </c>
      <c r="J1605">
        <v>73768</v>
      </c>
      <c r="K1605" t="s">
        <v>6206</v>
      </c>
      <c r="L1605">
        <v>16</v>
      </c>
      <c r="M1605" s="6">
        <v>7772.5</v>
      </c>
      <c r="N1605" s="6">
        <v>1010.75</v>
      </c>
      <c r="O1605">
        <v>85</v>
      </c>
      <c r="P1605">
        <v>2</v>
      </c>
      <c r="Q1605" t="s">
        <v>35</v>
      </c>
      <c r="R1605" t="s">
        <v>52</v>
      </c>
      <c r="S1605" t="s">
        <v>6176</v>
      </c>
    </row>
    <row r="1606" spans="1:19" hidden="1" x14ac:dyDescent="0.3">
      <c r="A1606" s="7">
        <v>18893</v>
      </c>
      <c r="B1606" s="6" t="s">
        <v>3271</v>
      </c>
      <c r="C1606" t="s">
        <v>3272</v>
      </c>
      <c r="D1606" t="str">
        <f t="shared" si="50"/>
        <v>09:27:53</v>
      </c>
      <c r="E1606" s="18">
        <f t="shared" si="51"/>
        <v>0.375</v>
      </c>
      <c r="F1606" s="2" t="s">
        <v>45</v>
      </c>
      <c r="G1606" s="4" t="s">
        <v>68</v>
      </c>
      <c r="H1606" t="s">
        <v>60</v>
      </c>
      <c r="I1606">
        <v>3370</v>
      </c>
      <c r="J1606">
        <v>48743</v>
      </c>
      <c r="K1606" t="s">
        <v>6205</v>
      </c>
      <c r="L1606">
        <v>28</v>
      </c>
      <c r="M1606" s="6">
        <v>4020.25</v>
      </c>
      <c r="N1606" s="6">
        <v>823.75</v>
      </c>
      <c r="O1606">
        <v>21</v>
      </c>
      <c r="P1606">
        <v>5</v>
      </c>
      <c r="Q1606" t="s">
        <v>65</v>
      </c>
      <c r="R1606" t="s">
        <v>38</v>
      </c>
      <c r="S1606" t="s">
        <v>6176</v>
      </c>
    </row>
    <row r="1607" spans="1:19" hidden="1" x14ac:dyDescent="0.3">
      <c r="A1607" s="7">
        <v>18894</v>
      </c>
      <c r="B1607" s="6" t="s">
        <v>3273</v>
      </c>
      <c r="C1607" t="s">
        <v>3274</v>
      </c>
      <c r="D1607" t="str">
        <f t="shared" si="50"/>
        <v>15:05:44</v>
      </c>
      <c r="E1607" s="18">
        <f t="shared" si="51"/>
        <v>0.625</v>
      </c>
      <c r="F1607" s="2" t="s">
        <v>45</v>
      </c>
      <c r="G1607" s="4" t="s">
        <v>46</v>
      </c>
      <c r="H1607" t="s">
        <v>56</v>
      </c>
      <c r="I1607">
        <v>4606</v>
      </c>
      <c r="J1607">
        <v>26015</v>
      </c>
      <c r="K1607" t="s">
        <v>6204</v>
      </c>
      <c r="L1607">
        <v>58</v>
      </c>
      <c r="M1607" s="6">
        <v>2527.75</v>
      </c>
      <c r="N1607" s="6">
        <v>308.25</v>
      </c>
      <c r="O1607">
        <v>16</v>
      </c>
      <c r="P1607">
        <v>3</v>
      </c>
      <c r="Q1607" t="s">
        <v>38</v>
      </c>
      <c r="R1607" t="s">
        <v>38</v>
      </c>
      <c r="S1607" t="s">
        <v>6176</v>
      </c>
    </row>
    <row r="1608" spans="1:19" hidden="1" x14ac:dyDescent="0.3">
      <c r="A1608" s="7">
        <v>18895</v>
      </c>
      <c r="B1608" s="6" t="s">
        <v>3275</v>
      </c>
      <c r="C1608" t="s">
        <v>3276</v>
      </c>
      <c r="D1608" t="str">
        <f t="shared" si="50"/>
        <v>13:48:01</v>
      </c>
      <c r="E1608" s="18">
        <f t="shared" si="51"/>
        <v>0.54166666666666663</v>
      </c>
      <c r="F1608" s="2" t="s">
        <v>88</v>
      </c>
      <c r="G1608" s="4" t="s">
        <v>55</v>
      </c>
      <c r="H1608" t="s">
        <v>51</v>
      </c>
      <c r="I1608">
        <v>198</v>
      </c>
      <c r="J1608">
        <v>50294</v>
      </c>
      <c r="K1608" t="s">
        <v>6203</v>
      </c>
      <c r="L1608">
        <v>18</v>
      </c>
      <c r="M1608" s="6">
        <v>3377</v>
      </c>
      <c r="N1608" s="6">
        <v>659.5</v>
      </c>
      <c r="O1608">
        <v>86</v>
      </c>
      <c r="P1608">
        <v>2</v>
      </c>
      <c r="Q1608" t="s">
        <v>35</v>
      </c>
      <c r="R1608" t="s">
        <v>38</v>
      </c>
      <c r="S1608" t="s">
        <v>6176</v>
      </c>
    </row>
    <row r="1609" spans="1:19" hidden="1" x14ac:dyDescent="0.3">
      <c r="A1609" s="7">
        <v>18896</v>
      </c>
      <c r="B1609" s="6" t="s">
        <v>3277</v>
      </c>
      <c r="C1609" t="s">
        <v>3278</v>
      </c>
      <c r="D1609" t="str">
        <f t="shared" si="50"/>
        <v>12:23:53</v>
      </c>
      <c r="E1609" s="18">
        <f t="shared" si="51"/>
        <v>0.5</v>
      </c>
      <c r="F1609" s="2" t="s">
        <v>72</v>
      </c>
      <c r="G1609" s="4" t="s">
        <v>46</v>
      </c>
      <c r="H1609" t="s">
        <v>51</v>
      </c>
      <c r="I1609">
        <v>233</v>
      </c>
      <c r="J1609">
        <v>49751</v>
      </c>
      <c r="K1609" t="s">
        <v>6205</v>
      </c>
      <c r="L1609">
        <v>12</v>
      </c>
      <c r="M1609" s="6">
        <v>7198.5</v>
      </c>
      <c r="N1609" s="6">
        <v>753.25</v>
      </c>
      <c r="O1609">
        <v>93</v>
      </c>
      <c r="P1609">
        <v>1</v>
      </c>
      <c r="Q1609" t="s">
        <v>52</v>
      </c>
      <c r="R1609" t="s">
        <v>52</v>
      </c>
      <c r="S1609" t="s">
        <v>6176</v>
      </c>
    </row>
    <row r="1610" spans="1:19" hidden="1" x14ac:dyDescent="0.3">
      <c r="A1610" s="7">
        <v>18897</v>
      </c>
      <c r="B1610" s="6" t="s">
        <v>3279</v>
      </c>
      <c r="C1610" t="s">
        <v>3280</v>
      </c>
      <c r="D1610" t="str">
        <f t="shared" si="50"/>
        <v>09:51:59</v>
      </c>
      <c r="E1610" s="18">
        <f t="shared" si="51"/>
        <v>0.375</v>
      </c>
      <c r="F1610" s="2" t="s">
        <v>45</v>
      </c>
      <c r="G1610" s="4" t="s">
        <v>46</v>
      </c>
      <c r="H1610" t="s">
        <v>56</v>
      </c>
      <c r="I1610">
        <v>4136</v>
      </c>
      <c r="J1610">
        <v>66048</v>
      </c>
      <c r="K1610" t="s">
        <v>6203</v>
      </c>
      <c r="L1610">
        <v>47</v>
      </c>
      <c r="M1610" s="6">
        <v>683</v>
      </c>
      <c r="N1610" s="6">
        <v>3839.25</v>
      </c>
      <c r="O1610">
        <v>11</v>
      </c>
      <c r="P1610">
        <v>5</v>
      </c>
      <c r="Q1610" t="s">
        <v>52</v>
      </c>
      <c r="R1610" t="s">
        <v>38</v>
      </c>
      <c r="S1610" t="s">
        <v>6177</v>
      </c>
    </row>
    <row r="1611" spans="1:19" hidden="1" x14ac:dyDescent="0.3">
      <c r="A1611" s="7">
        <v>18898</v>
      </c>
      <c r="B1611" s="6" t="s">
        <v>3281</v>
      </c>
      <c r="C1611" t="s">
        <v>3282</v>
      </c>
      <c r="D1611" t="str">
        <f t="shared" si="50"/>
        <v>19:25:34</v>
      </c>
      <c r="E1611" s="18">
        <f t="shared" si="51"/>
        <v>0.79166666666666663</v>
      </c>
      <c r="F1611" s="2" t="s">
        <v>220</v>
      </c>
      <c r="G1611" s="4" t="s">
        <v>46</v>
      </c>
      <c r="H1611" t="s">
        <v>47</v>
      </c>
      <c r="I1611">
        <v>1633</v>
      </c>
      <c r="J1611">
        <v>50677</v>
      </c>
      <c r="K1611" t="s">
        <v>6203</v>
      </c>
      <c r="L1611">
        <v>12</v>
      </c>
      <c r="M1611" s="6">
        <v>312.5</v>
      </c>
      <c r="N1611" s="6">
        <v>3261</v>
      </c>
      <c r="O1611">
        <v>51</v>
      </c>
      <c r="P1611">
        <v>2</v>
      </c>
      <c r="Q1611" t="s">
        <v>52</v>
      </c>
      <c r="R1611" t="s">
        <v>38</v>
      </c>
      <c r="S1611" t="s">
        <v>6177</v>
      </c>
    </row>
    <row r="1612" spans="1:19" hidden="1" x14ac:dyDescent="0.3">
      <c r="A1612" s="7">
        <v>18899</v>
      </c>
      <c r="B1612" s="6" t="s">
        <v>3283</v>
      </c>
      <c r="C1612" t="s">
        <v>3284</v>
      </c>
      <c r="D1612" t="str">
        <f t="shared" si="50"/>
        <v>05:40:01</v>
      </c>
      <c r="E1612" s="18">
        <f t="shared" si="51"/>
        <v>0.20833333333333331</v>
      </c>
      <c r="F1612" s="2" t="s">
        <v>45</v>
      </c>
      <c r="G1612" s="4" t="s">
        <v>46</v>
      </c>
      <c r="H1612" t="s">
        <v>47</v>
      </c>
      <c r="I1612">
        <v>2711</v>
      </c>
      <c r="J1612">
        <v>11449</v>
      </c>
      <c r="K1612" t="s">
        <v>6204</v>
      </c>
      <c r="L1612">
        <v>8</v>
      </c>
      <c r="M1612" s="6">
        <v>1273.75</v>
      </c>
      <c r="N1612" s="6">
        <v>4017.5</v>
      </c>
      <c r="O1612">
        <v>67</v>
      </c>
      <c r="P1612">
        <v>2</v>
      </c>
      <c r="Q1612" t="s">
        <v>65</v>
      </c>
      <c r="R1612" t="s">
        <v>38</v>
      </c>
      <c r="S1612" t="s">
        <v>6177</v>
      </c>
    </row>
    <row r="1613" spans="1:19" hidden="1" x14ac:dyDescent="0.3">
      <c r="A1613" s="7">
        <v>18900</v>
      </c>
      <c r="B1613" s="6" t="s">
        <v>3285</v>
      </c>
      <c r="C1613" t="s">
        <v>3286</v>
      </c>
      <c r="D1613" t="str">
        <f t="shared" si="50"/>
        <v>05:06:33</v>
      </c>
      <c r="E1613" s="18">
        <f t="shared" si="51"/>
        <v>0.20833333333333331</v>
      </c>
      <c r="F1613" s="2" t="s">
        <v>59</v>
      </c>
      <c r="G1613" s="4" t="s">
        <v>46</v>
      </c>
      <c r="H1613" t="s">
        <v>47</v>
      </c>
      <c r="I1613">
        <v>986</v>
      </c>
      <c r="J1613">
        <v>36811</v>
      </c>
      <c r="K1613" t="s">
        <v>6205</v>
      </c>
      <c r="L1613">
        <v>7</v>
      </c>
      <c r="M1613" s="6">
        <v>2837</v>
      </c>
      <c r="N1613" s="6">
        <v>785.25</v>
      </c>
      <c r="O1613">
        <v>52</v>
      </c>
      <c r="P1613">
        <v>2</v>
      </c>
      <c r="Q1613" t="s">
        <v>38</v>
      </c>
      <c r="R1613" t="s">
        <v>38</v>
      </c>
      <c r="S1613" t="s">
        <v>6176</v>
      </c>
    </row>
    <row r="1614" spans="1:19" hidden="1" x14ac:dyDescent="0.3">
      <c r="A1614" s="7">
        <v>18901</v>
      </c>
      <c r="B1614" s="6" t="s">
        <v>3287</v>
      </c>
      <c r="C1614" t="s">
        <v>3288</v>
      </c>
      <c r="D1614" t="str">
        <f t="shared" si="50"/>
        <v>00:42:36</v>
      </c>
      <c r="E1614" s="18">
        <f t="shared" si="51"/>
        <v>0</v>
      </c>
      <c r="F1614" s="2" t="s">
        <v>72</v>
      </c>
      <c r="G1614" s="4" t="s">
        <v>46</v>
      </c>
      <c r="H1614" t="s">
        <v>81</v>
      </c>
      <c r="I1614">
        <v>440</v>
      </c>
      <c r="J1614">
        <v>34539</v>
      </c>
      <c r="K1614" t="s">
        <v>6205</v>
      </c>
      <c r="L1614">
        <v>5</v>
      </c>
      <c r="M1614" s="6">
        <v>96.25</v>
      </c>
      <c r="N1614" s="6">
        <v>5489.25</v>
      </c>
      <c r="O1614">
        <v>61</v>
      </c>
      <c r="P1614">
        <v>1</v>
      </c>
      <c r="Q1614" t="s">
        <v>52</v>
      </c>
      <c r="R1614" t="s">
        <v>52</v>
      </c>
      <c r="S1614" t="s">
        <v>6177</v>
      </c>
    </row>
    <row r="1615" spans="1:19" hidden="1" x14ac:dyDescent="0.3">
      <c r="A1615" s="7">
        <v>18902</v>
      </c>
      <c r="B1615" s="6" t="s">
        <v>3289</v>
      </c>
      <c r="C1615" t="s">
        <v>3290</v>
      </c>
      <c r="D1615" t="str">
        <f t="shared" si="50"/>
        <v>20:10:24</v>
      </c>
      <c r="E1615" s="18">
        <f t="shared" si="51"/>
        <v>0.83333333333333326</v>
      </c>
      <c r="F1615" s="2" t="s">
        <v>59</v>
      </c>
      <c r="G1615" s="4" t="s">
        <v>55</v>
      </c>
      <c r="H1615" t="s">
        <v>75</v>
      </c>
      <c r="I1615">
        <v>520</v>
      </c>
      <c r="J1615">
        <v>53639</v>
      </c>
      <c r="K1615" t="s">
        <v>6203</v>
      </c>
      <c r="L1615">
        <v>5</v>
      </c>
      <c r="M1615" s="6">
        <v>3899.5</v>
      </c>
      <c r="N1615" s="6">
        <v>588.25</v>
      </c>
      <c r="O1615">
        <v>58</v>
      </c>
      <c r="P1615">
        <v>3</v>
      </c>
      <c r="Q1615" t="s">
        <v>38</v>
      </c>
      <c r="R1615" t="s">
        <v>52</v>
      </c>
      <c r="S1615" t="s">
        <v>6177</v>
      </c>
    </row>
    <row r="1616" spans="1:19" hidden="1" x14ac:dyDescent="0.3">
      <c r="A1616" s="7">
        <v>18903</v>
      </c>
      <c r="B1616" s="6" t="s">
        <v>3291</v>
      </c>
      <c r="C1616" t="s">
        <v>3292</v>
      </c>
      <c r="D1616" t="str">
        <f t="shared" si="50"/>
        <v>21:27:15</v>
      </c>
      <c r="E1616" s="18">
        <f t="shared" si="51"/>
        <v>0.875</v>
      </c>
      <c r="F1616" s="2" t="s">
        <v>220</v>
      </c>
      <c r="G1616" s="4" t="s">
        <v>46</v>
      </c>
      <c r="H1616" t="s">
        <v>56</v>
      </c>
      <c r="I1616">
        <v>4272</v>
      </c>
      <c r="J1616">
        <v>47426</v>
      </c>
      <c r="K1616" t="s">
        <v>6205</v>
      </c>
      <c r="L1616">
        <v>37</v>
      </c>
      <c r="M1616" s="6">
        <v>721.75</v>
      </c>
      <c r="N1616" s="6">
        <v>2046.25</v>
      </c>
      <c r="O1616">
        <v>16</v>
      </c>
      <c r="P1616">
        <v>6</v>
      </c>
      <c r="Q1616" t="s">
        <v>52</v>
      </c>
      <c r="R1616" t="s">
        <v>38</v>
      </c>
      <c r="S1616" t="s">
        <v>6176</v>
      </c>
    </row>
    <row r="1617" spans="1:19" hidden="1" x14ac:dyDescent="0.3">
      <c r="A1617" s="7">
        <v>18904</v>
      </c>
      <c r="B1617" s="6" t="s">
        <v>3293</v>
      </c>
      <c r="C1617" t="s">
        <v>3294</v>
      </c>
      <c r="D1617" t="str">
        <f t="shared" si="50"/>
        <v>07:59:02</v>
      </c>
      <c r="E1617" s="18">
        <f t="shared" si="51"/>
        <v>0.29166666666666663</v>
      </c>
      <c r="F1617" s="2" t="s">
        <v>45</v>
      </c>
      <c r="G1617" s="4" t="s">
        <v>55</v>
      </c>
      <c r="H1617" t="s">
        <v>56</v>
      </c>
      <c r="I1617">
        <v>3128</v>
      </c>
      <c r="J1617">
        <v>89815</v>
      </c>
      <c r="K1617" t="s">
        <v>6206</v>
      </c>
      <c r="L1617">
        <v>33</v>
      </c>
      <c r="M1617" s="6">
        <v>59</v>
      </c>
      <c r="N1617" s="6">
        <v>4831.75</v>
      </c>
      <c r="O1617">
        <v>14</v>
      </c>
      <c r="P1617">
        <v>6</v>
      </c>
      <c r="Q1617" t="s">
        <v>52</v>
      </c>
      <c r="R1617" t="s">
        <v>38</v>
      </c>
      <c r="S1617" t="s">
        <v>6177</v>
      </c>
    </row>
    <row r="1618" spans="1:19" hidden="1" x14ac:dyDescent="0.3">
      <c r="A1618" s="7">
        <v>18905</v>
      </c>
      <c r="B1618" s="6" t="s">
        <v>3295</v>
      </c>
      <c r="C1618" t="s">
        <v>3296</v>
      </c>
      <c r="D1618" t="str">
        <f t="shared" si="50"/>
        <v>23:03:07</v>
      </c>
      <c r="E1618" s="18">
        <f t="shared" si="51"/>
        <v>0.95833333333333326</v>
      </c>
      <c r="F1618" s="2" t="s">
        <v>88</v>
      </c>
      <c r="G1618" s="4" t="s">
        <v>46</v>
      </c>
      <c r="H1618" t="s">
        <v>81</v>
      </c>
      <c r="I1618">
        <v>280</v>
      </c>
      <c r="J1618">
        <v>72516</v>
      </c>
      <c r="K1618" t="s">
        <v>6206</v>
      </c>
      <c r="L1618">
        <v>14</v>
      </c>
      <c r="M1618" s="6">
        <v>436.5</v>
      </c>
      <c r="N1618" s="6">
        <v>3842.25</v>
      </c>
      <c r="O1618">
        <v>58</v>
      </c>
      <c r="P1618">
        <v>0</v>
      </c>
      <c r="Q1618" t="s">
        <v>52</v>
      </c>
      <c r="R1618" t="s">
        <v>52</v>
      </c>
      <c r="S1618" t="s">
        <v>6176</v>
      </c>
    </row>
    <row r="1619" spans="1:19" hidden="1" x14ac:dyDescent="0.3">
      <c r="A1619" s="7">
        <v>18906</v>
      </c>
      <c r="B1619" s="6" t="s">
        <v>3297</v>
      </c>
      <c r="C1619" t="s">
        <v>3298</v>
      </c>
      <c r="D1619" t="str">
        <f t="shared" si="50"/>
        <v>22:22:01</v>
      </c>
      <c r="E1619" s="18">
        <f t="shared" si="51"/>
        <v>0.91666666666666663</v>
      </c>
      <c r="F1619" s="2" t="s">
        <v>72</v>
      </c>
      <c r="G1619" s="4" t="s">
        <v>46</v>
      </c>
      <c r="H1619" t="s">
        <v>47</v>
      </c>
      <c r="I1619">
        <v>861</v>
      </c>
      <c r="J1619">
        <v>70347</v>
      </c>
      <c r="K1619" t="s">
        <v>6206</v>
      </c>
      <c r="L1619">
        <v>10</v>
      </c>
      <c r="M1619" s="6">
        <v>1481</v>
      </c>
      <c r="N1619" s="6">
        <v>1080.25</v>
      </c>
      <c r="O1619">
        <v>67</v>
      </c>
      <c r="P1619">
        <v>1</v>
      </c>
      <c r="Q1619" t="s">
        <v>35</v>
      </c>
      <c r="R1619" t="s">
        <v>38</v>
      </c>
      <c r="S1619" t="s">
        <v>6176</v>
      </c>
    </row>
    <row r="1620" spans="1:19" hidden="1" x14ac:dyDescent="0.3">
      <c r="A1620" s="7">
        <v>18907</v>
      </c>
      <c r="B1620" s="6" t="s">
        <v>3299</v>
      </c>
      <c r="C1620" t="s">
        <v>3300</v>
      </c>
      <c r="D1620" t="str">
        <f t="shared" si="50"/>
        <v>08:03:26</v>
      </c>
      <c r="E1620" s="18">
        <f t="shared" si="51"/>
        <v>0.33333333333333331</v>
      </c>
      <c r="F1620" s="2" t="s">
        <v>72</v>
      </c>
      <c r="G1620" s="4" t="s">
        <v>55</v>
      </c>
      <c r="H1620" t="s">
        <v>51</v>
      </c>
      <c r="I1620">
        <v>194</v>
      </c>
      <c r="J1620">
        <v>73604</v>
      </c>
      <c r="K1620" t="s">
        <v>6206</v>
      </c>
      <c r="L1620">
        <v>4</v>
      </c>
      <c r="M1620" s="6">
        <v>146.25</v>
      </c>
      <c r="N1620" s="6">
        <v>3524.25</v>
      </c>
      <c r="O1620">
        <v>80</v>
      </c>
      <c r="P1620">
        <v>1</v>
      </c>
      <c r="Q1620" t="s">
        <v>35</v>
      </c>
      <c r="R1620" t="s">
        <v>38</v>
      </c>
      <c r="S1620" t="s">
        <v>6177</v>
      </c>
    </row>
    <row r="1621" spans="1:19" hidden="1" x14ac:dyDescent="0.3">
      <c r="A1621" s="7">
        <v>18908</v>
      </c>
      <c r="B1621" s="6" t="s">
        <v>3301</v>
      </c>
      <c r="C1621" t="s">
        <v>3302</v>
      </c>
      <c r="D1621" t="str">
        <f t="shared" si="50"/>
        <v>06:24:48</v>
      </c>
      <c r="E1621" s="18">
        <f t="shared" si="51"/>
        <v>0.25</v>
      </c>
      <c r="F1621" s="2" t="s">
        <v>59</v>
      </c>
      <c r="G1621" s="4" t="s">
        <v>55</v>
      </c>
      <c r="H1621" t="s">
        <v>51</v>
      </c>
      <c r="I1621">
        <v>102</v>
      </c>
      <c r="J1621">
        <v>62209</v>
      </c>
      <c r="K1621" t="s">
        <v>6203</v>
      </c>
      <c r="L1621">
        <v>17</v>
      </c>
      <c r="M1621" s="6">
        <v>287.25</v>
      </c>
      <c r="N1621" s="6">
        <v>5770</v>
      </c>
      <c r="O1621">
        <v>97</v>
      </c>
      <c r="P1621">
        <v>2</v>
      </c>
      <c r="Q1621" t="s">
        <v>52</v>
      </c>
      <c r="R1621" t="s">
        <v>38</v>
      </c>
      <c r="S1621" t="s">
        <v>6176</v>
      </c>
    </row>
    <row r="1622" spans="1:19" hidden="1" x14ac:dyDescent="0.3">
      <c r="A1622" s="7">
        <v>18909</v>
      </c>
      <c r="B1622" s="6" t="s">
        <v>3303</v>
      </c>
      <c r="C1622" t="s">
        <v>3304</v>
      </c>
      <c r="D1622" t="str">
        <f t="shared" si="50"/>
        <v>18:05:31</v>
      </c>
      <c r="E1622" s="18">
        <f t="shared" si="51"/>
        <v>0.75</v>
      </c>
      <c r="F1622" s="2" t="s">
        <v>220</v>
      </c>
      <c r="G1622" s="4" t="s">
        <v>55</v>
      </c>
      <c r="H1622" t="s">
        <v>75</v>
      </c>
      <c r="I1622">
        <v>2016</v>
      </c>
      <c r="J1622">
        <v>20812</v>
      </c>
      <c r="K1622" t="s">
        <v>6204</v>
      </c>
      <c r="L1622">
        <v>15</v>
      </c>
      <c r="M1622" s="6">
        <v>186.5</v>
      </c>
      <c r="N1622" s="6">
        <v>6642.5</v>
      </c>
      <c r="O1622">
        <v>42</v>
      </c>
      <c r="P1622">
        <v>2</v>
      </c>
      <c r="Q1622" t="s">
        <v>38</v>
      </c>
      <c r="R1622" t="s">
        <v>52</v>
      </c>
      <c r="S1622" t="s">
        <v>6177</v>
      </c>
    </row>
    <row r="1623" spans="1:19" hidden="1" x14ac:dyDescent="0.3">
      <c r="A1623" s="7">
        <v>18910</v>
      </c>
      <c r="B1623" s="6" t="s">
        <v>3305</v>
      </c>
      <c r="C1623" t="s">
        <v>3306</v>
      </c>
      <c r="D1623" t="str">
        <f t="shared" si="50"/>
        <v>14:24:14</v>
      </c>
      <c r="E1623" s="18">
        <f t="shared" si="51"/>
        <v>0.58333333333333326</v>
      </c>
      <c r="F1623" s="2" t="s">
        <v>45</v>
      </c>
      <c r="G1623" s="4" t="s">
        <v>46</v>
      </c>
      <c r="H1623" t="s">
        <v>56</v>
      </c>
      <c r="I1623">
        <v>2190</v>
      </c>
      <c r="J1623">
        <v>72611</v>
      </c>
      <c r="K1623" t="s">
        <v>6206</v>
      </c>
      <c r="L1623">
        <v>37</v>
      </c>
      <c r="M1623" s="6">
        <v>315</v>
      </c>
      <c r="N1623" s="6">
        <v>6916.25</v>
      </c>
      <c r="O1623">
        <v>20</v>
      </c>
      <c r="P1623">
        <v>4</v>
      </c>
      <c r="Q1623" t="s">
        <v>52</v>
      </c>
      <c r="R1623" t="s">
        <v>52</v>
      </c>
      <c r="S1623" t="s">
        <v>6177</v>
      </c>
    </row>
    <row r="1624" spans="1:19" hidden="1" x14ac:dyDescent="0.3">
      <c r="A1624" s="7">
        <v>18911</v>
      </c>
      <c r="B1624" s="6" t="s">
        <v>3307</v>
      </c>
      <c r="C1624" t="s">
        <v>3308</v>
      </c>
      <c r="D1624" t="str">
        <f t="shared" si="50"/>
        <v>00:32:20</v>
      </c>
      <c r="E1624" s="18">
        <f t="shared" si="51"/>
        <v>0</v>
      </c>
      <c r="F1624" s="2" t="s">
        <v>72</v>
      </c>
      <c r="G1624" s="4" t="s">
        <v>46</v>
      </c>
      <c r="H1624" t="s">
        <v>75</v>
      </c>
      <c r="I1624">
        <v>273</v>
      </c>
      <c r="J1624">
        <v>88919</v>
      </c>
      <c r="K1624" t="s">
        <v>6206</v>
      </c>
      <c r="L1624">
        <v>14</v>
      </c>
      <c r="M1624" s="6">
        <v>414.25</v>
      </c>
      <c r="N1624" s="6">
        <v>4996.5</v>
      </c>
      <c r="O1624">
        <v>48</v>
      </c>
      <c r="P1624">
        <v>1</v>
      </c>
      <c r="Q1624" t="s">
        <v>35</v>
      </c>
      <c r="R1624" t="s">
        <v>38</v>
      </c>
      <c r="S1624" t="s">
        <v>6177</v>
      </c>
    </row>
    <row r="1625" spans="1:19" hidden="1" x14ac:dyDescent="0.3">
      <c r="A1625" s="7">
        <v>18912</v>
      </c>
      <c r="B1625" s="6" t="s">
        <v>3309</v>
      </c>
      <c r="C1625" t="s">
        <v>3310</v>
      </c>
      <c r="D1625" t="str">
        <f t="shared" si="50"/>
        <v>03:17:02</v>
      </c>
      <c r="E1625" s="18">
        <f t="shared" si="51"/>
        <v>0.125</v>
      </c>
      <c r="F1625" s="2" t="s">
        <v>45</v>
      </c>
      <c r="G1625" s="4" t="s">
        <v>46</v>
      </c>
      <c r="H1625" t="s">
        <v>47</v>
      </c>
      <c r="I1625">
        <v>3158</v>
      </c>
      <c r="J1625">
        <v>67681</v>
      </c>
      <c r="K1625" t="s">
        <v>6203</v>
      </c>
      <c r="L1625">
        <v>12</v>
      </c>
      <c r="M1625" s="6">
        <v>2250.25</v>
      </c>
      <c r="N1625" s="6">
        <v>624.25</v>
      </c>
      <c r="O1625">
        <v>58</v>
      </c>
      <c r="P1625">
        <v>2</v>
      </c>
      <c r="Q1625" t="s">
        <v>52</v>
      </c>
      <c r="R1625" t="s">
        <v>38</v>
      </c>
      <c r="S1625" t="s">
        <v>6176</v>
      </c>
    </row>
    <row r="1626" spans="1:19" hidden="1" x14ac:dyDescent="0.3">
      <c r="A1626" s="7">
        <v>18913</v>
      </c>
      <c r="B1626" s="6" t="s">
        <v>3311</v>
      </c>
      <c r="C1626" t="s">
        <v>3312</v>
      </c>
      <c r="D1626" t="str">
        <f t="shared" si="50"/>
        <v>14:41:34</v>
      </c>
      <c r="E1626" s="18">
        <f t="shared" si="51"/>
        <v>0.58333333333333326</v>
      </c>
      <c r="F1626" s="2" t="s">
        <v>45</v>
      </c>
      <c r="G1626" s="4" t="s">
        <v>46</v>
      </c>
      <c r="H1626" t="s">
        <v>47</v>
      </c>
      <c r="I1626">
        <v>1810</v>
      </c>
      <c r="J1626">
        <v>30019</v>
      </c>
      <c r="K1626" t="s">
        <v>6205</v>
      </c>
      <c r="L1626">
        <v>5</v>
      </c>
      <c r="M1626" s="6">
        <v>1256.5</v>
      </c>
      <c r="N1626" s="6">
        <v>2004.75</v>
      </c>
      <c r="O1626">
        <v>70</v>
      </c>
      <c r="P1626">
        <v>1</v>
      </c>
      <c r="Q1626" t="s">
        <v>52</v>
      </c>
      <c r="R1626" t="s">
        <v>52</v>
      </c>
      <c r="S1626" t="s">
        <v>6176</v>
      </c>
    </row>
    <row r="1627" spans="1:19" hidden="1" x14ac:dyDescent="0.3">
      <c r="A1627" s="7">
        <v>18914</v>
      </c>
      <c r="B1627" s="6" t="s">
        <v>3313</v>
      </c>
      <c r="C1627" t="s">
        <v>3314</v>
      </c>
      <c r="D1627" t="str">
        <f t="shared" si="50"/>
        <v>17:22:52</v>
      </c>
      <c r="E1627" s="18">
        <f t="shared" si="51"/>
        <v>0.70833333333333326</v>
      </c>
      <c r="F1627" s="2" t="s">
        <v>50</v>
      </c>
      <c r="G1627" s="4" t="s">
        <v>46</v>
      </c>
      <c r="H1627" t="s">
        <v>75</v>
      </c>
      <c r="I1627">
        <v>225</v>
      </c>
      <c r="J1627">
        <v>62789</v>
      </c>
      <c r="K1627" t="s">
        <v>6203</v>
      </c>
      <c r="L1627">
        <v>4</v>
      </c>
      <c r="M1627" s="6">
        <v>374.5</v>
      </c>
      <c r="N1627" s="6">
        <v>3833.5</v>
      </c>
      <c r="O1627">
        <v>51</v>
      </c>
      <c r="P1627">
        <v>2</v>
      </c>
      <c r="Q1627" t="s">
        <v>38</v>
      </c>
      <c r="R1627" t="s">
        <v>52</v>
      </c>
      <c r="S1627" t="s">
        <v>6177</v>
      </c>
    </row>
    <row r="1628" spans="1:19" hidden="1" x14ac:dyDescent="0.3">
      <c r="A1628" s="7">
        <v>18915</v>
      </c>
      <c r="B1628" s="6" t="s">
        <v>3315</v>
      </c>
      <c r="C1628" t="s">
        <v>3316</v>
      </c>
      <c r="D1628" t="str">
        <f t="shared" si="50"/>
        <v>19:48:29</v>
      </c>
      <c r="E1628" s="18">
        <f t="shared" si="51"/>
        <v>0.79166666666666663</v>
      </c>
      <c r="F1628" s="2" t="s">
        <v>72</v>
      </c>
      <c r="G1628" s="4" t="s">
        <v>55</v>
      </c>
      <c r="H1628" t="s">
        <v>51</v>
      </c>
      <c r="I1628">
        <v>218</v>
      </c>
      <c r="J1628">
        <v>22777</v>
      </c>
      <c r="K1628" t="s">
        <v>6204</v>
      </c>
      <c r="L1628">
        <v>13</v>
      </c>
      <c r="M1628" s="6">
        <v>499.25</v>
      </c>
      <c r="N1628" s="6">
        <v>2102</v>
      </c>
      <c r="O1628">
        <v>97</v>
      </c>
      <c r="P1628">
        <v>1</v>
      </c>
      <c r="Q1628" t="s">
        <v>35</v>
      </c>
      <c r="R1628" t="s">
        <v>52</v>
      </c>
      <c r="S1628" t="s">
        <v>6177</v>
      </c>
    </row>
    <row r="1629" spans="1:19" hidden="1" x14ac:dyDescent="0.3">
      <c r="A1629" s="7">
        <v>18916</v>
      </c>
      <c r="B1629" s="6" t="s">
        <v>3317</v>
      </c>
      <c r="C1629" t="s">
        <v>3318</v>
      </c>
      <c r="D1629" t="str">
        <f t="shared" si="50"/>
        <v>14:44:14</v>
      </c>
      <c r="E1629" s="18">
        <f t="shared" si="51"/>
        <v>0.58333333333333326</v>
      </c>
      <c r="F1629" s="2" t="s">
        <v>45</v>
      </c>
      <c r="G1629" s="4" t="s">
        <v>46</v>
      </c>
      <c r="H1629" t="s">
        <v>47</v>
      </c>
      <c r="I1629">
        <v>1045</v>
      </c>
      <c r="J1629">
        <v>88416</v>
      </c>
      <c r="K1629" t="s">
        <v>6206</v>
      </c>
      <c r="L1629">
        <v>11</v>
      </c>
      <c r="M1629" s="6">
        <v>558.75</v>
      </c>
      <c r="N1629" s="6">
        <v>587.75</v>
      </c>
      <c r="O1629">
        <v>59</v>
      </c>
      <c r="P1629">
        <v>1</v>
      </c>
      <c r="Q1629" t="s">
        <v>52</v>
      </c>
      <c r="R1629" t="s">
        <v>38</v>
      </c>
      <c r="S1629" t="s">
        <v>6177</v>
      </c>
    </row>
    <row r="1630" spans="1:19" hidden="1" x14ac:dyDescent="0.3">
      <c r="A1630" s="7">
        <v>18917</v>
      </c>
      <c r="B1630" s="6" t="s">
        <v>3319</v>
      </c>
      <c r="C1630" t="s">
        <v>3320</v>
      </c>
      <c r="D1630" t="str">
        <f t="shared" si="50"/>
        <v>14:26:57</v>
      </c>
      <c r="E1630" s="18">
        <f t="shared" si="51"/>
        <v>0.58333333333333326</v>
      </c>
      <c r="F1630" s="2" t="s">
        <v>88</v>
      </c>
      <c r="G1630" s="4" t="s">
        <v>55</v>
      </c>
      <c r="H1630" t="s">
        <v>51</v>
      </c>
      <c r="I1630">
        <v>163</v>
      </c>
      <c r="J1630">
        <v>87019</v>
      </c>
      <c r="K1630" t="s">
        <v>6206</v>
      </c>
      <c r="L1630">
        <v>17</v>
      </c>
      <c r="M1630" s="6">
        <v>963.75</v>
      </c>
      <c r="N1630" s="6">
        <v>2352</v>
      </c>
      <c r="O1630">
        <v>99</v>
      </c>
      <c r="P1630">
        <v>2</v>
      </c>
      <c r="Q1630" t="s">
        <v>52</v>
      </c>
      <c r="R1630" t="s">
        <v>52</v>
      </c>
      <c r="S1630" t="s">
        <v>6176</v>
      </c>
    </row>
    <row r="1631" spans="1:19" hidden="1" x14ac:dyDescent="0.3">
      <c r="A1631" s="7">
        <v>18918</v>
      </c>
      <c r="B1631" s="6" t="s">
        <v>3321</v>
      </c>
      <c r="C1631" t="s">
        <v>3322</v>
      </c>
      <c r="D1631" t="str">
        <f t="shared" si="50"/>
        <v>22:29:41</v>
      </c>
      <c r="E1631" s="18">
        <f t="shared" si="51"/>
        <v>0.91666666666666663</v>
      </c>
      <c r="F1631" s="2" t="s">
        <v>88</v>
      </c>
      <c r="G1631" s="4" t="s">
        <v>46</v>
      </c>
      <c r="H1631" t="s">
        <v>75</v>
      </c>
      <c r="I1631">
        <v>330</v>
      </c>
      <c r="J1631">
        <v>54638</v>
      </c>
      <c r="K1631" t="s">
        <v>6203</v>
      </c>
      <c r="L1631">
        <v>6</v>
      </c>
      <c r="M1631" s="6">
        <v>1586</v>
      </c>
      <c r="N1631" s="6">
        <v>3000</v>
      </c>
      <c r="O1631">
        <v>44</v>
      </c>
      <c r="P1631">
        <v>1</v>
      </c>
      <c r="Q1631" t="s">
        <v>52</v>
      </c>
      <c r="R1631" t="s">
        <v>38</v>
      </c>
      <c r="S1631" t="s">
        <v>6176</v>
      </c>
    </row>
    <row r="1632" spans="1:19" hidden="1" x14ac:dyDescent="0.3">
      <c r="A1632" s="7">
        <v>18919</v>
      </c>
      <c r="B1632" s="6" t="s">
        <v>3323</v>
      </c>
      <c r="C1632" t="s">
        <v>3324</v>
      </c>
      <c r="D1632" t="str">
        <f t="shared" si="50"/>
        <v>10:24:46</v>
      </c>
      <c r="E1632" s="18">
        <f t="shared" si="51"/>
        <v>0.41666666666666663</v>
      </c>
      <c r="F1632" s="2" t="s">
        <v>50</v>
      </c>
      <c r="G1632" s="4" t="s">
        <v>55</v>
      </c>
      <c r="H1632" t="s">
        <v>51</v>
      </c>
      <c r="I1632">
        <v>100</v>
      </c>
      <c r="J1632">
        <v>45704</v>
      </c>
      <c r="K1632" t="s">
        <v>6205</v>
      </c>
      <c r="L1632">
        <v>11</v>
      </c>
      <c r="M1632" s="6">
        <v>516.5</v>
      </c>
      <c r="N1632" s="6">
        <v>2345.25</v>
      </c>
      <c r="O1632">
        <v>97</v>
      </c>
      <c r="P1632">
        <v>1</v>
      </c>
      <c r="Q1632" t="s">
        <v>52</v>
      </c>
      <c r="R1632" t="s">
        <v>38</v>
      </c>
      <c r="S1632" t="s">
        <v>6176</v>
      </c>
    </row>
    <row r="1633" spans="1:19" hidden="1" x14ac:dyDescent="0.3">
      <c r="A1633" s="7">
        <v>18920</v>
      </c>
      <c r="B1633" s="6" t="s">
        <v>3325</v>
      </c>
      <c r="C1633" t="s">
        <v>3326</v>
      </c>
      <c r="D1633" t="str">
        <f t="shared" si="50"/>
        <v>16:36:44</v>
      </c>
      <c r="E1633" s="18">
        <f t="shared" si="51"/>
        <v>0.66666666666666663</v>
      </c>
      <c r="F1633" s="2" t="s">
        <v>45</v>
      </c>
      <c r="G1633" s="4" t="s">
        <v>46</v>
      </c>
      <c r="H1633" t="s">
        <v>47</v>
      </c>
      <c r="I1633">
        <v>3225</v>
      </c>
      <c r="J1633">
        <v>23693</v>
      </c>
      <c r="K1633" t="s">
        <v>6204</v>
      </c>
      <c r="L1633">
        <v>12</v>
      </c>
      <c r="M1633" s="6">
        <v>371.25</v>
      </c>
      <c r="N1633" s="6">
        <v>5612.5</v>
      </c>
      <c r="O1633">
        <v>80</v>
      </c>
      <c r="P1633">
        <v>2</v>
      </c>
      <c r="Q1633" t="s">
        <v>52</v>
      </c>
      <c r="R1633" t="s">
        <v>38</v>
      </c>
      <c r="S1633" t="s">
        <v>6177</v>
      </c>
    </row>
    <row r="1634" spans="1:19" hidden="1" x14ac:dyDescent="0.3">
      <c r="A1634" s="7">
        <v>18921</v>
      </c>
      <c r="B1634" s="6" t="s">
        <v>3327</v>
      </c>
      <c r="C1634" t="s">
        <v>3328</v>
      </c>
      <c r="D1634" t="str">
        <f t="shared" si="50"/>
        <v>22:28:10</v>
      </c>
      <c r="E1634" s="18">
        <f t="shared" si="51"/>
        <v>0.91666666666666663</v>
      </c>
      <c r="F1634" s="2" t="s">
        <v>45</v>
      </c>
      <c r="G1634" s="4" t="s">
        <v>46</v>
      </c>
      <c r="H1634" t="s">
        <v>56</v>
      </c>
      <c r="I1634">
        <v>4355</v>
      </c>
      <c r="J1634">
        <v>23381</v>
      </c>
      <c r="K1634" t="s">
        <v>6204</v>
      </c>
      <c r="L1634">
        <v>42</v>
      </c>
      <c r="M1634" s="6">
        <v>384.25</v>
      </c>
      <c r="N1634" s="6">
        <v>5079.25</v>
      </c>
      <c r="O1634">
        <v>17</v>
      </c>
      <c r="P1634">
        <v>6</v>
      </c>
      <c r="Q1634" t="s">
        <v>38</v>
      </c>
      <c r="R1634" t="s">
        <v>38</v>
      </c>
      <c r="S1634" t="s">
        <v>6177</v>
      </c>
    </row>
    <row r="1635" spans="1:19" hidden="1" x14ac:dyDescent="0.3">
      <c r="A1635" s="7">
        <v>18922</v>
      </c>
      <c r="B1635" s="6" t="s">
        <v>3329</v>
      </c>
      <c r="C1635" t="s">
        <v>3330</v>
      </c>
      <c r="D1635" t="str">
        <f t="shared" si="50"/>
        <v>20:46:33</v>
      </c>
      <c r="E1635" s="18">
        <f t="shared" si="51"/>
        <v>0.83333333333333326</v>
      </c>
      <c r="F1635" s="2" t="s">
        <v>45</v>
      </c>
      <c r="G1635" s="4" t="s">
        <v>46</v>
      </c>
      <c r="H1635" t="s">
        <v>60</v>
      </c>
      <c r="I1635">
        <v>2174</v>
      </c>
      <c r="J1635">
        <v>37308</v>
      </c>
      <c r="K1635" t="s">
        <v>6205</v>
      </c>
      <c r="L1635">
        <v>24</v>
      </c>
      <c r="M1635" s="6">
        <v>216.75</v>
      </c>
      <c r="N1635" s="6">
        <v>6611.25</v>
      </c>
      <c r="O1635">
        <v>14</v>
      </c>
      <c r="P1635">
        <v>7</v>
      </c>
      <c r="Q1635" t="s">
        <v>52</v>
      </c>
      <c r="R1635" t="s">
        <v>52</v>
      </c>
      <c r="S1635" t="s">
        <v>6177</v>
      </c>
    </row>
    <row r="1636" spans="1:19" hidden="1" x14ac:dyDescent="0.3">
      <c r="A1636" s="7">
        <v>18923</v>
      </c>
      <c r="B1636" s="6" t="s">
        <v>3331</v>
      </c>
      <c r="C1636" t="s">
        <v>3332</v>
      </c>
      <c r="D1636" t="str">
        <f t="shared" si="50"/>
        <v>03:56:10</v>
      </c>
      <c r="E1636" s="18">
        <f t="shared" si="51"/>
        <v>0.125</v>
      </c>
      <c r="F1636" s="2" t="s">
        <v>72</v>
      </c>
      <c r="G1636" s="4" t="s">
        <v>46</v>
      </c>
      <c r="H1636" t="s">
        <v>75</v>
      </c>
      <c r="I1636">
        <v>251</v>
      </c>
      <c r="J1636">
        <v>89815</v>
      </c>
      <c r="K1636" t="s">
        <v>6206</v>
      </c>
      <c r="L1636">
        <v>7</v>
      </c>
      <c r="M1636" s="6">
        <v>1472.75</v>
      </c>
      <c r="N1636" s="6">
        <v>2693</v>
      </c>
      <c r="O1636">
        <v>55</v>
      </c>
      <c r="P1636">
        <v>1</v>
      </c>
      <c r="Q1636" t="s">
        <v>35</v>
      </c>
      <c r="R1636" t="s">
        <v>38</v>
      </c>
      <c r="S1636" t="s">
        <v>6176</v>
      </c>
    </row>
    <row r="1637" spans="1:19" hidden="1" x14ac:dyDescent="0.3">
      <c r="A1637" s="7">
        <v>18924</v>
      </c>
      <c r="B1637" s="6" t="s">
        <v>3333</v>
      </c>
      <c r="C1637" t="s">
        <v>3334</v>
      </c>
      <c r="D1637" t="str">
        <f t="shared" si="50"/>
        <v>10:19:34</v>
      </c>
      <c r="E1637" s="18">
        <f t="shared" si="51"/>
        <v>0.41666666666666663</v>
      </c>
      <c r="F1637" s="2" t="s">
        <v>50</v>
      </c>
      <c r="G1637" s="4" t="s">
        <v>46</v>
      </c>
      <c r="H1637" t="s">
        <v>51</v>
      </c>
      <c r="I1637">
        <v>68</v>
      </c>
      <c r="J1637">
        <v>69041</v>
      </c>
      <c r="K1637" t="s">
        <v>6203</v>
      </c>
      <c r="L1637">
        <v>6</v>
      </c>
      <c r="M1637" s="6">
        <v>329</v>
      </c>
      <c r="N1637" s="6">
        <v>4391.25</v>
      </c>
      <c r="O1637">
        <v>92</v>
      </c>
      <c r="P1637">
        <v>1</v>
      </c>
      <c r="Q1637" t="s">
        <v>35</v>
      </c>
      <c r="R1637" t="s">
        <v>38</v>
      </c>
      <c r="S1637" t="s">
        <v>6176</v>
      </c>
    </row>
    <row r="1638" spans="1:19" hidden="1" x14ac:dyDescent="0.3">
      <c r="A1638" s="7">
        <v>18925</v>
      </c>
      <c r="B1638" s="6" t="s">
        <v>3335</v>
      </c>
      <c r="C1638" t="s">
        <v>3336</v>
      </c>
      <c r="D1638" t="str">
        <f t="shared" si="50"/>
        <v>12:24:27</v>
      </c>
      <c r="E1638" s="18">
        <f t="shared" si="51"/>
        <v>0.5</v>
      </c>
      <c r="F1638" s="2" t="s">
        <v>50</v>
      </c>
      <c r="G1638" s="4" t="s">
        <v>55</v>
      </c>
      <c r="H1638" t="s">
        <v>51</v>
      </c>
      <c r="I1638">
        <v>223</v>
      </c>
      <c r="J1638">
        <v>82212</v>
      </c>
      <c r="K1638" t="s">
        <v>6206</v>
      </c>
      <c r="L1638">
        <v>13</v>
      </c>
      <c r="M1638" s="6">
        <v>255</v>
      </c>
      <c r="N1638" s="6">
        <v>3216.25</v>
      </c>
      <c r="O1638">
        <v>86</v>
      </c>
      <c r="P1638">
        <v>1</v>
      </c>
      <c r="Q1638" t="s">
        <v>35</v>
      </c>
      <c r="R1638" t="s">
        <v>38</v>
      </c>
      <c r="S1638" t="s">
        <v>6176</v>
      </c>
    </row>
    <row r="1639" spans="1:19" hidden="1" x14ac:dyDescent="0.3">
      <c r="A1639" s="7">
        <v>18926</v>
      </c>
      <c r="B1639" s="6" t="s">
        <v>3337</v>
      </c>
      <c r="C1639" t="s">
        <v>3338</v>
      </c>
      <c r="D1639" t="str">
        <f t="shared" si="50"/>
        <v>07:17:33</v>
      </c>
      <c r="E1639" s="18">
        <f t="shared" si="51"/>
        <v>0.29166666666666663</v>
      </c>
      <c r="F1639" s="2" t="s">
        <v>72</v>
      </c>
      <c r="G1639" s="4" t="s">
        <v>46</v>
      </c>
      <c r="H1639" t="s">
        <v>75</v>
      </c>
      <c r="I1639">
        <v>331</v>
      </c>
      <c r="J1639">
        <v>14904</v>
      </c>
      <c r="K1639" t="s">
        <v>6204</v>
      </c>
      <c r="L1639">
        <v>4</v>
      </c>
      <c r="M1639" s="6">
        <v>201.5</v>
      </c>
      <c r="N1639" s="6">
        <v>5936.75</v>
      </c>
      <c r="O1639">
        <v>48</v>
      </c>
      <c r="P1639">
        <v>3</v>
      </c>
      <c r="Q1639" t="s">
        <v>52</v>
      </c>
      <c r="R1639" t="s">
        <v>38</v>
      </c>
      <c r="S1639" t="s">
        <v>6176</v>
      </c>
    </row>
    <row r="1640" spans="1:19" hidden="1" x14ac:dyDescent="0.3">
      <c r="A1640" s="7">
        <v>18927</v>
      </c>
      <c r="B1640" s="6" t="s">
        <v>3339</v>
      </c>
      <c r="C1640" t="s">
        <v>3340</v>
      </c>
      <c r="D1640" t="str">
        <f t="shared" si="50"/>
        <v>22:04:35</v>
      </c>
      <c r="E1640" s="18">
        <f t="shared" si="51"/>
        <v>0.91666666666666663</v>
      </c>
      <c r="F1640" s="2" t="s">
        <v>45</v>
      </c>
      <c r="G1640" s="4" t="s">
        <v>46</v>
      </c>
      <c r="H1640" t="s">
        <v>56</v>
      </c>
      <c r="I1640">
        <v>1681</v>
      </c>
      <c r="J1640">
        <v>18249</v>
      </c>
      <c r="K1640" t="s">
        <v>6204</v>
      </c>
      <c r="L1640">
        <v>56</v>
      </c>
      <c r="M1640" s="6">
        <v>314.25</v>
      </c>
      <c r="N1640" s="6">
        <v>5754.75</v>
      </c>
      <c r="O1640">
        <v>21</v>
      </c>
      <c r="P1640">
        <v>6</v>
      </c>
      <c r="Q1640" t="s">
        <v>38</v>
      </c>
      <c r="R1640" t="s">
        <v>38</v>
      </c>
      <c r="S1640" t="s">
        <v>6176</v>
      </c>
    </row>
    <row r="1641" spans="1:19" hidden="1" x14ac:dyDescent="0.3">
      <c r="A1641" s="7">
        <v>18928</v>
      </c>
      <c r="B1641" s="6" t="s">
        <v>3341</v>
      </c>
      <c r="C1641" t="s">
        <v>3342</v>
      </c>
      <c r="D1641" t="str">
        <f t="shared" si="50"/>
        <v>13:48:17</v>
      </c>
      <c r="E1641" s="18">
        <f t="shared" si="51"/>
        <v>0.54166666666666663</v>
      </c>
      <c r="F1641" s="2" t="s">
        <v>59</v>
      </c>
      <c r="G1641" s="4" t="s">
        <v>55</v>
      </c>
      <c r="H1641" t="s">
        <v>51</v>
      </c>
      <c r="I1641">
        <v>151</v>
      </c>
      <c r="J1641">
        <v>11787</v>
      </c>
      <c r="K1641" t="s">
        <v>6204</v>
      </c>
      <c r="L1641">
        <v>18</v>
      </c>
      <c r="M1641" s="6">
        <v>1242</v>
      </c>
      <c r="N1641" s="6">
        <v>4215.75</v>
      </c>
      <c r="O1641">
        <v>97</v>
      </c>
      <c r="P1641">
        <v>1</v>
      </c>
      <c r="Q1641" t="s">
        <v>65</v>
      </c>
      <c r="R1641" t="s">
        <v>52</v>
      </c>
      <c r="S1641" t="s">
        <v>6177</v>
      </c>
    </row>
    <row r="1642" spans="1:19" hidden="1" x14ac:dyDescent="0.3">
      <c r="A1642" s="7">
        <v>18929</v>
      </c>
      <c r="B1642" s="6" t="s">
        <v>3343</v>
      </c>
      <c r="C1642" t="s">
        <v>3344</v>
      </c>
      <c r="D1642" t="str">
        <f t="shared" si="50"/>
        <v>17:06:59</v>
      </c>
      <c r="E1642" s="18">
        <f t="shared" si="51"/>
        <v>0.70833333333333326</v>
      </c>
      <c r="F1642" s="2" t="s">
        <v>50</v>
      </c>
      <c r="G1642" s="4" t="s">
        <v>55</v>
      </c>
      <c r="H1642" t="s">
        <v>51</v>
      </c>
      <c r="I1642">
        <v>88</v>
      </c>
      <c r="J1642">
        <v>43688</v>
      </c>
      <c r="K1642" t="s">
        <v>6205</v>
      </c>
      <c r="L1642">
        <v>12</v>
      </c>
      <c r="M1642" s="6">
        <v>7323.5</v>
      </c>
      <c r="N1642" s="6">
        <v>656.75</v>
      </c>
      <c r="O1642">
        <v>87</v>
      </c>
      <c r="P1642">
        <v>1</v>
      </c>
      <c r="Q1642" t="s">
        <v>35</v>
      </c>
      <c r="R1642" t="s">
        <v>38</v>
      </c>
      <c r="S1642" t="s">
        <v>6177</v>
      </c>
    </row>
    <row r="1643" spans="1:19" hidden="1" x14ac:dyDescent="0.3">
      <c r="A1643" s="7">
        <v>18930</v>
      </c>
      <c r="B1643" s="6" t="s">
        <v>3345</v>
      </c>
      <c r="C1643" t="s">
        <v>3346</v>
      </c>
      <c r="D1643" t="str">
        <f t="shared" si="50"/>
        <v>05:59:58</v>
      </c>
      <c r="E1643" s="18">
        <f t="shared" si="51"/>
        <v>0.20833333333333331</v>
      </c>
      <c r="F1643" s="2" t="s">
        <v>45</v>
      </c>
      <c r="G1643" s="4" t="s">
        <v>46</v>
      </c>
      <c r="H1643" t="s">
        <v>75</v>
      </c>
      <c r="I1643">
        <v>1122</v>
      </c>
      <c r="J1643">
        <v>62532</v>
      </c>
      <c r="K1643" t="s">
        <v>6203</v>
      </c>
      <c r="L1643">
        <v>4</v>
      </c>
      <c r="M1643" s="6">
        <v>287.25</v>
      </c>
      <c r="N1643" s="6">
        <v>6050.75</v>
      </c>
      <c r="O1643">
        <v>62</v>
      </c>
      <c r="P1643">
        <v>2</v>
      </c>
      <c r="Q1643" t="s">
        <v>35</v>
      </c>
      <c r="R1643" t="s">
        <v>38</v>
      </c>
      <c r="S1643" t="s">
        <v>6176</v>
      </c>
    </row>
    <row r="1644" spans="1:19" hidden="1" x14ac:dyDescent="0.3">
      <c r="A1644" s="7">
        <v>18931</v>
      </c>
      <c r="B1644" s="6" t="s">
        <v>3347</v>
      </c>
      <c r="C1644" t="s">
        <v>3348</v>
      </c>
      <c r="D1644" t="str">
        <f t="shared" si="50"/>
        <v>01:48:13</v>
      </c>
      <c r="E1644" s="18">
        <f t="shared" si="51"/>
        <v>4.1666666666666664E-2</v>
      </c>
      <c r="F1644" s="2" t="s">
        <v>72</v>
      </c>
      <c r="G1644" s="4" t="s">
        <v>46</v>
      </c>
      <c r="H1644" t="s">
        <v>81</v>
      </c>
      <c r="I1644">
        <v>545</v>
      </c>
      <c r="J1644">
        <v>38622</v>
      </c>
      <c r="K1644" t="s">
        <v>6205</v>
      </c>
      <c r="L1644">
        <v>15</v>
      </c>
      <c r="M1644" s="6">
        <v>323.75</v>
      </c>
      <c r="N1644" s="6">
        <v>4729.75</v>
      </c>
      <c r="O1644">
        <v>52</v>
      </c>
      <c r="P1644">
        <v>0</v>
      </c>
      <c r="Q1644" t="s">
        <v>65</v>
      </c>
      <c r="R1644" t="s">
        <v>38</v>
      </c>
      <c r="S1644" t="s">
        <v>6177</v>
      </c>
    </row>
    <row r="1645" spans="1:19" hidden="1" x14ac:dyDescent="0.3">
      <c r="A1645" s="7">
        <v>18932</v>
      </c>
      <c r="B1645" s="6" t="s">
        <v>3349</v>
      </c>
      <c r="C1645" t="s">
        <v>3350</v>
      </c>
      <c r="D1645" t="str">
        <f t="shared" si="50"/>
        <v>08:05:18</v>
      </c>
      <c r="E1645" s="18">
        <f t="shared" si="51"/>
        <v>0.33333333333333331</v>
      </c>
      <c r="F1645" s="2" t="s">
        <v>50</v>
      </c>
      <c r="G1645" s="4" t="s">
        <v>46</v>
      </c>
      <c r="H1645" t="s">
        <v>75</v>
      </c>
      <c r="I1645">
        <v>238</v>
      </c>
      <c r="J1645">
        <v>53522</v>
      </c>
      <c r="K1645" t="s">
        <v>6203</v>
      </c>
      <c r="L1645">
        <v>13</v>
      </c>
      <c r="M1645" s="6">
        <v>685.75</v>
      </c>
      <c r="N1645" s="6">
        <v>2923.25</v>
      </c>
      <c r="O1645">
        <v>62</v>
      </c>
      <c r="P1645">
        <v>1</v>
      </c>
      <c r="Q1645" t="s">
        <v>52</v>
      </c>
      <c r="R1645" t="s">
        <v>52</v>
      </c>
      <c r="S1645" t="s">
        <v>6176</v>
      </c>
    </row>
    <row r="1646" spans="1:19" hidden="1" x14ac:dyDescent="0.3">
      <c r="A1646" s="7">
        <v>18933</v>
      </c>
      <c r="B1646" s="6" t="s">
        <v>3351</v>
      </c>
      <c r="C1646" t="s">
        <v>3352</v>
      </c>
      <c r="D1646" t="str">
        <f t="shared" si="50"/>
        <v>10:59:20</v>
      </c>
      <c r="E1646" s="18">
        <f t="shared" si="51"/>
        <v>0.41666666666666663</v>
      </c>
      <c r="F1646" s="2" t="s">
        <v>72</v>
      </c>
      <c r="G1646" s="4" t="s">
        <v>55</v>
      </c>
      <c r="H1646" t="s">
        <v>75</v>
      </c>
      <c r="I1646">
        <v>331</v>
      </c>
      <c r="J1646">
        <v>45248</v>
      </c>
      <c r="K1646" t="s">
        <v>6205</v>
      </c>
      <c r="L1646">
        <v>13</v>
      </c>
      <c r="M1646" s="6">
        <v>167.75</v>
      </c>
      <c r="N1646" s="6">
        <v>3994.5</v>
      </c>
      <c r="O1646">
        <v>48</v>
      </c>
      <c r="P1646">
        <v>2</v>
      </c>
      <c r="Q1646" t="s">
        <v>65</v>
      </c>
      <c r="R1646" t="s">
        <v>38</v>
      </c>
      <c r="S1646" t="s">
        <v>6176</v>
      </c>
    </row>
    <row r="1647" spans="1:19" hidden="1" x14ac:dyDescent="0.3">
      <c r="A1647" s="7">
        <v>18934</v>
      </c>
      <c r="B1647" s="6" t="s">
        <v>3353</v>
      </c>
      <c r="C1647" t="s">
        <v>3354</v>
      </c>
      <c r="D1647" t="str">
        <f t="shared" si="50"/>
        <v>20:04:00</v>
      </c>
      <c r="E1647" s="18">
        <f t="shared" si="51"/>
        <v>0.83333333333333326</v>
      </c>
      <c r="F1647" s="2" t="s">
        <v>45</v>
      </c>
      <c r="G1647" s="4" t="s">
        <v>46</v>
      </c>
      <c r="H1647" t="s">
        <v>56</v>
      </c>
      <c r="I1647">
        <v>2836</v>
      </c>
      <c r="J1647">
        <v>46526</v>
      </c>
      <c r="K1647" t="s">
        <v>6205</v>
      </c>
      <c r="L1647">
        <v>58</v>
      </c>
      <c r="M1647" s="6">
        <v>8034.25</v>
      </c>
      <c r="N1647" s="6">
        <v>456.75</v>
      </c>
      <c r="O1647">
        <v>13</v>
      </c>
      <c r="P1647">
        <v>3</v>
      </c>
      <c r="Q1647" t="s">
        <v>52</v>
      </c>
      <c r="R1647" t="s">
        <v>52</v>
      </c>
      <c r="S1647" t="s">
        <v>6177</v>
      </c>
    </row>
    <row r="1648" spans="1:19" hidden="1" x14ac:dyDescent="0.3">
      <c r="A1648" s="7">
        <v>18935</v>
      </c>
      <c r="B1648" s="6" t="s">
        <v>3355</v>
      </c>
      <c r="C1648" t="s">
        <v>3356</v>
      </c>
      <c r="D1648" t="str">
        <f t="shared" si="50"/>
        <v>18:35:27</v>
      </c>
      <c r="E1648" s="18">
        <f t="shared" si="51"/>
        <v>0.75</v>
      </c>
      <c r="F1648" s="2" t="s">
        <v>72</v>
      </c>
      <c r="G1648" s="4" t="s">
        <v>46</v>
      </c>
      <c r="H1648" t="s">
        <v>81</v>
      </c>
      <c r="I1648">
        <v>357</v>
      </c>
      <c r="J1648">
        <v>89185</v>
      </c>
      <c r="K1648" t="s">
        <v>6206</v>
      </c>
      <c r="L1648">
        <v>15</v>
      </c>
      <c r="M1648" s="6">
        <v>195.75</v>
      </c>
      <c r="N1648" s="6">
        <v>4281.25</v>
      </c>
      <c r="O1648">
        <v>58</v>
      </c>
      <c r="P1648">
        <v>1</v>
      </c>
      <c r="Q1648" t="s">
        <v>65</v>
      </c>
      <c r="R1648" t="s">
        <v>52</v>
      </c>
      <c r="S1648" t="s">
        <v>6176</v>
      </c>
    </row>
    <row r="1649" spans="1:19" hidden="1" x14ac:dyDescent="0.3">
      <c r="A1649" s="7">
        <v>18936</v>
      </c>
      <c r="B1649" s="6" t="s">
        <v>3357</v>
      </c>
      <c r="C1649" t="s">
        <v>3358</v>
      </c>
      <c r="D1649" t="str">
        <f t="shared" si="50"/>
        <v>09:47:34</v>
      </c>
      <c r="E1649" s="18">
        <f t="shared" si="51"/>
        <v>0.375</v>
      </c>
      <c r="F1649" s="2" t="s">
        <v>72</v>
      </c>
      <c r="G1649" s="4" t="s">
        <v>46</v>
      </c>
      <c r="H1649" t="s">
        <v>81</v>
      </c>
      <c r="I1649">
        <v>407</v>
      </c>
      <c r="J1649">
        <v>43017</v>
      </c>
      <c r="K1649" t="s">
        <v>6205</v>
      </c>
      <c r="L1649">
        <v>12</v>
      </c>
      <c r="M1649" s="6">
        <v>61.25</v>
      </c>
      <c r="N1649" s="6">
        <v>6662.5</v>
      </c>
      <c r="O1649">
        <v>70</v>
      </c>
      <c r="P1649">
        <v>0</v>
      </c>
      <c r="Q1649" t="s">
        <v>52</v>
      </c>
      <c r="R1649" t="s">
        <v>38</v>
      </c>
      <c r="S1649" t="s">
        <v>6176</v>
      </c>
    </row>
    <row r="1650" spans="1:19" hidden="1" x14ac:dyDescent="0.3">
      <c r="A1650" s="7">
        <v>18937</v>
      </c>
      <c r="B1650" s="6" t="s">
        <v>3359</v>
      </c>
      <c r="C1650" t="s">
        <v>3360</v>
      </c>
      <c r="D1650" t="str">
        <f t="shared" si="50"/>
        <v>04:52:13</v>
      </c>
      <c r="E1650" s="18">
        <f t="shared" si="51"/>
        <v>0.16666666666666666</v>
      </c>
      <c r="F1650" s="2" t="s">
        <v>220</v>
      </c>
      <c r="G1650" s="4" t="s">
        <v>46</v>
      </c>
      <c r="H1650" t="s">
        <v>56</v>
      </c>
      <c r="I1650">
        <v>4907</v>
      </c>
      <c r="J1650">
        <v>19790</v>
      </c>
      <c r="K1650" t="s">
        <v>6204</v>
      </c>
      <c r="L1650">
        <v>38</v>
      </c>
      <c r="M1650" s="6">
        <v>380.25</v>
      </c>
      <c r="N1650" s="6">
        <v>3103.5</v>
      </c>
      <c r="O1650">
        <v>19</v>
      </c>
      <c r="P1650">
        <v>4</v>
      </c>
      <c r="Q1650" t="s">
        <v>38</v>
      </c>
      <c r="R1650" t="s">
        <v>38</v>
      </c>
      <c r="S1650" t="s">
        <v>6177</v>
      </c>
    </row>
    <row r="1651" spans="1:19" hidden="1" x14ac:dyDescent="0.3">
      <c r="A1651" s="7">
        <v>18938</v>
      </c>
      <c r="B1651" s="6" t="s">
        <v>3361</v>
      </c>
      <c r="C1651" t="s">
        <v>3362</v>
      </c>
      <c r="D1651" t="str">
        <f t="shared" si="50"/>
        <v>01:28:19</v>
      </c>
      <c r="E1651" s="18">
        <f t="shared" si="51"/>
        <v>4.1666666666666664E-2</v>
      </c>
      <c r="F1651" s="2" t="s">
        <v>220</v>
      </c>
      <c r="G1651" s="4" t="s">
        <v>46</v>
      </c>
      <c r="H1651" t="s">
        <v>47</v>
      </c>
      <c r="I1651">
        <v>2824</v>
      </c>
      <c r="J1651">
        <v>59043</v>
      </c>
      <c r="K1651" t="s">
        <v>6203</v>
      </c>
      <c r="L1651">
        <v>14</v>
      </c>
      <c r="M1651" s="6">
        <v>95.5</v>
      </c>
      <c r="N1651" s="6">
        <v>5021</v>
      </c>
      <c r="O1651">
        <v>81</v>
      </c>
      <c r="P1651">
        <v>1</v>
      </c>
      <c r="Q1651" t="s">
        <v>38</v>
      </c>
      <c r="R1651" t="s">
        <v>38</v>
      </c>
      <c r="S1651" t="s">
        <v>6177</v>
      </c>
    </row>
    <row r="1652" spans="1:19" hidden="1" x14ac:dyDescent="0.3">
      <c r="A1652" s="7">
        <v>18939</v>
      </c>
      <c r="B1652" s="6" t="s">
        <v>3363</v>
      </c>
      <c r="C1652" t="s">
        <v>3364</v>
      </c>
      <c r="D1652" t="str">
        <f t="shared" si="50"/>
        <v>06:21:06</v>
      </c>
      <c r="E1652" s="18">
        <f t="shared" si="51"/>
        <v>0.25</v>
      </c>
      <c r="F1652" s="2" t="s">
        <v>50</v>
      </c>
      <c r="G1652" s="4" t="s">
        <v>46</v>
      </c>
      <c r="H1652" t="s">
        <v>51</v>
      </c>
      <c r="I1652">
        <v>66</v>
      </c>
      <c r="J1652">
        <v>75273</v>
      </c>
      <c r="K1652" t="s">
        <v>6206</v>
      </c>
      <c r="L1652">
        <v>5</v>
      </c>
      <c r="M1652" s="6">
        <v>288.25</v>
      </c>
      <c r="N1652" s="6">
        <v>2659.25</v>
      </c>
      <c r="O1652">
        <v>100</v>
      </c>
      <c r="P1652">
        <v>2</v>
      </c>
      <c r="Q1652" t="s">
        <v>52</v>
      </c>
      <c r="R1652" t="s">
        <v>38</v>
      </c>
      <c r="S1652" t="s">
        <v>6176</v>
      </c>
    </row>
    <row r="1653" spans="1:19" hidden="1" x14ac:dyDescent="0.3">
      <c r="A1653" s="7">
        <v>18940</v>
      </c>
      <c r="B1653" s="6" t="s">
        <v>3365</v>
      </c>
      <c r="C1653" t="s">
        <v>3366</v>
      </c>
      <c r="D1653" t="str">
        <f t="shared" si="50"/>
        <v>16:17:27</v>
      </c>
      <c r="E1653" s="18">
        <f t="shared" si="51"/>
        <v>0.66666666666666663</v>
      </c>
      <c r="F1653" s="2" t="s">
        <v>45</v>
      </c>
      <c r="G1653" s="4" t="s">
        <v>46</v>
      </c>
      <c r="H1653" t="s">
        <v>47</v>
      </c>
      <c r="I1653">
        <v>1004</v>
      </c>
      <c r="J1653">
        <v>86457</v>
      </c>
      <c r="K1653" t="s">
        <v>6206</v>
      </c>
      <c r="L1653">
        <v>5</v>
      </c>
      <c r="M1653" s="6">
        <v>226.25</v>
      </c>
      <c r="N1653" s="6">
        <v>6460.75</v>
      </c>
      <c r="O1653">
        <v>53</v>
      </c>
      <c r="P1653">
        <v>3</v>
      </c>
      <c r="Q1653" t="s">
        <v>35</v>
      </c>
      <c r="R1653" t="s">
        <v>38</v>
      </c>
      <c r="S1653" t="s">
        <v>6176</v>
      </c>
    </row>
    <row r="1654" spans="1:19" hidden="1" x14ac:dyDescent="0.3">
      <c r="A1654" s="7">
        <v>18941</v>
      </c>
      <c r="B1654" s="6" t="s">
        <v>3367</v>
      </c>
      <c r="C1654" t="s">
        <v>3368</v>
      </c>
      <c r="D1654" t="str">
        <f t="shared" si="50"/>
        <v>05:51:46</v>
      </c>
      <c r="E1654" s="18">
        <f t="shared" si="51"/>
        <v>0.20833333333333331</v>
      </c>
      <c r="F1654" s="2" t="s">
        <v>45</v>
      </c>
      <c r="G1654" s="4" t="s">
        <v>46</v>
      </c>
      <c r="H1654" t="s">
        <v>56</v>
      </c>
      <c r="I1654">
        <v>2333</v>
      </c>
      <c r="J1654">
        <v>63192</v>
      </c>
      <c r="K1654" t="s">
        <v>6203</v>
      </c>
      <c r="L1654">
        <v>41</v>
      </c>
      <c r="M1654" s="6">
        <v>61.25</v>
      </c>
      <c r="N1654" s="6">
        <v>6145.25</v>
      </c>
      <c r="O1654">
        <v>14</v>
      </c>
      <c r="P1654">
        <v>6</v>
      </c>
      <c r="Q1654" t="s">
        <v>52</v>
      </c>
      <c r="R1654" t="s">
        <v>38</v>
      </c>
      <c r="S1654" t="s">
        <v>6177</v>
      </c>
    </row>
    <row r="1655" spans="1:19" hidden="1" x14ac:dyDescent="0.3">
      <c r="A1655" s="7">
        <v>18942</v>
      </c>
      <c r="B1655" s="6" t="s">
        <v>3369</v>
      </c>
      <c r="C1655" t="s">
        <v>3370</v>
      </c>
      <c r="D1655" t="str">
        <f t="shared" si="50"/>
        <v>01:50:19</v>
      </c>
      <c r="E1655" s="18">
        <f t="shared" si="51"/>
        <v>4.1666666666666664E-2</v>
      </c>
      <c r="F1655" s="2" t="s">
        <v>50</v>
      </c>
      <c r="G1655" s="4" t="s">
        <v>46</v>
      </c>
      <c r="H1655" t="s">
        <v>81</v>
      </c>
      <c r="I1655">
        <v>227</v>
      </c>
      <c r="J1655">
        <v>34440</v>
      </c>
      <c r="K1655" t="s">
        <v>6205</v>
      </c>
      <c r="L1655">
        <v>12</v>
      </c>
      <c r="M1655" s="6">
        <v>523</v>
      </c>
      <c r="N1655" s="6">
        <v>1990.25</v>
      </c>
      <c r="O1655">
        <v>67</v>
      </c>
      <c r="P1655">
        <v>1</v>
      </c>
      <c r="Q1655" t="s">
        <v>38</v>
      </c>
      <c r="R1655" t="s">
        <v>38</v>
      </c>
      <c r="S1655" t="s">
        <v>6177</v>
      </c>
    </row>
    <row r="1656" spans="1:19" hidden="1" x14ac:dyDescent="0.3">
      <c r="A1656" s="7">
        <v>18943</v>
      </c>
      <c r="B1656" s="6" t="s">
        <v>3371</v>
      </c>
      <c r="C1656" t="s">
        <v>3372</v>
      </c>
      <c r="D1656" t="str">
        <f t="shared" si="50"/>
        <v>18:28:52</v>
      </c>
      <c r="E1656" s="18">
        <f t="shared" si="51"/>
        <v>0.75</v>
      </c>
      <c r="F1656" s="2" t="s">
        <v>50</v>
      </c>
      <c r="G1656" s="4" t="s">
        <v>46</v>
      </c>
      <c r="H1656" t="s">
        <v>51</v>
      </c>
      <c r="I1656">
        <v>247</v>
      </c>
      <c r="J1656">
        <v>50719</v>
      </c>
      <c r="K1656" t="s">
        <v>6203</v>
      </c>
      <c r="L1656">
        <v>17</v>
      </c>
      <c r="M1656" s="6">
        <v>10651.25</v>
      </c>
      <c r="N1656" s="6">
        <v>579</v>
      </c>
      <c r="O1656">
        <v>93</v>
      </c>
      <c r="P1656">
        <v>2</v>
      </c>
      <c r="Q1656" t="s">
        <v>35</v>
      </c>
      <c r="R1656" t="s">
        <v>38</v>
      </c>
      <c r="S1656" t="s">
        <v>6177</v>
      </c>
    </row>
    <row r="1657" spans="1:19" hidden="1" x14ac:dyDescent="0.3">
      <c r="A1657" s="7">
        <v>18944</v>
      </c>
      <c r="B1657" s="6" t="s">
        <v>3373</v>
      </c>
      <c r="C1657" t="s">
        <v>3374</v>
      </c>
      <c r="D1657" t="str">
        <f t="shared" si="50"/>
        <v>17:28:34</v>
      </c>
      <c r="E1657" s="18">
        <f t="shared" si="51"/>
        <v>0.70833333333333326</v>
      </c>
      <c r="F1657" s="2" t="s">
        <v>45</v>
      </c>
      <c r="G1657" s="4" t="s">
        <v>46</v>
      </c>
      <c r="H1657" t="s">
        <v>47</v>
      </c>
      <c r="I1657">
        <v>2773</v>
      </c>
      <c r="J1657">
        <v>63539</v>
      </c>
      <c r="K1657" t="s">
        <v>6203</v>
      </c>
      <c r="L1657">
        <v>15</v>
      </c>
      <c r="M1657" s="6">
        <v>736.5</v>
      </c>
      <c r="N1657" s="6">
        <v>2665.75</v>
      </c>
      <c r="O1657">
        <v>72</v>
      </c>
      <c r="P1657">
        <v>3</v>
      </c>
      <c r="Q1657" t="s">
        <v>38</v>
      </c>
      <c r="R1657" t="s">
        <v>38</v>
      </c>
      <c r="S1657" t="s">
        <v>6176</v>
      </c>
    </row>
    <row r="1658" spans="1:19" hidden="1" x14ac:dyDescent="0.3">
      <c r="A1658" s="7">
        <v>18945</v>
      </c>
      <c r="B1658" s="6" t="s">
        <v>3375</v>
      </c>
      <c r="C1658" t="s">
        <v>3376</v>
      </c>
      <c r="D1658" t="str">
        <f t="shared" si="50"/>
        <v>13:25:22</v>
      </c>
      <c r="E1658" s="18">
        <f t="shared" si="51"/>
        <v>0.54166666666666663</v>
      </c>
      <c r="F1658" s="2" t="s">
        <v>72</v>
      </c>
      <c r="G1658" s="4" t="s">
        <v>46</v>
      </c>
      <c r="H1658" t="s">
        <v>47</v>
      </c>
      <c r="I1658">
        <v>533</v>
      </c>
      <c r="J1658">
        <v>34264</v>
      </c>
      <c r="K1658" t="s">
        <v>6205</v>
      </c>
      <c r="L1658">
        <v>12</v>
      </c>
      <c r="M1658" s="6">
        <v>4142.25</v>
      </c>
      <c r="N1658" s="6">
        <v>277.5</v>
      </c>
      <c r="O1658">
        <v>54</v>
      </c>
      <c r="P1658">
        <v>3</v>
      </c>
      <c r="Q1658" t="s">
        <v>38</v>
      </c>
      <c r="R1658" t="s">
        <v>38</v>
      </c>
      <c r="S1658" t="s">
        <v>6177</v>
      </c>
    </row>
    <row r="1659" spans="1:19" hidden="1" x14ac:dyDescent="0.3">
      <c r="A1659" s="7">
        <v>18946</v>
      </c>
      <c r="B1659" s="6" t="s">
        <v>3377</v>
      </c>
      <c r="C1659" t="s">
        <v>3378</v>
      </c>
      <c r="D1659" t="str">
        <f t="shared" si="50"/>
        <v>02:39:09</v>
      </c>
      <c r="E1659" s="18">
        <f t="shared" si="51"/>
        <v>8.3333333333333329E-2</v>
      </c>
      <c r="F1659" s="2" t="s">
        <v>45</v>
      </c>
      <c r="G1659" s="4" t="s">
        <v>55</v>
      </c>
      <c r="H1659" t="s">
        <v>56</v>
      </c>
      <c r="I1659">
        <v>2805</v>
      </c>
      <c r="J1659">
        <v>56119</v>
      </c>
      <c r="K1659" t="s">
        <v>6203</v>
      </c>
      <c r="L1659">
        <v>51</v>
      </c>
      <c r="M1659" s="6">
        <v>225.5</v>
      </c>
      <c r="N1659" s="6">
        <v>7406.5</v>
      </c>
      <c r="O1659">
        <v>16</v>
      </c>
      <c r="P1659">
        <v>4</v>
      </c>
      <c r="Q1659" t="s">
        <v>52</v>
      </c>
      <c r="R1659" t="s">
        <v>35</v>
      </c>
      <c r="S1659" t="s">
        <v>6176</v>
      </c>
    </row>
    <row r="1660" spans="1:19" hidden="1" x14ac:dyDescent="0.3">
      <c r="A1660" s="7">
        <v>18947</v>
      </c>
      <c r="B1660" s="6" t="s">
        <v>3379</v>
      </c>
      <c r="C1660" t="s">
        <v>3380</v>
      </c>
      <c r="D1660" t="str">
        <f t="shared" si="50"/>
        <v>10:56:31</v>
      </c>
      <c r="E1660" s="18">
        <f t="shared" si="51"/>
        <v>0.41666666666666663</v>
      </c>
      <c r="F1660" s="2" t="s">
        <v>45</v>
      </c>
      <c r="G1660" s="4" t="s">
        <v>46</v>
      </c>
      <c r="H1660" t="s">
        <v>60</v>
      </c>
      <c r="I1660">
        <v>3410</v>
      </c>
      <c r="J1660">
        <v>43688</v>
      </c>
      <c r="K1660" t="s">
        <v>6205</v>
      </c>
      <c r="L1660">
        <v>25</v>
      </c>
      <c r="M1660" s="6">
        <v>4121.25</v>
      </c>
      <c r="N1660" s="6">
        <v>1075.25</v>
      </c>
      <c r="O1660">
        <v>9</v>
      </c>
      <c r="P1660">
        <v>6</v>
      </c>
      <c r="Q1660" t="s">
        <v>38</v>
      </c>
      <c r="R1660" t="s">
        <v>38</v>
      </c>
      <c r="S1660" t="s">
        <v>6176</v>
      </c>
    </row>
    <row r="1661" spans="1:19" hidden="1" x14ac:dyDescent="0.3">
      <c r="A1661" s="7">
        <v>18948</v>
      </c>
      <c r="B1661" s="6" t="s">
        <v>3381</v>
      </c>
      <c r="C1661" t="s">
        <v>3382</v>
      </c>
      <c r="D1661" t="str">
        <f t="shared" si="50"/>
        <v>05:25:18</v>
      </c>
      <c r="E1661" s="18">
        <f t="shared" si="51"/>
        <v>0.20833333333333331</v>
      </c>
      <c r="F1661" s="2" t="s">
        <v>72</v>
      </c>
      <c r="G1661" s="4" t="s">
        <v>46</v>
      </c>
      <c r="H1661" t="s">
        <v>81</v>
      </c>
      <c r="I1661">
        <v>542</v>
      </c>
      <c r="J1661">
        <v>75041</v>
      </c>
      <c r="K1661" t="s">
        <v>6206</v>
      </c>
      <c r="L1661">
        <v>6</v>
      </c>
      <c r="M1661" s="6">
        <v>6204.75</v>
      </c>
      <c r="N1661" s="6">
        <v>747.5</v>
      </c>
      <c r="O1661">
        <v>55</v>
      </c>
      <c r="P1661">
        <v>1</v>
      </c>
      <c r="Q1661" t="s">
        <v>38</v>
      </c>
      <c r="R1661" t="s">
        <v>52</v>
      </c>
      <c r="S1661" t="s">
        <v>6176</v>
      </c>
    </row>
    <row r="1662" spans="1:19" hidden="1" x14ac:dyDescent="0.3">
      <c r="A1662" s="7">
        <v>18949</v>
      </c>
      <c r="B1662" s="6" t="s">
        <v>3383</v>
      </c>
      <c r="C1662" t="s">
        <v>3384</v>
      </c>
      <c r="D1662" t="str">
        <f t="shared" si="50"/>
        <v>06:50:21</v>
      </c>
      <c r="E1662" s="18">
        <f t="shared" si="51"/>
        <v>0.25</v>
      </c>
      <c r="F1662" s="2" t="s">
        <v>88</v>
      </c>
      <c r="G1662" s="4" t="s">
        <v>55</v>
      </c>
      <c r="H1662" t="s">
        <v>51</v>
      </c>
      <c r="I1662">
        <v>109</v>
      </c>
      <c r="J1662">
        <v>48437</v>
      </c>
      <c r="K1662" t="s">
        <v>6205</v>
      </c>
      <c r="L1662">
        <v>17</v>
      </c>
      <c r="M1662" s="6">
        <v>107.75</v>
      </c>
      <c r="N1662" s="6">
        <v>5835.5</v>
      </c>
      <c r="O1662">
        <v>100</v>
      </c>
      <c r="P1662">
        <v>2</v>
      </c>
      <c r="Q1662" t="s">
        <v>65</v>
      </c>
      <c r="R1662" t="s">
        <v>52</v>
      </c>
      <c r="S1662" t="s">
        <v>6177</v>
      </c>
    </row>
    <row r="1663" spans="1:19" hidden="1" x14ac:dyDescent="0.3">
      <c r="A1663" s="7">
        <v>18950</v>
      </c>
      <c r="B1663" s="6" t="s">
        <v>3385</v>
      </c>
      <c r="C1663" t="s">
        <v>3386</v>
      </c>
      <c r="D1663" t="str">
        <f t="shared" si="50"/>
        <v>20:10:36</v>
      </c>
      <c r="E1663" s="18">
        <f t="shared" si="51"/>
        <v>0.83333333333333326</v>
      </c>
      <c r="F1663" s="2" t="s">
        <v>45</v>
      </c>
      <c r="G1663" s="4" t="s">
        <v>55</v>
      </c>
      <c r="H1663" t="s">
        <v>56</v>
      </c>
      <c r="I1663">
        <v>3162</v>
      </c>
      <c r="J1663">
        <v>56829</v>
      </c>
      <c r="K1663" t="s">
        <v>6203</v>
      </c>
      <c r="L1663">
        <v>33</v>
      </c>
      <c r="M1663" s="6">
        <v>5001.75</v>
      </c>
      <c r="N1663" s="6">
        <v>741.75</v>
      </c>
      <c r="O1663">
        <v>13</v>
      </c>
      <c r="P1663">
        <v>5</v>
      </c>
      <c r="Q1663" t="s">
        <v>38</v>
      </c>
      <c r="R1663" t="s">
        <v>38</v>
      </c>
      <c r="S1663" t="s">
        <v>6177</v>
      </c>
    </row>
    <row r="1664" spans="1:19" hidden="1" x14ac:dyDescent="0.3">
      <c r="A1664" s="7">
        <v>18951</v>
      </c>
      <c r="B1664" s="6" t="s">
        <v>3387</v>
      </c>
      <c r="C1664" t="s">
        <v>3388</v>
      </c>
      <c r="D1664" t="str">
        <f t="shared" si="50"/>
        <v>20:16:08</v>
      </c>
      <c r="E1664" s="18">
        <f t="shared" si="51"/>
        <v>0.83333333333333326</v>
      </c>
      <c r="F1664" s="2" t="s">
        <v>220</v>
      </c>
      <c r="G1664" s="4" t="s">
        <v>46</v>
      </c>
      <c r="H1664" t="s">
        <v>47</v>
      </c>
      <c r="I1664">
        <v>918</v>
      </c>
      <c r="J1664">
        <v>41773</v>
      </c>
      <c r="K1664" t="s">
        <v>6205</v>
      </c>
      <c r="L1664">
        <v>12</v>
      </c>
      <c r="M1664" s="6">
        <v>703.75</v>
      </c>
      <c r="N1664" s="6">
        <v>4405</v>
      </c>
      <c r="O1664">
        <v>50</v>
      </c>
      <c r="P1664">
        <v>1</v>
      </c>
      <c r="Q1664" t="s">
        <v>52</v>
      </c>
      <c r="R1664" t="s">
        <v>38</v>
      </c>
      <c r="S1664" t="s">
        <v>6176</v>
      </c>
    </row>
    <row r="1665" spans="1:19" hidden="1" x14ac:dyDescent="0.3">
      <c r="A1665" s="7">
        <v>18952</v>
      </c>
      <c r="B1665" s="6" t="s">
        <v>3389</v>
      </c>
      <c r="C1665" t="s">
        <v>3390</v>
      </c>
      <c r="D1665" t="str">
        <f t="shared" si="50"/>
        <v>02:15:32</v>
      </c>
      <c r="E1665" s="18">
        <f t="shared" si="51"/>
        <v>8.3333333333333329E-2</v>
      </c>
      <c r="F1665" s="2" t="s">
        <v>45</v>
      </c>
      <c r="G1665" s="4" t="s">
        <v>55</v>
      </c>
      <c r="H1665" t="s">
        <v>56</v>
      </c>
      <c r="I1665">
        <v>2574</v>
      </c>
      <c r="J1665">
        <v>45520</v>
      </c>
      <c r="K1665" t="s">
        <v>6205</v>
      </c>
      <c r="L1665">
        <v>43</v>
      </c>
      <c r="M1665" s="6">
        <v>92.5</v>
      </c>
      <c r="N1665" s="6">
        <v>7123.5</v>
      </c>
      <c r="O1665">
        <v>19</v>
      </c>
      <c r="P1665">
        <v>5</v>
      </c>
      <c r="Q1665" t="s">
        <v>52</v>
      </c>
      <c r="R1665" t="s">
        <v>38</v>
      </c>
      <c r="S1665" t="s">
        <v>6176</v>
      </c>
    </row>
    <row r="1666" spans="1:19" hidden="1" x14ac:dyDescent="0.3">
      <c r="A1666" s="7">
        <v>18953</v>
      </c>
      <c r="B1666" s="6" t="s">
        <v>3391</v>
      </c>
      <c r="C1666" t="s">
        <v>3392</v>
      </c>
      <c r="D1666" t="str">
        <f t="shared" si="50"/>
        <v>04:52:25</v>
      </c>
      <c r="E1666" s="18">
        <f t="shared" si="51"/>
        <v>0.16666666666666666</v>
      </c>
      <c r="F1666" s="2" t="s">
        <v>50</v>
      </c>
      <c r="G1666" s="4" t="s">
        <v>55</v>
      </c>
      <c r="H1666" t="s">
        <v>51</v>
      </c>
      <c r="I1666">
        <v>168</v>
      </c>
      <c r="J1666">
        <v>30385</v>
      </c>
      <c r="K1666" t="s">
        <v>6205</v>
      </c>
      <c r="L1666">
        <v>12</v>
      </c>
      <c r="M1666" s="6">
        <v>2503.5</v>
      </c>
      <c r="N1666" s="6">
        <v>591.5</v>
      </c>
      <c r="O1666">
        <v>93</v>
      </c>
      <c r="P1666">
        <v>1</v>
      </c>
      <c r="Q1666" t="s">
        <v>52</v>
      </c>
      <c r="R1666" t="s">
        <v>38</v>
      </c>
      <c r="S1666" t="s">
        <v>6176</v>
      </c>
    </row>
    <row r="1667" spans="1:19" hidden="1" x14ac:dyDescent="0.3">
      <c r="A1667" s="7">
        <v>18954</v>
      </c>
      <c r="B1667" s="6" t="s">
        <v>3393</v>
      </c>
      <c r="C1667" t="s">
        <v>3394</v>
      </c>
      <c r="D1667" t="str">
        <f t="shared" ref="D1667:D1730" si="52">TEXT(C1667,"hh:mm:ss")</f>
        <v>20:49:50</v>
      </c>
      <c r="E1667" s="18">
        <f t="shared" ref="E1667:E1730" si="53">FLOOR(D1667,TIME(1,0,0))</f>
        <v>0.83333333333333326</v>
      </c>
      <c r="F1667" s="2" t="s">
        <v>45</v>
      </c>
      <c r="G1667" s="4" t="s">
        <v>55</v>
      </c>
      <c r="H1667" t="s">
        <v>75</v>
      </c>
      <c r="I1667">
        <v>1328</v>
      </c>
      <c r="J1667">
        <v>52622</v>
      </c>
      <c r="K1667" t="s">
        <v>6203</v>
      </c>
      <c r="L1667">
        <v>9</v>
      </c>
      <c r="M1667" s="6">
        <v>308.25</v>
      </c>
      <c r="N1667" s="6">
        <v>6708.75</v>
      </c>
      <c r="O1667">
        <v>53</v>
      </c>
      <c r="P1667">
        <v>3</v>
      </c>
      <c r="Q1667" t="s">
        <v>35</v>
      </c>
      <c r="R1667" t="s">
        <v>38</v>
      </c>
      <c r="S1667" t="s">
        <v>6177</v>
      </c>
    </row>
    <row r="1668" spans="1:19" hidden="1" x14ac:dyDescent="0.3">
      <c r="A1668" s="7">
        <v>18955</v>
      </c>
      <c r="B1668" s="6" t="s">
        <v>3395</v>
      </c>
      <c r="C1668" t="s">
        <v>3396</v>
      </c>
      <c r="D1668" t="str">
        <f t="shared" si="52"/>
        <v>06:57:59</v>
      </c>
      <c r="E1668" s="18">
        <f t="shared" si="53"/>
        <v>0.25</v>
      </c>
      <c r="F1668" s="2" t="s">
        <v>50</v>
      </c>
      <c r="G1668" s="4" t="s">
        <v>46</v>
      </c>
      <c r="H1668" t="s">
        <v>51</v>
      </c>
      <c r="I1668">
        <v>126</v>
      </c>
      <c r="J1668">
        <v>37002</v>
      </c>
      <c r="K1668" t="s">
        <v>6205</v>
      </c>
      <c r="L1668">
        <v>18</v>
      </c>
      <c r="M1668" s="6">
        <v>10593</v>
      </c>
      <c r="N1668" s="6">
        <v>362.5</v>
      </c>
      <c r="O1668">
        <v>89</v>
      </c>
      <c r="P1668">
        <v>2</v>
      </c>
      <c r="Q1668" t="s">
        <v>35</v>
      </c>
      <c r="R1668" t="s">
        <v>52</v>
      </c>
      <c r="S1668" t="s">
        <v>6176</v>
      </c>
    </row>
    <row r="1669" spans="1:19" hidden="1" x14ac:dyDescent="0.3">
      <c r="A1669" s="7">
        <v>18956</v>
      </c>
      <c r="B1669" s="6" t="s">
        <v>3397</v>
      </c>
      <c r="C1669" t="s">
        <v>3398</v>
      </c>
      <c r="D1669" t="str">
        <f t="shared" si="52"/>
        <v>16:38:44</v>
      </c>
      <c r="E1669" s="18">
        <f t="shared" si="53"/>
        <v>0.66666666666666663</v>
      </c>
      <c r="F1669" s="2" t="s">
        <v>72</v>
      </c>
      <c r="G1669" s="4" t="s">
        <v>46</v>
      </c>
      <c r="H1669" t="s">
        <v>47</v>
      </c>
      <c r="I1669">
        <v>740</v>
      </c>
      <c r="J1669">
        <v>51969</v>
      </c>
      <c r="K1669" t="s">
        <v>6203</v>
      </c>
      <c r="L1669">
        <v>3</v>
      </c>
      <c r="M1669" s="6">
        <v>484.5</v>
      </c>
      <c r="N1669" s="6">
        <v>3862.75</v>
      </c>
      <c r="O1669">
        <v>54</v>
      </c>
      <c r="P1669">
        <v>2</v>
      </c>
      <c r="Q1669" t="s">
        <v>35</v>
      </c>
      <c r="R1669" t="s">
        <v>38</v>
      </c>
      <c r="S1669" t="s">
        <v>6177</v>
      </c>
    </row>
    <row r="1670" spans="1:19" hidden="1" x14ac:dyDescent="0.3">
      <c r="A1670" s="7">
        <v>18957</v>
      </c>
      <c r="B1670" s="6" t="s">
        <v>3399</v>
      </c>
      <c r="C1670" t="s">
        <v>3400</v>
      </c>
      <c r="D1670" t="str">
        <f t="shared" si="52"/>
        <v>00:20:26</v>
      </c>
      <c r="E1670" s="18">
        <f t="shared" si="53"/>
        <v>0</v>
      </c>
      <c r="F1670" s="2" t="s">
        <v>50</v>
      </c>
      <c r="G1670" s="4" t="s">
        <v>55</v>
      </c>
      <c r="H1670" t="s">
        <v>51</v>
      </c>
      <c r="I1670">
        <v>183</v>
      </c>
      <c r="J1670">
        <v>33005</v>
      </c>
      <c r="K1670" t="s">
        <v>6205</v>
      </c>
      <c r="L1670">
        <v>10</v>
      </c>
      <c r="M1670" s="6">
        <v>532</v>
      </c>
      <c r="N1670" s="6">
        <v>5971.25</v>
      </c>
      <c r="O1670">
        <v>82</v>
      </c>
      <c r="P1670">
        <v>1</v>
      </c>
      <c r="Q1670" t="s">
        <v>52</v>
      </c>
      <c r="R1670" t="s">
        <v>38</v>
      </c>
      <c r="S1670" t="s">
        <v>6177</v>
      </c>
    </row>
    <row r="1671" spans="1:19" hidden="1" x14ac:dyDescent="0.3">
      <c r="A1671" s="7">
        <v>18958</v>
      </c>
      <c r="B1671" s="6" t="s">
        <v>3401</v>
      </c>
      <c r="C1671" t="s">
        <v>3402</v>
      </c>
      <c r="D1671" t="str">
        <f t="shared" si="52"/>
        <v>06:53:59</v>
      </c>
      <c r="E1671" s="18">
        <f t="shared" si="53"/>
        <v>0.25</v>
      </c>
      <c r="F1671" s="2" t="s">
        <v>72</v>
      </c>
      <c r="G1671" s="4" t="s">
        <v>46</v>
      </c>
      <c r="H1671" t="s">
        <v>81</v>
      </c>
      <c r="I1671">
        <v>212</v>
      </c>
      <c r="J1671">
        <v>25790</v>
      </c>
      <c r="K1671" t="s">
        <v>6204</v>
      </c>
      <c r="L1671">
        <v>9</v>
      </c>
      <c r="M1671" s="6">
        <v>2503</v>
      </c>
      <c r="N1671" s="6">
        <v>567</v>
      </c>
      <c r="O1671">
        <v>67</v>
      </c>
      <c r="P1671">
        <v>1</v>
      </c>
      <c r="Q1671" t="s">
        <v>38</v>
      </c>
      <c r="R1671" t="s">
        <v>52</v>
      </c>
      <c r="S1671" t="s">
        <v>6176</v>
      </c>
    </row>
    <row r="1672" spans="1:19" hidden="1" x14ac:dyDescent="0.3">
      <c r="A1672" s="7">
        <v>18959</v>
      </c>
      <c r="B1672" s="6" t="s">
        <v>3403</v>
      </c>
      <c r="C1672" t="s">
        <v>3404</v>
      </c>
      <c r="D1672" t="str">
        <f t="shared" si="52"/>
        <v>01:24:23</v>
      </c>
      <c r="E1672" s="18">
        <f t="shared" si="53"/>
        <v>4.1666666666666664E-2</v>
      </c>
      <c r="F1672" s="2" t="s">
        <v>88</v>
      </c>
      <c r="G1672" s="4" t="s">
        <v>55</v>
      </c>
      <c r="H1672" t="s">
        <v>51</v>
      </c>
      <c r="I1672">
        <v>254</v>
      </c>
      <c r="J1672">
        <v>18739</v>
      </c>
      <c r="K1672" t="s">
        <v>6204</v>
      </c>
      <c r="L1672">
        <v>14</v>
      </c>
      <c r="M1672" s="6">
        <v>326.5</v>
      </c>
      <c r="N1672" s="6">
        <v>4531.5</v>
      </c>
      <c r="O1672">
        <v>99</v>
      </c>
      <c r="P1672">
        <v>1</v>
      </c>
      <c r="Q1672" t="s">
        <v>65</v>
      </c>
      <c r="R1672" t="s">
        <v>38</v>
      </c>
      <c r="S1672" t="s">
        <v>6177</v>
      </c>
    </row>
    <row r="1673" spans="1:19" hidden="1" x14ac:dyDescent="0.3">
      <c r="A1673" s="7">
        <v>18960</v>
      </c>
      <c r="B1673" s="6" t="s">
        <v>3405</v>
      </c>
      <c r="C1673" t="s">
        <v>3406</v>
      </c>
      <c r="D1673" t="str">
        <f t="shared" si="52"/>
        <v>04:50:06</v>
      </c>
      <c r="E1673" s="18">
        <f t="shared" si="53"/>
        <v>0.16666666666666666</v>
      </c>
      <c r="F1673" s="2" t="s">
        <v>72</v>
      </c>
      <c r="G1673" s="4" t="s">
        <v>46</v>
      </c>
      <c r="H1673" t="s">
        <v>81</v>
      </c>
      <c r="I1673">
        <v>925</v>
      </c>
      <c r="J1673">
        <v>27149</v>
      </c>
      <c r="K1673" t="s">
        <v>6204</v>
      </c>
      <c r="L1673">
        <v>14</v>
      </c>
      <c r="M1673" s="6">
        <v>271</v>
      </c>
      <c r="N1673" s="6">
        <v>7024.75</v>
      </c>
      <c r="O1673">
        <v>54</v>
      </c>
      <c r="P1673">
        <v>1</v>
      </c>
      <c r="Q1673" t="s">
        <v>52</v>
      </c>
      <c r="R1673" t="s">
        <v>38</v>
      </c>
      <c r="S1673" t="s">
        <v>6177</v>
      </c>
    </row>
    <row r="1674" spans="1:19" hidden="1" x14ac:dyDescent="0.3">
      <c r="A1674" s="7">
        <v>18961</v>
      </c>
      <c r="B1674" s="6" t="s">
        <v>3407</v>
      </c>
      <c r="C1674" t="s">
        <v>3408</v>
      </c>
      <c r="D1674" t="str">
        <f t="shared" si="52"/>
        <v>19:14:19</v>
      </c>
      <c r="E1674" s="18">
        <f t="shared" si="53"/>
        <v>0.79166666666666663</v>
      </c>
      <c r="F1674" s="2" t="s">
        <v>50</v>
      </c>
      <c r="G1674" s="4" t="s">
        <v>55</v>
      </c>
      <c r="H1674" t="s">
        <v>51</v>
      </c>
      <c r="I1674">
        <v>154</v>
      </c>
      <c r="J1674">
        <v>54107</v>
      </c>
      <c r="K1674" t="s">
        <v>6203</v>
      </c>
      <c r="L1674">
        <v>14</v>
      </c>
      <c r="M1674" s="6">
        <v>499.25</v>
      </c>
      <c r="N1674" s="6">
        <v>5272.25</v>
      </c>
      <c r="O1674">
        <v>88</v>
      </c>
      <c r="P1674">
        <v>2</v>
      </c>
      <c r="Q1674" t="s">
        <v>65</v>
      </c>
      <c r="R1674" t="s">
        <v>52</v>
      </c>
      <c r="S1674" t="s">
        <v>6177</v>
      </c>
    </row>
    <row r="1675" spans="1:19" hidden="1" x14ac:dyDescent="0.3">
      <c r="A1675" s="7">
        <v>18962</v>
      </c>
      <c r="B1675" s="6" t="s">
        <v>3409</v>
      </c>
      <c r="C1675" t="s">
        <v>3410</v>
      </c>
      <c r="D1675" t="str">
        <f t="shared" si="52"/>
        <v>05:39:54</v>
      </c>
      <c r="E1675" s="18">
        <f t="shared" si="53"/>
        <v>0.20833333333333331</v>
      </c>
      <c r="F1675" s="2" t="s">
        <v>72</v>
      </c>
      <c r="G1675" s="4" t="s">
        <v>46</v>
      </c>
      <c r="H1675" t="s">
        <v>47</v>
      </c>
      <c r="I1675">
        <v>621</v>
      </c>
      <c r="J1675">
        <v>72386</v>
      </c>
      <c r="K1675" t="s">
        <v>6206</v>
      </c>
      <c r="L1675">
        <v>18</v>
      </c>
      <c r="M1675" s="6">
        <v>270.75</v>
      </c>
      <c r="N1675" s="6">
        <v>5561</v>
      </c>
      <c r="O1675">
        <v>55</v>
      </c>
      <c r="P1675">
        <v>2</v>
      </c>
      <c r="Q1675" t="s">
        <v>52</v>
      </c>
      <c r="R1675" t="s">
        <v>52</v>
      </c>
      <c r="S1675" t="s">
        <v>6176</v>
      </c>
    </row>
    <row r="1676" spans="1:19" hidden="1" x14ac:dyDescent="0.3">
      <c r="A1676" s="7">
        <v>18963</v>
      </c>
      <c r="B1676" s="6" t="s">
        <v>3411</v>
      </c>
      <c r="C1676" t="s">
        <v>3412</v>
      </c>
      <c r="D1676" t="str">
        <f t="shared" si="52"/>
        <v>21:43:39</v>
      </c>
      <c r="E1676" s="18">
        <f t="shared" si="53"/>
        <v>0.875</v>
      </c>
      <c r="F1676" s="2" t="s">
        <v>45</v>
      </c>
      <c r="G1676" s="4" t="s">
        <v>46</v>
      </c>
      <c r="H1676" t="s">
        <v>47</v>
      </c>
      <c r="I1676">
        <v>1172</v>
      </c>
      <c r="J1676">
        <v>75629</v>
      </c>
      <c r="K1676" t="s">
        <v>6206</v>
      </c>
      <c r="L1676">
        <v>12</v>
      </c>
      <c r="M1676" s="6">
        <v>992.75</v>
      </c>
      <c r="N1676" s="6">
        <v>2392.25</v>
      </c>
      <c r="O1676">
        <v>61</v>
      </c>
      <c r="P1676">
        <v>3</v>
      </c>
      <c r="Q1676" t="s">
        <v>65</v>
      </c>
      <c r="R1676" t="s">
        <v>38</v>
      </c>
      <c r="S1676" t="s">
        <v>6177</v>
      </c>
    </row>
    <row r="1677" spans="1:19" hidden="1" x14ac:dyDescent="0.3">
      <c r="A1677" s="7">
        <v>18964</v>
      </c>
      <c r="B1677" s="6" t="s">
        <v>3413</v>
      </c>
      <c r="C1677" t="s">
        <v>3414</v>
      </c>
      <c r="D1677" t="str">
        <f t="shared" si="52"/>
        <v>01:05:34</v>
      </c>
      <c r="E1677" s="18">
        <f t="shared" si="53"/>
        <v>4.1666666666666664E-2</v>
      </c>
      <c r="F1677" s="2" t="s">
        <v>59</v>
      </c>
      <c r="G1677" s="4" t="s">
        <v>46</v>
      </c>
      <c r="H1677" t="s">
        <v>47</v>
      </c>
      <c r="I1677">
        <v>540</v>
      </c>
      <c r="J1677">
        <v>56119</v>
      </c>
      <c r="K1677" t="s">
        <v>6203</v>
      </c>
      <c r="L1677">
        <v>21</v>
      </c>
      <c r="M1677" s="6">
        <v>314.25</v>
      </c>
      <c r="N1677" s="6">
        <v>2867.75</v>
      </c>
      <c r="O1677">
        <v>82</v>
      </c>
      <c r="P1677">
        <v>2</v>
      </c>
      <c r="Q1677" t="s">
        <v>65</v>
      </c>
      <c r="R1677" t="s">
        <v>52</v>
      </c>
      <c r="S1677" t="s">
        <v>6177</v>
      </c>
    </row>
    <row r="1678" spans="1:19" hidden="1" x14ac:dyDescent="0.3">
      <c r="A1678" s="7">
        <v>18965</v>
      </c>
      <c r="B1678" s="6" t="s">
        <v>3415</v>
      </c>
      <c r="C1678" t="s">
        <v>3416</v>
      </c>
      <c r="D1678" t="str">
        <f t="shared" si="52"/>
        <v>15:42:32</v>
      </c>
      <c r="E1678" s="18">
        <f t="shared" si="53"/>
        <v>0.625</v>
      </c>
      <c r="F1678" s="2" t="s">
        <v>50</v>
      </c>
      <c r="G1678" s="4" t="s">
        <v>55</v>
      </c>
      <c r="H1678" t="s">
        <v>51</v>
      </c>
      <c r="I1678">
        <v>155</v>
      </c>
      <c r="J1678">
        <v>14165</v>
      </c>
      <c r="K1678" t="s">
        <v>6204</v>
      </c>
      <c r="L1678">
        <v>7</v>
      </c>
      <c r="M1678" s="6">
        <v>595.25</v>
      </c>
      <c r="N1678" s="6">
        <v>5676.5</v>
      </c>
      <c r="O1678">
        <v>94</v>
      </c>
      <c r="P1678">
        <v>1</v>
      </c>
      <c r="Q1678" t="s">
        <v>52</v>
      </c>
      <c r="R1678" t="s">
        <v>38</v>
      </c>
      <c r="S1678" t="s">
        <v>6177</v>
      </c>
    </row>
    <row r="1679" spans="1:19" hidden="1" x14ac:dyDescent="0.3">
      <c r="A1679" s="7">
        <v>18966</v>
      </c>
      <c r="B1679" s="6" t="s">
        <v>3417</v>
      </c>
      <c r="C1679" t="s">
        <v>3418</v>
      </c>
      <c r="D1679" t="str">
        <f t="shared" si="52"/>
        <v>13:44:04</v>
      </c>
      <c r="E1679" s="18">
        <f t="shared" si="53"/>
        <v>0.54166666666666663</v>
      </c>
      <c r="F1679" s="2" t="s">
        <v>88</v>
      </c>
      <c r="G1679" s="4" t="s">
        <v>46</v>
      </c>
      <c r="H1679" t="s">
        <v>51</v>
      </c>
      <c r="I1679">
        <v>56</v>
      </c>
      <c r="J1679">
        <v>73638</v>
      </c>
      <c r="K1679" t="s">
        <v>6206</v>
      </c>
      <c r="L1679">
        <v>19</v>
      </c>
      <c r="M1679" s="6">
        <v>4740.5</v>
      </c>
      <c r="N1679" s="6">
        <v>635</v>
      </c>
      <c r="O1679">
        <v>100</v>
      </c>
      <c r="P1679">
        <v>2</v>
      </c>
      <c r="Q1679" t="s">
        <v>35</v>
      </c>
      <c r="R1679" t="s">
        <v>52</v>
      </c>
      <c r="S1679" t="s">
        <v>6177</v>
      </c>
    </row>
    <row r="1680" spans="1:19" hidden="1" x14ac:dyDescent="0.3">
      <c r="A1680" s="7">
        <v>18967</v>
      </c>
      <c r="B1680" s="6" t="s">
        <v>3419</v>
      </c>
      <c r="C1680" t="s">
        <v>3420</v>
      </c>
      <c r="D1680" t="str">
        <f t="shared" si="52"/>
        <v>12:48:40</v>
      </c>
      <c r="E1680" s="18">
        <f t="shared" si="53"/>
        <v>0.5</v>
      </c>
      <c r="F1680" s="2" t="s">
        <v>50</v>
      </c>
      <c r="G1680" s="4" t="s">
        <v>55</v>
      </c>
      <c r="H1680" t="s">
        <v>51</v>
      </c>
      <c r="I1680">
        <v>55</v>
      </c>
      <c r="J1680">
        <v>47622</v>
      </c>
      <c r="K1680" t="s">
        <v>6205</v>
      </c>
      <c r="L1680">
        <v>15</v>
      </c>
      <c r="M1680" s="6">
        <v>688.5</v>
      </c>
      <c r="N1680" s="6">
        <v>3789.5</v>
      </c>
      <c r="O1680">
        <v>85</v>
      </c>
      <c r="P1680">
        <v>1</v>
      </c>
      <c r="Q1680" t="s">
        <v>65</v>
      </c>
      <c r="R1680" t="s">
        <v>52</v>
      </c>
      <c r="S1680" t="s">
        <v>6177</v>
      </c>
    </row>
    <row r="1681" spans="1:19" hidden="1" x14ac:dyDescent="0.3">
      <c r="A1681" s="7">
        <v>18968</v>
      </c>
      <c r="B1681" s="6" t="s">
        <v>3421</v>
      </c>
      <c r="C1681" t="s">
        <v>3422</v>
      </c>
      <c r="D1681" t="str">
        <f t="shared" si="52"/>
        <v>18:06:56</v>
      </c>
      <c r="E1681" s="18">
        <f t="shared" si="53"/>
        <v>0.75</v>
      </c>
      <c r="F1681" s="2" t="s">
        <v>50</v>
      </c>
      <c r="G1681" s="4" t="s">
        <v>46</v>
      </c>
      <c r="H1681" t="s">
        <v>75</v>
      </c>
      <c r="I1681">
        <v>234</v>
      </c>
      <c r="J1681">
        <v>11321</v>
      </c>
      <c r="K1681" t="s">
        <v>6204</v>
      </c>
      <c r="L1681">
        <v>1</v>
      </c>
      <c r="M1681" s="6">
        <v>1156.25</v>
      </c>
      <c r="N1681" s="6">
        <v>4061.75</v>
      </c>
      <c r="O1681">
        <v>59</v>
      </c>
      <c r="P1681">
        <v>3</v>
      </c>
      <c r="Q1681" t="s">
        <v>52</v>
      </c>
      <c r="R1681" t="s">
        <v>52</v>
      </c>
      <c r="S1681" t="s">
        <v>6176</v>
      </c>
    </row>
    <row r="1682" spans="1:19" hidden="1" x14ac:dyDescent="0.3">
      <c r="A1682" s="7">
        <v>18969</v>
      </c>
      <c r="B1682" s="6" t="s">
        <v>3423</v>
      </c>
      <c r="C1682" t="s">
        <v>3424</v>
      </c>
      <c r="D1682" t="str">
        <f t="shared" si="52"/>
        <v>18:02:18</v>
      </c>
      <c r="E1682" s="18">
        <f t="shared" si="53"/>
        <v>0.75</v>
      </c>
      <c r="F1682" s="2" t="s">
        <v>45</v>
      </c>
      <c r="G1682" s="4" t="s">
        <v>46</v>
      </c>
      <c r="H1682" t="s">
        <v>47</v>
      </c>
      <c r="I1682">
        <v>1068</v>
      </c>
      <c r="J1682">
        <v>45428</v>
      </c>
      <c r="K1682" t="s">
        <v>6205</v>
      </c>
      <c r="L1682">
        <v>23</v>
      </c>
      <c r="M1682" s="6">
        <v>790.25</v>
      </c>
      <c r="N1682" s="6">
        <v>2458.5</v>
      </c>
      <c r="O1682">
        <v>64</v>
      </c>
      <c r="P1682">
        <v>3</v>
      </c>
      <c r="Q1682" t="s">
        <v>52</v>
      </c>
      <c r="R1682" t="s">
        <v>38</v>
      </c>
      <c r="S1682" t="s">
        <v>6176</v>
      </c>
    </row>
    <row r="1683" spans="1:19" hidden="1" x14ac:dyDescent="0.3">
      <c r="A1683" s="7">
        <v>18970</v>
      </c>
      <c r="B1683" s="6" t="s">
        <v>3425</v>
      </c>
      <c r="C1683" t="s">
        <v>3426</v>
      </c>
      <c r="D1683" t="str">
        <f t="shared" si="52"/>
        <v>00:01:39</v>
      </c>
      <c r="E1683" s="18">
        <f t="shared" si="53"/>
        <v>0</v>
      </c>
      <c r="F1683" s="2" t="s">
        <v>72</v>
      </c>
      <c r="G1683" s="4" t="s">
        <v>55</v>
      </c>
      <c r="H1683" t="s">
        <v>51</v>
      </c>
      <c r="I1683">
        <v>110</v>
      </c>
      <c r="J1683">
        <v>26015</v>
      </c>
      <c r="K1683" t="s">
        <v>6204</v>
      </c>
      <c r="L1683">
        <v>17</v>
      </c>
      <c r="M1683" s="6">
        <v>442</v>
      </c>
      <c r="N1683" s="6">
        <v>6477.75</v>
      </c>
      <c r="O1683">
        <v>75</v>
      </c>
      <c r="P1683">
        <v>2</v>
      </c>
      <c r="Q1683" t="s">
        <v>52</v>
      </c>
      <c r="R1683" t="s">
        <v>52</v>
      </c>
      <c r="S1683" t="s">
        <v>6177</v>
      </c>
    </row>
    <row r="1684" spans="1:19" hidden="1" x14ac:dyDescent="0.3">
      <c r="A1684" s="7">
        <v>18971</v>
      </c>
      <c r="B1684" s="6" t="s">
        <v>3427</v>
      </c>
      <c r="C1684" t="s">
        <v>3428</v>
      </c>
      <c r="D1684" t="str">
        <f t="shared" si="52"/>
        <v>23:36:46</v>
      </c>
      <c r="E1684" s="18">
        <f t="shared" si="53"/>
        <v>0.95833333333333326</v>
      </c>
      <c r="F1684" s="2" t="s">
        <v>72</v>
      </c>
      <c r="G1684" s="4" t="s">
        <v>46</v>
      </c>
      <c r="H1684" t="s">
        <v>81</v>
      </c>
      <c r="I1684">
        <v>982</v>
      </c>
      <c r="J1684">
        <v>45520</v>
      </c>
      <c r="K1684" t="s">
        <v>6205</v>
      </c>
      <c r="L1684">
        <v>11</v>
      </c>
      <c r="M1684" s="6">
        <v>6065.5</v>
      </c>
      <c r="N1684" s="6">
        <v>763.25</v>
      </c>
      <c r="O1684">
        <v>61</v>
      </c>
      <c r="P1684">
        <v>0</v>
      </c>
      <c r="Q1684" t="s">
        <v>52</v>
      </c>
      <c r="R1684" t="s">
        <v>38</v>
      </c>
      <c r="S1684" t="s">
        <v>6176</v>
      </c>
    </row>
    <row r="1685" spans="1:19" hidden="1" x14ac:dyDescent="0.3">
      <c r="A1685" s="7">
        <v>18972</v>
      </c>
      <c r="B1685" s="6" t="s">
        <v>3429</v>
      </c>
      <c r="C1685" t="s">
        <v>3430</v>
      </c>
      <c r="D1685" t="str">
        <f t="shared" si="52"/>
        <v>04:01:18</v>
      </c>
      <c r="E1685" s="18">
        <f t="shared" si="53"/>
        <v>0.16666666666666666</v>
      </c>
      <c r="F1685" s="2" t="s">
        <v>88</v>
      </c>
      <c r="G1685" s="4" t="s">
        <v>46</v>
      </c>
      <c r="H1685" t="s">
        <v>81</v>
      </c>
      <c r="I1685">
        <v>214</v>
      </c>
      <c r="J1685">
        <v>73302</v>
      </c>
      <c r="K1685" t="s">
        <v>6206</v>
      </c>
      <c r="L1685">
        <v>5</v>
      </c>
      <c r="M1685" s="6">
        <v>180.25</v>
      </c>
      <c r="N1685" s="6">
        <v>3647.5</v>
      </c>
      <c r="O1685">
        <v>64</v>
      </c>
      <c r="P1685">
        <v>0</v>
      </c>
      <c r="Q1685" t="s">
        <v>52</v>
      </c>
      <c r="R1685" t="s">
        <v>52</v>
      </c>
      <c r="S1685" t="s">
        <v>6177</v>
      </c>
    </row>
    <row r="1686" spans="1:19" hidden="1" x14ac:dyDescent="0.3">
      <c r="A1686" s="7">
        <v>18973</v>
      </c>
      <c r="B1686" s="6" t="s">
        <v>3431</v>
      </c>
      <c r="C1686" t="s">
        <v>3432</v>
      </c>
      <c r="D1686" t="str">
        <f t="shared" si="52"/>
        <v>06:15:23</v>
      </c>
      <c r="E1686" s="18">
        <f t="shared" si="53"/>
        <v>0.25</v>
      </c>
      <c r="F1686" s="2" t="s">
        <v>50</v>
      </c>
      <c r="G1686" s="4" t="s">
        <v>55</v>
      </c>
      <c r="H1686" t="s">
        <v>51</v>
      </c>
      <c r="I1686">
        <v>143</v>
      </c>
      <c r="J1686">
        <v>19374</v>
      </c>
      <c r="K1686" t="s">
        <v>6204</v>
      </c>
      <c r="L1686">
        <v>20</v>
      </c>
      <c r="M1686" s="6">
        <v>1056.75</v>
      </c>
      <c r="N1686" s="6">
        <v>3124.5</v>
      </c>
      <c r="O1686">
        <v>98</v>
      </c>
      <c r="P1686">
        <v>2</v>
      </c>
      <c r="Q1686" t="s">
        <v>65</v>
      </c>
      <c r="R1686" t="s">
        <v>38</v>
      </c>
      <c r="S1686" t="s">
        <v>6177</v>
      </c>
    </row>
    <row r="1687" spans="1:19" hidden="1" x14ac:dyDescent="0.3">
      <c r="A1687" s="7">
        <v>18974</v>
      </c>
      <c r="B1687" s="6" t="s">
        <v>3433</v>
      </c>
      <c r="C1687" t="s">
        <v>3434</v>
      </c>
      <c r="D1687" t="str">
        <f t="shared" si="52"/>
        <v>08:31:37</v>
      </c>
      <c r="E1687" s="18">
        <f t="shared" si="53"/>
        <v>0.33333333333333331</v>
      </c>
      <c r="F1687" s="2" t="s">
        <v>88</v>
      </c>
      <c r="G1687" s="4" t="s">
        <v>46</v>
      </c>
      <c r="H1687" t="s">
        <v>51</v>
      </c>
      <c r="I1687">
        <v>14</v>
      </c>
      <c r="J1687">
        <v>56127</v>
      </c>
      <c r="K1687" t="s">
        <v>6203</v>
      </c>
      <c r="L1687">
        <v>4</v>
      </c>
      <c r="M1687" s="6">
        <v>261.5</v>
      </c>
      <c r="N1687" s="6">
        <v>3371.75</v>
      </c>
      <c r="O1687">
        <v>96</v>
      </c>
      <c r="P1687">
        <v>1</v>
      </c>
      <c r="Q1687" t="s">
        <v>52</v>
      </c>
      <c r="R1687" t="s">
        <v>35</v>
      </c>
      <c r="S1687" t="s">
        <v>6176</v>
      </c>
    </row>
    <row r="1688" spans="1:19" hidden="1" x14ac:dyDescent="0.3">
      <c r="A1688" s="7">
        <v>18975</v>
      </c>
      <c r="B1688" s="6" t="s">
        <v>3435</v>
      </c>
      <c r="C1688" t="s">
        <v>3436</v>
      </c>
      <c r="D1688" t="str">
        <f t="shared" si="52"/>
        <v>03:42:22</v>
      </c>
      <c r="E1688" s="18">
        <f t="shared" si="53"/>
        <v>0.125</v>
      </c>
      <c r="F1688" s="2" t="s">
        <v>45</v>
      </c>
      <c r="G1688" s="4" t="s">
        <v>46</v>
      </c>
      <c r="H1688" t="s">
        <v>56</v>
      </c>
      <c r="I1688">
        <v>2020</v>
      </c>
      <c r="J1688">
        <v>44022</v>
      </c>
      <c r="K1688" t="s">
        <v>6205</v>
      </c>
      <c r="L1688">
        <v>48</v>
      </c>
      <c r="M1688" s="6">
        <v>453.5</v>
      </c>
      <c r="N1688" s="6">
        <v>4265.5</v>
      </c>
      <c r="O1688">
        <v>14</v>
      </c>
      <c r="P1688">
        <v>6</v>
      </c>
      <c r="Q1688" t="s">
        <v>38</v>
      </c>
      <c r="R1688" t="s">
        <v>52</v>
      </c>
      <c r="S1688" t="s">
        <v>6176</v>
      </c>
    </row>
    <row r="1689" spans="1:19" hidden="1" x14ac:dyDescent="0.3">
      <c r="A1689" s="7">
        <v>18976</v>
      </c>
      <c r="B1689" s="6" t="s">
        <v>3437</v>
      </c>
      <c r="C1689" t="s">
        <v>3438</v>
      </c>
      <c r="D1689" t="str">
        <f t="shared" si="52"/>
        <v>10:21:31</v>
      </c>
      <c r="E1689" s="18">
        <f t="shared" si="53"/>
        <v>0.41666666666666663</v>
      </c>
      <c r="F1689" s="2" t="s">
        <v>50</v>
      </c>
      <c r="G1689" s="4" t="s">
        <v>55</v>
      </c>
      <c r="H1689" t="s">
        <v>51</v>
      </c>
      <c r="I1689">
        <v>167</v>
      </c>
      <c r="J1689">
        <v>55739</v>
      </c>
      <c r="K1689" t="s">
        <v>6203</v>
      </c>
      <c r="L1689">
        <v>5</v>
      </c>
      <c r="M1689" s="6">
        <v>233.75</v>
      </c>
      <c r="N1689" s="6">
        <v>6208.5</v>
      </c>
      <c r="O1689">
        <v>82</v>
      </c>
      <c r="P1689">
        <v>2</v>
      </c>
      <c r="Q1689" t="s">
        <v>35</v>
      </c>
      <c r="R1689" t="s">
        <v>38</v>
      </c>
      <c r="S1689" t="s">
        <v>6177</v>
      </c>
    </row>
    <row r="1690" spans="1:19" hidden="1" x14ac:dyDescent="0.3">
      <c r="A1690" s="7">
        <v>18977</v>
      </c>
      <c r="B1690" s="6" t="s">
        <v>3439</v>
      </c>
      <c r="C1690" t="s">
        <v>3440</v>
      </c>
      <c r="D1690" t="str">
        <f t="shared" si="52"/>
        <v>09:33:38</v>
      </c>
      <c r="E1690" s="18">
        <f t="shared" si="53"/>
        <v>0.375</v>
      </c>
      <c r="F1690" s="2" t="s">
        <v>72</v>
      </c>
      <c r="G1690" s="4" t="s">
        <v>46</v>
      </c>
      <c r="H1690" t="s">
        <v>75</v>
      </c>
      <c r="I1690">
        <v>487</v>
      </c>
      <c r="J1690">
        <v>84864</v>
      </c>
      <c r="K1690" t="s">
        <v>6206</v>
      </c>
      <c r="L1690">
        <v>3</v>
      </c>
      <c r="M1690" s="6">
        <v>426.25</v>
      </c>
      <c r="N1690" s="6">
        <v>7301.5</v>
      </c>
      <c r="O1690">
        <v>52</v>
      </c>
      <c r="P1690">
        <v>2</v>
      </c>
      <c r="Q1690" t="s">
        <v>52</v>
      </c>
      <c r="R1690" t="s">
        <v>52</v>
      </c>
      <c r="S1690" t="s">
        <v>6176</v>
      </c>
    </row>
    <row r="1691" spans="1:19" hidden="1" x14ac:dyDescent="0.3">
      <c r="A1691" s="7">
        <v>18978</v>
      </c>
      <c r="B1691" s="6" t="s">
        <v>3441</v>
      </c>
      <c r="C1691" t="s">
        <v>3442</v>
      </c>
      <c r="D1691" t="str">
        <f t="shared" si="52"/>
        <v>00:19:33</v>
      </c>
      <c r="E1691" s="18">
        <f t="shared" si="53"/>
        <v>0</v>
      </c>
      <c r="F1691" s="2" t="s">
        <v>45</v>
      </c>
      <c r="G1691" s="4" t="s">
        <v>46</v>
      </c>
      <c r="H1691" t="s">
        <v>56</v>
      </c>
      <c r="I1691">
        <v>4677</v>
      </c>
      <c r="J1691">
        <v>30798</v>
      </c>
      <c r="K1691" t="s">
        <v>6205</v>
      </c>
      <c r="L1691">
        <v>58</v>
      </c>
      <c r="M1691" s="6">
        <v>4145.75</v>
      </c>
      <c r="N1691" s="6">
        <v>933.75</v>
      </c>
      <c r="O1691">
        <v>16</v>
      </c>
      <c r="P1691">
        <v>5</v>
      </c>
      <c r="Q1691" t="s">
        <v>52</v>
      </c>
      <c r="R1691" t="s">
        <v>38</v>
      </c>
      <c r="S1691" t="s">
        <v>6177</v>
      </c>
    </row>
    <row r="1692" spans="1:19" hidden="1" x14ac:dyDescent="0.3">
      <c r="A1692" s="7">
        <v>18979</v>
      </c>
      <c r="B1692" s="6" t="s">
        <v>3443</v>
      </c>
      <c r="C1692" t="s">
        <v>3444</v>
      </c>
      <c r="D1692" t="str">
        <f t="shared" si="52"/>
        <v>10:59:42</v>
      </c>
      <c r="E1692" s="18">
        <f t="shared" si="53"/>
        <v>0.41666666666666663</v>
      </c>
      <c r="F1692" s="2" t="s">
        <v>45</v>
      </c>
      <c r="G1692" s="4" t="s">
        <v>55</v>
      </c>
      <c r="H1692" t="s">
        <v>60</v>
      </c>
      <c r="I1692">
        <v>1113</v>
      </c>
      <c r="J1692">
        <v>26129</v>
      </c>
      <c r="K1692" t="s">
        <v>6204</v>
      </c>
      <c r="L1692">
        <v>37</v>
      </c>
      <c r="M1692" s="6">
        <v>1579.25</v>
      </c>
      <c r="N1692" s="6">
        <v>2405</v>
      </c>
      <c r="O1692">
        <v>7</v>
      </c>
      <c r="P1692">
        <v>5</v>
      </c>
      <c r="Q1692" t="s">
        <v>52</v>
      </c>
      <c r="R1692" t="s">
        <v>38</v>
      </c>
      <c r="S1692" t="s">
        <v>6177</v>
      </c>
    </row>
    <row r="1693" spans="1:19" hidden="1" x14ac:dyDescent="0.3">
      <c r="A1693" s="7">
        <v>18980</v>
      </c>
      <c r="B1693" s="6" t="s">
        <v>3445</v>
      </c>
      <c r="C1693" t="s">
        <v>3446</v>
      </c>
      <c r="D1693" t="str">
        <f t="shared" si="52"/>
        <v>12:49:24</v>
      </c>
      <c r="E1693" s="18">
        <f t="shared" si="53"/>
        <v>0.5</v>
      </c>
      <c r="F1693" s="2" t="s">
        <v>72</v>
      </c>
      <c r="G1693" s="4" t="s">
        <v>55</v>
      </c>
      <c r="H1693" t="s">
        <v>75</v>
      </c>
      <c r="I1693">
        <v>205</v>
      </c>
      <c r="J1693">
        <v>32740</v>
      </c>
      <c r="K1693" t="s">
        <v>6205</v>
      </c>
      <c r="L1693">
        <v>14</v>
      </c>
      <c r="M1693" s="6">
        <v>965</v>
      </c>
      <c r="N1693" s="6">
        <v>1981.5</v>
      </c>
      <c r="O1693">
        <v>50</v>
      </c>
      <c r="P1693">
        <v>3</v>
      </c>
      <c r="Q1693" t="s">
        <v>52</v>
      </c>
      <c r="R1693" t="s">
        <v>52</v>
      </c>
      <c r="S1693" t="s">
        <v>6177</v>
      </c>
    </row>
    <row r="1694" spans="1:19" hidden="1" x14ac:dyDescent="0.3">
      <c r="A1694" s="7">
        <v>18981</v>
      </c>
      <c r="B1694" s="6" t="s">
        <v>3447</v>
      </c>
      <c r="C1694" t="s">
        <v>3448</v>
      </c>
      <c r="D1694" t="str">
        <f t="shared" si="52"/>
        <v>05:10:04</v>
      </c>
      <c r="E1694" s="18">
        <f t="shared" si="53"/>
        <v>0.20833333333333331</v>
      </c>
      <c r="F1694" s="2" t="s">
        <v>88</v>
      </c>
      <c r="G1694" s="4" t="s">
        <v>46</v>
      </c>
      <c r="H1694" t="s">
        <v>75</v>
      </c>
      <c r="I1694">
        <v>286</v>
      </c>
      <c r="J1694">
        <v>56335</v>
      </c>
      <c r="K1694" t="s">
        <v>6203</v>
      </c>
      <c r="L1694">
        <v>12</v>
      </c>
      <c r="M1694" s="6">
        <v>180.75</v>
      </c>
      <c r="N1694" s="6">
        <v>6134.75</v>
      </c>
      <c r="O1694">
        <v>58</v>
      </c>
      <c r="P1694">
        <v>3</v>
      </c>
      <c r="Q1694" t="s">
        <v>65</v>
      </c>
      <c r="R1694" t="s">
        <v>52</v>
      </c>
      <c r="S1694" t="s">
        <v>6176</v>
      </c>
    </row>
    <row r="1695" spans="1:19" hidden="1" x14ac:dyDescent="0.3">
      <c r="A1695" s="7">
        <v>18982</v>
      </c>
      <c r="B1695" s="6" t="s">
        <v>3449</v>
      </c>
      <c r="C1695" t="s">
        <v>3450</v>
      </c>
      <c r="D1695" t="str">
        <f t="shared" si="52"/>
        <v>23:20:02</v>
      </c>
      <c r="E1695" s="18">
        <f t="shared" si="53"/>
        <v>0.95833333333333326</v>
      </c>
      <c r="F1695" s="2" t="s">
        <v>72</v>
      </c>
      <c r="G1695" s="4" t="s">
        <v>46</v>
      </c>
      <c r="H1695" t="s">
        <v>51</v>
      </c>
      <c r="I1695">
        <v>190</v>
      </c>
      <c r="J1695">
        <v>62850</v>
      </c>
      <c r="K1695" t="s">
        <v>6203</v>
      </c>
      <c r="L1695">
        <v>18</v>
      </c>
      <c r="M1695" s="6">
        <v>3754</v>
      </c>
      <c r="N1695" s="6">
        <v>558.75</v>
      </c>
      <c r="O1695">
        <v>78</v>
      </c>
      <c r="P1695">
        <v>1</v>
      </c>
      <c r="Q1695" t="s">
        <v>52</v>
      </c>
      <c r="R1695" t="s">
        <v>52</v>
      </c>
      <c r="S1695" t="s">
        <v>6176</v>
      </c>
    </row>
    <row r="1696" spans="1:19" hidden="1" x14ac:dyDescent="0.3">
      <c r="A1696" s="7">
        <v>18983</v>
      </c>
      <c r="B1696" s="6" t="s">
        <v>3451</v>
      </c>
      <c r="C1696" t="s">
        <v>3452</v>
      </c>
      <c r="D1696" t="str">
        <f t="shared" si="52"/>
        <v>14:54:56</v>
      </c>
      <c r="E1696" s="18">
        <f t="shared" si="53"/>
        <v>0.58333333333333326</v>
      </c>
      <c r="F1696" s="2" t="s">
        <v>72</v>
      </c>
      <c r="G1696" s="4" t="s">
        <v>46</v>
      </c>
      <c r="H1696" t="s">
        <v>51</v>
      </c>
      <c r="I1696">
        <v>303</v>
      </c>
      <c r="J1696">
        <v>23307</v>
      </c>
      <c r="K1696" t="s">
        <v>6204</v>
      </c>
      <c r="L1696">
        <v>17</v>
      </c>
      <c r="M1696" s="6">
        <v>946.5</v>
      </c>
      <c r="N1696" s="6">
        <v>2351.5</v>
      </c>
      <c r="O1696">
        <v>79</v>
      </c>
      <c r="P1696">
        <v>1</v>
      </c>
      <c r="Q1696" t="s">
        <v>35</v>
      </c>
      <c r="R1696" t="s">
        <v>38</v>
      </c>
      <c r="S1696" t="s">
        <v>6177</v>
      </c>
    </row>
    <row r="1697" spans="1:19" hidden="1" x14ac:dyDescent="0.3">
      <c r="A1697" s="7">
        <v>18984</v>
      </c>
      <c r="B1697" s="6" t="s">
        <v>3453</v>
      </c>
      <c r="C1697" t="s">
        <v>3454</v>
      </c>
      <c r="D1697" t="str">
        <f t="shared" si="52"/>
        <v>11:29:48</v>
      </c>
      <c r="E1697" s="18">
        <f t="shared" si="53"/>
        <v>0.45833333333333331</v>
      </c>
      <c r="F1697" s="2" t="s">
        <v>45</v>
      </c>
      <c r="G1697" s="4" t="s">
        <v>46</v>
      </c>
      <c r="H1697" t="s">
        <v>47</v>
      </c>
      <c r="I1697">
        <v>1824</v>
      </c>
      <c r="J1697">
        <v>70170</v>
      </c>
      <c r="K1697" t="s">
        <v>6206</v>
      </c>
      <c r="L1697">
        <v>21</v>
      </c>
      <c r="M1697" s="6">
        <v>117.25</v>
      </c>
      <c r="N1697" s="6">
        <v>3693.75</v>
      </c>
      <c r="O1697">
        <v>66</v>
      </c>
      <c r="P1697">
        <v>3</v>
      </c>
      <c r="Q1697" t="s">
        <v>35</v>
      </c>
      <c r="R1697" t="s">
        <v>52</v>
      </c>
      <c r="S1697" t="s">
        <v>6177</v>
      </c>
    </row>
    <row r="1698" spans="1:19" hidden="1" x14ac:dyDescent="0.3">
      <c r="A1698" s="7">
        <v>18985</v>
      </c>
      <c r="B1698" s="6" t="s">
        <v>3455</v>
      </c>
      <c r="C1698" t="s">
        <v>3456</v>
      </c>
      <c r="D1698" t="str">
        <f t="shared" si="52"/>
        <v>13:11:57</v>
      </c>
      <c r="E1698" s="18">
        <f t="shared" si="53"/>
        <v>0.54166666666666663</v>
      </c>
      <c r="F1698" s="2" t="s">
        <v>72</v>
      </c>
      <c r="G1698" s="4" t="s">
        <v>55</v>
      </c>
      <c r="H1698" t="s">
        <v>75</v>
      </c>
      <c r="I1698">
        <v>401</v>
      </c>
      <c r="J1698">
        <v>81866</v>
      </c>
      <c r="K1698" t="s">
        <v>6206</v>
      </c>
      <c r="L1698">
        <v>12</v>
      </c>
      <c r="M1698" s="6">
        <v>4414.5</v>
      </c>
      <c r="N1698" s="6">
        <v>887</v>
      </c>
      <c r="O1698">
        <v>64</v>
      </c>
      <c r="P1698">
        <v>2</v>
      </c>
      <c r="Q1698" t="s">
        <v>35</v>
      </c>
      <c r="R1698" t="s">
        <v>38</v>
      </c>
      <c r="S1698" t="s">
        <v>6177</v>
      </c>
    </row>
    <row r="1699" spans="1:19" hidden="1" x14ac:dyDescent="0.3">
      <c r="A1699" s="7">
        <v>18986</v>
      </c>
      <c r="B1699" s="6" t="s">
        <v>3457</v>
      </c>
      <c r="C1699" t="s">
        <v>3458</v>
      </c>
      <c r="D1699" t="str">
        <f t="shared" si="52"/>
        <v>07:46:24</v>
      </c>
      <c r="E1699" s="18">
        <f t="shared" si="53"/>
        <v>0.29166666666666663</v>
      </c>
      <c r="F1699" s="2" t="s">
        <v>72</v>
      </c>
      <c r="G1699" s="4" t="s">
        <v>46</v>
      </c>
      <c r="H1699" t="s">
        <v>81</v>
      </c>
      <c r="I1699">
        <v>761</v>
      </c>
      <c r="J1699">
        <v>53874</v>
      </c>
      <c r="K1699" t="s">
        <v>6203</v>
      </c>
      <c r="L1699">
        <v>8</v>
      </c>
      <c r="M1699" s="6">
        <v>1406.5</v>
      </c>
      <c r="N1699" s="6">
        <v>645.5</v>
      </c>
      <c r="O1699">
        <v>52</v>
      </c>
      <c r="P1699">
        <v>1</v>
      </c>
      <c r="Q1699" t="s">
        <v>52</v>
      </c>
      <c r="R1699" t="s">
        <v>38</v>
      </c>
      <c r="S1699" t="s">
        <v>6177</v>
      </c>
    </row>
    <row r="1700" spans="1:19" hidden="1" x14ac:dyDescent="0.3">
      <c r="A1700" s="7">
        <v>18987</v>
      </c>
      <c r="B1700" s="6" t="s">
        <v>3459</v>
      </c>
      <c r="C1700" t="s">
        <v>3460</v>
      </c>
      <c r="D1700" t="str">
        <f t="shared" si="52"/>
        <v>00:16:30</v>
      </c>
      <c r="E1700" s="18">
        <f t="shared" si="53"/>
        <v>0</v>
      </c>
      <c r="F1700" s="2" t="s">
        <v>88</v>
      </c>
      <c r="G1700" s="4" t="s">
        <v>46</v>
      </c>
      <c r="H1700" t="s">
        <v>81</v>
      </c>
      <c r="I1700">
        <v>337</v>
      </c>
      <c r="J1700">
        <v>63660</v>
      </c>
      <c r="K1700" t="s">
        <v>6203</v>
      </c>
      <c r="L1700">
        <v>15</v>
      </c>
      <c r="M1700" s="6">
        <v>924.25</v>
      </c>
      <c r="N1700" s="6">
        <v>700.5</v>
      </c>
      <c r="O1700">
        <v>62</v>
      </c>
      <c r="P1700">
        <v>0</v>
      </c>
      <c r="Q1700" t="s">
        <v>52</v>
      </c>
      <c r="R1700" t="s">
        <v>38</v>
      </c>
      <c r="S1700" t="s">
        <v>6177</v>
      </c>
    </row>
    <row r="1701" spans="1:19" hidden="1" x14ac:dyDescent="0.3">
      <c r="A1701" s="7">
        <v>18988</v>
      </c>
      <c r="B1701" s="6" t="s">
        <v>3461</v>
      </c>
      <c r="C1701" t="s">
        <v>3462</v>
      </c>
      <c r="D1701" t="str">
        <f t="shared" si="52"/>
        <v>23:38:46</v>
      </c>
      <c r="E1701" s="18">
        <f t="shared" si="53"/>
        <v>0.95833333333333326</v>
      </c>
      <c r="F1701" s="2" t="s">
        <v>59</v>
      </c>
      <c r="G1701" s="4" t="s">
        <v>46</v>
      </c>
      <c r="H1701" t="s">
        <v>47</v>
      </c>
      <c r="I1701">
        <v>796</v>
      </c>
      <c r="J1701">
        <v>24627</v>
      </c>
      <c r="K1701" t="s">
        <v>6204</v>
      </c>
      <c r="L1701">
        <v>12</v>
      </c>
      <c r="M1701" s="6">
        <v>1407.25</v>
      </c>
      <c r="N1701" s="6">
        <v>2010.25</v>
      </c>
      <c r="O1701">
        <v>58</v>
      </c>
      <c r="P1701">
        <v>2</v>
      </c>
      <c r="Q1701" t="s">
        <v>52</v>
      </c>
      <c r="R1701" t="s">
        <v>38</v>
      </c>
      <c r="S1701" t="s">
        <v>6176</v>
      </c>
    </row>
    <row r="1702" spans="1:19" hidden="1" x14ac:dyDescent="0.3">
      <c r="A1702" s="7">
        <v>18989</v>
      </c>
      <c r="B1702" s="6" t="s">
        <v>3463</v>
      </c>
      <c r="C1702" t="s">
        <v>3464</v>
      </c>
      <c r="D1702" t="str">
        <f t="shared" si="52"/>
        <v>19:29:31</v>
      </c>
      <c r="E1702" s="18">
        <f t="shared" si="53"/>
        <v>0.79166666666666663</v>
      </c>
      <c r="F1702" s="2" t="s">
        <v>220</v>
      </c>
      <c r="G1702" s="4" t="s">
        <v>55</v>
      </c>
      <c r="H1702" t="s">
        <v>56</v>
      </c>
      <c r="I1702">
        <v>1203</v>
      </c>
      <c r="J1702">
        <v>45704</v>
      </c>
      <c r="K1702" t="s">
        <v>6205</v>
      </c>
      <c r="L1702">
        <v>54</v>
      </c>
      <c r="M1702" s="6">
        <v>4820</v>
      </c>
      <c r="N1702" s="6">
        <v>1025.5</v>
      </c>
      <c r="O1702">
        <v>11</v>
      </c>
      <c r="P1702">
        <v>4</v>
      </c>
      <c r="Q1702" t="s">
        <v>52</v>
      </c>
      <c r="R1702" t="s">
        <v>52</v>
      </c>
      <c r="S1702" t="s">
        <v>6177</v>
      </c>
    </row>
    <row r="1703" spans="1:19" hidden="1" x14ac:dyDescent="0.3">
      <c r="A1703" s="7">
        <v>18990</v>
      </c>
      <c r="B1703" s="6" t="s">
        <v>3465</v>
      </c>
      <c r="C1703" t="s">
        <v>3466</v>
      </c>
      <c r="D1703" t="str">
        <f t="shared" si="52"/>
        <v>13:28:21</v>
      </c>
      <c r="E1703" s="18">
        <f t="shared" si="53"/>
        <v>0.54166666666666663</v>
      </c>
      <c r="F1703" s="2" t="s">
        <v>72</v>
      </c>
      <c r="G1703" s="4" t="s">
        <v>46</v>
      </c>
      <c r="H1703" t="s">
        <v>81</v>
      </c>
      <c r="I1703">
        <v>436</v>
      </c>
      <c r="J1703">
        <v>62665</v>
      </c>
      <c r="K1703" t="s">
        <v>6203</v>
      </c>
      <c r="L1703">
        <v>18</v>
      </c>
      <c r="M1703" s="6">
        <v>74.75</v>
      </c>
      <c r="N1703" s="6">
        <v>6253</v>
      </c>
      <c r="O1703">
        <v>51</v>
      </c>
      <c r="P1703">
        <v>1</v>
      </c>
      <c r="Q1703" t="s">
        <v>52</v>
      </c>
      <c r="R1703" t="s">
        <v>52</v>
      </c>
      <c r="S1703" t="s">
        <v>6176</v>
      </c>
    </row>
    <row r="1704" spans="1:19" hidden="1" x14ac:dyDescent="0.3">
      <c r="A1704" s="7">
        <v>18991</v>
      </c>
      <c r="B1704" s="6" t="s">
        <v>3467</v>
      </c>
      <c r="C1704" t="s">
        <v>3468</v>
      </c>
      <c r="D1704" t="str">
        <f t="shared" si="52"/>
        <v>19:20:55</v>
      </c>
      <c r="E1704" s="18">
        <f t="shared" si="53"/>
        <v>0.79166666666666663</v>
      </c>
      <c r="F1704" s="2" t="s">
        <v>88</v>
      </c>
      <c r="G1704" s="4" t="s">
        <v>55</v>
      </c>
      <c r="H1704" t="s">
        <v>51</v>
      </c>
      <c r="I1704">
        <v>34</v>
      </c>
      <c r="J1704">
        <v>58733</v>
      </c>
      <c r="K1704" t="s">
        <v>6203</v>
      </c>
      <c r="L1704">
        <v>6</v>
      </c>
      <c r="M1704" s="6">
        <v>65.5</v>
      </c>
      <c r="N1704" s="6">
        <v>3178</v>
      </c>
      <c r="O1704">
        <v>78</v>
      </c>
      <c r="P1704">
        <v>1</v>
      </c>
      <c r="Q1704" t="s">
        <v>35</v>
      </c>
      <c r="R1704" t="s">
        <v>38</v>
      </c>
      <c r="S1704" t="s">
        <v>6177</v>
      </c>
    </row>
    <row r="1705" spans="1:19" hidden="1" x14ac:dyDescent="0.3">
      <c r="A1705" s="7">
        <v>18992</v>
      </c>
      <c r="B1705" s="6" t="s">
        <v>3469</v>
      </c>
      <c r="C1705" t="s">
        <v>3470</v>
      </c>
      <c r="D1705" t="str">
        <f t="shared" si="52"/>
        <v>01:10:15</v>
      </c>
      <c r="E1705" s="18">
        <f t="shared" si="53"/>
        <v>4.1666666666666664E-2</v>
      </c>
      <c r="F1705" s="2" t="s">
        <v>72</v>
      </c>
      <c r="G1705" s="4" t="s">
        <v>55</v>
      </c>
      <c r="H1705" t="s">
        <v>51</v>
      </c>
      <c r="I1705">
        <v>256</v>
      </c>
      <c r="J1705">
        <v>37002</v>
      </c>
      <c r="K1705" t="s">
        <v>6205</v>
      </c>
      <c r="L1705">
        <v>17</v>
      </c>
      <c r="M1705" s="6">
        <v>142.25</v>
      </c>
      <c r="N1705" s="6">
        <v>6675.75</v>
      </c>
      <c r="O1705">
        <v>85</v>
      </c>
      <c r="P1705">
        <v>1</v>
      </c>
      <c r="Q1705" t="s">
        <v>35</v>
      </c>
      <c r="R1705" t="s">
        <v>38</v>
      </c>
      <c r="S1705" t="s">
        <v>6176</v>
      </c>
    </row>
    <row r="1706" spans="1:19" hidden="1" x14ac:dyDescent="0.3">
      <c r="A1706" s="7">
        <v>18993</v>
      </c>
      <c r="B1706" s="6" t="s">
        <v>3471</v>
      </c>
      <c r="C1706" t="s">
        <v>3472</v>
      </c>
      <c r="D1706" t="str">
        <f t="shared" si="52"/>
        <v>09:03:35</v>
      </c>
      <c r="E1706" s="18">
        <f t="shared" si="53"/>
        <v>0.375</v>
      </c>
      <c r="F1706" s="2" t="s">
        <v>45</v>
      </c>
      <c r="G1706" s="4" t="s">
        <v>46</v>
      </c>
      <c r="H1706" t="s">
        <v>56</v>
      </c>
      <c r="I1706">
        <v>4662</v>
      </c>
      <c r="J1706">
        <v>47892</v>
      </c>
      <c r="K1706" t="s">
        <v>6205</v>
      </c>
      <c r="L1706">
        <v>40</v>
      </c>
      <c r="M1706" s="6">
        <v>217.75</v>
      </c>
      <c r="N1706" s="6">
        <v>4354</v>
      </c>
      <c r="O1706">
        <v>15</v>
      </c>
      <c r="P1706">
        <v>4</v>
      </c>
      <c r="Q1706" t="s">
        <v>38</v>
      </c>
      <c r="R1706" t="s">
        <v>38</v>
      </c>
      <c r="S1706" t="s">
        <v>6177</v>
      </c>
    </row>
    <row r="1707" spans="1:19" hidden="1" x14ac:dyDescent="0.3">
      <c r="A1707" s="7">
        <v>18994</v>
      </c>
      <c r="B1707" s="6" t="s">
        <v>3473</v>
      </c>
      <c r="C1707" t="s">
        <v>3474</v>
      </c>
      <c r="D1707" t="str">
        <f t="shared" si="52"/>
        <v>12:06:10</v>
      </c>
      <c r="E1707" s="18">
        <f t="shared" si="53"/>
        <v>0.5</v>
      </c>
      <c r="F1707" s="2" t="s">
        <v>45</v>
      </c>
      <c r="G1707" s="4" t="s">
        <v>68</v>
      </c>
      <c r="H1707" t="s">
        <v>60</v>
      </c>
      <c r="I1707">
        <v>3997</v>
      </c>
      <c r="J1707">
        <v>26015</v>
      </c>
      <c r="K1707" t="s">
        <v>6204</v>
      </c>
      <c r="L1707">
        <v>42</v>
      </c>
      <c r="M1707" s="6">
        <v>4513.5</v>
      </c>
      <c r="N1707" s="6">
        <v>878.25</v>
      </c>
      <c r="O1707">
        <v>20</v>
      </c>
      <c r="P1707">
        <v>4</v>
      </c>
      <c r="Q1707" t="s">
        <v>52</v>
      </c>
      <c r="R1707" t="s">
        <v>52</v>
      </c>
      <c r="S1707" t="s">
        <v>6176</v>
      </c>
    </row>
    <row r="1708" spans="1:19" hidden="1" x14ac:dyDescent="0.3">
      <c r="A1708" s="7">
        <v>18995</v>
      </c>
      <c r="B1708" s="6" t="s">
        <v>3475</v>
      </c>
      <c r="C1708" t="s">
        <v>3476</v>
      </c>
      <c r="D1708" t="str">
        <f t="shared" si="52"/>
        <v>05:32:48</v>
      </c>
      <c r="E1708" s="18">
        <f t="shared" si="53"/>
        <v>0.20833333333333331</v>
      </c>
      <c r="F1708" s="2" t="s">
        <v>72</v>
      </c>
      <c r="G1708" s="4" t="s">
        <v>46</v>
      </c>
      <c r="H1708" t="s">
        <v>51</v>
      </c>
      <c r="I1708">
        <v>923</v>
      </c>
      <c r="J1708">
        <v>73604</v>
      </c>
      <c r="K1708" t="s">
        <v>6206</v>
      </c>
      <c r="L1708">
        <v>10</v>
      </c>
      <c r="M1708" s="6">
        <v>407</v>
      </c>
      <c r="N1708" s="6">
        <v>4406.25</v>
      </c>
      <c r="O1708">
        <v>81</v>
      </c>
      <c r="P1708">
        <v>2</v>
      </c>
      <c r="Q1708" t="s">
        <v>65</v>
      </c>
      <c r="R1708" t="s">
        <v>38</v>
      </c>
      <c r="S1708" t="s">
        <v>6177</v>
      </c>
    </row>
    <row r="1709" spans="1:19" hidden="1" x14ac:dyDescent="0.3">
      <c r="A1709" s="7">
        <v>18996</v>
      </c>
      <c r="B1709" s="6" t="s">
        <v>3477</v>
      </c>
      <c r="C1709" t="s">
        <v>3478</v>
      </c>
      <c r="D1709" t="str">
        <f t="shared" si="52"/>
        <v>21:56:26</v>
      </c>
      <c r="E1709" s="18">
        <f t="shared" si="53"/>
        <v>0.875</v>
      </c>
      <c r="F1709" s="2" t="s">
        <v>45</v>
      </c>
      <c r="G1709" s="4" t="s">
        <v>46</v>
      </c>
      <c r="H1709" t="s">
        <v>56</v>
      </c>
      <c r="I1709">
        <v>2705</v>
      </c>
      <c r="J1709">
        <v>14821</v>
      </c>
      <c r="K1709" t="s">
        <v>6204</v>
      </c>
      <c r="L1709">
        <v>47</v>
      </c>
      <c r="M1709" s="6">
        <v>6882.25</v>
      </c>
      <c r="N1709" s="6">
        <v>576.25</v>
      </c>
      <c r="O1709">
        <v>12</v>
      </c>
      <c r="P1709">
        <v>3</v>
      </c>
      <c r="Q1709" t="s">
        <v>38</v>
      </c>
      <c r="R1709" t="s">
        <v>52</v>
      </c>
      <c r="S1709" t="s">
        <v>6177</v>
      </c>
    </row>
    <row r="1710" spans="1:19" hidden="1" x14ac:dyDescent="0.3">
      <c r="A1710" s="7">
        <v>18997</v>
      </c>
      <c r="B1710" s="6" t="s">
        <v>3479</v>
      </c>
      <c r="C1710" t="s">
        <v>3480</v>
      </c>
      <c r="D1710" t="str">
        <f t="shared" si="52"/>
        <v>08:20:24</v>
      </c>
      <c r="E1710" s="18">
        <f t="shared" si="53"/>
        <v>0.33333333333333331</v>
      </c>
      <c r="F1710" s="2" t="s">
        <v>45</v>
      </c>
      <c r="G1710" s="4" t="s">
        <v>46</v>
      </c>
      <c r="H1710" t="s">
        <v>56</v>
      </c>
      <c r="I1710">
        <v>4893</v>
      </c>
      <c r="J1710">
        <v>57711</v>
      </c>
      <c r="K1710" t="s">
        <v>6203</v>
      </c>
      <c r="L1710">
        <v>57</v>
      </c>
      <c r="M1710" s="6">
        <v>1930.25</v>
      </c>
      <c r="N1710" s="6">
        <v>476.75</v>
      </c>
      <c r="O1710">
        <v>20</v>
      </c>
      <c r="P1710">
        <v>6</v>
      </c>
      <c r="Q1710" t="s">
        <v>38</v>
      </c>
      <c r="R1710" t="s">
        <v>38</v>
      </c>
      <c r="S1710" t="s">
        <v>6176</v>
      </c>
    </row>
    <row r="1711" spans="1:19" hidden="1" x14ac:dyDescent="0.3">
      <c r="A1711" s="7">
        <v>18998</v>
      </c>
      <c r="B1711" s="6" t="s">
        <v>3481</v>
      </c>
      <c r="C1711" t="s">
        <v>3482</v>
      </c>
      <c r="D1711" t="str">
        <f t="shared" si="52"/>
        <v>14:35:16</v>
      </c>
      <c r="E1711" s="18">
        <f t="shared" si="53"/>
        <v>0.58333333333333326</v>
      </c>
      <c r="F1711" s="2" t="s">
        <v>45</v>
      </c>
      <c r="G1711" s="4" t="s">
        <v>68</v>
      </c>
      <c r="H1711" t="s">
        <v>60</v>
      </c>
      <c r="I1711">
        <v>3699</v>
      </c>
      <c r="J1711">
        <v>46147</v>
      </c>
      <c r="K1711" t="s">
        <v>6205</v>
      </c>
      <c r="L1711">
        <v>40</v>
      </c>
      <c r="M1711" s="6">
        <v>81.5</v>
      </c>
      <c r="N1711" s="6">
        <v>6322.25</v>
      </c>
      <c r="O1711">
        <v>11</v>
      </c>
      <c r="P1711">
        <v>5</v>
      </c>
      <c r="Q1711" t="s">
        <v>35</v>
      </c>
      <c r="R1711" t="s">
        <v>38</v>
      </c>
      <c r="S1711" t="s">
        <v>6176</v>
      </c>
    </row>
    <row r="1712" spans="1:19" hidden="1" x14ac:dyDescent="0.3">
      <c r="A1712" s="7">
        <v>18999</v>
      </c>
      <c r="B1712" s="6" t="s">
        <v>3483</v>
      </c>
      <c r="C1712" t="s">
        <v>3484</v>
      </c>
      <c r="D1712" t="str">
        <f t="shared" si="52"/>
        <v>09:14:46</v>
      </c>
      <c r="E1712" s="18">
        <f t="shared" si="53"/>
        <v>0.375</v>
      </c>
      <c r="F1712" s="2" t="s">
        <v>72</v>
      </c>
      <c r="G1712" s="4" t="s">
        <v>46</v>
      </c>
      <c r="H1712" t="s">
        <v>81</v>
      </c>
      <c r="I1712">
        <v>527</v>
      </c>
      <c r="J1712">
        <v>36725</v>
      </c>
      <c r="K1712" t="s">
        <v>6205</v>
      </c>
      <c r="L1712">
        <v>5</v>
      </c>
      <c r="M1712" s="6">
        <v>110.25</v>
      </c>
      <c r="N1712" s="6">
        <v>6288.5</v>
      </c>
      <c r="O1712">
        <v>67</v>
      </c>
      <c r="P1712">
        <v>1</v>
      </c>
      <c r="Q1712" t="s">
        <v>35</v>
      </c>
      <c r="R1712" t="s">
        <v>38</v>
      </c>
      <c r="S1712" t="s">
        <v>6176</v>
      </c>
    </row>
    <row r="1713" spans="1:19" hidden="1" x14ac:dyDescent="0.3">
      <c r="A1713" s="7">
        <v>19000</v>
      </c>
      <c r="B1713" s="6" t="s">
        <v>3485</v>
      </c>
      <c r="C1713" t="s">
        <v>3486</v>
      </c>
      <c r="D1713" t="str">
        <f t="shared" si="52"/>
        <v>06:03:10</v>
      </c>
      <c r="E1713" s="18">
        <f t="shared" si="53"/>
        <v>0.25</v>
      </c>
      <c r="F1713" s="2" t="s">
        <v>88</v>
      </c>
      <c r="G1713" s="4" t="s">
        <v>46</v>
      </c>
      <c r="H1713" t="s">
        <v>75</v>
      </c>
      <c r="I1713">
        <v>311</v>
      </c>
      <c r="J1713">
        <v>51665</v>
      </c>
      <c r="K1713" t="s">
        <v>6203</v>
      </c>
      <c r="L1713">
        <v>4</v>
      </c>
      <c r="M1713" s="6">
        <v>177.5</v>
      </c>
      <c r="N1713" s="6">
        <v>2639.5</v>
      </c>
      <c r="O1713">
        <v>43</v>
      </c>
      <c r="P1713">
        <v>2</v>
      </c>
      <c r="Q1713" t="s">
        <v>52</v>
      </c>
      <c r="R1713" t="s">
        <v>38</v>
      </c>
      <c r="S1713" t="s">
        <v>6176</v>
      </c>
    </row>
    <row r="1714" spans="1:19" hidden="1" x14ac:dyDescent="0.3">
      <c r="A1714" s="7">
        <v>19001</v>
      </c>
      <c r="B1714" s="6" t="s">
        <v>3487</v>
      </c>
      <c r="C1714" t="s">
        <v>3488</v>
      </c>
      <c r="D1714" t="str">
        <f t="shared" si="52"/>
        <v>07:18:24</v>
      </c>
      <c r="E1714" s="18">
        <f t="shared" si="53"/>
        <v>0.29166666666666663</v>
      </c>
      <c r="F1714" s="2" t="s">
        <v>45</v>
      </c>
      <c r="G1714" s="4" t="s">
        <v>46</v>
      </c>
      <c r="H1714" t="s">
        <v>75</v>
      </c>
      <c r="I1714">
        <v>903</v>
      </c>
      <c r="J1714">
        <v>65330</v>
      </c>
      <c r="K1714" t="s">
        <v>6203</v>
      </c>
      <c r="L1714">
        <v>5</v>
      </c>
      <c r="M1714" s="6">
        <v>85.25</v>
      </c>
      <c r="N1714" s="6">
        <v>5305</v>
      </c>
      <c r="O1714">
        <v>50</v>
      </c>
      <c r="P1714">
        <v>2</v>
      </c>
      <c r="Q1714" t="s">
        <v>52</v>
      </c>
      <c r="R1714" t="s">
        <v>38</v>
      </c>
      <c r="S1714" t="s">
        <v>6177</v>
      </c>
    </row>
    <row r="1715" spans="1:19" hidden="1" x14ac:dyDescent="0.3">
      <c r="A1715" s="7">
        <v>19002</v>
      </c>
      <c r="B1715" s="6" t="s">
        <v>3489</v>
      </c>
      <c r="C1715" t="s">
        <v>3490</v>
      </c>
      <c r="D1715" t="str">
        <f t="shared" si="52"/>
        <v>07:49:50</v>
      </c>
      <c r="E1715" s="18">
        <f t="shared" si="53"/>
        <v>0.29166666666666663</v>
      </c>
      <c r="F1715" s="2" t="s">
        <v>72</v>
      </c>
      <c r="G1715" s="4" t="s">
        <v>46</v>
      </c>
      <c r="H1715" t="s">
        <v>51</v>
      </c>
      <c r="I1715">
        <v>319</v>
      </c>
      <c r="J1715">
        <v>39063</v>
      </c>
      <c r="K1715" t="s">
        <v>6205</v>
      </c>
      <c r="L1715">
        <v>16</v>
      </c>
      <c r="M1715" s="6">
        <v>264</v>
      </c>
      <c r="N1715" s="6">
        <v>5011.75</v>
      </c>
      <c r="O1715">
        <v>89</v>
      </c>
      <c r="P1715">
        <v>2</v>
      </c>
      <c r="Q1715" t="s">
        <v>52</v>
      </c>
      <c r="R1715" t="s">
        <v>35</v>
      </c>
      <c r="S1715" t="s">
        <v>6176</v>
      </c>
    </row>
    <row r="1716" spans="1:19" hidden="1" x14ac:dyDescent="0.3">
      <c r="A1716" s="7">
        <v>19003</v>
      </c>
      <c r="B1716" s="6" t="s">
        <v>3491</v>
      </c>
      <c r="C1716" t="s">
        <v>3492</v>
      </c>
      <c r="D1716" t="str">
        <f t="shared" si="52"/>
        <v>03:16:28</v>
      </c>
      <c r="E1716" s="18">
        <f t="shared" si="53"/>
        <v>0.125</v>
      </c>
      <c r="F1716" s="2" t="s">
        <v>59</v>
      </c>
      <c r="G1716" s="4" t="s">
        <v>46</v>
      </c>
      <c r="H1716" t="s">
        <v>75</v>
      </c>
      <c r="I1716">
        <v>807</v>
      </c>
      <c r="J1716">
        <v>73403</v>
      </c>
      <c r="K1716" t="s">
        <v>6206</v>
      </c>
      <c r="L1716">
        <v>12</v>
      </c>
      <c r="M1716" s="6">
        <v>412.5</v>
      </c>
      <c r="N1716" s="6">
        <v>5193.75</v>
      </c>
      <c r="O1716">
        <v>51</v>
      </c>
      <c r="P1716">
        <v>2</v>
      </c>
      <c r="Q1716" t="s">
        <v>65</v>
      </c>
      <c r="R1716" t="s">
        <v>35</v>
      </c>
      <c r="S1716" t="s">
        <v>6176</v>
      </c>
    </row>
    <row r="1717" spans="1:19" hidden="1" x14ac:dyDescent="0.3">
      <c r="A1717" s="7">
        <v>19004</v>
      </c>
      <c r="B1717" s="6" t="s">
        <v>3493</v>
      </c>
      <c r="C1717" t="s">
        <v>3494</v>
      </c>
      <c r="D1717" t="str">
        <f t="shared" si="52"/>
        <v>16:32:00</v>
      </c>
      <c r="E1717" s="18">
        <f t="shared" si="53"/>
        <v>0.66666666666666663</v>
      </c>
      <c r="F1717" s="2" t="s">
        <v>88</v>
      </c>
      <c r="G1717" s="4" t="s">
        <v>55</v>
      </c>
      <c r="H1717" t="s">
        <v>75</v>
      </c>
      <c r="I1717">
        <v>398</v>
      </c>
      <c r="J1717">
        <v>19146</v>
      </c>
      <c r="K1717" t="s">
        <v>6204</v>
      </c>
      <c r="L1717">
        <v>11</v>
      </c>
      <c r="M1717" s="6">
        <v>297</v>
      </c>
      <c r="N1717" s="6">
        <v>4665.5</v>
      </c>
      <c r="O1717">
        <v>46</v>
      </c>
      <c r="P1717">
        <v>2</v>
      </c>
      <c r="Q1717" t="s">
        <v>38</v>
      </c>
      <c r="R1717" t="s">
        <v>52</v>
      </c>
      <c r="S1717" t="s">
        <v>6177</v>
      </c>
    </row>
    <row r="1718" spans="1:19" hidden="1" x14ac:dyDescent="0.3">
      <c r="A1718" s="7">
        <v>19005</v>
      </c>
      <c r="B1718" s="6" t="s">
        <v>3495</v>
      </c>
      <c r="C1718" t="s">
        <v>3496</v>
      </c>
      <c r="D1718" t="str">
        <f t="shared" si="52"/>
        <v>03:33:03</v>
      </c>
      <c r="E1718" s="18">
        <f t="shared" si="53"/>
        <v>0.125</v>
      </c>
      <c r="F1718" s="2" t="s">
        <v>88</v>
      </c>
      <c r="G1718" s="4" t="s">
        <v>55</v>
      </c>
      <c r="H1718" t="s">
        <v>51</v>
      </c>
      <c r="I1718">
        <v>160</v>
      </c>
      <c r="J1718">
        <v>53631</v>
      </c>
      <c r="K1718" t="s">
        <v>6203</v>
      </c>
      <c r="L1718">
        <v>13</v>
      </c>
      <c r="M1718" s="6">
        <v>326.25</v>
      </c>
      <c r="N1718" s="6">
        <v>7270.5</v>
      </c>
      <c r="O1718">
        <v>95</v>
      </c>
      <c r="P1718">
        <v>2</v>
      </c>
      <c r="Q1718" t="s">
        <v>35</v>
      </c>
      <c r="R1718" t="s">
        <v>38</v>
      </c>
      <c r="S1718" t="s">
        <v>6176</v>
      </c>
    </row>
    <row r="1719" spans="1:19" hidden="1" x14ac:dyDescent="0.3">
      <c r="A1719" s="7">
        <v>19006</v>
      </c>
      <c r="B1719" s="6" t="s">
        <v>3497</v>
      </c>
      <c r="C1719" t="s">
        <v>3498</v>
      </c>
      <c r="D1719" t="str">
        <f t="shared" si="52"/>
        <v>19:16:12</v>
      </c>
      <c r="E1719" s="18">
        <f t="shared" si="53"/>
        <v>0.79166666666666663</v>
      </c>
      <c r="F1719" s="2" t="s">
        <v>72</v>
      </c>
      <c r="G1719" s="4" t="s">
        <v>46</v>
      </c>
      <c r="H1719" t="s">
        <v>75</v>
      </c>
      <c r="I1719">
        <v>482</v>
      </c>
      <c r="J1719">
        <v>66363</v>
      </c>
      <c r="K1719" t="s">
        <v>6203</v>
      </c>
      <c r="L1719">
        <v>3</v>
      </c>
      <c r="M1719" s="6">
        <v>4166.5</v>
      </c>
      <c r="N1719" s="6">
        <v>525.75</v>
      </c>
      <c r="O1719">
        <v>46</v>
      </c>
      <c r="P1719">
        <v>3</v>
      </c>
      <c r="Q1719" t="s">
        <v>52</v>
      </c>
      <c r="R1719" t="s">
        <v>38</v>
      </c>
      <c r="S1719" t="s">
        <v>6177</v>
      </c>
    </row>
    <row r="1720" spans="1:19" hidden="1" x14ac:dyDescent="0.3">
      <c r="A1720" s="7">
        <v>19007</v>
      </c>
      <c r="B1720" s="6" t="s">
        <v>3499</v>
      </c>
      <c r="C1720" t="s">
        <v>3500</v>
      </c>
      <c r="D1720" t="str">
        <f t="shared" si="52"/>
        <v>08:30:56</v>
      </c>
      <c r="E1720" s="18">
        <f t="shared" si="53"/>
        <v>0.33333333333333331</v>
      </c>
      <c r="F1720" s="2" t="s">
        <v>88</v>
      </c>
      <c r="G1720" s="4" t="s">
        <v>46</v>
      </c>
      <c r="H1720" t="s">
        <v>75</v>
      </c>
      <c r="I1720">
        <v>280</v>
      </c>
      <c r="J1720">
        <v>70514</v>
      </c>
      <c r="K1720" t="s">
        <v>6206</v>
      </c>
      <c r="L1720">
        <v>15</v>
      </c>
      <c r="M1720" s="6">
        <v>935.75</v>
      </c>
      <c r="N1720" s="6">
        <v>681.5</v>
      </c>
      <c r="O1720">
        <v>46</v>
      </c>
      <c r="P1720">
        <v>3</v>
      </c>
      <c r="Q1720" t="s">
        <v>52</v>
      </c>
      <c r="R1720" t="s">
        <v>52</v>
      </c>
      <c r="S1720" t="s">
        <v>6177</v>
      </c>
    </row>
    <row r="1721" spans="1:19" hidden="1" x14ac:dyDescent="0.3">
      <c r="A1721" s="7">
        <v>19008</v>
      </c>
      <c r="B1721" s="6" t="s">
        <v>3501</v>
      </c>
      <c r="C1721" t="s">
        <v>3502</v>
      </c>
      <c r="D1721" t="str">
        <f t="shared" si="52"/>
        <v>05:47:35</v>
      </c>
      <c r="E1721" s="18">
        <f t="shared" si="53"/>
        <v>0.20833333333333331</v>
      </c>
      <c r="F1721" s="2" t="s">
        <v>72</v>
      </c>
      <c r="G1721" s="4" t="s">
        <v>55</v>
      </c>
      <c r="H1721" t="s">
        <v>75</v>
      </c>
      <c r="I1721">
        <v>901</v>
      </c>
      <c r="J1721">
        <v>20188</v>
      </c>
      <c r="K1721" t="s">
        <v>6204</v>
      </c>
      <c r="L1721">
        <v>11</v>
      </c>
      <c r="M1721" s="6">
        <v>528.25</v>
      </c>
      <c r="N1721" s="6">
        <v>2978.5</v>
      </c>
      <c r="O1721">
        <v>56</v>
      </c>
      <c r="P1721">
        <v>3</v>
      </c>
      <c r="Q1721" t="s">
        <v>65</v>
      </c>
      <c r="R1721" t="s">
        <v>52</v>
      </c>
      <c r="S1721" t="s">
        <v>6177</v>
      </c>
    </row>
    <row r="1722" spans="1:19" hidden="1" x14ac:dyDescent="0.3">
      <c r="A1722" s="7">
        <v>19009</v>
      </c>
      <c r="B1722" s="6" t="s">
        <v>3503</v>
      </c>
      <c r="C1722" t="s">
        <v>3504</v>
      </c>
      <c r="D1722" t="str">
        <f t="shared" si="52"/>
        <v>17:40:05</v>
      </c>
      <c r="E1722" s="18">
        <f t="shared" si="53"/>
        <v>0.70833333333333326</v>
      </c>
      <c r="F1722" s="2" t="s">
        <v>72</v>
      </c>
      <c r="G1722" s="4" t="s">
        <v>55</v>
      </c>
      <c r="H1722" t="s">
        <v>75</v>
      </c>
      <c r="I1722">
        <v>907</v>
      </c>
      <c r="J1722">
        <v>14165</v>
      </c>
      <c r="K1722" t="s">
        <v>6204</v>
      </c>
      <c r="L1722">
        <v>15</v>
      </c>
      <c r="M1722" s="6">
        <v>337.25</v>
      </c>
      <c r="N1722" s="6">
        <v>5257.25</v>
      </c>
      <c r="O1722">
        <v>52</v>
      </c>
      <c r="P1722">
        <v>3</v>
      </c>
      <c r="Q1722" t="s">
        <v>52</v>
      </c>
      <c r="R1722" t="s">
        <v>52</v>
      </c>
      <c r="S1722" t="s">
        <v>6176</v>
      </c>
    </row>
    <row r="1723" spans="1:19" hidden="1" x14ac:dyDescent="0.3">
      <c r="A1723" s="7">
        <v>19010</v>
      </c>
      <c r="B1723" s="6" t="s">
        <v>3505</v>
      </c>
      <c r="C1723" t="s">
        <v>3506</v>
      </c>
      <c r="D1723" t="str">
        <f t="shared" si="52"/>
        <v>19:26:20</v>
      </c>
      <c r="E1723" s="18">
        <f t="shared" si="53"/>
        <v>0.79166666666666663</v>
      </c>
      <c r="F1723" s="2" t="s">
        <v>45</v>
      </c>
      <c r="G1723" s="4" t="s">
        <v>46</v>
      </c>
      <c r="H1723" t="s">
        <v>56</v>
      </c>
      <c r="I1723">
        <v>4713</v>
      </c>
      <c r="J1723">
        <v>35917</v>
      </c>
      <c r="K1723" t="s">
        <v>6205</v>
      </c>
      <c r="L1723">
        <v>38</v>
      </c>
      <c r="M1723" s="6">
        <v>10988.25</v>
      </c>
      <c r="N1723" s="6">
        <v>254</v>
      </c>
      <c r="O1723">
        <v>16</v>
      </c>
      <c r="P1723">
        <v>6</v>
      </c>
      <c r="Q1723" t="s">
        <v>52</v>
      </c>
      <c r="R1723" t="s">
        <v>38</v>
      </c>
      <c r="S1723" t="s">
        <v>6176</v>
      </c>
    </row>
    <row r="1724" spans="1:19" hidden="1" x14ac:dyDescent="0.3">
      <c r="A1724" s="7">
        <v>19011</v>
      </c>
      <c r="B1724" s="6" t="s">
        <v>3507</v>
      </c>
      <c r="C1724" t="s">
        <v>3508</v>
      </c>
      <c r="D1724" t="str">
        <f t="shared" si="52"/>
        <v>12:08:16</v>
      </c>
      <c r="E1724" s="18">
        <f t="shared" si="53"/>
        <v>0.5</v>
      </c>
      <c r="F1724" s="2" t="s">
        <v>45</v>
      </c>
      <c r="G1724" s="4" t="s">
        <v>68</v>
      </c>
      <c r="H1724" t="s">
        <v>60</v>
      </c>
      <c r="I1724">
        <v>3764</v>
      </c>
      <c r="J1724">
        <v>54107</v>
      </c>
      <c r="K1724" t="s">
        <v>6203</v>
      </c>
      <c r="L1724">
        <v>34</v>
      </c>
      <c r="M1724" s="6">
        <v>940.75</v>
      </c>
      <c r="N1724" s="6">
        <v>4101.5</v>
      </c>
      <c r="O1724">
        <v>18</v>
      </c>
      <c r="P1724">
        <v>7</v>
      </c>
      <c r="Q1724" t="s">
        <v>52</v>
      </c>
      <c r="R1724" t="s">
        <v>38</v>
      </c>
      <c r="S1724" t="s">
        <v>6177</v>
      </c>
    </row>
    <row r="1725" spans="1:19" hidden="1" x14ac:dyDescent="0.3">
      <c r="A1725" s="7">
        <v>19012</v>
      </c>
      <c r="B1725" s="6" t="s">
        <v>3509</v>
      </c>
      <c r="C1725" t="s">
        <v>3510</v>
      </c>
      <c r="D1725" t="str">
        <f t="shared" si="52"/>
        <v>09:42:04</v>
      </c>
      <c r="E1725" s="18">
        <f t="shared" si="53"/>
        <v>0.375</v>
      </c>
      <c r="F1725" s="2" t="s">
        <v>72</v>
      </c>
      <c r="G1725" s="4" t="s">
        <v>46</v>
      </c>
      <c r="H1725" t="s">
        <v>75</v>
      </c>
      <c r="I1725">
        <v>813</v>
      </c>
      <c r="J1725">
        <v>67627</v>
      </c>
      <c r="K1725" t="s">
        <v>6203</v>
      </c>
      <c r="L1725">
        <v>14</v>
      </c>
      <c r="M1725" s="6">
        <v>331.75</v>
      </c>
      <c r="N1725" s="6">
        <v>2874.75</v>
      </c>
      <c r="O1725">
        <v>48</v>
      </c>
      <c r="P1725">
        <v>2</v>
      </c>
      <c r="Q1725" t="s">
        <v>52</v>
      </c>
      <c r="R1725" t="s">
        <v>38</v>
      </c>
      <c r="S1725" t="s">
        <v>6176</v>
      </c>
    </row>
    <row r="1726" spans="1:19" hidden="1" x14ac:dyDescent="0.3">
      <c r="A1726" s="7">
        <v>19013</v>
      </c>
      <c r="B1726" s="6" t="s">
        <v>3511</v>
      </c>
      <c r="C1726" t="s">
        <v>3512</v>
      </c>
      <c r="D1726" t="str">
        <f t="shared" si="52"/>
        <v>04:32:28</v>
      </c>
      <c r="E1726" s="18">
        <f t="shared" si="53"/>
        <v>0.16666666666666666</v>
      </c>
      <c r="F1726" s="2" t="s">
        <v>45</v>
      </c>
      <c r="G1726" s="4" t="s">
        <v>68</v>
      </c>
      <c r="H1726" t="s">
        <v>60</v>
      </c>
      <c r="I1726">
        <v>3440</v>
      </c>
      <c r="J1726">
        <v>17697</v>
      </c>
      <c r="K1726" t="s">
        <v>6204</v>
      </c>
      <c r="L1726">
        <v>24</v>
      </c>
      <c r="M1726" s="6">
        <v>68</v>
      </c>
      <c r="N1726" s="6">
        <v>6584</v>
      </c>
      <c r="O1726">
        <v>20</v>
      </c>
      <c r="P1726">
        <v>5</v>
      </c>
      <c r="Q1726" t="s">
        <v>52</v>
      </c>
      <c r="R1726" t="s">
        <v>38</v>
      </c>
      <c r="S1726" t="s">
        <v>6177</v>
      </c>
    </row>
    <row r="1727" spans="1:19" hidden="1" x14ac:dyDescent="0.3">
      <c r="A1727" s="7">
        <v>19014</v>
      </c>
      <c r="B1727" s="6" t="s">
        <v>3513</v>
      </c>
      <c r="C1727" t="s">
        <v>3514</v>
      </c>
      <c r="D1727" t="str">
        <f t="shared" si="52"/>
        <v>05:49:11</v>
      </c>
      <c r="E1727" s="18">
        <f t="shared" si="53"/>
        <v>0.20833333333333331</v>
      </c>
      <c r="F1727" s="2" t="s">
        <v>45</v>
      </c>
      <c r="G1727" s="4" t="s">
        <v>46</v>
      </c>
      <c r="H1727" t="s">
        <v>56</v>
      </c>
      <c r="I1727">
        <v>3854</v>
      </c>
      <c r="J1727">
        <v>23630</v>
      </c>
      <c r="K1727" t="s">
        <v>6204</v>
      </c>
      <c r="L1727">
        <v>41</v>
      </c>
      <c r="M1727" s="6">
        <v>277.75</v>
      </c>
      <c r="N1727" s="6">
        <v>6908.25</v>
      </c>
      <c r="O1727">
        <v>21</v>
      </c>
      <c r="P1727">
        <v>6</v>
      </c>
      <c r="Q1727" t="s">
        <v>52</v>
      </c>
      <c r="R1727" t="s">
        <v>52</v>
      </c>
      <c r="S1727" t="s">
        <v>6176</v>
      </c>
    </row>
    <row r="1728" spans="1:19" hidden="1" x14ac:dyDescent="0.3">
      <c r="A1728" s="7">
        <v>19015</v>
      </c>
      <c r="B1728" s="6" t="s">
        <v>3515</v>
      </c>
      <c r="C1728" t="s">
        <v>3516</v>
      </c>
      <c r="D1728" t="str">
        <f t="shared" si="52"/>
        <v>23:31:30</v>
      </c>
      <c r="E1728" s="18">
        <f t="shared" si="53"/>
        <v>0.95833333333333326</v>
      </c>
      <c r="F1728" s="2" t="s">
        <v>88</v>
      </c>
      <c r="G1728" s="4" t="s">
        <v>55</v>
      </c>
      <c r="H1728" t="s">
        <v>51</v>
      </c>
      <c r="I1728">
        <v>81</v>
      </c>
      <c r="J1728">
        <v>31868</v>
      </c>
      <c r="K1728" t="s">
        <v>6205</v>
      </c>
      <c r="L1728">
        <v>2</v>
      </c>
      <c r="M1728" s="6">
        <v>1332</v>
      </c>
      <c r="N1728" s="6">
        <v>3968.75</v>
      </c>
      <c r="O1728">
        <v>89</v>
      </c>
      <c r="P1728">
        <v>2</v>
      </c>
      <c r="Q1728" t="s">
        <v>52</v>
      </c>
      <c r="R1728" t="s">
        <v>52</v>
      </c>
      <c r="S1728" t="s">
        <v>6177</v>
      </c>
    </row>
    <row r="1729" spans="1:19" hidden="1" x14ac:dyDescent="0.3">
      <c r="A1729" s="7">
        <v>19016</v>
      </c>
      <c r="B1729" s="6" t="s">
        <v>3517</v>
      </c>
      <c r="C1729" t="s">
        <v>3518</v>
      </c>
      <c r="D1729" t="str">
        <f t="shared" si="52"/>
        <v>10:45:42</v>
      </c>
      <c r="E1729" s="18">
        <f t="shared" si="53"/>
        <v>0.41666666666666663</v>
      </c>
      <c r="F1729" s="2" t="s">
        <v>72</v>
      </c>
      <c r="G1729" s="4" t="s">
        <v>55</v>
      </c>
      <c r="H1729" t="s">
        <v>51</v>
      </c>
      <c r="I1729">
        <v>114</v>
      </c>
      <c r="J1729">
        <v>79167</v>
      </c>
      <c r="K1729" t="s">
        <v>6206</v>
      </c>
      <c r="L1729">
        <v>16</v>
      </c>
      <c r="M1729" s="6">
        <v>7407</v>
      </c>
      <c r="N1729" s="6">
        <v>1034.25</v>
      </c>
      <c r="O1729">
        <v>90</v>
      </c>
      <c r="P1729">
        <v>1</v>
      </c>
      <c r="Q1729" t="s">
        <v>65</v>
      </c>
      <c r="R1729" t="s">
        <v>38</v>
      </c>
      <c r="S1729" t="s">
        <v>6176</v>
      </c>
    </row>
    <row r="1730" spans="1:19" hidden="1" x14ac:dyDescent="0.3">
      <c r="A1730" s="7">
        <v>19017</v>
      </c>
      <c r="B1730" s="6" t="s">
        <v>3519</v>
      </c>
      <c r="C1730" t="s">
        <v>3520</v>
      </c>
      <c r="D1730" t="str">
        <f t="shared" si="52"/>
        <v>15:29:07</v>
      </c>
      <c r="E1730" s="18">
        <f t="shared" si="53"/>
        <v>0.625</v>
      </c>
      <c r="F1730" s="2" t="s">
        <v>50</v>
      </c>
      <c r="G1730" s="4" t="s">
        <v>46</v>
      </c>
      <c r="H1730" t="s">
        <v>51</v>
      </c>
      <c r="I1730">
        <v>95</v>
      </c>
      <c r="J1730">
        <v>50985</v>
      </c>
      <c r="K1730" t="s">
        <v>6203</v>
      </c>
      <c r="L1730">
        <v>4</v>
      </c>
      <c r="M1730" s="6">
        <v>2237.25</v>
      </c>
      <c r="N1730" s="6">
        <v>503.25</v>
      </c>
      <c r="O1730">
        <v>91</v>
      </c>
      <c r="P1730">
        <v>1</v>
      </c>
      <c r="Q1730" t="s">
        <v>52</v>
      </c>
      <c r="R1730" t="s">
        <v>38</v>
      </c>
      <c r="S1730" t="s">
        <v>6176</v>
      </c>
    </row>
    <row r="1731" spans="1:19" hidden="1" x14ac:dyDescent="0.3">
      <c r="A1731" s="7">
        <v>19018</v>
      </c>
      <c r="B1731" s="6" t="s">
        <v>3521</v>
      </c>
      <c r="C1731" t="s">
        <v>3522</v>
      </c>
      <c r="D1731" t="str">
        <f t="shared" ref="D1731:D1794" si="54">TEXT(C1731,"hh:mm:ss")</f>
        <v>13:57:52</v>
      </c>
      <c r="E1731" s="18">
        <f t="shared" ref="E1731:E1794" si="55">FLOOR(D1731,TIME(1,0,0))</f>
        <v>0.54166666666666663</v>
      </c>
      <c r="F1731" s="2" t="s">
        <v>59</v>
      </c>
      <c r="G1731" s="4" t="s">
        <v>55</v>
      </c>
      <c r="H1731" t="s">
        <v>51</v>
      </c>
      <c r="I1731">
        <v>750</v>
      </c>
      <c r="J1731">
        <v>21600</v>
      </c>
      <c r="K1731" t="s">
        <v>6204</v>
      </c>
      <c r="L1731">
        <v>6</v>
      </c>
      <c r="M1731" s="6">
        <v>182.5</v>
      </c>
      <c r="N1731" s="6">
        <v>5617.5</v>
      </c>
      <c r="O1731">
        <v>96</v>
      </c>
      <c r="P1731">
        <v>2</v>
      </c>
      <c r="Q1731" t="s">
        <v>65</v>
      </c>
      <c r="R1731" t="s">
        <v>52</v>
      </c>
      <c r="S1731" t="s">
        <v>6177</v>
      </c>
    </row>
    <row r="1732" spans="1:19" hidden="1" x14ac:dyDescent="0.3">
      <c r="A1732" s="7">
        <v>19019</v>
      </c>
      <c r="B1732" s="6" t="s">
        <v>3523</v>
      </c>
      <c r="C1732" t="s">
        <v>3524</v>
      </c>
      <c r="D1732" t="str">
        <f t="shared" si="54"/>
        <v>03:43:58</v>
      </c>
      <c r="E1732" s="18">
        <f t="shared" si="55"/>
        <v>0.125</v>
      </c>
      <c r="F1732" s="2" t="s">
        <v>88</v>
      </c>
      <c r="G1732" s="4" t="s">
        <v>46</v>
      </c>
      <c r="H1732" t="s">
        <v>75</v>
      </c>
      <c r="I1732">
        <v>329</v>
      </c>
      <c r="J1732">
        <v>83010</v>
      </c>
      <c r="K1732" t="s">
        <v>6206</v>
      </c>
      <c r="L1732">
        <v>8</v>
      </c>
      <c r="M1732" s="6">
        <v>202.5</v>
      </c>
      <c r="N1732" s="6">
        <v>6348</v>
      </c>
      <c r="O1732">
        <v>55</v>
      </c>
      <c r="P1732">
        <v>1</v>
      </c>
      <c r="Q1732" t="s">
        <v>65</v>
      </c>
      <c r="R1732" t="s">
        <v>38</v>
      </c>
      <c r="S1732" t="s">
        <v>6176</v>
      </c>
    </row>
    <row r="1733" spans="1:19" hidden="1" x14ac:dyDescent="0.3">
      <c r="A1733" s="7">
        <v>19020</v>
      </c>
      <c r="B1733" s="6" t="s">
        <v>3525</v>
      </c>
      <c r="C1733" t="s">
        <v>3526</v>
      </c>
      <c r="D1733" t="str">
        <f t="shared" si="54"/>
        <v>15:10:14</v>
      </c>
      <c r="E1733" s="18">
        <f t="shared" si="55"/>
        <v>0.625</v>
      </c>
      <c r="F1733" s="2" t="s">
        <v>72</v>
      </c>
      <c r="G1733" s="4" t="s">
        <v>55</v>
      </c>
      <c r="H1733" t="s">
        <v>75</v>
      </c>
      <c r="I1733">
        <v>276</v>
      </c>
      <c r="J1733">
        <v>66048</v>
      </c>
      <c r="K1733" t="s">
        <v>6203</v>
      </c>
      <c r="L1733">
        <v>5</v>
      </c>
      <c r="M1733" s="6">
        <v>430.75</v>
      </c>
      <c r="N1733" s="6">
        <v>6155.75</v>
      </c>
      <c r="O1733">
        <v>64</v>
      </c>
      <c r="P1733">
        <v>1</v>
      </c>
      <c r="Q1733" t="s">
        <v>35</v>
      </c>
      <c r="R1733" t="s">
        <v>38</v>
      </c>
      <c r="S1733" t="s">
        <v>6176</v>
      </c>
    </row>
    <row r="1734" spans="1:19" hidden="1" x14ac:dyDescent="0.3">
      <c r="A1734" s="7">
        <v>19021</v>
      </c>
      <c r="B1734" s="6" t="s">
        <v>3527</v>
      </c>
      <c r="C1734" t="s">
        <v>3528</v>
      </c>
      <c r="D1734" t="str">
        <f t="shared" si="54"/>
        <v>22:23:05</v>
      </c>
      <c r="E1734" s="18">
        <f t="shared" si="55"/>
        <v>0.91666666666666663</v>
      </c>
      <c r="F1734" s="2" t="s">
        <v>50</v>
      </c>
      <c r="G1734" s="4" t="s">
        <v>55</v>
      </c>
      <c r="H1734" t="s">
        <v>51</v>
      </c>
      <c r="I1734">
        <v>79</v>
      </c>
      <c r="J1734">
        <v>18512</v>
      </c>
      <c r="K1734" t="s">
        <v>6204</v>
      </c>
      <c r="L1734">
        <v>16</v>
      </c>
      <c r="M1734" s="6">
        <v>1236.75</v>
      </c>
      <c r="N1734" s="6">
        <v>2231</v>
      </c>
      <c r="O1734">
        <v>78</v>
      </c>
      <c r="P1734">
        <v>2</v>
      </c>
      <c r="Q1734" t="s">
        <v>65</v>
      </c>
      <c r="R1734" t="s">
        <v>38</v>
      </c>
      <c r="S1734" t="s">
        <v>6176</v>
      </c>
    </row>
    <row r="1735" spans="1:19" hidden="1" x14ac:dyDescent="0.3">
      <c r="A1735" s="7">
        <v>19022</v>
      </c>
      <c r="B1735" s="6" t="s">
        <v>3529</v>
      </c>
      <c r="C1735" t="s">
        <v>3530</v>
      </c>
      <c r="D1735" t="str">
        <f t="shared" si="54"/>
        <v>04:40:37</v>
      </c>
      <c r="E1735" s="18">
        <f t="shared" si="55"/>
        <v>0.16666666666666666</v>
      </c>
      <c r="F1735" s="2" t="s">
        <v>45</v>
      </c>
      <c r="G1735" s="4" t="s">
        <v>68</v>
      </c>
      <c r="H1735" t="s">
        <v>60</v>
      </c>
      <c r="I1735">
        <v>1577</v>
      </c>
      <c r="J1735">
        <v>23422</v>
      </c>
      <c r="K1735" t="s">
        <v>6204</v>
      </c>
      <c r="L1735">
        <v>21</v>
      </c>
      <c r="M1735" s="6">
        <v>10924.25</v>
      </c>
      <c r="N1735" s="6">
        <v>343.25</v>
      </c>
      <c r="O1735">
        <v>13</v>
      </c>
      <c r="P1735">
        <v>4</v>
      </c>
      <c r="Q1735" t="s">
        <v>38</v>
      </c>
      <c r="R1735" t="s">
        <v>38</v>
      </c>
      <c r="S1735" t="s">
        <v>6177</v>
      </c>
    </row>
    <row r="1736" spans="1:19" hidden="1" x14ac:dyDescent="0.3">
      <c r="A1736" s="7">
        <v>19023</v>
      </c>
      <c r="B1736" s="6" t="s">
        <v>3531</v>
      </c>
      <c r="C1736" t="s">
        <v>3532</v>
      </c>
      <c r="D1736" t="str">
        <f t="shared" si="54"/>
        <v>16:40:49</v>
      </c>
      <c r="E1736" s="18">
        <f t="shared" si="55"/>
        <v>0.66666666666666663</v>
      </c>
      <c r="F1736" s="2" t="s">
        <v>72</v>
      </c>
      <c r="G1736" s="4" t="s">
        <v>55</v>
      </c>
      <c r="H1736" t="s">
        <v>51</v>
      </c>
      <c r="I1736">
        <v>179</v>
      </c>
      <c r="J1736">
        <v>80592</v>
      </c>
      <c r="K1736" t="s">
        <v>6206</v>
      </c>
      <c r="L1736">
        <v>8</v>
      </c>
      <c r="M1736" s="6">
        <v>1167.25</v>
      </c>
      <c r="N1736" s="6">
        <v>2380</v>
      </c>
      <c r="O1736">
        <v>77</v>
      </c>
      <c r="P1736">
        <v>1</v>
      </c>
      <c r="Q1736" t="s">
        <v>65</v>
      </c>
      <c r="R1736" t="s">
        <v>52</v>
      </c>
      <c r="S1736" t="s">
        <v>6176</v>
      </c>
    </row>
    <row r="1737" spans="1:19" hidden="1" x14ac:dyDescent="0.3">
      <c r="A1737" s="7">
        <v>19024</v>
      </c>
      <c r="B1737" s="6" t="s">
        <v>3533</v>
      </c>
      <c r="C1737" t="s">
        <v>3534</v>
      </c>
      <c r="D1737" t="str">
        <f t="shared" si="54"/>
        <v>16:29:40</v>
      </c>
      <c r="E1737" s="18">
        <f t="shared" si="55"/>
        <v>0.66666666666666663</v>
      </c>
      <c r="F1737" s="2" t="s">
        <v>45</v>
      </c>
      <c r="G1737" s="4" t="s">
        <v>46</v>
      </c>
      <c r="H1737" t="s">
        <v>56</v>
      </c>
      <c r="I1737">
        <v>1141</v>
      </c>
      <c r="J1737">
        <v>11803</v>
      </c>
      <c r="K1737" t="s">
        <v>6204</v>
      </c>
      <c r="L1737">
        <v>55</v>
      </c>
      <c r="M1737" s="6">
        <v>1206.25</v>
      </c>
      <c r="N1737" s="6">
        <v>4361</v>
      </c>
      <c r="O1737">
        <v>18</v>
      </c>
      <c r="P1737">
        <v>4</v>
      </c>
      <c r="Q1737" t="s">
        <v>52</v>
      </c>
      <c r="R1737" t="s">
        <v>52</v>
      </c>
      <c r="S1737" t="s">
        <v>6177</v>
      </c>
    </row>
    <row r="1738" spans="1:19" hidden="1" x14ac:dyDescent="0.3">
      <c r="A1738" s="7">
        <v>19025</v>
      </c>
      <c r="B1738" s="6" t="s">
        <v>3535</v>
      </c>
      <c r="C1738" t="s">
        <v>3536</v>
      </c>
      <c r="D1738" t="str">
        <f t="shared" si="54"/>
        <v>23:22:33</v>
      </c>
      <c r="E1738" s="18">
        <f t="shared" si="55"/>
        <v>0.95833333333333326</v>
      </c>
      <c r="F1738" s="2" t="s">
        <v>50</v>
      </c>
      <c r="G1738" s="4" t="s">
        <v>55</v>
      </c>
      <c r="H1738" t="s">
        <v>51</v>
      </c>
      <c r="I1738">
        <v>159</v>
      </c>
      <c r="J1738">
        <v>38622</v>
      </c>
      <c r="K1738" t="s">
        <v>6205</v>
      </c>
      <c r="L1738">
        <v>7</v>
      </c>
      <c r="M1738" s="6">
        <v>915.75</v>
      </c>
      <c r="N1738" s="6">
        <v>2714.75</v>
      </c>
      <c r="O1738">
        <v>97</v>
      </c>
      <c r="P1738">
        <v>1</v>
      </c>
      <c r="Q1738" t="s">
        <v>35</v>
      </c>
      <c r="R1738" t="s">
        <v>38</v>
      </c>
      <c r="S1738" t="s">
        <v>6176</v>
      </c>
    </row>
    <row r="1739" spans="1:19" hidden="1" x14ac:dyDescent="0.3">
      <c r="A1739" s="7">
        <v>19026</v>
      </c>
      <c r="B1739" s="6" t="s">
        <v>3537</v>
      </c>
      <c r="C1739" t="s">
        <v>3538</v>
      </c>
      <c r="D1739" t="str">
        <f t="shared" si="54"/>
        <v>22:46:33</v>
      </c>
      <c r="E1739" s="18">
        <f t="shared" si="55"/>
        <v>0.91666666666666663</v>
      </c>
      <c r="F1739" s="2" t="s">
        <v>45</v>
      </c>
      <c r="G1739" s="4" t="s">
        <v>55</v>
      </c>
      <c r="H1739" t="s">
        <v>75</v>
      </c>
      <c r="I1739">
        <v>1039</v>
      </c>
      <c r="J1739">
        <v>50574</v>
      </c>
      <c r="K1739" t="s">
        <v>6203</v>
      </c>
      <c r="L1739">
        <v>3</v>
      </c>
      <c r="M1739" s="6">
        <v>679</v>
      </c>
      <c r="N1739" s="6">
        <v>4028</v>
      </c>
      <c r="O1739">
        <v>47</v>
      </c>
      <c r="P1739">
        <v>1</v>
      </c>
      <c r="Q1739" t="s">
        <v>35</v>
      </c>
      <c r="R1739" t="s">
        <v>38</v>
      </c>
      <c r="S1739" t="s">
        <v>6176</v>
      </c>
    </row>
    <row r="1740" spans="1:19" hidden="1" x14ac:dyDescent="0.3">
      <c r="A1740" s="7">
        <v>19027</v>
      </c>
      <c r="B1740" s="6" t="s">
        <v>3539</v>
      </c>
      <c r="C1740" t="s">
        <v>3540</v>
      </c>
      <c r="D1740" t="str">
        <f t="shared" si="54"/>
        <v>09:33:00</v>
      </c>
      <c r="E1740" s="18">
        <f t="shared" si="55"/>
        <v>0.375</v>
      </c>
      <c r="F1740" s="2" t="s">
        <v>45</v>
      </c>
      <c r="G1740" s="4" t="s">
        <v>55</v>
      </c>
      <c r="H1740" t="s">
        <v>56</v>
      </c>
      <c r="I1740">
        <v>1955</v>
      </c>
      <c r="J1740">
        <v>12899</v>
      </c>
      <c r="K1740" t="s">
        <v>6204</v>
      </c>
      <c r="L1740">
        <v>43</v>
      </c>
      <c r="M1740" s="6">
        <v>7143.5</v>
      </c>
      <c r="N1740" s="6">
        <v>885.5</v>
      </c>
      <c r="O1740">
        <v>12</v>
      </c>
      <c r="P1740">
        <v>5</v>
      </c>
      <c r="Q1740" t="s">
        <v>38</v>
      </c>
      <c r="R1740" t="s">
        <v>38</v>
      </c>
      <c r="S1740" t="s">
        <v>6177</v>
      </c>
    </row>
    <row r="1741" spans="1:19" hidden="1" x14ac:dyDescent="0.3">
      <c r="A1741" s="7">
        <v>19028</v>
      </c>
      <c r="B1741" s="6" t="s">
        <v>3541</v>
      </c>
      <c r="C1741" t="s">
        <v>3542</v>
      </c>
      <c r="D1741" t="str">
        <f t="shared" si="54"/>
        <v>14:27:28</v>
      </c>
      <c r="E1741" s="18">
        <f t="shared" si="55"/>
        <v>0.58333333333333326</v>
      </c>
      <c r="F1741" s="2" t="s">
        <v>45</v>
      </c>
      <c r="G1741" s="4" t="s">
        <v>46</v>
      </c>
      <c r="H1741" t="s">
        <v>47</v>
      </c>
      <c r="I1741">
        <v>3256</v>
      </c>
      <c r="J1741">
        <v>85017</v>
      </c>
      <c r="K1741" t="s">
        <v>6206</v>
      </c>
      <c r="L1741">
        <v>17</v>
      </c>
      <c r="M1741" s="6">
        <v>2232.5</v>
      </c>
      <c r="N1741" s="6">
        <v>370</v>
      </c>
      <c r="O1741">
        <v>57</v>
      </c>
      <c r="P1741">
        <v>3</v>
      </c>
      <c r="Q1741" t="s">
        <v>52</v>
      </c>
      <c r="R1741" t="s">
        <v>38</v>
      </c>
      <c r="S1741" t="s">
        <v>6176</v>
      </c>
    </row>
    <row r="1742" spans="1:19" hidden="1" x14ac:dyDescent="0.3">
      <c r="A1742" s="7">
        <v>19029</v>
      </c>
      <c r="B1742" s="6" t="s">
        <v>3543</v>
      </c>
      <c r="C1742" t="s">
        <v>3544</v>
      </c>
      <c r="D1742" t="str">
        <f t="shared" si="54"/>
        <v>12:10:38</v>
      </c>
      <c r="E1742" s="18">
        <f t="shared" si="55"/>
        <v>0.5</v>
      </c>
      <c r="F1742" s="2" t="s">
        <v>45</v>
      </c>
      <c r="G1742" s="4" t="s">
        <v>46</v>
      </c>
      <c r="H1742" t="s">
        <v>47</v>
      </c>
      <c r="I1742">
        <v>1564</v>
      </c>
      <c r="J1742">
        <v>75448</v>
      </c>
      <c r="K1742" t="s">
        <v>6206</v>
      </c>
      <c r="L1742">
        <v>14</v>
      </c>
      <c r="M1742" s="6">
        <v>510.75</v>
      </c>
      <c r="N1742" s="6">
        <v>2395.25</v>
      </c>
      <c r="O1742">
        <v>85</v>
      </c>
      <c r="P1742">
        <v>3</v>
      </c>
      <c r="Q1742" t="s">
        <v>38</v>
      </c>
      <c r="R1742" t="s">
        <v>38</v>
      </c>
      <c r="S1742" t="s">
        <v>6176</v>
      </c>
    </row>
    <row r="1743" spans="1:19" hidden="1" x14ac:dyDescent="0.3">
      <c r="A1743" s="7">
        <v>19030</v>
      </c>
      <c r="B1743" s="6" t="s">
        <v>3545</v>
      </c>
      <c r="C1743" t="s">
        <v>3546</v>
      </c>
      <c r="D1743" t="str">
        <f t="shared" si="54"/>
        <v>12:53:11</v>
      </c>
      <c r="E1743" s="18">
        <f t="shared" si="55"/>
        <v>0.5</v>
      </c>
      <c r="F1743" s="2" t="s">
        <v>88</v>
      </c>
      <c r="G1743" s="4" t="s">
        <v>55</v>
      </c>
      <c r="H1743" t="s">
        <v>51</v>
      </c>
      <c r="I1743">
        <v>195</v>
      </c>
      <c r="J1743">
        <v>53320</v>
      </c>
      <c r="K1743" t="s">
        <v>6203</v>
      </c>
      <c r="L1743">
        <v>20</v>
      </c>
      <c r="M1743" s="6">
        <v>6804.25</v>
      </c>
      <c r="N1743" s="6">
        <v>366.25</v>
      </c>
      <c r="O1743">
        <v>79</v>
      </c>
      <c r="P1743">
        <v>2</v>
      </c>
      <c r="Q1743" t="s">
        <v>65</v>
      </c>
      <c r="R1743" t="s">
        <v>38</v>
      </c>
      <c r="S1743" t="s">
        <v>6177</v>
      </c>
    </row>
    <row r="1744" spans="1:19" hidden="1" x14ac:dyDescent="0.3">
      <c r="A1744" s="7">
        <v>19031</v>
      </c>
      <c r="B1744" s="6" t="s">
        <v>3547</v>
      </c>
      <c r="C1744" t="s">
        <v>3548</v>
      </c>
      <c r="D1744" t="str">
        <f t="shared" si="54"/>
        <v>05:28:17</v>
      </c>
      <c r="E1744" s="18">
        <f t="shared" si="55"/>
        <v>0.20833333333333331</v>
      </c>
      <c r="F1744" s="2" t="s">
        <v>72</v>
      </c>
      <c r="G1744" s="4" t="s">
        <v>46</v>
      </c>
      <c r="H1744" t="s">
        <v>75</v>
      </c>
      <c r="I1744">
        <v>467</v>
      </c>
      <c r="J1744">
        <v>87019</v>
      </c>
      <c r="K1744" t="s">
        <v>6206</v>
      </c>
      <c r="L1744">
        <v>5</v>
      </c>
      <c r="M1744" s="6">
        <v>3707.75</v>
      </c>
      <c r="N1744" s="6">
        <v>454</v>
      </c>
      <c r="O1744">
        <v>44</v>
      </c>
      <c r="P1744">
        <v>2</v>
      </c>
      <c r="Q1744" t="s">
        <v>52</v>
      </c>
      <c r="R1744" t="s">
        <v>38</v>
      </c>
      <c r="S1744" t="s">
        <v>6177</v>
      </c>
    </row>
    <row r="1745" spans="1:19" hidden="1" x14ac:dyDescent="0.3">
      <c r="A1745" s="7">
        <v>19032</v>
      </c>
      <c r="B1745" s="6" t="s">
        <v>3549</v>
      </c>
      <c r="C1745" t="s">
        <v>3550</v>
      </c>
      <c r="D1745" t="str">
        <f t="shared" si="54"/>
        <v>16:15:27</v>
      </c>
      <c r="E1745" s="18">
        <f t="shared" si="55"/>
        <v>0.66666666666666663</v>
      </c>
      <c r="F1745" s="2" t="s">
        <v>59</v>
      </c>
      <c r="G1745" s="4" t="s">
        <v>46</v>
      </c>
      <c r="H1745" t="s">
        <v>81</v>
      </c>
      <c r="I1745">
        <v>678</v>
      </c>
      <c r="J1745">
        <v>27149</v>
      </c>
      <c r="K1745" t="s">
        <v>6204</v>
      </c>
      <c r="L1745">
        <v>6</v>
      </c>
      <c r="M1745" s="6">
        <v>410</v>
      </c>
      <c r="N1745" s="6">
        <v>6945</v>
      </c>
      <c r="O1745">
        <v>56</v>
      </c>
      <c r="P1745">
        <v>0</v>
      </c>
      <c r="Q1745" t="s">
        <v>65</v>
      </c>
      <c r="R1745" t="s">
        <v>52</v>
      </c>
      <c r="S1745" t="s">
        <v>6177</v>
      </c>
    </row>
    <row r="1746" spans="1:19" hidden="1" x14ac:dyDescent="0.3">
      <c r="A1746" s="7">
        <v>19033</v>
      </c>
      <c r="B1746" s="6" t="s">
        <v>3551</v>
      </c>
      <c r="C1746" t="s">
        <v>3552</v>
      </c>
      <c r="D1746" t="str">
        <f t="shared" si="54"/>
        <v>05:32:36</v>
      </c>
      <c r="E1746" s="18">
        <f t="shared" si="55"/>
        <v>0.20833333333333331</v>
      </c>
      <c r="F1746" s="2" t="s">
        <v>45</v>
      </c>
      <c r="G1746" s="4" t="s">
        <v>46</v>
      </c>
      <c r="H1746" t="s">
        <v>47</v>
      </c>
      <c r="I1746">
        <v>3567</v>
      </c>
      <c r="J1746">
        <v>81628</v>
      </c>
      <c r="K1746" t="s">
        <v>6206</v>
      </c>
      <c r="L1746">
        <v>2</v>
      </c>
      <c r="M1746" s="6">
        <v>400.5</v>
      </c>
      <c r="N1746" s="6">
        <v>7366</v>
      </c>
      <c r="O1746">
        <v>65</v>
      </c>
      <c r="P1746">
        <v>3</v>
      </c>
      <c r="Q1746" t="s">
        <v>52</v>
      </c>
      <c r="R1746" t="s">
        <v>52</v>
      </c>
      <c r="S1746" t="s">
        <v>6176</v>
      </c>
    </row>
    <row r="1747" spans="1:19" hidden="1" x14ac:dyDescent="0.3">
      <c r="A1747" s="7">
        <v>19034</v>
      </c>
      <c r="B1747" s="6" t="s">
        <v>3553</v>
      </c>
      <c r="C1747" t="s">
        <v>3554</v>
      </c>
      <c r="D1747" t="str">
        <f t="shared" si="54"/>
        <v>19:11:05</v>
      </c>
      <c r="E1747" s="18">
        <f t="shared" si="55"/>
        <v>0.79166666666666663</v>
      </c>
      <c r="F1747" s="2" t="s">
        <v>45</v>
      </c>
      <c r="G1747" s="4" t="s">
        <v>46</v>
      </c>
      <c r="H1747" t="s">
        <v>47</v>
      </c>
      <c r="I1747">
        <v>3564</v>
      </c>
      <c r="J1747">
        <v>26406</v>
      </c>
      <c r="K1747" t="s">
        <v>6204</v>
      </c>
      <c r="L1747">
        <v>12</v>
      </c>
      <c r="M1747" s="6">
        <v>630.25</v>
      </c>
      <c r="N1747" s="6">
        <v>4647.25</v>
      </c>
      <c r="O1747">
        <v>57</v>
      </c>
      <c r="P1747">
        <v>3</v>
      </c>
      <c r="Q1747" t="s">
        <v>52</v>
      </c>
      <c r="R1747" t="s">
        <v>35</v>
      </c>
      <c r="S1747" t="s">
        <v>6176</v>
      </c>
    </row>
    <row r="1748" spans="1:19" hidden="1" x14ac:dyDescent="0.3">
      <c r="A1748" s="7">
        <v>19035</v>
      </c>
      <c r="B1748" s="6" t="s">
        <v>3555</v>
      </c>
      <c r="C1748" t="s">
        <v>3556</v>
      </c>
      <c r="D1748" t="str">
        <f t="shared" si="54"/>
        <v>14:17:39</v>
      </c>
      <c r="E1748" s="18">
        <f t="shared" si="55"/>
        <v>0.58333333333333326</v>
      </c>
      <c r="F1748" s="2" t="s">
        <v>50</v>
      </c>
      <c r="G1748" s="4" t="s">
        <v>55</v>
      </c>
      <c r="H1748" t="s">
        <v>51</v>
      </c>
      <c r="I1748">
        <v>155</v>
      </c>
      <c r="J1748">
        <v>81481</v>
      </c>
      <c r="K1748" t="s">
        <v>6206</v>
      </c>
      <c r="L1748">
        <v>4</v>
      </c>
      <c r="M1748" s="6">
        <v>325</v>
      </c>
      <c r="N1748" s="6">
        <v>3748</v>
      </c>
      <c r="O1748">
        <v>96</v>
      </c>
      <c r="P1748">
        <v>2</v>
      </c>
      <c r="Q1748" t="s">
        <v>35</v>
      </c>
      <c r="R1748" t="s">
        <v>52</v>
      </c>
      <c r="S1748" t="s">
        <v>6177</v>
      </c>
    </row>
    <row r="1749" spans="1:19" hidden="1" x14ac:dyDescent="0.3">
      <c r="A1749" s="7">
        <v>19036</v>
      </c>
      <c r="B1749" s="6" t="s">
        <v>3557</v>
      </c>
      <c r="C1749" t="s">
        <v>3558</v>
      </c>
      <c r="D1749" t="str">
        <f t="shared" si="54"/>
        <v>03:05:26</v>
      </c>
      <c r="E1749" s="18">
        <f t="shared" si="55"/>
        <v>0.125</v>
      </c>
      <c r="F1749" s="2" t="s">
        <v>45</v>
      </c>
      <c r="G1749" s="4" t="s">
        <v>55</v>
      </c>
      <c r="H1749" t="s">
        <v>56</v>
      </c>
      <c r="I1749">
        <v>4944</v>
      </c>
      <c r="J1749">
        <v>57285</v>
      </c>
      <c r="K1749" t="s">
        <v>6203</v>
      </c>
      <c r="L1749">
        <v>45</v>
      </c>
      <c r="M1749" s="6">
        <v>3185</v>
      </c>
      <c r="N1749" s="6">
        <v>392.25</v>
      </c>
      <c r="O1749">
        <v>17</v>
      </c>
      <c r="P1749">
        <v>6</v>
      </c>
      <c r="Q1749" t="s">
        <v>52</v>
      </c>
      <c r="R1749" t="s">
        <v>52</v>
      </c>
      <c r="S1749" t="s">
        <v>6177</v>
      </c>
    </row>
    <row r="1750" spans="1:19" hidden="1" x14ac:dyDescent="0.3">
      <c r="A1750" s="7">
        <v>19037</v>
      </c>
      <c r="B1750" s="6" t="s">
        <v>3559</v>
      </c>
      <c r="C1750" t="s">
        <v>3560</v>
      </c>
      <c r="D1750" t="str">
        <f t="shared" si="54"/>
        <v>06:22:54</v>
      </c>
      <c r="E1750" s="18">
        <f t="shared" si="55"/>
        <v>0.25</v>
      </c>
      <c r="F1750" s="2" t="s">
        <v>45</v>
      </c>
      <c r="G1750" s="4" t="s">
        <v>55</v>
      </c>
      <c r="H1750" t="s">
        <v>56</v>
      </c>
      <c r="I1750">
        <v>2527</v>
      </c>
      <c r="J1750">
        <v>20615</v>
      </c>
      <c r="K1750" t="s">
        <v>6204</v>
      </c>
      <c r="L1750">
        <v>38</v>
      </c>
      <c r="M1750" s="6">
        <v>1020.75</v>
      </c>
      <c r="N1750" s="6">
        <v>2068.25</v>
      </c>
      <c r="O1750">
        <v>17</v>
      </c>
      <c r="P1750">
        <v>4</v>
      </c>
      <c r="Q1750" t="s">
        <v>52</v>
      </c>
      <c r="R1750" t="s">
        <v>38</v>
      </c>
      <c r="S1750" t="s">
        <v>6176</v>
      </c>
    </row>
    <row r="1751" spans="1:19" hidden="1" x14ac:dyDescent="0.3">
      <c r="A1751" s="7">
        <v>19038</v>
      </c>
      <c r="B1751" s="6" t="s">
        <v>3561</v>
      </c>
      <c r="C1751" t="s">
        <v>3562</v>
      </c>
      <c r="D1751" t="str">
        <f t="shared" si="54"/>
        <v>17:20:34</v>
      </c>
      <c r="E1751" s="18">
        <f t="shared" si="55"/>
        <v>0.70833333333333326</v>
      </c>
      <c r="F1751" s="2" t="s">
        <v>50</v>
      </c>
      <c r="G1751" s="4" t="s">
        <v>46</v>
      </c>
      <c r="H1751" t="s">
        <v>51</v>
      </c>
      <c r="I1751">
        <v>246</v>
      </c>
      <c r="J1751">
        <v>25790</v>
      </c>
      <c r="K1751" t="s">
        <v>6204</v>
      </c>
      <c r="L1751">
        <v>10</v>
      </c>
      <c r="M1751" s="6">
        <v>554.75</v>
      </c>
      <c r="N1751" s="6">
        <v>5572.75</v>
      </c>
      <c r="O1751">
        <v>85</v>
      </c>
      <c r="P1751">
        <v>1</v>
      </c>
      <c r="Q1751" t="s">
        <v>35</v>
      </c>
      <c r="R1751" t="s">
        <v>38</v>
      </c>
      <c r="S1751" t="s">
        <v>6177</v>
      </c>
    </row>
    <row r="1752" spans="1:19" hidden="1" x14ac:dyDescent="0.3">
      <c r="A1752" s="7">
        <v>19039</v>
      </c>
      <c r="B1752" s="6" t="s">
        <v>3563</v>
      </c>
      <c r="C1752" t="s">
        <v>3564</v>
      </c>
      <c r="D1752" t="str">
        <f t="shared" si="54"/>
        <v>09:16:30</v>
      </c>
      <c r="E1752" s="18">
        <f t="shared" si="55"/>
        <v>0.375</v>
      </c>
      <c r="F1752" s="2" t="s">
        <v>50</v>
      </c>
      <c r="G1752" s="4" t="s">
        <v>55</v>
      </c>
      <c r="H1752" t="s">
        <v>51</v>
      </c>
      <c r="I1752">
        <v>177</v>
      </c>
      <c r="J1752">
        <v>62268</v>
      </c>
      <c r="K1752" t="s">
        <v>6203</v>
      </c>
      <c r="L1752">
        <v>10</v>
      </c>
      <c r="M1752" s="6">
        <v>643.25</v>
      </c>
      <c r="N1752" s="6">
        <v>3427.75</v>
      </c>
      <c r="O1752">
        <v>95</v>
      </c>
      <c r="P1752">
        <v>1</v>
      </c>
      <c r="Q1752" t="s">
        <v>65</v>
      </c>
      <c r="R1752" t="s">
        <v>38</v>
      </c>
      <c r="S1752" t="s">
        <v>6176</v>
      </c>
    </row>
    <row r="1753" spans="1:19" hidden="1" x14ac:dyDescent="0.3">
      <c r="A1753" s="7">
        <v>19040</v>
      </c>
      <c r="B1753" s="6" t="s">
        <v>3565</v>
      </c>
      <c r="C1753" t="s">
        <v>3566</v>
      </c>
      <c r="D1753" t="str">
        <f t="shared" si="54"/>
        <v>23:23:29</v>
      </c>
      <c r="E1753" s="18">
        <f t="shared" si="55"/>
        <v>0.95833333333333326</v>
      </c>
      <c r="F1753" s="2" t="s">
        <v>88</v>
      </c>
      <c r="G1753" s="4" t="s">
        <v>55</v>
      </c>
      <c r="H1753" t="s">
        <v>51</v>
      </c>
      <c r="I1753">
        <v>282</v>
      </c>
      <c r="J1753">
        <v>34175</v>
      </c>
      <c r="K1753" t="s">
        <v>6205</v>
      </c>
      <c r="L1753">
        <v>3</v>
      </c>
      <c r="M1753" s="6">
        <v>531.75</v>
      </c>
      <c r="N1753" s="6">
        <v>2680.75</v>
      </c>
      <c r="O1753">
        <v>76</v>
      </c>
      <c r="P1753">
        <v>1</v>
      </c>
      <c r="Q1753" t="s">
        <v>65</v>
      </c>
      <c r="R1753" t="s">
        <v>38</v>
      </c>
      <c r="S1753" t="s">
        <v>6176</v>
      </c>
    </row>
    <row r="1754" spans="1:19" hidden="1" x14ac:dyDescent="0.3">
      <c r="A1754" s="7">
        <v>19041</v>
      </c>
      <c r="B1754" s="6" t="s">
        <v>3567</v>
      </c>
      <c r="C1754" t="s">
        <v>3568</v>
      </c>
      <c r="D1754" t="str">
        <f t="shared" si="54"/>
        <v>10:00:56</v>
      </c>
      <c r="E1754" s="18">
        <f t="shared" si="55"/>
        <v>0.41666666666666663</v>
      </c>
      <c r="F1754" s="2" t="s">
        <v>72</v>
      </c>
      <c r="G1754" s="4" t="s">
        <v>46</v>
      </c>
      <c r="H1754" t="s">
        <v>81</v>
      </c>
      <c r="I1754">
        <v>676</v>
      </c>
      <c r="J1754">
        <v>17912</v>
      </c>
      <c r="K1754" t="s">
        <v>6204</v>
      </c>
      <c r="L1754">
        <v>9</v>
      </c>
      <c r="M1754" s="6">
        <v>232.25</v>
      </c>
      <c r="N1754" s="6">
        <v>3789.5</v>
      </c>
      <c r="O1754">
        <v>69</v>
      </c>
      <c r="P1754">
        <v>1</v>
      </c>
      <c r="Q1754" t="s">
        <v>65</v>
      </c>
      <c r="R1754" t="s">
        <v>38</v>
      </c>
      <c r="S1754" t="s">
        <v>6176</v>
      </c>
    </row>
    <row r="1755" spans="1:19" hidden="1" x14ac:dyDescent="0.3">
      <c r="A1755" s="7">
        <v>19042</v>
      </c>
      <c r="B1755" s="6" t="s">
        <v>3569</v>
      </c>
      <c r="C1755" t="s">
        <v>3570</v>
      </c>
      <c r="D1755" t="str">
        <f t="shared" si="54"/>
        <v>04:00:59</v>
      </c>
      <c r="E1755" s="18">
        <f t="shared" si="55"/>
        <v>0.16666666666666666</v>
      </c>
      <c r="F1755" s="2" t="s">
        <v>88</v>
      </c>
      <c r="G1755" s="4" t="s">
        <v>46</v>
      </c>
      <c r="H1755" t="s">
        <v>81</v>
      </c>
      <c r="I1755">
        <v>386</v>
      </c>
      <c r="J1755">
        <v>17697</v>
      </c>
      <c r="K1755" t="s">
        <v>6204</v>
      </c>
      <c r="L1755">
        <v>8</v>
      </c>
      <c r="M1755" s="6">
        <v>6319</v>
      </c>
      <c r="N1755" s="6">
        <v>1046.75</v>
      </c>
      <c r="O1755">
        <v>70</v>
      </c>
      <c r="P1755">
        <v>0</v>
      </c>
      <c r="Q1755" t="s">
        <v>38</v>
      </c>
      <c r="R1755" t="s">
        <v>38</v>
      </c>
      <c r="S1755" t="s">
        <v>6176</v>
      </c>
    </row>
    <row r="1756" spans="1:19" hidden="1" x14ac:dyDescent="0.3">
      <c r="A1756" s="7">
        <v>19043</v>
      </c>
      <c r="B1756" s="6" t="s">
        <v>3571</v>
      </c>
      <c r="C1756" t="s">
        <v>3572</v>
      </c>
      <c r="D1756" t="str">
        <f t="shared" si="54"/>
        <v>10:53:47</v>
      </c>
      <c r="E1756" s="18">
        <f t="shared" si="55"/>
        <v>0.41666666666666663</v>
      </c>
      <c r="F1756" s="2" t="s">
        <v>59</v>
      </c>
      <c r="G1756" s="4" t="s">
        <v>46</v>
      </c>
      <c r="H1756" t="s">
        <v>81</v>
      </c>
      <c r="I1756">
        <v>863</v>
      </c>
      <c r="J1756">
        <v>36811</v>
      </c>
      <c r="K1756" t="s">
        <v>6205</v>
      </c>
      <c r="L1756">
        <v>10</v>
      </c>
      <c r="M1756" s="6">
        <v>301.75</v>
      </c>
      <c r="N1756" s="6">
        <v>6962.75</v>
      </c>
      <c r="O1756">
        <v>52</v>
      </c>
      <c r="P1756">
        <v>0</v>
      </c>
      <c r="Q1756" t="s">
        <v>35</v>
      </c>
      <c r="R1756" t="s">
        <v>38</v>
      </c>
      <c r="S1756" t="s">
        <v>6176</v>
      </c>
    </row>
    <row r="1757" spans="1:19" hidden="1" x14ac:dyDescent="0.3">
      <c r="A1757" s="7">
        <v>19044</v>
      </c>
      <c r="B1757" s="6" t="s">
        <v>3573</v>
      </c>
      <c r="C1757" t="s">
        <v>3574</v>
      </c>
      <c r="D1757" t="str">
        <f t="shared" si="54"/>
        <v>17:49:45</v>
      </c>
      <c r="E1757" s="18">
        <f t="shared" si="55"/>
        <v>0.70833333333333326</v>
      </c>
      <c r="F1757" s="2" t="s">
        <v>45</v>
      </c>
      <c r="G1757" s="4" t="s">
        <v>55</v>
      </c>
      <c r="H1757" t="s">
        <v>56</v>
      </c>
      <c r="I1757">
        <v>4470</v>
      </c>
      <c r="J1757">
        <v>32839</v>
      </c>
      <c r="K1757" t="s">
        <v>6205</v>
      </c>
      <c r="L1757">
        <v>58</v>
      </c>
      <c r="M1757" s="6">
        <v>354.75</v>
      </c>
      <c r="N1757" s="6">
        <v>3886.25</v>
      </c>
      <c r="O1757">
        <v>15</v>
      </c>
      <c r="P1757">
        <v>5</v>
      </c>
      <c r="Q1757" t="s">
        <v>52</v>
      </c>
      <c r="R1757" t="s">
        <v>38</v>
      </c>
      <c r="S1757" t="s">
        <v>6176</v>
      </c>
    </row>
    <row r="1758" spans="1:19" hidden="1" x14ac:dyDescent="0.3">
      <c r="A1758" s="7">
        <v>19045</v>
      </c>
      <c r="B1758" s="6" t="s">
        <v>3575</v>
      </c>
      <c r="C1758" t="s">
        <v>3576</v>
      </c>
      <c r="D1758" t="str">
        <f t="shared" si="54"/>
        <v>06:26:24</v>
      </c>
      <c r="E1758" s="18">
        <f t="shared" si="55"/>
        <v>0.25</v>
      </c>
      <c r="F1758" s="2" t="s">
        <v>45</v>
      </c>
      <c r="G1758" s="4" t="s">
        <v>55</v>
      </c>
      <c r="H1758" t="s">
        <v>47</v>
      </c>
      <c r="I1758">
        <v>1806</v>
      </c>
      <c r="J1758">
        <v>63660</v>
      </c>
      <c r="K1758" t="s">
        <v>6203</v>
      </c>
      <c r="L1758">
        <v>8</v>
      </c>
      <c r="M1758" s="6">
        <v>259.25</v>
      </c>
      <c r="N1758" s="6">
        <v>5869.25</v>
      </c>
      <c r="O1758">
        <v>64</v>
      </c>
      <c r="P1758">
        <v>2</v>
      </c>
      <c r="Q1758" t="s">
        <v>52</v>
      </c>
      <c r="R1758" t="s">
        <v>38</v>
      </c>
      <c r="S1758" t="s">
        <v>6176</v>
      </c>
    </row>
    <row r="1759" spans="1:19" hidden="1" x14ac:dyDescent="0.3">
      <c r="A1759" s="7">
        <v>19046</v>
      </c>
      <c r="B1759" s="6" t="s">
        <v>3577</v>
      </c>
      <c r="C1759" t="s">
        <v>3578</v>
      </c>
      <c r="D1759" t="str">
        <f t="shared" si="54"/>
        <v>00:12:42</v>
      </c>
      <c r="E1759" s="18">
        <f t="shared" si="55"/>
        <v>0</v>
      </c>
      <c r="F1759" s="2" t="s">
        <v>45</v>
      </c>
      <c r="G1759" s="4" t="s">
        <v>46</v>
      </c>
      <c r="H1759" t="s">
        <v>56</v>
      </c>
      <c r="I1759">
        <v>4887</v>
      </c>
      <c r="J1759">
        <v>80196</v>
      </c>
      <c r="K1759" t="s">
        <v>6206</v>
      </c>
      <c r="L1759">
        <v>54</v>
      </c>
      <c r="M1759" s="6">
        <v>256</v>
      </c>
      <c r="N1759" s="6">
        <v>5802.25</v>
      </c>
      <c r="O1759">
        <v>22</v>
      </c>
      <c r="P1759">
        <v>5</v>
      </c>
      <c r="Q1759" t="s">
        <v>52</v>
      </c>
      <c r="R1759" t="s">
        <v>38</v>
      </c>
      <c r="S1759" t="s">
        <v>6176</v>
      </c>
    </row>
    <row r="1760" spans="1:19" hidden="1" x14ac:dyDescent="0.3">
      <c r="A1760" s="7">
        <v>19047</v>
      </c>
      <c r="B1760" s="6" t="s">
        <v>3579</v>
      </c>
      <c r="C1760" t="s">
        <v>3580</v>
      </c>
      <c r="D1760" t="str">
        <f t="shared" si="54"/>
        <v>19:40:02</v>
      </c>
      <c r="E1760" s="18">
        <f t="shared" si="55"/>
        <v>0.79166666666666663</v>
      </c>
      <c r="F1760" s="2" t="s">
        <v>45</v>
      </c>
      <c r="G1760" s="4" t="s">
        <v>55</v>
      </c>
      <c r="H1760" t="s">
        <v>75</v>
      </c>
      <c r="I1760">
        <v>1042</v>
      </c>
      <c r="J1760">
        <v>88416</v>
      </c>
      <c r="K1760" t="s">
        <v>6206</v>
      </c>
      <c r="L1760">
        <v>10</v>
      </c>
      <c r="M1760" s="6">
        <v>413.25</v>
      </c>
      <c r="N1760" s="6">
        <v>4492</v>
      </c>
      <c r="O1760">
        <v>55</v>
      </c>
      <c r="P1760">
        <v>2</v>
      </c>
      <c r="Q1760" t="s">
        <v>38</v>
      </c>
      <c r="R1760" t="s">
        <v>38</v>
      </c>
      <c r="S1760" t="s">
        <v>6176</v>
      </c>
    </row>
    <row r="1761" spans="1:19" hidden="1" x14ac:dyDescent="0.3">
      <c r="A1761" s="7">
        <v>19048</v>
      </c>
      <c r="B1761" s="6" t="s">
        <v>3581</v>
      </c>
      <c r="C1761" t="s">
        <v>3582</v>
      </c>
      <c r="D1761" t="str">
        <f t="shared" si="54"/>
        <v>17:11:09</v>
      </c>
      <c r="E1761" s="18">
        <f t="shared" si="55"/>
        <v>0.70833333333333326</v>
      </c>
      <c r="F1761" s="2" t="s">
        <v>59</v>
      </c>
      <c r="G1761" s="4" t="s">
        <v>46</v>
      </c>
      <c r="H1761" t="s">
        <v>47</v>
      </c>
      <c r="I1761">
        <v>843</v>
      </c>
      <c r="J1761">
        <v>50719</v>
      </c>
      <c r="K1761" t="s">
        <v>6203</v>
      </c>
      <c r="L1761">
        <v>6</v>
      </c>
      <c r="M1761" s="6">
        <v>1178</v>
      </c>
      <c r="N1761" s="6">
        <v>3481.75</v>
      </c>
      <c r="O1761">
        <v>64</v>
      </c>
      <c r="P1761">
        <v>2</v>
      </c>
      <c r="Q1761" t="s">
        <v>52</v>
      </c>
      <c r="R1761" t="s">
        <v>38</v>
      </c>
      <c r="S1761" t="s">
        <v>6177</v>
      </c>
    </row>
    <row r="1762" spans="1:19" hidden="1" x14ac:dyDescent="0.3">
      <c r="A1762" s="7">
        <v>19049</v>
      </c>
      <c r="B1762" s="6" t="s">
        <v>3583</v>
      </c>
      <c r="C1762" t="s">
        <v>3584</v>
      </c>
      <c r="D1762" t="str">
        <f t="shared" si="54"/>
        <v>18:46:26</v>
      </c>
      <c r="E1762" s="18">
        <f t="shared" si="55"/>
        <v>0.75</v>
      </c>
      <c r="F1762" s="2" t="s">
        <v>45</v>
      </c>
      <c r="G1762" s="4" t="s">
        <v>46</v>
      </c>
      <c r="H1762" t="s">
        <v>56</v>
      </c>
      <c r="I1762">
        <v>3716</v>
      </c>
      <c r="J1762">
        <v>62532</v>
      </c>
      <c r="K1762" t="s">
        <v>6203</v>
      </c>
      <c r="L1762">
        <v>41</v>
      </c>
      <c r="M1762" s="6">
        <v>6478.25</v>
      </c>
      <c r="N1762" s="6">
        <v>1105.75</v>
      </c>
      <c r="O1762">
        <v>21</v>
      </c>
      <c r="P1762">
        <v>5</v>
      </c>
      <c r="Q1762" t="s">
        <v>38</v>
      </c>
      <c r="R1762" t="s">
        <v>52</v>
      </c>
      <c r="S1762" t="s">
        <v>6176</v>
      </c>
    </row>
    <row r="1763" spans="1:19" hidden="1" x14ac:dyDescent="0.3">
      <c r="A1763" s="7">
        <v>19050</v>
      </c>
      <c r="B1763" s="6" t="s">
        <v>3585</v>
      </c>
      <c r="C1763" t="s">
        <v>3586</v>
      </c>
      <c r="D1763" t="str">
        <f t="shared" si="54"/>
        <v>21:00:17</v>
      </c>
      <c r="E1763" s="18">
        <f t="shared" si="55"/>
        <v>0.875</v>
      </c>
      <c r="F1763" s="2" t="s">
        <v>50</v>
      </c>
      <c r="G1763" s="4" t="s">
        <v>55</v>
      </c>
      <c r="H1763" t="s">
        <v>51</v>
      </c>
      <c r="I1763">
        <v>140</v>
      </c>
      <c r="J1763">
        <v>41203</v>
      </c>
      <c r="K1763" t="s">
        <v>6205</v>
      </c>
      <c r="L1763">
        <v>15</v>
      </c>
      <c r="M1763" s="6">
        <v>348.75</v>
      </c>
      <c r="N1763" s="6">
        <v>3206.5</v>
      </c>
      <c r="O1763">
        <v>98</v>
      </c>
      <c r="P1763">
        <v>1</v>
      </c>
      <c r="Q1763" t="s">
        <v>65</v>
      </c>
      <c r="R1763" t="s">
        <v>38</v>
      </c>
      <c r="S1763" t="s">
        <v>6176</v>
      </c>
    </row>
    <row r="1764" spans="1:19" hidden="1" x14ac:dyDescent="0.3">
      <c r="A1764" s="7">
        <v>19051</v>
      </c>
      <c r="B1764" s="6" t="s">
        <v>3587</v>
      </c>
      <c r="C1764" t="s">
        <v>3588</v>
      </c>
      <c r="D1764" t="str">
        <f t="shared" si="54"/>
        <v>03:05:31</v>
      </c>
      <c r="E1764" s="18">
        <f t="shared" si="55"/>
        <v>0.125</v>
      </c>
      <c r="F1764" s="2" t="s">
        <v>50</v>
      </c>
      <c r="G1764" s="4" t="s">
        <v>55</v>
      </c>
      <c r="H1764" t="s">
        <v>51</v>
      </c>
      <c r="I1764">
        <v>170</v>
      </c>
      <c r="J1764">
        <v>11405</v>
      </c>
      <c r="K1764" t="s">
        <v>6204</v>
      </c>
      <c r="L1764">
        <v>11</v>
      </c>
      <c r="M1764" s="6">
        <v>752</v>
      </c>
      <c r="N1764" s="6">
        <v>2471.75</v>
      </c>
      <c r="O1764">
        <v>85</v>
      </c>
      <c r="P1764">
        <v>2</v>
      </c>
      <c r="Q1764" t="s">
        <v>52</v>
      </c>
      <c r="R1764" t="s">
        <v>52</v>
      </c>
      <c r="S1764" t="s">
        <v>6176</v>
      </c>
    </row>
    <row r="1765" spans="1:19" hidden="1" x14ac:dyDescent="0.3">
      <c r="A1765" s="7">
        <v>19052</v>
      </c>
      <c r="B1765" s="6" t="s">
        <v>3589</v>
      </c>
      <c r="C1765" t="s">
        <v>3590</v>
      </c>
      <c r="D1765" t="str">
        <f t="shared" si="54"/>
        <v>14:40:00</v>
      </c>
      <c r="E1765" s="18">
        <f t="shared" si="55"/>
        <v>0.58333333333333326</v>
      </c>
      <c r="F1765" s="2" t="s">
        <v>45</v>
      </c>
      <c r="G1765" s="4" t="s">
        <v>46</v>
      </c>
      <c r="H1765" t="s">
        <v>56</v>
      </c>
      <c r="I1765">
        <v>4387</v>
      </c>
      <c r="J1765">
        <v>30380</v>
      </c>
      <c r="K1765" t="s">
        <v>6205</v>
      </c>
      <c r="L1765">
        <v>55</v>
      </c>
      <c r="M1765" s="6">
        <v>875.25</v>
      </c>
      <c r="N1765" s="6">
        <v>3245.5</v>
      </c>
      <c r="O1765">
        <v>19</v>
      </c>
      <c r="P1765">
        <v>6</v>
      </c>
      <c r="Q1765" t="s">
        <v>38</v>
      </c>
      <c r="R1765" t="s">
        <v>52</v>
      </c>
      <c r="S1765" t="s">
        <v>6177</v>
      </c>
    </row>
    <row r="1766" spans="1:19" hidden="1" x14ac:dyDescent="0.3">
      <c r="A1766" s="7">
        <v>19053</v>
      </c>
      <c r="B1766" s="6" t="s">
        <v>3591</v>
      </c>
      <c r="C1766" t="s">
        <v>3592</v>
      </c>
      <c r="D1766" t="str">
        <f t="shared" si="54"/>
        <v>15:19:43</v>
      </c>
      <c r="E1766" s="18">
        <f t="shared" si="55"/>
        <v>0.625</v>
      </c>
      <c r="F1766" s="2" t="s">
        <v>45</v>
      </c>
      <c r="G1766" s="4" t="s">
        <v>46</v>
      </c>
      <c r="H1766" t="s">
        <v>81</v>
      </c>
      <c r="I1766">
        <v>891</v>
      </c>
      <c r="J1766">
        <v>77292</v>
      </c>
      <c r="K1766" t="s">
        <v>6206</v>
      </c>
      <c r="L1766">
        <v>11</v>
      </c>
      <c r="M1766" s="6">
        <v>561.75</v>
      </c>
      <c r="N1766" s="6">
        <v>2773.25</v>
      </c>
      <c r="O1766">
        <v>53</v>
      </c>
      <c r="P1766">
        <v>1</v>
      </c>
      <c r="Q1766" t="s">
        <v>65</v>
      </c>
      <c r="R1766" t="s">
        <v>35</v>
      </c>
      <c r="S1766" t="s">
        <v>6176</v>
      </c>
    </row>
    <row r="1767" spans="1:19" hidden="1" x14ac:dyDescent="0.3">
      <c r="A1767" s="7">
        <v>19054</v>
      </c>
      <c r="B1767" s="6" t="s">
        <v>3593</v>
      </c>
      <c r="C1767" t="s">
        <v>3594</v>
      </c>
      <c r="D1767" t="str">
        <f t="shared" si="54"/>
        <v>02:06:39</v>
      </c>
      <c r="E1767" s="18">
        <f t="shared" si="55"/>
        <v>8.3333333333333329E-2</v>
      </c>
      <c r="F1767" s="2" t="s">
        <v>45</v>
      </c>
      <c r="G1767" s="4" t="s">
        <v>46</v>
      </c>
      <c r="H1767" t="s">
        <v>47</v>
      </c>
      <c r="I1767">
        <v>1620</v>
      </c>
      <c r="J1767">
        <v>63481</v>
      </c>
      <c r="K1767" t="s">
        <v>6203</v>
      </c>
      <c r="L1767">
        <v>5</v>
      </c>
      <c r="M1767" s="6">
        <v>698.75</v>
      </c>
      <c r="N1767" s="6">
        <v>2840.5</v>
      </c>
      <c r="O1767">
        <v>53</v>
      </c>
      <c r="P1767">
        <v>1</v>
      </c>
      <c r="Q1767" t="s">
        <v>38</v>
      </c>
      <c r="R1767" t="s">
        <v>38</v>
      </c>
      <c r="S1767" t="s">
        <v>6177</v>
      </c>
    </row>
    <row r="1768" spans="1:19" x14ac:dyDescent="0.3">
      <c r="A1768" s="7">
        <v>19055</v>
      </c>
      <c r="B1768" s="6" t="s">
        <v>3595</v>
      </c>
      <c r="C1768" t="s">
        <v>3596</v>
      </c>
      <c r="D1768" t="str">
        <f t="shared" si="54"/>
        <v>12:56:17</v>
      </c>
      <c r="E1768" s="18">
        <f t="shared" si="55"/>
        <v>0.5</v>
      </c>
      <c r="F1768" s="2" t="s">
        <v>45</v>
      </c>
      <c r="G1768" s="4" t="s">
        <v>46</v>
      </c>
      <c r="H1768" t="s">
        <v>56</v>
      </c>
      <c r="I1768">
        <v>4574</v>
      </c>
      <c r="J1768">
        <v>37802</v>
      </c>
      <c r="K1768" t="s">
        <v>6205</v>
      </c>
      <c r="L1768">
        <v>59</v>
      </c>
      <c r="M1768" s="6">
        <v>5735</v>
      </c>
      <c r="N1768" s="6">
        <v>511.25</v>
      </c>
      <c r="O1768">
        <v>17</v>
      </c>
      <c r="P1768">
        <v>5</v>
      </c>
      <c r="Q1768" t="s">
        <v>52</v>
      </c>
      <c r="R1768" t="s">
        <v>38</v>
      </c>
      <c r="S1768" t="s">
        <v>6177</v>
      </c>
    </row>
    <row r="1769" spans="1:19" hidden="1" x14ac:dyDescent="0.3">
      <c r="A1769" s="7">
        <v>19056</v>
      </c>
      <c r="B1769" s="6" t="s">
        <v>3597</v>
      </c>
      <c r="C1769" t="s">
        <v>3598</v>
      </c>
      <c r="D1769" t="str">
        <f t="shared" si="54"/>
        <v>00:40:24</v>
      </c>
      <c r="E1769" s="18">
        <f t="shared" si="55"/>
        <v>0</v>
      </c>
      <c r="F1769" s="2" t="s">
        <v>50</v>
      </c>
      <c r="G1769" s="4" t="s">
        <v>55</v>
      </c>
      <c r="H1769" t="s">
        <v>51</v>
      </c>
      <c r="I1769">
        <v>106</v>
      </c>
      <c r="J1769">
        <v>30019</v>
      </c>
      <c r="K1769" t="s">
        <v>6205</v>
      </c>
      <c r="L1769">
        <v>12</v>
      </c>
      <c r="M1769" s="6">
        <v>8424.5</v>
      </c>
      <c r="N1769" s="6">
        <v>350.25</v>
      </c>
      <c r="O1769">
        <v>86</v>
      </c>
      <c r="P1769">
        <v>2</v>
      </c>
      <c r="Q1769" t="s">
        <v>52</v>
      </c>
      <c r="R1769" t="s">
        <v>38</v>
      </c>
      <c r="S1769" t="s">
        <v>6177</v>
      </c>
    </row>
    <row r="1770" spans="1:19" hidden="1" x14ac:dyDescent="0.3">
      <c r="A1770" s="7">
        <v>19057</v>
      </c>
      <c r="B1770" s="6" t="s">
        <v>3599</v>
      </c>
      <c r="C1770" t="s">
        <v>3600</v>
      </c>
      <c r="D1770" t="str">
        <f t="shared" si="54"/>
        <v>04:28:54</v>
      </c>
      <c r="E1770" s="18">
        <f t="shared" si="55"/>
        <v>0.16666666666666666</v>
      </c>
      <c r="F1770" s="2" t="s">
        <v>50</v>
      </c>
      <c r="G1770" s="4" t="s">
        <v>46</v>
      </c>
      <c r="H1770" t="s">
        <v>51</v>
      </c>
      <c r="I1770">
        <v>96</v>
      </c>
      <c r="J1770">
        <v>88650</v>
      </c>
      <c r="K1770" t="s">
        <v>6206</v>
      </c>
      <c r="L1770">
        <v>10</v>
      </c>
      <c r="M1770" s="6">
        <v>2691</v>
      </c>
      <c r="N1770" s="6">
        <v>613</v>
      </c>
      <c r="O1770">
        <v>100</v>
      </c>
      <c r="P1770">
        <v>2</v>
      </c>
      <c r="Q1770" t="s">
        <v>52</v>
      </c>
      <c r="R1770" t="s">
        <v>38</v>
      </c>
      <c r="S1770" t="s">
        <v>6177</v>
      </c>
    </row>
    <row r="1771" spans="1:19" hidden="1" x14ac:dyDescent="0.3">
      <c r="A1771" s="7">
        <v>19058</v>
      </c>
      <c r="B1771" s="6" t="s">
        <v>3601</v>
      </c>
      <c r="C1771" t="s">
        <v>3602</v>
      </c>
      <c r="D1771" t="str">
        <f t="shared" si="54"/>
        <v>06:38:19</v>
      </c>
      <c r="E1771" s="18">
        <f t="shared" si="55"/>
        <v>0.25</v>
      </c>
      <c r="F1771" s="2" t="s">
        <v>72</v>
      </c>
      <c r="G1771" s="4" t="s">
        <v>55</v>
      </c>
      <c r="H1771" t="s">
        <v>51</v>
      </c>
      <c r="I1771">
        <v>832</v>
      </c>
      <c r="J1771">
        <v>32653</v>
      </c>
      <c r="K1771" t="s">
        <v>6205</v>
      </c>
      <c r="L1771">
        <v>19</v>
      </c>
      <c r="M1771" s="6">
        <v>1443.5</v>
      </c>
      <c r="N1771" s="6">
        <v>2928.75</v>
      </c>
      <c r="O1771">
        <v>88</v>
      </c>
      <c r="P1771">
        <v>1</v>
      </c>
      <c r="Q1771" t="s">
        <v>65</v>
      </c>
      <c r="R1771" t="s">
        <v>52</v>
      </c>
      <c r="S1771" t="s">
        <v>6176</v>
      </c>
    </row>
    <row r="1772" spans="1:19" hidden="1" x14ac:dyDescent="0.3">
      <c r="A1772" s="7">
        <v>19059</v>
      </c>
      <c r="B1772" s="6" t="s">
        <v>3603</v>
      </c>
      <c r="C1772" t="s">
        <v>3604</v>
      </c>
      <c r="D1772" t="str">
        <f t="shared" si="54"/>
        <v>13:57:39</v>
      </c>
      <c r="E1772" s="18">
        <f t="shared" si="55"/>
        <v>0.54166666666666663</v>
      </c>
      <c r="F1772" s="2" t="s">
        <v>88</v>
      </c>
      <c r="G1772" s="4" t="s">
        <v>46</v>
      </c>
      <c r="H1772" t="s">
        <v>81</v>
      </c>
      <c r="I1772">
        <v>386</v>
      </c>
      <c r="J1772">
        <v>67504</v>
      </c>
      <c r="K1772" t="s">
        <v>6203</v>
      </c>
      <c r="L1772">
        <v>9</v>
      </c>
      <c r="M1772" s="6">
        <v>534.5</v>
      </c>
      <c r="N1772" s="6">
        <v>2798.5</v>
      </c>
      <c r="O1772">
        <v>69</v>
      </c>
      <c r="P1772">
        <v>0</v>
      </c>
      <c r="Q1772" t="s">
        <v>52</v>
      </c>
      <c r="R1772" t="s">
        <v>38</v>
      </c>
      <c r="S1772" t="s">
        <v>6176</v>
      </c>
    </row>
    <row r="1773" spans="1:19" hidden="1" x14ac:dyDescent="0.3">
      <c r="A1773" s="7">
        <v>19060</v>
      </c>
      <c r="B1773" s="6" t="s">
        <v>3605</v>
      </c>
      <c r="C1773" t="s">
        <v>3606</v>
      </c>
      <c r="D1773" t="str">
        <f t="shared" si="54"/>
        <v>23:35:05</v>
      </c>
      <c r="E1773" s="18">
        <f t="shared" si="55"/>
        <v>0.95833333333333326</v>
      </c>
      <c r="F1773" s="2" t="s">
        <v>45</v>
      </c>
      <c r="G1773" s="4" t="s">
        <v>46</v>
      </c>
      <c r="H1773" t="s">
        <v>56</v>
      </c>
      <c r="I1773">
        <v>4899</v>
      </c>
      <c r="J1773">
        <v>32740</v>
      </c>
      <c r="K1773" t="s">
        <v>6205</v>
      </c>
      <c r="L1773">
        <v>52</v>
      </c>
      <c r="M1773" s="6">
        <v>137.25</v>
      </c>
      <c r="N1773" s="6">
        <v>2340.25</v>
      </c>
      <c r="O1773">
        <v>11</v>
      </c>
      <c r="P1773">
        <v>3</v>
      </c>
      <c r="Q1773" t="s">
        <v>38</v>
      </c>
      <c r="R1773" t="s">
        <v>38</v>
      </c>
      <c r="S1773" t="s">
        <v>6177</v>
      </c>
    </row>
    <row r="1774" spans="1:19" hidden="1" x14ac:dyDescent="0.3">
      <c r="A1774" s="7">
        <v>19061</v>
      </c>
      <c r="B1774" s="6" t="s">
        <v>3607</v>
      </c>
      <c r="C1774" t="s">
        <v>3608</v>
      </c>
      <c r="D1774" t="str">
        <f t="shared" si="54"/>
        <v>02:36:36</v>
      </c>
      <c r="E1774" s="18">
        <f t="shared" si="55"/>
        <v>8.3333333333333329E-2</v>
      </c>
      <c r="F1774" s="2" t="s">
        <v>88</v>
      </c>
      <c r="G1774" s="4" t="s">
        <v>55</v>
      </c>
      <c r="H1774" t="s">
        <v>75</v>
      </c>
      <c r="I1774">
        <v>255</v>
      </c>
      <c r="J1774">
        <v>49945</v>
      </c>
      <c r="K1774" t="s">
        <v>6205</v>
      </c>
      <c r="L1774">
        <v>14</v>
      </c>
      <c r="M1774" s="6">
        <v>744.5</v>
      </c>
      <c r="N1774" s="6">
        <v>4900.25</v>
      </c>
      <c r="O1774">
        <v>65</v>
      </c>
      <c r="P1774">
        <v>1</v>
      </c>
      <c r="Q1774" t="s">
        <v>38</v>
      </c>
      <c r="R1774" t="s">
        <v>38</v>
      </c>
      <c r="S1774" t="s">
        <v>6177</v>
      </c>
    </row>
    <row r="1775" spans="1:19" hidden="1" x14ac:dyDescent="0.3">
      <c r="A1775" s="7">
        <v>19062</v>
      </c>
      <c r="B1775" s="6" t="s">
        <v>3609</v>
      </c>
      <c r="C1775" t="s">
        <v>3610</v>
      </c>
      <c r="D1775" t="str">
        <f t="shared" si="54"/>
        <v>09:58:39</v>
      </c>
      <c r="E1775" s="18">
        <f t="shared" si="55"/>
        <v>0.375</v>
      </c>
      <c r="F1775" s="2" t="s">
        <v>59</v>
      </c>
      <c r="G1775" s="4" t="s">
        <v>46</v>
      </c>
      <c r="H1775" t="s">
        <v>75</v>
      </c>
      <c r="I1775">
        <v>456</v>
      </c>
      <c r="J1775">
        <v>75940</v>
      </c>
      <c r="K1775" t="s">
        <v>6206</v>
      </c>
      <c r="L1775">
        <v>5</v>
      </c>
      <c r="M1775" s="6">
        <v>4334.25</v>
      </c>
      <c r="N1775" s="6">
        <v>689.25</v>
      </c>
      <c r="O1775">
        <v>45</v>
      </c>
      <c r="P1775">
        <v>2</v>
      </c>
      <c r="Q1775" t="s">
        <v>52</v>
      </c>
      <c r="R1775" t="s">
        <v>52</v>
      </c>
      <c r="S1775" t="s">
        <v>6176</v>
      </c>
    </row>
    <row r="1776" spans="1:19" hidden="1" x14ac:dyDescent="0.3">
      <c r="A1776" s="7">
        <v>19063</v>
      </c>
      <c r="B1776" s="6" t="s">
        <v>3611</v>
      </c>
      <c r="C1776" t="s">
        <v>3612</v>
      </c>
      <c r="D1776" t="str">
        <f t="shared" si="54"/>
        <v>01:28:00</v>
      </c>
      <c r="E1776" s="18">
        <f t="shared" si="55"/>
        <v>4.1666666666666664E-2</v>
      </c>
      <c r="F1776" s="2" t="s">
        <v>45</v>
      </c>
      <c r="G1776" s="4" t="s">
        <v>46</v>
      </c>
      <c r="H1776" t="s">
        <v>56</v>
      </c>
      <c r="I1776">
        <v>4548</v>
      </c>
      <c r="J1776">
        <v>86457</v>
      </c>
      <c r="K1776" t="s">
        <v>6206</v>
      </c>
      <c r="L1776">
        <v>34</v>
      </c>
      <c r="M1776" s="6">
        <v>440.25</v>
      </c>
      <c r="N1776" s="6">
        <v>5176.5</v>
      </c>
      <c r="O1776">
        <v>14</v>
      </c>
      <c r="P1776">
        <v>6</v>
      </c>
      <c r="Q1776" t="s">
        <v>52</v>
      </c>
      <c r="R1776" t="s">
        <v>38</v>
      </c>
      <c r="S1776" t="s">
        <v>6177</v>
      </c>
    </row>
    <row r="1777" spans="1:19" hidden="1" x14ac:dyDescent="0.3">
      <c r="A1777" s="7">
        <v>19064</v>
      </c>
      <c r="B1777" s="6" t="s">
        <v>3613</v>
      </c>
      <c r="C1777" t="s">
        <v>3614</v>
      </c>
      <c r="D1777" t="str">
        <f t="shared" si="54"/>
        <v>13:05:45</v>
      </c>
      <c r="E1777" s="18">
        <f t="shared" si="55"/>
        <v>0.54166666666666663</v>
      </c>
      <c r="F1777" s="2" t="s">
        <v>50</v>
      </c>
      <c r="G1777" s="4" t="s">
        <v>55</v>
      </c>
      <c r="H1777" t="s">
        <v>51</v>
      </c>
      <c r="I1777">
        <v>182</v>
      </c>
      <c r="J1777">
        <v>51950</v>
      </c>
      <c r="K1777" t="s">
        <v>6203</v>
      </c>
      <c r="L1777">
        <v>19</v>
      </c>
      <c r="M1777" s="6">
        <v>370.25</v>
      </c>
      <c r="N1777" s="6">
        <v>4765.25</v>
      </c>
      <c r="O1777">
        <v>83</v>
      </c>
      <c r="P1777">
        <v>1</v>
      </c>
      <c r="Q1777" t="s">
        <v>65</v>
      </c>
      <c r="R1777" t="s">
        <v>35</v>
      </c>
      <c r="S1777" t="s">
        <v>6177</v>
      </c>
    </row>
    <row r="1778" spans="1:19" hidden="1" x14ac:dyDescent="0.3">
      <c r="A1778" s="7">
        <v>19065</v>
      </c>
      <c r="B1778" s="6" t="s">
        <v>3615</v>
      </c>
      <c r="C1778" t="s">
        <v>3616</v>
      </c>
      <c r="D1778" t="str">
        <f t="shared" si="54"/>
        <v>13:36:19</v>
      </c>
      <c r="E1778" s="18">
        <f t="shared" si="55"/>
        <v>0.54166666666666663</v>
      </c>
      <c r="F1778" s="2" t="s">
        <v>88</v>
      </c>
      <c r="G1778" s="4" t="s">
        <v>46</v>
      </c>
      <c r="H1778" t="s">
        <v>81</v>
      </c>
      <c r="I1778">
        <v>382</v>
      </c>
      <c r="J1778">
        <v>56486</v>
      </c>
      <c r="K1778" t="s">
        <v>6203</v>
      </c>
      <c r="L1778">
        <v>16</v>
      </c>
      <c r="M1778" s="6">
        <v>367.75</v>
      </c>
      <c r="N1778" s="6">
        <v>3643</v>
      </c>
      <c r="O1778">
        <v>50</v>
      </c>
      <c r="P1778">
        <v>1</v>
      </c>
      <c r="Q1778" t="s">
        <v>52</v>
      </c>
      <c r="R1778" t="s">
        <v>38</v>
      </c>
      <c r="S1778" t="s">
        <v>6177</v>
      </c>
    </row>
    <row r="1779" spans="1:19" hidden="1" x14ac:dyDescent="0.3">
      <c r="A1779" s="7">
        <v>19066</v>
      </c>
      <c r="B1779" s="6" t="s">
        <v>3617</v>
      </c>
      <c r="C1779" t="s">
        <v>3618</v>
      </c>
      <c r="D1779" t="str">
        <f t="shared" si="54"/>
        <v>02:39:50</v>
      </c>
      <c r="E1779" s="18">
        <f t="shared" si="55"/>
        <v>8.3333333333333329E-2</v>
      </c>
      <c r="F1779" s="2" t="s">
        <v>45</v>
      </c>
      <c r="G1779" s="4" t="s">
        <v>55</v>
      </c>
      <c r="H1779" t="s">
        <v>56</v>
      </c>
      <c r="I1779">
        <v>4728</v>
      </c>
      <c r="J1779">
        <v>44066</v>
      </c>
      <c r="K1779" t="s">
        <v>6205</v>
      </c>
      <c r="L1779">
        <v>48</v>
      </c>
      <c r="M1779" s="6">
        <v>1038</v>
      </c>
      <c r="N1779" s="6">
        <v>3490</v>
      </c>
      <c r="O1779">
        <v>20</v>
      </c>
      <c r="P1779">
        <v>5</v>
      </c>
      <c r="Q1779" t="s">
        <v>38</v>
      </c>
      <c r="R1779" t="s">
        <v>38</v>
      </c>
      <c r="S1779" t="s">
        <v>6177</v>
      </c>
    </row>
    <row r="1780" spans="1:19" hidden="1" x14ac:dyDescent="0.3">
      <c r="A1780" s="7">
        <v>19067</v>
      </c>
      <c r="B1780" s="6" t="s">
        <v>3619</v>
      </c>
      <c r="C1780" t="s">
        <v>3620</v>
      </c>
      <c r="D1780" t="str">
        <f t="shared" si="54"/>
        <v>02:24:40</v>
      </c>
      <c r="E1780" s="18">
        <f t="shared" si="55"/>
        <v>8.3333333333333329E-2</v>
      </c>
      <c r="F1780" s="2" t="s">
        <v>88</v>
      </c>
      <c r="G1780" s="4" t="s">
        <v>46</v>
      </c>
      <c r="H1780" t="s">
        <v>51</v>
      </c>
      <c r="I1780">
        <v>358</v>
      </c>
      <c r="J1780">
        <v>32766</v>
      </c>
      <c r="K1780" t="s">
        <v>6205</v>
      </c>
      <c r="L1780">
        <v>7</v>
      </c>
      <c r="M1780" s="6">
        <v>621.25</v>
      </c>
      <c r="N1780" s="6">
        <v>4477.25</v>
      </c>
      <c r="O1780">
        <v>82</v>
      </c>
      <c r="P1780">
        <v>1</v>
      </c>
      <c r="Q1780" t="s">
        <v>52</v>
      </c>
      <c r="R1780" t="s">
        <v>38</v>
      </c>
      <c r="S1780" t="s">
        <v>6176</v>
      </c>
    </row>
    <row r="1781" spans="1:19" hidden="1" x14ac:dyDescent="0.3">
      <c r="A1781" s="7">
        <v>19068</v>
      </c>
      <c r="B1781" s="6" t="s">
        <v>3621</v>
      </c>
      <c r="C1781" t="s">
        <v>3622</v>
      </c>
      <c r="D1781" t="str">
        <f t="shared" si="54"/>
        <v>16:21:32</v>
      </c>
      <c r="E1781" s="18">
        <f t="shared" si="55"/>
        <v>0.66666666666666663</v>
      </c>
      <c r="F1781" s="2" t="s">
        <v>72</v>
      </c>
      <c r="G1781" s="4" t="s">
        <v>55</v>
      </c>
      <c r="H1781" t="s">
        <v>51</v>
      </c>
      <c r="I1781">
        <v>151</v>
      </c>
      <c r="J1781">
        <v>23060</v>
      </c>
      <c r="K1781" t="s">
        <v>6204</v>
      </c>
      <c r="L1781">
        <v>13</v>
      </c>
      <c r="M1781" s="6">
        <v>6463.5</v>
      </c>
      <c r="N1781" s="6">
        <v>375.25</v>
      </c>
      <c r="O1781">
        <v>85</v>
      </c>
      <c r="P1781">
        <v>2</v>
      </c>
      <c r="Q1781" t="s">
        <v>52</v>
      </c>
      <c r="R1781" t="s">
        <v>38</v>
      </c>
      <c r="S1781" t="s">
        <v>6177</v>
      </c>
    </row>
    <row r="1782" spans="1:19" hidden="1" x14ac:dyDescent="0.3">
      <c r="A1782" s="7">
        <v>19069</v>
      </c>
      <c r="B1782" s="6" t="s">
        <v>3623</v>
      </c>
      <c r="C1782" t="s">
        <v>3624</v>
      </c>
      <c r="D1782" t="str">
        <f t="shared" si="54"/>
        <v>20:34:04</v>
      </c>
      <c r="E1782" s="18">
        <f t="shared" si="55"/>
        <v>0.83333333333333326</v>
      </c>
      <c r="F1782" s="2" t="s">
        <v>50</v>
      </c>
      <c r="G1782" s="4" t="s">
        <v>55</v>
      </c>
      <c r="H1782" t="s">
        <v>51</v>
      </c>
      <c r="I1782">
        <v>103</v>
      </c>
      <c r="J1782">
        <v>60292</v>
      </c>
      <c r="K1782" t="s">
        <v>6203</v>
      </c>
      <c r="L1782">
        <v>13</v>
      </c>
      <c r="M1782" s="6">
        <v>10620</v>
      </c>
      <c r="N1782" s="6">
        <v>363.5</v>
      </c>
      <c r="O1782">
        <v>94</v>
      </c>
      <c r="P1782">
        <v>1</v>
      </c>
      <c r="Q1782" t="s">
        <v>35</v>
      </c>
      <c r="R1782" t="s">
        <v>38</v>
      </c>
      <c r="S1782" t="s">
        <v>6176</v>
      </c>
    </row>
    <row r="1783" spans="1:19" x14ac:dyDescent="0.3">
      <c r="A1783" s="7">
        <v>19070</v>
      </c>
      <c r="B1783" s="6" t="s">
        <v>3625</v>
      </c>
      <c r="C1783" t="s">
        <v>3626</v>
      </c>
      <c r="D1783" t="str">
        <f t="shared" si="54"/>
        <v>12:13:35</v>
      </c>
      <c r="E1783" s="18">
        <f t="shared" si="55"/>
        <v>0.5</v>
      </c>
      <c r="F1783" s="2" t="s">
        <v>45</v>
      </c>
      <c r="G1783" s="4" t="s">
        <v>46</v>
      </c>
      <c r="H1783" t="s">
        <v>56</v>
      </c>
      <c r="I1783">
        <v>3163</v>
      </c>
      <c r="J1783">
        <v>63987</v>
      </c>
      <c r="K1783" t="s">
        <v>6203</v>
      </c>
      <c r="L1783">
        <v>47</v>
      </c>
      <c r="M1783" s="6">
        <v>4762.25</v>
      </c>
      <c r="N1783" s="6">
        <v>678</v>
      </c>
      <c r="O1783">
        <v>20</v>
      </c>
      <c r="P1783">
        <v>6</v>
      </c>
      <c r="Q1783" t="s">
        <v>52</v>
      </c>
      <c r="R1783" t="s">
        <v>52</v>
      </c>
      <c r="S1783" t="s">
        <v>6177</v>
      </c>
    </row>
    <row r="1784" spans="1:19" hidden="1" x14ac:dyDescent="0.3">
      <c r="A1784" s="7">
        <v>19071</v>
      </c>
      <c r="B1784" s="6" t="s">
        <v>3627</v>
      </c>
      <c r="C1784" t="s">
        <v>3628</v>
      </c>
      <c r="D1784" t="str">
        <f t="shared" si="54"/>
        <v>23:48:52</v>
      </c>
      <c r="E1784" s="18">
        <f t="shared" si="55"/>
        <v>0.95833333333333326</v>
      </c>
      <c r="F1784" s="2" t="s">
        <v>50</v>
      </c>
      <c r="G1784" s="4" t="s">
        <v>55</v>
      </c>
      <c r="H1784" t="s">
        <v>51</v>
      </c>
      <c r="I1784">
        <v>195</v>
      </c>
      <c r="J1784">
        <v>23007</v>
      </c>
      <c r="K1784" t="s">
        <v>6204</v>
      </c>
      <c r="L1784">
        <v>4</v>
      </c>
      <c r="M1784" s="6">
        <v>383</v>
      </c>
      <c r="N1784" s="6">
        <v>2919.25</v>
      </c>
      <c r="O1784">
        <v>93</v>
      </c>
      <c r="P1784">
        <v>1</v>
      </c>
      <c r="Q1784" t="s">
        <v>65</v>
      </c>
      <c r="R1784" t="s">
        <v>38</v>
      </c>
      <c r="S1784" t="s">
        <v>6176</v>
      </c>
    </row>
    <row r="1785" spans="1:19" hidden="1" x14ac:dyDescent="0.3">
      <c r="A1785" s="7">
        <v>19072</v>
      </c>
      <c r="B1785" s="6" t="s">
        <v>3629</v>
      </c>
      <c r="C1785" t="s">
        <v>3630</v>
      </c>
      <c r="D1785" t="str">
        <f t="shared" si="54"/>
        <v>19:41:07</v>
      </c>
      <c r="E1785" s="18">
        <f t="shared" si="55"/>
        <v>0.79166666666666663</v>
      </c>
      <c r="F1785" s="2" t="s">
        <v>45</v>
      </c>
      <c r="G1785" s="4" t="s">
        <v>46</v>
      </c>
      <c r="H1785" t="s">
        <v>56</v>
      </c>
      <c r="I1785">
        <v>4732</v>
      </c>
      <c r="J1785">
        <v>62665</v>
      </c>
      <c r="K1785" t="s">
        <v>6203</v>
      </c>
      <c r="L1785">
        <v>52</v>
      </c>
      <c r="M1785" s="6">
        <v>237.75</v>
      </c>
      <c r="N1785" s="6">
        <v>4860.25</v>
      </c>
      <c r="O1785">
        <v>12</v>
      </c>
      <c r="P1785">
        <v>3</v>
      </c>
      <c r="Q1785" t="s">
        <v>38</v>
      </c>
      <c r="R1785" t="s">
        <v>52</v>
      </c>
      <c r="S1785" t="s">
        <v>6177</v>
      </c>
    </row>
    <row r="1786" spans="1:19" hidden="1" x14ac:dyDescent="0.3">
      <c r="A1786" s="7">
        <v>19073</v>
      </c>
      <c r="B1786" s="6" t="s">
        <v>3631</v>
      </c>
      <c r="C1786" t="s">
        <v>3632</v>
      </c>
      <c r="D1786" t="str">
        <f t="shared" si="54"/>
        <v>09:31:50</v>
      </c>
      <c r="E1786" s="18">
        <f t="shared" si="55"/>
        <v>0.375</v>
      </c>
      <c r="F1786" s="2" t="s">
        <v>45</v>
      </c>
      <c r="G1786" s="4" t="s">
        <v>46</v>
      </c>
      <c r="H1786" t="s">
        <v>47</v>
      </c>
      <c r="I1786">
        <v>1650</v>
      </c>
      <c r="J1786">
        <v>37021</v>
      </c>
      <c r="K1786" t="s">
        <v>6205</v>
      </c>
      <c r="L1786">
        <v>2</v>
      </c>
      <c r="M1786" s="6">
        <v>471.75</v>
      </c>
      <c r="N1786" s="6">
        <v>4419.25</v>
      </c>
      <c r="O1786">
        <v>54</v>
      </c>
      <c r="P1786">
        <v>1</v>
      </c>
      <c r="Q1786" t="s">
        <v>52</v>
      </c>
      <c r="R1786" t="s">
        <v>38</v>
      </c>
      <c r="S1786" t="s">
        <v>6176</v>
      </c>
    </row>
    <row r="1787" spans="1:19" hidden="1" x14ac:dyDescent="0.3">
      <c r="A1787" s="7">
        <v>19074</v>
      </c>
      <c r="B1787" s="6" t="s">
        <v>3633</v>
      </c>
      <c r="C1787" t="s">
        <v>3634</v>
      </c>
      <c r="D1787" t="str">
        <f t="shared" si="54"/>
        <v>02:45:27</v>
      </c>
      <c r="E1787" s="18">
        <f t="shared" si="55"/>
        <v>8.3333333333333329E-2</v>
      </c>
      <c r="F1787" s="2" t="s">
        <v>72</v>
      </c>
      <c r="G1787" s="4" t="s">
        <v>46</v>
      </c>
      <c r="H1787" t="s">
        <v>47</v>
      </c>
      <c r="I1787">
        <v>527</v>
      </c>
      <c r="J1787">
        <v>49234</v>
      </c>
      <c r="K1787" t="s">
        <v>6205</v>
      </c>
      <c r="L1787">
        <v>6</v>
      </c>
      <c r="M1787" s="6">
        <v>457.75</v>
      </c>
      <c r="N1787" s="6">
        <v>2938.75</v>
      </c>
      <c r="O1787">
        <v>53</v>
      </c>
      <c r="P1787">
        <v>3</v>
      </c>
      <c r="Q1787" t="s">
        <v>52</v>
      </c>
      <c r="R1787" t="s">
        <v>38</v>
      </c>
      <c r="S1787" t="s">
        <v>6176</v>
      </c>
    </row>
    <row r="1788" spans="1:19" hidden="1" x14ac:dyDescent="0.3">
      <c r="A1788" s="7">
        <v>19075</v>
      </c>
      <c r="B1788" s="6" t="s">
        <v>3635</v>
      </c>
      <c r="C1788" t="s">
        <v>3636</v>
      </c>
      <c r="D1788" t="str">
        <f t="shared" si="54"/>
        <v>16:43:19</v>
      </c>
      <c r="E1788" s="18">
        <f t="shared" si="55"/>
        <v>0.66666666666666663</v>
      </c>
      <c r="F1788" s="2" t="s">
        <v>59</v>
      </c>
      <c r="G1788" s="4" t="s">
        <v>55</v>
      </c>
      <c r="H1788" t="s">
        <v>51</v>
      </c>
      <c r="I1788">
        <v>490</v>
      </c>
      <c r="J1788">
        <v>72375</v>
      </c>
      <c r="K1788" t="s">
        <v>6206</v>
      </c>
      <c r="L1788">
        <v>19</v>
      </c>
      <c r="M1788" s="6">
        <v>500.75</v>
      </c>
      <c r="N1788" s="6">
        <v>4894</v>
      </c>
      <c r="O1788">
        <v>98</v>
      </c>
      <c r="P1788">
        <v>2</v>
      </c>
      <c r="Q1788" t="s">
        <v>35</v>
      </c>
      <c r="R1788" t="s">
        <v>52</v>
      </c>
      <c r="S1788" t="s">
        <v>6176</v>
      </c>
    </row>
    <row r="1789" spans="1:19" hidden="1" x14ac:dyDescent="0.3">
      <c r="A1789" s="7">
        <v>19076</v>
      </c>
      <c r="B1789" s="6" t="s">
        <v>3637</v>
      </c>
      <c r="C1789" t="s">
        <v>3638</v>
      </c>
      <c r="D1789" t="str">
        <f t="shared" si="54"/>
        <v>16:30:35</v>
      </c>
      <c r="E1789" s="18">
        <f t="shared" si="55"/>
        <v>0.66666666666666663</v>
      </c>
      <c r="F1789" s="2" t="s">
        <v>45</v>
      </c>
      <c r="G1789" s="4" t="s">
        <v>55</v>
      </c>
      <c r="H1789" t="s">
        <v>75</v>
      </c>
      <c r="I1789">
        <v>1658</v>
      </c>
      <c r="J1789">
        <v>15353</v>
      </c>
      <c r="K1789" t="s">
        <v>6204</v>
      </c>
      <c r="L1789">
        <v>1</v>
      </c>
      <c r="M1789" s="6">
        <v>4576.5</v>
      </c>
      <c r="N1789" s="6">
        <v>563.25</v>
      </c>
      <c r="O1789">
        <v>61</v>
      </c>
      <c r="P1789">
        <v>2</v>
      </c>
      <c r="Q1789" t="s">
        <v>35</v>
      </c>
      <c r="R1789" t="s">
        <v>38</v>
      </c>
      <c r="S1789" t="s">
        <v>6176</v>
      </c>
    </row>
    <row r="1790" spans="1:19" hidden="1" x14ac:dyDescent="0.3">
      <c r="A1790" s="7">
        <v>19077</v>
      </c>
      <c r="B1790" s="6" t="s">
        <v>3639</v>
      </c>
      <c r="C1790" t="s">
        <v>3640</v>
      </c>
      <c r="D1790" t="str">
        <f t="shared" si="54"/>
        <v>10:39:09</v>
      </c>
      <c r="E1790" s="18">
        <f t="shared" si="55"/>
        <v>0.41666666666666663</v>
      </c>
      <c r="F1790" s="2" t="s">
        <v>50</v>
      </c>
      <c r="G1790" s="4" t="s">
        <v>46</v>
      </c>
      <c r="H1790" t="s">
        <v>75</v>
      </c>
      <c r="I1790">
        <v>218</v>
      </c>
      <c r="J1790">
        <v>57066</v>
      </c>
      <c r="K1790" t="s">
        <v>6203</v>
      </c>
      <c r="L1790">
        <v>9</v>
      </c>
      <c r="M1790" s="6">
        <v>358.75</v>
      </c>
      <c r="N1790" s="6">
        <v>2288.25</v>
      </c>
      <c r="O1790">
        <v>55</v>
      </c>
      <c r="P1790">
        <v>3</v>
      </c>
      <c r="Q1790" t="s">
        <v>52</v>
      </c>
      <c r="R1790" t="s">
        <v>38</v>
      </c>
      <c r="S1790" t="s">
        <v>6176</v>
      </c>
    </row>
    <row r="1791" spans="1:19" hidden="1" x14ac:dyDescent="0.3">
      <c r="A1791" s="7">
        <v>19078</v>
      </c>
      <c r="B1791" s="6" t="s">
        <v>3641</v>
      </c>
      <c r="C1791" t="s">
        <v>3642</v>
      </c>
      <c r="D1791" t="str">
        <f t="shared" si="54"/>
        <v>21:06:31</v>
      </c>
      <c r="E1791" s="18">
        <f t="shared" si="55"/>
        <v>0.875</v>
      </c>
      <c r="F1791" s="2" t="s">
        <v>45</v>
      </c>
      <c r="G1791" s="4" t="s">
        <v>46</v>
      </c>
      <c r="H1791" t="s">
        <v>75</v>
      </c>
      <c r="I1791">
        <v>2446</v>
      </c>
      <c r="J1791">
        <v>38680</v>
      </c>
      <c r="K1791" t="s">
        <v>6205</v>
      </c>
      <c r="L1791">
        <v>13</v>
      </c>
      <c r="M1791" s="6">
        <v>518.75</v>
      </c>
      <c r="N1791" s="6">
        <v>2939.5</v>
      </c>
      <c r="O1791">
        <v>56</v>
      </c>
      <c r="P1791">
        <v>3</v>
      </c>
      <c r="Q1791" t="s">
        <v>52</v>
      </c>
      <c r="R1791" t="s">
        <v>38</v>
      </c>
      <c r="S1791" t="s">
        <v>6177</v>
      </c>
    </row>
    <row r="1792" spans="1:19" hidden="1" x14ac:dyDescent="0.3">
      <c r="A1792" s="7">
        <v>19079</v>
      </c>
      <c r="B1792" s="6" t="s">
        <v>3643</v>
      </c>
      <c r="C1792" t="s">
        <v>3644</v>
      </c>
      <c r="D1792" t="str">
        <f t="shared" si="54"/>
        <v>17:58:20</v>
      </c>
      <c r="E1792" s="18">
        <f t="shared" si="55"/>
        <v>0.70833333333333326</v>
      </c>
      <c r="F1792" s="2" t="s">
        <v>50</v>
      </c>
      <c r="G1792" s="4" t="s">
        <v>55</v>
      </c>
      <c r="H1792" t="s">
        <v>51</v>
      </c>
      <c r="I1792">
        <v>181</v>
      </c>
      <c r="J1792">
        <v>81866</v>
      </c>
      <c r="K1792" t="s">
        <v>6206</v>
      </c>
      <c r="L1792">
        <v>15</v>
      </c>
      <c r="M1792" s="6">
        <v>585</v>
      </c>
      <c r="N1792" s="6">
        <v>4115.5</v>
      </c>
      <c r="O1792">
        <v>78</v>
      </c>
      <c r="P1792">
        <v>1</v>
      </c>
      <c r="Q1792" t="s">
        <v>52</v>
      </c>
      <c r="R1792" t="s">
        <v>38</v>
      </c>
      <c r="S1792" t="s">
        <v>6176</v>
      </c>
    </row>
    <row r="1793" spans="1:19" hidden="1" x14ac:dyDescent="0.3">
      <c r="A1793" s="7">
        <v>19080</v>
      </c>
      <c r="B1793" s="6" t="s">
        <v>3645</v>
      </c>
      <c r="C1793" t="s">
        <v>3646</v>
      </c>
      <c r="D1793" t="str">
        <f t="shared" si="54"/>
        <v>18:39:37</v>
      </c>
      <c r="E1793" s="18">
        <f t="shared" si="55"/>
        <v>0.75</v>
      </c>
      <c r="F1793" s="2" t="s">
        <v>45</v>
      </c>
      <c r="G1793" s="4" t="s">
        <v>46</v>
      </c>
      <c r="H1793" t="s">
        <v>60</v>
      </c>
      <c r="I1793">
        <v>1484</v>
      </c>
      <c r="J1793">
        <v>89568</v>
      </c>
      <c r="K1793" t="s">
        <v>6206</v>
      </c>
      <c r="L1793">
        <v>23</v>
      </c>
      <c r="M1793" s="6">
        <v>812.5</v>
      </c>
      <c r="N1793" s="6">
        <v>2245.25</v>
      </c>
      <c r="O1793">
        <v>8</v>
      </c>
      <c r="P1793">
        <v>6</v>
      </c>
      <c r="Q1793" t="s">
        <v>35</v>
      </c>
      <c r="R1793" t="s">
        <v>38</v>
      </c>
      <c r="S1793" t="s">
        <v>6177</v>
      </c>
    </row>
    <row r="1794" spans="1:19" hidden="1" x14ac:dyDescent="0.3">
      <c r="A1794" s="7">
        <v>19081</v>
      </c>
      <c r="B1794" s="6" t="s">
        <v>3647</v>
      </c>
      <c r="C1794" t="s">
        <v>3648</v>
      </c>
      <c r="D1794" t="str">
        <f t="shared" si="54"/>
        <v>09:23:11</v>
      </c>
      <c r="E1794" s="18">
        <f t="shared" si="55"/>
        <v>0.375</v>
      </c>
      <c r="F1794" s="2" t="s">
        <v>72</v>
      </c>
      <c r="G1794" s="4" t="s">
        <v>55</v>
      </c>
      <c r="H1794" t="s">
        <v>51</v>
      </c>
      <c r="I1794">
        <v>754</v>
      </c>
      <c r="J1794">
        <v>34264</v>
      </c>
      <c r="K1794" t="s">
        <v>6205</v>
      </c>
      <c r="L1794">
        <v>17</v>
      </c>
      <c r="M1794" s="6">
        <v>6322.75</v>
      </c>
      <c r="N1794" s="6">
        <v>528.75</v>
      </c>
      <c r="O1794">
        <v>97</v>
      </c>
      <c r="P1794">
        <v>1</v>
      </c>
      <c r="Q1794" t="s">
        <v>52</v>
      </c>
      <c r="R1794" t="s">
        <v>38</v>
      </c>
      <c r="S1794" t="s">
        <v>6176</v>
      </c>
    </row>
    <row r="1795" spans="1:19" hidden="1" x14ac:dyDescent="0.3">
      <c r="A1795" s="7">
        <v>19082</v>
      </c>
      <c r="B1795" s="6" t="s">
        <v>3649</v>
      </c>
      <c r="C1795" t="s">
        <v>3650</v>
      </c>
      <c r="D1795" t="str">
        <f t="shared" ref="D1795:D1858" si="56">TEXT(C1795,"hh:mm:ss")</f>
        <v>00:10:15</v>
      </c>
      <c r="E1795" s="18">
        <f t="shared" ref="E1795:E1858" si="57">FLOOR(D1795,TIME(1,0,0))</f>
        <v>0</v>
      </c>
      <c r="F1795" s="2" t="s">
        <v>50</v>
      </c>
      <c r="G1795" s="4" t="s">
        <v>55</v>
      </c>
      <c r="H1795" t="s">
        <v>51</v>
      </c>
      <c r="I1795">
        <v>203</v>
      </c>
      <c r="J1795">
        <v>32766</v>
      </c>
      <c r="K1795" t="s">
        <v>6205</v>
      </c>
      <c r="L1795">
        <v>13</v>
      </c>
      <c r="M1795" s="6">
        <v>323</v>
      </c>
      <c r="N1795" s="6">
        <v>6412</v>
      </c>
      <c r="O1795">
        <v>88</v>
      </c>
      <c r="P1795">
        <v>1</v>
      </c>
      <c r="Q1795" t="s">
        <v>52</v>
      </c>
      <c r="R1795" t="s">
        <v>52</v>
      </c>
      <c r="S1795" t="s">
        <v>6177</v>
      </c>
    </row>
    <row r="1796" spans="1:19" hidden="1" x14ac:dyDescent="0.3">
      <c r="A1796" s="7">
        <v>19083</v>
      </c>
      <c r="B1796" s="6" t="s">
        <v>3651</v>
      </c>
      <c r="C1796" t="s">
        <v>3652</v>
      </c>
      <c r="D1796" t="str">
        <f t="shared" si="56"/>
        <v>00:05:51</v>
      </c>
      <c r="E1796" s="18">
        <f t="shared" si="57"/>
        <v>0</v>
      </c>
      <c r="F1796" s="2" t="s">
        <v>88</v>
      </c>
      <c r="G1796" s="4" t="s">
        <v>46</v>
      </c>
      <c r="H1796" t="s">
        <v>81</v>
      </c>
      <c r="I1796">
        <v>383</v>
      </c>
      <c r="J1796">
        <v>72386</v>
      </c>
      <c r="K1796" t="s">
        <v>6206</v>
      </c>
      <c r="L1796">
        <v>14</v>
      </c>
      <c r="M1796" s="6">
        <v>365.75</v>
      </c>
      <c r="N1796" s="6">
        <v>4677.25</v>
      </c>
      <c r="O1796">
        <v>56</v>
      </c>
      <c r="P1796">
        <v>1</v>
      </c>
      <c r="Q1796" t="s">
        <v>35</v>
      </c>
      <c r="R1796" t="s">
        <v>38</v>
      </c>
      <c r="S1796" t="s">
        <v>6176</v>
      </c>
    </row>
    <row r="1797" spans="1:19" hidden="1" x14ac:dyDescent="0.3">
      <c r="A1797" s="7">
        <v>19084</v>
      </c>
      <c r="B1797" s="6" t="s">
        <v>3653</v>
      </c>
      <c r="C1797" t="s">
        <v>3654</v>
      </c>
      <c r="D1797" t="str">
        <f t="shared" si="56"/>
        <v>21:38:23</v>
      </c>
      <c r="E1797" s="18">
        <f t="shared" si="57"/>
        <v>0.875</v>
      </c>
      <c r="F1797" s="2" t="s">
        <v>220</v>
      </c>
      <c r="G1797" s="4" t="s">
        <v>55</v>
      </c>
      <c r="H1797" t="s">
        <v>60</v>
      </c>
      <c r="I1797">
        <v>3771</v>
      </c>
      <c r="J1797">
        <v>42127</v>
      </c>
      <c r="K1797" t="s">
        <v>6205</v>
      </c>
      <c r="L1797">
        <v>41</v>
      </c>
      <c r="M1797" s="6">
        <v>287.25</v>
      </c>
      <c r="N1797" s="6">
        <v>7012.5</v>
      </c>
      <c r="O1797">
        <v>22</v>
      </c>
      <c r="P1797">
        <v>6</v>
      </c>
      <c r="Q1797" t="s">
        <v>65</v>
      </c>
      <c r="R1797" t="s">
        <v>38</v>
      </c>
      <c r="S1797" t="s">
        <v>6177</v>
      </c>
    </row>
    <row r="1798" spans="1:19" hidden="1" x14ac:dyDescent="0.3">
      <c r="A1798" s="7">
        <v>19085</v>
      </c>
      <c r="B1798" s="6" t="s">
        <v>3655</v>
      </c>
      <c r="C1798" t="s">
        <v>3656</v>
      </c>
      <c r="D1798" t="str">
        <f t="shared" si="56"/>
        <v>19:24:46</v>
      </c>
      <c r="E1798" s="18">
        <f t="shared" si="57"/>
        <v>0.79166666666666663</v>
      </c>
      <c r="F1798" s="2" t="s">
        <v>45</v>
      </c>
      <c r="G1798" s="4" t="s">
        <v>46</v>
      </c>
      <c r="H1798" t="s">
        <v>60</v>
      </c>
      <c r="I1798">
        <v>3140</v>
      </c>
      <c r="J1798">
        <v>85901</v>
      </c>
      <c r="K1798" t="s">
        <v>6206</v>
      </c>
      <c r="L1798">
        <v>25</v>
      </c>
      <c r="M1798" s="6">
        <v>420.25</v>
      </c>
      <c r="N1798" s="6">
        <v>3736.5</v>
      </c>
      <c r="O1798">
        <v>9</v>
      </c>
      <c r="P1798">
        <v>5</v>
      </c>
      <c r="Q1798" t="s">
        <v>35</v>
      </c>
      <c r="R1798" t="s">
        <v>52</v>
      </c>
      <c r="S1798" t="s">
        <v>6176</v>
      </c>
    </row>
    <row r="1799" spans="1:19" hidden="1" x14ac:dyDescent="0.3">
      <c r="A1799" s="7">
        <v>19086</v>
      </c>
      <c r="B1799" s="6" t="s">
        <v>3657</v>
      </c>
      <c r="C1799" t="s">
        <v>3658</v>
      </c>
      <c r="D1799" t="str">
        <f t="shared" si="56"/>
        <v>22:20:27</v>
      </c>
      <c r="E1799" s="18">
        <f t="shared" si="57"/>
        <v>0.91666666666666663</v>
      </c>
      <c r="F1799" s="2" t="s">
        <v>45</v>
      </c>
      <c r="G1799" s="4" t="s">
        <v>55</v>
      </c>
      <c r="H1799" t="s">
        <v>56</v>
      </c>
      <c r="I1799">
        <v>3914</v>
      </c>
      <c r="J1799">
        <v>34614</v>
      </c>
      <c r="K1799" t="s">
        <v>6205</v>
      </c>
      <c r="L1799">
        <v>52</v>
      </c>
      <c r="M1799" s="6">
        <v>646.75</v>
      </c>
      <c r="N1799" s="6">
        <v>592.5</v>
      </c>
      <c r="O1799">
        <v>22</v>
      </c>
      <c r="P1799">
        <v>5</v>
      </c>
      <c r="Q1799" t="s">
        <v>38</v>
      </c>
      <c r="R1799" t="s">
        <v>38</v>
      </c>
      <c r="S1799" t="s">
        <v>6177</v>
      </c>
    </row>
    <row r="1800" spans="1:19" hidden="1" x14ac:dyDescent="0.3">
      <c r="A1800" s="7">
        <v>19087</v>
      </c>
      <c r="B1800" s="6" t="s">
        <v>3659</v>
      </c>
      <c r="C1800" t="s">
        <v>3660</v>
      </c>
      <c r="D1800" t="str">
        <f t="shared" si="56"/>
        <v>22:35:30</v>
      </c>
      <c r="E1800" s="18">
        <f t="shared" si="57"/>
        <v>0.91666666666666663</v>
      </c>
      <c r="F1800" s="2" t="s">
        <v>45</v>
      </c>
      <c r="G1800" s="4" t="s">
        <v>46</v>
      </c>
      <c r="H1800" t="s">
        <v>47</v>
      </c>
      <c r="I1800">
        <v>3867</v>
      </c>
      <c r="J1800">
        <v>26301</v>
      </c>
      <c r="K1800" t="s">
        <v>6204</v>
      </c>
      <c r="L1800">
        <v>6</v>
      </c>
      <c r="M1800" s="6">
        <v>1387.25</v>
      </c>
      <c r="N1800" s="6">
        <v>2787.25</v>
      </c>
      <c r="O1800">
        <v>72</v>
      </c>
      <c r="P1800">
        <v>3</v>
      </c>
      <c r="Q1800" t="s">
        <v>38</v>
      </c>
      <c r="R1800" t="s">
        <v>38</v>
      </c>
      <c r="S1800" t="s">
        <v>6177</v>
      </c>
    </row>
    <row r="1801" spans="1:19" hidden="1" x14ac:dyDescent="0.3">
      <c r="A1801" s="7">
        <v>19088</v>
      </c>
      <c r="B1801" s="6" t="s">
        <v>3661</v>
      </c>
      <c r="C1801" t="s">
        <v>3662</v>
      </c>
      <c r="D1801" t="str">
        <f t="shared" si="56"/>
        <v>15:28:02</v>
      </c>
      <c r="E1801" s="18">
        <f t="shared" si="57"/>
        <v>0.625</v>
      </c>
      <c r="F1801" s="2" t="s">
        <v>72</v>
      </c>
      <c r="G1801" s="4" t="s">
        <v>55</v>
      </c>
      <c r="H1801" t="s">
        <v>51</v>
      </c>
      <c r="I1801">
        <v>263</v>
      </c>
      <c r="J1801">
        <v>86990</v>
      </c>
      <c r="K1801" t="s">
        <v>6206</v>
      </c>
      <c r="L1801">
        <v>2</v>
      </c>
      <c r="M1801" s="6">
        <v>2835.75</v>
      </c>
      <c r="N1801" s="6">
        <v>594.75</v>
      </c>
      <c r="O1801">
        <v>78</v>
      </c>
      <c r="P1801">
        <v>2</v>
      </c>
      <c r="Q1801" t="s">
        <v>52</v>
      </c>
      <c r="R1801" t="s">
        <v>38</v>
      </c>
      <c r="S1801" t="s">
        <v>6176</v>
      </c>
    </row>
    <row r="1802" spans="1:19" hidden="1" x14ac:dyDescent="0.3">
      <c r="A1802" s="7">
        <v>19089</v>
      </c>
      <c r="B1802" s="6" t="s">
        <v>3663</v>
      </c>
      <c r="C1802" t="s">
        <v>3664</v>
      </c>
      <c r="D1802" t="str">
        <f t="shared" si="56"/>
        <v>18:10:48</v>
      </c>
      <c r="E1802" s="18">
        <f t="shared" si="57"/>
        <v>0.75</v>
      </c>
      <c r="F1802" s="2" t="s">
        <v>50</v>
      </c>
      <c r="G1802" s="4" t="s">
        <v>55</v>
      </c>
      <c r="H1802" t="s">
        <v>51</v>
      </c>
      <c r="I1802">
        <v>76</v>
      </c>
      <c r="J1802">
        <v>38739</v>
      </c>
      <c r="K1802" t="s">
        <v>6205</v>
      </c>
      <c r="L1802">
        <v>17</v>
      </c>
      <c r="M1802" s="6">
        <v>365.5</v>
      </c>
      <c r="N1802" s="6">
        <v>2924</v>
      </c>
      <c r="O1802">
        <v>86</v>
      </c>
      <c r="P1802">
        <v>2</v>
      </c>
      <c r="Q1802" t="s">
        <v>52</v>
      </c>
      <c r="R1802" t="s">
        <v>38</v>
      </c>
      <c r="S1802" t="s">
        <v>6177</v>
      </c>
    </row>
    <row r="1803" spans="1:19" hidden="1" x14ac:dyDescent="0.3">
      <c r="A1803" s="7">
        <v>19090</v>
      </c>
      <c r="B1803" s="6" t="s">
        <v>3665</v>
      </c>
      <c r="C1803" t="s">
        <v>3666</v>
      </c>
      <c r="D1803" t="str">
        <f t="shared" si="56"/>
        <v>08:08:47</v>
      </c>
      <c r="E1803" s="18">
        <f t="shared" si="57"/>
        <v>0.33333333333333331</v>
      </c>
      <c r="F1803" s="2" t="s">
        <v>50</v>
      </c>
      <c r="G1803" s="4" t="s">
        <v>55</v>
      </c>
      <c r="H1803" t="s">
        <v>51</v>
      </c>
      <c r="I1803">
        <v>160</v>
      </c>
      <c r="J1803">
        <v>49626</v>
      </c>
      <c r="K1803" t="s">
        <v>6205</v>
      </c>
      <c r="L1803">
        <v>15</v>
      </c>
      <c r="M1803" s="6">
        <v>1709.25</v>
      </c>
      <c r="N1803" s="6">
        <v>2528.5</v>
      </c>
      <c r="O1803">
        <v>98</v>
      </c>
      <c r="P1803">
        <v>2</v>
      </c>
      <c r="Q1803" t="s">
        <v>35</v>
      </c>
      <c r="R1803" t="s">
        <v>38</v>
      </c>
      <c r="S1803" t="s">
        <v>6176</v>
      </c>
    </row>
    <row r="1804" spans="1:19" hidden="1" x14ac:dyDescent="0.3">
      <c r="A1804" s="7">
        <v>19091</v>
      </c>
      <c r="B1804" s="6" t="s">
        <v>3667</v>
      </c>
      <c r="C1804" t="s">
        <v>3668</v>
      </c>
      <c r="D1804" t="str">
        <f t="shared" si="56"/>
        <v>12:55:19</v>
      </c>
      <c r="E1804" s="18">
        <f t="shared" si="57"/>
        <v>0.5</v>
      </c>
      <c r="F1804" s="2" t="s">
        <v>50</v>
      </c>
      <c r="G1804" s="4" t="s">
        <v>46</v>
      </c>
      <c r="H1804" t="s">
        <v>51</v>
      </c>
      <c r="I1804">
        <v>133</v>
      </c>
      <c r="J1804">
        <v>75273</v>
      </c>
      <c r="K1804" t="s">
        <v>6206</v>
      </c>
      <c r="L1804">
        <v>3</v>
      </c>
      <c r="M1804" s="6">
        <v>955</v>
      </c>
      <c r="N1804" s="6">
        <v>2506.25</v>
      </c>
      <c r="O1804">
        <v>95</v>
      </c>
      <c r="P1804">
        <v>2</v>
      </c>
      <c r="Q1804" t="s">
        <v>52</v>
      </c>
      <c r="R1804" t="s">
        <v>38</v>
      </c>
      <c r="S1804" t="s">
        <v>6177</v>
      </c>
    </row>
    <row r="1805" spans="1:19" hidden="1" x14ac:dyDescent="0.3">
      <c r="A1805" s="7">
        <v>19092</v>
      </c>
      <c r="B1805" s="6" t="s">
        <v>3669</v>
      </c>
      <c r="C1805" t="s">
        <v>3670</v>
      </c>
      <c r="D1805" t="str">
        <f t="shared" si="56"/>
        <v>12:20:21</v>
      </c>
      <c r="E1805" s="18">
        <f t="shared" si="57"/>
        <v>0.5</v>
      </c>
      <c r="F1805" s="2" t="s">
        <v>50</v>
      </c>
      <c r="G1805" s="4" t="s">
        <v>46</v>
      </c>
      <c r="H1805" t="s">
        <v>51</v>
      </c>
      <c r="I1805">
        <v>122</v>
      </c>
      <c r="J1805">
        <v>25132</v>
      </c>
      <c r="K1805" t="s">
        <v>6204</v>
      </c>
      <c r="L1805">
        <v>3</v>
      </c>
      <c r="M1805" s="6">
        <v>336.75</v>
      </c>
      <c r="N1805" s="6">
        <v>7020.75</v>
      </c>
      <c r="O1805">
        <v>96</v>
      </c>
      <c r="P1805">
        <v>1</v>
      </c>
      <c r="Q1805" t="s">
        <v>65</v>
      </c>
      <c r="R1805" t="s">
        <v>38</v>
      </c>
      <c r="S1805" t="s">
        <v>6176</v>
      </c>
    </row>
    <row r="1806" spans="1:19" hidden="1" x14ac:dyDescent="0.3">
      <c r="A1806" s="7">
        <v>19093</v>
      </c>
      <c r="B1806" s="6" t="s">
        <v>3671</v>
      </c>
      <c r="C1806" t="s">
        <v>3672</v>
      </c>
      <c r="D1806" t="str">
        <f t="shared" si="56"/>
        <v>20:24:36</v>
      </c>
      <c r="E1806" s="18">
        <f t="shared" si="57"/>
        <v>0.83333333333333326</v>
      </c>
      <c r="F1806" s="2" t="s">
        <v>59</v>
      </c>
      <c r="G1806" s="4" t="s">
        <v>46</v>
      </c>
      <c r="H1806" t="s">
        <v>47</v>
      </c>
      <c r="I1806">
        <v>552</v>
      </c>
      <c r="J1806">
        <v>63481</v>
      </c>
      <c r="K1806" t="s">
        <v>6203</v>
      </c>
      <c r="L1806">
        <v>9</v>
      </c>
      <c r="M1806" s="6">
        <v>809.25</v>
      </c>
      <c r="N1806" s="6">
        <v>3535.75</v>
      </c>
      <c r="O1806">
        <v>69</v>
      </c>
      <c r="P1806">
        <v>2</v>
      </c>
      <c r="Q1806" t="s">
        <v>38</v>
      </c>
      <c r="R1806" t="s">
        <v>52</v>
      </c>
      <c r="S1806" t="s">
        <v>6177</v>
      </c>
    </row>
    <row r="1807" spans="1:19" hidden="1" x14ac:dyDescent="0.3">
      <c r="A1807" s="7">
        <v>19094</v>
      </c>
      <c r="B1807" s="6" t="s">
        <v>3673</v>
      </c>
      <c r="C1807" t="s">
        <v>3674</v>
      </c>
      <c r="D1807" t="str">
        <f t="shared" si="56"/>
        <v>18:40:08</v>
      </c>
      <c r="E1807" s="18">
        <f t="shared" si="57"/>
        <v>0.75</v>
      </c>
      <c r="F1807" s="2" t="s">
        <v>50</v>
      </c>
      <c r="G1807" s="4" t="s">
        <v>55</v>
      </c>
      <c r="H1807" t="s">
        <v>51</v>
      </c>
      <c r="I1807">
        <v>126</v>
      </c>
      <c r="J1807">
        <v>30300</v>
      </c>
      <c r="K1807" t="s">
        <v>6205</v>
      </c>
      <c r="L1807">
        <v>16</v>
      </c>
      <c r="M1807" s="6">
        <v>201.75</v>
      </c>
      <c r="N1807" s="6">
        <v>6163.75</v>
      </c>
      <c r="O1807">
        <v>84</v>
      </c>
      <c r="P1807">
        <v>1</v>
      </c>
      <c r="Q1807" t="s">
        <v>52</v>
      </c>
      <c r="R1807" t="s">
        <v>52</v>
      </c>
      <c r="S1807" t="s">
        <v>6176</v>
      </c>
    </row>
    <row r="1808" spans="1:19" hidden="1" x14ac:dyDescent="0.3">
      <c r="A1808" s="7">
        <v>19095</v>
      </c>
      <c r="B1808" s="6" t="s">
        <v>3675</v>
      </c>
      <c r="C1808" t="s">
        <v>3676</v>
      </c>
      <c r="D1808" t="str">
        <f t="shared" si="56"/>
        <v>16:03:05</v>
      </c>
      <c r="E1808" s="18">
        <f t="shared" si="57"/>
        <v>0.66666666666666663</v>
      </c>
      <c r="F1808" s="2" t="s">
        <v>88</v>
      </c>
      <c r="G1808" s="4" t="s">
        <v>55</v>
      </c>
      <c r="H1808" t="s">
        <v>51</v>
      </c>
      <c r="I1808">
        <v>16</v>
      </c>
      <c r="J1808">
        <v>46144</v>
      </c>
      <c r="K1808" t="s">
        <v>6205</v>
      </c>
      <c r="L1808">
        <v>20</v>
      </c>
      <c r="M1808" s="6">
        <v>2671.5</v>
      </c>
      <c r="N1808" s="6">
        <v>677.75</v>
      </c>
      <c r="O1808">
        <v>95</v>
      </c>
      <c r="P1808">
        <v>1</v>
      </c>
      <c r="Q1808" t="s">
        <v>65</v>
      </c>
      <c r="R1808" t="s">
        <v>52</v>
      </c>
      <c r="S1808" t="s">
        <v>6177</v>
      </c>
    </row>
    <row r="1809" spans="1:19" hidden="1" x14ac:dyDescent="0.3">
      <c r="A1809" s="7">
        <v>19096</v>
      </c>
      <c r="B1809" s="6" t="s">
        <v>3677</v>
      </c>
      <c r="C1809" t="s">
        <v>3678</v>
      </c>
      <c r="D1809" t="str">
        <f t="shared" si="56"/>
        <v>02:15:28</v>
      </c>
      <c r="E1809" s="18">
        <f t="shared" si="57"/>
        <v>8.3333333333333329E-2</v>
      </c>
      <c r="F1809" s="2" t="s">
        <v>45</v>
      </c>
      <c r="G1809" s="4" t="s">
        <v>55</v>
      </c>
      <c r="H1809" t="s">
        <v>60</v>
      </c>
      <c r="I1809">
        <v>2493</v>
      </c>
      <c r="J1809">
        <v>65330</v>
      </c>
      <c r="K1809" t="s">
        <v>6203</v>
      </c>
      <c r="L1809">
        <v>42</v>
      </c>
      <c r="M1809" s="6">
        <v>3351.25</v>
      </c>
      <c r="N1809" s="6">
        <v>616.75</v>
      </c>
      <c r="O1809">
        <v>8</v>
      </c>
      <c r="P1809">
        <v>5</v>
      </c>
      <c r="Q1809" t="s">
        <v>38</v>
      </c>
      <c r="R1809" t="s">
        <v>38</v>
      </c>
      <c r="S1809" t="s">
        <v>6176</v>
      </c>
    </row>
    <row r="1810" spans="1:19" hidden="1" x14ac:dyDescent="0.3">
      <c r="A1810" s="7">
        <v>19097</v>
      </c>
      <c r="B1810" s="6" t="s">
        <v>3679</v>
      </c>
      <c r="C1810" t="s">
        <v>3680</v>
      </c>
      <c r="D1810" t="str">
        <f t="shared" si="56"/>
        <v>19:42:09</v>
      </c>
      <c r="E1810" s="18">
        <f t="shared" si="57"/>
        <v>0.79166666666666663</v>
      </c>
      <c r="F1810" s="2" t="s">
        <v>50</v>
      </c>
      <c r="G1810" s="4" t="s">
        <v>55</v>
      </c>
      <c r="H1810" t="s">
        <v>51</v>
      </c>
      <c r="I1810">
        <v>52</v>
      </c>
      <c r="J1810">
        <v>62532</v>
      </c>
      <c r="K1810" t="s">
        <v>6203</v>
      </c>
      <c r="L1810">
        <v>18</v>
      </c>
      <c r="M1810" s="6">
        <v>1326.5</v>
      </c>
      <c r="N1810" s="6">
        <v>2718</v>
      </c>
      <c r="O1810">
        <v>97</v>
      </c>
      <c r="P1810">
        <v>1</v>
      </c>
      <c r="Q1810" t="s">
        <v>52</v>
      </c>
      <c r="R1810" t="s">
        <v>38</v>
      </c>
      <c r="S1810" t="s">
        <v>6176</v>
      </c>
    </row>
    <row r="1811" spans="1:19" hidden="1" x14ac:dyDescent="0.3">
      <c r="A1811" s="7">
        <v>19098</v>
      </c>
      <c r="B1811" s="6" t="s">
        <v>3681</v>
      </c>
      <c r="C1811" t="s">
        <v>3682</v>
      </c>
      <c r="D1811" t="str">
        <f t="shared" si="56"/>
        <v>18:20:17</v>
      </c>
      <c r="E1811" s="18">
        <f t="shared" si="57"/>
        <v>0.75</v>
      </c>
      <c r="F1811" s="2" t="s">
        <v>45</v>
      </c>
      <c r="G1811" s="4" t="s">
        <v>46</v>
      </c>
      <c r="H1811" t="s">
        <v>56</v>
      </c>
      <c r="I1811">
        <v>4375</v>
      </c>
      <c r="J1811">
        <v>50677</v>
      </c>
      <c r="K1811" t="s">
        <v>6203</v>
      </c>
      <c r="L1811">
        <v>38</v>
      </c>
      <c r="M1811" s="6">
        <v>109.25</v>
      </c>
      <c r="N1811" s="6">
        <v>3186.75</v>
      </c>
      <c r="O1811">
        <v>21</v>
      </c>
      <c r="P1811">
        <v>6</v>
      </c>
      <c r="Q1811" t="s">
        <v>52</v>
      </c>
      <c r="R1811" t="s">
        <v>38</v>
      </c>
      <c r="S1811" t="s">
        <v>6177</v>
      </c>
    </row>
    <row r="1812" spans="1:19" hidden="1" x14ac:dyDescent="0.3">
      <c r="A1812" s="7">
        <v>19099</v>
      </c>
      <c r="B1812" s="6" t="s">
        <v>3683</v>
      </c>
      <c r="C1812" t="s">
        <v>3684</v>
      </c>
      <c r="D1812" t="str">
        <f t="shared" si="56"/>
        <v>21:04:55</v>
      </c>
      <c r="E1812" s="18">
        <f t="shared" si="57"/>
        <v>0.875</v>
      </c>
      <c r="F1812" s="2" t="s">
        <v>88</v>
      </c>
      <c r="G1812" s="4" t="s">
        <v>55</v>
      </c>
      <c r="H1812" t="s">
        <v>51</v>
      </c>
      <c r="I1812">
        <v>259</v>
      </c>
      <c r="J1812">
        <v>22821</v>
      </c>
      <c r="K1812" t="s">
        <v>6204</v>
      </c>
      <c r="L1812">
        <v>8</v>
      </c>
      <c r="M1812" s="6">
        <v>210.5</v>
      </c>
      <c r="N1812" s="6">
        <v>7398.5</v>
      </c>
      <c r="O1812">
        <v>88</v>
      </c>
      <c r="P1812">
        <v>2</v>
      </c>
      <c r="Q1812" t="s">
        <v>52</v>
      </c>
      <c r="R1812" t="s">
        <v>38</v>
      </c>
      <c r="S1812" t="s">
        <v>6177</v>
      </c>
    </row>
    <row r="1813" spans="1:19" hidden="1" x14ac:dyDescent="0.3">
      <c r="A1813" s="7">
        <v>19100</v>
      </c>
      <c r="B1813" s="6" t="s">
        <v>3685</v>
      </c>
      <c r="C1813" t="s">
        <v>3686</v>
      </c>
      <c r="D1813" t="str">
        <f t="shared" si="56"/>
        <v>15:03:15</v>
      </c>
      <c r="E1813" s="18">
        <f t="shared" si="57"/>
        <v>0.625</v>
      </c>
      <c r="F1813" s="2" t="s">
        <v>45</v>
      </c>
      <c r="G1813" s="4" t="s">
        <v>68</v>
      </c>
      <c r="H1813" t="s">
        <v>60</v>
      </c>
      <c r="I1813">
        <v>2632</v>
      </c>
      <c r="J1813">
        <v>63660</v>
      </c>
      <c r="K1813" t="s">
        <v>6203</v>
      </c>
      <c r="L1813">
        <v>19</v>
      </c>
      <c r="M1813" s="6">
        <v>66.25</v>
      </c>
      <c r="N1813" s="6">
        <v>5486.5</v>
      </c>
      <c r="O1813">
        <v>16</v>
      </c>
      <c r="P1813">
        <v>4</v>
      </c>
      <c r="Q1813" t="s">
        <v>38</v>
      </c>
      <c r="R1813" t="s">
        <v>38</v>
      </c>
      <c r="S1813" t="s">
        <v>6177</v>
      </c>
    </row>
    <row r="1814" spans="1:19" hidden="1" x14ac:dyDescent="0.3">
      <c r="A1814" s="7">
        <v>19101</v>
      </c>
      <c r="B1814" s="6" t="s">
        <v>3687</v>
      </c>
      <c r="C1814" t="s">
        <v>3688</v>
      </c>
      <c r="D1814" t="str">
        <f t="shared" si="56"/>
        <v>14:02:56</v>
      </c>
      <c r="E1814" s="18">
        <f t="shared" si="57"/>
        <v>0.58333333333333326</v>
      </c>
      <c r="F1814" s="2" t="s">
        <v>72</v>
      </c>
      <c r="G1814" s="4" t="s">
        <v>55</v>
      </c>
      <c r="H1814" t="s">
        <v>51</v>
      </c>
      <c r="I1814">
        <v>128</v>
      </c>
      <c r="J1814">
        <v>76687</v>
      </c>
      <c r="K1814" t="s">
        <v>6206</v>
      </c>
      <c r="L1814">
        <v>14</v>
      </c>
      <c r="M1814" s="6">
        <v>1141.75</v>
      </c>
      <c r="N1814" s="6">
        <v>2334.75</v>
      </c>
      <c r="O1814">
        <v>95</v>
      </c>
      <c r="P1814">
        <v>2</v>
      </c>
      <c r="Q1814" t="s">
        <v>52</v>
      </c>
      <c r="R1814" t="s">
        <v>52</v>
      </c>
      <c r="S1814" t="s">
        <v>6176</v>
      </c>
    </row>
    <row r="1815" spans="1:19" hidden="1" x14ac:dyDescent="0.3">
      <c r="A1815" s="7">
        <v>19102</v>
      </c>
      <c r="B1815" s="6" t="s">
        <v>3689</v>
      </c>
      <c r="C1815" t="s">
        <v>3690</v>
      </c>
      <c r="D1815" t="str">
        <f t="shared" si="56"/>
        <v>10:12:31</v>
      </c>
      <c r="E1815" s="18">
        <f t="shared" si="57"/>
        <v>0.41666666666666663</v>
      </c>
      <c r="F1815" s="2" t="s">
        <v>50</v>
      </c>
      <c r="G1815" s="4" t="s">
        <v>55</v>
      </c>
      <c r="H1815" t="s">
        <v>51</v>
      </c>
      <c r="I1815">
        <v>122</v>
      </c>
      <c r="J1815">
        <v>62209</v>
      </c>
      <c r="K1815" t="s">
        <v>6203</v>
      </c>
      <c r="L1815">
        <v>12</v>
      </c>
      <c r="M1815" s="6">
        <v>111.25</v>
      </c>
      <c r="N1815" s="6">
        <v>5040.5</v>
      </c>
      <c r="O1815">
        <v>91</v>
      </c>
      <c r="P1815">
        <v>1</v>
      </c>
      <c r="Q1815" t="s">
        <v>35</v>
      </c>
      <c r="R1815" t="s">
        <v>52</v>
      </c>
      <c r="S1815" t="s">
        <v>6177</v>
      </c>
    </row>
    <row r="1816" spans="1:19" hidden="1" x14ac:dyDescent="0.3">
      <c r="A1816" s="7">
        <v>19103</v>
      </c>
      <c r="B1816" s="6" t="s">
        <v>3691</v>
      </c>
      <c r="C1816" t="s">
        <v>3692</v>
      </c>
      <c r="D1816" t="str">
        <f t="shared" si="56"/>
        <v>17:38:35</v>
      </c>
      <c r="E1816" s="18">
        <f t="shared" si="57"/>
        <v>0.70833333333333326</v>
      </c>
      <c r="F1816" s="2" t="s">
        <v>45</v>
      </c>
      <c r="G1816" s="4" t="s">
        <v>46</v>
      </c>
      <c r="H1816" t="s">
        <v>47</v>
      </c>
      <c r="I1816">
        <v>1413</v>
      </c>
      <c r="J1816">
        <v>15353</v>
      </c>
      <c r="K1816" t="s">
        <v>6204</v>
      </c>
      <c r="L1816">
        <v>2</v>
      </c>
      <c r="M1816" s="6">
        <v>286.75</v>
      </c>
      <c r="N1816" s="6">
        <v>4390.75</v>
      </c>
      <c r="O1816">
        <v>70</v>
      </c>
      <c r="P1816">
        <v>3</v>
      </c>
      <c r="Q1816" t="s">
        <v>52</v>
      </c>
      <c r="R1816" t="s">
        <v>38</v>
      </c>
      <c r="S1816" t="s">
        <v>6177</v>
      </c>
    </row>
    <row r="1817" spans="1:19" hidden="1" x14ac:dyDescent="0.3">
      <c r="A1817" s="7">
        <v>19104</v>
      </c>
      <c r="B1817" s="6" t="s">
        <v>3693</v>
      </c>
      <c r="C1817" t="s">
        <v>3694</v>
      </c>
      <c r="D1817" t="str">
        <f t="shared" si="56"/>
        <v>21:16:40</v>
      </c>
      <c r="E1817" s="18">
        <f t="shared" si="57"/>
        <v>0.875</v>
      </c>
      <c r="F1817" s="2" t="s">
        <v>72</v>
      </c>
      <c r="G1817" s="4" t="s">
        <v>55</v>
      </c>
      <c r="H1817" t="s">
        <v>51</v>
      </c>
      <c r="I1817">
        <v>662</v>
      </c>
      <c r="J1817">
        <v>26114</v>
      </c>
      <c r="K1817" t="s">
        <v>6204</v>
      </c>
      <c r="L1817">
        <v>2</v>
      </c>
      <c r="M1817" s="6">
        <v>9680</v>
      </c>
      <c r="N1817" s="6">
        <v>724.5</v>
      </c>
      <c r="O1817">
        <v>84</v>
      </c>
      <c r="P1817">
        <v>2</v>
      </c>
      <c r="Q1817" t="s">
        <v>35</v>
      </c>
      <c r="R1817" t="s">
        <v>38</v>
      </c>
      <c r="S1817" t="s">
        <v>6176</v>
      </c>
    </row>
    <row r="1818" spans="1:19" hidden="1" x14ac:dyDescent="0.3">
      <c r="A1818" s="7">
        <v>19105</v>
      </c>
      <c r="B1818" s="6" t="s">
        <v>3695</v>
      </c>
      <c r="C1818" t="s">
        <v>3696</v>
      </c>
      <c r="D1818" t="str">
        <f t="shared" si="56"/>
        <v>02:15:17</v>
      </c>
      <c r="E1818" s="18">
        <f t="shared" si="57"/>
        <v>8.3333333333333329E-2</v>
      </c>
      <c r="F1818" s="2" t="s">
        <v>50</v>
      </c>
      <c r="G1818" s="4" t="s">
        <v>55</v>
      </c>
      <c r="H1818" t="s">
        <v>75</v>
      </c>
      <c r="I1818">
        <v>240</v>
      </c>
      <c r="J1818">
        <v>49421</v>
      </c>
      <c r="K1818" t="s">
        <v>6205</v>
      </c>
      <c r="L1818">
        <v>15</v>
      </c>
      <c r="M1818" s="6">
        <v>4705</v>
      </c>
      <c r="N1818" s="6">
        <v>1089.25</v>
      </c>
      <c r="O1818">
        <v>58</v>
      </c>
      <c r="P1818">
        <v>2</v>
      </c>
      <c r="Q1818" t="s">
        <v>52</v>
      </c>
      <c r="R1818" t="s">
        <v>38</v>
      </c>
      <c r="S1818" t="s">
        <v>6176</v>
      </c>
    </row>
    <row r="1819" spans="1:19" hidden="1" x14ac:dyDescent="0.3">
      <c r="A1819" s="7">
        <v>19106</v>
      </c>
      <c r="B1819" s="6" t="s">
        <v>3697</v>
      </c>
      <c r="C1819" t="s">
        <v>3698</v>
      </c>
      <c r="D1819" t="str">
        <f t="shared" si="56"/>
        <v>07:37:29</v>
      </c>
      <c r="E1819" s="18">
        <f t="shared" si="57"/>
        <v>0.29166666666666663</v>
      </c>
      <c r="F1819" s="2" t="s">
        <v>45</v>
      </c>
      <c r="G1819" s="4" t="s">
        <v>55</v>
      </c>
      <c r="H1819" t="s">
        <v>56</v>
      </c>
      <c r="I1819">
        <v>3717</v>
      </c>
      <c r="J1819">
        <v>41792</v>
      </c>
      <c r="K1819" t="s">
        <v>6205</v>
      </c>
      <c r="L1819">
        <v>47</v>
      </c>
      <c r="M1819" s="6">
        <v>536.75</v>
      </c>
      <c r="N1819" s="6">
        <v>5979.5</v>
      </c>
      <c r="O1819">
        <v>16</v>
      </c>
      <c r="P1819">
        <v>6</v>
      </c>
      <c r="Q1819" t="s">
        <v>52</v>
      </c>
      <c r="R1819" t="s">
        <v>38</v>
      </c>
      <c r="S1819" t="s">
        <v>6177</v>
      </c>
    </row>
    <row r="1820" spans="1:19" hidden="1" x14ac:dyDescent="0.3">
      <c r="A1820" s="7">
        <v>19107</v>
      </c>
      <c r="B1820" s="6" t="s">
        <v>3699</v>
      </c>
      <c r="C1820" t="s">
        <v>3700</v>
      </c>
      <c r="D1820" t="str">
        <f t="shared" si="56"/>
        <v>11:42:41</v>
      </c>
      <c r="E1820" s="18">
        <f t="shared" si="57"/>
        <v>0.45833333333333331</v>
      </c>
      <c r="F1820" s="2" t="s">
        <v>72</v>
      </c>
      <c r="G1820" s="4" t="s">
        <v>55</v>
      </c>
      <c r="H1820" t="s">
        <v>51</v>
      </c>
      <c r="I1820">
        <v>445</v>
      </c>
      <c r="J1820">
        <v>87019</v>
      </c>
      <c r="K1820" t="s">
        <v>6206</v>
      </c>
      <c r="L1820">
        <v>18</v>
      </c>
      <c r="M1820" s="6">
        <v>5860.25</v>
      </c>
      <c r="N1820" s="6">
        <v>279.5</v>
      </c>
      <c r="O1820">
        <v>96</v>
      </c>
      <c r="P1820">
        <v>2</v>
      </c>
      <c r="Q1820" t="s">
        <v>65</v>
      </c>
      <c r="R1820" t="s">
        <v>38</v>
      </c>
      <c r="S1820" t="s">
        <v>6176</v>
      </c>
    </row>
    <row r="1821" spans="1:19" hidden="1" x14ac:dyDescent="0.3">
      <c r="A1821" s="7">
        <v>19108</v>
      </c>
      <c r="B1821" s="6" t="s">
        <v>3701</v>
      </c>
      <c r="C1821" t="s">
        <v>3702</v>
      </c>
      <c r="D1821" t="str">
        <f t="shared" si="56"/>
        <v>05:46:52</v>
      </c>
      <c r="E1821" s="18">
        <f t="shared" si="57"/>
        <v>0.20833333333333331</v>
      </c>
      <c r="F1821" s="2" t="s">
        <v>72</v>
      </c>
      <c r="G1821" s="4" t="s">
        <v>55</v>
      </c>
      <c r="H1821" t="s">
        <v>51</v>
      </c>
      <c r="I1821">
        <v>151</v>
      </c>
      <c r="J1821">
        <v>38788</v>
      </c>
      <c r="K1821" t="s">
        <v>6205</v>
      </c>
      <c r="L1821">
        <v>4</v>
      </c>
      <c r="M1821" s="6">
        <v>388</v>
      </c>
      <c r="N1821" s="6">
        <v>6339.5</v>
      </c>
      <c r="O1821">
        <v>90</v>
      </c>
      <c r="P1821">
        <v>1</v>
      </c>
      <c r="Q1821" t="s">
        <v>65</v>
      </c>
      <c r="R1821" t="s">
        <v>38</v>
      </c>
      <c r="S1821" t="s">
        <v>6176</v>
      </c>
    </row>
    <row r="1822" spans="1:19" hidden="1" x14ac:dyDescent="0.3">
      <c r="A1822" s="7">
        <v>19109</v>
      </c>
      <c r="B1822" s="6" t="s">
        <v>3703</v>
      </c>
      <c r="C1822" t="s">
        <v>3704</v>
      </c>
      <c r="D1822" t="str">
        <f t="shared" si="56"/>
        <v>02:58:17</v>
      </c>
      <c r="E1822" s="18">
        <f t="shared" si="57"/>
        <v>8.3333333333333329E-2</v>
      </c>
      <c r="F1822" s="2" t="s">
        <v>45</v>
      </c>
      <c r="G1822" s="4" t="s">
        <v>46</v>
      </c>
      <c r="H1822" t="s">
        <v>75</v>
      </c>
      <c r="I1822">
        <v>1993</v>
      </c>
      <c r="J1822">
        <v>79164</v>
      </c>
      <c r="K1822" t="s">
        <v>6206</v>
      </c>
      <c r="L1822">
        <v>3</v>
      </c>
      <c r="M1822" s="6">
        <v>138</v>
      </c>
      <c r="N1822" s="6">
        <v>3369</v>
      </c>
      <c r="O1822">
        <v>47</v>
      </c>
      <c r="P1822">
        <v>3</v>
      </c>
      <c r="Q1822" t="s">
        <v>35</v>
      </c>
      <c r="R1822" t="s">
        <v>38</v>
      </c>
      <c r="S1822" t="s">
        <v>6176</v>
      </c>
    </row>
    <row r="1823" spans="1:19" hidden="1" x14ac:dyDescent="0.3">
      <c r="A1823" s="7">
        <v>19110</v>
      </c>
      <c r="B1823" s="6" t="s">
        <v>3705</v>
      </c>
      <c r="C1823" t="s">
        <v>3706</v>
      </c>
      <c r="D1823" t="str">
        <f t="shared" si="56"/>
        <v>18:08:18</v>
      </c>
      <c r="E1823" s="18">
        <f t="shared" si="57"/>
        <v>0.75</v>
      </c>
      <c r="F1823" s="2" t="s">
        <v>45</v>
      </c>
      <c r="G1823" s="4" t="s">
        <v>55</v>
      </c>
      <c r="H1823" t="s">
        <v>56</v>
      </c>
      <c r="I1823">
        <v>4313</v>
      </c>
      <c r="J1823">
        <v>61735</v>
      </c>
      <c r="K1823" t="s">
        <v>6203</v>
      </c>
      <c r="L1823">
        <v>38</v>
      </c>
      <c r="M1823" s="6">
        <v>1442</v>
      </c>
      <c r="N1823" s="6">
        <v>4040.5</v>
      </c>
      <c r="O1823">
        <v>11</v>
      </c>
      <c r="P1823">
        <v>4</v>
      </c>
      <c r="Q1823" t="s">
        <v>52</v>
      </c>
      <c r="R1823" t="s">
        <v>38</v>
      </c>
      <c r="S1823" t="s">
        <v>6177</v>
      </c>
    </row>
    <row r="1824" spans="1:19" hidden="1" x14ac:dyDescent="0.3">
      <c r="A1824" s="7">
        <v>19111</v>
      </c>
      <c r="B1824" s="6" t="s">
        <v>3707</v>
      </c>
      <c r="C1824" t="s">
        <v>3708</v>
      </c>
      <c r="D1824" t="str">
        <f t="shared" si="56"/>
        <v>11:26:42</v>
      </c>
      <c r="E1824" s="18">
        <f t="shared" si="57"/>
        <v>0.45833333333333331</v>
      </c>
      <c r="F1824" s="2" t="s">
        <v>50</v>
      </c>
      <c r="G1824" s="4" t="s">
        <v>46</v>
      </c>
      <c r="H1824" t="s">
        <v>75</v>
      </c>
      <c r="I1824">
        <v>210</v>
      </c>
      <c r="J1824">
        <v>72922</v>
      </c>
      <c r="K1824" t="s">
        <v>6206</v>
      </c>
      <c r="L1824">
        <v>3</v>
      </c>
      <c r="M1824" s="6">
        <v>173.25</v>
      </c>
      <c r="N1824" s="6">
        <v>6515.75</v>
      </c>
      <c r="O1824">
        <v>61</v>
      </c>
      <c r="P1824">
        <v>1</v>
      </c>
      <c r="Q1824" t="s">
        <v>38</v>
      </c>
      <c r="R1824" t="s">
        <v>52</v>
      </c>
      <c r="S1824" t="s">
        <v>6176</v>
      </c>
    </row>
    <row r="1825" spans="1:19" hidden="1" x14ac:dyDescent="0.3">
      <c r="A1825" s="7">
        <v>19112</v>
      </c>
      <c r="B1825" s="6" t="s">
        <v>3709</v>
      </c>
      <c r="C1825" t="s">
        <v>3710</v>
      </c>
      <c r="D1825" t="str">
        <f t="shared" si="56"/>
        <v>16:49:40</v>
      </c>
      <c r="E1825" s="18">
        <f t="shared" si="57"/>
        <v>0.66666666666666663</v>
      </c>
      <c r="F1825" s="2" t="s">
        <v>72</v>
      </c>
      <c r="G1825" s="4" t="s">
        <v>46</v>
      </c>
      <c r="H1825" t="s">
        <v>81</v>
      </c>
      <c r="I1825">
        <v>439</v>
      </c>
      <c r="J1825">
        <v>25762</v>
      </c>
      <c r="K1825" t="s">
        <v>6204</v>
      </c>
      <c r="L1825">
        <v>6</v>
      </c>
      <c r="M1825" s="6">
        <v>279.75</v>
      </c>
      <c r="N1825" s="6">
        <v>2476.5</v>
      </c>
      <c r="O1825">
        <v>51</v>
      </c>
      <c r="P1825">
        <v>0</v>
      </c>
      <c r="Q1825" t="s">
        <v>65</v>
      </c>
      <c r="R1825" t="s">
        <v>38</v>
      </c>
      <c r="S1825" t="s">
        <v>6177</v>
      </c>
    </row>
    <row r="1826" spans="1:19" hidden="1" x14ac:dyDescent="0.3">
      <c r="A1826" s="7">
        <v>19113</v>
      </c>
      <c r="B1826" s="6" t="s">
        <v>3711</v>
      </c>
      <c r="C1826" t="s">
        <v>3712</v>
      </c>
      <c r="D1826" t="str">
        <f t="shared" si="56"/>
        <v>17:52:42</v>
      </c>
      <c r="E1826" s="18">
        <f t="shared" si="57"/>
        <v>0.70833333333333326</v>
      </c>
      <c r="F1826" s="2" t="s">
        <v>45</v>
      </c>
      <c r="G1826" s="4" t="s">
        <v>55</v>
      </c>
      <c r="H1826" t="s">
        <v>75</v>
      </c>
      <c r="I1826">
        <v>1609</v>
      </c>
      <c r="J1826">
        <v>38898</v>
      </c>
      <c r="K1826" t="s">
        <v>6205</v>
      </c>
      <c r="L1826">
        <v>14</v>
      </c>
      <c r="M1826" s="6">
        <v>76.25</v>
      </c>
      <c r="N1826" s="6">
        <v>3217.75</v>
      </c>
      <c r="O1826">
        <v>43</v>
      </c>
      <c r="P1826">
        <v>2</v>
      </c>
      <c r="Q1826" t="s">
        <v>65</v>
      </c>
      <c r="R1826" t="s">
        <v>52</v>
      </c>
      <c r="S1826" t="s">
        <v>6176</v>
      </c>
    </row>
    <row r="1827" spans="1:19" hidden="1" x14ac:dyDescent="0.3">
      <c r="A1827" s="7">
        <v>19114</v>
      </c>
      <c r="B1827" s="6" t="s">
        <v>3713</v>
      </c>
      <c r="C1827" t="s">
        <v>3714</v>
      </c>
      <c r="D1827" t="str">
        <f t="shared" si="56"/>
        <v>10:15:16</v>
      </c>
      <c r="E1827" s="18">
        <f t="shared" si="57"/>
        <v>0.41666666666666663</v>
      </c>
      <c r="F1827" s="2" t="s">
        <v>50</v>
      </c>
      <c r="G1827" s="4" t="s">
        <v>46</v>
      </c>
      <c r="H1827" t="s">
        <v>81</v>
      </c>
      <c r="I1827">
        <v>249</v>
      </c>
      <c r="J1827">
        <v>30380</v>
      </c>
      <c r="K1827" t="s">
        <v>6205</v>
      </c>
      <c r="L1827">
        <v>10</v>
      </c>
      <c r="M1827" s="6">
        <v>1124.5</v>
      </c>
      <c r="N1827" s="6">
        <v>2439</v>
      </c>
      <c r="O1827">
        <v>59</v>
      </c>
      <c r="P1827">
        <v>1</v>
      </c>
      <c r="Q1827" t="s">
        <v>52</v>
      </c>
      <c r="R1827" t="s">
        <v>38</v>
      </c>
      <c r="S1827" t="s">
        <v>6176</v>
      </c>
    </row>
    <row r="1828" spans="1:19" hidden="1" x14ac:dyDescent="0.3">
      <c r="A1828" s="7">
        <v>19115</v>
      </c>
      <c r="B1828" s="6" t="s">
        <v>3715</v>
      </c>
      <c r="C1828" t="s">
        <v>3716</v>
      </c>
      <c r="D1828" t="str">
        <f t="shared" si="56"/>
        <v>11:25:41</v>
      </c>
      <c r="E1828" s="18">
        <f t="shared" si="57"/>
        <v>0.45833333333333331</v>
      </c>
      <c r="F1828" s="2" t="s">
        <v>88</v>
      </c>
      <c r="G1828" s="4" t="s">
        <v>46</v>
      </c>
      <c r="H1828" t="s">
        <v>51</v>
      </c>
      <c r="I1828">
        <v>179</v>
      </c>
      <c r="J1828">
        <v>57066</v>
      </c>
      <c r="K1828" t="s">
        <v>6203</v>
      </c>
      <c r="L1828">
        <v>7</v>
      </c>
      <c r="M1828" s="6">
        <v>289.5</v>
      </c>
      <c r="N1828" s="6">
        <v>5819.5</v>
      </c>
      <c r="O1828">
        <v>93</v>
      </c>
      <c r="P1828">
        <v>2</v>
      </c>
      <c r="Q1828" t="s">
        <v>35</v>
      </c>
      <c r="R1828" t="s">
        <v>38</v>
      </c>
      <c r="S1828" t="s">
        <v>6177</v>
      </c>
    </row>
    <row r="1829" spans="1:19" hidden="1" x14ac:dyDescent="0.3">
      <c r="A1829" s="7">
        <v>19116</v>
      </c>
      <c r="B1829" s="6" t="s">
        <v>3717</v>
      </c>
      <c r="C1829" t="s">
        <v>3718</v>
      </c>
      <c r="D1829" t="str">
        <f t="shared" si="56"/>
        <v>15:33:10</v>
      </c>
      <c r="E1829" s="18">
        <f t="shared" si="57"/>
        <v>0.625</v>
      </c>
      <c r="F1829" s="2" t="s">
        <v>72</v>
      </c>
      <c r="G1829" s="4" t="s">
        <v>46</v>
      </c>
      <c r="H1829" t="s">
        <v>75</v>
      </c>
      <c r="I1829">
        <v>447</v>
      </c>
      <c r="J1829">
        <v>88919</v>
      </c>
      <c r="K1829" t="s">
        <v>6206</v>
      </c>
      <c r="L1829">
        <v>1</v>
      </c>
      <c r="M1829" s="6">
        <v>750</v>
      </c>
      <c r="N1829" s="6">
        <v>2029.75</v>
      </c>
      <c r="O1829">
        <v>55</v>
      </c>
      <c r="P1829">
        <v>2</v>
      </c>
      <c r="Q1829" t="s">
        <v>65</v>
      </c>
      <c r="R1829" t="s">
        <v>52</v>
      </c>
      <c r="S1829" t="s">
        <v>6177</v>
      </c>
    </row>
    <row r="1830" spans="1:19" hidden="1" x14ac:dyDescent="0.3">
      <c r="A1830" s="7">
        <v>19117</v>
      </c>
      <c r="B1830" s="6" t="s">
        <v>3719</v>
      </c>
      <c r="C1830" t="s">
        <v>3720</v>
      </c>
      <c r="D1830" t="str">
        <f t="shared" si="56"/>
        <v>16:18:16</v>
      </c>
      <c r="E1830" s="18">
        <f t="shared" si="57"/>
        <v>0.66666666666666663</v>
      </c>
      <c r="F1830" s="2" t="s">
        <v>45</v>
      </c>
      <c r="G1830" s="4" t="s">
        <v>46</v>
      </c>
      <c r="H1830" t="s">
        <v>47</v>
      </c>
      <c r="I1830">
        <v>2779</v>
      </c>
      <c r="J1830">
        <v>36308</v>
      </c>
      <c r="K1830" t="s">
        <v>6205</v>
      </c>
      <c r="L1830">
        <v>16</v>
      </c>
      <c r="M1830" s="6">
        <v>1316.5</v>
      </c>
      <c r="N1830" s="6">
        <v>3258</v>
      </c>
      <c r="O1830">
        <v>63</v>
      </c>
      <c r="P1830">
        <v>3</v>
      </c>
      <c r="Q1830" t="s">
        <v>65</v>
      </c>
      <c r="R1830" t="s">
        <v>38</v>
      </c>
      <c r="S1830" t="s">
        <v>6176</v>
      </c>
    </row>
    <row r="1831" spans="1:19" hidden="1" x14ac:dyDescent="0.3">
      <c r="A1831" s="7">
        <v>19118</v>
      </c>
      <c r="B1831" s="6" t="s">
        <v>3721</v>
      </c>
      <c r="C1831" t="s">
        <v>3722</v>
      </c>
      <c r="D1831" t="str">
        <f t="shared" si="56"/>
        <v>11:06:35</v>
      </c>
      <c r="E1831" s="18">
        <f t="shared" si="57"/>
        <v>0.45833333333333331</v>
      </c>
      <c r="F1831" s="2" t="s">
        <v>45</v>
      </c>
      <c r="G1831" s="4" t="s">
        <v>55</v>
      </c>
      <c r="H1831" t="s">
        <v>56</v>
      </c>
      <c r="I1831">
        <v>4214</v>
      </c>
      <c r="J1831">
        <v>76127</v>
      </c>
      <c r="K1831" t="s">
        <v>6206</v>
      </c>
      <c r="L1831">
        <v>40</v>
      </c>
      <c r="M1831" s="6">
        <v>7442</v>
      </c>
      <c r="N1831" s="6">
        <v>680.5</v>
      </c>
      <c r="O1831">
        <v>13</v>
      </c>
      <c r="P1831">
        <v>5</v>
      </c>
      <c r="Q1831" t="s">
        <v>52</v>
      </c>
      <c r="R1831" t="s">
        <v>52</v>
      </c>
      <c r="S1831" t="s">
        <v>6177</v>
      </c>
    </row>
    <row r="1832" spans="1:19" hidden="1" x14ac:dyDescent="0.3">
      <c r="A1832" s="7">
        <v>19119</v>
      </c>
      <c r="B1832" s="6" t="s">
        <v>3723</v>
      </c>
      <c r="C1832" t="s">
        <v>3724</v>
      </c>
      <c r="D1832" t="str">
        <f t="shared" si="56"/>
        <v>02:53:41</v>
      </c>
      <c r="E1832" s="18">
        <f t="shared" si="57"/>
        <v>8.3333333333333329E-2</v>
      </c>
      <c r="F1832" s="2" t="s">
        <v>45</v>
      </c>
      <c r="G1832" s="4" t="s">
        <v>55</v>
      </c>
      <c r="H1832" t="s">
        <v>47</v>
      </c>
      <c r="I1832">
        <v>3543</v>
      </c>
      <c r="J1832">
        <v>70990</v>
      </c>
      <c r="K1832" t="s">
        <v>6206</v>
      </c>
      <c r="L1832">
        <v>8</v>
      </c>
      <c r="M1832" s="6">
        <v>443.5</v>
      </c>
      <c r="N1832" s="6">
        <v>5851.75</v>
      </c>
      <c r="O1832">
        <v>64</v>
      </c>
      <c r="P1832">
        <v>2</v>
      </c>
      <c r="Q1832" t="s">
        <v>52</v>
      </c>
      <c r="R1832" t="s">
        <v>52</v>
      </c>
      <c r="S1832" t="s">
        <v>6176</v>
      </c>
    </row>
    <row r="1833" spans="1:19" hidden="1" x14ac:dyDescent="0.3">
      <c r="A1833" s="7">
        <v>19120</v>
      </c>
      <c r="B1833" s="6" t="s">
        <v>3725</v>
      </c>
      <c r="C1833" t="s">
        <v>3726</v>
      </c>
      <c r="D1833" t="str">
        <f t="shared" si="56"/>
        <v>03:24:00</v>
      </c>
      <c r="E1833" s="18">
        <f t="shared" si="57"/>
        <v>0.125</v>
      </c>
      <c r="F1833" s="2" t="s">
        <v>50</v>
      </c>
      <c r="G1833" s="4" t="s">
        <v>55</v>
      </c>
      <c r="H1833" t="s">
        <v>51</v>
      </c>
      <c r="I1833">
        <v>230</v>
      </c>
      <c r="J1833">
        <v>66048</v>
      </c>
      <c r="K1833" t="s">
        <v>6203</v>
      </c>
      <c r="L1833">
        <v>5</v>
      </c>
      <c r="M1833" s="6">
        <v>183.75</v>
      </c>
      <c r="N1833" s="6">
        <v>6635.5</v>
      </c>
      <c r="O1833">
        <v>81</v>
      </c>
      <c r="P1833">
        <v>1</v>
      </c>
      <c r="Q1833" t="s">
        <v>35</v>
      </c>
      <c r="R1833" t="s">
        <v>52</v>
      </c>
      <c r="S1833" t="s">
        <v>6176</v>
      </c>
    </row>
    <row r="1834" spans="1:19" hidden="1" x14ac:dyDescent="0.3">
      <c r="A1834" s="7">
        <v>19121</v>
      </c>
      <c r="B1834" s="6" t="s">
        <v>3727</v>
      </c>
      <c r="C1834" t="s">
        <v>3728</v>
      </c>
      <c r="D1834" t="str">
        <f t="shared" si="56"/>
        <v>19:52:27</v>
      </c>
      <c r="E1834" s="18">
        <f t="shared" si="57"/>
        <v>0.79166666666666663</v>
      </c>
      <c r="F1834" s="2" t="s">
        <v>50</v>
      </c>
      <c r="G1834" s="4" t="s">
        <v>46</v>
      </c>
      <c r="H1834" t="s">
        <v>51</v>
      </c>
      <c r="I1834">
        <v>61</v>
      </c>
      <c r="J1834">
        <v>46144</v>
      </c>
      <c r="K1834" t="s">
        <v>6205</v>
      </c>
      <c r="L1834">
        <v>16</v>
      </c>
      <c r="M1834" s="6">
        <v>1106</v>
      </c>
      <c r="N1834" s="6">
        <v>514.75</v>
      </c>
      <c r="O1834">
        <v>97</v>
      </c>
      <c r="P1834">
        <v>2</v>
      </c>
      <c r="Q1834" t="s">
        <v>35</v>
      </c>
      <c r="R1834" t="s">
        <v>38</v>
      </c>
      <c r="S1834" t="s">
        <v>6177</v>
      </c>
    </row>
    <row r="1835" spans="1:19" hidden="1" x14ac:dyDescent="0.3">
      <c r="A1835" s="7">
        <v>19122</v>
      </c>
      <c r="B1835" s="6" t="s">
        <v>3729</v>
      </c>
      <c r="C1835" t="s">
        <v>3730</v>
      </c>
      <c r="D1835" t="str">
        <f t="shared" si="56"/>
        <v>23:43:15</v>
      </c>
      <c r="E1835" s="18">
        <f t="shared" si="57"/>
        <v>0.95833333333333326</v>
      </c>
      <c r="F1835" s="2" t="s">
        <v>45</v>
      </c>
      <c r="G1835" s="4" t="s">
        <v>46</v>
      </c>
      <c r="H1835" t="s">
        <v>56</v>
      </c>
      <c r="I1835">
        <v>4067</v>
      </c>
      <c r="J1835">
        <v>38048</v>
      </c>
      <c r="K1835" t="s">
        <v>6205</v>
      </c>
      <c r="L1835">
        <v>49</v>
      </c>
      <c r="M1835" s="6">
        <v>431</v>
      </c>
      <c r="N1835" s="6">
        <v>5234.5</v>
      </c>
      <c r="O1835">
        <v>21</v>
      </c>
      <c r="P1835">
        <v>4</v>
      </c>
      <c r="Q1835" t="s">
        <v>38</v>
      </c>
      <c r="R1835" t="s">
        <v>52</v>
      </c>
      <c r="S1835" t="s">
        <v>6177</v>
      </c>
    </row>
    <row r="1836" spans="1:19" hidden="1" x14ac:dyDescent="0.3">
      <c r="A1836" s="7">
        <v>19123</v>
      </c>
      <c r="B1836" s="6" t="s">
        <v>3731</v>
      </c>
      <c r="C1836" t="s">
        <v>3732</v>
      </c>
      <c r="D1836" t="str">
        <f t="shared" si="56"/>
        <v>08:14:52</v>
      </c>
      <c r="E1836" s="18">
        <f t="shared" si="57"/>
        <v>0.33333333333333331</v>
      </c>
      <c r="F1836" s="2" t="s">
        <v>45</v>
      </c>
      <c r="G1836" s="4" t="s">
        <v>68</v>
      </c>
      <c r="H1836" t="s">
        <v>60</v>
      </c>
      <c r="I1836">
        <v>2827</v>
      </c>
      <c r="J1836">
        <v>17912</v>
      </c>
      <c r="K1836" t="s">
        <v>6204</v>
      </c>
      <c r="L1836">
        <v>19</v>
      </c>
      <c r="M1836" s="6">
        <v>855.5</v>
      </c>
      <c r="N1836" s="6">
        <v>2806.75</v>
      </c>
      <c r="O1836">
        <v>20</v>
      </c>
      <c r="P1836">
        <v>8</v>
      </c>
      <c r="Q1836" t="s">
        <v>52</v>
      </c>
      <c r="R1836" t="s">
        <v>52</v>
      </c>
      <c r="S1836" t="s">
        <v>6177</v>
      </c>
    </row>
    <row r="1837" spans="1:19" hidden="1" x14ac:dyDescent="0.3">
      <c r="A1837" s="7">
        <v>19124</v>
      </c>
      <c r="B1837" s="6" t="s">
        <v>3733</v>
      </c>
      <c r="C1837" t="s">
        <v>3734</v>
      </c>
      <c r="D1837" t="str">
        <f t="shared" si="56"/>
        <v>18:54:26</v>
      </c>
      <c r="E1837" s="18">
        <f t="shared" si="57"/>
        <v>0.75</v>
      </c>
      <c r="F1837" s="2" t="s">
        <v>45</v>
      </c>
      <c r="G1837" s="4" t="s">
        <v>46</v>
      </c>
      <c r="H1837" t="s">
        <v>47</v>
      </c>
      <c r="I1837">
        <v>872</v>
      </c>
      <c r="J1837">
        <v>37524</v>
      </c>
      <c r="K1837" t="s">
        <v>6205</v>
      </c>
      <c r="L1837">
        <v>11</v>
      </c>
      <c r="M1837" s="6">
        <v>391.75</v>
      </c>
      <c r="N1837" s="6">
        <v>6883</v>
      </c>
      <c r="O1837">
        <v>70</v>
      </c>
      <c r="P1837">
        <v>3</v>
      </c>
      <c r="Q1837" t="s">
        <v>35</v>
      </c>
      <c r="R1837" t="s">
        <v>38</v>
      </c>
      <c r="S1837" t="s">
        <v>6177</v>
      </c>
    </row>
    <row r="1838" spans="1:19" hidden="1" x14ac:dyDescent="0.3">
      <c r="A1838" s="7">
        <v>19125</v>
      </c>
      <c r="B1838" s="6" t="s">
        <v>3735</v>
      </c>
      <c r="C1838" t="s">
        <v>3736</v>
      </c>
      <c r="D1838" t="str">
        <f t="shared" si="56"/>
        <v>03:18:42</v>
      </c>
      <c r="E1838" s="18">
        <f t="shared" si="57"/>
        <v>0.125</v>
      </c>
      <c r="F1838" s="2" t="s">
        <v>72</v>
      </c>
      <c r="G1838" s="4" t="s">
        <v>55</v>
      </c>
      <c r="H1838" t="s">
        <v>51</v>
      </c>
      <c r="I1838">
        <v>134</v>
      </c>
      <c r="J1838">
        <v>43212</v>
      </c>
      <c r="K1838" t="s">
        <v>6205</v>
      </c>
      <c r="L1838">
        <v>19</v>
      </c>
      <c r="M1838" s="6">
        <v>433.75</v>
      </c>
      <c r="N1838" s="6">
        <v>5154.25</v>
      </c>
      <c r="O1838">
        <v>77</v>
      </c>
      <c r="P1838">
        <v>1</v>
      </c>
      <c r="Q1838" t="s">
        <v>35</v>
      </c>
      <c r="R1838" t="s">
        <v>52</v>
      </c>
      <c r="S1838" t="s">
        <v>6176</v>
      </c>
    </row>
    <row r="1839" spans="1:19" hidden="1" x14ac:dyDescent="0.3">
      <c r="A1839" s="7">
        <v>19126</v>
      </c>
      <c r="B1839" s="6" t="s">
        <v>3737</v>
      </c>
      <c r="C1839" t="s">
        <v>3738</v>
      </c>
      <c r="D1839" t="str">
        <f t="shared" si="56"/>
        <v>11:04:16</v>
      </c>
      <c r="E1839" s="18">
        <f t="shared" si="57"/>
        <v>0.45833333333333331</v>
      </c>
      <c r="F1839" s="2" t="s">
        <v>88</v>
      </c>
      <c r="G1839" s="4" t="s">
        <v>46</v>
      </c>
      <c r="H1839" t="s">
        <v>81</v>
      </c>
      <c r="I1839">
        <v>275</v>
      </c>
      <c r="J1839">
        <v>88043</v>
      </c>
      <c r="K1839" t="s">
        <v>6206</v>
      </c>
      <c r="L1839">
        <v>13</v>
      </c>
      <c r="M1839" s="6">
        <v>449.75</v>
      </c>
      <c r="N1839" s="6">
        <v>4822</v>
      </c>
      <c r="O1839">
        <v>50</v>
      </c>
      <c r="P1839">
        <v>0</v>
      </c>
      <c r="Q1839" t="s">
        <v>38</v>
      </c>
      <c r="R1839" t="s">
        <v>52</v>
      </c>
      <c r="S1839" t="s">
        <v>6177</v>
      </c>
    </row>
    <row r="1840" spans="1:19" hidden="1" x14ac:dyDescent="0.3">
      <c r="A1840" s="7">
        <v>19127</v>
      </c>
      <c r="B1840" s="6" t="s">
        <v>3739</v>
      </c>
      <c r="C1840" t="s">
        <v>3740</v>
      </c>
      <c r="D1840" t="str">
        <f t="shared" si="56"/>
        <v>14:22:51</v>
      </c>
      <c r="E1840" s="18">
        <f t="shared" si="57"/>
        <v>0.58333333333333326</v>
      </c>
      <c r="F1840" s="2" t="s">
        <v>72</v>
      </c>
      <c r="G1840" s="4" t="s">
        <v>55</v>
      </c>
      <c r="H1840" t="s">
        <v>75</v>
      </c>
      <c r="I1840">
        <v>824</v>
      </c>
      <c r="J1840">
        <v>39016</v>
      </c>
      <c r="K1840" t="s">
        <v>6205</v>
      </c>
      <c r="L1840">
        <v>6</v>
      </c>
      <c r="M1840" s="6">
        <v>5288</v>
      </c>
      <c r="N1840" s="6">
        <v>989.75</v>
      </c>
      <c r="O1840">
        <v>64</v>
      </c>
      <c r="P1840">
        <v>2</v>
      </c>
      <c r="Q1840" t="s">
        <v>52</v>
      </c>
      <c r="R1840" t="s">
        <v>38</v>
      </c>
      <c r="S1840" t="s">
        <v>6177</v>
      </c>
    </row>
    <row r="1841" spans="1:19" hidden="1" x14ac:dyDescent="0.3">
      <c r="A1841" s="7">
        <v>19128</v>
      </c>
      <c r="B1841" s="6" t="s">
        <v>3741</v>
      </c>
      <c r="C1841" t="s">
        <v>3742</v>
      </c>
      <c r="D1841" t="str">
        <f t="shared" si="56"/>
        <v>03:55:27</v>
      </c>
      <c r="E1841" s="18">
        <f t="shared" si="57"/>
        <v>0.125</v>
      </c>
      <c r="F1841" s="2" t="s">
        <v>50</v>
      </c>
      <c r="G1841" s="4" t="s">
        <v>46</v>
      </c>
      <c r="H1841" t="s">
        <v>51</v>
      </c>
      <c r="I1841">
        <v>150</v>
      </c>
      <c r="J1841">
        <v>30763</v>
      </c>
      <c r="K1841" t="s">
        <v>6205</v>
      </c>
      <c r="L1841">
        <v>18</v>
      </c>
      <c r="M1841" s="6">
        <v>1335.25</v>
      </c>
      <c r="N1841" s="6">
        <v>3114</v>
      </c>
      <c r="O1841">
        <v>83</v>
      </c>
      <c r="P1841">
        <v>2</v>
      </c>
      <c r="Q1841" t="s">
        <v>65</v>
      </c>
      <c r="R1841" t="s">
        <v>38</v>
      </c>
      <c r="S1841" t="s">
        <v>6176</v>
      </c>
    </row>
    <row r="1842" spans="1:19" hidden="1" x14ac:dyDescent="0.3">
      <c r="A1842" s="7">
        <v>19129</v>
      </c>
      <c r="B1842" s="6" t="s">
        <v>3743</v>
      </c>
      <c r="C1842" t="s">
        <v>3744</v>
      </c>
      <c r="D1842" t="str">
        <f t="shared" si="56"/>
        <v>13:32:16</v>
      </c>
      <c r="E1842" s="18">
        <f t="shared" si="57"/>
        <v>0.54166666666666663</v>
      </c>
      <c r="F1842" s="2" t="s">
        <v>45</v>
      </c>
      <c r="G1842" s="4" t="s">
        <v>46</v>
      </c>
      <c r="H1842" t="s">
        <v>56</v>
      </c>
      <c r="I1842">
        <v>4251</v>
      </c>
      <c r="J1842">
        <v>27390</v>
      </c>
      <c r="K1842" t="s">
        <v>6204</v>
      </c>
      <c r="L1842">
        <v>32</v>
      </c>
      <c r="M1842" s="6">
        <v>298.75</v>
      </c>
      <c r="N1842" s="6">
        <v>5420.25</v>
      </c>
      <c r="O1842">
        <v>15</v>
      </c>
      <c r="P1842">
        <v>5</v>
      </c>
      <c r="Q1842" t="s">
        <v>52</v>
      </c>
      <c r="R1842" t="s">
        <v>38</v>
      </c>
      <c r="S1842" t="s">
        <v>6177</v>
      </c>
    </row>
    <row r="1843" spans="1:19" hidden="1" x14ac:dyDescent="0.3">
      <c r="A1843" s="7">
        <v>19130</v>
      </c>
      <c r="B1843" s="6" t="s">
        <v>3745</v>
      </c>
      <c r="C1843" t="s">
        <v>3746</v>
      </c>
      <c r="D1843" t="str">
        <f t="shared" si="56"/>
        <v>16:45:53</v>
      </c>
      <c r="E1843" s="18">
        <f t="shared" si="57"/>
        <v>0.66666666666666663</v>
      </c>
      <c r="F1843" s="2" t="s">
        <v>50</v>
      </c>
      <c r="G1843" s="4" t="s">
        <v>46</v>
      </c>
      <c r="H1843" t="s">
        <v>51</v>
      </c>
      <c r="I1843">
        <v>206</v>
      </c>
      <c r="J1843">
        <v>63192</v>
      </c>
      <c r="K1843" t="s">
        <v>6203</v>
      </c>
      <c r="L1843">
        <v>8</v>
      </c>
      <c r="M1843" s="6">
        <v>216</v>
      </c>
      <c r="N1843" s="6">
        <v>5095.5</v>
      </c>
      <c r="O1843">
        <v>82</v>
      </c>
      <c r="P1843">
        <v>2</v>
      </c>
      <c r="Q1843" t="s">
        <v>65</v>
      </c>
      <c r="R1843" t="s">
        <v>52</v>
      </c>
      <c r="S1843" t="s">
        <v>6177</v>
      </c>
    </row>
    <row r="1844" spans="1:19" hidden="1" x14ac:dyDescent="0.3">
      <c r="A1844" s="7">
        <v>19131</v>
      </c>
      <c r="B1844" s="6" t="s">
        <v>3747</v>
      </c>
      <c r="C1844" t="s">
        <v>3748</v>
      </c>
      <c r="D1844" t="str">
        <f t="shared" si="56"/>
        <v>05:09:13</v>
      </c>
      <c r="E1844" s="18">
        <f t="shared" si="57"/>
        <v>0.20833333333333331</v>
      </c>
      <c r="F1844" s="2" t="s">
        <v>72</v>
      </c>
      <c r="G1844" s="4" t="s">
        <v>55</v>
      </c>
      <c r="H1844" t="s">
        <v>75</v>
      </c>
      <c r="I1844">
        <v>397</v>
      </c>
      <c r="J1844">
        <v>80496</v>
      </c>
      <c r="K1844" t="s">
        <v>6206</v>
      </c>
      <c r="L1844">
        <v>12</v>
      </c>
      <c r="M1844" s="6">
        <v>1931.5</v>
      </c>
      <c r="N1844" s="6">
        <v>2591</v>
      </c>
      <c r="O1844">
        <v>51</v>
      </c>
      <c r="P1844">
        <v>3</v>
      </c>
      <c r="Q1844" t="s">
        <v>52</v>
      </c>
      <c r="R1844" t="s">
        <v>52</v>
      </c>
      <c r="S1844" t="s">
        <v>6177</v>
      </c>
    </row>
    <row r="1845" spans="1:19" hidden="1" x14ac:dyDescent="0.3">
      <c r="A1845" s="7">
        <v>19132</v>
      </c>
      <c r="B1845" s="6" t="s">
        <v>3749</v>
      </c>
      <c r="C1845" t="s">
        <v>3750</v>
      </c>
      <c r="D1845" t="str">
        <f t="shared" si="56"/>
        <v>20:12:00</v>
      </c>
      <c r="E1845" s="18">
        <f t="shared" si="57"/>
        <v>0.83333333333333326</v>
      </c>
      <c r="F1845" s="2" t="s">
        <v>72</v>
      </c>
      <c r="G1845" s="4" t="s">
        <v>55</v>
      </c>
      <c r="H1845" t="s">
        <v>51</v>
      </c>
      <c r="I1845">
        <v>188</v>
      </c>
      <c r="J1845">
        <v>15411</v>
      </c>
      <c r="K1845" t="s">
        <v>6204</v>
      </c>
      <c r="L1845">
        <v>16</v>
      </c>
      <c r="M1845" s="6">
        <v>83</v>
      </c>
      <c r="N1845" s="6">
        <v>7440</v>
      </c>
      <c r="O1845">
        <v>87</v>
      </c>
      <c r="P1845">
        <v>2</v>
      </c>
      <c r="Q1845" t="s">
        <v>35</v>
      </c>
      <c r="R1845" t="s">
        <v>38</v>
      </c>
      <c r="S1845" t="s">
        <v>6177</v>
      </c>
    </row>
    <row r="1846" spans="1:19" hidden="1" x14ac:dyDescent="0.3">
      <c r="A1846" s="7">
        <v>19133</v>
      </c>
      <c r="B1846" s="6" t="s">
        <v>3751</v>
      </c>
      <c r="C1846" t="s">
        <v>3752</v>
      </c>
      <c r="D1846" t="str">
        <f t="shared" si="56"/>
        <v>20:15:22</v>
      </c>
      <c r="E1846" s="18">
        <f t="shared" si="57"/>
        <v>0.83333333333333326</v>
      </c>
      <c r="F1846" s="2" t="s">
        <v>72</v>
      </c>
      <c r="G1846" s="4" t="s">
        <v>46</v>
      </c>
      <c r="H1846" t="s">
        <v>75</v>
      </c>
      <c r="I1846">
        <v>732</v>
      </c>
      <c r="J1846">
        <v>62381</v>
      </c>
      <c r="K1846" t="s">
        <v>6203</v>
      </c>
      <c r="L1846">
        <v>3</v>
      </c>
      <c r="M1846" s="6">
        <v>342.5</v>
      </c>
      <c r="N1846" s="6">
        <v>5243.25</v>
      </c>
      <c r="O1846">
        <v>64</v>
      </c>
      <c r="P1846">
        <v>2</v>
      </c>
      <c r="Q1846" t="s">
        <v>52</v>
      </c>
      <c r="R1846" t="s">
        <v>52</v>
      </c>
      <c r="S1846" t="s">
        <v>6177</v>
      </c>
    </row>
    <row r="1847" spans="1:19" hidden="1" x14ac:dyDescent="0.3">
      <c r="A1847" s="7">
        <v>19134</v>
      </c>
      <c r="B1847" s="6" t="s">
        <v>3753</v>
      </c>
      <c r="C1847" t="s">
        <v>3754</v>
      </c>
      <c r="D1847" t="str">
        <f t="shared" si="56"/>
        <v>01:59:29</v>
      </c>
      <c r="E1847" s="18">
        <f t="shared" si="57"/>
        <v>4.1666666666666664E-2</v>
      </c>
      <c r="F1847" s="2" t="s">
        <v>59</v>
      </c>
      <c r="G1847" s="4" t="s">
        <v>46</v>
      </c>
      <c r="H1847" t="s">
        <v>51</v>
      </c>
      <c r="I1847">
        <v>793</v>
      </c>
      <c r="J1847">
        <v>55621</v>
      </c>
      <c r="K1847" t="s">
        <v>6203</v>
      </c>
      <c r="L1847">
        <v>19</v>
      </c>
      <c r="M1847" s="6">
        <v>123</v>
      </c>
      <c r="N1847" s="6">
        <v>3495</v>
      </c>
      <c r="O1847">
        <v>83</v>
      </c>
      <c r="P1847">
        <v>2</v>
      </c>
      <c r="Q1847" t="s">
        <v>65</v>
      </c>
      <c r="R1847" t="s">
        <v>38</v>
      </c>
      <c r="S1847" t="s">
        <v>6176</v>
      </c>
    </row>
    <row r="1848" spans="1:19" hidden="1" x14ac:dyDescent="0.3">
      <c r="A1848" s="7">
        <v>19135</v>
      </c>
      <c r="B1848" s="6" t="s">
        <v>3755</v>
      </c>
      <c r="C1848" t="s">
        <v>3756</v>
      </c>
      <c r="D1848" t="str">
        <f t="shared" si="56"/>
        <v>02:18:54</v>
      </c>
      <c r="E1848" s="18">
        <f t="shared" si="57"/>
        <v>8.3333333333333329E-2</v>
      </c>
      <c r="F1848" s="2" t="s">
        <v>72</v>
      </c>
      <c r="G1848" s="4" t="s">
        <v>46</v>
      </c>
      <c r="H1848" t="s">
        <v>75</v>
      </c>
      <c r="I1848">
        <v>605</v>
      </c>
      <c r="J1848">
        <v>87730</v>
      </c>
      <c r="K1848" t="s">
        <v>6206</v>
      </c>
      <c r="L1848">
        <v>5</v>
      </c>
      <c r="M1848" s="6">
        <v>2389.25</v>
      </c>
      <c r="N1848" s="6">
        <v>892.75</v>
      </c>
      <c r="O1848">
        <v>65</v>
      </c>
      <c r="P1848">
        <v>3</v>
      </c>
      <c r="Q1848" t="s">
        <v>52</v>
      </c>
      <c r="R1848" t="s">
        <v>38</v>
      </c>
      <c r="S1848" t="s">
        <v>6177</v>
      </c>
    </row>
    <row r="1849" spans="1:19" hidden="1" x14ac:dyDescent="0.3">
      <c r="A1849" s="7">
        <v>19136</v>
      </c>
      <c r="B1849" s="6" t="s">
        <v>3757</v>
      </c>
      <c r="C1849" t="s">
        <v>3758</v>
      </c>
      <c r="D1849" t="str">
        <f t="shared" si="56"/>
        <v>02:01:19</v>
      </c>
      <c r="E1849" s="18">
        <f t="shared" si="57"/>
        <v>8.3333333333333329E-2</v>
      </c>
      <c r="F1849" s="2" t="s">
        <v>88</v>
      </c>
      <c r="G1849" s="4" t="s">
        <v>46</v>
      </c>
      <c r="H1849" t="s">
        <v>51</v>
      </c>
      <c r="I1849">
        <v>123</v>
      </c>
      <c r="J1849">
        <v>31067</v>
      </c>
      <c r="K1849" t="s">
        <v>6205</v>
      </c>
      <c r="L1849">
        <v>19</v>
      </c>
      <c r="M1849" s="6">
        <v>420</v>
      </c>
      <c r="N1849" s="6">
        <v>3197.75</v>
      </c>
      <c r="O1849">
        <v>90</v>
      </c>
      <c r="P1849">
        <v>2</v>
      </c>
      <c r="Q1849" t="s">
        <v>65</v>
      </c>
      <c r="R1849" t="s">
        <v>52</v>
      </c>
      <c r="S1849" t="s">
        <v>6176</v>
      </c>
    </row>
    <row r="1850" spans="1:19" hidden="1" x14ac:dyDescent="0.3">
      <c r="A1850" s="7">
        <v>19137</v>
      </c>
      <c r="B1850" s="6" t="s">
        <v>3759</v>
      </c>
      <c r="C1850" t="s">
        <v>3760</v>
      </c>
      <c r="D1850" t="str">
        <f t="shared" si="56"/>
        <v>09:44:08</v>
      </c>
      <c r="E1850" s="18">
        <f t="shared" si="57"/>
        <v>0.375</v>
      </c>
      <c r="F1850" s="2" t="s">
        <v>45</v>
      </c>
      <c r="G1850" s="4" t="s">
        <v>55</v>
      </c>
      <c r="H1850" t="s">
        <v>56</v>
      </c>
      <c r="I1850">
        <v>4794</v>
      </c>
      <c r="J1850">
        <v>46526</v>
      </c>
      <c r="K1850" t="s">
        <v>6205</v>
      </c>
      <c r="L1850">
        <v>46</v>
      </c>
      <c r="M1850" s="6">
        <v>1773.5</v>
      </c>
      <c r="N1850" s="6">
        <v>2454.75</v>
      </c>
      <c r="O1850">
        <v>21</v>
      </c>
      <c r="P1850">
        <v>6</v>
      </c>
      <c r="Q1850" t="s">
        <v>52</v>
      </c>
      <c r="R1850" t="s">
        <v>38</v>
      </c>
      <c r="S1850" t="s">
        <v>6177</v>
      </c>
    </row>
    <row r="1851" spans="1:19" hidden="1" x14ac:dyDescent="0.3">
      <c r="A1851" s="7">
        <v>19138</v>
      </c>
      <c r="B1851" s="6" t="s">
        <v>3761</v>
      </c>
      <c r="C1851" t="s">
        <v>3762</v>
      </c>
      <c r="D1851" t="str">
        <f t="shared" si="56"/>
        <v>17:09:18</v>
      </c>
      <c r="E1851" s="18">
        <f t="shared" si="57"/>
        <v>0.70833333333333326</v>
      </c>
      <c r="F1851" s="2" t="s">
        <v>50</v>
      </c>
      <c r="G1851" s="4" t="s">
        <v>46</v>
      </c>
      <c r="H1851" t="s">
        <v>51</v>
      </c>
      <c r="I1851">
        <v>74</v>
      </c>
      <c r="J1851">
        <v>82212</v>
      </c>
      <c r="K1851" t="s">
        <v>6206</v>
      </c>
      <c r="L1851">
        <v>3</v>
      </c>
      <c r="M1851" s="6">
        <v>282.25</v>
      </c>
      <c r="N1851" s="6">
        <v>3981.25</v>
      </c>
      <c r="O1851">
        <v>75</v>
      </c>
      <c r="P1851">
        <v>1</v>
      </c>
      <c r="Q1851" t="s">
        <v>35</v>
      </c>
      <c r="R1851" t="s">
        <v>52</v>
      </c>
      <c r="S1851" t="s">
        <v>6176</v>
      </c>
    </row>
    <row r="1852" spans="1:19" hidden="1" x14ac:dyDescent="0.3">
      <c r="A1852" s="7">
        <v>19139</v>
      </c>
      <c r="B1852" s="6" t="s">
        <v>3763</v>
      </c>
      <c r="C1852" t="s">
        <v>3764</v>
      </c>
      <c r="D1852" t="str">
        <f t="shared" si="56"/>
        <v>17:03:25</v>
      </c>
      <c r="E1852" s="18">
        <f t="shared" si="57"/>
        <v>0.70833333333333326</v>
      </c>
      <c r="F1852" s="2" t="s">
        <v>50</v>
      </c>
      <c r="G1852" s="4" t="s">
        <v>55</v>
      </c>
      <c r="H1852" t="s">
        <v>51</v>
      </c>
      <c r="I1852">
        <v>65</v>
      </c>
      <c r="J1852">
        <v>55483</v>
      </c>
      <c r="K1852" t="s">
        <v>6203</v>
      </c>
      <c r="L1852">
        <v>5</v>
      </c>
      <c r="M1852" s="6">
        <v>4648</v>
      </c>
      <c r="N1852" s="6">
        <v>937.5</v>
      </c>
      <c r="O1852">
        <v>75</v>
      </c>
      <c r="P1852">
        <v>1</v>
      </c>
      <c r="Q1852" t="s">
        <v>35</v>
      </c>
      <c r="R1852" t="s">
        <v>52</v>
      </c>
      <c r="S1852" t="s">
        <v>6176</v>
      </c>
    </row>
    <row r="1853" spans="1:19" hidden="1" x14ac:dyDescent="0.3">
      <c r="A1853" s="7">
        <v>19140</v>
      </c>
      <c r="B1853" s="6" t="s">
        <v>3765</v>
      </c>
      <c r="C1853" t="s">
        <v>3766</v>
      </c>
      <c r="D1853" t="str">
        <f t="shared" si="56"/>
        <v>15:49:09</v>
      </c>
      <c r="E1853" s="18">
        <f t="shared" si="57"/>
        <v>0.625</v>
      </c>
      <c r="F1853" s="2" t="s">
        <v>45</v>
      </c>
      <c r="G1853" s="4" t="s">
        <v>46</v>
      </c>
      <c r="H1853" t="s">
        <v>47</v>
      </c>
      <c r="I1853">
        <v>2919</v>
      </c>
      <c r="J1853">
        <v>56335</v>
      </c>
      <c r="K1853" t="s">
        <v>6203</v>
      </c>
      <c r="L1853">
        <v>20</v>
      </c>
      <c r="M1853" s="6">
        <v>197.25</v>
      </c>
      <c r="N1853" s="6">
        <v>6317.25</v>
      </c>
      <c r="O1853">
        <v>77</v>
      </c>
      <c r="P1853">
        <v>3</v>
      </c>
      <c r="Q1853" t="s">
        <v>52</v>
      </c>
      <c r="R1853" t="s">
        <v>52</v>
      </c>
      <c r="S1853" t="s">
        <v>6176</v>
      </c>
    </row>
    <row r="1854" spans="1:19" hidden="1" x14ac:dyDescent="0.3">
      <c r="A1854" s="7">
        <v>19141</v>
      </c>
      <c r="B1854" s="6" t="s">
        <v>3767</v>
      </c>
      <c r="C1854" t="s">
        <v>3768</v>
      </c>
      <c r="D1854" t="str">
        <f t="shared" si="56"/>
        <v>06:07:49</v>
      </c>
      <c r="E1854" s="18">
        <f t="shared" si="57"/>
        <v>0.25</v>
      </c>
      <c r="F1854" s="2" t="s">
        <v>45</v>
      </c>
      <c r="G1854" s="4" t="s">
        <v>55</v>
      </c>
      <c r="H1854" t="s">
        <v>56</v>
      </c>
      <c r="I1854">
        <v>1094</v>
      </c>
      <c r="J1854">
        <v>41987</v>
      </c>
      <c r="K1854" t="s">
        <v>6205</v>
      </c>
      <c r="L1854">
        <v>35</v>
      </c>
      <c r="M1854" s="6">
        <v>504</v>
      </c>
      <c r="N1854" s="6">
        <v>3188</v>
      </c>
      <c r="O1854">
        <v>20</v>
      </c>
      <c r="P1854">
        <v>6</v>
      </c>
      <c r="Q1854" t="s">
        <v>52</v>
      </c>
      <c r="R1854" t="s">
        <v>38</v>
      </c>
      <c r="S1854" t="s">
        <v>6177</v>
      </c>
    </row>
    <row r="1855" spans="1:19" hidden="1" x14ac:dyDescent="0.3">
      <c r="A1855" s="7">
        <v>19142</v>
      </c>
      <c r="B1855" s="6" t="s">
        <v>3769</v>
      </c>
      <c r="C1855" t="s">
        <v>3770</v>
      </c>
      <c r="D1855" t="str">
        <f t="shared" si="56"/>
        <v>17:57:30</v>
      </c>
      <c r="E1855" s="18">
        <f t="shared" si="57"/>
        <v>0.70833333333333326</v>
      </c>
      <c r="F1855" s="2" t="s">
        <v>45</v>
      </c>
      <c r="G1855" s="4" t="s">
        <v>46</v>
      </c>
      <c r="H1855" t="s">
        <v>56</v>
      </c>
      <c r="I1855">
        <v>1769</v>
      </c>
      <c r="J1855">
        <v>15572</v>
      </c>
      <c r="K1855" t="s">
        <v>6204</v>
      </c>
      <c r="L1855">
        <v>49</v>
      </c>
      <c r="M1855" s="6">
        <v>697.75</v>
      </c>
      <c r="N1855" s="6">
        <v>4339.75</v>
      </c>
      <c r="O1855">
        <v>13</v>
      </c>
      <c r="P1855">
        <v>6</v>
      </c>
      <c r="Q1855" t="s">
        <v>38</v>
      </c>
      <c r="R1855" t="s">
        <v>38</v>
      </c>
      <c r="S1855" t="s">
        <v>6176</v>
      </c>
    </row>
    <row r="1856" spans="1:19" hidden="1" x14ac:dyDescent="0.3">
      <c r="A1856" s="7">
        <v>19143</v>
      </c>
      <c r="B1856" s="6" t="s">
        <v>3771</v>
      </c>
      <c r="C1856" t="s">
        <v>3772</v>
      </c>
      <c r="D1856" t="str">
        <f t="shared" si="56"/>
        <v>20:41:46</v>
      </c>
      <c r="E1856" s="18">
        <f t="shared" si="57"/>
        <v>0.83333333333333326</v>
      </c>
      <c r="F1856" s="2" t="s">
        <v>72</v>
      </c>
      <c r="G1856" s="4" t="s">
        <v>46</v>
      </c>
      <c r="H1856" t="s">
        <v>51</v>
      </c>
      <c r="I1856">
        <v>233</v>
      </c>
      <c r="J1856">
        <v>72311</v>
      </c>
      <c r="K1856" t="s">
        <v>6206</v>
      </c>
      <c r="L1856">
        <v>14</v>
      </c>
      <c r="M1856" s="6">
        <v>1672.25</v>
      </c>
      <c r="N1856" s="6">
        <v>2515.75</v>
      </c>
      <c r="O1856">
        <v>99</v>
      </c>
      <c r="P1856">
        <v>1</v>
      </c>
      <c r="Q1856" t="s">
        <v>52</v>
      </c>
      <c r="R1856" t="s">
        <v>52</v>
      </c>
      <c r="S1856" t="s">
        <v>6176</v>
      </c>
    </row>
    <row r="1857" spans="1:19" hidden="1" x14ac:dyDescent="0.3">
      <c r="A1857" s="7">
        <v>19144</v>
      </c>
      <c r="B1857" s="6" t="s">
        <v>3773</v>
      </c>
      <c r="C1857" t="s">
        <v>3774</v>
      </c>
      <c r="D1857" t="str">
        <f t="shared" si="56"/>
        <v>01:55:42</v>
      </c>
      <c r="E1857" s="18">
        <f t="shared" si="57"/>
        <v>4.1666666666666664E-2</v>
      </c>
      <c r="F1857" s="2" t="s">
        <v>45</v>
      </c>
      <c r="G1857" s="4" t="s">
        <v>46</v>
      </c>
      <c r="H1857" t="s">
        <v>56</v>
      </c>
      <c r="I1857">
        <v>1327</v>
      </c>
      <c r="J1857">
        <v>84748</v>
      </c>
      <c r="K1857" t="s">
        <v>6206</v>
      </c>
      <c r="L1857">
        <v>41</v>
      </c>
      <c r="M1857" s="6">
        <v>93.5</v>
      </c>
      <c r="N1857" s="6">
        <v>4251.75</v>
      </c>
      <c r="O1857">
        <v>17</v>
      </c>
      <c r="P1857">
        <v>5</v>
      </c>
      <c r="Q1857" t="s">
        <v>52</v>
      </c>
      <c r="R1857" t="s">
        <v>35</v>
      </c>
      <c r="S1857" t="s">
        <v>6177</v>
      </c>
    </row>
    <row r="1858" spans="1:19" hidden="1" x14ac:dyDescent="0.3">
      <c r="A1858" s="7">
        <v>19145</v>
      </c>
      <c r="B1858" s="6" t="s">
        <v>3775</v>
      </c>
      <c r="C1858" t="s">
        <v>3776</v>
      </c>
      <c r="D1858" t="str">
        <f t="shared" si="56"/>
        <v>06:53:01</v>
      </c>
      <c r="E1858" s="18">
        <f t="shared" si="57"/>
        <v>0.25</v>
      </c>
      <c r="F1858" s="2" t="s">
        <v>72</v>
      </c>
      <c r="G1858" s="4" t="s">
        <v>55</v>
      </c>
      <c r="H1858" t="s">
        <v>51</v>
      </c>
      <c r="I1858">
        <v>167</v>
      </c>
      <c r="J1858">
        <v>89568</v>
      </c>
      <c r="K1858" t="s">
        <v>6206</v>
      </c>
      <c r="L1858">
        <v>6</v>
      </c>
      <c r="M1858" s="6">
        <v>410</v>
      </c>
      <c r="N1858" s="6">
        <v>4524.25</v>
      </c>
      <c r="O1858">
        <v>98</v>
      </c>
      <c r="P1858">
        <v>2</v>
      </c>
      <c r="Q1858" t="s">
        <v>65</v>
      </c>
      <c r="R1858" t="s">
        <v>38</v>
      </c>
      <c r="S1858" t="s">
        <v>6176</v>
      </c>
    </row>
    <row r="1859" spans="1:19" hidden="1" x14ac:dyDescent="0.3">
      <c r="A1859" s="7">
        <v>19146</v>
      </c>
      <c r="B1859" s="6" t="s">
        <v>3777</v>
      </c>
      <c r="C1859" t="s">
        <v>3778</v>
      </c>
      <c r="D1859" t="str">
        <f t="shared" ref="D1859:D1922" si="58">TEXT(C1859,"hh:mm:ss")</f>
        <v>19:50:01</v>
      </c>
      <c r="E1859" s="18">
        <f t="shared" ref="E1859:E1922" si="59">FLOOR(D1859,TIME(1,0,0))</f>
        <v>0.79166666666666663</v>
      </c>
      <c r="F1859" s="2" t="s">
        <v>50</v>
      </c>
      <c r="G1859" s="4" t="s">
        <v>55</v>
      </c>
      <c r="H1859" t="s">
        <v>51</v>
      </c>
      <c r="I1859">
        <v>156</v>
      </c>
      <c r="J1859">
        <v>26114</v>
      </c>
      <c r="K1859" t="s">
        <v>6204</v>
      </c>
      <c r="L1859">
        <v>19</v>
      </c>
      <c r="M1859" s="6">
        <v>4443.75</v>
      </c>
      <c r="N1859" s="6">
        <v>753.75</v>
      </c>
      <c r="O1859">
        <v>97</v>
      </c>
      <c r="P1859">
        <v>2</v>
      </c>
      <c r="Q1859" t="s">
        <v>52</v>
      </c>
      <c r="R1859" t="s">
        <v>52</v>
      </c>
      <c r="S1859" t="s">
        <v>6177</v>
      </c>
    </row>
    <row r="1860" spans="1:19" hidden="1" x14ac:dyDescent="0.3">
      <c r="A1860" s="7">
        <v>19147</v>
      </c>
      <c r="B1860" s="6" t="s">
        <v>3779</v>
      </c>
      <c r="C1860" t="s">
        <v>3780</v>
      </c>
      <c r="D1860" t="str">
        <f t="shared" si="58"/>
        <v>10:34:28</v>
      </c>
      <c r="E1860" s="18">
        <f t="shared" si="59"/>
        <v>0.41666666666666663</v>
      </c>
      <c r="F1860" s="2" t="s">
        <v>88</v>
      </c>
      <c r="G1860" s="4" t="s">
        <v>46</v>
      </c>
      <c r="H1860" t="s">
        <v>81</v>
      </c>
      <c r="I1860">
        <v>301</v>
      </c>
      <c r="J1860">
        <v>31877</v>
      </c>
      <c r="K1860" t="s">
        <v>6205</v>
      </c>
      <c r="L1860">
        <v>18</v>
      </c>
      <c r="M1860" s="6">
        <v>581.25</v>
      </c>
      <c r="N1860" s="6">
        <v>2802</v>
      </c>
      <c r="O1860">
        <v>57</v>
      </c>
      <c r="P1860">
        <v>0</v>
      </c>
      <c r="Q1860" t="s">
        <v>38</v>
      </c>
      <c r="R1860" t="s">
        <v>38</v>
      </c>
      <c r="S1860" t="s">
        <v>6176</v>
      </c>
    </row>
    <row r="1861" spans="1:19" hidden="1" x14ac:dyDescent="0.3">
      <c r="A1861" s="7">
        <v>19148</v>
      </c>
      <c r="B1861" s="6" t="s">
        <v>3781</v>
      </c>
      <c r="C1861" t="s">
        <v>3782</v>
      </c>
      <c r="D1861" t="str">
        <f t="shared" si="58"/>
        <v>02:48:17</v>
      </c>
      <c r="E1861" s="18">
        <f t="shared" si="59"/>
        <v>8.3333333333333329E-2</v>
      </c>
      <c r="F1861" s="2" t="s">
        <v>220</v>
      </c>
      <c r="G1861" s="4" t="s">
        <v>46</v>
      </c>
      <c r="H1861" t="s">
        <v>47</v>
      </c>
      <c r="I1861">
        <v>3738</v>
      </c>
      <c r="J1861">
        <v>50294</v>
      </c>
      <c r="K1861" t="s">
        <v>6203</v>
      </c>
      <c r="L1861">
        <v>9</v>
      </c>
      <c r="M1861" s="6">
        <v>527.75</v>
      </c>
      <c r="N1861" s="6">
        <v>4587.5</v>
      </c>
      <c r="O1861">
        <v>84</v>
      </c>
      <c r="P1861">
        <v>3</v>
      </c>
      <c r="Q1861" t="s">
        <v>35</v>
      </c>
      <c r="R1861" t="s">
        <v>38</v>
      </c>
      <c r="S1861" t="s">
        <v>6177</v>
      </c>
    </row>
    <row r="1862" spans="1:19" hidden="1" x14ac:dyDescent="0.3">
      <c r="A1862" s="7">
        <v>19149</v>
      </c>
      <c r="B1862" s="6" t="s">
        <v>3783</v>
      </c>
      <c r="C1862" t="s">
        <v>3784</v>
      </c>
      <c r="D1862" t="str">
        <f t="shared" si="58"/>
        <v>20:44:45</v>
      </c>
      <c r="E1862" s="18">
        <f t="shared" si="59"/>
        <v>0.83333333333333326</v>
      </c>
      <c r="F1862" s="2" t="s">
        <v>45</v>
      </c>
      <c r="G1862" s="4" t="s">
        <v>46</v>
      </c>
      <c r="H1862" t="s">
        <v>56</v>
      </c>
      <c r="I1862">
        <v>2375</v>
      </c>
      <c r="J1862">
        <v>26023</v>
      </c>
      <c r="K1862" t="s">
        <v>6204</v>
      </c>
      <c r="L1862">
        <v>60</v>
      </c>
      <c r="M1862" s="6">
        <v>92.75</v>
      </c>
      <c r="N1862" s="6">
        <v>4018.75</v>
      </c>
      <c r="O1862">
        <v>12</v>
      </c>
      <c r="P1862">
        <v>5</v>
      </c>
      <c r="Q1862" t="s">
        <v>38</v>
      </c>
      <c r="R1862" t="s">
        <v>38</v>
      </c>
      <c r="S1862" t="s">
        <v>6176</v>
      </c>
    </row>
    <row r="1863" spans="1:19" hidden="1" x14ac:dyDescent="0.3">
      <c r="A1863" s="7">
        <v>19150</v>
      </c>
      <c r="B1863" s="6" t="s">
        <v>3785</v>
      </c>
      <c r="C1863" t="s">
        <v>3786</v>
      </c>
      <c r="D1863" t="str">
        <f t="shared" si="58"/>
        <v>02:14:29</v>
      </c>
      <c r="E1863" s="18">
        <f t="shared" si="59"/>
        <v>8.3333333333333329E-2</v>
      </c>
      <c r="F1863" s="2" t="s">
        <v>72</v>
      </c>
      <c r="G1863" s="4" t="s">
        <v>46</v>
      </c>
      <c r="H1863" t="s">
        <v>75</v>
      </c>
      <c r="I1863">
        <v>357</v>
      </c>
      <c r="J1863">
        <v>16686</v>
      </c>
      <c r="K1863" t="s">
        <v>6204</v>
      </c>
      <c r="L1863">
        <v>7</v>
      </c>
      <c r="M1863" s="6">
        <v>1360.75</v>
      </c>
      <c r="N1863" s="6">
        <v>967</v>
      </c>
      <c r="O1863">
        <v>46</v>
      </c>
      <c r="P1863">
        <v>2</v>
      </c>
      <c r="Q1863" t="s">
        <v>52</v>
      </c>
      <c r="R1863" t="s">
        <v>52</v>
      </c>
      <c r="S1863" t="s">
        <v>6176</v>
      </c>
    </row>
    <row r="1864" spans="1:19" hidden="1" x14ac:dyDescent="0.3">
      <c r="A1864" s="7">
        <v>19151</v>
      </c>
      <c r="B1864" s="6" t="s">
        <v>3787</v>
      </c>
      <c r="C1864" t="s">
        <v>3788</v>
      </c>
      <c r="D1864" t="str">
        <f t="shared" si="58"/>
        <v>21:12:43</v>
      </c>
      <c r="E1864" s="18">
        <f t="shared" si="59"/>
        <v>0.875</v>
      </c>
      <c r="F1864" s="2" t="s">
        <v>59</v>
      </c>
      <c r="G1864" s="4" t="s">
        <v>55</v>
      </c>
      <c r="H1864" t="s">
        <v>51</v>
      </c>
      <c r="I1864">
        <v>185</v>
      </c>
      <c r="J1864">
        <v>26023</v>
      </c>
      <c r="K1864" t="s">
        <v>6204</v>
      </c>
      <c r="L1864">
        <v>3</v>
      </c>
      <c r="M1864" s="6">
        <v>1325.75</v>
      </c>
      <c r="N1864" s="6">
        <v>2379</v>
      </c>
      <c r="O1864">
        <v>83</v>
      </c>
      <c r="P1864">
        <v>1</v>
      </c>
      <c r="Q1864" t="s">
        <v>52</v>
      </c>
      <c r="R1864" t="s">
        <v>52</v>
      </c>
      <c r="S1864" t="s">
        <v>6176</v>
      </c>
    </row>
    <row r="1865" spans="1:19" hidden="1" x14ac:dyDescent="0.3">
      <c r="A1865" s="7">
        <v>19152</v>
      </c>
      <c r="B1865" s="6" t="s">
        <v>3789</v>
      </c>
      <c r="C1865" t="s">
        <v>3790</v>
      </c>
      <c r="D1865" t="str">
        <f t="shared" si="58"/>
        <v>02:35:01</v>
      </c>
      <c r="E1865" s="18">
        <f t="shared" si="59"/>
        <v>8.3333333333333329E-2</v>
      </c>
      <c r="F1865" s="2" t="s">
        <v>45</v>
      </c>
      <c r="G1865" s="4" t="s">
        <v>46</v>
      </c>
      <c r="H1865" t="s">
        <v>47</v>
      </c>
      <c r="I1865">
        <v>2987</v>
      </c>
      <c r="J1865">
        <v>67430</v>
      </c>
      <c r="K1865" t="s">
        <v>6203</v>
      </c>
      <c r="L1865">
        <v>19</v>
      </c>
      <c r="M1865" s="6">
        <v>430.75</v>
      </c>
      <c r="N1865" s="6">
        <v>3412.5</v>
      </c>
      <c r="O1865">
        <v>79</v>
      </c>
      <c r="P1865">
        <v>3</v>
      </c>
      <c r="Q1865" t="s">
        <v>38</v>
      </c>
      <c r="R1865" t="s">
        <v>52</v>
      </c>
      <c r="S1865" t="s">
        <v>6177</v>
      </c>
    </row>
    <row r="1866" spans="1:19" hidden="1" x14ac:dyDescent="0.3">
      <c r="A1866" s="7">
        <v>19153</v>
      </c>
      <c r="B1866" s="6" t="s">
        <v>3791</v>
      </c>
      <c r="C1866" t="s">
        <v>3792</v>
      </c>
      <c r="D1866" t="str">
        <f t="shared" si="58"/>
        <v>06:21:53</v>
      </c>
      <c r="E1866" s="18">
        <f t="shared" si="59"/>
        <v>0.25</v>
      </c>
      <c r="F1866" s="2" t="s">
        <v>50</v>
      </c>
      <c r="G1866" s="4" t="s">
        <v>55</v>
      </c>
      <c r="H1866" t="s">
        <v>51</v>
      </c>
      <c r="I1866">
        <v>199</v>
      </c>
      <c r="J1866">
        <v>71606</v>
      </c>
      <c r="K1866" t="s">
        <v>6206</v>
      </c>
      <c r="L1866">
        <v>17</v>
      </c>
      <c r="M1866" s="6">
        <v>8019.25</v>
      </c>
      <c r="N1866" s="6">
        <v>754.75</v>
      </c>
      <c r="O1866">
        <v>92</v>
      </c>
      <c r="P1866">
        <v>2</v>
      </c>
      <c r="Q1866" t="s">
        <v>35</v>
      </c>
      <c r="R1866" t="s">
        <v>38</v>
      </c>
      <c r="S1866" t="s">
        <v>6177</v>
      </c>
    </row>
    <row r="1867" spans="1:19" hidden="1" x14ac:dyDescent="0.3">
      <c r="A1867" s="7">
        <v>19154</v>
      </c>
      <c r="B1867" s="6" t="s">
        <v>3793</v>
      </c>
      <c r="C1867" t="s">
        <v>3794</v>
      </c>
      <c r="D1867" t="str">
        <f t="shared" si="58"/>
        <v>14:04:18</v>
      </c>
      <c r="E1867" s="18">
        <f t="shared" si="59"/>
        <v>0.58333333333333326</v>
      </c>
      <c r="F1867" s="2" t="s">
        <v>50</v>
      </c>
      <c r="G1867" s="4" t="s">
        <v>55</v>
      </c>
      <c r="H1867" t="s">
        <v>51</v>
      </c>
      <c r="I1867">
        <v>235</v>
      </c>
      <c r="J1867">
        <v>28804</v>
      </c>
      <c r="K1867" t="s">
        <v>6204</v>
      </c>
      <c r="L1867">
        <v>20</v>
      </c>
      <c r="M1867" s="6">
        <v>286.75</v>
      </c>
      <c r="N1867" s="6">
        <v>7221</v>
      </c>
      <c r="O1867">
        <v>99</v>
      </c>
      <c r="P1867">
        <v>1</v>
      </c>
      <c r="Q1867" t="s">
        <v>65</v>
      </c>
      <c r="R1867" t="s">
        <v>38</v>
      </c>
      <c r="S1867" t="s">
        <v>6176</v>
      </c>
    </row>
    <row r="1868" spans="1:19" hidden="1" x14ac:dyDescent="0.3">
      <c r="A1868" s="7">
        <v>19155</v>
      </c>
      <c r="B1868" s="6" t="s">
        <v>3795</v>
      </c>
      <c r="C1868" t="s">
        <v>3796</v>
      </c>
      <c r="D1868" t="str">
        <f t="shared" si="58"/>
        <v>20:10:39</v>
      </c>
      <c r="E1868" s="18">
        <f t="shared" si="59"/>
        <v>0.83333333333333326</v>
      </c>
      <c r="F1868" s="2" t="s">
        <v>220</v>
      </c>
      <c r="G1868" s="4" t="s">
        <v>46</v>
      </c>
      <c r="H1868" t="s">
        <v>81</v>
      </c>
      <c r="I1868">
        <v>713</v>
      </c>
      <c r="J1868">
        <v>70990</v>
      </c>
      <c r="K1868" t="s">
        <v>6206</v>
      </c>
      <c r="L1868">
        <v>9</v>
      </c>
      <c r="M1868" s="6">
        <v>3984</v>
      </c>
      <c r="N1868" s="6">
        <v>515.25</v>
      </c>
      <c r="O1868">
        <v>55</v>
      </c>
      <c r="P1868">
        <v>1</v>
      </c>
      <c r="Q1868" t="s">
        <v>35</v>
      </c>
      <c r="R1868" t="s">
        <v>38</v>
      </c>
      <c r="S1868" t="s">
        <v>6177</v>
      </c>
    </row>
    <row r="1869" spans="1:19" hidden="1" x14ac:dyDescent="0.3">
      <c r="A1869" s="7">
        <v>19156</v>
      </c>
      <c r="B1869" s="6" t="s">
        <v>3797</v>
      </c>
      <c r="C1869" t="s">
        <v>3798</v>
      </c>
      <c r="D1869" t="str">
        <f t="shared" si="58"/>
        <v>10:41:54</v>
      </c>
      <c r="E1869" s="18">
        <f t="shared" si="59"/>
        <v>0.41666666666666663</v>
      </c>
      <c r="F1869" s="2" t="s">
        <v>45</v>
      </c>
      <c r="G1869" s="4" t="s">
        <v>46</v>
      </c>
      <c r="H1869" t="s">
        <v>47</v>
      </c>
      <c r="I1869">
        <v>3283</v>
      </c>
      <c r="J1869">
        <v>62862</v>
      </c>
      <c r="K1869" t="s">
        <v>6203</v>
      </c>
      <c r="L1869">
        <v>1</v>
      </c>
      <c r="M1869" s="6">
        <v>595.25</v>
      </c>
      <c r="N1869" s="6">
        <v>2263</v>
      </c>
      <c r="O1869">
        <v>78</v>
      </c>
      <c r="P1869">
        <v>1</v>
      </c>
      <c r="Q1869" t="s">
        <v>35</v>
      </c>
      <c r="R1869" t="s">
        <v>52</v>
      </c>
      <c r="S1869" t="s">
        <v>6177</v>
      </c>
    </row>
    <row r="1870" spans="1:19" hidden="1" x14ac:dyDescent="0.3">
      <c r="A1870" s="7">
        <v>19157</v>
      </c>
      <c r="B1870" s="6" t="s">
        <v>3799</v>
      </c>
      <c r="C1870" t="s">
        <v>3800</v>
      </c>
      <c r="D1870" t="str">
        <f t="shared" si="58"/>
        <v>23:05:08</v>
      </c>
      <c r="E1870" s="18">
        <f t="shared" si="59"/>
        <v>0.95833333333333326</v>
      </c>
      <c r="F1870" s="2" t="s">
        <v>88</v>
      </c>
      <c r="G1870" s="4" t="s">
        <v>55</v>
      </c>
      <c r="H1870" t="s">
        <v>51</v>
      </c>
      <c r="I1870">
        <v>110</v>
      </c>
      <c r="J1870">
        <v>66048</v>
      </c>
      <c r="K1870" t="s">
        <v>6203</v>
      </c>
      <c r="L1870">
        <v>20</v>
      </c>
      <c r="M1870" s="6">
        <v>218.75</v>
      </c>
      <c r="N1870" s="6">
        <v>4922</v>
      </c>
      <c r="O1870">
        <v>92</v>
      </c>
      <c r="P1870">
        <v>2</v>
      </c>
      <c r="Q1870" t="s">
        <v>65</v>
      </c>
      <c r="R1870" t="s">
        <v>52</v>
      </c>
      <c r="S1870" t="s">
        <v>6177</v>
      </c>
    </row>
    <row r="1871" spans="1:19" hidden="1" x14ac:dyDescent="0.3">
      <c r="A1871" s="7">
        <v>19158</v>
      </c>
      <c r="B1871" s="6" t="s">
        <v>3801</v>
      </c>
      <c r="C1871" t="s">
        <v>3802</v>
      </c>
      <c r="D1871" t="str">
        <f t="shared" si="58"/>
        <v>06:59:04</v>
      </c>
      <c r="E1871" s="18">
        <f t="shared" si="59"/>
        <v>0.25</v>
      </c>
      <c r="F1871" s="2" t="s">
        <v>45</v>
      </c>
      <c r="G1871" s="4" t="s">
        <v>46</v>
      </c>
      <c r="H1871" t="s">
        <v>47</v>
      </c>
      <c r="I1871">
        <v>3069</v>
      </c>
      <c r="J1871">
        <v>47556</v>
      </c>
      <c r="K1871" t="s">
        <v>6205</v>
      </c>
      <c r="L1871">
        <v>1</v>
      </c>
      <c r="M1871" s="6">
        <v>4212</v>
      </c>
      <c r="N1871" s="6">
        <v>708.25</v>
      </c>
      <c r="O1871">
        <v>69</v>
      </c>
      <c r="P1871">
        <v>3</v>
      </c>
      <c r="Q1871" t="s">
        <v>38</v>
      </c>
      <c r="R1871" t="s">
        <v>38</v>
      </c>
      <c r="S1871" t="s">
        <v>6176</v>
      </c>
    </row>
    <row r="1872" spans="1:19" hidden="1" x14ac:dyDescent="0.3">
      <c r="A1872" s="7">
        <v>19159</v>
      </c>
      <c r="B1872" s="6" t="s">
        <v>3803</v>
      </c>
      <c r="C1872" t="s">
        <v>3804</v>
      </c>
      <c r="D1872" t="str">
        <f t="shared" si="58"/>
        <v>19:27:06</v>
      </c>
      <c r="E1872" s="18">
        <f t="shared" si="59"/>
        <v>0.79166666666666663</v>
      </c>
      <c r="F1872" s="2" t="s">
        <v>45</v>
      </c>
      <c r="G1872" s="4" t="s">
        <v>46</v>
      </c>
      <c r="H1872" t="s">
        <v>56</v>
      </c>
      <c r="I1872">
        <v>4144</v>
      </c>
      <c r="J1872">
        <v>70503</v>
      </c>
      <c r="K1872" t="s">
        <v>6206</v>
      </c>
      <c r="L1872">
        <v>52</v>
      </c>
      <c r="M1872" s="6">
        <v>369.75</v>
      </c>
      <c r="N1872" s="6">
        <v>5989</v>
      </c>
      <c r="O1872">
        <v>20</v>
      </c>
      <c r="P1872">
        <v>4</v>
      </c>
      <c r="Q1872" t="s">
        <v>38</v>
      </c>
      <c r="R1872" t="s">
        <v>52</v>
      </c>
      <c r="S1872" t="s">
        <v>6177</v>
      </c>
    </row>
    <row r="1873" spans="1:19" hidden="1" x14ac:dyDescent="0.3">
      <c r="A1873" s="7">
        <v>19160</v>
      </c>
      <c r="B1873" s="6" t="s">
        <v>3805</v>
      </c>
      <c r="C1873" t="s">
        <v>3806</v>
      </c>
      <c r="D1873" t="str">
        <f t="shared" si="58"/>
        <v>23:33:27</v>
      </c>
      <c r="E1873" s="18">
        <f t="shared" si="59"/>
        <v>0.95833333333333326</v>
      </c>
      <c r="F1873" s="2" t="s">
        <v>50</v>
      </c>
      <c r="G1873" s="4" t="s">
        <v>55</v>
      </c>
      <c r="H1873" t="s">
        <v>51</v>
      </c>
      <c r="I1873">
        <v>55</v>
      </c>
      <c r="J1873">
        <v>72516</v>
      </c>
      <c r="K1873" t="s">
        <v>6206</v>
      </c>
      <c r="L1873">
        <v>11</v>
      </c>
      <c r="M1873" s="6">
        <v>6214</v>
      </c>
      <c r="N1873" s="6">
        <v>742.75</v>
      </c>
      <c r="O1873">
        <v>88</v>
      </c>
      <c r="P1873">
        <v>2</v>
      </c>
      <c r="Q1873" t="s">
        <v>35</v>
      </c>
      <c r="R1873" t="s">
        <v>38</v>
      </c>
      <c r="S1873" t="s">
        <v>6176</v>
      </c>
    </row>
    <row r="1874" spans="1:19" hidden="1" x14ac:dyDescent="0.3">
      <c r="A1874" s="7">
        <v>19161</v>
      </c>
      <c r="B1874" s="6" t="s">
        <v>3807</v>
      </c>
      <c r="C1874" t="s">
        <v>3808</v>
      </c>
      <c r="D1874" t="str">
        <f t="shared" si="58"/>
        <v>08:25:35</v>
      </c>
      <c r="E1874" s="18">
        <f t="shared" si="59"/>
        <v>0.33333333333333331</v>
      </c>
      <c r="F1874" s="2" t="s">
        <v>50</v>
      </c>
      <c r="G1874" s="4" t="s">
        <v>46</v>
      </c>
      <c r="H1874" t="s">
        <v>51</v>
      </c>
      <c r="I1874">
        <v>192</v>
      </c>
      <c r="J1874">
        <v>45428</v>
      </c>
      <c r="K1874" t="s">
        <v>6205</v>
      </c>
      <c r="L1874">
        <v>18</v>
      </c>
      <c r="M1874" s="6">
        <v>392.5</v>
      </c>
      <c r="N1874" s="6">
        <v>6494</v>
      </c>
      <c r="O1874">
        <v>91</v>
      </c>
      <c r="P1874">
        <v>1</v>
      </c>
      <c r="Q1874" t="s">
        <v>65</v>
      </c>
      <c r="R1874" t="s">
        <v>38</v>
      </c>
      <c r="S1874" t="s">
        <v>6176</v>
      </c>
    </row>
    <row r="1875" spans="1:19" hidden="1" x14ac:dyDescent="0.3">
      <c r="A1875" s="7">
        <v>19162</v>
      </c>
      <c r="B1875" s="6" t="s">
        <v>3809</v>
      </c>
      <c r="C1875" t="s">
        <v>3810</v>
      </c>
      <c r="D1875" t="str">
        <f t="shared" si="58"/>
        <v>04:45:08</v>
      </c>
      <c r="E1875" s="18">
        <f t="shared" si="59"/>
        <v>0.16666666666666666</v>
      </c>
      <c r="F1875" s="2" t="s">
        <v>72</v>
      </c>
      <c r="G1875" s="4" t="s">
        <v>46</v>
      </c>
      <c r="H1875" t="s">
        <v>81</v>
      </c>
      <c r="I1875">
        <v>626</v>
      </c>
      <c r="J1875">
        <v>75748</v>
      </c>
      <c r="K1875" t="s">
        <v>6206</v>
      </c>
      <c r="L1875">
        <v>18</v>
      </c>
      <c r="M1875" s="6">
        <v>4854.75</v>
      </c>
      <c r="N1875" s="6">
        <v>546.25</v>
      </c>
      <c r="O1875">
        <v>61</v>
      </c>
      <c r="P1875">
        <v>1</v>
      </c>
      <c r="Q1875" t="s">
        <v>52</v>
      </c>
      <c r="R1875" t="s">
        <v>38</v>
      </c>
      <c r="S1875" t="s">
        <v>6176</v>
      </c>
    </row>
    <row r="1876" spans="1:19" hidden="1" x14ac:dyDescent="0.3">
      <c r="A1876" s="7">
        <v>19163</v>
      </c>
      <c r="B1876" s="6" t="s">
        <v>3811</v>
      </c>
      <c r="C1876" t="s">
        <v>3812</v>
      </c>
      <c r="D1876" t="str">
        <f t="shared" si="58"/>
        <v>11:32:53</v>
      </c>
      <c r="E1876" s="18">
        <f t="shared" si="59"/>
        <v>0.45833333333333331</v>
      </c>
      <c r="F1876" s="2" t="s">
        <v>45</v>
      </c>
      <c r="G1876" s="4" t="s">
        <v>55</v>
      </c>
      <c r="H1876" t="s">
        <v>56</v>
      </c>
      <c r="I1876">
        <v>1952</v>
      </c>
      <c r="J1876">
        <v>11449</v>
      </c>
      <c r="K1876" t="s">
        <v>6204</v>
      </c>
      <c r="L1876">
        <v>41</v>
      </c>
      <c r="M1876" s="6">
        <v>4776.75</v>
      </c>
      <c r="N1876" s="6">
        <v>745</v>
      </c>
      <c r="O1876">
        <v>11</v>
      </c>
      <c r="P1876">
        <v>4</v>
      </c>
      <c r="Q1876" t="s">
        <v>52</v>
      </c>
      <c r="R1876" t="s">
        <v>38</v>
      </c>
      <c r="S1876" t="s">
        <v>6177</v>
      </c>
    </row>
    <row r="1877" spans="1:19" hidden="1" x14ac:dyDescent="0.3">
      <c r="A1877" s="7">
        <v>19164</v>
      </c>
      <c r="B1877" s="6" t="s">
        <v>3813</v>
      </c>
      <c r="C1877" t="s">
        <v>3814</v>
      </c>
      <c r="D1877" t="str">
        <f t="shared" si="58"/>
        <v>17:15:53</v>
      </c>
      <c r="E1877" s="18">
        <f t="shared" si="59"/>
        <v>0.70833333333333326</v>
      </c>
      <c r="F1877" s="2" t="s">
        <v>45</v>
      </c>
      <c r="G1877" s="4" t="s">
        <v>46</v>
      </c>
      <c r="H1877" t="s">
        <v>47</v>
      </c>
      <c r="I1877">
        <v>3937</v>
      </c>
      <c r="J1877">
        <v>43017</v>
      </c>
      <c r="K1877" t="s">
        <v>6205</v>
      </c>
      <c r="L1877">
        <v>2</v>
      </c>
      <c r="M1877" s="6">
        <v>235.5</v>
      </c>
      <c r="N1877" s="6">
        <v>6827.25</v>
      </c>
      <c r="O1877">
        <v>52</v>
      </c>
      <c r="P1877">
        <v>3</v>
      </c>
      <c r="Q1877" t="s">
        <v>52</v>
      </c>
      <c r="R1877" t="s">
        <v>38</v>
      </c>
      <c r="S1877" t="s">
        <v>6176</v>
      </c>
    </row>
    <row r="1878" spans="1:19" hidden="1" x14ac:dyDescent="0.3">
      <c r="A1878" s="7">
        <v>19165</v>
      </c>
      <c r="B1878" s="6" t="s">
        <v>3815</v>
      </c>
      <c r="C1878" t="s">
        <v>3816</v>
      </c>
      <c r="D1878" t="str">
        <f t="shared" si="58"/>
        <v>18:21:52</v>
      </c>
      <c r="E1878" s="18">
        <f t="shared" si="59"/>
        <v>0.75</v>
      </c>
      <c r="F1878" s="2" t="s">
        <v>72</v>
      </c>
      <c r="G1878" s="4" t="s">
        <v>46</v>
      </c>
      <c r="H1878" t="s">
        <v>81</v>
      </c>
      <c r="I1878">
        <v>798</v>
      </c>
      <c r="J1878">
        <v>63660</v>
      </c>
      <c r="K1878" t="s">
        <v>6203</v>
      </c>
      <c r="L1878">
        <v>10</v>
      </c>
      <c r="M1878" s="6">
        <v>1058.25</v>
      </c>
      <c r="N1878" s="6">
        <v>4223.75</v>
      </c>
      <c r="O1878">
        <v>65</v>
      </c>
      <c r="P1878">
        <v>1</v>
      </c>
      <c r="Q1878" t="s">
        <v>52</v>
      </c>
      <c r="R1878" t="s">
        <v>38</v>
      </c>
      <c r="S1878" t="s">
        <v>6177</v>
      </c>
    </row>
    <row r="1879" spans="1:19" hidden="1" x14ac:dyDescent="0.3">
      <c r="A1879" s="7">
        <v>19166</v>
      </c>
      <c r="B1879" s="6" t="s">
        <v>3817</v>
      </c>
      <c r="C1879" t="s">
        <v>3818</v>
      </c>
      <c r="D1879" t="str">
        <f t="shared" si="58"/>
        <v>23:03:44</v>
      </c>
      <c r="E1879" s="18">
        <f t="shared" si="59"/>
        <v>0.95833333333333326</v>
      </c>
      <c r="F1879" s="2" t="s">
        <v>45</v>
      </c>
      <c r="G1879" s="4" t="s">
        <v>46</v>
      </c>
      <c r="H1879" t="s">
        <v>75</v>
      </c>
      <c r="I1879">
        <v>2191</v>
      </c>
      <c r="J1879">
        <v>35496</v>
      </c>
      <c r="K1879" t="s">
        <v>6205</v>
      </c>
      <c r="L1879">
        <v>10</v>
      </c>
      <c r="M1879" s="6">
        <v>318</v>
      </c>
      <c r="N1879" s="6">
        <v>5226.75</v>
      </c>
      <c r="O1879">
        <v>50</v>
      </c>
      <c r="P1879">
        <v>3</v>
      </c>
      <c r="Q1879" t="s">
        <v>52</v>
      </c>
      <c r="R1879" t="s">
        <v>38</v>
      </c>
      <c r="S1879" t="s">
        <v>6177</v>
      </c>
    </row>
    <row r="1880" spans="1:19" hidden="1" x14ac:dyDescent="0.3">
      <c r="A1880" s="7">
        <v>19167</v>
      </c>
      <c r="B1880" s="6" t="s">
        <v>3819</v>
      </c>
      <c r="C1880" t="s">
        <v>3820</v>
      </c>
      <c r="D1880" t="str">
        <f t="shared" si="58"/>
        <v>03:14:56</v>
      </c>
      <c r="E1880" s="18">
        <f t="shared" si="59"/>
        <v>0.125</v>
      </c>
      <c r="F1880" s="2" t="s">
        <v>45</v>
      </c>
      <c r="G1880" s="4" t="s">
        <v>46</v>
      </c>
      <c r="H1880" t="s">
        <v>56</v>
      </c>
      <c r="I1880">
        <v>4558</v>
      </c>
      <c r="J1880">
        <v>44022</v>
      </c>
      <c r="K1880" t="s">
        <v>6205</v>
      </c>
      <c r="L1880">
        <v>49</v>
      </c>
      <c r="M1880" s="6">
        <v>419.5</v>
      </c>
      <c r="N1880" s="6">
        <v>5617</v>
      </c>
      <c r="O1880">
        <v>21</v>
      </c>
      <c r="P1880">
        <v>4</v>
      </c>
      <c r="Q1880" t="s">
        <v>52</v>
      </c>
      <c r="R1880" t="s">
        <v>38</v>
      </c>
      <c r="S1880" t="s">
        <v>6177</v>
      </c>
    </row>
    <row r="1881" spans="1:19" hidden="1" x14ac:dyDescent="0.3">
      <c r="A1881" s="7">
        <v>19168</v>
      </c>
      <c r="B1881" s="6" t="s">
        <v>3821</v>
      </c>
      <c r="C1881" t="s">
        <v>3822</v>
      </c>
      <c r="D1881" t="str">
        <f t="shared" si="58"/>
        <v>11:25:19</v>
      </c>
      <c r="E1881" s="18">
        <f t="shared" si="59"/>
        <v>0.45833333333333331</v>
      </c>
      <c r="F1881" s="2" t="s">
        <v>45</v>
      </c>
      <c r="G1881" s="4" t="s">
        <v>55</v>
      </c>
      <c r="H1881" t="s">
        <v>56</v>
      </c>
      <c r="I1881">
        <v>4776</v>
      </c>
      <c r="J1881">
        <v>10616</v>
      </c>
      <c r="K1881" t="s">
        <v>6204</v>
      </c>
      <c r="L1881">
        <v>48</v>
      </c>
      <c r="M1881" s="6">
        <v>1418.75</v>
      </c>
      <c r="N1881" s="6">
        <v>2608.5</v>
      </c>
      <c r="O1881">
        <v>13</v>
      </c>
      <c r="P1881">
        <v>3</v>
      </c>
      <c r="Q1881" t="s">
        <v>38</v>
      </c>
      <c r="R1881" t="s">
        <v>38</v>
      </c>
      <c r="S1881" t="s">
        <v>6176</v>
      </c>
    </row>
    <row r="1882" spans="1:19" hidden="1" x14ac:dyDescent="0.3">
      <c r="A1882" s="7">
        <v>19169</v>
      </c>
      <c r="B1882" s="6" t="s">
        <v>3823</v>
      </c>
      <c r="C1882" t="s">
        <v>3824</v>
      </c>
      <c r="D1882" t="str">
        <f t="shared" si="58"/>
        <v>21:46:44</v>
      </c>
      <c r="E1882" s="18">
        <f t="shared" si="59"/>
        <v>0.875</v>
      </c>
      <c r="F1882" s="2" t="s">
        <v>59</v>
      </c>
      <c r="G1882" s="4" t="s">
        <v>46</v>
      </c>
      <c r="H1882" t="s">
        <v>47</v>
      </c>
      <c r="I1882">
        <v>1028</v>
      </c>
      <c r="J1882">
        <v>86910</v>
      </c>
      <c r="K1882" t="s">
        <v>6206</v>
      </c>
      <c r="L1882">
        <v>6</v>
      </c>
      <c r="M1882" s="6">
        <v>545.25</v>
      </c>
      <c r="N1882" s="6">
        <v>4420.25</v>
      </c>
      <c r="O1882">
        <v>59</v>
      </c>
      <c r="P1882">
        <v>2</v>
      </c>
      <c r="Q1882" t="s">
        <v>52</v>
      </c>
      <c r="R1882" t="s">
        <v>38</v>
      </c>
      <c r="S1882" t="s">
        <v>6177</v>
      </c>
    </row>
    <row r="1883" spans="1:19" hidden="1" x14ac:dyDescent="0.3">
      <c r="A1883" s="7">
        <v>19170</v>
      </c>
      <c r="B1883" s="6" t="s">
        <v>3825</v>
      </c>
      <c r="C1883" t="s">
        <v>3826</v>
      </c>
      <c r="D1883" t="str">
        <f t="shared" si="58"/>
        <v>22:01:37</v>
      </c>
      <c r="E1883" s="18">
        <f t="shared" si="59"/>
        <v>0.91666666666666663</v>
      </c>
      <c r="F1883" s="2" t="s">
        <v>88</v>
      </c>
      <c r="G1883" s="4" t="s">
        <v>55</v>
      </c>
      <c r="H1883" t="s">
        <v>51</v>
      </c>
      <c r="I1883">
        <v>131</v>
      </c>
      <c r="J1883">
        <v>61587</v>
      </c>
      <c r="K1883" t="s">
        <v>6203</v>
      </c>
      <c r="L1883">
        <v>9</v>
      </c>
      <c r="M1883" s="6">
        <v>1090</v>
      </c>
      <c r="N1883" s="6">
        <v>4009.5</v>
      </c>
      <c r="O1883">
        <v>80</v>
      </c>
      <c r="P1883">
        <v>2</v>
      </c>
      <c r="Q1883" t="s">
        <v>65</v>
      </c>
      <c r="R1883" t="s">
        <v>52</v>
      </c>
      <c r="S1883" t="s">
        <v>6176</v>
      </c>
    </row>
    <row r="1884" spans="1:19" hidden="1" x14ac:dyDescent="0.3">
      <c r="A1884" s="7">
        <v>19171</v>
      </c>
      <c r="B1884" s="6" t="s">
        <v>3827</v>
      </c>
      <c r="C1884" t="s">
        <v>3828</v>
      </c>
      <c r="D1884" t="str">
        <f t="shared" si="58"/>
        <v>20:36:06</v>
      </c>
      <c r="E1884" s="18">
        <f t="shared" si="59"/>
        <v>0.83333333333333326</v>
      </c>
      <c r="F1884" s="2" t="s">
        <v>50</v>
      </c>
      <c r="G1884" s="4" t="s">
        <v>55</v>
      </c>
      <c r="H1884" t="s">
        <v>51</v>
      </c>
      <c r="I1884">
        <v>166</v>
      </c>
      <c r="J1884">
        <v>41304</v>
      </c>
      <c r="K1884" t="s">
        <v>6205</v>
      </c>
      <c r="L1884">
        <v>5</v>
      </c>
      <c r="M1884" s="6">
        <v>139.25</v>
      </c>
      <c r="N1884" s="6">
        <v>4156.5</v>
      </c>
      <c r="O1884">
        <v>80</v>
      </c>
      <c r="P1884">
        <v>1</v>
      </c>
      <c r="Q1884" t="s">
        <v>52</v>
      </c>
      <c r="R1884" t="s">
        <v>52</v>
      </c>
      <c r="S1884" t="s">
        <v>6177</v>
      </c>
    </row>
    <row r="1885" spans="1:19" hidden="1" x14ac:dyDescent="0.3">
      <c r="A1885" s="7">
        <v>19172</v>
      </c>
      <c r="B1885" s="6" t="s">
        <v>3829</v>
      </c>
      <c r="C1885" t="s">
        <v>3830</v>
      </c>
      <c r="D1885" t="str">
        <f t="shared" si="58"/>
        <v>03:08:41</v>
      </c>
      <c r="E1885" s="18">
        <f t="shared" si="59"/>
        <v>0.125</v>
      </c>
      <c r="F1885" s="2" t="s">
        <v>50</v>
      </c>
      <c r="G1885" s="4" t="s">
        <v>55</v>
      </c>
      <c r="H1885" t="s">
        <v>51</v>
      </c>
      <c r="I1885">
        <v>73</v>
      </c>
      <c r="J1885">
        <v>64018</v>
      </c>
      <c r="K1885" t="s">
        <v>6203</v>
      </c>
      <c r="L1885">
        <v>14</v>
      </c>
      <c r="M1885" s="6">
        <v>1473.25</v>
      </c>
      <c r="N1885" s="6">
        <v>2870.5</v>
      </c>
      <c r="O1885">
        <v>98</v>
      </c>
      <c r="P1885">
        <v>1</v>
      </c>
      <c r="Q1885" t="s">
        <v>52</v>
      </c>
      <c r="R1885" t="s">
        <v>52</v>
      </c>
      <c r="S1885" t="s">
        <v>6177</v>
      </c>
    </row>
    <row r="1886" spans="1:19" hidden="1" x14ac:dyDescent="0.3">
      <c r="A1886" s="7">
        <v>19173</v>
      </c>
      <c r="B1886" s="6" t="s">
        <v>3831</v>
      </c>
      <c r="C1886" t="s">
        <v>3832</v>
      </c>
      <c r="D1886" t="str">
        <f t="shared" si="58"/>
        <v>21:22:46</v>
      </c>
      <c r="E1886" s="18">
        <f t="shared" si="59"/>
        <v>0.875</v>
      </c>
      <c r="F1886" s="2" t="s">
        <v>72</v>
      </c>
      <c r="G1886" s="4" t="s">
        <v>46</v>
      </c>
      <c r="H1886" t="s">
        <v>81</v>
      </c>
      <c r="I1886">
        <v>975</v>
      </c>
      <c r="J1886">
        <v>83898</v>
      </c>
      <c r="K1886" t="s">
        <v>6206</v>
      </c>
      <c r="L1886">
        <v>14</v>
      </c>
      <c r="M1886" s="6">
        <v>1289.5</v>
      </c>
      <c r="N1886" s="6">
        <v>4034.75</v>
      </c>
      <c r="O1886">
        <v>68</v>
      </c>
      <c r="P1886">
        <v>0</v>
      </c>
      <c r="Q1886" t="s">
        <v>65</v>
      </c>
      <c r="R1886" t="s">
        <v>52</v>
      </c>
      <c r="S1886" t="s">
        <v>6177</v>
      </c>
    </row>
    <row r="1887" spans="1:19" hidden="1" x14ac:dyDescent="0.3">
      <c r="A1887" s="7">
        <v>19174</v>
      </c>
      <c r="B1887" s="6" t="s">
        <v>3833</v>
      </c>
      <c r="C1887" t="s">
        <v>3834</v>
      </c>
      <c r="D1887" t="str">
        <f t="shared" si="58"/>
        <v>15:54:29</v>
      </c>
      <c r="E1887" s="18">
        <f t="shared" si="59"/>
        <v>0.625</v>
      </c>
      <c r="F1887" s="2" t="s">
        <v>72</v>
      </c>
      <c r="G1887" s="4" t="s">
        <v>46</v>
      </c>
      <c r="H1887" t="s">
        <v>51</v>
      </c>
      <c r="I1887">
        <v>699</v>
      </c>
      <c r="J1887">
        <v>75748</v>
      </c>
      <c r="K1887" t="s">
        <v>6206</v>
      </c>
      <c r="L1887">
        <v>6</v>
      </c>
      <c r="M1887" s="6">
        <v>213</v>
      </c>
      <c r="N1887" s="6">
        <v>3674</v>
      </c>
      <c r="O1887">
        <v>82</v>
      </c>
      <c r="P1887">
        <v>2</v>
      </c>
      <c r="Q1887" t="s">
        <v>65</v>
      </c>
      <c r="R1887" t="s">
        <v>38</v>
      </c>
      <c r="S1887" t="s">
        <v>6177</v>
      </c>
    </row>
    <row r="1888" spans="1:19" hidden="1" x14ac:dyDescent="0.3">
      <c r="A1888" s="7">
        <v>19175</v>
      </c>
      <c r="B1888" s="6" t="s">
        <v>3835</v>
      </c>
      <c r="C1888" t="s">
        <v>3836</v>
      </c>
      <c r="D1888" t="str">
        <f t="shared" si="58"/>
        <v>14:22:28</v>
      </c>
      <c r="E1888" s="18">
        <f t="shared" si="59"/>
        <v>0.58333333333333326</v>
      </c>
      <c r="F1888" s="2" t="s">
        <v>45</v>
      </c>
      <c r="G1888" s="4" t="s">
        <v>55</v>
      </c>
      <c r="H1888" t="s">
        <v>56</v>
      </c>
      <c r="I1888">
        <v>4683</v>
      </c>
      <c r="J1888">
        <v>58284</v>
      </c>
      <c r="K1888" t="s">
        <v>6203</v>
      </c>
      <c r="L1888">
        <v>51</v>
      </c>
      <c r="M1888" s="6">
        <v>405</v>
      </c>
      <c r="N1888" s="6">
        <v>5719.25</v>
      </c>
      <c r="O1888">
        <v>13</v>
      </c>
      <c r="P1888">
        <v>4</v>
      </c>
      <c r="Q1888" t="s">
        <v>38</v>
      </c>
      <c r="R1888" t="s">
        <v>52</v>
      </c>
      <c r="S1888" t="s">
        <v>6176</v>
      </c>
    </row>
    <row r="1889" spans="1:19" hidden="1" x14ac:dyDescent="0.3">
      <c r="A1889" s="7">
        <v>19176</v>
      </c>
      <c r="B1889" s="6" t="s">
        <v>3837</v>
      </c>
      <c r="C1889" t="s">
        <v>3838</v>
      </c>
      <c r="D1889" t="str">
        <f t="shared" si="58"/>
        <v>18:09:17</v>
      </c>
      <c r="E1889" s="18">
        <f t="shared" si="59"/>
        <v>0.75</v>
      </c>
      <c r="F1889" s="2" t="s">
        <v>72</v>
      </c>
      <c r="G1889" s="4" t="s">
        <v>46</v>
      </c>
      <c r="H1889" t="s">
        <v>81</v>
      </c>
      <c r="I1889">
        <v>768</v>
      </c>
      <c r="J1889">
        <v>68504</v>
      </c>
      <c r="K1889" t="s">
        <v>6203</v>
      </c>
      <c r="L1889">
        <v>5</v>
      </c>
      <c r="M1889" s="6">
        <v>935.5</v>
      </c>
      <c r="N1889" s="6">
        <v>3618.75</v>
      </c>
      <c r="O1889">
        <v>58</v>
      </c>
      <c r="P1889">
        <v>0</v>
      </c>
      <c r="Q1889" t="s">
        <v>65</v>
      </c>
      <c r="R1889" t="s">
        <v>52</v>
      </c>
      <c r="S1889" t="s">
        <v>6176</v>
      </c>
    </row>
    <row r="1890" spans="1:19" hidden="1" x14ac:dyDescent="0.3">
      <c r="A1890" s="7">
        <v>19177</v>
      </c>
      <c r="B1890" s="6" t="s">
        <v>3839</v>
      </c>
      <c r="C1890" t="s">
        <v>3840</v>
      </c>
      <c r="D1890" t="str">
        <f t="shared" si="58"/>
        <v>19:09:35</v>
      </c>
      <c r="E1890" s="18">
        <f t="shared" si="59"/>
        <v>0.79166666666666663</v>
      </c>
      <c r="F1890" s="2" t="s">
        <v>45</v>
      </c>
      <c r="G1890" s="4" t="s">
        <v>55</v>
      </c>
      <c r="H1890" t="s">
        <v>75</v>
      </c>
      <c r="I1890">
        <v>899</v>
      </c>
      <c r="J1890">
        <v>75041</v>
      </c>
      <c r="K1890" t="s">
        <v>6206</v>
      </c>
      <c r="L1890">
        <v>14</v>
      </c>
      <c r="M1890" s="6">
        <v>1190.5</v>
      </c>
      <c r="N1890" s="6">
        <v>4548.75</v>
      </c>
      <c r="O1890">
        <v>44</v>
      </c>
      <c r="P1890">
        <v>3</v>
      </c>
      <c r="Q1890" t="s">
        <v>52</v>
      </c>
      <c r="R1890" t="s">
        <v>38</v>
      </c>
      <c r="S1890" t="s">
        <v>6177</v>
      </c>
    </row>
    <row r="1891" spans="1:19" hidden="1" x14ac:dyDescent="0.3">
      <c r="A1891" s="7">
        <v>19178</v>
      </c>
      <c r="B1891" s="6" t="s">
        <v>3841</v>
      </c>
      <c r="C1891" t="s">
        <v>3842</v>
      </c>
      <c r="D1891" t="str">
        <f t="shared" si="58"/>
        <v>13:30:26</v>
      </c>
      <c r="E1891" s="18">
        <f t="shared" si="59"/>
        <v>0.54166666666666663</v>
      </c>
      <c r="F1891" s="2" t="s">
        <v>50</v>
      </c>
      <c r="G1891" s="4" t="s">
        <v>55</v>
      </c>
      <c r="H1891" t="s">
        <v>51</v>
      </c>
      <c r="I1891">
        <v>83</v>
      </c>
      <c r="J1891">
        <v>37308</v>
      </c>
      <c r="K1891" t="s">
        <v>6205</v>
      </c>
      <c r="L1891">
        <v>13</v>
      </c>
      <c r="M1891" s="6">
        <v>284.25</v>
      </c>
      <c r="N1891" s="6">
        <v>7323.25</v>
      </c>
      <c r="O1891">
        <v>76</v>
      </c>
      <c r="P1891">
        <v>1</v>
      </c>
      <c r="Q1891" t="s">
        <v>65</v>
      </c>
      <c r="R1891" t="s">
        <v>52</v>
      </c>
      <c r="S1891" t="s">
        <v>6177</v>
      </c>
    </row>
    <row r="1892" spans="1:19" hidden="1" x14ac:dyDescent="0.3">
      <c r="A1892" s="7">
        <v>19179</v>
      </c>
      <c r="B1892" s="6" t="s">
        <v>3843</v>
      </c>
      <c r="C1892" t="s">
        <v>3844</v>
      </c>
      <c r="D1892" t="str">
        <f t="shared" si="58"/>
        <v>10:22:35</v>
      </c>
      <c r="E1892" s="18">
        <f t="shared" si="59"/>
        <v>0.41666666666666663</v>
      </c>
      <c r="F1892" s="2" t="s">
        <v>88</v>
      </c>
      <c r="G1892" s="4" t="s">
        <v>46</v>
      </c>
      <c r="H1892" t="s">
        <v>75</v>
      </c>
      <c r="I1892">
        <v>301</v>
      </c>
      <c r="J1892">
        <v>15572</v>
      </c>
      <c r="K1892" t="s">
        <v>6204</v>
      </c>
      <c r="L1892">
        <v>2</v>
      </c>
      <c r="M1892" s="6">
        <v>1775.5</v>
      </c>
      <c r="N1892" s="6">
        <v>674.5</v>
      </c>
      <c r="O1892">
        <v>57</v>
      </c>
      <c r="P1892">
        <v>1</v>
      </c>
      <c r="Q1892" t="s">
        <v>35</v>
      </c>
      <c r="R1892" t="s">
        <v>38</v>
      </c>
      <c r="S1892" t="s">
        <v>6176</v>
      </c>
    </row>
    <row r="1893" spans="1:19" hidden="1" x14ac:dyDescent="0.3">
      <c r="A1893" s="7">
        <v>19180</v>
      </c>
      <c r="B1893" s="6" t="s">
        <v>3845</v>
      </c>
      <c r="C1893" t="s">
        <v>3846</v>
      </c>
      <c r="D1893" t="str">
        <f t="shared" si="58"/>
        <v>00:45:25</v>
      </c>
      <c r="E1893" s="18">
        <f t="shared" si="59"/>
        <v>0</v>
      </c>
      <c r="F1893" s="2" t="s">
        <v>72</v>
      </c>
      <c r="G1893" s="4" t="s">
        <v>46</v>
      </c>
      <c r="H1893" t="s">
        <v>81</v>
      </c>
      <c r="I1893">
        <v>397</v>
      </c>
      <c r="J1893">
        <v>40848</v>
      </c>
      <c r="K1893" t="s">
        <v>6205</v>
      </c>
      <c r="L1893">
        <v>6</v>
      </c>
      <c r="M1893" s="6">
        <v>298</v>
      </c>
      <c r="N1893" s="6">
        <v>6938.75</v>
      </c>
      <c r="O1893">
        <v>50</v>
      </c>
      <c r="P1893">
        <v>0</v>
      </c>
      <c r="Q1893" t="s">
        <v>65</v>
      </c>
      <c r="R1893" t="s">
        <v>52</v>
      </c>
      <c r="S1893" t="s">
        <v>6177</v>
      </c>
    </row>
    <row r="1894" spans="1:19" hidden="1" x14ac:dyDescent="0.3">
      <c r="A1894" s="7">
        <v>19181</v>
      </c>
      <c r="B1894" s="6" t="s">
        <v>3847</v>
      </c>
      <c r="C1894" t="s">
        <v>3848</v>
      </c>
      <c r="D1894" t="str">
        <f t="shared" si="58"/>
        <v>06:43:08</v>
      </c>
      <c r="E1894" s="18">
        <f t="shared" si="59"/>
        <v>0.25</v>
      </c>
      <c r="F1894" s="2" t="s">
        <v>50</v>
      </c>
      <c r="G1894" s="4" t="s">
        <v>55</v>
      </c>
      <c r="H1894" t="s">
        <v>51</v>
      </c>
      <c r="I1894">
        <v>190</v>
      </c>
      <c r="J1894">
        <v>36995</v>
      </c>
      <c r="K1894" t="s">
        <v>6205</v>
      </c>
      <c r="L1894">
        <v>12</v>
      </c>
      <c r="M1894" s="6">
        <v>6126</v>
      </c>
      <c r="N1894" s="6">
        <v>671</v>
      </c>
      <c r="O1894">
        <v>76</v>
      </c>
      <c r="P1894">
        <v>1</v>
      </c>
      <c r="Q1894" t="s">
        <v>65</v>
      </c>
      <c r="R1894" t="s">
        <v>52</v>
      </c>
      <c r="S1894" t="s">
        <v>6177</v>
      </c>
    </row>
    <row r="1895" spans="1:19" hidden="1" x14ac:dyDescent="0.3">
      <c r="A1895" s="7">
        <v>19182</v>
      </c>
      <c r="B1895" s="6" t="s">
        <v>3849</v>
      </c>
      <c r="C1895" t="s">
        <v>3850</v>
      </c>
      <c r="D1895" t="str">
        <f t="shared" si="58"/>
        <v>21:31:19</v>
      </c>
      <c r="E1895" s="18">
        <f t="shared" si="59"/>
        <v>0.875</v>
      </c>
      <c r="F1895" s="2" t="s">
        <v>72</v>
      </c>
      <c r="G1895" s="4" t="s">
        <v>46</v>
      </c>
      <c r="H1895" t="s">
        <v>47</v>
      </c>
      <c r="I1895">
        <v>877</v>
      </c>
      <c r="J1895">
        <v>33334</v>
      </c>
      <c r="K1895" t="s">
        <v>6205</v>
      </c>
      <c r="L1895">
        <v>8</v>
      </c>
      <c r="M1895" s="6">
        <v>347.5</v>
      </c>
      <c r="N1895" s="6">
        <v>2870.25</v>
      </c>
      <c r="O1895">
        <v>61</v>
      </c>
      <c r="P1895">
        <v>2</v>
      </c>
      <c r="Q1895" t="s">
        <v>65</v>
      </c>
      <c r="R1895" t="s">
        <v>52</v>
      </c>
      <c r="S1895" t="s">
        <v>6176</v>
      </c>
    </row>
    <row r="1896" spans="1:19" hidden="1" x14ac:dyDescent="0.3">
      <c r="A1896" s="7">
        <v>19183</v>
      </c>
      <c r="B1896" s="6" t="s">
        <v>3851</v>
      </c>
      <c r="C1896" t="s">
        <v>3852</v>
      </c>
      <c r="D1896" t="str">
        <f t="shared" si="58"/>
        <v>06:24:55</v>
      </c>
      <c r="E1896" s="18">
        <f t="shared" si="59"/>
        <v>0.25</v>
      </c>
      <c r="F1896" s="2" t="s">
        <v>45</v>
      </c>
      <c r="G1896" s="4" t="s">
        <v>55</v>
      </c>
      <c r="H1896" t="s">
        <v>56</v>
      </c>
      <c r="I1896">
        <v>4564</v>
      </c>
      <c r="J1896">
        <v>79723</v>
      </c>
      <c r="K1896" t="s">
        <v>6206</v>
      </c>
      <c r="L1896">
        <v>48</v>
      </c>
      <c r="M1896" s="6">
        <v>341</v>
      </c>
      <c r="N1896" s="6">
        <v>4599.25</v>
      </c>
      <c r="O1896">
        <v>19</v>
      </c>
      <c r="P1896">
        <v>6</v>
      </c>
      <c r="Q1896" t="s">
        <v>38</v>
      </c>
      <c r="R1896" t="s">
        <v>52</v>
      </c>
      <c r="S1896" t="s">
        <v>6177</v>
      </c>
    </row>
    <row r="1897" spans="1:19" hidden="1" x14ac:dyDescent="0.3">
      <c r="A1897" s="7">
        <v>19184</v>
      </c>
      <c r="B1897" s="6" t="s">
        <v>3853</v>
      </c>
      <c r="C1897" t="s">
        <v>3854</v>
      </c>
      <c r="D1897" t="str">
        <f t="shared" si="58"/>
        <v>14:26:31</v>
      </c>
      <c r="E1897" s="18">
        <f t="shared" si="59"/>
        <v>0.58333333333333326</v>
      </c>
      <c r="F1897" s="2" t="s">
        <v>72</v>
      </c>
      <c r="G1897" s="4" t="s">
        <v>46</v>
      </c>
      <c r="H1897" t="s">
        <v>81</v>
      </c>
      <c r="I1897">
        <v>706</v>
      </c>
      <c r="J1897">
        <v>25762</v>
      </c>
      <c r="K1897" t="s">
        <v>6204</v>
      </c>
      <c r="L1897">
        <v>9</v>
      </c>
      <c r="M1897" s="6">
        <v>4907.75</v>
      </c>
      <c r="N1897" s="6">
        <v>532.25</v>
      </c>
      <c r="O1897">
        <v>55</v>
      </c>
      <c r="P1897">
        <v>0</v>
      </c>
      <c r="Q1897" t="s">
        <v>38</v>
      </c>
      <c r="R1897" t="s">
        <v>35</v>
      </c>
      <c r="S1897" t="s">
        <v>6177</v>
      </c>
    </row>
    <row r="1898" spans="1:19" hidden="1" x14ac:dyDescent="0.3">
      <c r="A1898" s="7">
        <v>19185</v>
      </c>
      <c r="B1898" s="6" t="s">
        <v>3855</v>
      </c>
      <c r="C1898" t="s">
        <v>3856</v>
      </c>
      <c r="D1898" t="str">
        <f t="shared" si="58"/>
        <v>23:08:59</v>
      </c>
      <c r="E1898" s="18">
        <f t="shared" si="59"/>
        <v>0.95833333333333326</v>
      </c>
      <c r="F1898" s="2" t="s">
        <v>59</v>
      </c>
      <c r="G1898" s="4" t="s">
        <v>46</v>
      </c>
      <c r="H1898" t="s">
        <v>47</v>
      </c>
      <c r="I1898">
        <v>925</v>
      </c>
      <c r="J1898">
        <v>17697</v>
      </c>
      <c r="K1898" t="s">
        <v>6204</v>
      </c>
      <c r="L1898">
        <v>20</v>
      </c>
      <c r="M1898" s="6">
        <v>183.25</v>
      </c>
      <c r="N1898" s="6">
        <v>6220.5</v>
      </c>
      <c r="O1898">
        <v>82</v>
      </c>
      <c r="P1898">
        <v>3</v>
      </c>
      <c r="Q1898" t="s">
        <v>52</v>
      </c>
      <c r="R1898" t="s">
        <v>38</v>
      </c>
      <c r="S1898" t="s">
        <v>6176</v>
      </c>
    </row>
    <row r="1899" spans="1:19" hidden="1" x14ac:dyDescent="0.3">
      <c r="A1899" s="7">
        <v>19186</v>
      </c>
      <c r="B1899" s="6" t="s">
        <v>3857</v>
      </c>
      <c r="C1899" t="s">
        <v>3858</v>
      </c>
      <c r="D1899" t="str">
        <f t="shared" si="58"/>
        <v>10:07:08</v>
      </c>
      <c r="E1899" s="18">
        <f t="shared" si="59"/>
        <v>0.41666666666666663</v>
      </c>
      <c r="F1899" s="2" t="s">
        <v>220</v>
      </c>
      <c r="G1899" s="4" t="s">
        <v>55</v>
      </c>
      <c r="H1899" t="s">
        <v>56</v>
      </c>
      <c r="I1899">
        <v>1401</v>
      </c>
      <c r="J1899">
        <v>10268</v>
      </c>
      <c r="K1899" t="s">
        <v>6204</v>
      </c>
      <c r="L1899">
        <v>47</v>
      </c>
      <c r="M1899" s="6">
        <v>250.5</v>
      </c>
      <c r="N1899" s="6">
        <v>3144.25</v>
      </c>
      <c r="O1899">
        <v>20</v>
      </c>
      <c r="P1899">
        <v>3</v>
      </c>
      <c r="Q1899" t="s">
        <v>52</v>
      </c>
      <c r="R1899" t="s">
        <v>38</v>
      </c>
      <c r="S1899" t="s">
        <v>6177</v>
      </c>
    </row>
    <row r="1900" spans="1:19" hidden="1" x14ac:dyDescent="0.3">
      <c r="A1900" s="7">
        <v>19187</v>
      </c>
      <c r="B1900" s="6" t="s">
        <v>3859</v>
      </c>
      <c r="C1900" t="s">
        <v>3860</v>
      </c>
      <c r="D1900" t="str">
        <f t="shared" si="58"/>
        <v>11:24:01</v>
      </c>
      <c r="E1900" s="18">
        <f t="shared" si="59"/>
        <v>0.45833333333333331</v>
      </c>
      <c r="F1900" s="2" t="s">
        <v>50</v>
      </c>
      <c r="G1900" s="4" t="s">
        <v>55</v>
      </c>
      <c r="H1900" t="s">
        <v>51</v>
      </c>
      <c r="I1900">
        <v>124</v>
      </c>
      <c r="J1900">
        <v>72611</v>
      </c>
      <c r="K1900" t="s">
        <v>6206</v>
      </c>
      <c r="L1900">
        <v>11</v>
      </c>
      <c r="M1900" s="6">
        <v>7442.5</v>
      </c>
      <c r="N1900" s="6">
        <v>517.5</v>
      </c>
      <c r="O1900">
        <v>75</v>
      </c>
      <c r="P1900">
        <v>1</v>
      </c>
      <c r="Q1900" t="s">
        <v>65</v>
      </c>
      <c r="R1900" t="s">
        <v>52</v>
      </c>
      <c r="S1900" t="s">
        <v>6177</v>
      </c>
    </row>
    <row r="1901" spans="1:19" hidden="1" x14ac:dyDescent="0.3">
      <c r="A1901" s="7">
        <v>19188</v>
      </c>
      <c r="B1901" s="6" t="s">
        <v>3861</v>
      </c>
      <c r="C1901" t="s">
        <v>3862</v>
      </c>
      <c r="D1901" t="str">
        <f t="shared" si="58"/>
        <v>09:36:30</v>
      </c>
      <c r="E1901" s="18">
        <f t="shared" si="59"/>
        <v>0.375</v>
      </c>
      <c r="F1901" s="2" t="s">
        <v>72</v>
      </c>
      <c r="G1901" s="4" t="s">
        <v>55</v>
      </c>
      <c r="H1901" t="s">
        <v>47</v>
      </c>
      <c r="I1901">
        <v>723</v>
      </c>
      <c r="J1901">
        <v>15486</v>
      </c>
      <c r="K1901" t="s">
        <v>6204</v>
      </c>
      <c r="L1901">
        <v>20</v>
      </c>
      <c r="M1901" s="6">
        <v>130</v>
      </c>
      <c r="N1901" s="6">
        <v>6394.25</v>
      </c>
      <c r="O1901">
        <v>60</v>
      </c>
      <c r="P1901">
        <v>3</v>
      </c>
      <c r="Q1901" t="s">
        <v>65</v>
      </c>
      <c r="R1901" t="s">
        <v>38</v>
      </c>
      <c r="S1901" t="s">
        <v>6177</v>
      </c>
    </row>
    <row r="1902" spans="1:19" hidden="1" x14ac:dyDescent="0.3">
      <c r="A1902" s="7">
        <v>19189</v>
      </c>
      <c r="B1902" s="6" t="s">
        <v>3863</v>
      </c>
      <c r="C1902" t="s">
        <v>3864</v>
      </c>
      <c r="D1902" t="str">
        <f t="shared" si="58"/>
        <v>08:17:41</v>
      </c>
      <c r="E1902" s="18">
        <f t="shared" si="59"/>
        <v>0.33333333333333331</v>
      </c>
      <c r="F1902" s="2" t="s">
        <v>50</v>
      </c>
      <c r="G1902" s="4" t="s">
        <v>46</v>
      </c>
      <c r="H1902" t="s">
        <v>75</v>
      </c>
      <c r="I1902">
        <v>203</v>
      </c>
      <c r="J1902">
        <v>67807</v>
      </c>
      <c r="K1902" t="s">
        <v>6203</v>
      </c>
      <c r="L1902">
        <v>2</v>
      </c>
      <c r="M1902" s="6">
        <v>400.75</v>
      </c>
      <c r="N1902" s="6">
        <v>4288.5</v>
      </c>
      <c r="O1902">
        <v>56</v>
      </c>
      <c r="P1902">
        <v>3</v>
      </c>
      <c r="Q1902" t="s">
        <v>52</v>
      </c>
      <c r="R1902" t="s">
        <v>38</v>
      </c>
      <c r="S1902" t="s">
        <v>6177</v>
      </c>
    </row>
    <row r="1903" spans="1:19" hidden="1" x14ac:dyDescent="0.3">
      <c r="A1903" s="7">
        <v>19190</v>
      </c>
      <c r="B1903" s="6" t="s">
        <v>3865</v>
      </c>
      <c r="C1903" t="s">
        <v>3866</v>
      </c>
      <c r="D1903" t="str">
        <f t="shared" si="58"/>
        <v>20:39:05</v>
      </c>
      <c r="E1903" s="18">
        <f t="shared" si="59"/>
        <v>0.83333333333333326</v>
      </c>
      <c r="F1903" s="2" t="s">
        <v>50</v>
      </c>
      <c r="G1903" s="4" t="s">
        <v>55</v>
      </c>
      <c r="H1903" t="s">
        <v>51</v>
      </c>
      <c r="I1903">
        <v>163</v>
      </c>
      <c r="J1903">
        <v>56335</v>
      </c>
      <c r="K1903" t="s">
        <v>6203</v>
      </c>
      <c r="L1903">
        <v>19</v>
      </c>
      <c r="M1903" s="6">
        <v>401.25</v>
      </c>
      <c r="N1903" s="6">
        <v>2964.5</v>
      </c>
      <c r="O1903">
        <v>94</v>
      </c>
      <c r="P1903">
        <v>1</v>
      </c>
      <c r="Q1903" t="s">
        <v>52</v>
      </c>
      <c r="R1903" t="s">
        <v>38</v>
      </c>
      <c r="S1903" t="s">
        <v>6176</v>
      </c>
    </row>
    <row r="1904" spans="1:19" hidden="1" x14ac:dyDescent="0.3">
      <c r="A1904" s="7">
        <v>19191</v>
      </c>
      <c r="B1904" s="6" t="s">
        <v>3867</v>
      </c>
      <c r="C1904" t="s">
        <v>3868</v>
      </c>
      <c r="D1904" t="str">
        <f t="shared" si="58"/>
        <v>00:29:52</v>
      </c>
      <c r="E1904" s="18">
        <f t="shared" si="59"/>
        <v>0</v>
      </c>
      <c r="F1904" s="2" t="s">
        <v>220</v>
      </c>
      <c r="G1904" s="4" t="s">
        <v>46</v>
      </c>
      <c r="H1904" t="s">
        <v>47</v>
      </c>
      <c r="I1904">
        <v>2176</v>
      </c>
      <c r="J1904">
        <v>22821</v>
      </c>
      <c r="K1904" t="s">
        <v>6204</v>
      </c>
      <c r="L1904">
        <v>20</v>
      </c>
      <c r="M1904" s="6">
        <v>71.75</v>
      </c>
      <c r="N1904" s="6">
        <v>6755.25</v>
      </c>
      <c r="O1904">
        <v>71</v>
      </c>
      <c r="P1904">
        <v>1</v>
      </c>
      <c r="Q1904" t="s">
        <v>52</v>
      </c>
      <c r="R1904" t="s">
        <v>38</v>
      </c>
      <c r="S1904" t="s">
        <v>6176</v>
      </c>
    </row>
    <row r="1905" spans="1:19" hidden="1" x14ac:dyDescent="0.3">
      <c r="A1905" s="7">
        <v>19192</v>
      </c>
      <c r="B1905" s="6" t="s">
        <v>3869</v>
      </c>
      <c r="C1905" t="s">
        <v>3870</v>
      </c>
      <c r="D1905" t="str">
        <f t="shared" si="58"/>
        <v>11:40:42</v>
      </c>
      <c r="E1905" s="18">
        <f t="shared" si="59"/>
        <v>0.45833333333333331</v>
      </c>
      <c r="F1905" s="2" t="s">
        <v>50</v>
      </c>
      <c r="G1905" s="4" t="s">
        <v>46</v>
      </c>
      <c r="H1905" t="s">
        <v>51</v>
      </c>
      <c r="I1905">
        <v>115</v>
      </c>
      <c r="J1905">
        <v>24040</v>
      </c>
      <c r="K1905" t="s">
        <v>6204</v>
      </c>
      <c r="L1905">
        <v>11</v>
      </c>
      <c r="M1905" s="6">
        <v>151.75</v>
      </c>
      <c r="N1905" s="6">
        <v>3844</v>
      </c>
      <c r="O1905">
        <v>94</v>
      </c>
      <c r="P1905">
        <v>2</v>
      </c>
      <c r="Q1905" t="s">
        <v>65</v>
      </c>
      <c r="R1905" t="s">
        <v>35</v>
      </c>
      <c r="S1905" t="s">
        <v>6177</v>
      </c>
    </row>
    <row r="1906" spans="1:19" hidden="1" x14ac:dyDescent="0.3">
      <c r="A1906" s="7">
        <v>19193</v>
      </c>
      <c r="B1906" s="6" t="s">
        <v>3871</v>
      </c>
      <c r="C1906" t="s">
        <v>3872</v>
      </c>
      <c r="D1906" t="str">
        <f t="shared" si="58"/>
        <v>10:01:02</v>
      </c>
      <c r="E1906" s="18">
        <f t="shared" si="59"/>
        <v>0.41666666666666663</v>
      </c>
      <c r="F1906" s="2" t="s">
        <v>88</v>
      </c>
      <c r="G1906" s="4" t="s">
        <v>46</v>
      </c>
      <c r="H1906" t="s">
        <v>75</v>
      </c>
      <c r="I1906">
        <v>313</v>
      </c>
      <c r="J1906">
        <v>35628</v>
      </c>
      <c r="K1906" t="s">
        <v>6205</v>
      </c>
      <c r="L1906">
        <v>5</v>
      </c>
      <c r="M1906" s="6">
        <v>252.5</v>
      </c>
      <c r="N1906" s="6">
        <v>4326.75</v>
      </c>
      <c r="O1906">
        <v>53</v>
      </c>
      <c r="P1906">
        <v>2</v>
      </c>
      <c r="Q1906" t="s">
        <v>65</v>
      </c>
      <c r="R1906" t="s">
        <v>38</v>
      </c>
      <c r="S1906" t="s">
        <v>6177</v>
      </c>
    </row>
    <row r="1907" spans="1:19" hidden="1" x14ac:dyDescent="0.3">
      <c r="A1907" s="7">
        <v>19194</v>
      </c>
      <c r="B1907" s="6" t="s">
        <v>3873</v>
      </c>
      <c r="C1907" t="s">
        <v>3874</v>
      </c>
      <c r="D1907" t="str">
        <f t="shared" si="58"/>
        <v>11:44:16</v>
      </c>
      <c r="E1907" s="18">
        <f t="shared" si="59"/>
        <v>0.45833333333333331</v>
      </c>
      <c r="F1907" s="2" t="s">
        <v>45</v>
      </c>
      <c r="G1907" s="4" t="s">
        <v>46</v>
      </c>
      <c r="H1907" t="s">
        <v>47</v>
      </c>
      <c r="I1907">
        <v>2230</v>
      </c>
      <c r="J1907">
        <v>31067</v>
      </c>
      <c r="K1907" t="s">
        <v>6205</v>
      </c>
      <c r="L1907">
        <v>9</v>
      </c>
      <c r="M1907" s="6">
        <v>395.75</v>
      </c>
      <c r="N1907" s="6">
        <v>3441.5</v>
      </c>
      <c r="O1907">
        <v>83</v>
      </c>
      <c r="P1907">
        <v>3</v>
      </c>
      <c r="Q1907" t="s">
        <v>52</v>
      </c>
      <c r="R1907" t="s">
        <v>38</v>
      </c>
      <c r="S1907" t="s">
        <v>6177</v>
      </c>
    </row>
    <row r="1908" spans="1:19" hidden="1" x14ac:dyDescent="0.3">
      <c r="A1908" s="7">
        <v>19195</v>
      </c>
      <c r="B1908" s="6" t="s">
        <v>3875</v>
      </c>
      <c r="C1908" t="s">
        <v>3876</v>
      </c>
      <c r="D1908" t="str">
        <f t="shared" si="58"/>
        <v>09:36:44</v>
      </c>
      <c r="E1908" s="18">
        <f t="shared" si="59"/>
        <v>0.375</v>
      </c>
      <c r="F1908" s="2" t="s">
        <v>50</v>
      </c>
      <c r="G1908" s="4" t="s">
        <v>55</v>
      </c>
      <c r="H1908" t="s">
        <v>51</v>
      </c>
      <c r="I1908">
        <v>131</v>
      </c>
      <c r="J1908">
        <v>81176</v>
      </c>
      <c r="K1908" t="s">
        <v>6206</v>
      </c>
      <c r="L1908">
        <v>5</v>
      </c>
      <c r="M1908" s="6">
        <v>1308.5</v>
      </c>
      <c r="N1908" s="6">
        <v>2381</v>
      </c>
      <c r="O1908">
        <v>97</v>
      </c>
      <c r="P1908">
        <v>1</v>
      </c>
      <c r="Q1908" t="s">
        <v>65</v>
      </c>
      <c r="R1908" t="s">
        <v>38</v>
      </c>
      <c r="S1908" t="s">
        <v>6177</v>
      </c>
    </row>
    <row r="1909" spans="1:19" hidden="1" x14ac:dyDescent="0.3">
      <c r="A1909" s="7">
        <v>19196</v>
      </c>
      <c r="B1909" s="6" t="s">
        <v>3877</v>
      </c>
      <c r="C1909" t="s">
        <v>3878</v>
      </c>
      <c r="D1909" t="str">
        <f t="shared" si="58"/>
        <v>04:15:44</v>
      </c>
      <c r="E1909" s="18">
        <f t="shared" si="59"/>
        <v>0.16666666666666666</v>
      </c>
      <c r="F1909" s="2" t="s">
        <v>220</v>
      </c>
      <c r="G1909" s="4" t="s">
        <v>55</v>
      </c>
      <c r="H1909" t="s">
        <v>51</v>
      </c>
      <c r="I1909">
        <v>640</v>
      </c>
      <c r="J1909">
        <v>62381</v>
      </c>
      <c r="K1909" t="s">
        <v>6203</v>
      </c>
      <c r="L1909">
        <v>14</v>
      </c>
      <c r="M1909" s="6">
        <v>280.5</v>
      </c>
      <c r="N1909" s="6">
        <v>6278</v>
      </c>
      <c r="O1909">
        <v>90</v>
      </c>
      <c r="P1909">
        <v>2</v>
      </c>
      <c r="Q1909" t="s">
        <v>52</v>
      </c>
      <c r="R1909" t="s">
        <v>38</v>
      </c>
      <c r="S1909" t="s">
        <v>6176</v>
      </c>
    </row>
    <row r="1910" spans="1:19" hidden="1" x14ac:dyDescent="0.3">
      <c r="A1910" s="7">
        <v>19197</v>
      </c>
      <c r="B1910" s="6" t="s">
        <v>3879</v>
      </c>
      <c r="C1910" t="s">
        <v>3880</v>
      </c>
      <c r="D1910" t="str">
        <f t="shared" si="58"/>
        <v>19:28:02</v>
      </c>
      <c r="E1910" s="18">
        <f t="shared" si="59"/>
        <v>0.79166666666666663</v>
      </c>
      <c r="F1910" s="2" t="s">
        <v>72</v>
      </c>
      <c r="G1910" s="4" t="s">
        <v>55</v>
      </c>
      <c r="H1910" t="s">
        <v>51</v>
      </c>
      <c r="I1910">
        <v>364</v>
      </c>
      <c r="J1910">
        <v>44383</v>
      </c>
      <c r="K1910" t="s">
        <v>6205</v>
      </c>
      <c r="L1910">
        <v>3</v>
      </c>
      <c r="M1910" s="6">
        <v>257.25</v>
      </c>
      <c r="N1910" s="6">
        <v>5568.5</v>
      </c>
      <c r="O1910">
        <v>81</v>
      </c>
      <c r="P1910">
        <v>1</v>
      </c>
      <c r="Q1910" t="s">
        <v>35</v>
      </c>
      <c r="R1910" t="s">
        <v>52</v>
      </c>
      <c r="S1910" t="s">
        <v>6176</v>
      </c>
    </row>
    <row r="1911" spans="1:19" hidden="1" x14ac:dyDescent="0.3">
      <c r="A1911" s="7">
        <v>19198</v>
      </c>
      <c r="B1911" s="6" t="s">
        <v>3881</v>
      </c>
      <c r="C1911" t="s">
        <v>3882</v>
      </c>
      <c r="D1911" t="str">
        <f t="shared" si="58"/>
        <v>20:20:57</v>
      </c>
      <c r="E1911" s="18">
        <f t="shared" si="59"/>
        <v>0.83333333333333326</v>
      </c>
      <c r="F1911" s="2" t="s">
        <v>45</v>
      </c>
      <c r="G1911" s="4" t="s">
        <v>55</v>
      </c>
      <c r="H1911" t="s">
        <v>60</v>
      </c>
      <c r="I1911">
        <v>1890</v>
      </c>
      <c r="J1911">
        <v>34539</v>
      </c>
      <c r="K1911" t="s">
        <v>6205</v>
      </c>
      <c r="L1911">
        <v>26</v>
      </c>
      <c r="M1911" s="6">
        <v>355</v>
      </c>
      <c r="N1911" s="6">
        <v>7039.75</v>
      </c>
      <c r="O1911">
        <v>19</v>
      </c>
      <c r="P1911">
        <v>8</v>
      </c>
      <c r="Q1911" t="s">
        <v>65</v>
      </c>
      <c r="R1911" t="s">
        <v>52</v>
      </c>
      <c r="S1911" t="s">
        <v>6176</v>
      </c>
    </row>
    <row r="1912" spans="1:19" hidden="1" x14ac:dyDescent="0.3">
      <c r="A1912" s="7">
        <v>19199</v>
      </c>
      <c r="B1912" s="6" t="s">
        <v>3883</v>
      </c>
      <c r="C1912" t="s">
        <v>3884</v>
      </c>
      <c r="D1912" t="str">
        <f t="shared" si="58"/>
        <v>22:39:53</v>
      </c>
      <c r="E1912" s="18">
        <f t="shared" si="59"/>
        <v>0.91666666666666663</v>
      </c>
      <c r="F1912" s="2" t="s">
        <v>50</v>
      </c>
      <c r="G1912" s="4" t="s">
        <v>46</v>
      </c>
      <c r="H1912" t="s">
        <v>51</v>
      </c>
      <c r="I1912">
        <v>69</v>
      </c>
      <c r="J1912">
        <v>64959</v>
      </c>
      <c r="K1912" t="s">
        <v>6203</v>
      </c>
      <c r="L1912">
        <v>16</v>
      </c>
      <c r="M1912" s="6">
        <v>203</v>
      </c>
      <c r="N1912" s="6">
        <v>2338.5</v>
      </c>
      <c r="O1912">
        <v>99</v>
      </c>
      <c r="P1912">
        <v>2</v>
      </c>
      <c r="Q1912" t="s">
        <v>65</v>
      </c>
      <c r="R1912" t="s">
        <v>38</v>
      </c>
      <c r="S1912" t="s">
        <v>6177</v>
      </c>
    </row>
    <row r="1913" spans="1:19" hidden="1" x14ac:dyDescent="0.3">
      <c r="A1913" s="7">
        <v>19200</v>
      </c>
      <c r="B1913" s="6" t="s">
        <v>3885</v>
      </c>
      <c r="C1913" t="s">
        <v>3886</v>
      </c>
      <c r="D1913" t="str">
        <f t="shared" si="58"/>
        <v>12:55:27</v>
      </c>
      <c r="E1913" s="18">
        <f t="shared" si="59"/>
        <v>0.5</v>
      </c>
      <c r="F1913" s="2" t="s">
        <v>45</v>
      </c>
      <c r="G1913" s="4" t="s">
        <v>55</v>
      </c>
      <c r="H1913" t="s">
        <v>75</v>
      </c>
      <c r="I1913">
        <v>969</v>
      </c>
      <c r="J1913">
        <v>21600</v>
      </c>
      <c r="K1913" t="s">
        <v>6204</v>
      </c>
      <c r="L1913">
        <v>7</v>
      </c>
      <c r="M1913" s="6">
        <v>260</v>
      </c>
      <c r="N1913" s="6">
        <v>3823</v>
      </c>
      <c r="O1913">
        <v>41</v>
      </c>
      <c r="P1913">
        <v>1</v>
      </c>
      <c r="Q1913" t="s">
        <v>35</v>
      </c>
      <c r="R1913" t="s">
        <v>38</v>
      </c>
      <c r="S1913" t="s">
        <v>6176</v>
      </c>
    </row>
    <row r="1914" spans="1:19" hidden="1" x14ac:dyDescent="0.3">
      <c r="A1914" s="7">
        <v>19201</v>
      </c>
      <c r="B1914" s="6" t="s">
        <v>3887</v>
      </c>
      <c r="C1914" t="s">
        <v>3888</v>
      </c>
      <c r="D1914" t="str">
        <f t="shared" si="58"/>
        <v>19:12:42</v>
      </c>
      <c r="E1914" s="18">
        <f t="shared" si="59"/>
        <v>0.79166666666666663</v>
      </c>
      <c r="F1914" s="2" t="s">
        <v>45</v>
      </c>
      <c r="G1914" s="4" t="s">
        <v>46</v>
      </c>
      <c r="H1914" t="s">
        <v>47</v>
      </c>
      <c r="I1914">
        <v>3527</v>
      </c>
      <c r="J1914">
        <v>88919</v>
      </c>
      <c r="K1914" t="s">
        <v>6206</v>
      </c>
      <c r="L1914">
        <v>6</v>
      </c>
      <c r="M1914" s="6">
        <v>487</v>
      </c>
      <c r="N1914" s="6">
        <v>3113.75</v>
      </c>
      <c r="O1914">
        <v>79</v>
      </c>
      <c r="P1914">
        <v>1</v>
      </c>
      <c r="Q1914" t="s">
        <v>35</v>
      </c>
      <c r="R1914" t="s">
        <v>52</v>
      </c>
      <c r="S1914" t="s">
        <v>6177</v>
      </c>
    </row>
    <row r="1915" spans="1:19" hidden="1" x14ac:dyDescent="0.3">
      <c r="A1915" s="7">
        <v>19202</v>
      </c>
      <c r="B1915" s="6" t="s">
        <v>3889</v>
      </c>
      <c r="C1915" t="s">
        <v>3890</v>
      </c>
      <c r="D1915" t="str">
        <f t="shared" si="58"/>
        <v>15:41:10</v>
      </c>
      <c r="E1915" s="18">
        <f t="shared" si="59"/>
        <v>0.625</v>
      </c>
      <c r="F1915" s="2" t="s">
        <v>72</v>
      </c>
      <c r="G1915" s="4" t="s">
        <v>46</v>
      </c>
      <c r="H1915" t="s">
        <v>81</v>
      </c>
      <c r="I1915">
        <v>808</v>
      </c>
      <c r="J1915">
        <v>42338</v>
      </c>
      <c r="K1915" t="s">
        <v>6205</v>
      </c>
      <c r="L1915">
        <v>12</v>
      </c>
      <c r="M1915" s="6">
        <v>760.75</v>
      </c>
      <c r="N1915" s="6">
        <v>4344.5</v>
      </c>
      <c r="O1915">
        <v>65</v>
      </c>
      <c r="P1915">
        <v>1</v>
      </c>
      <c r="Q1915" t="s">
        <v>52</v>
      </c>
      <c r="R1915" t="s">
        <v>52</v>
      </c>
      <c r="S1915" t="s">
        <v>6177</v>
      </c>
    </row>
    <row r="1916" spans="1:19" hidden="1" x14ac:dyDescent="0.3">
      <c r="A1916" s="7">
        <v>19203</v>
      </c>
      <c r="B1916" s="6" t="s">
        <v>3891</v>
      </c>
      <c r="C1916" t="s">
        <v>3892</v>
      </c>
      <c r="D1916" t="str">
        <f t="shared" si="58"/>
        <v>01:39:09</v>
      </c>
      <c r="E1916" s="18">
        <f t="shared" si="59"/>
        <v>4.1666666666666664E-2</v>
      </c>
      <c r="F1916" s="2" t="s">
        <v>45</v>
      </c>
      <c r="G1916" s="4" t="s">
        <v>55</v>
      </c>
      <c r="H1916" t="s">
        <v>56</v>
      </c>
      <c r="I1916">
        <v>3283</v>
      </c>
      <c r="J1916">
        <v>35496</v>
      </c>
      <c r="K1916" t="s">
        <v>6205</v>
      </c>
      <c r="L1916">
        <v>34</v>
      </c>
      <c r="M1916" s="6">
        <v>296.25</v>
      </c>
      <c r="N1916" s="6">
        <v>4317</v>
      </c>
      <c r="O1916">
        <v>16</v>
      </c>
      <c r="P1916">
        <v>3</v>
      </c>
      <c r="Q1916" t="s">
        <v>52</v>
      </c>
      <c r="R1916" t="s">
        <v>38</v>
      </c>
      <c r="S1916" t="s">
        <v>6177</v>
      </c>
    </row>
    <row r="1917" spans="1:19" hidden="1" x14ac:dyDescent="0.3">
      <c r="A1917" s="7">
        <v>19204</v>
      </c>
      <c r="B1917" s="6" t="s">
        <v>3893</v>
      </c>
      <c r="C1917" t="s">
        <v>3894</v>
      </c>
      <c r="D1917" t="str">
        <f t="shared" si="58"/>
        <v>16:59:31</v>
      </c>
      <c r="E1917" s="18">
        <f t="shared" si="59"/>
        <v>0.66666666666666663</v>
      </c>
      <c r="F1917" s="2" t="s">
        <v>50</v>
      </c>
      <c r="G1917" s="4" t="s">
        <v>46</v>
      </c>
      <c r="H1917" t="s">
        <v>51</v>
      </c>
      <c r="I1917">
        <v>119</v>
      </c>
      <c r="J1917">
        <v>12006</v>
      </c>
      <c r="K1917" t="s">
        <v>6204</v>
      </c>
      <c r="L1917">
        <v>13</v>
      </c>
      <c r="M1917" s="6">
        <v>1453.25</v>
      </c>
      <c r="N1917" s="6">
        <v>1978.75</v>
      </c>
      <c r="O1917">
        <v>87</v>
      </c>
      <c r="P1917">
        <v>1</v>
      </c>
      <c r="Q1917" t="s">
        <v>35</v>
      </c>
      <c r="R1917" t="s">
        <v>52</v>
      </c>
      <c r="S1917" t="s">
        <v>6177</v>
      </c>
    </row>
    <row r="1918" spans="1:19" hidden="1" x14ac:dyDescent="0.3">
      <c r="A1918" s="7">
        <v>19205</v>
      </c>
      <c r="B1918" s="6" t="s">
        <v>3895</v>
      </c>
      <c r="C1918" t="s">
        <v>3896</v>
      </c>
      <c r="D1918" t="str">
        <f t="shared" si="58"/>
        <v>12:25:49</v>
      </c>
      <c r="E1918" s="18">
        <f t="shared" si="59"/>
        <v>0.5</v>
      </c>
      <c r="F1918" s="2" t="s">
        <v>50</v>
      </c>
      <c r="G1918" s="4" t="s">
        <v>55</v>
      </c>
      <c r="H1918" t="s">
        <v>51</v>
      </c>
      <c r="I1918">
        <v>191</v>
      </c>
      <c r="J1918">
        <v>65180</v>
      </c>
      <c r="K1918" t="s">
        <v>6203</v>
      </c>
      <c r="L1918">
        <v>15</v>
      </c>
      <c r="M1918" s="6">
        <v>1910.75</v>
      </c>
      <c r="N1918" s="6">
        <v>2766.25</v>
      </c>
      <c r="O1918">
        <v>82</v>
      </c>
      <c r="P1918">
        <v>1</v>
      </c>
      <c r="Q1918" t="s">
        <v>52</v>
      </c>
      <c r="R1918" t="s">
        <v>38</v>
      </c>
      <c r="S1918" t="s">
        <v>6176</v>
      </c>
    </row>
    <row r="1919" spans="1:19" hidden="1" x14ac:dyDescent="0.3">
      <c r="A1919" s="7">
        <v>19206</v>
      </c>
      <c r="B1919" s="6" t="s">
        <v>3897</v>
      </c>
      <c r="C1919" t="s">
        <v>3898</v>
      </c>
      <c r="D1919" t="str">
        <f t="shared" si="58"/>
        <v>00:35:50</v>
      </c>
      <c r="E1919" s="18">
        <f t="shared" si="59"/>
        <v>0</v>
      </c>
      <c r="F1919" s="2" t="s">
        <v>45</v>
      </c>
      <c r="G1919" s="4" t="s">
        <v>46</v>
      </c>
      <c r="H1919" t="s">
        <v>81</v>
      </c>
      <c r="I1919">
        <v>960</v>
      </c>
      <c r="J1919">
        <v>57952</v>
      </c>
      <c r="K1919" t="s">
        <v>6203</v>
      </c>
      <c r="L1919">
        <v>8</v>
      </c>
      <c r="M1919" s="6">
        <v>1378.75</v>
      </c>
      <c r="N1919" s="6">
        <v>3997</v>
      </c>
      <c r="O1919">
        <v>63</v>
      </c>
      <c r="P1919">
        <v>1</v>
      </c>
      <c r="Q1919" t="s">
        <v>52</v>
      </c>
      <c r="R1919" t="s">
        <v>38</v>
      </c>
      <c r="S1919" t="s">
        <v>6177</v>
      </c>
    </row>
    <row r="1920" spans="1:19" hidden="1" x14ac:dyDescent="0.3">
      <c r="A1920" s="7">
        <v>19207</v>
      </c>
      <c r="B1920" s="6" t="s">
        <v>3899</v>
      </c>
      <c r="C1920" t="s">
        <v>3900</v>
      </c>
      <c r="D1920" t="str">
        <f t="shared" si="58"/>
        <v>02:04:38</v>
      </c>
      <c r="E1920" s="18">
        <f t="shared" si="59"/>
        <v>8.3333333333333329E-2</v>
      </c>
      <c r="F1920" s="2" t="s">
        <v>88</v>
      </c>
      <c r="G1920" s="4" t="s">
        <v>55</v>
      </c>
      <c r="H1920" t="s">
        <v>51</v>
      </c>
      <c r="I1920">
        <v>110</v>
      </c>
      <c r="J1920">
        <v>36725</v>
      </c>
      <c r="K1920" t="s">
        <v>6205</v>
      </c>
      <c r="L1920">
        <v>9</v>
      </c>
      <c r="M1920" s="6">
        <v>1035</v>
      </c>
      <c r="N1920" s="6">
        <v>3700.75</v>
      </c>
      <c r="O1920">
        <v>77</v>
      </c>
      <c r="P1920">
        <v>1</v>
      </c>
      <c r="Q1920" t="s">
        <v>35</v>
      </c>
      <c r="R1920" t="s">
        <v>38</v>
      </c>
      <c r="S1920" t="s">
        <v>6176</v>
      </c>
    </row>
    <row r="1921" spans="1:19" hidden="1" x14ac:dyDescent="0.3">
      <c r="A1921" s="7">
        <v>19208</v>
      </c>
      <c r="B1921" s="6" t="s">
        <v>3901</v>
      </c>
      <c r="C1921" t="s">
        <v>3902</v>
      </c>
      <c r="D1921" t="str">
        <f t="shared" si="58"/>
        <v>17:43:19</v>
      </c>
      <c r="E1921" s="18">
        <f t="shared" si="59"/>
        <v>0.70833333333333326</v>
      </c>
      <c r="F1921" s="2" t="s">
        <v>88</v>
      </c>
      <c r="G1921" s="4" t="s">
        <v>46</v>
      </c>
      <c r="H1921" t="s">
        <v>81</v>
      </c>
      <c r="I1921">
        <v>261</v>
      </c>
      <c r="J1921">
        <v>47147</v>
      </c>
      <c r="K1921" t="s">
        <v>6205</v>
      </c>
      <c r="L1921">
        <v>7</v>
      </c>
      <c r="M1921" s="6">
        <v>434.75</v>
      </c>
      <c r="N1921" s="6">
        <v>5898.25</v>
      </c>
      <c r="O1921">
        <v>62</v>
      </c>
      <c r="P1921">
        <v>1</v>
      </c>
      <c r="Q1921" t="s">
        <v>38</v>
      </c>
      <c r="R1921" t="s">
        <v>38</v>
      </c>
      <c r="S1921" t="s">
        <v>6176</v>
      </c>
    </row>
    <row r="1922" spans="1:19" hidden="1" x14ac:dyDescent="0.3">
      <c r="A1922" s="7">
        <v>19209</v>
      </c>
      <c r="B1922" s="6" t="s">
        <v>3903</v>
      </c>
      <c r="C1922" t="s">
        <v>3904</v>
      </c>
      <c r="D1922" t="str">
        <f t="shared" si="58"/>
        <v>14:36:26</v>
      </c>
      <c r="E1922" s="18">
        <f t="shared" si="59"/>
        <v>0.58333333333333326</v>
      </c>
      <c r="F1922" s="2" t="s">
        <v>59</v>
      </c>
      <c r="G1922" s="4" t="s">
        <v>55</v>
      </c>
      <c r="H1922" t="s">
        <v>51</v>
      </c>
      <c r="I1922">
        <v>710</v>
      </c>
      <c r="J1922">
        <v>82121</v>
      </c>
      <c r="K1922" t="s">
        <v>6206</v>
      </c>
      <c r="L1922">
        <v>11</v>
      </c>
      <c r="M1922" s="6">
        <v>7112.25</v>
      </c>
      <c r="N1922" s="6">
        <v>810.75</v>
      </c>
      <c r="O1922">
        <v>92</v>
      </c>
      <c r="P1922">
        <v>2</v>
      </c>
      <c r="Q1922" t="s">
        <v>35</v>
      </c>
      <c r="R1922" t="s">
        <v>38</v>
      </c>
      <c r="S1922" t="s">
        <v>6176</v>
      </c>
    </row>
    <row r="1923" spans="1:19" hidden="1" x14ac:dyDescent="0.3">
      <c r="A1923" s="7">
        <v>19210</v>
      </c>
      <c r="B1923" s="6" t="s">
        <v>3905</v>
      </c>
      <c r="C1923" t="s">
        <v>3906</v>
      </c>
      <c r="D1923" t="str">
        <f t="shared" ref="D1923:D1986" si="60">TEXT(C1923,"hh:mm:ss")</f>
        <v>16:05:57</v>
      </c>
      <c r="E1923" s="18">
        <f t="shared" ref="E1923:E1986" si="61">FLOOR(D1923,TIME(1,0,0))</f>
        <v>0.66666666666666663</v>
      </c>
      <c r="F1923" s="2" t="s">
        <v>45</v>
      </c>
      <c r="G1923" s="4" t="s">
        <v>46</v>
      </c>
      <c r="H1923" t="s">
        <v>56</v>
      </c>
      <c r="I1923">
        <v>3171</v>
      </c>
      <c r="J1923">
        <v>75729</v>
      </c>
      <c r="K1923" t="s">
        <v>6206</v>
      </c>
      <c r="L1923">
        <v>39</v>
      </c>
      <c r="M1923" s="6">
        <v>5404</v>
      </c>
      <c r="N1923" s="6">
        <v>658.5</v>
      </c>
      <c r="O1923">
        <v>14</v>
      </c>
      <c r="P1923">
        <v>3</v>
      </c>
      <c r="Q1923" t="s">
        <v>38</v>
      </c>
      <c r="R1923" t="s">
        <v>38</v>
      </c>
      <c r="S1923" t="s">
        <v>6177</v>
      </c>
    </row>
    <row r="1924" spans="1:19" hidden="1" x14ac:dyDescent="0.3">
      <c r="A1924" s="7">
        <v>19211</v>
      </c>
      <c r="B1924" s="6" t="s">
        <v>3907</v>
      </c>
      <c r="C1924" t="s">
        <v>3908</v>
      </c>
      <c r="D1924" t="str">
        <f t="shared" si="60"/>
        <v>14:45:07</v>
      </c>
      <c r="E1924" s="18">
        <f t="shared" si="61"/>
        <v>0.58333333333333326</v>
      </c>
      <c r="F1924" s="2" t="s">
        <v>88</v>
      </c>
      <c r="G1924" s="4" t="s">
        <v>55</v>
      </c>
      <c r="H1924" t="s">
        <v>51</v>
      </c>
      <c r="I1924">
        <v>209</v>
      </c>
      <c r="J1924">
        <v>58733</v>
      </c>
      <c r="K1924" t="s">
        <v>6203</v>
      </c>
      <c r="L1924">
        <v>19</v>
      </c>
      <c r="M1924" s="6">
        <v>538.5</v>
      </c>
      <c r="N1924" s="6">
        <v>2986.25</v>
      </c>
      <c r="O1924">
        <v>77</v>
      </c>
      <c r="P1924">
        <v>2</v>
      </c>
      <c r="Q1924" t="s">
        <v>52</v>
      </c>
      <c r="R1924" t="s">
        <v>52</v>
      </c>
      <c r="S1924" t="s">
        <v>6176</v>
      </c>
    </row>
    <row r="1925" spans="1:19" hidden="1" x14ac:dyDescent="0.3">
      <c r="A1925" s="7">
        <v>19212</v>
      </c>
      <c r="B1925" s="6" t="s">
        <v>3909</v>
      </c>
      <c r="C1925" t="s">
        <v>3910</v>
      </c>
      <c r="D1925" t="str">
        <f t="shared" si="60"/>
        <v>22:52:48</v>
      </c>
      <c r="E1925" s="18">
        <f t="shared" si="61"/>
        <v>0.91666666666666663</v>
      </c>
      <c r="F1925" s="2" t="s">
        <v>45</v>
      </c>
      <c r="G1925" s="4" t="s">
        <v>55</v>
      </c>
      <c r="H1925" t="s">
        <v>56</v>
      </c>
      <c r="I1925">
        <v>4050</v>
      </c>
      <c r="J1925">
        <v>45428</v>
      </c>
      <c r="K1925" t="s">
        <v>6205</v>
      </c>
      <c r="L1925">
        <v>55</v>
      </c>
      <c r="M1925" s="6">
        <v>1269.5</v>
      </c>
      <c r="N1925" s="6">
        <v>2346.75</v>
      </c>
      <c r="O1925">
        <v>16</v>
      </c>
      <c r="P1925">
        <v>4</v>
      </c>
      <c r="Q1925" t="s">
        <v>52</v>
      </c>
      <c r="R1925" t="s">
        <v>52</v>
      </c>
      <c r="S1925" t="s">
        <v>6176</v>
      </c>
    </row>
    <row r="1926" spans="1:19" hidden="1" x14ac:dyDescent="0.3">
      <c r="A1926" s="7">
        <v>19213</v>
      </c>
      <c r="B1926" s="6" t="s">
        <v>3911</v>
      </c>
      <c r="C1926" t="s">
        <v>3912</v>
      </c>
      <c r="D1926" t="str">
        <f t="shared" si="60"/>
        <v>16:28:19</v>
      </c>
      <c r="E1926" s="18">
        <f t="shared" si="61"/>
        <v>0.66666666666666663</v>
      </c>
      <c r="F1926" s="2" t="s">
        <v>50</v>
      </c>
      <c r="G1926" s="4" t="s">
        <v>55</v>
      </c>
      <c r="H1926" t="s">
        <v>51</v>
      </c>
      <c r="I1926">
        <v>80</v>
      </c>
      <c r="J1926">
        <v>72375</v>
      </c>
      <c r="K1926" t="s">
        <v>6206</v>
      </c>
      <c r="L1926">
        <v>5</v>
      </c>
      <c r="M1926" s="6">
        <v>5986.5</v>
      </c>
      <c r="N1926" s="6">
        <v>752.25</v>
      </c>
      <c r="O1926">
        <v>87</v>
      </c>
      <c r="P1926">
        <v>2</v>
      </c>
      <c r="Q1926" t="s">
        <v>65</v>
      </c>
      <c r="R1926" t="s">
        <v>38</v>
      </c>
      <c r="S1926" t="s">
        <v>6176</v>
      </c>
    </row>
    <row r="1927" spans="1:19" hidden="1" x14ac:dyDescent="0.3">
      <c r="A1927" s="7">
        <v>19214</v>
      </c>
      <c r="B1927" s="6" t="s">
        <v>3913</v>
      </c>
      <c r="C1927" t="s">
        <v>3914</v>
      </c>
      <c r="D1927" t="str">
        <f t="shared" si="60"/>
        <v>23:49:40</v>
      </c>
      <c r="E1927" s="18">
        <f t="shared" si="61"/>
        <v>0.95833333333333326</v>
      </c>
      <c r="F1927" s="2" t="s">
        <v>59</v>
      </c>
      <c r="G1927" s="4" t="s">
        <v>46</v>
      </c>
      <c r="H1927" t="s">
        <v>75</v>
      </c>
      <c r="I1927">
        <v>705</v>
      </c>
      <c r="J1927">
        <v>11787</v>
      </c>
      <c r="K1927" t="s">
        <v>6204</v>
      </c>
      <c r="L1927">
        <v>6</v>
      </c>
      <c r="M1927" s="6">
        <v>289.25</v>
      </c>
      <c r="N1927" s="6">
        <v>3494.5</v>
      </c>
      <c r="O1927">
        <v>49</v>
      </c>
      <c r="P1927">
        <v>3</v>
      </c>
      <c r="Q1927" t="s">
        <v>35</v>
      </c>
      <c r="R1927" t="s">
        <v>52</v>
      </c>
      <c r="S1927" t="s">
        <v>6177</v>
      </c>
    </row>
    <row r="1928" spans="1:19" hidden="1" x14ac:dyDescent="0.3">
      <c r="A1928" s="7">
        <v>19215</v>
      </c>
      <c r="B1928" s="6" t="s">
        <v>3915</v>
      </c>
      <c r="C1928" t="s">
        <v>3916</v>
      </c>
      <c r="D1928" t="str">
        <f t="shared" si="60"/>
        <v>04:54:04</v>
      </c>
      <c r="E1928" s="18">
        <f t="shared" si="61"/>
        <v>0.16666666666666666</v>
      </c>
      <c r="F1928" s="2" t="s">
        <v>45</v>
      </c>
      <c r="G1928" s="4" t="s">
        <v>68</v>
      </c>
      <c r="H1928" t="s">
        <v>60</v>
      </c>
      <c r="I1928">
        <v>2362</v>
      </c>
      <c r="J1928">
        <v>59625</v>
      </c>
      <c r="K1928" t="s">
        <v>6203</v>
      </c>
      <c r="L1928">
        <v>34</v>
      </c>
      <c r="M1928" s="6">
        <v>3808</v>
      </c>
      <c r="N1928" s="6">
        <v>556.25</v>
      </c>
      <c r="O1928">
        <v>21</v>
      </c>
      <c r="P1928">
        <v>8</v>
      </c>
      <c r="Q1928" t="s">
        <v>52</v>
      </c>
      <c r="R1928" t="s">
        <v>38</v>
      </c>
      <c r="S1928" t="s">
        <v>6177</v>
      </c>
    </row>
    <row r="1929" spans="1:19" hidden="1" x14ac:dyDescent="0.3">
      <c r="A1929" s="7">
        <v>19216</v>
      </c>
      <c r="B1929" s="6" t="s">
        <v>3917</v>
      </c>
      <c r="C1929" t="s">
        <v>3918</v>
      </c>
      <c r="D1929" t="str">
        <f t="shared" si="60"/>
        <v>11:31:07</v>
      </c>
      <c r="E1929" s="18">
        <f t="shared" si="61"/>
        <v>0.45833333333333331</v>
      </c>
      <c r="F1929" s="2" t="s">
        <v>72</v>
      </c>
      <c r="G1929" s="4" t="s">
        <v>46</v>
      </c>
      <c r="H1929" t="s">
        <v>75</v>
      </c>
      <c r="I1929">
        <v>222</v>
      </c>
      <c r="J1929">
        <v>62532</v>
      </c>
      <c r="K1929" t="s">
        <v>6203</v>
      </c>
      <c r="L1929">
        <v>9</v>
      </c>
      <c r="M1929" s="6">
        <v>321.75</v>
      </c>
      <c r="N1929" s="6">
        <v>4123.75</v>
      </c>
      <c r="O1929">
        <v>65</v>
      </c>
      <c r="P1929">
        <v>2</v>
      </c>
      <c r="Q1929" t="s">
        <v>35</v>
      </c>
      <c r="R1929" t="s">
        <v>38</v>
      </c>
      <c r="S1929" t="s">
        <v>6177</v>
      </c>
    </row>
    <row r="1930" spans="1:19" hidden="1" x14ac:dyDescent="0.3">
      <c r="A1930" s="7">
        <v>19217</v>
      </c>
      <c r="B1930" s="6" t="s">
        <v>3919</v>
      </c>
      <c r="C1930" t="s">
        <v>3920</v>
      </c>
      <c r="D1930" t="str">
        <f t="shared" si="60"/>
        <v>04:39:51</v>
      </c>
      <c r="E1930" s="18">
        <f t="shared" si="61"/>
        <v>0.16666666666666666</v>
      </c>
      <c r="F1930" s="2" t="s">
        <v>45</v>
      </c>
      <c r="G1930" s="4" t="s">
        <v>55</v>
      </c>
      <c r="H1930" t="s">
        <v>56</v>
      </c>
      <c r="I1930">
        <v>4342</v>
      </c>
      <c r="J1930">
        <v>67807</v>
      </c>
      <c r="K1930" t="s">
        <v>6203</v>
      </c>
      <c r="L1930">
        <v>47</v>
      </c>
      <c r="M1930" s="6">
        <v>101</v>
      </c>
      <c r="N1930" s="6">
        <v>3778.75</v>
      </c>
      <c r="O1930">
        <v>22</v>
      </c>
      <c r="P1930">
        <v>4</v>
      </c>
      <c r="Q1930" t="s">
        <v>38</v>
      </c>
      <c r="R1930" t="s">
        <v>35</v>
      </c>
      <c r="S1930" t="s">
        <v>6177</v>
      </c>
    </row>
    <row r="1931" spans="1:19" hidden="1" x14ac:dyDescent="0.3">
      <c r="A1931" s="7">
        <v>19218</v>
      </c>
      <c r="B1931" s="6" t="s">
        <v>3921</v>
      </c>
      <c r="C1931" t="s">
        <v>3922</v>
      </c>
      <c r="D1931" t="str">
        <f t="shared" si="60"/>
        <v>00:23:43</v>
      </c>
      <c r="E1931" s="18">
        <f t="shared" si="61"/>
        <v>0</v>
      </c>
      <c r="F1931" s="2" t="s">
        <v>45</v>
      </c>
      <c r="G1931" s="4" t="s">
        <v>68</v>
      </c>
      <c r="H1931" t="s">
        <v>60</v>
      </c>
      <c r="I1931">
        <v>1008</v>
      </c>
      <c r="J1931">
        <v>30300</v>
      </c>
      <c r="K1931" t="s">
        <v>6205</v>
      </c>
      <c r="L1931">
        <v>36</v>
      </c>
      <c r="M1931" s="6">
        <v>448.25</v>
      </c>
      <c r="N1931" s="6">
        <v>3005.75</v>
      </c>
      <c r="O1931">
        <v>20</v>
      </c>
      <c r="P1931">
        <v>7</v>
      </c>
      <c r="Q1931" t="s">
        <v>52</v>
      </c>
      <c r="R1931" t="s">
        <v>52</v>
      </c>
      <c r="S1931" t="s">
        <v>6176</v>
      </c>
    </row>
    <row r="1932" spans="1:19" hidden="1" x14ac:dyDescent="0.3">
      <c r="A1932" s="7">
        <v>19219</v>
      </c>
      <c r="B1932" s="6" t="s">
        <v>3923</v>
      </c>
      <c r="C1932" t="s">
        <v>3924</v>
      </c>
      <c r="D1932" t="str">
        <f t="shared" si="60"/>
        <v>23:40:04</v>
      </c>
      <c r="E1932" s="18">
        <f t="shared" si="61"/>
        <v>0.95833333333333326</v>
      </c>
      <c r="F1932" s="2" t="s">
        <v>45</v>
      </c>
      <c r="G1932" s="4" t="s">
        <v>46</v>
      </c>
      <c r="H1932" t="s">
        <v>75</v>
      </c>
      <c r="I1932">
        <v>2230</v>
      </c>
      <c r="J1932">
        <v>12853</v>
      </c>
      <c r="K1932" t="s">
        <v>6204</v>
      </c>
      <c r="L1932">
        <v>14</v>
      </c>
      <c r="M1932" s="6">
        <v>937.5</v>
      </c>
      <c r="N1932" s="6">
        <v>2048.25</v>
      </c>
      <c r="O1932">
        <v>54</v>
      </c>
      <c r="P1932">
        <v>2</v>
      </c>
      <c r="Q1932" t="s">
        <v>65</v>
      </c>
      <c r="R1932" t="s">
        <v>38</v>
      </c>
      <c r="S1932" t="s">
        <v>6176</v>
      </c>
    </row>
    <row r="1933" spans="1:19" hidden="1" x14ac:dyDescent="0.3">
      <c r="A1933" s="7">
        <v>19220</v>
      </c>
      <c r="B1933" s="6" t="s">
        <v>3925</v>
      </c>
      <c r="C1933" t="s">
        <v>3926</v>
      </c>
      <c r="D1933" t="str">
        <f t="shared" si="60"/>
        <v>23:16:21</v>
      </c>
      <c r="E1933" s="18">
        <f t="shared" si="61"/>
        <v>0.95833333333333326</v>
      </c>
      <c r="F1933" s="2" t="s">
        <v>72</v>
      </c>
      <c r="G1933" s="4" t="s">
        <v>46</v>
      </c>
      <c r="H1933" t="s">
        <v>81</v>
      </c>
      <c r="I1933">
        <v>313</v>
      </c>
      <c r="J1933">
        <v>88650</v>
      </c>
      <c r="K1933" t="s">
        <v>6206</v>
      </c>
      <c r="L1933">
        <v>15</v>
      </c>
      <c r="M1933" s="6">
        <v>5332</v>
      </c>
      <c r="N1933" s="6">
        <v>1016</v>
      </c>
      <c r="O1933">
        <v>55</v>
      </c>
      <c r="P1933">
        <v>1</v>
      </c>
      <c r="Q1933" t="s">
        <v>52</v>
      </c>
      <c r="R1933" t="s">
        <v>38</v>
      </c>
      <c r="S1933" t="s">
        <v>6176</v>
      </c>
    </row>
    <row r="1934" spans="1:19" hidden="1" x14ac:dyDescent="0.3">
      <c r="A1934" s="7">
        <v>19221</v>
      </c>
      <c r="B1934" s="6" t="s">
        <v>3927</v>
      </c>
      <c r="C1934" t="s">
        <v>3928</v>
      </c>
      <c r="D1934" t="str">
        <f t="shared" si="60"/>
        <v>18:23:11</v>
      </c>
      <c r="E1934" s="18">
        <f t="shared" si="61"/>
        <v>0.75</v>
      </c>
      <c r="F1934" s="2" t="s">
        <v>50</v>
      </c>
      <c r="G1934" s="4" t="s">
        <v>46</v>
      </c>
      <c r="H1934" t="s">
        <v>51</v>
      </c>
      <c r="I1934">
        <v>171</v>
      </c>
      <c r="J1934">
        <v>73768</v>
      </c>
      <c r="K1934" t="s">
        <v>6206</v>
      </c>
      <c r="L1934">
        <v>12</v>
      </c>
      <c r="M1934" s="6">
        <v>8592</v>
      </c>
      <c r="N1934" s="6">
        <v>630</v>
      </c>
      <c r="O1934">
        <v>86</v>
      </c>
      <c r="P1934">
        <v>2</v>
      </c>
      <c r="Q1934" t="s">
        <v>52</v>
      </c>
      <c r="R1934" t="s">
        <v>38</v>
      </c>
      <c r="S1934" t="s">
        <v>6177</v>
      </c>
    </row>
    <row r="1935" spans="1:19" hidden="1" x14ac:dyDescent="0.3">
      <c r="A1935" s="7">
        <v>19222</v>
      </c>
      <c r="B1935" s="6" t="s">
        <v>3929</v>
      </c>
      <c r="C1935" t="s">
        <v>3930</v>
      </c>
      <c r="D1935" t="str">
        <f t="shared" si="60"/>
        <v>19:05:22</v>
      </c>
      <c r="E1935" s="18">
        <f t="shared" si="61"/>
        <v>0.79166666666666663</v>
      </c>
      <c r="F1935" s="2" t="s">
        <v>45</v>
      </c>
      <c r="G1935" s="4" t="s">
        <v>68</v>
      </c>
      <c r="H1935" t="s">
        <v>60</v>
      </c>
      <c r="I1935">
        <v>1952</v>
      </c>
      <c r="J1935">
        <v>51665</v>
      </c>
      <c r="K1935" t="s">
        <v>6203</v>
      </c>
      <c r="L1935">
        <v>29</v>
      </c>
      <c r="M1935" s="6">
        <v>6319.5</v>
      </c>
      <c r="N1935" s="6">
        <v>325</v>
      </c>
      <c r="O1935">
        <v>17</v>
      </c>
      <c r="P1935">
        <v>7</v>
      </c>
      <c r="Q1935" t="s">
        <v>38</v>
      </c>
      <c r="R1935" t="s">
        <v>38</v>
      </c>
      <c r="S1935" t="s">
        <v>6177</v>
      </c>
    </row>
    <row r="1936" spans="1:19" hidden="1" x14ac:dyDescent="0.3">
      <c r="A1936" s="7">
        <v>19223</v>
      </c>
      <c r="B1936" s="6" t="s">
        <v>3931</v>
      </c>
      <c r="C1936" t="s">
        <v>3932</v>
      </c>
      <c r="D1936" t="str">
        <f t="shared" si="60"/>
        <v>00:31:05</v>
      </c>
      <c r="E1936" s="18">
        <f t="shared" si="61"/>
        <v>0</v>
      </c>
      <c r="F1936" s="2" t="s">
        <v>72</v>
      </c>
      <c r="G1936" s="4" t="s">
        <v>46</v>
      </c>
      <c r="H1936" t="s">
        <v>51</v>
      </c>
      <c r="I1936">
        <v>458</v>
      </c>
      <c r="J1936">
        <v>87593</v>
      </c>
      <c r="K1936" t="s">
        <v>6206</v>
      </c>
      <c r="L1936">
        <v>14</v>
      </c>
      <c r="M1936" s="6">
        <v>1892.5</v>
      </c>
      <c r="N1936" s="6">
        <v>2586.75</v>
      </c>
      <c r="O1936">
        <v>93</v>
      </c>
      <c r="P1936">
        <v>1</v>
      </c>
      <c r="Q1936" t="s">
        <v>52</v>
      </c>
      <c r="R1936" t="s">
        <v>52</v>
      </c>
      <c r="S1936" t="s">
        <v>6176</v>
      </c>
    </row>
    <row r="1937" spans="1:19" hidden="1" x14ac:dyDescent="0.3">
      <c r="A1937" s="7">
        <v>19224</v>
      </c>
      <c r="B1937" s="6" t="s">
        <v>3933</v>
      </c>
      <c r="C1937" t="s">
        <v>3934</v>
      </c>
      <c r="D1937" t="str">
        <f t="shared" si="60"/>
        <v>00:25:39</v>
      </c>
      <c r="E1937" s="18">
        <f t="shared" si="61"/>
        <v>0</v>
      </c>
      <c r="F1937" s="2" t="s">
        <v>50</v>
      </c>
      <c r="G1937" s="4" t="s">
        <v>55</v>
      </c>
      <c r="H1937" t="s">
        <v>51</v>
      </c>
      <c r="I1937">
        <v>196</v>
      </c>
      <c r="J1937">
        <v>19572</v>
      </c>
      <c r="K1937" t="s">
        <v>6204</v>
      </c>
      <c r="L1937">
        <v>18</v>
      </c>
      <c r="M1937" s="6">
        <v>265.25</v>
      </c>
      <c r="N1937" s="6">
        <v>3082.25</v>
      </c>
      <c r="O1937">
        <v>76</v>
      </c>
      <c r="P1937">
        <v>1</v>
      </c>
      <c r="Q1937" t="s">
        <v>35</v>
      </c>
      <c r="R1937" t="s">
        <v>38</v>
      </c>
      <c r="S1937" t="s">
        <v>6177</v>
      </c>
    </row>
    <row r="1938" spans="1:19" hidden="1" x14ac:dyDescent="0.3">
      <c r="A1938" s="7">
        <v>19225</v>
      </c>
      <c r="B1938" s="6" t="s">
        <v>3935</v>
      </c>
      <c r="C1938" t="s">
        <v>3936</v>
      </c>
      <c r="D1938" t="str">
        <f t="shared" si="60"/>
        <v>00:39:52</v>
      </c>
      <c r="E1938" s="18">
        <f t="shared" si="61"/>
        <v>0</v>
      </c>
      <c r="F1938" s="2" t="s">
        <v>72</v>
      </c>
      <c r="G1938" s="4" t="s">
        <v>46</v>
      </c>
      <c r="H1938" t="s">
        <v>47</v>
      </c>
      <c r="I1938">
        <v>732</v>
      </c>
      <c r="J1938">
        <v>38788</v>
      </c>
      <c r="K1938" t="s">
        <v>6205</v>
      </c>
      <c r="L1938">
        <v>20</v>
      </c>
      <c r="M1938" s="6">
        <v>533.25</v>
      </c>
      <c r="N1938" s="6">
        <v>691.5</v>
      </c>
      <c r="O1938">
        <v>82</v>
      </c>
      <c r="P1938">
        <v>2</v>
      </c>
      <c r="Q1938" t="s">
        <v>35</v>
      </c>
      <c r="R1938" t="s">
        <v>52</v>
      </c>
      <c r="S1938" t="s">
        <v>6177</v>
      </c>
    </row>
    <row r="1939" spans="1:19" hidden="1" x14ac:dyDescent="0.3">
      <c r="A1939" s="7">
        <v>19226</v>
      </c>
      <c r="B1939" s="6" t="s">
        <v>3937</v>
      </c>
      <c r="C1939" t="s">
        <v>3938</v>
      </c>
      <c r="D1939" t="str">
        <f t="shared" si="60"/>
        <v>00:52:52</v>
      </c>
      <c r="E1939" s="18">
        <f t="shared" si="61"/>
        <v>0</v>
      </c>
      <c r="F1939" s="2" t="s">
        <v>45</v>
      </c>
      <c r="G1939" s="4" t="s">
        <v>55</v>
      </c>
      <c r="H1939" t="s">
        <v>60</v>
      </c>
      <c r="I1939">
        <v>3906</v>
      </c>
      <c r="J1939">
        <v>50574</v>
      </c>
      <c r="K1939" t="s">
        <v>6203</v>
      </c>
      <c r="L1939">
        <v>32</v>
      </c>
      <c r="M1939" s="6">
        <v>6773.25</v>
      </c>
      <c r="N1939" s="6">
        <v>271.5</v>
      </c>
      <c r="O1939">
        <v>14</v>
      </c>
      <c r="P1939">
        <v>6</v>
      </c>
      <c r="Q1939" t="s">
        <v>65</v>
      </c>
      <c r="R1939" t="s">
        <v>52</v>
      </c>
      <c r="S1939" t="s">
        <v>6176</v>
      </c>
    </row>
    <row r="1940" spans="1:19" hidden="1" x14ac:dyDescent="0.3">
      <c r="A1940" s="7">
        <v>19227</v>
      </c>
      <c r="B1940" s="6" t="s">
        <v>3939</v>
      </c>
      <c r="C1940" t="s">
        <v>3940</v>
      </c>
      <c r="D1940" t="str">
        <f t="shared" si="60"/>
        <v>05:08:55</v>
      </c>
      <c r="E1940" s="18">
        <f t="shared" si="61"/>
        <v>0.20833333333333331</v>
      </c>
      <c r="F1940" s="2" t="s">
        <v>88</v>
      </c>
      <c r="G1940" s="4" t="s">
        <v>46</v>
      </c>
      <c r="H1940" t="s">
        <v>75</v>
      </c>
      <c r="I1940">
        <v>234</v>
      </c>
      <c r="J1940">
        <v>30619</v>
      </c>
      <c r="K1940" t="s">
        <v>6205</v>
      </c>
      <c r="L1940">
        <v>6</v>
      </c>
      <c r="M1940" s="6">
        <v>1550.75</v>
      </c>
      <c r="N1940" s="6">
        <v>2294.5</v>
      </c>
      <c r="O1940">
        <v>61</v>
      </c>
      <c r="P1940">
        <v>2</v>
      </c>
      <c r="Q1940" t="s">
        <v>35</v>
      </c>
      <c r="R1940" t="s">
        <v>38</v>
      </c>
      <c r="S1940" t="s">
        <v>6177</v>
      </c>
    </row>
    <row r="1941" spans="1:19" hidden="1" x14ac:dyDescent="0.3">
      <c r="A1941" s="7">
        <v>19228</v>
      </c>
      <c r="B1941" s="6" t="s">
        <v>3941</v>
      </c>
      <c r="C1941" t="s">
        <v>3942</v>
      </c>
      <c r="D1941" t="str">
        <f t="shared" si="60"/>
        <v>07:47:11</v>
      </c>
      <c r="E1941" s="18">
        <f t="shared" si="61"/>
        <v>0.29166666666666663</v>
      </c>
      <c r="F1941" s="2" t="s">
        <v>88</v>
      </c>
      <c r="G1941" s="4" t="s">
        <v>46</v>
      </c>
      <c r="H1941" t="s">
        <v>81</v>
      </c>
      <c r="I1941">
        <v>253</v>
      </c>
      <c r="J1941">
        <v>86717</v>
      </c>
      <c r="K1941" t="s">
        <v>6206</v>
      </c>
      <c r="L1941">
        <v>13</v>
      </c>
      <c r="M1941" s="6">
        <v>330.25</v>
      </c>
      <c r="N1941" s="6">
        <v>4942.5</v>
      </c>
      <c r="O1941">
        <v>50</v>
      </c>
      <c r="P1941">
        <v>0</v>
      </c>
      <c r="Q1941" t="s">
        <v>35</v>
      </c>
      <c r="R1941" t="s">
        <v>38</v>
      </c>
      <c r="S1941" t="s">
        <v>6177</v>
      </c>
    </row>
    <row r="1942" spans="1:19" hidden="1" x14ac:dyDescent="0.3">
      <c r="A1942" s="7">
        <v>19229</v>
      </c>
      <c r="B1942" s="6" t="s">
        <v>3943</v>
      </c>
      <c r="C1942" t="s">
        <v>3944</v>
      </c>
      <c r="D1942" t="str">
        <f t="shared" si="60"/>
        <v>23:01:59</v>
      </c>
      <c r="E1942" s="18">
        <f t="shared" si="61"/>
        <v>0.95833333333333326</v>
      </c>
      <c r="F1942" s="2" t="s">
        <v>45</v>
      </c>
      <c r="G1942" s="4" t="s">
        <v>68</v>
      </c>
      <c r="H1942" t="s">
        <v>60</v>
      </c>
      <c r="I1942">
        <v>2481</v>
      </c>
      <c r="J1942">
        <v>63315</v>
      </c>
      <c r="K1942" t="s">
        <v>6203</v>
      </c>
      <c r="L1942">
        <v>25</v>
      </c>
      <c r="M1942" s="6">
        <v>4448.25</v>
      </c>
      <c r="N1942" s="6">
        <v>727.75</v>
      </c>
      <c r="O1942">
        <v>6</v>
      </c>
      <c r="P1942">
        <v>5</v>
      </c>
      <c r="Q1942" t="s">
        <v>65</v>
      </c>
      <c r="R1942" t="s">
        <v>52</v>
      </c>
      <c r="S1942" t="s">
        <v>6176</v>
      </c>
    </row>
    <row r="1943" spans="1:19" hidden="1" x14ac:dyDescent="0.3">
      <c r="A1943" s="7">
        <v>19230</v>
      </c>
      <c r="B1943" s="6" t="s">
        <v>3945</v>
      </c>
      <c r="C1943" t="s">
        <v>3946</v>
      </c>
      <c r="D1943" t="str">
        <f t="shared" si="60"/>
        <v>10:51:21</v>
      </c>
      <c r="E1943" s="18">
        <f t="shared" si="61"/>
        <v>0.41666666666666663</v>
      </c>
      <c r="F1943" s="2" t="s">
        <v>45</v>
      </c>
      <c r="G1943" s="4" t="s">
        <v>46</v>
      </c>
      <c r="H1943" t="s">
        <v>47</v>
      </c>
      <c r="I1943">
        <v>2476</v>
      </c>
      <c r="J1943">
        <v>78378</v>
      </c>
      <c r="K1943" t="s">
        <v>6206</v>
      </c>
      <c r="L1943">
        <v>20</v>
      </c>
      <c r="M1943" s="6">
        <v>2553.5</v>
      </c>
      <c r="N1943" s="6">
        <v>921.75</v>
      </c>
      <c r="O1943">
        <v>79</v>
      </c>
      <c r="P1943">
        <v>2</v>
      </c>
      <c r="Q1943" t="s">
        <v>52</v>
      </c>
      <c r="R1943" t="s">
        <v>38</v>
      </c>
      <c r="S1943" t="s">
        <v>6176</v>
      </c>
    </row>
    <row r="1944" spans="1:19" hidden="1" x14ac:dyDescent="0.3">
      <c r="A1944" s="7">
        <v>19231</v>
      </c>
      <c r="B1944" s="6" t="s">
        <v>3947</v>
      </c>
      <c r="C1944" t="s">
        <v>3948</v>
      </c>
      <c r="D1944" t="str">
        <f t="shared" si="60"/>
        <v>21:57:58</v>
      </c>
      <c r="E1944" s="18">
        <f t="shared" si="61"/>
        <v>0.875</v>
      </c>
      <c r="F1944" s="2" t="s">
        <v>72</v>
      </c>
      <c r="G1944" s="4" t="s">
        <v>46</v>
      </c>
      <c r="H1944" t="s">
        <v>81</v>
      </c>
      <c r="I1944">
        <v>896</v>
      </c>
      <c r="J1944">
        <v>25783</v>
      </c>
      <c r="K1944" t="s">
        <v>6204</v>
      </c>
      <c r="L1944">
        <v>18</v>
      </c>
      <c r="M1944" s="6">
        <v>5776.25</v>
      </c>
      <c r="N1944" s="6">
        <v>845.75</v>
      </c>
      <c r="O1944">
        <v>55</v>
      </c>
      <c r="P1944">
        <v>0</v>
      </c>
      <c r="Q1944" t="s">
        <v>52</v>
      </c>
      <c r="R1944" t="s">
        <v>52</v>
      </c>
      <c r="S1944" t="s">
        <v>6176</v>
      </c>
    </row>
    <row r="1945" spans="1:19" hidden="1" x14ac:dyDescent="0.3">
      <c r="A1945" s="7">
        <v>19232</v>
      </c>
      <c r="B1945" s="6" t="s">
        <v>3949</v>
      </c>
      <c r="C1945" t="s">
        <v>3950</v>
      </c>
      <c r="D1945" t="str">
        <f t="shared" si="60"/>
        <v>08:34:41</v>
      </c>
      <c r="E1945" s="18">
        <f t="shared" si="61"/>
        <v>0.33333333333333331</v>
      </c>
      <c r="F1945" s="2" t="s">
        <v>50</v>
      </c>
      <c r="G1945" s="4" t="s">
        <v>55</v>
      </c>
      <c r="H1945" t="s">
        <v>51</v>
      </c>
      <c r="I1945">
        <v>134</v>
      </c>
      <c r="J1945">
        <v>25762</v>
      </c>
      <c r="K1945" t="s">
        <v>6204</v>
      </c>
      <c r="L1945">
        <v>12</v>
      </c>
      <c r="M1945" s="6">
        <v>3430</v>
      </c>
      <c r="N1945" s="6">
        <v>435.25</v>
      </c>
      <c r="O1945">
        <v>83</v>
      </c>
      <c r="P1945">
        <v>2</v>
      </c>
      <c r="Q1945" t="s">
        <v>65</v>
      </c>
      <c r="R1945" t="s">
        <v>38</v>
      </c>
      <c r="S1945" t="s">
        <v>6177</v>
      </c>
    </row>
    <row r="1946" spans="1:19" hidden="1" x14ac:dyDescent="0.3">
      <c r="A1946" s="7">
        <v>19233</v>
      </c>
      <c r="B1946" s="6" t="s">
        <v>3951</v>
      </c>
      <c r="C1946" t="s">
        <v>3952</v>
      </c>
      <c r="D1946" t="str">
        <f t="shared" si="60"/>
        <v>16:28:21</v>
      </c>
      <c r="E1946" s="18">
        <f t="shared" si="61"/>
        <v>0.66666666666666663</v>
      </c>
      <c r="F1946" s="2" t="s">
        <v>59</v>
      </c>
      <c r="G1946" s="4" t="s">
        <v>55</v>
      </c>
      <c r="H1946" t="s">
        <v>51</v>
      </c>
      <c r="I1946">
        <v>214</v>
      </c>
      <c r="J1946">
        <v>22821</v>
      </c>
      <c r="K1946" t="s">
        <v>6204</v>
      </c>
      <c r="L1946">
        <v>2</v>
      </c>
      <c r="M1946" s="6">
        <v>1252.75</v>
      </c>
      <c r="N1946" s="6">
        <v>948</v>
      </c>
      <c r="O1946">
        <v>90</v>
      </c>
      <c r="P1946">
        <v>2</v>
      </c>
      <c r="Q1946" t="s">
        <v>52</v>
      </c>
      <c r="R1946" t="s">
        <v>38</v>
      </c>
      <c r="S1946" t="s">
        <v>6177</v>
      </c>
    </row>
    <row r="1947" spans="1:19" hidden="1" x14ac:dyDescent="0.3">
      <c r="A1947" s="7">
        <v>19234</v>
      </c>
      <c r="B1947" s="6" t="s">
        <v>3953</v>
      </c>
      <c r="C1947" t="s">
        <v>3954</v>
      </c>
      <c r="D1947" t="str">
        <f t="shared" si="60"/>
        <v>18:14:30</v>
      </c>
      <c r="E1947" s="18">
        <f t="shared" si="61"/>
        <v>0.75</v>
      </c>
      <c r="F1947" s="2" t="s">
        <v>50</v>
      </c>
      <c r="G1947" s="4" t="s">
        <v>46</v>
      </c>
      <c r="H1947" t="s">
        <v>81</v>
      </c>
      <c r="I1947">
        <v>250</v>
      </c>
      <c r="J1947">
        <v>63962</v>
      </c>
      <c r="K1947" t="s">
        <v>6203</v>
      </c>
      <c r="L1947">
        <v>5</v>
      </c>
      <c r="M1947" s="6">
        <v>7347</v>
      </c>
      <c r="N1947" s="6">
        <v>821.5</v>
      </c>
      <c r="O1947">
        <v>57</v>
      </c>
      <c r="P1947">
        <v>0</v>
      </c>
      <c r="Q1947" t="s">
        <v>52</v>
      </c>
      <c r="R1947" t="s">
        <v>35</v>
      </c>
      <c r="S1947" t="s">
        <v>6176</v>
      </c>
    </row>
    <row r="1948" spans="1:19" hidden="1" x14ac:dyDescent="0.3">
      <c r="A1948" s="7">
        <v>19235</v>
      </c>
      <c r="B1948" s="6" t="s">
        <v>3955</v>
      </c>
      <c r="C1948" t="s">
        <v>3956</v>
      </c>
      <c r="D1948" t="str">
        <f t="shared" si="60"/>
        <v>00:48:13</v>
      </c>
      <c r="E1948" s="18">
        <f t="shared" si="61"/>
        <v>0</v>
      </c>
      <c r="F1948" s="2" t="s">
        <v>45</v>
      </c>
      <c r="G1948" s="4" t="s">
        <v>46</v>
      </c>
      <c r="H1948" t="s">
        <v>47</v>
      </c>
      <c r="I1948">
        <v>1042</v>
      </c>
      <c r="J1948">
        <v>73768</v>
      </c>
      <c r="K1948" t="s">
        <v>6206</v>
      </c>
      <c r="L1948">
        <v>6</v>
      </c>
      <c r="M1948" s="6">
        <v>523</v>
      </c>
      <c r="N1948" s="6">
        <v>2261.5</v>
      </c>
      <c r="O1948">
        <v>57</v>
      </c>
      <c r="P1948">
        <v>3</v>
      </c>
      <c r="Q1948" t="s">
        <v>52</v>
      </c>
      <c r="R1948" t="s">
        <v>52</v>
      </c>
      <c r="S1948" t="s">
        <v>6176</v>
      </c>
    </row>
    <row r="1949" spans="1:19" hidden="1" x14ac:dyDescent="0.3">
      <c r="A1949" s="7">
        <v>19236</v>
      </c>
      <c r="B1949" s="6" t="s">
        <v>3957</v>
      </c>
      <c r="C1949" t="s">
        <v>3958</v>
      </c>
      <c r="D1949" t="str">
        <f t="shared" si="60"/>
        <v>21:48:42</v>
      </c>
      <c r="E1949" s="18">
        <f t="shared" si="61"/>
        <v>0.875</v>
      </c>
      <c r="F1949" s="2" t="s">
        <v>59</v>
      </c>
      <c r="G1949" s="4" t="s">
        <v>46</v>
      </c>
      <c r="H1949" t="s">
        <v>75</v>
      </c>
      <c r="I1949">
        <v>1025</v>
      </c>
      <c r="J1949">
        <v>36051</v>
      </c>
      <c r="K1949" t="s">
        <v>6205</v>
      </c>
      <c r="L1949">
        <v>6</v>
      </c>
      <c r="M1949" s="6">
        <v>198</v>
      </c>
      <c r="N1949" s="6">
        <v>6349</v>
      </c>
      <c r="O1949">
        <v>63</v>
      </c>
      <c r="P1949">
        <v>2</v>
      </c>
      <c r="Q1949" t="s">
        <v>52</v>
      </c>
      <c r="R1949" t="s">
        <v>38</v>
      </c>
      <c r="S1949" t="s">
        <v>6177</v>
      </c>
    </row>
    <row r="1950" spans="1:19" hidden="1" x14ac:dyDescent="0.3">
      <c r="A1950" s="7">
        <v>19237</v>
      </c>
      <c r="B1950" s="6" t="s">
        <v>3959</v>
      </c>
      <c r="C1950" t="s">
        <v>3960</v>
      </c>
      <c r="D1950" t="str">
        <f t="shared" si="60"/>
        <v>23:34:52</v>
      </c>
      <c r="E1950" s="18">
        <f t="shared" si="61"/>
        <v>0.95833333333333326</v>
      </c>
      <c r="F1950" s="2" t="s">
        <v>45</v>
      </c>
      <c r="G1950" s="4" t="s">
        <v>46</v>
      </c>
      <c r="H1950" t="s">
        <v>56</v>
      </c>
      <c r="I1950">
        <v>3782</v>
      </c>
      <c r="J1950">
        <v>19374</v>
      </c>
      <c r="K1950" t="s">
        <v>6204</v>
      </c>
      <c r="L1950">
        <v>41</v>
      </c>
      <c r="M1950" s="6">
        <v>650.25</v>
      </c>
      <c r="N1950" s="6">
        <v>3534.5</v>
      </c>
      <c r="O1950">
        <v>13</v>
      </c>
      <c r="P1950">
        <v>5</v>
      </c>
      <c r="Q1950" t="s">
        <v>52</v>
      </c>
      <c r="R1950" t="s">
        <v>52</v>
      </c>
      <c r="S1950" t="s">
        <v>6177</v>
      </c>
    </row>
    <row r="1951" spans="1:19" hidden="1" x14ac:dyDescent="0.3">
      <c r="A1951" s="7">
        <v>19238</v>
      </c>
      <c r="B1951" s="6" t="s">
        <v>3961</v>
      </c>
      <c r="C1951" t="s">
        <v>3962</v>
      </c>
      <c r="D1951" t="str">
        <f t="shared" si="60"/>
        <v>14:29:06</v>
      </c>
      <c r="E1951" s="18">
        <f t="shared" si="61"/>
        <v>0.58333333333333326</v>
      </c>
      <c r="F1951" s="2" t="s">
        <v>50</v>
      </c>
      <c r="G1951" s="4" t="s">
        <v>55</v>
      </c>
      <c r="H1951" t="s">
        <v>51</v>
      </c>
      <c r="I1951">
        <v>135</v>
      </c>
      <c r="J1951">
        <v>23693</v>
      </c>
      <c r="K1951" t="s">
        <v>6204</v>
      </c>
      <c r="L1951">
        <v>14</v>
      </c>
      <c r="M1951" s="6">
        <v>1304</v>
      </c>
      <c r="N1951" s="6">
        <v>4383.75</v>
      </c>
      <c r="O1951">
        <v>76</v>
      </c>
      <c r="P1951">
        <v>1</v>
      </c>
      <c r="Q1951" t="s">
        <v>65</v>
      </c>
      <c r="R1951" t="s">
        <v>38</v>
      </c>
      <c r="S1951" t="s">
        <v>6177</v>
      </c>
    </row>
    <row r="1952" spans="1:19" hidden="1" x14ac:dyDescent="0.3">
      <c r="A1952" s="7">
        <v>19239</v>
      </c>
      <c r="B1952" s="6" t="s">
        <v>3963</v>
      </c>
      <c r="C1952" t="s">
        <v>3964</v>
      </c>
      <c r="D1952" t="str">
        <f t="shared" si="60"/>
        <v>22:04:01</v>
      </c>
      <c r="E1952" s="18">
        <f t="shared" si="61"/>
        <v>0.91666666666666663</v>
      </c>
      <c r="F1952" s="2" t="s">
        <v>72</v>
      </c>
      <c r="G1952" s="4" t="s">
        <v>46</v>
      </c>
      <c r="H1952" t="s">
        <v>51</v>
      </c>
      <c r="I1952">
        <v>114</v>
      </c>
      <c r="J1952">
        <v>26477</v>
      </c>
      <c r="K1952" t="s">
        <v>6204</v>
      </c>
      <c r="L1952">
        <v>5</v>
      </c>
      <c r="M1952" s="6">
        <v>105.25</v>
      </c>
      <c r="N1952" s="6">
        <v>4360.25</v>
      </c>
      <c r="O1952">
        <v>87</v>
      </c>
      <c r="P1952">
        <v>1</v>
      </c>
      <c r="Q1952" t="s">
        <v>35</v>
      </c>
      <c r="R1952" t="s">
        <v>38</v>
      </c>
      <c r="S1952" t="s">
        <v>6176</v>
      </c>
    </row>
    <row r="1953" spans="1:19" hidden="1" x14ac:dyDescent="0.3">
      <c r="A1953" s="7">
        <v>19240</v>
      </c>
      <c r="B1953" s="6" t="s">
        <v>3965</v>
      </c>
      <c r="C1953" t="s">
        <v>3966</v>
      </c>
      <c r="D1953" t="str">
        <f t="shared" si="60"/>
        <v>23:30:03</v>
      </c>
      <c r="E1953" s="18">
        <f t="shared" si="61"/>
        <v>0.95833333333333326</v>
      </c>
      <c r="F1953" s="2" t="s">
        <v>59</v>
      </c>
      <c r="G1953" s="4" t="s">
        <v>46</v>
      </c>
      <c r="H1953" t="s">
        <v>75</v>
      </c>
      <c r="I1953">
        <v>758</v>
      </c>
      <c r="J1953">
        <v>11787</v>
      </c>
      <c r="K1953" t="s">
        <v>6204</v>
      </c>
      <c r="L1953">
        <v>1</v>
      </c>
      <c r="M1953" s="6">
        <v>437.5</v>
      </c>
      <c r="N1953" s="6">
        <v>3821</v>
      </c>
      <c r="O1953">
        <v>49</v>
      </c>
      <c r="P1953">
        <v>1</v>
      </c>
      <c r="Q1953" t="s">
        <v>52</v>
      </c>
      <c r="R1953" t="s">
        <v>38</v>
      </c>
      <c r="S1953" t="s">
        <v>6176</v>
      </c>
    </row>
    <row r="1954" spans="1:19" hidden="1" x14ac:dyDescent="0.3">
      <c r="A1954" s="7">
        <v>19241</v>
      </c>
      <c r="B1954" s="6" t="s">
        <v>3967</v>
      </c>
      <c r="C1954" t="s">
        <v>3968</v>
      </c>
      <c r="D1954" t="str">
        <f t="shared" si="60"/>
        <v>00:28:47</v>
      </c>
      <c r="E1954" s="18">
        <f t="shared" si="61"/>
        <v>0</v>
      </c>
      <c r="F1954" s="2" t="s">
        <v>72</v>
      </c>
      <c r="G1954" s="4" t="s">
        <v>46</v>
      </c>
      <c r="H1954" t="s">
        <v>81</v>
      </c>
      <c r="I1954">
        <v>744</v>
      </c>
      <c r="J1954">
        <v>85319</v>
      </c>
      <c r="K1954" t="s">
        <v>6206</v>
      </c>
      <c r="L1954">
        <v>16</v>
      </c>
      <c r="M1954" s="6">
        <v>1853.75</v>
      </c>
      <c r="N1954" s="6">
        <v>2420</v>
      </c>
      <c r="O1954">
        <v>64</v>
      </c>
      <c r="P1954">
        <v>0</v>
      </c>
      <c r="Q1954" t="s">
        <v>52</v>
      </c>
      <c r="R1954" t="s">
        <v>52</v>
      </c>
      <c r="S1954" t="s">
        <v>6176</v>
      </c>
    </row>
    <row r="1955" spans="1:19" hidden="1" x14ac:dyDescent="0.3">
      <c r="A1955" s="7">
        <v>19242</v>
      </c>
      <c r="B1955" s="6" t="s">
        <v>3969</v>
      </c>
      <c r="C1955" t="s">
        <v>3970</v>
      </c>
      <c r="D1955" t="str">
        <f t="shared" si="60"/>
        <v>19:17:34</v>
      </c>
      <c r="E1955" s="18">
        <f t="shared" si="61"/>
        <v>0.79166666666666663</v>
      </c>
      <c r="F1955" s="2" t="s">
        <v>59</v>
      </c>
      <c r="G1955" s="4" t="s">
        <v>46</v>
      </c>
      <c r="H1955" t="s">
        <v>47</v>
      </c>
      <c r="I1955">
        <v>1174</v>
      </c>
      <c r="J1955">
        <v>36408</v>
      </c>
      <c r="K1955" t="s">
        <v>6205</v>
      </c>
      <c r="L1955">
        <v>19</v>
      </c>
      <c r="M1955" s="6">
        <v>185.75</v>
      </c>
      <c r="N1955" s="6">
        <v>3497.25</v>
      </c>
      <c r="O1955">
        <v>73</v>
      </c>
      <c r="P1955">
        <v>3</v>
      </c>
      <c r="Q1955" t="s">
        <v>52</v>
      </c>
      <c r="R1955" t="s">
        <v>52</v>
      </c>
      <c r="S1955" t="s">
        <v>6177</v>
      </c>
    </row>
    <row r="1956" spans="1:19" hidden="1" x14ac:dyDescent="0.3">
      <c r="A1956" s="7">
        <v>19243</v>
      </c>
      <c r="B1956" s="6" t="s">
        <v>3971</v>
      </c>
      <c r="C1956" t="s">
        <v>3972</v>
      </c>
      <c r="D1956" t="str">
        <f t="shared" si="60"/>
        <v>16:24:42</v>
      </c>
      <c r="E1956" s="18">
        <f t="shared" si="61"/>
        <v>0.66666666666666663</v>
      </c>
      <c r="F1956" s="2" t="s">
        <v>45</v>
      </c>
      <c r="G1956" s="4" t="s">
        <v>68</v>
      </c>
      <c r="H1956" t="s">
        <v>60</v>
      </c>
      <c r="I1956">
        <v>3811</v>
      </c>
      <c r="J1956">
        <v>35628</v>
      </c>
      <c r="K1956" t="s">
        <v>6205</v>
      </c>
      <c r="L1956">
        <v>21</v>
      </c>
      <c r="M1956" s="6">
        <v>519.25</v>
      </c>
      <c r="N1956" s="6">
        <v>2923.75</v>
      </c>
      <c r="O1956">
        <v>5</v>
      </c>
      <c r="P1956">
        <v>7</v>
      </c>
      <c r="Q1956" t="s">
        <v>52</v>
      </c>
      <c r="R1956" t="s">
        <v>38</v>
      </c>
      <c r="S1956" t="s">
        <v>6177</v>
      </c>
    </row>
    <row r="1957" spans="1:19" hidden="1" x14ac:dyDescent="0.3">
      <c r="A1957" s="7">
        <v>19244</v>
      </c>
      <c r="B1957" s="6" t="s">
        <v>3973</v>
      </c>
      <c r="C1957" t="s">
        <v>3974</v>
      </c>
      <c r="D1957" t="str">
        <f t="shared" si="60"/>
        <v>01:38:35</v>
      </c>
      <c r="E1957" s="18">
        <f t="shared" si="61"/>
        <v>4.1666666666666664E-2</v>
      </c>
      <c r="F1957" s="2" t="s">
        <v>50</v>
      </c>
      <c r="G1957" s="4" t="s">
        <v>46</v>
      </c>
      <c r="H1957" t="s">
        <v>51</v>
      </c>
      <c r="I1957">
        <v>170</v>
      </c>
      <c r="J1957">
        <v>69724</v>
      </c>
      <c r="K1957" t="s">
        <v>6203</v>
      </c>
      <c r="L1957">
        <v>11</v>
      </c>
      <c r="M1957" s="6">
        <v>641.5</v>
      </c>
      <c r="N1957" s="6">
        <v>3522.75</v>
      </c>
      <c r="O1957">
        <v>86</v>
      </c>
      <c r="P1957">
        <v>2</v>
      </c>
      <c r="Q1957" t="s">
        <v>65</v>
      </c>
      <c r="R1957" t="s">
        <v>38</v>
      </c>
      <c r="S1957" t="s">
        <v>6177</v>
      </c>
    </row>
    <row r="1958" spans="1:19" hidden="1" x14ac:dyDescent="0.3">
      <c r="A1958" s="7">
        <v>19245</v>
      </c>
      <c r="B1958" s="6" t="s">
        <v>3975</v>
      </c>
      <c r="C1958" t="s">
        <v>3976</v>
      </c>
      <c r="D1958" t="str">
        <f t="shared" si="60"/>
        <v>12:56:21</v>
      </c>
      <c r="E1958" s="18">
        <f t="shared" si="61"/>
        <v>0.5</v>
      </c>
      <c r="F1958" s="2" t="s">
        <v>50</v>
      </c>
      <c r="G1958" s="4" t="s">
        <v>46</v>
      </c>
      <c r="H1958" t="s">
        <v>51</v>
      </c>
      <c r="I1958">
        <v>85</v>
      </c>
      <c r="J1958">
        <v>46104</v>
      </c>
      <c r="K1958" t="s">
        <v>6205</v>
      </c>
      <c r="L1958">
        <v>7</v>
      </c>
      <c r="M1958" s="6">
        <v>283.25</v>
      </c>
      <c r="N1958" s="6">
        <v>3877</v>
      </c>
      <c r="O1958">
        <v>93</v>
      </c>
      <c r="P1958">
        <v>1</v>
      </c>
      <c r="Q1958" t="s">
        <v>52</v>
      </c>
      <c r="R1958" t="s">
        <v>38</v>
      </c>
      <c r="S1958" t="s">
        <v>6177</v>
      </c>
    </row>
    <row r="1959" spans="1:19" hidden="1" x14ac:dyDescent="0.3">
      <c r="A1959" s="7">
        <v>19246</v>
      </c>
      <c r="B1959" s="6" t="s">
        <v>3977</v>
      </c>
      <c r="C1959" t="s">
        <v>3978</v>
      </c>
      <c r="D1959" t="str">
        <f t="shared" si="60"/>
        <v>19:44:45</v>
      </c>
      <c r="E1959" s="18">
        <f t="shared" si="61"/>
        <v>0.79166666666666663</v>
      </c>
      <c r="F1959" s="2" t="s">
        <v>59</v>
      </c>
      <c r="G1959" s="4" t="s">
        <v>46</v>
      </c>
      <c r="H1959" t="s">
        <v>75</v>
      </c>
      <c r="I1959">
        <v>669</v>
      </c>
      <c r="J1959">
        <v>20514</v>
      </c>
      <c r="K1959" t="s">
        <v>6204</v>
      </c>
      <c r="L1959">
        <v>7</v>
      </c>
      <c r="M1959" s="6">
        <v>214.75</v>
      </c>
      <c r="N1959" s="6">
        <v>7478</v>
      </c>
      <c r="O1959">
        <v>50</v>
      </c>
      <c r="P1959">
        <v>2</v>
      </c>
      <c r="Q1959" t="s">
        <v>35</v>
      </c>
      <c r="R1959" t="s">
        <v>38</v>
      </c>
      <c r="S1959" t="s">
        <v>6177</v>
      </c>
    </row>
    <row r="1960" spans="1:19" hidden="1" x14ac:dyDescent="0.3">
      <c r="A1960" s="7">
        <v>19247</v>
      </c>
      <c r="B1960" s="6" t="s">
        <v>3979</v>
      </c>
      <c r="C1960" t="s">
        <v>3980</v>
      </c>
      <c r="D1960" t="str">
        <f t="shared" si="60"/>
        <v>00:23:55</v>
      </c>
      <c r="E1960" s="18">
        <f t="shared" si="61"/>
        <v>0</v>
      </c>
      <c r="F1960" s="2" t="s">
        <v>45</v>
      </c>
      <c r="G1960" s="4" t="s">
        <v>46</v>
      </c>
      <c r="H1960" t="s">
        <v>75</v>
      </c>
      <c r="I1960">
        <v>2107</v>
      </c>
      <c r="J1960">
        <v>26129</v>
      </c>
      <c r="K1960" t="s">
        <v>6204</v>
      </c>
      <c r="L1960">
        <v>14</v>
      </c>
      <c r="M1960" s="6">
        <v>429.25</v>
      </c>
      <c r="N1960" s="6">
        <v>5552.25</v>
      </c>
      <c r="O1960">
        <v>51</v>
      </c>
      <c r="P1960">
        <v>1</v>
      </c>
      <c r="Q1960" t="s">
        <v>38</v>
      </c>
      <c r="R1960" t="s">
        <v>38</v>
      </c>
      <c r="S1960" t="s">
        <v>6177</v>
      </c>
    </row>
    <row r="1961" spans="1:19" hidden="1" x14ac:dyDescent="0.3">
      <c r="A1961" s="7">
        <v>19248</v>
      </c>
      <c r="B1961" s="6" t="s">
        <v>3981</v>
      </c>
      <c r="C1961" t="s">
        <v>3982</v>
      </c>
      <c r="D1961" t="str">
        <f t="shared" si="60"/>
        <v>15:03:38</v>
      </c>
      <c r="E1961" s="18">
        <f t="shared" si="61"/>
        <v>0.625</v>
      </c>
      <c r="F1961" s="2" t="s">
        <v>45</v>
      </c>
      <c r="G1961" s="4" t="s">
        <v>46</v>
      </c>
      <c r="H1961" t="s">
        <v>75</v>
      </c>
      <c r="I1961">
        <v>1388</v>
      </c>
      <c r="J1961">
        <v>22231</v>
      </c>
      <c r="K1961" t="s">
        <v>6204</v>
      </c>
      <c r="L1961">
        <v>14</v>
      </c>
      <c r="M1961" s="6">
        <v>390.5</v>
      </c>
      <c r="N1961" s="6">
        <v>4171</v>
      </c>
      <c r="O1961">
        <v>59</v>
      </c>
      <c r="P1961">
        <v>1</v>
      </c>
      <c r="Q1961" t="s">
        <v>35</v>
      </c>
      <c r="R1961" t="s">
        <v>52</v>
      </c>
      <c r="S1961" t="s">
        <v>6176</v>
      </c>
    </row>
    <row r="1962" spans="1:19" hidden="1" x14ac:dyDescent="0.3">
      <c r="A1962" s="7">
        <v>19249</v>
      </c>
      <c r="B1962" s="6" t="s">
        <v>3983</v>
      </c>
      <c r="C1962" t="s">
        <v>3984</v>
      </c>
      <c r="D1962" t="str">
        <f t="shared" si="60"/>
        <v>04:29:46</v>
      </c>
      <c r="E1962" s="18">
        <f t="shared" si="61"/>
        <v>0.16666666666666666</v>
      </c>
      <c r="F1962" s="2" t="s">
        <v>50</v>
      </c>
      <c r="G1962" s="4" t="s">
        <v>55</v>
      </c>
      <c r="H1962" t="s">
        <v>51</v>
      </c>
      <c r="I1962">
        <v>50</v>
      </c>
      <c r="J1962">
        <v>15348</v>
      </c>
      <c r="K1962" t="s">
        <v>6204</v>
      </c>
      <c r="L1962">
        <v>8</v>
      </c>
      <c r="M1962" s="6">
        <v>2502.5</v>
      </c>
      <c r="N1962" s="6">
        <v>759</v>
      </c>
      <c r="O1962">
        <v>97</v>
      </c>
      <c r="P1962">
        <v>2</v>
      </c>
      <c r="Q1962" t="s">
        <v>65</v>
      </c>
      <c r="R1962" t="s">
        <v>38</v>
      </c>
      <c r="S1962" t="s">
        <v>6177</v>
      </c>
    </row>
    <row r="1963" spans="1:19" hidden="1" x14ac:dyDescent="0.3">
      <c r="A1963" s="7">
        <v>19250</v>
      </c>
      <c r="B1963" s="6" t="s">
        <v>3985</v>
      </c>
      <c r="C1963" t="s">
        <v>3986</v>
      </c>
      <c r="D1963" t="str">
        <f t="shared" si="60"/>
        <v>21:39:14</v>
      </c>
      <c r="E1963" s="18">
        <f t="shared" si="61"/>
        <v>0.875</v>
      </c>
      <c r="F1963" s="2" t="s">
        <v>72</v>
      </c>
      <c r="G1963" s="4" t="s">
        <v>55</v>
      </c>
      <c r="H1963" t="s">
        <v>51</v>
      </c>
      <c r="I1963">
        <v>925</v>
      </c>
      <c r="J1963">
        <v>62038</v>
      </c>
      <c r="K1963" t="s">
        <v>6203</v>
      </c>
      <c r="L1963">
        <v>6</v>
      </c>
      <c r="M1963" s="6">
        <v>1648.25</v>
      </c>
      <c r="N1963" s="6">
        <v>2361.25</v>
      </c>
      <c r="O1963">
        <v>75</v>
      </c>
      <c r="P1963">
        <v>1</v>
      </c>
      <c r="Q1963" t="s">
        <v>35</v>
      </c>
      <c r="R1963" t="s">
        <v>52</v>
      </c>
      <c r="S1963" t="s">
        <v>6177</v>
      </c>
    </row>
    <row r="1964" spans="1:19" hidden="1" x14ac:dyDescent="0.3">
      <c r="A1964" s="7">
        <v>19251</v>
      </c>
      <c r="B1964" s="6" t="s">
        <v>3987</v>
      </c>
      <c r="C1964" t="s">
        <v>3988</v>
      </c>
      <c r="D1964" t="str">
        <f t="shared" si="60"/>
        <v>04:43:44</v>
      </c>
      <c r="E1964" s="18">
        <f t="shared" si="61"/>
        <v>0.16666666666666666</v>
      </c>
      <c r="F1964" s="2" t="s">
        <v>50</v>
      </c>
      <c r="G1964" s="4" t="s">
        <v>46</v>
      </c>
      <c r="H1964" t="s">
        <v>81</v>
      </c>
      <c r="I1964">
        <v>238</v>
      </c>
      <c r="J1964">
        <v>10268</v>
      </c>
      <c r="K1964" t="s">
        <v>6204</v>
      </c>
      <c r="L1964">
        <v>13</v>
      </c>
      <c r="M1964" s="6">
        <v>827</v>
      </c>
      <c r="N1964" s="6">
        <v>2415.75</v>
      </c>
      <c r="O1964">
        <v>53</v>
      </c>
      <c r="P1964">
        <v>0</v>
      </c>
      <c r="Q1964" t="s">
        <v>52</v>
      </c>
      <c r="R1964" t="s">
        <v>38</v>
      </c>
      <c r="S1964" t="s">
        <v>6176</v>
      </c>
    </row>
    <row r="1965" spans="1:19" x14ac:dyDescent="0.3">
      <c r="A1965" s="7">
        <v>19252</v>
      </c>
      <c r="B1965" s="6" t="s">
        <v>3989</v>
      </c>
      <c r="C1965" t="s">
        <v>3990</v>
      </c>
      <c r="D1965" t="str">
        <f t="shared" si="60"/>
        <v>12:13:57</v>
      </c>
      <c r="E1965" s="18">
        <f t="shared" si="61"/>
        <v>0.5</v>
      </c>
      <c r="F1965" s="2" t="s">
        <v>45</v>
      </c>
      <c r="G1965" s="4" t="s">
        <v>55</v>
      </c>
      <c r="H1965" t="s">
        <v>56</v>
      </c>
      <c r="I1965">
        <v>4855</v>
      </c>
      <c r="J1965">
        <v>68593</v>
      </c>
      <c r="K1965" t="s">
        <v>6203</v>
      </c>
      <c r="L1965">
        <v>53</v>
      </c>
      <c r="M1965" s="6">
        <v>963.5</v>
      </c>
      <c r="N1965" s="6">
        <v>2340.5</v>
      </c>
      <c r="O1965">
        <v>20</v>
      </c>
      <c r="P1965">
        <v>4</v>
      </c>
      <c r="Q1965" t="s">
        <v>52</v>
      </c>
      <c r="R1965" t="s">
        <v>38</v>
      </c>
      <c r="S1965" t="s">
        <v>6177</v>
      </c>
    </row>
    <row r="1966" spans="1:19" hidden="1" x14ac:dyDescent="0.3">
      <c r="A1966" s="7">
        <v>19253</v>
      </c>
      <c r="B1966" s="6" t="s">
        <v>3991</v>
      </c>
      <c r="C1966" t="s">
        <v>3992</v>
      </c>
      <c r="D1966" t="str">
        <f t="shared" si="60"/>
        <v>21:54:50</v>
      </c>
      <c r="E1966" s="18">
        <f t="shared" si="61"/>
        <v>0.875</v>
      </c>
      <c r="F1966" s="2" t="s">
        <v>72</v>
      </c>
      <c r="G1966" s="4" t="s">
        <v>46</v>
      </c>
      <c r="H1966" t="s">
        <v>47</v>
      </c>
      <c r="I1966">
        <v>681</v>
      </c>
      <c r="J1966">
        <v>53320</v>
      </c>
      <c r="K1966" t="s">
        <v>6203</v>
      </c>
      <c r="L1966">
        <v>14</v>
      </c>
      <c r="M1966" s="6">
        <v>247</v>
      </c>
      <c r="N1966" s="6">
        <v>3603.25</v>
      </c>
      <c r="O1966">
        <v>71</v>
      </c>
      <c r="P1966">
        <v>1</v>
      </c>
      <c r="Q1966" t="s">
        <v>52</v>
      </c>
      <c r="R1966" t="s">
        <v>35</v>
      </c>
      <c r="S1966" t="s">
        <v>6176</v>
      </c>
    </row>
    <row r="1967" spans="1:19" hidden="1" x14ac:dyDescent="0.3">
      <c r="A1967" s="7">
        <v>19254</v>
      </c>
      <c r="B1967" s="6" t="s">
        <v>3993</v>
      </c>
      <c r="C1967" t="s">
        <v>3994</v>
      </c>
      <c r="D1967" t="str">
        <f t="shared" si="60"/>
        <v>03:58:17</v>
      </c>
      <c r="E1967" s="18">
        <f t="shared" si="61"/>
        <v>0.125</v>
      </c>
      <c r="F1967" s="2" t="s">
        <v>50</v>
      </c>
      <c r="G1967" s="4" t="s">
        <v>46</v>
      </c>
      <c r="H1967" t="s">
        <v>51</v>
      </c>
      <c r="I1967">
        <v>128</v>
      </c>
      <c r="J1967">
        <v>22106</v>
      </c>
      <c r="K1967" t="s">
        <v>6204</v>
      </c>
      <c r="L1967">
        <v>17</v>
      </c>
      <c r="M1967" s="6">
        <v>6144</v>
      </c>
      <c r="N1967" s="6">
        <v>763.5</v>
      </c>
      <c r="O1967">
        <v>90</v>
      </c>
      <c r="P1967">
        <v>1</v>
      </c>
      <c r="Q1967" t="s">
        <v>35</v>
      </c>
      <c r="R1967" t="s">
        <v>52</v>
      </c>
      <c r="S1967" t="s">
        <v>6176</v>
      </c>
    </row>
    <row r="1968" spans="1:19" hidden="1" x14ac:dyDescent="0.3">
      <c r="A1968" s="7">
        <v>19255</v>
      </c>
      <c r="B1968" s="6" t="s">
        <v>3995</v>
      </c>
      <c r="C1968" t="s">
        <v>3996</v>
      </c>
      <c r="D1968" t="str">
        <f t="shared" si="60"/>
        <v>00:04:05</v>
      </c>
      <c r="E1968" s="18">
        <f t="shared" si="61"/>
        <v>0</v>
      </c>
      <c r="F1968" s="2" t="s">
        <v>72</v>
      </c>
      <c r="G1968" s="4" t="s">
        <v>55</v>
      </c>
      <c r="H1968" t="s">
        <v>51</v>
      </c>
      <c r="I1968">
        <v>756</v>
      </c>
      <c r="J1968">
        <v>15450</v>
      </c>
      <c r="K1968" t="s">
        <v>6204</v>
      </c>
      <c r="L1968">
        <v>15</v>
      </c>
      <c r="M1968" s="6">
        <v>295.5</v>
      </c>
      <c r="N1968" s="6">
        <v>4084.25</v>
      </c>
      <c r="O1968">
        <v>97</v>
      </c>
      <c r="P1968">
        <v>1</v>
      </c>
      <c r="Q1968" t="s">
        <v>65</v>
      </c>
      <c r="R1968" t="s">
        <v>38</v>
      </c>
      <c r="S1968" t="s">
        <v>6176</v>
      </c>
    </row>
    <row r="1969" spans="1:19" hidden="1" x14ac:dyDescent="0.3">
      <c r="A1969" s="7">
        <v>19256</v>
      </c>
      <c r="B1969" s="6" t="s">
        <v>3997</v>
      </c>
      <c r="C1969" t="s">
        <v>3998</v>
      </c>
      <c r="D1969" t="str">
        <f t="shared" si="60"/>
        <v>16:06:39</v>
      </c>
      <c r="E1969" s="18">
        <f t="shared" si="61"/>
        <v>0.66666666666666663</v>
      </c>
      <c r="F1969" s="2" t="s">
        <v>50</v>
      </c>
      <c r="G1969" s="4" t="s">
        <v>46</v>
      </c>
      <c r="H1969" t="s">
        <v>51</v>
      </c>
      <c r="I1969">
        <v>53</v>
      </c>
      <c r="J1969">
        <v>51665</v>
      </c>
      <c r="K1969" t="s">
        <v>6203</v>
      </c>
      <c r="L1969">
        <v>20</v>
      </c>
      <c r="M1969" s="6">
        <v>255.5</v>
      </c>
      <c r="N1969" s="6">
        <v>4443</v>
      </c>
      <c r="O1969">
        <v>98</v>
      </c>
      <c r="P1969">
        <v>1</v>
      </c>
      <c r="Q1969" t="s">
        <v>65</v>
      </c>
      <c r="R1969" t="s">
        <v>35</v>
      </c>
      <c r="S1969" t="s">
        <v>6176</v>
      </c>
    </row>
    <row r="1970" spans="1:19" hidden="1" x14ac:dyDescent="0.3">
      <c r="A1970" s="7">
        <v>19257</v>
      </c>
      <c r="B1970" s="6" t="s">
        <v>3999</v>
      </c>
      <c r="C1970" t="s">
        <v>4000</v>
      </c>
      <c r="D1970" t="str">
        <f t="shared" si="60"/>
        <v>19:25:21</v>
      </c>
      <c r="E1970" s="18">
        <f t="shared" si="61"/>
        <v>0.79166666666666663</v>
      </c>
      <c r="F1970" s="2" t="s">
        <v>50</v>
      </c>
      <c r="G1970" s="4" t="s">
        <v>55</v>
      </c>
      <c r="H1970" t="s">
        <v>51</v>
      </c>
      <c r="I1970">
        <v>128</v>
      </c>
      <c r="J1970">
        <v>72242</v>
      </c>
      <c r="K1970" t="s">
        <v>6206</v>
      </c>
      <c r="L1970">
        <v>8</v>
      </c>
      <c r="M1970" s="6">
        <v>3122.5</v>
      </c>
      <c r="N1970" s="6">
        <v>268</v>
      </c>
      <c r="O1970">
        <v>98</v>
      </c>
      <c r="P1970">
        <v>1</v>
      </c>
      <c r="Q1970" t="s">
        <v>52</v>
      </c>
      <c r="R1970" t="s">
        <v>52</v>
      </c>
      <c r="S1970" t="s">
        <v>6177</v>
      </c>
    </row>
    <row r="1971" spans="1:19" hidden="1" x14ac:dyDescent="0.3">
      <c r="A1971" s="7">
        <v>19258</v>
      </c>
      <c r="B1971" s="6" t="s">
        <v>4001</v>
      </c>
      <c r="C1971" t="s">
        <v>4002</v>
      </c>
      <c r="D1971" t="str">
        <f t="shared" si="60"/>
        <v>17:05:23</v>
      </c>
      <c r="E1971" s="18">
        <f t="shared" si="61"/>
        <v>0.70833333333333326</v>
      </c>
      <c r="F1971" s="2" t="s">
        <v>50</v>
      </c>
      <c r="G1971" s="4" t="s">
        <v>55</v>
      </c>
      <c r="H1971" t="s">
        <v>51</v>
      </c>
      <c r="I1971">
        <v>130</v>
      </c>
      <c r="J1971">
        <v>49626</v>
      </c>
      <c r="K1971" t="s">
        <v>6205</v>
      </c>
      <c r="L1971">
        <v>10</v>
      </c>
      <c r="M1971" s="6">
        <v>145.25</v>
      </c>
      <c r="N1971" s="6">
        <v>5614</v>
      </c>
      <c r="O1971">
        <v>85</v>
      </c>
      <c r="P1971">
        <v>1</v>
      </c>
      <c r="Q1971" t="s">
        <v>65</v>
      </c>
      <c r="R1971" t="s">
        <v>38</v>
      </c>
      <c r="S1971" t="s">
        <v>6176</v>
      </c>
    </row>
    <row r="1972" spans="1:19" hidden="1" x14ac:dyDescent="0.3">
      <c r="A1972" s="7">
        <v>19259</v>
      </c>
      <c r="B1972" s="6" t="s">
        <v>4003</v>
      </c>
      <c r="C1972" t="s">
        <v>4004</v>
      </c>
      <c r="D1972" t="str">
        <f t="shared" si="60"/>
        <v>07:31:00</v>
      </c>
      <c r="E1972" s="18">
        <f t="shared" si="61"/>
        <v>0.29166666666666663</v>
      </c>
      <c r="F1972" s="2" t="s">
        <v>45</v>
      </c>
      <c r="G1972" s="4" t="s">
        <v>55</v>
      </c>
      <c r="H1972" t="s">
        <v>47</v>
      </c>
      <c r="I1972">
        <v>2060</v>
      </c>
      <c r="J1972">
        <v>49691</v>
      </c>
      <c r="K1972" t="s">
        <v>6205</v>
      </c>
      <c r="L1972">
        <v>7</v>
      </c>
      <c r="M1972" s="6">
        <v>138</v>
      </c>
      <c r="N1972" s="6">
        <v>4006.5</v>
      </c>
      <c r="O1972">
        <v>64</v>
      </c>
      <c r="P1972">
        <v>2</v>
      </c>
      <c r="Q1972" t="s">
        <v>65</v>
      </c>
      <c r="R1972" t="s">
        <v>38</v>
      </c>
      <c r="S1972" t="s">
        <v>6177</v>
      </c>
    </row>
    <row r="1973" spans="1:19" hidden="1" x14ac:dyDescent="0.3">
      <c r="A1973" s="7">
        <v>19260</v>
      </c>
      <c r="B1973" s="6" t="s">
        <v>4005</v>
      </c>
      <c r="C1973" t="s">
        <v>4006</v>
      </c>
      <c r="D1973" t="str">
        <f t="shared" si="60"/>
        <v>05:14:46</v>
      </c>
      <c r="E1973" s="18">
        <f t="shared" si="61"/>
        <v>0.20833333333333331</v>
      </c>
      <c r="F1973" s="2" t="s">
        <v>72</v>
      </c>
      <c r="G1973" s="4" t="s">
        <v>55</v>
      </c>
      <c r="H1973" t="s">
        <v>51</v>
      </c>
      <c r="I1973">
        <v>638</v>
      </c>
      <c r="J1973">
        <v>83490</v>
      </c>
      <c r="K1973" t="s">
        <v>6206</v>
      </c>
      <c r="L1973">
        <v>2</v>
      </c>
      <c r="M1973" s="6">
        <v>169.25</v>
      </c>
      <c r="N1973" s="6">
        <v>6967.75</v>
      </c>
      <c r="O1973">
        <v>89</v>
      </c>
      <c r="P1973">
        <v>2</v>
      </c>
      <c r="Q1973" t="s">
        <v>35</v>
      </c>
      <c r="R1973" t="s">
        <v>52</v>
      </c>
      <c r="S1973" t="s">
        <v>6176</v>
      </c>
    </row>
    <row r="1974" spans="1:19" hidden="1" x14ac:dyDescent="0.3">
      <c r="A1974" s="7">
        <v>19261</v>
      </c>
      <c r="B1974" s="6" t="s">
        <v>4007</v>
      </c>
      <c r="C1974" t="s">
        <v>4008</v>
      </c>
      <c r="D1974" t="str">
        <f t="shared" si="60"/>
        <v>20:46:50</v>
      </c>
      <c r="E1974" s="18">
        <f t="shared" si="61"/>
        <v>0.83333333333333326</v>
      </c>
      <c r="F1974" s="2" t="s">
        <v>50</v>
      </c>
      <c r="G1974" s="4" t="s">
        <v>55</v>
      </c>
      <c r="H1974" t="s">
        <v>51</v>
      </c>
      <c r="I1974">
        <v>232</v>
      </c>
      <c r="J1974">
        <v>31787</v>
      </c>
      <c r="K1974" t="s">
        <v>6205</v>
      </c>
      <c r="L1974">
        <v>18</v>
      </c>
      <c r="M1974" s="6">
        <v>436.75</v>
      </c>
      <c r="N1974" s="6">
        <v>5178</v>
      </c>
      <c r="O1974">
        <v>87</v>
      </c>
      <c r="P1974">
        <v>1</v>
      </c>
      <c r="Q1974" t="s">
        <v>35</v>
      </c>
      <c r="R1974" t="s">
        <v>52</v>
      </c>
      <c r="S1974" t="s">
        <v>6176</v>
      </c>
    </row>
    <row r="1975" spans="1:19" hidden="1" x14ac:dyDescent="0.3">
      <c r="A1975" s="7">
        <v>19262</v>
      </c>
      <c r="B1975" s="6" t="s">
        <v>4009</v>
      </c>
      <c r="C1975" t="s">
        <v>4010</v>
      </c>
      <c r="D1975" t="str">
        <f t="shared" si="60"/>
        <v>12:33:03</v>
      </c>
      <c r="E1975" s="18">
        <f t="shared" si="61"/>
        <v>0.5</v>
      </c>
      <c r="F1975" s="2" t="s">
        <v>50</v>
      </c>
      <c r="G1975" s="4" t="s">
        <v>55</v>
      </c>
      <c r="H1975" t="s">
        <v>51</v>
      </c>
      <c r="I1975">
        <v>248</v>
      </c>
      <c r="J1975">
        <v>71606</v>
      </c>
      <c r="K1975" t="s">
        <v>6206</v>
      </c>
      <c r="L1975">
        <v>11</v>
      </c>
      <c r="M1975" s="6">
        <v>307.25</v>
      </c>
      <c r="N1975" s="6">
        <v>7123.25</v>
      </c>
      <c r="O1975">
        <v>79</v>
      </c>
      <c r="P1975">
        <v>2</v>
      </c>
      <c r="Q1975" t="s">
        <v>52</v>
      </c>
      <c r="R1975" t="s">
        <v>38</v>
      </c>
      <c r="S1975" t="s">
        <v>6177</v>
      </c>
    </row>
    <row r="1976" spans="1:19" hidden="1" x14ac:dyDescent="0.3">
      <c r="A1976" s="7">
        <v>19263</v>
      </c>
      <c r="B1976" s="6" t="s">
        <v>4011</v>
      </c>
      <c r="C1976" t="s">
        <v>4012</v>
      </c>
      <c r="D1976" t="str">
        <f t="shared" si="60"/>
        <v>07:14:09</v>
      </c>
      <c r="E1976" s="18">
        <f t="shared" si="61"/>
        <v>0.29166666666666663</v>
      </c>
      <c r="F1976" s="2" t="s">
        <v>72</v>
      </c>
      <c r="G1976" s="4" t="s">
        <v>55</v>
      </c>
      <c r="H1976" t="s">
        <v>51</v>
      </c>
      <c r="I1976">
        <v>788</v>
      </c>
      <c r="J1976">
        <v>53320</v>
      </c>
      <c r="K1976" t="s">
        <v>6203</v>
      </c>
      <c r="L1976">
        <v>6</v>
      </c>
      <c r="M1976" s="6">
        <v>172</v>
      </c>
      <c r="N1976" s="6">
        <v>3786.5</v>
      </c>
      <c r="O1976">
        <v>93</v>
      </c>
      <c r="P1976">
        <v>2</v>
      </c>
      <c r="Q1976" t="s">
        <v>65</v>
      </c>
      <c r="R1976" t="s">
        <v>38</v>
      </c>
      <c r="S1976" t="s">
        <v>6176</v>
      </c>
    </row>
    <row r="1977" spans="1:19" hidden="1" x14ac:dyDescent="0.3">
      <c r="A1977" s="7">
        <v>19264</v>
      </c>
      <c r="B1977" s="6" t="s">
        <v>4013</v>
      </c>
      <c r="C1977" t="s">
        <v>4014</v>
      </c>
      <c r="D1977" t="str">
        <f t="shared" si="60"/>
        <v>06:18:26</v>
      </c>
      <c r="E1977" s="18">
        <f t="shared" si="61"/>
        <v>0.25</v>
      </c>
      <c r="F1977" s="2" t="s">
        <v>50</v>
      </c>
      <c r="G1977" s="4" t="s">
        <v>46</v>
      </c>
      <c r="H1977" t="s">
        <v>51</v>
      </c>
      <c r="I1977">
        <v>171</v>
      </c>
      <c r="J1977">
        <v>72242</v>
      </c>
      <c r="K1977" t="s">
        <v>6206</v>
      </c>
      <c r="L1977">
        <v>3</v>
      </c>
      <c r="M1977" s="6">
        <v>404.75</v>
      </c>
      <c r="N1977" s="6">
        <v>3646.25</v>
      </c>
      <c r="O1977">
        <v>87</v>
      </c>
      <c r="P1977">
        <v>1</v>
      </c>
      <c r="Q1977" t="s">
        <v>35</v>
      </c>
      <c r="R1977" t="s">
        <v>38</v>
      </c>
      <c r="S1977" t="s">
        <v>6177</v>
      </c>
    </row>
    <row r="1978" spans="1:19" hidden="1" x14ac:dyDescent="0.3">
      <c r="A1978" s="7">
        <v>19265</v>
      </c>
      <c r="B1978" s="6" t="s">
        <v>4015</v>
      </c>
      <c r="C1978" t="s">
        <v>4016</v>
      </c>
      <c r="D1978" t="str">
        <f t="shared" si="60"/>
        <v>10:35:30</v>
      </c>
      <c r="E1978" s="18">
        <f t="shared" si="61"/>
        <v>0.41666666666666663</v>
      </c>
      <c r="F1978" s="2" t="s">
        <v>45</v>
      </c>
      <c r="G1978" s="4" t="s">
        <v>46</v>
      </c>
      <c r="H1978" t="s">
        <v>56</v>
      </c>
      <c r="I1978">
        <v>4068</v>
      </c>
      <c r="J1978">
        <v>76326</v>
      </c>
      <c r="K1978" t="s">
        <v>6206</v>
      </c>
      <c r="L1978">
        <v>39</v>
      </c>
      <c r="M1978" s="6">
        <v>414.75</v>
      </c>
      <c r="N1978" s="6">
        <v>5736.5</v>
      </c>
      <c r="O1978">
        <v>21</v>
      </c>
      <c r="P1978">
        <v>4</v>
      </c>
      <c r="Q1978" t="s">
        <v>38</v>
      </c>
      <c r="R1978" t="s">
        <v>38</v>
      </c>
      <c r="S1978" t="s">
        <v>6177</v>
      </c>
    </row>
    <row r="1979" spans="1:19" hidden="1" x14ac:dyDescent="0.3">
      <c r="A1979" s="7">
        <v>19266</v>
      </c>
      <c r="B1979" s="6" t="s">
        <v>4017</v>
      </c>
      <c r="C1979" t="s">
        <v>4018</v>
      </c>
      <c r="D1979" t="str">
        <f t="shared" si="60"/>
        <v>22:16:08</v>
      </c>
      <c r="E1979" s="18">
        <f t="shared" si="61"/>
        <v>0.91666666666666663</v>
      </c>
      <c r="F1979" s="2" t="s">
        <v>45</v>
      </c>
      <c r="G1979" s="4" t="s">
        <v>46</v>
      </c>
      <c r="H1979" t="s">
        <v>47</v>
      </c>
      <c r="I1979">
        <v>1434</v>
      </c>
      <c r="J1979">
        <v>80933</v>
      </c>
      <c r="K1979" t="s">
        <v>6206</v>
      </c>
      <c r="L1979">
        <v>10</v>
      </c>
      <c r="M1979" s="6">
        <v>223.75</v>
      </c>
      <c r="N1979" s="6">
        <v>3510</v>
      </c>
      <c r="O1979">
        <v>61</v>
      </c>
      <c r="P1979">
        <v>3</v>
      </c>
      <c r="Q1979" t="s">
        <v>38</v>
      </c>
      <c r="R1979" t="s">
        <v>52</v>
      </c>
      <c r="S1979" t="s">
        <v>6177</v>
      </c>
    </row>
    <row r="1980" spans="1:19" hidden="1" x14ac:dyDescent="0.3">
      <c r="A1980" s="7">
        <v>19267</v>
      </c>
      <c r="B1980" s="6" t="s">
        <v>4019</v>
      </c>
      <c r="C1980" t="s">
        <v>4020</v>
      </c>
      <c r="D1980" t="str">
        <f t="shared" si="60"/>
        <v>20:38:16</v>
      </c>
      <c r="E1980" s="18">
        <f t="shared" si="61"/>
        <v>0.83333333333333326</v>
      </c>
      <c r="F1980" s="2" t="s">
        <v>50</v>
      </c>
      <c r="G1980" s="4" t="s">
        <v>55</v>
      </c>
      <c r="H1980" t="s">
        <v>51</v>
      </c>
      <c r="I1980">
        <v>180</v>
      </c>
      <c r="J1980">
        <v>89818</v>
      </c>
      <c r="K1980" t="s">
        <v>6206</v>
      </c>
      <c r="L1980">
        <v>20</v>
      </c>
      <c r="M1980" s="6">
        <v>512.25</v>
      </c>
      <c r="N1980" s="6">
        <v>4805</v>
      </c>
      <c r="O1980">
        <v>78</v>
      </c>
      <c r="P1980">
        <v>1</v>
      </c>
      <c r="Q1980" t="s">
        <v>65</v>
      </c>
      <c r="R1980" t="s">
        <v>38</v>
      </c>
      <c r="S1980" t="s">
        <v>6177</v>
      </c>
    </row>
    <row r="1981" spans="1:19" hidden="1" x14ac:dyDescent="0.3">
      <c r="A1981" s="7">
        <v>19268</v>
      </c>
      <c r="B1981" s="6" t="s">
        <v>4021</v>
      </c>
      <c r="C1981" t="s">
        <v>4022</v>
      </c>
      <c r="D1981" t="str">
        <f t="shared" si="60"/>
        <v>07:22:49</v>
      </c>
      <c r="E1981" s="18">
        <f t="shared" si="61"/>
        <v>0.29166666666666663</v>
      </c>
      <c r="F1981" s="2" t="s">
        <v>59</v>
      </c>
      <c r="G1981" s="4" t="s">
        <v>46</v>
      </c>
      <c r="H1981" t="s">
        <v>51</v>
      </c>
      <c r="I1981">
        <v>924</v>
      </c>
      <c r="J1981">
        <v>76127</v>
      </c>
      <c r="K1981" t="s">
        <v>6206</v>
      </c>
      <c r="L1981">
        <v>7</v>
      </c>
      <c r="M1981" s="6">
        <v>89</v>
      </c>
      <c r="N1981" s="6">
        <v>7333.25</v>
      </c>
      <c r="O1981">
        <v>83</v>
      </c>
      <c r="P1981">
        <v>1</v>
      </c>
      <c r="Q1981" t="s">
        <v>52</v>
      </c>
      <c r="R1981" t="s">
        <v>38</v>
      </c>
      <c r="S1981" t="s">
        <v>6176</v>
      </c>
    </row>
    <row r="1982" spans="1:19" hidden="1" x14ac:dyDescent="0.3">
      <c r="A1982" s="7">
        <v>19269</v>
      </c>
      <c r="B1982" s="6" t="s">
        <v>4023</v>
      </c>
      <c r="C1982" t="s">
        <v>4024</v>
      </c>
      <c r="D1982" t="str">
        <f t="shared" si="60"/>
        <v>01:32:39</v>
      </c>
      <c r="E1982" s="18">
        <f t="shared" si="61"/>
        <v>4.1666666666666664E-2</v>
      </c>
      <c r="F1982" s="2" t="s">
        <v>50</v>
      </c>
      <c r="G1982" s="4" t="s">
        <v>46</v>
      </c>
      <c r="H1982" t="s">
        <v>51</v>
      </c>
      <c r="I1982">
        <v>135</v>
      </c>
      <c r="J1982">
        <v>41842</v>
      </c>
      <c r="K1982" t="s">
        <v>6205</v>
      </c>
      <c r="L1982">
        <v>9</v>
      </c>
      <c r="M1982" s="6">
        <v>186.5</v>
      </c>
      <c r="N1982" s="6">
        <v>5914.25</v>
      </c>
      <c r="O1982">
        <v>75</v>
      </c>
      <c r="P1982">
        <v>1</v>
      </c>
      <c r="Q1982" t="s">
        <v>65</v>
      </c>
      <c r="R1982" t="s">
        <v>38</v>
      </c>
      <c r="S1982" t="s">
        <v>6177</v>
      </c>
    </row>
    <row r="1983" spans="1:19" hidden="1" x14ac:dyDescent="0.3">
      <c r="A1983" s="7">
        <v>19270</v>
      </c>
      <c r="B1983" s="6" t="s">
        <v>4025</v>
      </c>
      <c r="C1983" t="s">
        <v>4026</v>
      </c>
      <c r="D1983" t="str">
        <f t="shared" si="60"/>
        <v>08:00:00</v>
      </c>
      <c r="E1983" s="18">
        <f t="shared" si="61"/>
        <v>0.33333333333333331</v>
      </c>
      <c r="F1983" s="2" t="s">
        <v>72</v>
      </c>
      <c r="G1983" s="4" t="s">
        <v>46</v>
      </c>
      <c r="H1983" t="s">
        <v>81</v>
      </c>
      <c r="I1983">
        <v>825</v>
      </c>
      <c r="J1983">
        <v>24040</v>
      </c>
      <c r="K1983" t="s">
        <v>6204</v>
      </c>
      <c r="L1983">
        <v>11</v>
      </c>
      <c r="M1983" s="6">
        <v>2753.75</v>
      </c>
      <c r="N1983" s="6">
        <v>500.25</v>
      </c>
      <c r="O1983">
        <v>65</v>
      </c>
      <c r="P1983">
        <v>1</v>
      </c>
      <c r="Q1983" t="s">
        <v>52</v>
      </c>
      <c r="R1983" t="s">
        <v>38</v>
      </c>
      <c r="S1983" t="s">
        <v>6177</v>
      </c>
    </row>
    <row r="1984" spans="1:19" hidden="1" x14ac:dyDescent="0.3">
      <c r="A1984" s="7">
        <v>19271</v>
      </c>
      <c r="B1984" s="6" t="s">
        <v>4027</v>
      </c>
      <c r="C1984" t="s">
        <v>4028</v>
      </c>
      <c r="D1984" t="str">
        <f t="shared" si="60"/>
        <v>07:46:18</v>
      </c>
      <c r="E1984" s="18">
        <f t="shared" si="61"/>
        <v>0.29166666666666663</v>
      </c>
      <c r="F1984" s="2" t="s">
        <v>50</v>
      </c>
      <c r="G1984" s="4" t="s">
        <v>46</v>
      </c>
      <c r="H1984" t="s">
        <v>51</v>
      </c>
      <c r="I1984">
        <v>194</v>
      </c>
      <c r="J1984">
        <v>40848</v>
      </c>
      <c r="K1984" t="s">
        <v>6205</v>
      </c>
      <c r="L1984">
        <v>10</v>
      </c>
      <c r="M1984" s="6">
        <v>140.25</v>
      </c>
      <c r="N1984" s="6">
        <v>6011.75</v>
      </c>
      <c r="O1984">
        <v>81</v>
      </c>
      <c r="P1984">
        <v>2</v>
      </c>
      <c r="Q1984" t="s">
        <v>52</v>
      </c>
      <c r="R1984" t="s">
        <v>52</v>
      </c>
      <c r="S1984" t="s">
        <v>6176</v>
      </c>
    </row>
    <row r="1985" spans="1:19" hidden="1" x14ac:dyDescent="0.3">
      <c r="A1985" s="7">
        <v>19272</v>
      </c>
      <c r="B1985" s="6" t="s">
        <v>4029</v>
      </c>
      <c r="C1985" t="s">
        <v>4030</v>
      </c>
      <c r="D1985" t="str">
        <f t="shared" si="60"/>
        <v>17:18:39</v>
      </c>
      <c r="E1985" s="18">
        <f t="shared" si="61"/>
        <v>0.70833333333333326</v>
      </c>
      <c r="F1985" s="2" t="s">
        <v>45</v>
      </c>
      <c r="G1985" s="4" t="s">
        <v>55</v>
      </c>
      <c r="H1985" t="s">
        <v>56</v>
      </c>
      <c r="I1985">
        <v>4133</v>
      </c>
      <c r="J1985">
        <v>31868</v>
      </c>
      <c r="K1985" t="s">
        <v>6205</v>
      </c>
      <c r="L1985">
        <v>45</v>
      </c>
      <c r="M1985" s="6">
        <v>1056.25</v>
      </c>
      <c r="N1985" s="6">
        <v>2443.25</v>
      </c>
      <c r="O1985">
        <v>17</v>
      </c>
      <c r="P1985">
        <v>6</v>
      </c>
      <c r="Q1985" t="s">
        <v>38</v>
      </c>
      <c r="R1985" t="s">
        <v>52</v>
      </c>
      <c r="S1985" t="s">
        <v>6177</v>
      </c>
    </row>
    <row r="1986" spans="1:19" hidden="1" x14ac:dyDescent="0.3">
      <c r="A1986" s="7">
        <v>19273</v>
      </c>
      <c r="B1986" s="6" t="s">
        <v>4031</v>
      </c>
      <c r="C1986" t="s">
        <v>4032</v>
      </c>
      <c r="D1986" t="str">
        <f t="shared" si="60"/>
        <v>23:06:04</v>
      </c>
      <c r="E1986" s="18">
        <f t="shared" si="61"/>
        <v>0.95833333333333326</v>
      </c>
      <c r="F1986" s="2" t="s">
        <v>50</v>
      </c>
      <c r="G1986" s="4" t="s">
        <v>55</v>
      </c>
      <c r="H1986" t="s">
        <v>51</v>
      </c>
      <c r="I1986">
        <v>140</v>
      </c>
      <c r="J1986">
        <v>31787</v>
      </c>
      <c r="K1986" t="s">
        <v>6205</v>
      </c>
      <c r="L1986">
        <v>20</v>
      </c>
      <c r="M1986" s="6">
        <v>425</v>
      </c>
      <c r="N1986" s="6">
        <v>3127</v>
      </c>
      <c r="O1986">
        <v>86</v>
      </c>
      <c r="P1986">
        <v>2</v>
      </c>
      <c r="Q1986" t="s">
        <v>35</v>
      </c>
      <c r="R1986" t="s">
        <v>38</v>
      </c>
      <c r="S1986" t="s">
        <v>6176</v>
      </c>
    </row>
    <row r="1987" spans="1:19" hidden="1" x14ac:dyDescent="0.3">
      <c r="A1987" s="7">
        <v>19274</v>
      </c>
      <c r="B1987" s="6" t="s">
        <v>4033</v>
      </c>
      <c r="C1987" t="s">
        <v>4034</v>
      </c>
      <c r="D1987" t="str">
        <f t="shared" ref="D1987:D2050" si="62">TEXT(C1987,"hh:mm:ss")</f>
        <v>15:23:17</v>
      </c>
      <c r="E1987" s="18">
        <f t="shared" ref="E1987:E2050" si="63">FLOOR(D1987,TIME(1,0,0))</f>
        <v>0.625</v>
      </c>
      <c r="F1987" s="2" t="s">
        <v>72</v>
      </c>
      <c r="G1987" s="4" t="s">
        <v>55</v>
      </c>
      <c r="H1987" t="s">
        <v>51</v>
      </c>
      <c r="I1987">
        <v>219</v>
      </c>
      <c r="J1987">
        <v>14165</v>
      </c>
      <c r="K1987" t="s">
        <v>6204</v>
      </c>
      <c r="L1987">
        <v>20</v>
      </c>
      <c r="M1987" s="6">
        <v>430</v>
      </c>
      <c r="N1987" s="6">
        <v>3521.5</v>
      </c>
      <c r="O1987">
        <v>100</v>
      </c>
      <c r="P1987">
        <v>2</v>
      </c>
      <c r="Q1987" t="s">
        <v>52</v>
      </c>
      <c r="R1987" t="s">
        <v>35</v>
      </c>
      <c r="S1987" t="s">
        <v>6176</v>
      </c>
    </row>
    <row r="1988" spans="1:19" hidden="1" x14ac:dyDescent="0.3">
      <c r="A1988" s="7">
        <v>19275</v>
      </c>
      <c r="B1988" s="6" t="s">
        <v>4035</v>
      </c>
      <c r="C1988" t="s">
        <v>4036</v>
      </c>
      <c r="D1988" t="str">
        <f t="shared" si="62"/>
        <v>23:59:55</v>
      </c>
      <c r="E1988" s="18">
        <f t="shared" si="63"/>
        <v>0.95833333333333326</v>
      </c>
      <c r="F1988" s="2" t="s">
        <v>45</v>
      </c>
      <c r="G1988" s="4" t="s">
        <v>46</v>
      </c>
      <c r="H1988" t="s">
        <v>56</v>
      </c>
      <c r="I1988">
        <v>1264</v>
      </c>
      <c r="J1988">
        <v>38048</v>
      </c>
      <c r="K1988" t="s">
        <v>6205</v>
      </c>
      <c r="L1988">
        <v>54</v>
      </c>
      <c r="M1988" s="6">
        <v>835</v>
      </c>
      <c r="N1988" s="6">
        <v>2718.25</v>
      </c>
      <c r="O1988">
        <v>17</v>
      </c>
      <c r="P1988">
        <v>3</v>
      </c>
      <c r="Q1988" t="s">
        <v>52</v>
      </c>
      <c r="R1988" t="s">
        <v>52</v>
      </c>
      <c r="S1988" t="s">
        <v>6176</v>
      </c>
    </row>
    <row r="1989" spans="1:19" hidden="1" x14ac:dyDescent="0.3">
      <c r="A1989" s="7">
        <v>19276</v>
      </c>
      <c r="B1989" s="6" t="s">
        <v>4037</v>
      </c>
      <c r="C1989" t="s">
        <v>4038</v>
      </c>
      <c r="D1989" t="str">
        <f t="shared" si="62"/>
        <v>02:16:42</v>
      </c>
      <c r="E1989" s="18">
        <f t="shared" si="63"/>
        <v>8.3333333333333329E-2</v>
      </c>
      <c r="F1989" s="2" t="s">
        <v>72</v>
      </c>
      <c r="G1989" s="4" t="s">
        <v>46</v>
      </c>
      <c r="H1989" t="s">
        <v>81</v>
      </c>
      <c r="I1989">
        <v>784</v>
      </c>
      <c r="J1989">
        <v>17018</v>
      </c>
      <c r="K1989" t="s">
        <v>6204</v>
      </c>
      <c r="L1989">
        <v>7</v>
      </c>
      <c r="M1989" s="6">
        <v>773.75</v>
      </c>
      <c r="N1989" s="6">
        <v>4107.25</v>
      </c>
      <c r="O1989">
        <v>70</v>
      </c>
      <c r="P1989">
        <v>0</v>
      </c>
      <c r="Q1989" t="s">
        <v>52</v>
      </c>
      <c r="R1989" t="s">
        <v>38</v>
      </c>
      <c r="S1989" t="s">
        <v>6177</v>
      </c>
    </row>
    <row r="1990" spans="1:19" hidden="1" x14ac:dyDescent="0.3">
      <c r="A1990" s="7">
        <v>19277</v>
      </c>
      <c r="B1990" s="6" t="s">
        <v>4039</v>
      </c>
      <c r="C1990" t="s">
        <v>4040</v>
      </c>
      <c r="D1990" t="str">
        <f t="shared" si="62"/>
        <v>21:04:41</v>
      </c>
      <c r="E1990" s="18">
        <f t="shared" si="63"/>
        <v>0.875</v>
      </c>
      <c r="F1990" s="2" t="s">
        <v>50</v>
      </c>
      <c r="G1990" s="4" t="s">
        <v>46</v>
      </c>
      <c r="H1990" t="s">
        <v>51</v>
      </c>
      <c r="I1990">
        <v>98</v>
      </c>
      <c r="J1990">
        <v>72242</v>
      </c>
      <c r="K1990" t="s">
        <v>6206</v>
      </c>
      <c r="L1990">
        <v>19</v>
      </c>
      <c r="M1990" s="6">
        <v>9806.25</v>
      </c>
      <c r="N1990" s="6">
        <v>596.25</v>
      </c>
      <c r="O1990">
        <v>91</v>
      </c>
      <c r="P1990">
        <v>2</v>
      </c>
      <c r="Q1990" t="s">
        <v>52</v>
      </c>
      <c r="R1990" t="s">
        <v>38</v>
      </c>
      <c r="S1990" t="s">
        <v>6177</v>
      </c>
    </row>
    <row r="1991" spans="1:19" hidden="1" x14ac:dyDescent="0.3">
      <c r="A1991" s="7">
        <v>19278</v>
      </c>
      <c r="B1991" s="6" t="s">
        <v>4041</v>
      </c>
      <c r="C1991" t="s">
        <v>4042</v>
      </c>
      <c r="D1991" t="str">
        <f t="shared" si="62"/>
        <v>20:32:29</v>
      </c>
      <c r="E1991" s="18">
        <f t="shared" si="63"/>
        <v>0.83333333333333326</v>
      </c>
      <c r="F1991" s="2" t="s">
        <v>72</v>
      </c>
      <c r="G1991" s="4" t="s">
        <v>46</v>
      </c>
      <c r="H1991" t="s">
        <v>81</v>
      </c>
      <c r="I1991">
        <v>586</v>
      </c>
      <c r="J1991">
        <v>49421</v>
      </c>
      <c r="K1991" t="s">
        <v>6205</v>
      </c>
      <c r="L1991">
        <v>13</v>
      </c>
      <c r="M1991" s="6">
        <v>838.75</v>
      </c>
      <c r="N1991" s="6">
        <v>4433</v>
      </c>
      <c r="O1991">
        <v>52</v>
      </c>
      <c r="P1991">
        <v>0</v>
      </c>
      <c r="Q1991" t="s">
        <v>52</v>
      </c>
      <c r="R1991" t="s">
        <v>52</v>
      </c>
      <c r="S1991" t="s">
        <v>6176</v>
      </c>
    </row>
    <row r="1992" spans="1:19" hidden="1" x14ac:dyDescent="0.3">
      <c r="A1992" s="7">
        <v>19279</v>
      </c>
      <c r="B1992" s="6" t="s">
        <v>4043</v>
      </c>
      <c r="C1992" t="s">
        <v>4044</v>
      </c>
      <c r="D1992" t="str">
        <f t="shared" si="62"/>
        <v>21:29:49</v>
      </c>
      <c r="E1992" s="18">
        <f t="shared" si="63"/>
        <v>0.875</v>
      </c>
      <c r="F1992" s="2" t="s">
        <v>59</v>
      </c>
      <c r="G1992" s="4" t="s">
        <v>46</v>
      </c>
      <c r="H1992" t="s">
        <v>75</v>
      </c>
      <c r="I1992">
        <v>203</v>
      </c>
      <c r="J1992">
        <v>74173</v>
      </c>
      <c r="K1992" t="s">
        <v>6206</v>
      </c>
      <c r="L1992">
        <v>5</v>
      </c>
      <c r="M1992" s="6">
        <v>782.5</v>
      </c>
      <c r="N1992" s="6">
        <v>4116.75</v>
      </c>
      <c r="O1992">
        <v>62</v>
      </c>
      <c r="P1992">
        <v>3</v>
      </c>
      <c r="Q1992" t="s">
        <v>52</v>
      </c>
      <c r="R1992" t="s">
        <v>38</v>
      </c>
      <c r="S1992" t="s">
        <v>6176</v>
      </c>
    </row>
    <row r="1993" spans="1:19" hidden="1" x14ac:dyDescent="0.3">
      <c r="A1993" s="7">
        <v>19280</v>
      </c>
      <c r="B1993" s="6" t="s">
        <v>4045</v>
      </c>
      <c r="C1993" t="s">
        <v>4046</v>
      </c>
      <c r="D1993" t="str">
        <f t="shared" si="62"/>
        <v>13:22:25</v>
      </c>
      <c r="E1993" s="18">
        <f t="shared" si="63"/>
        <v>0.54166666666666663</v>
      </c>
      <c r="F1993" s="2" t="s">
        <v>50</v>
      </c>
      <c r="G1993" s="4" t="s">
        <v>55</v>
      </c>
      <c r="H1993" t="s">
        <v>51</v>
      </c>
      <c r="I1993">
        <v>110</v>
      </c>
      <c r="J1993">
        <v>50500</v>
      </c>
      <c r="K1993" t="s">
        <v>6203</v>
      </c>
      <c r="L1993">
        <v>9</v>
      </c>
      <c r="M1993" s="6">
        <v>10236.5</v>
      </c>
      <c r="N1993" s="6">
        <v>558</v>
      </c>
      <c r="O1993">
        <v>98</v>
      </c>
      <c r="P1993">
        <v>2</v>
      </c>
      <c r="Q1993" t="s">
        <v>52</v>
      </c>
      <c r="R1993" t="s">
        <v>52</v>
      </c>
      <c r="S1993" t="s">
        <v>6176</v>
      </c>
    </row>
    <row r="1994" spans="1:19" hidden="1" x14ac:dyDescent="0.3">
      <c r="A1994" s="7">
        <v>19281</v>
      </c>
      <c r="B1994" s="6" t="s">
        <v>4047</v>
      </c>
      <c r="C1994" t="s">
        <v>4048</v>
      </c>
      <c r="D1994" t="str">
        <f t="shared" si="62"/>
        <v>22:10:30</v>
      </c>
      <c r="E1994" s="18">
        <f t="shared" si="63"/>
        <v>0.91666666666666663</v>
      </c>
      <c r="F1994" s="2" t="s">
        <v>50</v>
      </c>
      <c r="G1994" s="4" t="s">
        <v>55</v>
      </c>
      <c r="H1994" t="s">
        <v>51</v>
      </c>
      <c r="I1994">
        <v>158</v>
      </c>
      <c r="J1994">
        <v>34175</v>
      </c>
      <c r="K1994" t="s">
        <v>6205</v>
      </c>
      <c r="L1994">
        <v>6</v>
      </c>
      <c r="M1994" s="6">
        <v>1300.25</v>
      </c>
      <c r="N1994" s="6">
        <v>683.5</v>
      </c>
      <c r="O1994">
        <v>89</v>
      </c>
      <c r="P1994">
        <v>2</v>
      </c>
      <c r="Q1994" t="s">
        <v>52</v>
      </c>
      <c r="R1994" t="s">
        <v>38</v>
      </c>
      <c r="S1994" t="s">
        <v>6177</v>
      </c>
    </row>
    <row r="1995" spans="1:19" hidden="1" x14ac:dyDescent="0.3">
      <c r="A1995" s="7">
        <v>19282</v>
      </c>
      <c r="B1995" s="6" t="s">
        <v>4049</v>
      </c>
      <c r="C1995" t="s">
        <v>4050</v>
      </c>
      <c r="D1995" t="str">
        <f t="shared" si="62"/>
        <v>16:55:55</v>
      </c>
      <c r="E1995" s="18">
        <f t="shared" si="63"/>
        <v>0.66666666666666663</v>
      </c>
      <c r="F1995" s="2" t="s">
        <v>50</v>
      </c>
      <c r="G1995" s="4" t="s">
        <v>55</v>
      </c>
      <c r="H1995" t="s">
        <v>51</v>
      </c>
      <c r="I1995">
        <v>145</v>
      </c>
      <c r="J1995">
        <v>76687</v>
      </c>
      <c r="K1995" t="s">
        <v>6206</v>
      </c>
      <c r="L1995">
        <v>3</v>
      </c>
      <c r="M1995" s="6">
        <v>258.5</v>
      </c>
      <c r="N1995" s="6">
        <v>4460.25</v>
      </c>
      <c r="O1995">
        <v>89</v>
      </c>
      <c r="P1995">
        <v>2</v>
      </c>
      <c r="Q1995" t="s">
        <v>52</v>
      </c>
      <c r="R1995" t="s">
        <v>38</v>
      </c>
      <c r="S1995" t="s">
        <v>6176</v>
      </c>
    </row>
    <row r="1996" spans="1:19" hidden="1" x14ac:dyDescent="0.3">
      <c r="A1996" s="7">
        <v>19283</v>
      </c>
      <c r="B1996" s="6" t="s">
        <v>4051</v>
      </c>
      <c r="C1996" t="s">
        <v>4052</v>
      </c>
      <c r="D1996" t="str">
        <f t="shared" si="62"/>
        <v>10:24:15</v>
      </c>
      <c r="E1996" s="18">
        <f t="shared" si="63"/>
        <v>0.41666666666666663</v>
      </c>
      <c r="F1996" s="2" t="s">
        <v>45</v>
      </c>
      <c r="G1996" s="4" t="s">
        <v>55</v>
      </c>
      <c r="H1996" t="s">
        <v>56</v>
      </c>
      <c r="I1996">
        <v>4066</v>
      </c>
      <c r="J1996">
        <v>33942</v>
      </c>
      <c r="K1996" t="s">
        <v>6205</v>
      </c>
      <c r="L1996">
        <v>53</v>
      </c>
      <c r="M1996" s="6">
        <v>514.5</v>
      </c>
      <c r="N1996" s="6">
        <v>5498</v>
      </c>
      <c r="O1996">
        <v>17</v>
      </c>
      <c r="P1996">
        <v>5</v>
      </c>
      <c r="Q1996" t="s">
        <v>38</v>
      </c>
      <c r="R1996" t="s">
        <v>38</v>
      </c>
      <c r="S1996" t="s">
        <v>6177</v>
      </c>
    </row>
    <row r="1997" spans="1:19" hidden="1" x14ac:dyDescent="0.3">
      <c r="A1997" s="7">
        <v>19284</v>
      </c>
      <c r="B1997" s="6" t="s">
        <v>4053</v>
      </c>
      <c r="C1997" t="s">
        <v>4054</v>
      </c>
      <c r="D1997" t="str">
        <f t="shared" si="62"/>
        <v>16:07:51</v>
      </c>
      <c r="E1997" s="18">
        <f t="shared" si="63"/>
        <v>0.66666666666666663</v>
      </c>
      <c r="F1997" s="2" t="s">
        <v>50</v>
      </c>
      <c r="G1997" s="4" t="s">
        <v>55</v>
      </c>
      <c r="H1997" t="s">
        <v>75</v>
      </c>
      <c r="I1997">
        <v>221</v>
      </c>
      <c r="J1997">
        <v>43486</v>
      </c>
      <c r="K1997" t="s">
        <v>6205</v>
      </c>
      <c r="L1997">
        <v>8</v>
      </c>
      <c r="M1997" s="6">
        <v>1456.25</v>
      </c>
      <c r="N1997" s="6">
        <v>3691.5</v>
      </c>
      <c r="O1997">
        <v>52</v>
      </c>
      <c r="P1997">
        <v>1</v>
      </c>
      <c r="Q1997" t="s">
        <v>35</v>
      </c>
      <c r="R1997" t="s">
        <v>52</v>
      </c>
      <c r="S1997" t="s">
        <v>6177</v>
      </c>
    </row>
    <row r="1998" spans="1:19" hidden="1" x14ac:dyDescent="0.3">
      <c r="A1998" s="7">
        <v>19285</v>
      </c>
      <c r="B1998" s="6" t="s">
        <v>4055</v>
      </c>
      <c r="C1998" t="s">
        <v>4056</v>
      </c>
      <c r="D1998" t="str">
        <f t="shared" si="62"/>
        <v>22:17:35</v>
      </c>
      <c r="E1998" s="18">
        <f t="shared" si="63"/>
        <v>0.91666666666666663</v>
      </c>
      <c r="F1998" s="2" t="s">
        <v>88</v>
      </c>
      <c r="G1998" s="4" t="s">
        <v>55</v>
      </c>
      <c r="H1998" t="s">
        <v>51</v>
      </c>
      <c r="I1998">
        <v>195</v>
      </c>
      <c r="J1998">
        <v>17742</v>
      </c>
      <c r="K1998" t="s">
        <v>6204</v>
      </c>
      <c r="L1998">
        <v>9</v>
      </c>
      <c r="M1998" s="6">
        <v>238.25</v>
      </c>
      <c r="N1998" s="6">
        <v>6469.25</v>
      </c>
      <c r="O1998">
        <v>81</v>
      </c>
      <c r="P1998">
        <v>1</v>
      </c>
      <c r="Q1998" t="s">
        <v>52</v>
      </c>
      <c r="R1998" t="s">
        <v>38</v>
      </c>
      <c r="S1998" t="s">
        <v>6177</v>
      </c>
    </row>
    <row r="1999" spans="1:19" hidden="1" x14ac:dyDescent="0.3">
      <c r="A1999" s="7">
        <v>19286</v>
      </c>
      <c r="B1999" s="6" t="s">
        <v>4057</v>
      </c>
      <c r="C1999" t="s">
        <v>4058</v>
      </c>
      <c r="D1999" t="str">
        <f t="shared" si="62"/>
        <v>12:14:29</v>
      </c>
      <c r="E1999" s="18">
        <f t="shared" si="63"/>
        <v>0.5</v>
      </c>
      <c r="F1999" s="2" t="s">
        <v>50</v>
      </c>
      <c r="G1999" s="4" t="s">
        <v>46</v>
      </c>
      <c r="H1999" t="s">
        <v>51</v>
      </c>
      <c r="I1999">
        <v>128</v>
      </c>
      <c r="J1999">
        <v>41842</v>
      </c>
      <c r="K1999" t="s">
        <v>6205</v>
      </c>
      <c r="L1999">
        <v>4</v>
      </c>
      <c r="M1999" s="6">
        <v>8145.25</v>
      </c>
      <c r="N1999" s="6">
        <v>1034.75</v>
      </c>
      <c r="O1999">
        <v>76</v>
      </c>
      <c r="P1999">
        <v>2</v>
      </c>
      <c r="Q1999" t="s">
        <v>65</v>
      </c>
      <c r="R1999" t="s">
        <v>52</v>
      </c>
      <c r="S1999" t="s">
        <v>6176</v>
      </c>
    </row>
    <row r="2000" spans="1:19" hidden="1" x14ac:dyDescent="0.3">
      <c r="A2000" s="7">
        <v>19287</v>
      </c>
      <c r="B2000" s="6" t="s">
        <v>4059</v>
      </c>
      <c r="C2000" t="s">
        <v>4060</v>
      </c>
      <c r="D2000" t="str">
        <f t="shared" si="62"/>
        <v>08:52:46</v>
      </c>
      <c r="E2000" s="18">
        <f t="shared" si="63"/>
        <v>0.33333333333333331</v>
      </c>
      <c r="F2000" s="2" t="s">
        <v>88</v>
      </c>
      <c r="G2000" s="4" t="s">
        <v>55</v>
      </c>
      <c r="H2000" t="s">
        <v>51</v>
      </c>
      <c r="I2000">
        <v>112</v>
      </c>
      <c r="J2000">
        <v>67681</v>
      </c>
      <c r="K2000" t="s">
        <v>6203</v>
      </c>
      <c r="L2000">
        <v>2</v>
      </c>
      <c r="M2000" s="6">
        <v>300</v>
      </c>
      <c r="N2000" s="6">
        <v>3065.25</v>
      </c>
      <c r="O2000">
        <v>93</v>
      </c>
      <c r="P2000">
        <v>2</v>
      </c>
      <c r="Q2000" t="s">
        <v>52</v>
      </c>
      <c r="R2000" t="s">
        <v>35</v>
      </c>
      <c r="S2000" t="s">
        <v>6176</v>
      </c>
    </row>
    <row r="2001" spans="1:19" hidden="1" x14ac:dyDescent="0.3">
      <c r="A2001" s="7">
        <v>19288</v>
      </c>
      <c r="B2001" s="6" t="s">
        <v>4061</v>
      </c>
      <c r="C2001" t="s">
        <v>4062</v>
      </c>
      <c r="D2001" t="str">
        <f t="shared" si="62"/>
        <v>17:46:15</v>
      </c>
      <c r="E2001" s="18">
        <f t="shared" si="63"/>
        <v>0.70833333333333326</v>
      </c>
      <c r="F2001" s="2" t="s">
        <v>72</v>
      </c>
      <c r="G2001" s="4" t="s">
        <v>55</v>
      </c>
      <c r="H2001" t="s">
        <v>51</v>
      </c>
      <c r="I2001">
        <v>426</v>
      </c>
      <c r="J2001">
        <v>87409</v>
      </c>
      <c r="K2001" t="s">
        <v>6206</v>
      </c>
      <c r="L2001">
        <v>6</v>
      </c>
      <c r="M2001" s="6">
        <v>283</v>
      </c>
      <c r="N2001" s="6">
        <v>4993</v>
      </c>
      <c r="O2001">
        <v>83</v>
      </c>
      <c r="P2001">
        <v>1</v>
      </c>
      <c r="Q2001" t="s">
        <v>35</v>
      </c>
      <c r="R2001" t="s">
        <v>38</v>
      </c>
      <c r="S2001" t="s">
        <v>6177</v>
      </c>
    </row>
    <row r="2002" spans="1:19" hidden="1" x14ac:dyDescent="0.3">
      <c r="A2002" s="7">
        <v>19289</v>
      </c>
      <c r="B2002" s="6" t="s">
        <v>4063</v>
      </c>
      <c r="C2002" t="s">
        <v>4064</v>
      </c>
      <c r="D2002" t="str">
        <f t="shared" si="62"/>
        <v>22:59:49</v>
      </c>
      <c r="E2002" s="18">
        <f t="shared" si="63"/>
        <v>0.91666666666666663</v>
      </c>
      <c r="F2002" s="2" t="s">
        <v>59</v>
      </c>
      <c r="G2002" s="4" t="s">
        <v>55</v>
      </c>
      <c r="H2002" t="s">
        <v>51</v>
      </c>
      <c r="I2002">
        <v>808</v>
      </c>
      <c r="J2002">
        <v>67627</v>
      </c>
      <c r="K2002" t="s">
        <v>6203</v>
      </c>
      <c r="L2002">
        <v>2</v>
      </c>
      <c r="M2002" s="6">
        <v>543.75</v>
      </c>
      <c r="N2002" s="6">
        <v>4907.5</v>
      </c>
      <c r="O2002">
        <v>78</v>
      </c>
      <c r="P2002">
        <v>2</v>
      </c>
      <c r="Q2002" t="s">
        <v>65</v>
      </c>
      <c r="R2002" t="s">
        <v>38</v>
      </c>
      <c r="S2002" t="s">
        <v>6176</v>
      </c>
    </row>
    <row r="2003" spans="1:19" hidden="1" x14ac:dyDescent="0.3">
      <c r="A2003" s="7">
        <v>19290</v>
      </c>
      <c r="B2003" s="6" t="s">
        <v>4065</v>
      </c>
      <c r="C2003" t="s">
        <v>4066</v>
      </c>
      <c r="D2003" t="str">
        <f t="shared" si="62"/>
        <v>11:31:13</v>
      </c>
      <c r="E2003" s="18">
        <f t="shared" si="63"/>
        <v>0.45833333333333331</v>
      </c>
      <c r="F2003" s="2" t="s">
        <v>45</v>
      </c>
      <c r="G2003" s="4" t="s">
        <v>55</v>
      </c>
      <c r="H2003" t="s">
        <v>56</v>
      </c>
      <c r="I2003">
        <v>4508</v>
      </c>
      <c r="J2003">
        <v>76127</v>
      </c>
      <c r="K2003" t="s">
        <v>6206</v>
      </c>
      <c r="L2003">
        <v>36</v>
      </c>
      <c r="M2003" s="6">
        <v>960.75</v>
      </c>
      <c r="N2003" s="6">
        <v>2047.75</v>
      </c>
      <c r="O2003">
        <v>17</v>
      </c>
      <c r="P2003">
        <v>4</v>
      </c>
      <c r="Q2003" t="s">
        <v>52</v>
      </c>
      <c r="R2003" t="s">
        <v>38</v>
      </c>
      <c r="S2003" t="s">
        <v>6177</v>
      </c>
    </row>
    <row r="2004" spans="1:19" hidden="1" x14ac:dyDescent="0.3">
      <c r="A2004" s="7">
        <v>19291</v>
      </c>
      <c r="B2004" s="6" t="s">
        <v>4067</v>
      </c>
      <c r="C2004" t="s">
        <v>4068</v>
      </c>
      <c r="D2004" t="str">
        <f t="shared" si="62"/>
        <v>01:12:51</v>
      </c>
      <c r="E2004" s="18">
        <f t="shared" si="63"/>
        <v>4.1666666666666664E-2</v>
      </c>
      <c r="F2004" s="2" t="s">
        <v>88</v>
      </c>
      <c r="G2004" s="4" t="s">
        <v>55</v>
      </c>
      <c r="H2004" t="s">
        <v>51</v>
      </c>
      <c r="I2004">
        <v>168</v>
      </c>
      <c r="J2004">
        <v>55559</v>
      </c>
      <c r="K2004" t="s">
        <v>6203</v>
      </c>
      <c r="L2004">
        <v>10</v>
      </c>
      <c r="M2004" s="6">
        <v>2914</v>
      </c>
      <c r="N2004" s="6">
        <v>515.75</v>
      </c>
      <c r="O2004">
        <v>92</v>
      </c>
      <c r="P2004">
        <v>2</v>
      </c>
      <c r="Q2004" t="s">
        <v>52</v>
      </c>
      <c r="R2004" t="s">
        <v>52</v>
      </c>
      <c r="S2004" t="s">
        <v>6176</v>
      </c>
    </row>
    <row r="2005" spans="1:19" hidden="1" x14ac:dyDescent="0.3">
      <c r="A2005" s="7">
        <v>19292</v>
      </c>
      <c r="B2005" s="6" t="s">
        <v>4069</v>
      </c>
      <c r="C2005" t="s">
        <v>4070</v>
      </c>
      <c r="D2005" t="str">
        <f t="shared" si="62"/>
        <v>06:07:59</v>
      </c>
      <c r="E2005" s="18">
        <f t="shared" si="63"/>
        <v>0.25</v>
      </c>
      <c r="F2005" s="2" t="s">
        <v>72</v>
      </c>
      <c r="G2005" s="4" t="s">
        <v>46</v>
      </c>
      <c r="H2005" t="s">
        <v>75</v>
      </c>
      <c r="I2005">
        <v>215</v>
      </c>
      <c r="J2005">
        <v>15411</v>
      </c>
      <c r="K2005" t="s">
        <v>6204</v>
      </c>
      <c r="L2005">
        <v>13</v>
      </c>
      <c r="M2005" s="6">
        <v>299.25</v>
      </c>
      <c r="N2005" s="6">
        <v>3312.5</v>
      </c>
      <c r="O2005">
        <v>45</v>
      </c>
      <c r="P2005">
        <v>3</v>
      </c>
      <c r="Q2005" t="s">
        <v>52</v>
      </c>
      <c r="R2005" t="s">
        <v>52</v>
      </c>
      <c r="S2005" t="s">
        <v>6177</v>
      </c>
    </row>
    <row r="2006" spans="1:19" hidden="1" x14ac:dyDescent="0.3">
      <c r="A2006" s="7">
        <v>19293</v>
      </c>
      <c r="B2006" s="6" t="s">
        <v>4071</v>
      </c>
      <c r="C2006" t="s">
        <v>4072</v>
      </c>
      <c r="D2006" t="str">
        <f t="shared" si="62"/>
        <v>06:00:48</v>
      </c>
      <c r="E2006" s="18">
        <f t="shared" si="63"/>
        <v>0.25</v>
      </c>
      <c r="F2006" s="2" t="s">
        <v>45</v>
      </c>
      <c r="G2006" s="4" t="s">
        <v>46</v>
      </c>
      <c r="H2006" t="s">
        <v>75</v>
      </c>
      <c r="I2006">
        <v>1634</v>
      </c>
      <c r="J2006">
        <v>51567</v>
      </c>
      <c r="K2006" t="s">
        <v>6203</v>
      </c>
      <c r="L2006">
        <v>1</v>
      </c>
      <c r="M2006" s="6">
        <v>542.25</v>
      </c>
      <c r="N2006" s="6">
        <v>5862.5</v>
      </c>
      <c r="O2006">
        <v>41</v>
      </c>
      <c r="P2006">
        <v>3</v>
      </c>
      <c r="Q2006" t="s">
        <v>35</v>
      </c>
      <c r="R2006" t="s">
        <v>38</v>
      </c>
      <c r="S2006" t="s">
        <v>6176</v>
      </c>
    </row>
    <row r="2007" spans="1:19" hidden="1" x14ac:dyDescent="0.3">
      <c r="A2007" s="7">
        <v>19294</v>
      </c>
      <c r="B2007" s="6" t="s">
        <v>4073</v>
      </c>
      <c r="C2007" t="s">
        <v>4074</v>
      </c>
      <c r="D2007" t="str">
        <f t="shared" si="62"/>
        <v>17:24:28</v>
      </c>
      <c r="E2007" s="18">
        <f t="shared" si="63"/>
        <v>0.70833333333333326</v>
      </c>
      <c r="F2007" s="2" t="s">
        <v>45</v>
      </c>
      <c r="G2007" s="4" t="s">
        <v>46</v>
      </c>
      <c r="H2007" t="s">
        <v>47</v>
      </c>
      <c r="I2007">
        <v>2052</v>
      </c>
      <c r="J2007">
        <v>40034</v>
      </c>
      <c r="K2007" t="s">
        <v>6205</v>
      </c>
      <c r="L2007">
        <v>13</v>
      </c>
      <c r="M2007" s="6">
        <v>353.25</v>
      </c>
      <c r="N2007" s="6">
        <v>6684.25</v>
      </c>
      <c r="O2007">
        <v>85</v>
      </c>
      <c r="P2007">
        <v>1</v>
      </c>
      <c r="Q2007" t="s">
        <v>65</v>
      </c>
      <c r="R2007" t="s">
        <v>38</v>
      </c>
      <c r="S2007" t="s">
        <v>6177</v>
      </c>
    </row>
    <row r="2008" spans="1:19" hidden="1" x14ac:dyDescent="0.3">
      <c r="A2008" s="7">
        <v>19295</v>
      </c>
      <c r="B2008" s="6" t="s">
        <v>4075</v>
      </c>
      <c r="C2008" t="s">
        <v>4076</v>
      </c>
      <c r="D2008" t="str">
        <f t="shared" si="62"/>
        <v>23:45:46</v>
      </c>
      <c r="E2008" s="18">
        <f t="shared" si="63"/>
        <v>0.95833333333333326</v>
      </c>
      <c r="F2008" s="2" t="s">
        <v>45</v>
      </c>
      <c r="G2008" s="4" t="s">
        <v>68</v>
      </c>
      <c r="H2008" t="s">
        <v>60</v>
      </c>
      <c r="I2008">
        <v>3910</v>
      </c>
      <c r="J2008">
        <v>58457</v>
      </c>
      <c r="K2008" t="s">
        <v>6203</v>
      </c>
      <c r="L2008">
        <v>23</v>
      </c>
      <c r="M2008" s="6">
        <v>7600</v>
      </c>
      <c r="N2008" s="6">
        <v>492.75</v>
      </c>
      <c r="O2008">
        <v>21</v>
      </c>
      <c r="P2008">
        <v>4</v>
      </c>
      <c r="Q2008" t="s">
        <v>52</v>
      </c>
      <c r="R2008" t="s">
        <v>52</v>
      </c>
      <c r="S2008" t="s">
        <v>6176</v>
      </c>
    </row>
    <row r="2009" spans="1:19" hidden="1" x14ac:dyDescent="0.3">
      <c r="A2009" s="7">
        <v>19296</v>
      </c>
      <c r="B2009" s="6" t="s">
        <v>4077</v>
      </c>
      <c r="C2009" t="s">
        <v>4078</v>
      </c>
      <c r="D2009" t="str">
        <f t="shared" si="62"/>
        <v>23:40:24</v>
      </c>
      <c r="E2009" s="18">
        <f t="shared" si="63"/>
        <v>0.95833333333333326</v>
      </c>
      <c r="F2009" s="2" t="s">
        <v>45</v>
      </c>
      <c r="G2009" s="4" t="s">
        <v>46</v>
      </c>
      <c r="H2009" t="s">
        <v>60</v>
      </c>
      <c r="I2009">
        <v>3365</v>
      </c>
      <c r="J2009">
        <v>37021</v>
      </c>
      <c r="K2009" t="s">
        <v>6205</v>
      </c>
      <c r="L2009">
        <v>41</v>
      </c>
      <c r="M2009" s="6">
        <v>3815.25</v>
      </c>
      <c r="N2009" s="6">
        <v>821.25</v>
      </c>
      <c r="O2009">
        <v>14</v>
      </c>
      <c r="P2009">
        <v>7</v>
      </c>
      <c r="Q2009" t="s">
        <v>52</v>
      </c>
      <c r="R2009" t="s">
        <v>52</v>
      </c>
      <c r="S2009" t="s">
        <v>6176</v>
      </c>
    </row>
    <row r="2010" spans="1:19" hidden="1" x14ac:dyDescent="0.3">
      <c r="A2010" s="7">
        <v>19297</v>
      </c>
      <c r="B2010" s="6" t="s">
        <v>4079</v>
      </c>
      <c r="C2010" t="s">
        <v>4080</v>
      </c>
      <c r="D2010" t="str">
        <f t="shared" si="62"/>
        <v>22:53:24</v>
      </c>
      <c r="E2010" s="18">
        <f t="shared" si="63"/>
        <v>0.91666666666666663</v>
      </c>
      <c r="F2010" s="2" t="s">
        <v>50</v>
      </c>
      <c r="G2010" s="4" t="s">
        <v>46</v>
      </c>
      <c r="H2010" t="s">
        <v>81</v>
      </c>
      <c r="I2010">
        <v>207</v>
      </c>
      <c r="J2010">
        <v>67001</v>
      </c>
      <c r="K2010" t="s">
        <v>6203</v>
      </c>
      <c r="L2010">
        <v>13</v>
      </c>
      <c r="M2010" s="6">
        <v>662.5</v>
      </c>
      <c r="N2010" s="6">
        <v>4085</v>
      </c>
      <c r="O2010">
        <v>65</v>
      </c>
      <c r="P2010">
        <v>0</v>
      </c>
      <c r="Q2010" t="s">
        <v>35</v>
      </c>
      <c r="R2010" t="s">
        <v>38</v>
      </c>
      <c r="S2010" t="s">
        <v>6176</v>
      </c>
    </row>
    <row r="2011" spans="1:19" hidden="1" x14ac:dyDescent="0.3">
      <c r="A2011" s="7">
        <v>19298</v>
      </c>
      <c r="B2011" s="6" t="s">
        <v>4081</v>
      </c>
      <c r="C2011" t="s">
        <v>4082</v>
      </c>
      <c r="D2011" t="str">
        <f t="shared" si="62"/>
        <v>11:36:33</v>
      </c>
      <c r="E2011" s="18">
        <f t="shared" si="63"/>
        <v>0.45833333333333331</v>
      </c>
      <c r="F2011" s="2" t="s">
        <v>45</v>
      </c>
      <c r="G2011" s="4" t="s">
        <v>46</v>
      </c>
      <c r="H2011" t="s">
        <v>56</v>
      </c>
      <c r="I2011">
        <v>4067</v>
      </c>
      <c r="J2011">
        <v>62665</v>
      </c>
      <c r="K2011" t="s">
        <v>6203</v>
      </c>
      <c r="L2011">
        <v>57</v>
      </c>
      <c r="M2011" s="6">
        <v>5893.25</v>
      </c>
      <c r="N2011" s="6">
        <v>675.75</v>
      </c>
      <c r="O2011">
        <v>18</v>
      </c>
      <c r="P2011">
        <v>4</v>
      </c>
      <c r="Q2011" t="s">
        <v>38</v>
      </c>
      <c r="R2011" t="s">
        <v>52</v>
      </c>
      <c r="S2011" t="s">
        <v>6177</v>
      </c>
    </row>
    <row r="2012" spans="1:19" hidden="1" x14ac:dyDescent="0.3">
      <c r="A2012" s="7">
        <v>19299</v>
      </c>
      <c r="B2012" s="6" t="s">
        <v>4083</v>
      </c>
      <c r="C2012" t="s">
        <v>4084</v>
      </c>
      <c r="D2012" t="str">
        <f t="shared" si="62"/>
        <v>14:13:48</v>
      </c>
      <c r="E2012" s="18">
        <f t="shared" si="63"/>
        <v>0.58333333333333326</v>
      </c>
      <c r="F2012" s="2" t="s">
        <v>45</v>
      </c>
      <c r="G2012" s="4" t="s">
        <v>46</v>
      </c>
      <c r="H2012" t="s">
        <v>56</v>
      </c>
      <c r="I2012">
        <v>4248</v>
      </c>
      <c r="J2012">
        <v>74228</v>
      </c>
      <c r="K2012" t="s">
        <v>6206</v>
      </c>
      <c r="L2012">
        <v>52</v>
      </c>
      <c r="M2012" s="6">
        <v>193.75</v>
      </c>
      <c r="N2012" s="6">
        <v>4423.5</v>
      </c>
      <c r="O2012">
        <v>20</v>
      </c>
      <c r="P2012">
        <v>3</v>
      </c>
      <c r="Q2012" t="s">
        <v>52</v>
      </c>
      <c r="R2012" t="s">
        <v>38</v>
      </c>
      <c r="S2012" t="s">
        <v>6177</v>
      </c>
    </row>
    <row r="2013" spans="1:19" hidden="1" x14ac:dyDescent="0.3">
      <c r="A2013" s="7">
        <v>19300</v>
      </c>
      <c r="B2013" s="6" t="s">
        <v>4085</v>
      </c>
      <c r="C2013" t="s">
        <v>4086</v>
      </c>
      <c r="D2013" t="str">
        <f t="shared" si="62"/>
        <v>02:15:20</v>
      </c>
      <c r="E2013" s="18">
        <f t="shared" si="63"/>
        <v>8.3333333333333329E-2</v>
      </c>
      <c r="F2013" s="2" t="s">
        <v>50</v>
      </c>
      <c r="G2013" s="4" t="s">
        <v>55</v>
      </c>
      <c r="H2013" t="s">
        <v>51</v>
      </c>
      <c r="I2013">
        <v>136</v>
      </c>
      <c r="J2013">
        <v>48826</v>
      </c>
      <c r="K2013" t="s">
        <v>6205</v>
      </c>
      <c r="L2013">
        <v>20</v>
      </c>
      <c r="M2013" s="6">
        <v>422</v>
      </c>
      <c r="N2013" s="6">
        <v>5452.5</v>
      </c>
      <c r="O2013">
        <v>82</v>
      </c>
      <c r="P2013">
        <v>1</v>
      </c>
      <c r="Q2013" t="s">
        <v>65</v>
      </c>
      <c r="R2013" t="s">
        <v>52</v>
      </c>
      <c r="S2013" t="s">
        <v>6176</v>
      </c>
    </row>
    <row r="2014" spans="1:19" hidden="1" x14ac:dyDescent="0.3">
      <c r="A2014" s="7">
        <v>19301</v>
      </c>
      <c r="B2014" s="6" t="s">
        <v>4087</v>
      </c>
      <c r="C2014" t="s">
        <v>4088</v>
      </c>
      <c r="D2014" t="str">
        <f t="shared" si="62"/>
        <v>13:56:28</v>
      </c>
      <c r="E2014" s="18">
        <f t="shared" si="63"/>
        <v>0.54166666666666663</v>
      </c>
      <c r="F2014" s="2" t="s">
        <v>50</v>
      </c>
      <c r="G2014" s="4" t="s">
        <v>55</v>
      </c>
      <c r="H2014" t="s">
        <v>51</v>
      </c>
      <c r="I2014">
        <v>84</v>
      </c>
      <c r="J2014">
        <v>84125</v>
      </c>
      <c r="K2014" t="s">
        <v>6206</v>
      </c>
      <c r="L2014">
        <v>6</v>
      </c>
      <c r="M2014" s="6">
        <v>658.75</v>
      </c>
      <c r="N2014" s="6">
        <v>2676.5</v>
      </c>
      <c r="O2014">
        <v>78</v>
      </c>
      <c r="P2014">
        <v>2</v>
      </c>
      <c r="Q2014" t="s">
        <v>65</v>
      </c>
      <c r="R2014" t="s">
        <v>38</v>
      </c>
      <c r="S2014" t="s">
        <v>6177</v>
      </c>
    </row>
    <row r="2015" spans="1:19" hidden="1" x14ac:dyDescent="0.3">
      <c r="A2015" s="7">
        <v>19302</v>
      </c>
      <c r="B2015" s="6" t="s">
        <v>4089</v>
      </c>
      <c r="C2015" t="s">
        <v>4090</v>
      </c>
      <c r="D2015" t="str">
        <f t="shared" si="62"/>
        <v>06:42:40</v>
      </c>
      <c r="E2015" s="18">
        <f t="shared" si="63"/>
        <v>0.25</v>
      </c>
      <c r="F2015" s="2" t="s">
        <v>59</v>
      </c>
      <c r="G2015" s="4" t="s">
        <v>55</v>
      </c>
      <c r="H2015" t="s">
        <v>56</v>
      </c>
      <c r="I2015">
        <v>1159</v>
      </c>
      <c r="J2015">
        <v>61735</v>
      </c>
      <c r="K2015" t="s">
        <v>6203</v>
      </c>
      <c r="L2015">
        <v>53</v>
      </c>
      <c r="M2015" s="6">
        <v>303.25</v>
      </c>
      <c r="N2015" s="6">
        <v>3439.75</v>
      </c>
      <c r="O2015">
        <v>19</v>
      </c>
      <c r="P2015">
        <v>3</v>
      </c>
      <c r="Q2015" t="s">
        <v>52</v>
      </c>
      <c r="R2015" t="s">
        <v>38</v>
      </c>
      <c r="S2015" t="s">
        <v>6177</v>
      </c>
    </row>
    <row r="2016" spans="1:19" hidden="1" x14ac:dyDescent="0.3">
      <c r="A2016" s="7">
        <v>19303</v>
      </c>
      <c r="B2016" s="6" t="s">
        <v>4091</v>
      </c>
      <c r="C2016" t="s">
        <v>4092</v>
      </c>
      <c r="D2016" t="str">
        <f t="shared" si="62"/>
        <v>05:18:25</v>
      </c>
      <c r="E2016" s="18">
        <f t="shared" si="63"/>
        <v>0.20833333333333331</v>
      </c>
      <c r="F2016" s="2" t="s">
        <v>88</v>
      </c>
      <c r="G2016" s="4" t="s">
        <v>55</v>
      </c>
      <c r="H2016" t="s">
        <v>75</v>
      </c>
      <c r="I2016">
        <v>280</v>
      </c>
      <c r="J2016">
        <v>53320</v>
      </c>
      <c r="K2016" t="s">
        <v>6203</v>
      </c>
      <c r="L2016">
        <v>4</v>
      </c>
      <c r="M2016" s="6">
        <v>1428</v>
      </c>
      <c r="N2016" s="6">
        <v>4791.5</v>
      </c>
      <c r="O2016">
        <v>63</v>
      </c>
      <c r="P2016">
        <v>2</v>
      </c>
      <c r="Q2016" t="s">
        <v>52</v>
      </c>
      <c r="R2016" t="s">
        <v>38</v>
      </c>
      <c r="S2016" t="s">
        <v>6176</v>
      </c>
    </row>
    <row r="2017" spans="1:19" hidden="1" x14ac:dyDescent="0.3">
      <c r="A2017" s="7">
        <v>19304</v>
      </c>
      <c r="B2017" s="6" t="s">
        <v>4093</v>
      </c>
      <c r="C2017" t="s">
        <v>4094</v>
      </c>
      <c r="D2017" t="str">
        <f t="shared" si="62"/>
        <v>08:15:43</v>
      </c>
      <c r="E2017" s="18">
        <f t="shared" si="63"/>
        <v>0.33333333333333331</v>
      </c>
      <c r="F2017" s="2" t="s">
        <v>50</v>
      </c>
      <c r="G2017" s="4" t="s">
        <v>55</v>
      </c>
      <c r="H2017" t="s">
        <v>51</v>
      </c>
      <c r="I2017">
        <v>90</v>
      </c>
      <c r="J2017">
        <v>68593</v>
      </c>
      <c r="K2017" t="s">
        <v>6203</v>
      </c>
      <c r="L2017">
        <v>19</v>
      </c>
      <c r="M2017" s="6">
        <v>290</v>
      </c>
      <c r="N2017" s="6">
        <v>5922</v>
      </c>
      <c r="O2017">
        <v>99</v>
      </c>
      <c r="P2017">
        <v>2</v>
      </c>
      <c r="Q2017" t="s">
        <v>35</v>
      </c>
      <c r="R2017" t="s">
        <v>38</v>
      </c>
      <c r="S2017" t="s">
        <v>6177</v>
      </c>
    </row>
    <row r="2018" spans="1:19" hidden="1" x14ac:dyDescent="0.3">
      <c r="A2018" s="7">
        <v>19305</v>
      </c>
      <c r="B2018" s="6" t="s">
        <v>4095</v>
      </c>
      <c r="C2018" t="s">
        <v>4096</v>
      </c>
      <c r="D2018" t="str">
        <f t="shared" si="62"/>
        <v>01:26:27</v>
      </c>
      <c r="E2018" s="18">
        <f t="shared" si="63"/>
        <v>4.1666666666666664E-2</v>
      </c>
      <c r="F2018" s="2" t="s">
        <v>59</v>
      </c>
      <c r="G2018" s="4" t="s">
        <v>55</v>
      </c>
      <c r="H2018" t="s">
        <v>51</v>
      </c>
      <c r="I2018">
        <v>171</v>
      </c>
      <c r="J2018">
        <v>45520</v>
      </c>
      <c r="K2018" t="s">
        <v>6205</v>
      </c>
      <c r="L2018">
        <v>20</v>
      </c>
      <c r="M2018" s="6">
        <v>1400</v>
      </c>
      <c r="N2018" s="6">
        <v>2641.5</v>
      </c>
      <c r="O2018">
        <v>79</v>
      </c>
      <c r="P2018">
        <v>2</v>
      </c>
      <c r="Q2018" t="s">
        <v>52</v>
      </c>
      <c r="R2018" t="s">
        <v>52</v>
      </c>
      <c r="S2018" t="s">
        <v>6176</v>
      </c>
    </row>
    <row r="2019" spans="1:19" hidden="1" x14ac:dyDescent="0.3">
      <c r="A2019" s="7">
        <v>19306</v>
      </c>
      <c r="B2019" s="6" t="s">
        <v>4097</v>
      </c>
      <c r="C2019" t="s">
        <v>4098</v>
      </c>
      <c r="D2019" t="str">
        <f t="shared" si="62"/>
        <v>19:00:59</v>
      </c>
      <c r="E2019" s="18">
        <f t="shared" si="63"/>
        <v>0.79166666666666663</v>
      </c>
      <c r="F2019" s="2" t="s">
        <v>59</v>
      </c>
      <c r="G2019" s="4" t="s">
        <v>55</v>
      </c>
      <c r="H2019" t="s">
        <v>51</v>
      </c>
      <c r="I2019">
        <v>287</v>
      </c>
      <c r="J2019">
        <v>36725</v>
      </c>
      <c r="K2019" t="s">
        <v>6205</v>
      </c>
      <c r="L2019">
        <v>5</v>
      </c>
      <c r="M2019" s="6">
        <v>185</v>
      </c>
      <c r="N2019" s="6">
        <v>4048.75</v>
      </c>
      <c r="O2019">
        <v>75</v>
      </c>
      <c r="P2019">
        <v>2</v>
      </c>
      <c r="Q2019" t="s">
        <v>65</v>
      </c>
      <c r="R2019" t="s">
        <v>38</v>
      </c>
      <c r="S2019" t="s">
        <v>6177</v>
      </c>
    </row>
    <row r="2020" spans="1:19" hidden="1" x14ac:dyDescent="0.3">
      <c r="A2020" s="7">
        <v>19307</v>
      </c>
      <c r="B2020" s="6" t="s">
        <v>4099</v>
      </c>
      <c r="C2020" t="s">
        <v>4100</v>
      </c>
      <c r="D2020" t="str">
        <f t="shared" si="62"/>
        <v>06:37:27</v>
      </c>
      <c r="E2020" s="18">
        <f t="shared" si="63"/>
        <v>0.25</v>
      </c>
      <c r="F2020" s="2" t="s">
        <v>50</v>
      </c>
      <c r="G2020" s="4" t="s">
        <v>55</v>
      </c>
      <c r="H2020" t="s">
        <v>75</v>
      </c>
      <c r="I2020">
        <v>248</v>
      </c>
      <c r="J2020">
        <v>21055</v>
      </c>
      <c r="K2020" t="s">
        <v>6204</v>
      </c>
      <c r="L2020">
        <v>4</v>
      </c>
      <c r="M2020" s="6">
        <v>335</v>
      </c>
      <c r="N2020" s="6">
        <v>5066</v>
      </c>
      <c r="O2020">
        <v>61</v>
      </c>
      <c r="P2020">
        <v>3</v>
      </c>
      <c r="Q2020" t="s">
        <v>35</v>
      </c>
      <c r="R2020" t="s">
        <v>38</v>
      </c>
      <c r="S2020" t="s">
        <v>6177</v>
      </c>
    </row>
    <row r="2021" spans="1:19" hidden="1" x14ac:dyDescent="0.3">
      <c r="A2021" s="7">
        <v>19308</v>
      </c>
      <c r="B2021" s="6" t="s">
        <v>4101</v>
      </c>
      <c r="C2021" t="s">
        <v>4102</v>
      </c>
      <c r="D2021" t="str">
        <f t="shared" si="62"/>
        <v>05:49:01</v>
      </c>
      <c r="E2021" s="18">
        <f t="shared" si="63"/>
        <v>0.20833333333333331</v>
      </c>
      <c r="F2021" s="2" t="s">
        <v>72</v>
      </c>
      <c r="G2021" s="4" t="s">
        <v>46</v>
      </c>
      <c r="H2021" t="s">
        <v>51</v>
      </c>
      <c r="I2021">
        <v>152</v>
      </c>
      <c r="J2021">
        <v>36995</v>
      </c>
      <c r="K2021" t="s">
        <v>6205</v>
      </c>
      <c r="L2021">
        <v>7</v>
      </c>
      <c r="M2021" s="6">
        <v>256.5</v>
      </c>
      <c r="N2021" s="6">
        <v>4053</v>
      </c>
      <c r="O2021">
        <v>86</v>
      </c>
      <c r="P2021">
        <v>2</v>
      </c>
      <c r="Q2021" t="s">
        <v>65</v>
      </c>
      <c r="R2021" t="s">
        <v>52</v>
      </c>
      <c r="S2021" t="s">
        <v>6177</v>
      </c>
    </row>
    <row r="2022" spans="1:19" hidden="1" x14ac:dyDescent="0.3">
      <c r="A2022" s="7">
        <v>19309</v>
      </c>
      <c r="B2022" s="6" t="s">
        <v>4103</v>
      </c>
      <c r="C2022" t="s">
        <v>4104</v>
      </c>
      <c r="D2022" t="str">
        <f t="shared" si="62"/>
        <v>05:57:49</v>
      </c>
      <c r="E2022" s="18">
        <f t="shared" si="63"/>
        <v>0.20833333333333331</v>
      </c>
      <c r="F2022" s="2" t="s">
        <v>72</v>
      </c>
      <c r="G2022" s="4" t="s">
        <v>55</v>
      </c>
      <c r="H2022" t="s">
        <v>47</v>
      </c>
      <c r="I2022">
        <v>687</v>
      </c>
      <c r="J2022">
        <v>32533</v>
      </c>
      <c r="K2022" t="s">
        <v>6205</v>
      </c>
      <c r="L2022">
        <v>11</v>
      </c>
      <c r="M2022" s="6">
        <v>989</v>
      </c>
      <c r="N2022" s="6">
        <v>4747.75</v>
      </c>
      <c r="O2022">
        <v>77</v>
      </c>
      <c r="P2022">
        <v>1</v>
      </c>
      <c r="Q2022" t="s">
        <v>65</v>
      </c>
      <c r="R2022" t="s">
        <v>35</v>
      </c>
      <c r="S2022" t="s">
        <v>6177</v>
      </c>
    </row>
    <row r="2023" spans="1:19" hidden="1" x14ac:dyDescent="0.3">
      <c r="A2023" s="7">
        <v>19310</v>
      </c>
      <c r="B2023" s="6" t="s">
        <v>4105</v>
      </c>
      <c r="C2023" t="s">
        <v>4106</v>
      </c>
      <c r="D2023" t="str">
        <f t="shared" si="62"/>
        <v>19:56:07</v>
      </c>
      <c r="E2023" s="18">
        <f t="shared" si="63"/>
        <v>0.79166666666666663</v>
      </c>
      <c r="F2023" s="2" t="s">
        <v>45</v>
      </c>
      <c r="G2023" s="4" t="s">
        <v>55</v>
      </c>
      <c r="H2023" t="s">
        <v>56</v>
      </c>
      <c r="I2023">
        <v>4924</v>
      </c>
      <c r="J2023">
        <v>44383</v>
      </c>
      <c r="K2023" t="s">
        <v>6205</v>
      </c>
      <c r="L2023">
        <v>58</v>
      </c>
      <c r="M2023" s="6">
        <v>421.5</v>
      </c>
      <c r="N2023" s="6">
        <v>3255.75</v>
      </c>
      <c r="O2023">
        <v>13</v>
      </c>
      <c r="P2023">
        <v>5</v>
      </c>
      <c r="Q2023" t="s">
        <v>52</v>
      </c>
      <c r="R2023" t="s">
        <v>52</v>
      </c>
      <c r="S2023" t="s">
        <v>6177</v>
      </c>
    </row>
    <row r="2024" spans="1:19" hidden="1" x14ac:dyDescent="0.3">
      <c r="A2024" s="7">
        <v>19311</v>
      </c>
      <c r="B2024" s="6" t="s">
        <v>4107</v>
      </c>
      <c r="C2024" t="s">
        <v>4108</v>
      </c>
      <c r="D2024" t="str">
        <f t="shared" si="62"/>
        <v>16:11:56</v>
      </c>
      <c r="E2024" s="18">
        <f t="shared" si="63"/>
        <v>0.66666666666666663</v>
      </c>
      <c r="F2024" s="2" t="s">
        <v>50</v>
      </c>
      <c r="G2024" s="4" t="s">
        <v>55</v>
      </c>
      <c r="H2024" t="s">
        <v>51</v>
      </c>
      <c r="I2024">
        <v>127</v>
      </c>
      <c r="J2024">
        <v>63230</v>
      </c>
      <c r="K2024" t="s">
        <v>6203</v>
      </c>
      <c r="L2024">
        <v>19</v>
      </c>
      <c r="M2024" s="6">
        <v>78.25</v>
      </c>
      <c r="N2024" s="6">
        <v>6849.25</v>
      </c>
      <c r="O2024">
        <v>75</v>
      </c>
      <c r="P2024">
        <v>1</v>
      </c>
      <c r="Q2024" t="s">
        <v>65</v>
      </c>
      <c r="R2024" t="s">
        <v>52</v>
      </c>
      <c r="S2024" t="s">
        <v>6176</v>
      </c>
    </row>
    <row r="2025" spans="1:19" hidden="1" x14ac:dyDescent="0.3">
      <c r="A2025" s="7">
        <v>19312</v>
      </c>
      <c r="B2025" s="6" t="s">
        <v>4109</v>
      </c>
      <c r="C2025" t="s">
        <v>4110</v>
      </c>
      <c r="D2025" t="str">
        <f t="shared" si="62"/>
        <v>17:11:48</v>
      </c>
      <c r="E2025" s="18">
        <f t="shared" si="63"/>
        <v>0.70833333333333326</v>
      </c>
      <c r="F2025" s="2" t="s">
        <v>72</v>
      </c>
      <c r="G2025" s="4" t="s">
        <v>55</v>
      </c>
      <c r="H2025" t="s">
        <v>51</v>
      </c>
      <c r="I2025">
        <v>864</v>
      </c>
      <c r="J2025">
        <v>48133</v>
      </c>
      <c r="K2025" t="s">
        <v>6205</v>
      </c>
      <c r="L2025">
        <v>19</v>
      </c>
      <c r="M2025" s="6">
        <v>144</v>
      </c>
      <c r="N2025" s="6">
        <v>7067</v>
      </c>
      <c r="O2025">
        <v>100</v>
      </c>
      <c r="P2025">
        <v>1</v>
      </c>
      <c r="Q2025" t="s">
        <v>35</v>
      </c>
      <c r="R2025" t="s">
        <v>52</v>
      </c>
      <c r="S2025" t="s">
        <v>6176</v>
      </c>
    </row>
    <row r="2026" spans="1:19" hidden="1" x14ac:dyDescent="0.3">
      <c r="A2026" s="7">
        <v>19313</v>
      </c>
      <c r="B2026" s="6" t="s">
        <v>4111</v>
      </c>
      <c r="C2026" t="s">
        <v>4112</v>
      </c>
      <c r="D2026" t="str">
        <f t="shared" si="62"/>
        <v>21:15:46</v>
      </c>
      <c r="E2026" s="18">
        <f t="shared" si="63"/>
        <v>0.875</v>
      </c>
      <c r="F2026" s="2" t="s">
        <v>59</v>
      </c>
      <c r="G2026" s="4" t="s">
        <v>55</v>
      </c>
      <c r="H2026" t="s">
        <v>51</v>
      </c>
      <c r="I2026">
        <v>236</v>
      </c>
      <c r="J2026">
        <v>55808</v>
      </c>
      <c r="K2026" t="s">
        <v>6203</v>
      </c>
      <c r="L2026">
        <v>9</v>
      </c>
      <c r="M2026" s="6">
        <v>135.5</v>
      </c>
      <c r="N2026" s="6">
        <v>4510</v>
      </c>
      <c r="O2026">
        <v>76</v>
      </c>
      <c r="P2026">
        <v>2</v>
      </c>
      <c r="Q2026" t="s">
        <v>52</v>
      </c>
      <c r="R2026" t="s">
        <v>52</v>
      </c>
      <c r="S2026" t="s">
        <v>6176</v>
      </c>
    </row>
    <row r="2027" spans="1:19" hidden="1" x14ac:dyDescent="0.3">
      <c r="A2027" s="7">
        <v>19314</v>
      </c>
      <c r="B2027" s="6" t="s">
        <v>4113</v>
      </c>
      <c r="C2027" t="s">
        <v>4114</v>
      </c>
      <c r="D2027" t="str">
        <f t="shared" si="62"/>
        <v>05:57:05</v>
      </c>
      <c r="E2027" s="18">
        <f t="shared" si="63"/>
        <v>0.20833333333333331</v>
      </c>
      <c r="F2027" s="2" t="s">
        <v>45</v>
      </c>
      <c r="G2027" s="4" t="s">
        <v>46</v>
      </c>
      <c r="H2027" t="s">
        <v>56</v>
      </c>
      <c r="I2027">
        <v>4574</v>
      </c>
      <c r="J2027">
        <v>13620</v>
      </c>
      <c r="K2027" t="s">
        <v>6204</v>
      </c>
      <c r="L2027">
        <v>39</v>
      </c>
      <c r="M2027" s="6">
        <v>346.75</v>
      </c>
      <c r="N2027" s="6">
        <v>5738.75</v>
      </c>
      <c r="O2027">
        <v>15</v>
      </c>
      <c r="P2027">
        <v>3</v>
      </c>
      <c r="Q2027" t="s">
        <v>38</v>
      </c>
      <c r="R2027" t="s">
        <v>38</v>
      </c>
      <c r="S2027" t="s">
        <v>6176</v>
      </c>
    </row>
    <row r="2028" spans="1:19" hidden="1" x14ac:dyDescent="0.3">
      <c r="A2028" s="7">
        <v>19315</v>
      </c>
      <c r="B2028" s="6" t="s">
        <v>4115</v>
      </c>
      <c r="C2028" t="s">
        <v>4116</v>
      </c>
      <c r="D2028" t="str">
        <f t="shared" si="62"/>
        <v>17:05:50</v>
      </c>
      <c r="E2028" s="18">
        <f t="shared" si="63"/>
        <v>0.70833333333333326</v>
      </c>
      <c r="F2028" s="2" t="s">
        <v>59</v>
      </c>
      <c r="G2028" s="4" t="s">
        <v>46</v>
      </c>
      <c r="H2028" t="s">
        <v>81</v>
      </c>
      <c r="I2028">
        <v>307</v>
      </c>
      <c r="J2028">
        <v>88919</v>
      </c>
      <c r="K2028" t="s">
        <v>6206</v>
      </c>
      <c r="L2028">
        <v>18</v>
      </c>
      <c r="M2028" s="6">
        <v>332</v>
      </c>
      <c r="N2028" s="6">
        <v>5821</v>
      </c>
      <c r="O2028">
        <v>67</v>
      </c>
      <c r="P2028">
        <v>1</v>
      </c>
      <c r="Q2028" t="s">
        <v>65</v>
      </c>
      <c r="R2028" t="s">
        <v>38</v>
      </c>
      <c r="S2028" t="s">
        <v>6177</v>
      </c>
    </row>
    <row r="2029" spans="1:19" hidden="1" x14ac:dyDescent="0.3">
      <c r="A2029" s="7">
        <v>19316</v>
      </c>
      <c r="B2029" s="6" t="s">
        <v>4117</v>
      </c>
      <c r="C2029" t="s">
        <v>4118</v>
      </c>
      <c r="D2029" t="str">
        <f t="shared" si="62"/>
        <v>00:47:46</v>
      </c>
      <c r="E2029" s="18">
        <f t="shared" si="63"/>
        <v>0</v>
      </c>
      <c r="F2029" s="2" t="s">
        <v>72</v>
      </c>
      <c r="G2029" s="4" t="s">
        <v>55</v>
      </c>
      <c r="H2029" t="s">
        <v>51</v>
      </c>
      <c r="I2029">
        <v>354</v>
      </c>
      <c r="J2029">
        <v>22106</v>
      </c>
      <c r="K2029" t="s">
        <v>6204</v>
      </c>
      <c r="L2029">
        <v>12</v>
      </c>
      <c r="M2029" s="6">
        <v>1590.5</v>
      </c>
      <c r="N2029" s="6">
        <v>865.5</v>
      </c>
      <c r="O2029">
        <v>83</v>
      </c>
      <c r="P2029">
        <v>2</v>
      </c>
      <c r="Q2029" t="s">
        <v>35</v>
      </c>
      <c r="R2029" t="s">
        <v>52</v>
      </c>
      <c r="S2029" t="s">
        <v>6176</v>
      </c>
    </row>
    <row r="2030" spans="1:19" hidden="1" x14ac:dyDescent="0.3">
      <c r="A2030" s="7">
        <v>19317</v>
      </c>
      <c r="B2030" s="6" t="s">
        <v>4119</v>
      </c>
      <c r="C2030" t="s">
        <v>4120</v>
      </c>
      <c r="D2030" t="str">
        <f t="shared" si="62"/>
        <v>21:13:18</v>
      </c>
      <c r="E2030" s="18">
        <f t="shared" si="63"/>
        <v>0.875</v>
      </c>
      <c r="F2030" s="2" t="s">
        <v>72</v>
      </c>
      <c r="G2030" s="4" t="s">
        <v>46</v>
      </c>
      <c r="H2030" t="s">
        <v>51</v>
      </c>
      <c r="I2030">
        <v>595</v>
      </c>
      <c r="J2030">
        <v>25132</v>
      </c>
      <c r="K2030" t="s">
        <v>6204</v>
      </c>
      <c r="L2030">
        <v>16</v>
      </c>
      <c r="M2030" s="6">
        <v>10798.25</v>
      </c>
      <c r="N2030" s="6">
        <v>403.5</v>
      </c>
      <c r="O2030">
        <v>94</v>
      </c>
      <c r="P2030">
        <v>1</v>
      </c>
      <c r="Q2030" t="s">
        <v>65</v>
      </c>
      <c r="R2030" t="s">
        <v>52</v>
      </c>
      <c r="S2030" t="s">
        <v>6176</v>
      </c>
    </row>
    <row r="2031" spans="1:19" hidden="1" x14ac:dyDescent="0.3">
      <c r="A2031" s="7">
        <v>19318</v>
      </c>
      <c r="B2031" s="6" t="s">
        <v>4121</v>
      </c>
      <c r="C2031" t="s">
        <v>4122</v>
      </c>
      <c r="D2031" t="str">
        <f t="shared" si="62"/>
        <v>03:27:43</v>
      </c>
      <c r="E2031" s="18">
        <f t="shared" si="63"/>
        <v>0.125</v>
      </c>
      <c r="F2031" s="2" t="s">
        <v>45</v>
      </c>
      <c r="G2031" s="4" t="s">
        <v>55</v>
      </c>
      <c r="H2031" t="s">
        <v>60</v>
      </c>
      <c r="I2031">
        <v>1758</v>
      </c>
      <c r="J2031">
        <v>63192</v>
      </c>
      <c r="K2031" t="s">
        <v>6203</v>
      </c>
      <c r="L2031">
        <v>37</v>
      </c>
      <c r="M2031" s="6">
        <v>2798.5</v>
      </c>
      <c r="N2031" s="6">
        <v>318.25</v>
      </c>
      <c r="O2031">
        <v>25</v>
      </c>
      <c r="P2031">
        <v>4</v>
      </c>
      <c r="Q2031" t="s">
        <v>52</v>
      </c>
      <c r="R2031" t="s">
        <v>52</v>
      </c>
      <c r="S2031" t="s">
        <v>6177</v>
      </c>
    </row>
    <row r="2032" spans="1:19" hidden="1" x14ac:dyDescent="0.3">
      <c r="A2032" s="7">
        <v>19319</v>
      </c>
      <c r="B2032" s="6" t="s">
        <v>4123</v>
      </c>
      <c r="C2032" t="s">
        <v>4124</v>
      </c>
      <c r="D2032" t="str">
        <f t="shared" si="62"/>
        <v>08:30:06</v>
      </c>
      <c r="E2032" s="18">
        <f t="shared" si="63"/>
        <v>0.33333333333333331</v>
      </c>
      <c r="F2032" s="2" t="s">
        <v>45</v>
      </c>
      <c r="G2032" s="4" t="s">
        <v>46</v>
      </c>
      <c r="H2032" t="s">
        <v>47</v>
      </c>
      <c r="I2032">
        <v>2074</v>
      </c>
      <c r="J2032">
        <v>56335</v>
      </c>
      <c r="K2032" t="s">
        <v>6203</v>
      </c>
      <c r="L2032">
        <v>10</v>
      </c>
      <c r="M2032" s="6">
        <v>10487.5</v>
      </c>
      <c r="N2032" s="6">
        <v>495.5</v>
      </c>
      <c r="O2032">
        <v>81</v>
      </c>
      <c r="P2032">
        <v>2</v>
      </c>
      <c r="Q2032" t="s">
        <v>65</v>
      </c>
      <c r="R2032" t="s">
        <v>52</v>
      </c>
      <c r="S2032" t="s">
        <v>6176</v>
      </c>
    </row>
    <row r="2033" spans="1:19" hidden="1" x14ac:dyDescent="0.3">
      <c r="A2033" s="7">
        <v>19320</v>
      </c>
      <c r="B2033" s="6" t="s">
        <v>4125</v>
      </c>
      <c r="C2033" t="s">
        <v>4126</v>
      </c>
      <c r="D2033" t="str">
        <f t="shared" si="62"/>
        <v>16:18:28</v>
      </c>
      <c r="E2033" s="18">
        <f t="shared" si="63"/>
        <v>0.66666666666666663</v>
      </c>
      <c r="F2033" s="2" t="s">
        <v>220</v>
      </c>
      <c r="G2033" s="4" t="s">
        <v>55</v>
      </c>
      <c r="H2033" t="s">
        <v>56</v>
      </c>
      <c r="I2033">
        <v>1489</v>
      </c>
      <c r="J2033">
        <v>51665</v>
      </c>
      <c r="K2033" t="s">
        <v>6203</v>
      </c>
      <c r="L2033">
        <v>44</v>
      </c>
      <c r="M2033" s="6">
        <v>7467.75</v>
      </c>
      <c r="N2033" s="6">
        <v>918.25</v>
      </c>
      <c r="O2033">
        <v>15</v>
      </c>
      <c r="P2033">
        <v>6</v>
      </c>
      <c r="Q2033" t="s">
        <v>38</v>
      </c>
      <c r="R2033" t="s">
        <v>38</v>
      </c>
      <c r="S2033" t="s">
        <v>6177</v>
      </c>
    </row>
    <row r="2034" spans="1:19" hidden="1" x14ac:dyDescent="0.3">
      <c r="A2034" s="7">
        <v>19321</v>
      </c>
      <c r="B2034" s="6" t="s">
        <v>4127</v>
      </c>
      <c r="C2034" t="s">
        <v>4128</v>
      </c>
      <c r="D2034" t="str">
        <f t="shared" si="62"/>
        <v>22:24:27</v>
      </c>
      <c r="E2034" s="18">
        <f t="shared" si="63"/>
        <v>0.91666666666666663</v>
      </c>
      <c r="F2034" s="2" t="s">
        <v>50</v>
      </c>
      <c r="G2034" s="4" t="s">
        <v>55</v>
      </c>
      <c r="H2034" t="s">
        <v>51</v>
      </c>
      <c r="I2034">
        <v>176</v>
      </c>
      <c r="J2034">
        <v>83033</v>
      </c>
      <c r="K2034" t="s">
        <v>6206</v>
      </c>
      <c r="L2034">
        <v>2</v>
      </c>
      <c r="M2034" s="6">
        <v>1379.75</v>
      </c>
      <c r="N2034" s="6">
        <v>296</v>
      </c>
      <c r="O2034">
        <v>99</v>
      </c>
      <c r="P2034">
        <v>1</v>
      </c>
      <c r="Q2034" t="s">
        <v>52</v>
      </c>
      <c r="R2034" t="s">
        <v>38</v>
      </c>
      <c r="S2034" t="s">
        <v>6177</v>
      </c>
    </row>
    <row r="2035" spans="1:19" hidden="1" x14ac:dyDescent="0.3">
      <c r="A2035" s="7">
        <v>19322</v>
      </c>
      <c r="B2035" s="6" t="s">
        <v>4129</v>
      </c>
      <c r="C2035" t="s">
        <v>4130</v>
      </c>
      <c r="D2035" t="str">
        <f t="shared" si="62"/>
        <v>10:35:35</v>
      </c>
      <c r="E2035" s="18">
        <f t="shared" si="63"/>
        <v>0.41666666666666663</v>
      </c>
      <c r="F2035" s="2" t="s">
        <v>72</v>
      </c>
      <c r="G2035" s="4" t="s">
        <v>55</v>
      </c>
      <c r="H2035" t="s">
        <v>75</v>
      </c>
      <c r="I2035">
        <v>574</v>
      </c>
      <c r="J2035">
        <v>31787</v>
      </c>
      <c r="K2035" t="s">
        <v>6205</v>
      </c>
      <c r="L2035">
        <v>2</v>
      </c>
      <c r="M2035" s="6">
        <v>8088</v>
      </c>
      <c r="N2035" s="6">
        <v>686.5</v>
      </c>
      <c r="O2035">
        <v>44</v>
      </c>
      <c r="P2035">
        <v>2</v>
      </c>
      <c r="Q2035" t="s">
        <v>52</v>
      </c>
      <c r="R2035" t="s">
        <v>38</v>
      </c>
      <c r="S2035" t="s">
        <v>6176</v>
      </c>
    </row>
    <row r="2036" spans="1:19" hidden="1" x14ac:dyDescent="0.3">
      <c r="A2036" s="7">
        <v>19323</v>
      </c>
      <c r="B2036" s="6" t="s">
        <v>4131</v>
      </c>
      <c r="C2036" t="s">
        <v>4132</v>
      </c>
      <c r="D2036" t="str">
        <f t="shared" si="62"/>
        <v>20:10:33</v>
      </c>
      <c r="E2036" s="18">
        <f t="shared" si="63"/>
        <v>0.83333333333333326</v>
      </c>
      <c r="F2036" s="2" t="s">
        <v>45</v>
      </c>
      <c r="G2036" s="4" t="s">
        <v>55</v>
      </c>
      <c r="H2036" t="s">
        <v>56</v>
      </c>
      <c r="I2036">
        <v>4136</v>
      </c>
      <c r="J2036">
        <v>75443</v>
      </c>
      <c r="K2036" t="s">
        <v>6206</v>
      </c>
      <c r="L2036">
        <v>35</v>
      </c>
      <c r="M2036" s="6">
        <v>340.25</v>
      </c>
      <c r="N2036" s="6">
        <v>4327</v>
      </c>
      <c r="O2036">
        <v>20</v>
      </c>
      <c r="P2036">
        <v>5</v>
      </c>
      <c r="Q2036" t="s">
        <v>38</v>
      </c>
      <c r="R2036" t="s">
        <v>52</v>
      </c>
      <c r="S2036" t="s">
        <v>6177</v>
      </c>
    </row>
    <row r="2037" spans="1:19" hidden="1" x14ac:dyDescent="0.3">
      <c r="A2037" s="7">
        <v>19324</v>
      </c>
      <c r="B2037" s="6" t="s">
        <v>4133</v>
      </c>
      <c r="C2037" t="s">
        <v>4134</v>
      </c>
      <c r="D2037" t="str">
        <f t="shared" si="62"/>
        <v>12:05:56</v>
      </c>
      <c r="E2037" s="18">
        <f t="shared" si="63"/>
        <v>0.5</v>
      </c>
      <c r="F2037" s="2" t="s">
        <v>50</v>
      </c>
      <c r="G2037" s="4" t="s">
        <v>55</v>
      </c>
      <c r="H2037" t="s">
        <v>51</v>
      </c>
      <c r="I2037">
        <v>146</v>
      </c>
      <c r="J2037">
        <v>37445</v>
      </c>
      <c r="K2037" t="s">
        <v>6205</v>
      </c>
      <c r="L2037">
        <v>2</v>
      </c>
      <c r="M2037" s="6">
        <v>750</v>
      </c>
      <c r="N2037" s="6">
        <v>3550.25</v>
      </c>
      <c r="O2037">
        <v>87</v>
      </c>
      <c r="P2037">
        <v>1</v>
      </c>
      <c r="Q2037" t="s">
        <v>52</v>
      </c>
      <c r="R2037" t="s">
        <v>38</v>
      </c>
      <c r="S2037" t="s">
        <v>6177</v>
      </c>
    </row>
    <row r="2038" spans="1:19" hidden="1" x14ac:dyDescent="0.3">
      <c r="A2038" s="7">
        <v>19325</v>
      </c>
      <c r="B2038" s="6" t="s">
        <v>4135</v>
      </c>
      <c r="C2038" t="s">
        <v>4136</v>
      </c>
      <c r="D2038" t="str">
        <f t="shared" si="62"/>
        <v>05:04:12</v>
      </c>
      <c r="E2038" s="18">
        <f t="shared" si="63"/>
        <v>0.20833333333333331</v>
      </c>
      <c r="F2038" s="2" t="s">
        <v>45</v>
      </c>
      <c r="G2038" s="4" t="s">
        <v>46</v>
      </c>
      <c r="H2038" t="s">
        <v>47</v>
      </c>
      <c r="I2038">
        <v>2841</v>
      </c>
      <c r="J2038">
        <v>18739</v>
      </c>
      <c r="K2038" t="s">
        <v>6204</v>
      </c>
      <c r="L2038">
        <v>23</v>
      </c>
      <c r="M2038" s="6">
        <v>599.5</v>
      </c>
      <c r="N2038" s="6">
        <v>5072.75</v>
      </c>
      <c r="O2038">
        <v>68</v>
      </c>
      <c r="P2038">
        <v>2</v>
      </c>
      <c r="Q2038" t="s">
        <v>52</v>
      </c>
      <c r="R2038" t="s">
        <v>38</v>
      </c>
      <c r="S2038" t="s">
        <v>6176</v>
      </c>
    </row>
    <row r="2039" spans="1:19" hidden="1" x14ac:dyDescent="0.3">
      <c r="A2039" s="7">
        <v>19326</v>
      </c>
      <c r="B2039" s="6" t="s">
        <v>4137</v>
      </c>
      <c r="C2039" t="s">
        <v>4138</v>
      </c>
      <c r="D2039" t="str">
        <f t="shared" si="62"/>
        <v>06:02:59</v>
      </c>
      <c r="E2039" s="18">
        <f t="shared" si="63"/>
        <v>0.25</v>
      </c>
      <c r="F2039" s="2" t="s">
        <v>72</v>
      </c>
      <c r="G2039" s="4" t="s">
        <v>46</v>
      </c>
      <c r="H2039" t="s">
        <v>81</v>
      </c>
      <c r="I2039">
        <v>565</v>
      </c>
      <c r="J2039">
        <v>11803</v>
      </c>
      <c r="K2039" t="s">
        <v>6204</v>
      </c>
      <c r="L2039">
        <v>10</v>
      </c>
      <c r="M2039" s="6">
        <v>7738</v>
      </c>
      <c r="N2039" s="6">
        <v>1021.5</v>
      </c>
      <c r="O2039">
        <v>57</v>
      </c>
      <c r="P2039">
        <v>1</v>
      </c>
      <c r="Q2039" t="s">
        <v>52</v>
      </c>
      <c r="R2039" t="s">
        <v>38</v>
      </c>
      <c r="S2039" t="s">
        <v>6176</v>
      </c>
    </row>
    <row r="2040" spans="1:19" hidden="1" x14ac:dyDescent="0.3">
      <c r="A2040" s="7">
        <v>19327</v>
      </c>
      <c r="B2040" s="6" t="s">
        <v>4139</v>
      </c>
      <c r="C2040" t="s">
        <v>4140</v>
      </c>
      <c r="D2040" t="str">
        <f t="shared" si="62"/>
        <v>23:11:54</v>
      </c>
      <c r="E2040" s="18">
        <f t="shared" si="63"/>
        <v>0.95833333333333326</v>
      </c>
      <c r="F2040" s="2" t="s">
        <v>45</v>
      </c>
      <c r="G2040" s="4" t="s">
        <v>55</v>
      </c>
      <c r="H2040" t="s">
        <v>56</v>
      </c>
      <c r="I2040">
        <v>4456</v>
      </c>
      <c r="J2040">
        <v>30763</v>
      </c>
      <c r="K2040" t="s">
        <v>6205</v>
      </c>
      <c r="L2040">
        <v>46</v>
      </c>
      <c r="M2040" s="6">
        <v>258.5</v>
      </c>
      <c r="N2040" s="6">
        <v>4071</v>
      </c>
      <c r="O2040">
        <v>14</v>
      </c>
      <c r="P2040">
        <v>3</v>
      </c>
      <c r="Q2040" t="s">
        <v>38</v>
      </c>
      <c r="R2040" t="s">
        <v>52</v>
      </c>
      <c r="S2040" t="s">
        <v>6176</v>
      </c>
    </row>
    <row r="2041" spans="1:19" hidden="1" x14ac:dyDescent="0.3">
      <c r="A2041" s="7">
        <v>19328</v>
      </c>
      <c r="B2041" s="6" t="s">
        <v>4141</v>
      </c>
      <c r="C2041" t="s">
        <v>4142</v>
      </c>
      <c r="D2041" t="str">
        <f t="shared" si="62"/>
        <v>19:11:03</v>
      </c>
      <c r="E2041" s="18">
        <f t="shared" si="63"/>
        <v>0.79166666666666663</v>
      </c>
      <c r="F2041" s="2" t="s">
        <v>45</v>
      </c>
      <c r="G2041" s="4" t="s">
        <v>55</v>
      </c>
      <c r="H2041" t="s">
        <v>56</v>
      </c>
      <c r="I2041">
        <v>2476</v>
      </c>
      <c r="J2041">
        <v>27390</v>
      </c>
      <c r="K2041" t="s">
        <v>6204</v>
      </c>
      <c r="L2041">
        <v>37</v>
      </c>
      <c r="M2041" s="6">
        <v>3204</v>
      </c>
      <c r="N2041" s="6">
        <v>692.5</v>
      </c>
      <c r="O2041">
        <v>21</v>
      </c>
      <c r="P2041">
        <v>6</v>
      </c>
      <c r="Q2041" t="s">
        <v>52</v>
      </c>
      <c r="R2041" t="s">
        <v>52</v>
      </c>
      <c r="S2041" t="s">
        <v>6176</v>
      </c>
    </row>
    <row r="2042" spans="1:19" hidden="1" x14ac:dyDescent="0.3">
      <c r="A2042" s="7">
        <v>19329</v>
      </c>
      <c r="B2042" s="6" t="s">
        <v>4143</v>
      </c>
      <c r="C2042" t="s">
        <v>4144</v>
      </c>
      <c r="D2042" t="str">
        <f t="shared" si="62"/>
        <v>08:14:55</v>
      </c>
      <c r="E2042" s="18">
        <f t="shared" si="63"/>
        <v>0.33333333333333331</v>
      </c>
      <c r="F2042" s="2" t="s">
        <v>45</v>
      </c>
      <c r="G2042" s="4" t="s">
        <v>55</v>
      </c>
      <c r="H2042" t="s">
        <v>56</v>
      </c>
      <c r="I2042">
        <v>4589</v>
      </c>
      <c r="J2042">
        <v>34440</v>
      </c>
      <c r="K2042" t="s">
        <v>6205</v>
      </c>
      <c r="L2042">
        <v>46</v>
      </c>
      <c r="M2042" s="6">
        <v>460.5</v>
      </c>
      <c r="N2042" s="6">
        <v>2728.25</v>
      </c>
      <c r="O2042">
        <v>13</v>
      </c>
      <c r="P2042">
        <v>3</v>
      </c>
      <c r="Q2042" t="s">
        <v>52</v>
      </c>
      <c r="R2042" t="s">
        <v>38</v>
      </c>
      <c r="S2042" t="s">
        <v>6177</v>
      </c>
    </row>
    <row r="2043" spans="1:19" hidden="1" x14ac:dyDescent="0.3">
      <c r="A2043" s="7">
        <v>19330</v>
      </c>
      <c r="B2043" s="6" t="s">
        <v>4145</v>
      </c>
      <c r="C2043" t="s">
        <v>4146</v>
      </c>
      <c r="D2043" t="str">
        <f t="shared" si="62"/>
        <v>13:01:57</v>
      </c>
      <c r="E2043" s="18">
        <f t="shared" si="63"/>
        <v>0.54166666666666663</v>
      </c>
      <c r="F2043" s="2" t="s">
        <v>50</v>
      </c>
      <c r="G2043" s="4" t="s">
        <v>55</v>
      </c>
      <c r="H2043" t="s">
        <v>51</v>
      </c>
      <c r="I2043">
        <v>77</v>
      </c>
      <c r="J2043">
        <v>54387</v>
      </c>
      <c r="K2043" t="s">
        <v>6203</v>
      </c>
      <c r="L2043">
        <v>6</v>
      </c>
      <c r="M2043" s="6">
        <v>520.75</v>
      </c>
      <c r="N2043" s="6">
        <v>5512.25</v>
      </c>
      <c r="O2043">
        <v>79</v>
      </c>
      <c r="P2043">
        <v>1</v>
      </c>
      <c r="Q2043" t="s">
        <v>65</v>
      </c>
      <c r="R2043" t="s">
        <v>38</v>
      </c>
      <c r="S2043" t="s">
        <v>6176</v>
      </c>
    </row>
    <row r="2044" spans="1:19" hidden="1" x14ac:dyDescent="0.3">
      <c r="A2044" s="7">
        <v>19331</v>
      </c>
      <c r="B2044" s="6" t="s">
        <v>4147</v>
      </c>
      <c r="C2044" t="s">
        <v>4148</v>
      </c>
      <c r="D2044" t="str">
        <f t="shared" si="62"/>
        <v>06:25:22</v>
      </c>
      <c r="E2044" s="18">
        <f t="shared" si="63"/>
        <v>0.25</v>
      </c>
      <c r="F2044" s="2" t="s">
        <v>88</v>
      </c>
      <c r="G2044" s="4" t="s">
        <v>55</v>
      </c>
      <c r="H2044" t="s">
        <v>51</v>
      </c>
      <c r="I2044">
        <v>53</v>
      </c>
      <c r="J2044">
        <v>63094</v>
      </c>
      <c r="K2044" t="s">
        <v>6203</v>
      </c>
      <c r="L2044">
        <v>7</v>
      </c>
      <c r="M2044" s="6">
        <v>205.25</v>
      </c>
      <c r="N2044" s="6">
        <v>5992</v>
      </c>
      <c r="O2044">
        <v>79</v>
      </c>
      <c r="P2044">
        <v>1</v>
      </c>
      <c r="Q2044" t="s">
        <v>52</v>
      </c>
      <c r="R2044" t="s">
        <v>52</v>
      </c>
      <c r="S2044" t="s">
        <v>6176</v>
      </c>
    </row>
    <row r="2045" spans="1:19" hidden="1" x14ac:dyDescent="0.3">
      <c r="A2045" s="7">
        <v>19332</v>
      </c>
      <c r="B2045" s="6" t="s">
        <v>4149</v>
      </c>
      <c r="C2045" t="s">
        <v>4150</v>
      </c>
      <c r="D2045" t="str">
        <f t="shared" si="62"/>
        <v>19:17:06</v>
      </c>
      <c r="E2045" s="18">
        <f t="shared" si="63"/>
        <v>0.79166666666666663</v>
      </c>
      <c r="F2045" s="2" t="s">
        <v>45</v>
      </c>
      <c r="G2045" s="4" t="s">
        <v>55</v>
      </c>
      <c r="H2045" t="s">
        <v>56</v>
      </c>
      <c r="I2045">
        <v>2338</v>
      </c>
      <c r="J2045">
        <v>67449</v>
      </c>
      <c r="K2045" t="s">
        <v>6203</v>
      </c>
      <c r="L2045">
        <v>54</v>
      </c>
      <c r="M2045" s="6">
        <v>288.75</v>
      </c>
      <c r="N2045" s="6">
        <v>5396.5</v>
      </c>
      <c r="O2045">
        <v>18</v>
      </c>
      <c r="P2045">
        <v>6</v>
      </c>
      <c r="Q2045" t="s">
        <v>52</v>
      </c>
      <c r="R2045" t="s">
        <v>52</v>
      </c>
      <c r="S2045" t="s">
        <v>6177</v>
      </c>
    </row>
    <row r="2046" spans="1:19" hidden="1" x14ac:dyDescent="0.3">
      <c r="A2046" s="7">
        <v>19333</v>
      </c>
      <c r="B2046" s="6" t="s">
        <v>4151</v>
      </c>
      <c r="C2046" t="s">
        <v>4152</v>
      </c>
      <c r="D2046" t="str">
        <f t="shared" si="62"/>
        <v>05:36:36</v>
      </c>
      <c r="E2046" s="18">
        <f t="shared" si="63"/>
        <v>0.20833333333333331</v>
      </c>
      <c r="F2046" s="2" t="s">
        <v>50</v>
      </c>
      <c r="G2046" s="4" t="s">
        <v>55</v>
      </c>
      <c r="H2046" t="s">
        <v>51</v>
      </c>
      <c r="I2046">
        <v>52</v>
      </c>
      <c r="J2046">
        <v>49691</v>
      </c>
      <c r="K2046" t="s">
        <v>6205</v>
      </c>
      <c r="L2046">
        <v>10</v>
      </c>
      <c r="M2046" s="6">
        <v>1435.75</v>
      </c>
      <c r="N2046" s="6">
        <v>3516.5</v>
      </c>
      <c r="O2046">
        <v>90</v>
      </c>
      <c r="P2046">
        <v>1</v>
      </c>
      <c r="Q2046" t="s">
        <v>35</v>
      </c>
      <c r="R2046" t="s">
        <v>38</v>
      </c>
      <c r="S2046" t="s">
        <v>6177</v>
      </c>
    </row>
    <row r="2047" spans="1:19" hidden="1" x14ac:dyDescent="0.3">
      <c r="A2047" s="7">
        <v>19334</v>
      </c>
      <c r="B2047" s="6" t="s">
        <v>4153</v>
      </c>
      <c r="C2047" t="s">
        <v>4154</v>
      </c>
      <c r="D2047" t="str">
        <f t="shared" si="62"/>
        <v>23:20:09</v>
      </c>
      <c r="E2047" s="18">
        <f t="shared" si="63"/>
        <v>0.95833333333333326</v>
      </c>
      <c r="F2047" s="2" t="s">
        <v>50</v>
      </c>
      <c r="G2047" s="4" t="s">
        <v>55</v>
      </c>
      <c r="H2047" t="s">
        <v>51</v>
      </c>
      <c r="I2047">
        <v>130</v>
      </c>
      <c r="J2047">
        <v>65330</v>
      </c>
      <c r="K2047" t="s">
        <v>6203</v>
      </c>
      <c r="L2047">
        <v>18</v>
      </c>
      <c r="M2047" s="6">
        <v>5963.75</v>
      </c>
      <c r="N2047" s="6">
        <v>456.5</v>
      </c>
      <c r="O2047">
        <v>79</v>
      </c>
      <c r="P2047">
        <v>1</v>
      </c>
      <c r="Q2047" t="s">
        <v>65</v>
      </c>
      <c r="R2047" t="s">
        <v>38</v>
      </c>
      <c r="S2047" t="s">
        <v>6177</v>
      </c>
    </row>
    <row r="2048" spans="1:19" hidden="1" x14ac:dyDescent="0.3">
      <c r="A2048" s="7">
        <v>19335</v>
      </c>
      <c r="B2048" s="6" t="s">
        <v>4155</v>
      </c>
      <c r="C2048" t="s">
        <v>4156</v>
      </c>
      <c r="D2048" t="str">
        <f t="shared" si="62"/>
        <v>14:52:26</v>
      </c>
      <c r="E2048" s="18">
        <f t="shared" si="63"/>
        <v>0.58333333333333326</v>
      </c>
      <c r="F2048" s="2" t="s">
        <v>50</v>
      </c>
      <c r="G2048" s="4" t="s">
        <v>55</v>
      </c>
      <c r="H2048" t="s">
        <v>51</v>
      </c>
      <c r="I2048">
        <v>98</v>
      </c>
      <c r="J2048">
        <v>47147</v>
      </c>
      <c r="K2048" t="s">
        <v>6205</v>
      </c>
      <c r="L2048">
        <v>19</v>
      </c>
      <c r="M2048" s="6">
        <v>151.75</v>
      </c>
      <c r="N2048" s="6">
        <v>6512.25</v>
      </c>
      <c r="O2048">
        <v>85</v>
      </c>
      <c r="P2048">
        <v>2</v>
      </c>
      <c r="Q2048" t="s">
        <v>35</v>
      </c>
      <c r="R2048" t="s">
        <v>38</v>
      </c>
      <c r="S2048" t="s">
        <v>6176</v>
      </c>
    </row>
    <row r="2049" spans="1:19" hidden="1" x14ac:dyDescent="0.3">
      <c r="A2049" s="7">
        <v>19336</v>
      </c>
      <c r="B2049" s="6" t="s">
        <v>4157</v>
      </c>
      <c r="C2049" t="s">
        <v>4158</v>
      </c>
      <c r="D2049" t="str">
        <f t="shared" si="62"/>
        <v>16:15:01</v>
      </c>
      <c r="E2049" s="18">
        <f t="shared" si="63"/>
        <v>0.66666666666666663</v>
      </c>
      <c r="F2049" s="2" t="s">
        <v>88</v>
      </c>
      <c r="G2049" s="4" t="s">
        <v>46</v>
      </c>
      <c r="H2049" t="s">
        <v>75</v>
      </c>
      <c r="I2049">
        <v>354</v>
      </c>
      <c r="J2049">
        <v>88416</v>
      </c>
      <c r="K2049" t="s">
        <v>6206</v>
      </c>
      <c r="L2049">
        <v>13</v>
      </c>
      <c r="M2049" s="6">
        <v>1040.25</v>
      </c>
      <c r="N2049" s="6">
        <v>2586.5</v>
      </c>
      <c r="O2049">
        <v>56</v>
      </c>
      <c r="P2049">
        <v>1</v>
      </c>
      <c r="Q2049" t="s">
        <v>52</v>
      </c>
      <c r="R2049" t="s">
        <v>38</v>
      </c>
      <c r="S2049" t="s">
        <v>6177</v>
      </c>
    </row>
    <row r="2050" spans="1:19" hidden="1" x14ac:dyDescent="0.3">
      <c r="A2050" s="7">
        <v>19337</v>
      </c>
      <c r="B2050" s="6" t="s">
        <v>4159</v>
      </c>
      <c r="C2050" t="s">
        <v>4160</v>
      </c>
      <c r="D2050" t="str">
        <f t="shared" si="62"/>
        <v>14:46:45</v>
      </c>
      <c r="E2050" s="18">
        <f t="shared" si="63"/>
        <v>0.58333333333333326</v>
      </c>
      <c r="F2050" s="2" t="s">
        <v>88</v>
      </c>
      <c r="G2050" s="4" t="s">
        <v>46</v>
      </c>
      <c r="H2050" t="s">
        <v>75</v>
      </c>
      <c r="I2050">
        <v>345</v>
      </c>
      <c r="J2050">
        <v>62665</v>
      </c>
      <c r="K2050" t="s">
        <v>6203</v>
      </c>
      <c r="L2050">
        <v>2</v>
      </c>
      <c r="M2050" s="6">
        <v>7259</v>
      </c>
      <c r="N2050" s="6">
        <v>873</v>
      </c>
      <c r="O2050">
        <v>48</v>
      </c>
      <c r="P2050">
        <v>1</v>
      </c>
      <c r="Q2050" t="s">
        <v>35</v>
      </c>
      <c r="R2050" t="s">
        <v>38</v>
      </c>
      <c r="S2050" t="s">
        <v>6176</v>
      </c>
    </row>
    <row r="2051" spans="1:19" hidden="1" x14ac:dyDescent="0.3">
      <c r="A2051" s="7">
        <v>19338</v>
      </c>
      <c r="B2051" s="6" t="s">
        <v>4161</v>
      </c>
      <c r="C2051" t="s">
        <v>4162</v>
      </c>
      <c r="D2051" t="str">
        <f t="shared" ref="D2051:D2114" si="64">TEXT(C2051,"hh:mm:ss")</f>
        <v>17:26:00</v>
      </c>
      <c r="E2051" s="18">
        <f t="shared" ref="E2051:E2114" si="65">FLOOR(D2051,TIME(1,0,0))</f>
        <v>0.70833333333333326</v>
      </c>
      <c r="F2051" s="2" t="s">
        <v>45</v>
      </c>
      <c r="G2051" s="4" t="s">
        <v>46</v>
      </c>
      <c r="H2051" t="s">
        <v>75</v>
      </c>
      <c r="I2051">
        <v>1555</v>
      </c>
      <c r="J2051">
        <v>49234</v>
      </c>
      <c r="K2051" t="s">
        <v>6205</v>
      </c>
      <c r="L2051">
        <v>5</v>
      </c>
      <c r="M2051" s="6">
        <v>341.5</v>
      </c>
      <c r="N2051" s="6">
        <v>3129</v>
      </c>
      <c r="O2051">
        <v>61</v>
      </c>
      <c r="P2051">
        <v>2</v>
      </c>
      <c r="Q2051" t="s">
        <v>35</v>
      </c>
      <c r="R2051" t="s">
        <v>52</v>
      </c>
      <c r="S2051" t="s">
        <v>6176</v>
      </c>
    </row>
    <row r="2052" spans="1:19" hidden="1" x14ac:dyDescent="0.3">
      <c r="A2052" s="7">
        <v>19339</v>
      </c>
      <c r="B2052" s="6" t="s">
        <v>4163</v>
      </c>
      <c r="C2052" t="s">
        <v>4164</v>
      </c>
      <c r="D2052" t="str">
        <f t="shared" si="64"/>
        <v>21:44:49</v>
      </c>
      <c r="E2052" s="18">
        <f t="shared" si="65"/>
        <v>0.875</v>
      </c>
      <c r="F2052" s="2" t="s">
        <v>45</v>
      </c>
      <c r="G2052" s="4" t="s">
        <v>46</v>
      </c>
      <c r="H2052" t="s">
        <v>47</v>
      </c>
      <c r="I2052">
        <v>3020</v>
      </c>
      <c r="J2052">
        <v>37002</v>
      </c>
      <c r="K2052" t="s">
        <v>6205</v>
      </c>
      <c r="L2052">
        <v>20</v>
      </c>
      <c r="M2052" s="6">
        <v>2097.25</v>
      </c>
      <c r="N2052" s="6">
        <v>580.25</v>
      </c>
      <c r="O2052">
        <v>61</v>
      </c>
      <c r="P2052">
        <v>1</v>
      </c>
      <c r="Q2052" t="s">
        <v>38</v>
      </c>
      <c r="R2052" t="s">
        <v>52</v>
      </c>
      <c r="S2052" t="s">
        <v>6176</v>
      </c>
    </row>
    <row r="2053" spans="1:19" hidden="1" x14ac:dyDescent="0.3">
      <c r="A2053" s="7">
        <v>19340</v>
      </c>
      <c r="B2053" s="6" t="s">
        <v>4165</v>
      </c>
      <c r="C2053" t="s">
        <v>4166</v>
      </c>
      <c r="D2053" t="str">
        <f t="shared" si="64"/>
        <v>15:04:30</v>
      </c>
      <c r="E2053" s="18">
        <f t="shared" si="65"/>
        <v>0.625</v>
      </c>
      <c r="F2053" s="2" t="s">
        <v>88</v>
      </c>
      <c r="G2053" s="4" t="s">
        <v>55</v>
      </c>
      <c r="H2053" t="s">
        <v>51</v>
      </c>
      <c r="I2053">
        <v>199</v>
      </c>
      <c r="J2053">
        <v>33606</v>
      </c>
      <c r="K2053" t="s">
        <v>6205</v>
      </c>
      <c r="L2053">
        <v>8</v>
      </c>
      <c r="M2053" s="6">
        <v>7727</v>
      </c>
      <c r="N2053" s="6">
        <v>412.75</v>
      </c>
      <c r="O2053">
        <v>99</v>
      </c>
      <c r="P2053">
        <v>1</v>
      </c>
      <c r="Q2053" t="s">
        <v>35</v>
      </c>
      <c r="R2053" t="s">
        <v>38</v>
      </c>
      <c r="S2053" t="s">
        <v>6177</v>
      </c>
    </row>
    <row r="2054" spans="1:19" hidden="1" x14ac:dyDescent="0.3">
      <c r="A2054" s="7">
        <v>19341</v>
      </c>
      <c r="B2054" s="6" t="s">
        <v>4167</v>
      </c>
      <c r="C2054" t="s">
        <v>4168</v>
      </c>
      <c r="D2054" t="str">
        <f t="shared" si="64"/>
        <v>02:02:18</v>
      </c>
      <c r="E2054" s="18">
        <f t="shared" si="65"/>
        <v>8.3333333333333329E-2</v>
      </c>
      <c r="F2054" s="2" t="s">
        <v>72</v>
      </c>
      <c r="G2054" s="4" t="s">
        <v>55</v>
      </c>
      <c r="H2054" t="s">
        <v>51</v>
      </c>
      <c r="I2054">
        <v>392</v>
      </c>
      <c r="J2054">
        <v>81944</v>
      </c>
      <c r="K2054" t="s">
        <v>6206</v>
      </c>
      <c r="L2054">
        <v>10</v>
      </c>
      <c r="M2054" s="6">
        <v>1136.25</v>
      </c>
      <c r="N2054" s="6">
        <v>715.25</v>
      </c>
      <c r="O2054">
        <v>87</v>
      </c>
      <c r="P2054">
        <v>2</v>
      </c>
      <c r="Q2054" t="s">
        <v>35</v>
      </c>
      <c r="R2054" t="s">
        <v>52</v>
      </c>
      <c r="S2054" t="s">
        <v>6176</v>
      </c>
    </row>
    <row r="2055" spans="1:19" hidden="1" x14ac:dyDescent="0.3">
      <c r="A2055" s="7">
        <v>19342</v>
      </c>
      <c r="B2055" s="6" t="s">
        <v>4169</v>
      </c>
      <c r="C2055" t="s">
        <v>4170</v>
      </c>
      <c r="D2055" t="str">
        <f t="shared" si="64"/>
        <v>04:33:54</v>
      </c>
      <c r="E2055" s="18">
        <f t="shared" si="65"/>
        <v>0.16666666666666666</v>
      </c>
      <c r="F2055" s="2" t="s">
        <v>72</v>
      </c>
      <c r="G2055" s="4" t="s">
        <v>55</v>
      </c>
      <c r="H2055" t="s">
        <v>51</v>
      </c>
      <c r="I2055">
        <v>940</v>
      </c>
      <c r="J2055">
        <v>31067</v>
      </c>
      <c r="K2055" t="s">
        <v>6205</v>
      </c>
      <c r="L2055">
        <v>20</v>
      </c>
      <c r="M2055" s="6">
        <v>329.75</v>
      </c>
      <c r="N2055" s="6">
        <v>3221.5</v>
      </c>
      <c r="O2055">
        <v>90</v>
      </c>
      <c r="P2055">
        <v>2</v>
      </c>
      <c r="Q2055" t="s">
        <v>52</v>
      </c>
      <c r="R2055" t="s">
        <v>38</v>
      </c>
      <c r="S2055" t="s">
        <v>6176</v>
      </c>
    </row>
    <row r="2056" spans="1:19" hidden="1" x14ac:dyDescent="0.3">
      <c r="A2056" s="7">
        <v>19343</v>
      </c>
      <c r="B2056" s="6" t="s">
        <v>4171</v>
      </c>
      <c r="C2056" t="s">
        <v>4172</v>
      </c>
      <c r="D2056" t="str">
        <f t="shared" si="64"/>
        <v>11:55:26</v>
      </c>
      <c r="E2056" s="18">
        <f t="shared" si="65"/>
        <v>0.45833333333333331</v>
      </c>
      <c r="F2056" s="2" t="s">
        <v>88</v>
      </c>
      <c r="G2056" s="4" t="s">
        <v>55</v>
      </c>
      <c r="H2056" t="s">
        <v>51</v>
      </c>
      <c r="I2056">
        <v>83</v>
      </c>
      <c r="J2056">
        <v>83490</v>
      </c>
      <c r="K2056" t="s">
        <v>6206</v>
      </c>
      <c r="L2056">
        <v>4</v>
      </c>
      <c r="M2056" s="6">
        <v>2921.25</v>
      </c>
      <c r="N2056" s="6">
        <v>498.25</v>
      </c>
      <c r="O2056">
        <v>89</v>
      </c>
      <c r="P2056">
        <v>2</v>
      </c>
      <c r="Q2056" t="s">
        <v>52</v>
      </c>
      <c r="R2056" t="s">
        <v>52</v>
      </c>
      <c r="S2056" t="s">
        <v>6176</v>
      </c>
    </row>
    <row r="2057" spans="1:19" hidden="1" x14ac:dyDescent="0.3">
      <c r="A2057" s="7">
        <v>19344</v>
      </c>
      <c r="B2057" s="6" t="s">
        <v>4173</v>
      </c>
      <c r="C2057" t="s">
        <v>4174</v>
      </c>
      <c r="D2057" t="str">
        <f t="shared" si="64"/>
        <v>03:54:29</v>
      </c>
      <c r="E2057" s="18">
        <f t="shared" si="65"/>
        <v>0.125</v>
      </c>
      <c r="F2057" s="2" t="s">
        <v>45</v>
      </c>
      <c r="G2057" s="4" t="s">
        <v>55</v>
      </c>
      <c r="H2057" t="s">
        <v>75</v>
      </c>
      <c r="I2057">
        <v>2499</v>
      </c>
      <c r="J2057">
        <v>65330</v>
      </c>
      <c r="K2057" t="s">
        <v>6203</v>
      </c>
      <c r="L2057">
        <v>13</v>
      </c>
      <c r="M2057" s="6">
        <v>421.5</v>
      </c>
      <c r="N2057" s="6">
        <v>4036.25</v>
      </c>
      <c r="O2057">
        <v>47</v>
      </c>
      <c r="P2057">
        <v>1</v>
      </c>
      <c r="Q2057" t="s">
        <v>35</v>
      </c>
      <c r="R2057" t="s">
        <v>52</v>
      </c>
      <c r="S2057" t="s">
        <v>6176</v>
      </c>
    </row>
    <row r="2058" spans="1:19" hidden="1" x14ac:dyDescent="0.3">
      <c r="A2058" s="7">
        <v>19345</v>
      </c>
      <c r="B2058" s="6" t="s">
        <v>4175</v>
      </c>
      <c r="C2058" t="s">
        <v>4176</v>
      </c>
      <c r="D2058" t="str">
        <f t="shared" si="64"/>
        <v>22:45:11</v>
      </c>
      <c r="E2058" s="18">
        <f t="shared" si="65"/>
        <v>0.91666666666666663</v>
      </c>
      <c r="F2058" s="2" t="s">
        <v>72</v>
      </c>
      <c r="G2058" s="4" t="s">
        <v>55</v>
      </c>
      <c r="H2058" t="s">
        <v>51</v>
      </c>
      <c r="I2058">
        <v>237</v>
      </c>
      <c r="J2058">
        <v>57485</v>
      </c>
      <c r="K2058" t="s">
        <v>6203</v>
      </c>
      <c r="L2058">
        <v>16</v>
      </c>
      <c r="M2058" s="6">
        <v>60.5</v>
      </c>
      <c r="N2058" s="6">
        <v>6585.75</v>
      </c>
      <c r="O2058">
        <v>88</v>
      </c>
      <c r="P2058">
        <v>2</v>
      </c>
      <c r="Q2058" t="s">
        <v>52</v>
      </c>
      <c r="R2058" t="s">
        <v>38</v>
      </c>
      <c r="S2058" t="s">
        <v>6177</v>
      </c>
    </row>
    <row r="2059" spans="1:19" hidden="1" x14ac:dyDescent="0.3">
      <c r="A2059" s="7">
        <v>19346</v>
      </c>
      <c r="B2059" s="6" t="s">
        <v>4177</v>
      </c>
      <c r="C2059" t="s">
        <v>4178</v>
      </c>
      <c r="D2059" t="str">
        <f t="shared" si="64"/>
        <v>07:19:31</v>
      </c>
      <c r="E2059" s="18">
        <f t="shared" si="65"/>
        <v>0.29166666666666663</v>
      </c>
      <c r="F2059" s="2" t="s">
        <v>45</v>
      </c>
      <c r="G2059" s="4" t="s">
        <v>68</v>
      </c>
      <c r="H2059" t="s">
        <v>60</v>
      </c>
      <c r="I2059">
        <v>2844</v>
      </c>
      <c r="J2059">
        <v>72551</v>
      </c>
      <c r="K2059" t="s">
        <v>6206</v>
      </c>
      <c r="L2059">
        <v>31</v>
      </c>
      <c r="M2059" s="6">
        <v>180.5</v>
      </c>
      <c r="N2059" s="6">
        <v>7263.25</v>
      </c>
      <c r="O2059">
        <v>15</v>
      </c>
      <c r="P2059">
        <v>6</v>
      </c>
      <c r="Q2059" t="s">
        <v>35</v>
      </c>
      <c r="R2059" t="s">
        <v>52</v>
      </c>
      <c r="S2059" t="s">
        <v>6177</v>
      </c>
    </row>
    <row r="2060" spans="1:19" hidden="1" x14ac:dyDescent="0.3">
      <c r="A2060" s="7">
        <v>19347</v>
      </c>
      <c r="B2060" s="6" t="s">
        <v>4179</v>
      </c>
      <c r="C2060" t="s">
        <v>4180</v>
      </c>
      <c r="D2060" t="str">
        <f t="shared" si="64"/>
        <v>05:23:09</v>
      </c>
      <c r="E2060" s="18">
        <f t="shared" si="65"/>
        <v>0.20833333333333331</v>
      </c>
      <c r="F2060" s="2" t="s">
        <v>72</v>
      </c>
      <c r="G2060" s="4" t="s">
        <v>55</v>
      </c>
      <c r="H2060" t="s">
        <v>51</v>
      </c>
      <c r="I2060">
        <v>446</v>
      </c>
      <c r="J2060">
        <v>32533</v>
      </c>
      <c r="K2060" t="s">
        <v>6205</v>
      </c>
      <c r="L2060">
        <v>15</v>
      </c>
      <c r="M2060" s="6">
        <v>1836.75</v>
      </c>
      <c r="N2060" s="6">
        <v>2321.5</v>
      </c>
      <c r="O2060">
        <v>100</v>
      </c>
      <c r="P2060">
        <v>1</v>
      </c>
      <c r="Q2060" t="s">
        <v>35</v>
      </c>
      <c r="R2060" t="s">
        <v>38</v>
      </c>
      <c r="S2060" t="s">
        <v>6177</v>
      </c>
    </row>
    <row r="2061" spans="1:19" hidden="1" x14ac:dyDescent="0.3">
      <c r="A2061" s="7">
        <v>19348</v>
      </c>
      <c r="B2061" s="6" t="s">
        <v>4181</v>
      </c>
      <c r="C2061" t="s">
        <v>4182</v>
      </c>
      <c r="D2061" t="str">
        <f t="shared" si="64"/>
        <v>16:13:17</v>
      </c>
      <c r="E2061" s="18">
        <f t="shared" si="65"/>
        <v>0.66666666666666663</v>
      </c>
      <c r="F2061" s="2" t="s">
        <v>50</v>
      </c>
      <c r="G2061" s="4" t="s">
        <v>46</v>
      </c>
      <c r="H2061" t="s">
        <v>51</v>
      </c>
      <c r="I2061">
        <v>181</v>
      </c>
      <c r="J2061">
        <v>22821</v>
      </c>
      <c r="K2061" t="s">
        <v>6204</v>
      </c>
      <c r="L2061">
        <v>7</v>
      </c>
      <c r="M2061" s="6">
        <v>1881.25</v>
      </c>
      <c r="N2061" s="6">
        <v>322.25</v>
      </c>
      <c r="O2061">
        <v>90</v>
      </c>
      <c r="P2061">
        <v>2</v>
      </c>
      <c r="Q2061" t="s">
        <v>52</v>
      </c>
      <c r="R2061" t="s">
        <v>52</v>
      </c>
      <c r="S2061" t="s">
        <v>6177</v>
      </c>
    </row>
    <row r="2062" spans="1:19" hidden="1" x14ac:dyDescent="0.3">
      <c r="A2062" s="7">
        <v>19349</v>
      </c>
      <c r="B2062" s="6" t="s">
        <v>4183</v>
      </c>
      <c r="C2062" t="s">
        <v>4184</v>
      </c>
      <c r="D2062" t="str">
        <f t="shared" si="64"/>
        <v>15:04:38</v>
      </c>
      <c r="E2062" s="18">
        <f t="shared" si="65"/>
        <v>0.625</v>
      </c>
      <c r="F2062" s="2" t="s">
        <v>45</v>
      </c>
      <c r="G2062" s="4" t="s">
        <v>55</v>
      </c>
      <c r="H2062" t="s">
        <v>47</v>
      </c>
      <c r="I2062">
        <v>1066</v>
      </c>
      <c r="J2062">
        <v>38680</v>
      </c>
      <c r="K2062" t="s">
        <v>6205</v>
      </c>
      <c r="L2062">
        <v>10</v>
      </c>
      <c r="M2062" s="6">
        <v>1333.75</v>
      </c>
      <c r="N2062" s="6">
        <v>2466.75</v>
      </c>
      <c r="O2062">
        <v>81</v>
      </c>
      <c r="P2062">
        <v>1</v>
      </c>
      <c r="Q2062" t="s">
        <v>52</v>
      </c>
      <c r="R2062" t="s">
        <v>38</v>
      </c>
      <c r="S2062" t="s">
        <v>6176</v>
      </c>
    </row>
    <row r="2063" spans="1:19" hidden="1" x14ac:dyDescent="0.3">
      <c r="A2063" s="7">
        <v>19350</v>
      </c>
      <c r="B2063" s="6" t="s">
        <v>4185</v>
      </c>
      <c r="C2063" t="s">
        <v>4186</v>
      </c>
      <c r="D2063" t="str">
        <f t="shared" si="64"/>
        <v>20:14:52</v>
      </c>
      <c r="E2063" s="18">
        <f t="shared" si="65"/>
        <v>0.83333333333333326</v>
      </c>
      <c r="F2063" s="2" t="s">
        <v>50</v>
      </c>
      <c r="G2063" s="4" t="s">
        <v>55</v>
      </c>
      <c r="H2063" t="s">
        <v>51</v>
      </c>
      <c r="I2063">
        <v>67</v>
      </c>
      <c r="J2063">
        <v>71606</v>
      </c>
      <c r="K2063" t="s">
        <v>6206</v>
      </c>
      <c r="L2063">
        <v>10</v>
      </c>
      <c r="M2063" s="6">
        <v>6753.25</v>
      </c>
      <c r="N2063" s="6">
        <v>586.75</v>
      </c>
      <c r="O2063">
        <v>87</v>
      </c>
      <c r="P2063">
        <v>2</v>
      </c>
      <c r="Q2063" t="s">
        <v>65</v>
      </c>
      <c r="R2063" t="s">
        <v>52</v>
      </c>
      <c r="S2063" t="s">
        <v>6176</v>
      </c>
    </row>
    <row r="2064" spans="1:19" hidden="1" x14ac:dyDescent="0.3">
      <c r="A2064" s="7">
        <v>19351</v>
      </c>
      <c r="B2064" s="6" t="s">
        <v>4187</v>
      </c>
      <c r="C2064" t="s">
        <v>4188</v>
      </c>
      <c r="D2064" t="str">
        <f t="shared" si="64"/>
        <v>23:42:38</v>
      </c>
      <c r="E2064" s="18">
        <f t="shared" si="65"/>
        <v>0.95833333333333326</v>
      </c>
      <c r="F2064" s="2" t="s">
        <v>72</v>
      </c>
      <c r="G2064" s="4" t="s">
        <v>55</v>
      </c>
      <c r="H2064" t="s">
        <v>51</v>
      </c>
      <c r="I2064">
        <v>774</v>
      </c>
      <c r="J2064">
        <v>35780</v>
      </c>
      <c r="K2064" t="s">
        <v>6205</v>
      </c>
      <c r="L2064">
        <v>14</v>
      </c>
      <c r="M2064" s="6">
        <v>7384.25</v>
      </c>
      <c r="N2064" s="6">
        <v>486.75</v>
      </c>
      <c r="O2064">
        <v>100</v>
      </c>
      <c r="P2064">
        <v>2</v>
      </c>
      <c r="Q2064" t="s">
        <v>35</v>
      </c>
      <c r="R2064" t="s">
        <v>38</v>
      </c>
      <c r="S2064" t="s">
        <v>6177</v>
      </c>
    </row>
    <row r="2065" spans="1:19" hidden="1" x14ac:dyDescent="0.3">
      <c r="A2065" s="7">
        <v>19352</v>
      </c>
      <c r="B2065" s="6" t="s">
        <v>4189</v>
      </c>
      <c r="C2065" t="s">
        <v>4190</v>
      </c>
      <c r="D2065" t="str">
        <f t="shared" si="64"/>
        <v>14:01:39</v>
      </c>
      <c r="E2065" s="18">
        <f t="shared" si="65"/>
        <v>0.58333333333333326</v>
      </c>
      <c r="F2065" s="2" t="s">
        <v>72</v>
      </c>
      <c r="G2065" s="4" t="s">
        <v>55</v>
      </c>
      <c r="H2065" t="s">
        <v>51</v>
      </c>
      <c r="I2065">
        <v>326</v>
      </c>
      <c r="J2065">
        <v>80294</v>
      </c>
      <c r="K2065" t="s">
        <v>6206</v>
      </c>
      <c r="L2065">
        <v>2</v>
      </c>
      <c r="M2065" s="6">
        <v>4762.75</v>
      </c>
      <c r="N2065" s="6">
        <v>528.5</v>
      </c>
      <c r="O2065">
        <v>77</v>
      </c>
      <c r="P2065">
        <v>1</v>
      </c>
      <c r="Q2065" t="s">
        <v>35</v>
      </c>
      <c r="R2065" t="s">
        <v>38</v>
      </c>
      <c r="S2065" t="s">
        <v>6176</v>
      </c>
    </row>
    <row r="2066" spans="1:19" hidden="1" x14ac:dyDescent="0.3">
      <c r="A2066" s="7">
        <v>19353</v>
      </c>
      <c r="B2066" s="6" t="s">
        <v>4191</v>
      </c>
      <c r="C2066" t="s">
        <v>4192</v>
      </c>
      <c r="D2066" t="str">
        <f t="shared" si="64"/>
        <v>23:52:36</v>
      </c>
      <c r="E2066" s="18">
        <f t="shared" si="65"/>
        <v>0.95833333333333326</v>
      </c>
      <c r="F2066" s="2" t="s">
        <v>45</v>
      </c>
      <c r="G2066" s="4" t="s">
        <v>68</v>
      </c>
      <c r="H2066" t="s">
        <v>60</v>
      </c>
      <c r="I2066">
        <v>3276</v>
      </c>
      <c r="J2066">
        <v>69626</v>
      </c>
      <c r="K2066" t="s">
        <v>6203</v>
      </c>
      <c r="L2066">
        <v>29</v>
      </c>
      <c r="M2066" s="6">
        <v>319</v>
      </c>
      <c r="N2066" s="6">
        <v>4934.75</v>
      </c>
      <c r="O2066">
        <v>9</v>
      </c>
      <c r="P2066">
        <v>7</v>
      </c>
      <c r="Q2066" t="s">
        <v>52</v>
      </c>
      <c r="R2066" t="s">
        <v>38</v>
      </c>
      <c r="S2066" t="s">
        <v>6176</v>
      </c>
    </row>
    <row r="2067" spans="1:19" hidden="1" x14ac:dyDescent="0.3">
      <c r="A2067" s="7">
        <v>19354</v>
      </c>
      <c r="B2067" s="6" t="s">
        <v>4193</v>
      </c>
      <c r="C2067" t="s">
        <v>4194</v>
      </c>
      <c r="D2067" t="str">
        <f t="shared" si="64"/>
        <v>11:25:39</v>
      </c>
      <c r="E2067" s="18">
        <f t="shared" si="65"/>
        <v>0.45833333333333331</v>
      </c>
      <c r="F2067" s="2" t="s">
        <v>45</v>
      </c>
      <c r="G2067" s="4" t="s">
        <v>68</v>
      </c>
      <c r="H2067" t="s">
        <v>60</v>
      </c>
      <c r="I2067">
        <v>2611</v>
      </c>
      <c r="J2067">
        <v>54638</v>
      </c>
      <c r="K2067" t="s">
        <v>6203</v>
      </c>
      <c r="L2067">
        <v>38</v>
      </c>
      <c r="M2067" s="6">
        <v>1764.25</v>
      </c>
      <c r="N2067" s="6">
        <v>2540.75</v>
      </c>
      <c r="O2067">
        <v>20</v>
      </c>
      <c r="P2067">
        <v>8</v>
      </c>
      <c r="Q2067" t="s">
        <v>35</v>
      </c>
      <c r="R2067" t="s">
        <v>38</v>
      </c>
      <c r="S2067" t="s">
        <v>6177</v>
      </c>
    </row>
    <row r="2068" spans="1:19" hidden="1" x14ac:dyDescent="0.3">
      <c r="A2068" s="7">
        <v>19355</v>
      </c>
      <c r="B2068" s="6" t="s">
        <v>4195</v>
      </c>
      <c r="C2068" t="s">
        <v>4196</v>
      </c>
      <c r="D2068" t="str">
        <f t="shared" si="64"/>
        <v>18:30:47</v>
      </c>
      <c r="E2068" s="18">
        <f t="shared" si="65"/>
        <v>0.75</v>
      </c>
      <c r="F2068" s="2" t="s">
        <v>88</v>
      </c>
      <c r="G2068" s="4" t="s">
        <v>46</v>
      </c>
      <c r="H2068" t="s">
        <v>75</v>
      </c>
      <c r="I2068">
        <v>319</v>
      </c>
      <c r="J2068">
        <v>88180</v>
      </c>
      <c r="K2068" t="s">
        <v>6206</v>
      </c>
      <c r="L2068">
        <v>11</v>
      </c>
      <c r="M2068" s="6">
        <v>1366</v>
      </c>
      <c r="N2068" s="6">
        <v>4490</v>
      </c>
      <c r="O2068">
        <v>50</v>
      </c>
      <c r="P2068">
        <v>1</v>
      </c>
      <c r="Q2068" t="s">
        <v>52</v>
      </c>
      <c r="R2068" t="s">
        <v>52</v>
      </c>
      <c r="S2068" t="s">
        <v>6176</v>
      </c>
    </row>
    <row r="2069" spans="1:19" hidden="1" x14ac:dyDescent="0.3">
      <c r="A2069" s="7">
        <v>19356</v>
      </c>
      <c r="B2069" s="6" t="s">
        <v>4197</v>
      </c>
      <c r="C2069" t="s">
        <v>4198</v>
      </c>
      <c r="D2069" t="str">
        <f t="shared" si="64"/>
        <v>11:37:52</v>
      </c>
      <c r="E2069" s="18">
        <f t="shared" si="65"/>
        <v>0.45833333333333331</v>
      </c>
      <c r="F2069" s="2" t="s">
        <v>50</v>
      </c>
      <c r="G2069" s="4" t="s">
        <v>55</v>
      </c>
      <c r="H2069" t="s">
        <v>51</v>
      </c>
      <c r="I2069">
        <v>68</v>
      </c>
      <c r="J2069">
        <v>85300</v>
      </c>
      <c r="K2069" t="s">
        <v>6206</v>
      </c>
      <c r="L2069">
        <v>8</v>
      </c>
      <c r="M2069" s="6">
        <v>1747.5</v>
      </c>
      <c r="N2069" s="6">
        <v>2946.5</v>
      </c>
      <c r="O2069">
        <v>99</v>
      </c>
      <c r="P2069">
        <v>2</v>
      </c>
      <c r="Q2069" t="s">
        <v>35</v>
      </c>
      <c r="R2069" t="s">
        <v>52</v>
      </c>
      <c r="S2069" t="s">
        <v>6177</v>
      </c>
    </row>
    <row r="2070" spans="1:19" hidden="1" x14ac:dyDescent="0.3">
      <c r="A2070" s="7">
        <v>19357</v>
      </c>
      <c r="B2070" s="6" t="s">
        <v>4199</v>
      </c>
      <c r="C2070" t="s">
        <v>4200</v>
      </c>
      <c r="D2070" t="str">
        <f t="shared" si="64"/>
        <v>01:08:02</v>
      </c>
      <c r="E2070" s="18">
        <f t="shared" si="65"/>
        <v>4.1666666666666664E-2</v>
      </c>
      <c r="F2070" s="2" t="s">
        <v>45</v>
      </c>
      <c r="G2070" s="4" t="s">
        <v>55</v>
      </c>
      <c r="H2070" t="s">
        <v>56</v>
      </c>
      <c r="I2070">
        <v>4599</v>
      </c>
      <c r="J2070">
        <v>87019</v>
      </c>
      <c r="K2070" t="s">
        <v>6206</v>
      </c>
      <c r="L2070">
        <v>35</v>
      </c>
      <c r="M2070" s="6">
        <v>1085.75</v>
      </c>
      <c r="N2070" s="6">
        <v>561.75</v>
      </c>
      <c r="O2070">
        <v>21</v>
      </c>
      <c r="P2070">
        <v>5</v>
      </c>
      <c r="Q2070" t="s">
        <v>38</v>
      </c>
      <c r="R2070" t="s">
        <v>38</v>
      </c>
      <c r="S2070" t="s">
        <v>6177</v>
      </c>
    </row>
    <row r="2071" spans="1:19" hidden="1" x14ac:dyDescent="0.3">
      <c r="A2071" s="7">
        <v>19358</v>
      </c>
      <c r="B2071" s="6" t="s">
        <v>4201</v>
      </c>
      <c r="C2071" t="s">
        <v>4202</v>
      </c>
      <c r="D2071" t="str">
        <f t="shared" si="64"/>
        <v>05:06:38</v>
      </c>
      <c r="E2071" s="18">
        <f t="shared" si="65"/>
        <v>0.20833333333333331</v>
      </c>
      <c r="F2071" s="2" t="s">
        <v>72</v>
      </c>
      <c r="G2071" s="4" t="s">
        <v>46</v>
      </c>
      <c r="H2071" t="s">
        <v>51</v>
      </c>
      <c r="I2071">
        <v>667</v>
      </c>
      <c r="J2071">
        <v>12006</v>
      </c>
      <c r="K2071" t="s">
        <v>6204</v>
      </c>
      <c r="L2071">
        <v>12</v>
      </c>
      <c r="M2071" s="6">
        <v>86.75</v>
      </c>
      <c r="N2071" s="6">
        <v>4396.75</v>
      </c>
      <c r="O2071">
        <v>78</v>
      </c>
      <c r="P2071">
        <v>1</v>
      </c>
      <c r="Q2071" t="s">
        <v>65</v>
      </c>
      <c r="R2071" t="s">
        <v>52</v>
      </c>
      <c r="S2071" t="s">
        <v>6177</v>
      </c>
    </row>
    <row r="2072" spans="1:19" hidden="1" x14ac:dyDescent="0.3">
      <c r="A2072" s="7">
        <v>19359</v>
      </c>
      <c r="B2072" s="6" t="s">
        <v>4203</v>
      </c>
      <c r="C2072" t="s">
        <v>4204</v>
      </c>
      <c r="D2072" t="str">
        <f t="shared" si="64"/>
        <v>16:15:37</v>
      </c>
      <c r="E2072" s="18">
        <f t="shared" si="65"/>
        <v>0.66666666666666663</v>
      </c>
      <c r="F2072" s="2" t="s">
        <v>50</v>
      </c>
      <c r="G2072" s="4" t="s">
        <v>46</v>
      </c>
      <c r="H2072" t="s">
        <v>75</v>
      </c>
      <c r="I2072">
        <v>231</v>
      </c>
      <c r="J2072">
        <v>87409</v>
      </c>
      <c r="K2072" t="s">
        <v>6206</v>
      </c>
      <c r="L2072">
        <v>5</v>
      </c>
      <c r="M2072" s="6">
        <v>406</v>
      </c>
      <c r="N2072" s="6">
        <v>5989.75</v>
      </c>
      <c r="O2072">
        <v>58</v>
      </c>
      <c r="P2072">
        <v>3</v>
      </c>
      <c r="Q2072" t="s">
        <v>38</v>
      </c>
      <c r="R2072" t="s">
        <v>38</v>
      </c>
      <c r="S2072" t="s">
        <v>6177</v>
      </c>
    </row>
    <row r="2073" spans="1:19" hidden="1" x14ac:dyDescent="0.3">
      <c r="A2073" s="7">
        <v>19360</v>
      </c>
      <c r="B2073" s="6" t="s">
        <v>4205</v>
      </c>
      <c r="C2073" t="s">
        <v>4206</v>
      </c>
      <c r="D2073" t="str">
        <f t="shared" si="64"/>
        <v>04:03:10</v>
      </c>
      <c r="E2073" s="18">
        <f t="shared" si="65"/>
        <v>0.16666666666666666</v>
      </c>
      <c r="F2073" s="2" t="s">
        <v>50</v>
      </c>
      <c r="G2073" s="4" t="s">
        <v>55</v>
      </c>
      <c r="H2073" t="s">
        <v>51</v>
      </c>
      <c r="I2073">
        <v>94</v>
      </c>
      <c r="J2073">
        <v>79779</v>
      </c>
      <c r="K2073" t="s">
        <v>6206</v>
      </c>
      <c r="L2073">
        <v>18</v>
      </c>
      <c r="M2073" s="6">
        <v>2899.25</v>
      </c>
      <c r="N2073" s="6">
        <v>697.25</v>
      </c>
      <c r="O2073">
        <v>96</v>
      </c>
      <c r="P2073">
        <v>2</v>
      </c>
      <c r="Q2073" t="s">
        <v>52</v>
      </c>
      <c r="R2073" t="s">
        <v>38</v>
      </c>
      <c r="S2073" t="s">
        <v>6177</v>
      </c>
    </row>
    <row r="2074" spans="1:19" hidden="1" x14ac:dyDescent="0.3">
      <c r="A2074" s="7">
        <v>19361</v>
      </c>
      <c r="B2074" s="6" t="s">
        <v>4207</v>
      </c>
      <c r="C2074" t="s">
        <v>4208</v>
      </c>
      <c r="D2074" t="str">
        <f t="shared" si="64"/>
        <v>15:16:48</v>
      </c>
      <c r="E2074" s="18">
        <f t="shared" si="65"/>
        <v>0.625</v>
      </c>
      <c r="F2074" s="2" t="s">
        <v>45</v>
      </c>
      <c r="G2074" s="4" t="s">
        <v>55</v>
      </c>
      <c r="H2074" t="s">
        <v>47</v>
      </c>
      <c r="I2074">
        <v>2215</v>
      </c>
      <c r="J2074">
        <v>17709</v>
      </c>
      <c r="K2074" t="s">
        <v>6204</v>
      </c>
      <c r="L2074">
        <v>14</v>
      </c>
      <c r="M2074" s="6">
        <v>3767</v>
      </c>
      <c r="N2074" s="6">
        <v>1019.75</v>
      </c>
      <c r="O2074">
        <v>60</v>
      </c>
      <c r="P2074">
        <v>2</v>
      </c>
      <c r="Q2074" t="s">
        <v>65</v>
      </c>
      <c r="R2074" t="s">
        <v>38</v>
      </c>
      <c r="S2074" t="s">
        <v>6177</v>
      </c>
    </row>
    <row r="2075" spans="1:19" hidden="1" x14ac:dyDescent="0.3">
      <c r="A2075" s="7">
        <v>19362</v>
      </c>
      <c r="B2075" s="6" t="s">
        <v>4209</v>
      </c>
      <c r="C2075" t="s">
        <v>4210</v>
      </c>
      <c r="D2075" t="str">
        <f t="shared" si="64"/>
        <v>14:03:01</v>
      </c>
      <c r="E2075" s="18">
        <f t="shared" si="65"/>
        <v>0.58333333333333326</v>
      </c>
      <c r="F2075" s="2" t="s">
        <v>72</v>
      </c>
      <c r="G2075" s="4" t="s">
        <v>55</v>
      </c>
      <c r="H2075" t="s">
        <v>51</v>
      </c>
      <c r="I2075">
        <v>481</v>
      </c>
      <c r="J2075">
        <v>10653</v>
      </c>
      <c r="K2075" t="s">
        <v>6204</v>
      </c>
      <c r="L2075">
        <v>20</v>
      </c>
      <c r="M2075" s="6">
        <v>55.25</v>
      </c>
      <c r="N2075" s="6">
        <v>6087</v>
      </c>
      <c r="O2075">
        <v>78</v>
      </c>
      <c r="P2075">
        <v>1</v>
      </c>
      <c r="Q2075" t="s">
        <v>35</v>
      </c>
      <c r="R2075" t="s">
        <v>52</v>
      </c>
      <c r="S2075" t="s">
        <v>6177</v>
      </c>
    </row>
    <row r="2076" spans="1:19" hidden="1" x14ac:dyDescent="0.3">
      <c r="A2076" s="7">
        <v>19363</v>
      </c>
      <c r="B2076" s="6" t="s">
        <v>4211</v>
      </c>
      <c r="C2076" t="s">
        <v>4212</v>
      </c>
      <c r="D2076" t="str">
        <f t="shared" si="64"/>
        <v>11:54:08</v>
      </c>
      <c r="E2076" s="18">
        <f t="shared" si="65"/>
        <v>0.45833333333333331</v>
      </c>
      <c r="F2076" s="2" t="s">
        <v>72</v>
      </c>
      <c r="G2076" s="4" t="s">
        <v>46</v>
      </c>
      <c r="H2076" t="s">
        <v>81</v>
      </c>
      <c r="I2076">
        <v>309</v>
      </c>
      <c r="J2076">
        <v>24873</v>
      </c>
      <c r="K2076" t="s">
        <v>6204</v>
      </c>
      <c r="L2076">
        <v>17</v>
      </c>
      <c r="M2076" s="6">
        <v>313.75</v>
      </c>
      <c r="N2076" s="6">
        <v>3917</v>
      </c>
      <c r="O2076">
        <v>66</v>
      </c>
      <c r="P2076">
        <v>0</v>
      </c>
      <c r="Q2076" t="s">
        <v>52</v>
      </c>
      <c r="R2076" t="s">
        <v>52</v>
      </c>
      <c r="S2076" t="s">
        <v>6176</v>
      </c>
    </row>
    <row r="2077" spans="1:19" hidden="1" x14ac:dyDescent="0.3">
      <c r="A2077" s="7">
        <v>19364</v>
      </c>
      <c r="B2077" s="6" t="s">
        <v>4213</v>
      </c>
      <c r="C2077" t="s">
        <v>4214</v>
      </c>
      <c r="D2077" t="str">
        <f t="shared" si="64"/>
        <v>14:21:30</v>
      </c>
      <c r="E2077" s="18">
        <f t="shared" si="65"/>
        <v>0.58333333333333326</v>
      </c>
      <c r="F2077" s="2" t="s">
        <v>45</v>
      </c>
      <c r="G2077" s="4" t="s">
        <v>46</v>
      </c>
      <c r="H2077" t="s">
        <v>56</v>
      </c>
      <c r="I2077">
        <v>4394</v>
      </c>
      <c r="J2077">
        <v>18821</v>
      </c>
      <c r="K2077" t="s">
        <v>6204</v>
      </c>
      <c r="L2077">
        <v>32</v>
      </c>
      <c r="M2077" s="6">
        <v>979.25</v>
      </c>
      <c r="N2077" s="6">
        <v>2600</v>
      </c>
      <c r="O2077">
        <v>19</v>
      </c>
      <c r="P2077">
        <v>6</v>
      </c>
      <c r="Q2077" t="s">
        <v>52</v>
      </c>
      <c r="R2077" t="s">
        <v>38</v>
      </c>
      <c r="S2077" t="s">
        <v>6177</v>
      </c>
    </row>
    <row r="2078" spans="1:19" hidden="1" x14ac:dyDescent="0.3">
      <c r="A2078" s="7">
        <v>19365</v>
      </c>
      <c r="B2078" s="6" t="s">
        <v>4215</v>
      </c>
      <c r="C2078" t="s">
        <v>4216</v>
      </c>
      <c r="D2078" t="str">
        <f t="shared" si="64"/>
        <v>11:40:27</v>
      </c>
      <c r="E2078" s="18">
        <f t="shared" si="65"/>
        <v>0.45833333333333331</v>
      </c>
      <c r="F2078" s="2" t="s">
        <v>72</v>
      </c>
      <c r="G2078" s="4" t="s">
        <v>55</v>
      </c>
      <c r="H2078" t="s">
        <v>51</v>
      </c>
      <c r="I2078">
        <v>537</v>
      </c>
      <c r="J2078">
        <v>25783</v>
      </c>
      <c r="K2078" t="s">
        <v>6204</v>
      </c>
      <c r="L2078">
        <v>16</v>
      </c>
      <c r="M2078" s="6">
        <v>879.5</v>
      </c>
      <c r="N2078" s="6">
        <v>2294</v>
      </c>
      <c r="O2078">
        <v>97</v>
      </c>
      <c r="P2078">
        <v>1</v>
      </c>
      <c r="Q2078" t="s">
        <v>35</v>
      </c>
      <c r="R2078" t="s">
        <v>38</v>
      </c>
      <c r="S2078" t="s">
        <v>6177</v>
      </c>
    </row>
    <row r="2079" spans="1:19" x14ac:dyDescent="0.3">
      <c r="A2079" s="7">
        <v>19366</v>
      </c>
      <c r="B2079" s="6" t="s">
        <v>4217</v>
      </c>
      <c r="C2079" t="s">
        <v>4218</v>
      </c>
      <c r="D2079" t="str">
        <f t="shared" si="64"/>
        <v>12:50:52</v>
      </c>
      <c r="E2079" s="18">
        <f t="shared" si="65"/>
        <v>0.5</v>
      </c>
      <c r="F2079" s="2" t="s">
        <v>45</v>
      </c>
      <c r="G2079" s="4" t="s">
        <v>55</v>
      </c>
      <c r="H2079" t="s">
        <v>56</v>
      </c>
      <c r="I2079">
        <v>3613</v>
      </c>
      <c r="J2079">
        <v>89359</v>
      </c>
      <c r="K2079" t="s">
        <v>6206</v>
      </c>
      <c r="L2079">
        <v>53</v>
      </c>
      <c r="M2079" s="6">
        <v>1010.25</v>
      </c>
      <c r="N2079" s="6">
        <v>4592.75</v>
      </c>
      <c r="O2079">
        <v>13</v>
      </c>
      <c r="P2079">
        <v>4</v>
      </c>
      <c r="Q2079" t="s">
        <v>52</v>
      </c>
      <c r="R2079" t="s">
        <v>38</v>
      </c>
      <c r="S2079" t="s">
        <v>6177</v>
      </c>
    </row>
    <row r="2080" spans="1:19" hidden="1" x14ac:dyDescent="0.3">
      <c r="A2080" s="7">
        <v>19367</v>
      </c>
      <c r="B2080" s="6" t="s">
        <v>4219</v>
      </c>
      <c r="C2080" t="s">
        <v>4220</v>
      </c>
      <c r="D2080" t="str">
        <f t="shared" si="64"/>
        <v>07:19:35</v>
      </c>
      <c r="E2080" s="18">
        <f t="shared" si="65"/>
        <v>0.29166666666666663</v>
      </c>
      <c r="F2080" s="2" t="s">
        <v>59</v>
      </c>
      <c r="G2080" s="4" t="s">
        <v>46</v>
      </c>
      <c r="H2080" t="s">
        <v>47</v>
      </c>
      <c r="I2080">
        <v>903</v>
      </c>
      <c r="J2080">
        <v>44712</v>
      </c>
      <c r="K2080" t="s">
        <v>6205</v>
      </c>
      <c r="L2080">
        <v>14</v>
      </c>
      <c r="M2080" s="6">
        <v>1122.5</v>
      </c>
      <c r="N2080" s="6">
        <v>2032.75</v>
      </c>
      <c r="O2080">
        <v>81</v>
      </c>
      <c r="P2080">
        <v>2</v>
      </c>
      <c r="Q2080" t="s">
        <v>52</v>
      </c>
      <c r="R2080" t="s">
        <v>52</v>
      </c>
      <c r="S2080" t="s">
        <v>6176</v>
      </c>
    </row>
    <row r="2081" spans="1:19" hidden="1" x14ac:dyDescent="0.3">
      <c r="A2081" s="7">
        <v>19368</v>
      </c>
      <c r="B2081" s="6" t="s">
        <v>4221</v>
      </c>
      <c r="C2081" t="s">
        <v>4222</v>
      </c>
      <c r="D2081" t="str">
        <f t="shared" si="64"/>
        <v>22:33:09</v>
      </c>
      <c r="E2081" s="18">
        <f t="shared" si="65"/>
        <v>0.91666666666666663</v>
      </c>
      <c r="F2081" s="2" t="s">
        <v>72</v>
      </c>
      <c r="G2081" s="4" t="s">
        <v>46</v>
      </c>
      <c r="H2081" t="s">
        <v>81</v>
      </c>
      <c r="I2081">
        <v>733</v>
      </c>
      <c r="J2081">
        <v>80196</v>
      </c>
      <c r="K2081" t="s">
        <v>6206</v>
      </c>
      <c r="L2081">
        <v>17</v>
      </c>
      <c r="M2081" s="6">
        <v>82.25</v>
      </c>
      <c r="N2081" s="6">
        <v>7245.5</v>
      </c>
      <c r="O2081">
        <v>55</v>
      </c>
      <c r="P2081">
        <v>0</v>
      </c>
      <c r="Q2081" t="s">
        <v>35</v>
      </c>
      <c r="R2081" t="s">
        <v>35</v>
      </c>
      <c r="S2081" t="s">
        <v>6176</v>
      </c>
    </row>
    <row r="2082" spans="1:19" hidden="1" x14ac:dyDescent="0.3">
      <c r="A2082" s="7">
        <v>19369</v>
      </c>
      <c r="B2082" s="6" t="s">
        <v>4223</v>
      </c>
      <c r="C2082" t="s">
        <v>4224</v>
      </c>
      <c r="D2082" t="str">
        <f t="shared" si="64"/>
        <v>02:35:20</v>
      </c>
      <c r="E2082" s="18">
        <f t="shared" si="65"/>
        <v>8.3333333333333329E-2</v>
      </c>
      <c r="F2082" s="2" t="s">
        <v>45</v>
      </c>
      <c r="G2082" s="4" t="s">
        <v>46</v>
      </c>
      <c r="H2082" t="s">
        <v>56</v>
      </c>
      <c r="I2082">
        <v>4336</v>
      </c>
      <c r="J2082">
        <v>57487</v>
      </c>
      <c r="K2082" t="s">
        <v>6203</v>
      </c>
      <c r="L2082">
        <v>35</v>
      </c>
      <c r="M2082" s="6">
        <v>1809</v>
      </c>
      <c r="N2082" s="6">
        <v>854.25</v>
      </c>
      <c r="O2082">
        <v>16</v>
      </c>
      <c r="P2082">
        <v>3</v>
      </c>
      <c r="Q2082" t="s">
        <v>52</v>
      </c>
      <c r="R2082" t="s">
        <v>52</v>
      </c>
      <c r="S2082" t="s">
        <v>6176</v>
      </c>
    </row>
    <row r="2083" spans="1:19" hidden="1" x14ac:dyDescent="0.3">
      <c r="A2083" s="7">
        <v>19370</v>
      </c>
      <c r="B2083" s="6" t="s">
        <v>4225</v>
      </c>
      <c r="C2083" t="s">
        <v>4226</v>
      </c>
      <c r="D2083" t="str">
        <f t="shared" si="64"/>
        <v>17:11:17</v>
      </c>
      <c r="E2083" s="18">
        <f t="shared" si="65"/>
        <v>0.70833333333333326</v>
      </c>
      <c r="F2083" s="2" t="s">
        <v>72</v>
      </c>
      <c r="G2083" s="4" t="s">
        <v>55</v>
      </c>
      <c r="H2083" t="s">
        <v>51</v>
      </c>
      <c r="I2083">
        <v>927</v>
      </c>
      <c r="J2083">
        <v>13881</v>
      </c>
      <c r="K2083" t="s">
        <v>6204</v>
      </c>
      <c r="L2083">
        <v>14</v>
      </c>
      <c r="M2083" s="6">
        <v>1112.75</v>
      </c>
      <c r="N2083" s="6">
        <v>3213.75</v>
      </c>
      <c r="O2083">
        <v>77</v>
      </c>
      <c r="P2083">
        <v>1</v>
      </c>
      <c r="Q2083" t="s">
        <v>35</v>
      </c>
      <c r="R2083" t="s">
        <v>38</v>
      </c>
      <c r="S2083" t="s">
        <v>6176</v>
      </c>
    </row>
    <row r="2084" spans="1:19" hidden="1" x14ac:dyDescent="0.3">
      <c r="A2084" s="7">
        <v>19371</v>
      </c>
      <c r="B2084" s="6" t="s">
        <v>4227</v>
      </c>
      <c r="C2084" t="s">
        <v>4228</v>
      </c>
      <c r="D2084" t="str">
        <f t="shared" si="64"/>
        <v>11:21:04</v>
      </c>
      <c r="E2084" s="18">
        <f t="shared" si="65"/>
        <v>0.45833333333333331</v>
      </c>
      <c r="F2084" s="2" t="s">
        <v>72</v>
      </c>
      <c r="G2084" s="4" t="s">
        <v>46</v>
      </c>
      <c r="H2084" t="s">
        <v>75</v>
      </c>
      <c r="I2084">
        <v>510</v>
      </c>
      <c r="J2084">
        <v>49626</v>
      </c>
      <c r="K2084" t="s">
        <v>6205</v>
      </c>
      <c r="L2084">
        <v>8</v>
      </c>
      <c r="M2084" s="6">
        <v>2646.75</v>
      </c>
      <c r="N2084" s="6">
        <v>943.25</v>
      </c>
      <c r="O2084">
        <v>49</v>
      </c>
      <c r="P2084">
        <v>1</v>
      </c>
      <c r="Q2084" t="s">
        <v>38</v>
      </c>
      <c r="R2084" t="s">
        <v>52</v>
      </c>
      <c r="S2084" t="s">
        <v>6176</v>
      </c>
    </row>
    <row r="2085" spans="1:19" hidden="1" x14ac:dyDescent="0.3">
      <c r="A2085" s="7">
        <v>19372</v>
      </c>
      <c r="B2085" s="6" t="s">
        <v>4229</v>
      </c>
      <c r="C2085" t="s">
        <v>4230</v>
      </c>
      <c r="D2085" t="str">
        <f t="shared" si="64"/>
        <v>05:22:52</v>
      </c>
      <c r="E2085" s="18">
        <f t="shared" si="65"/>
        <v>0.20833333333333331</v>
      </c>
      <c r="F2085" s="2" t="s">
        <v>45</v>
      </c>
      <c r="G2085" s="4" t="s">
        <v>46</v>
      </c>
      <c r="H2085" t="s">
        <v>60</v>
      </c>
      <c r="I2085">
        <v>2931</v>
      </c>
      <c r="J2085">
        <v>36811</v>
      </c>
      <c r="K2085" t="s">
        <v>6205</v>
      </c>
      <c r="L2085">
        <v>26</v>
      </c>
      <c r="M2085" s="6">
        <v>6090</v>
      </c>
      <c r="N2085" s="6">
        <v>650.75</v>
      </c>
      <c r="O2085">
        <v>20</v>
      </c>
      <c r="P2085">
        <v>4</v>
      </c>
      <c r="Q2085" t="s">
        <v>65</v>
      </c>
      <c r="R2085" t="s">
        <v>38</v>
      </c>
      <c r="S2085" t="s">
        <v>6177</v>
      </c>
    </row>
    <row r="2086" spans="1:19" hidden="1" x14ac:dyDescent="0.3">
      <c r="A2086" s="7">
        <v>19373</v>
      </c>
      <c r="B2086" s="6" t="s">
        <v>4231</v>
      </c>
      <c r="C2086" t="s">
        <v>4232</v>
      </c>
      <c r="D2086" t="str">
        <f t="shared" si="64"/>
        <v>05:24:02</v>
      </c>
      <c r="E2086" s="18">
        <f t="shared" si="65"/>
        <v>0.20833333333333331</v>
      </c>
      <c r="F2086" s="2" t="s">
        <v>50</v>
      </c>
      <c r="G2086" s="4" t="s">
        <v>55</v>
      </c>
      <c r="H2086" t="s">
        <v>51</v>
      </c>
      <c r="I2086">
        <v>204</v>
      </c>
      <c r="J2086">
        <v>51665</v>
      </c>
      <c r="K2086" t="s">
        <v>6203</v>
      </c>
      <c r="L2086">
        <v>7</v>
      </c>
      <c r="M2086" s="6">
        <v>1231.5</v>
      </c>
      <c r="N2086" s="6">
        <v>4096.5</v>
      </c>
      <c r="O2086">
        <v>91</v>
      </c>
      <c r="P2086">
        <v>2</v>
      </c>
      <c r="Q2086" t="s">
        <v>52</v>
      </c>
      <c r="R2086" t="s">
        <v>52</v>
      </c>
      <c r="S2086" t="s">
        <v>6177</v>
      </c>
    </row>
    <row r="2087" spans="1:19" hidden="1" x14ac:dyDescent="0.3">
      <c r="A2087" s="7">
        <v>19374</v>
      </c>
      <c r="B2087" s="6" t="s">
        <v>4233</v>
      </c>
      <c r="C2087" t="s">
        <v>4234</v>
      </c>
      <c r="D2087" t="str">
        <f t="shared" si="64"/>
        <v>10:43:55</v>
      </c>
      <c r="E2087" s="18">
        <f t="shared" si="65"/>
        <v>0.41666666666666663</v>
      </c>
      <c r="F2087" s="2" t="s">
        <v>45</v>
      </c>
      <c r="G2087" s="4" t="s">
        <v>46</v>
      </c>
      <c r="H2087" t="s">
        <v>56</v>
      </c>
      <c r="I2087">
        <v>4956</v>
      </c>
      <c r="J2087">
        <v>67449</v>
      </c>
      <c r="K2087" t="s">
        <v>6203</v>
      </c>
      <c r="L2087">
        <v>33</v>
      </c>
      <c r="M2087" s="6">
        <v>216.25</v>
      </c>
      <c r="N2087" s="6">
        <v>2999.25</v>
      </c>
      <c r="O2087">
        <v>16</v>
      </c>
      <c r="P2087">
        <v>5</v>
      </c>
      <c r="Q2087" t="s">
        <v>38</v>
      </c>
      <c r="R2087" t="s">
        <v>38</v>
      </c>
      <c r="S2087" t="s">
        <v>6177</v>
      </c>
    </row>
    <row r="2088" spans="1:19" hidden="1" x14ac:dyDescent="0.3">
      <c r="A2088" s="7">
        <v>19375</v>
      </c>
      <c r="B2088" s="6" t="s">
        <v>4235</v>
      </c>
      <c r="C2088" t="s">
        <v>4236</v>
      </c>
      <c r="D2088" t="str">
        <f t="shared" si="64"/>
        <v>17:01:36</v>
      </c>
      <c r="E2088" s="18">
        <f t="shared" si="65"/>
        <v>0.70833333333333326</v>
      </c>
      <c r="F2088" s="2" t="s">
        <v>72</v>
      </c>
      <c r="G2088" s="4" t="s">
        <v>55</v>
      </c>
      <c r="H2088" t="s">
        <v>51</v>
      </c>
      <c r="I2088">
        <v>881</v>
      </c>
      <c r="J2088">
        <v>37830</v>
      </c>
      <c r="K2088" t="s">
        <v>6205</v>
      </c>
      <c r="L2088">
        <v>3</v>
      </c>
      <c r="M2088" s="6">
        <v>339.5</v>
      </c>
      <c r="N2088" s="6">
        <v>3208.5</v>
      </c>
      <c r="O2088">
        <v>99</v>
      </c>
      <c r="P2088">
        <v>2</v>
      </c>
      <c r="Q2088" t="s">
        <v>35</v>
      </c>
      <c r="R2088" t="s">
        <v>38</v>
      </c>
      <c r="S2088" t="s">
        <v>6177</v>
      </c>
    </row>
    <row r="2089" spans="1:19" hidden="1" x14ac:dyDescent="0.3">
      <c r="A2089" s="7">
        <v>19376</v>
      </c>
      <c r="B2089" s="6" t="s">
        <v>4237</v>
      </c>
      <c r="C2089" t="s">
        <v>4238</v>
      </c>
      <c r="D2089" t="str">
        <f t="shared" si="64"/>
        <v>22:16:53</v>
      </c>
      <c r="E2089" s="18">
        <f t="shared" si="65"/>
        <v>0.91666666666666663</v>
      </c>
      <c r="F2089" s="2" t="s">
        <v>72</v>
      </c>
      <c r="G2089" s="4" t="s">
        <v>55</v>
      </c>
      <c r="H2089" t="s">
        <v>51</v>
      </c>
      <c r="I2089">
        <v>185</v>
      </c>
      <c r="J2089">
        <v>74534</v>
      </c>
      <c r="K2089" t="s">
        <v>6206</v>
      </c>
      <c r="L2089">
        <v>2</v>
      </c>
      <c r="M2089" s="6">
        <v>497.5</v>
      </c>
      <c r="N2089" s="6">
        <v>5697.25</v>
      </c>
      <c r="O2089">
        <v>89</v>
      </c>
      <c r="P2089">
        <v>1</v>
      </c>
      <c r="Q2089" t="s">
        <v>52</v>
      </c>
      <c r="R2089" t="s">
        <v>52</v>
      </c>
      <c r="S2089" t="s">
        <v>6177</v>
      </c>
    </row>
    <row r="2090" spans="1:19" hidden="1" x14ac:dyDescent="0.3">
      <c r="A2090" s="7">
        <v>19377</v>
      </c>
      <c r="B2090" s="6" t="s">
        <v>4239</v>
      </c>
      <c r="C2090" t="s">
        <v>4240</v>
      </c>
      <c r="D2090" t="str">
        <f t="shared" si="64"/>
        <v>04:35:45</v>
      </c>
      <c r="E2090" s="18">
        <f t="shared" si="65"/>
        <v>0.16666666666666666</v>
      </c>
      <c r="F2090" s="2" t="s">
        <v>50</v>
      </c>
      <c r="G2090" s="4" t="s">
        <v>55</v>
      </c>
      <c r="H2090" t="s">
        <v>51</v>
      </c>
      <c r="I2090">
        <v>171</v>
      </c>
      <c r="J2090">
        <v>60641</v>
      </c>
      <c r="K2090" t="s">
        <v>6203</v>
      </c>
      <c r="L2090">
        <v>8</v>
      </c>
      <c r="M2090" s="6">
        <v>326.75</v>
      </c>
      <c r="N2090" s="6">
        <v>3094</v>
      </c>
      <c r="O2090">
        <v>100</v>
      </c>
      <c r="P2090">
        <v>1</v>
      </c>
      <c r="Q2090" t="s">
        <v>35</v>
      </c>
      <c r="R2090" t="s">
        <v>38</v>
      </c>
      <c r="S2090" t="s">
        <v>6177</v>
      </c>
    </row>
    <row r="2091" spans="1:19" hidden="1" x14ac:dyDescent="0.3">
      <c r="A2091" s="7">
        <v>19378</v>
      </c>
      <c r="B2091" s="6" t="s">
        <v>4241</v>
      </c>
      <c r="C2091" t="s">
        <v>4242</v>
      </c>
      <c r="D2091" t="str">
        <f t="shared" si="64"/>
        <v>08:37:56</v>
      </c>
      <c r="E2091" s="18">
        <f t="shared" si="65"/>
        <v>0.33333333333333331</v>
      </c>
      <c r="F2091" s="2" t="s">
        <v>72</v>
      </c>
      <c r="G2091" s="4" t="s">
        <v>46</v>
      </c>
      <c r="H2091" t="s">
        <v>75</v>
      </c>
      <c r="I2091">
        <v>404</v>
      </c>
      <c r="J2091">
        <v>76687</v>
      </c>
      <c r="K2091" t="s">
        <v>6206</v>
      </c>
      <c r="L2091">
        <v>6</v>
      </c>
      <c r="M2091" s="6">
        <v>7092.75</v>
      </c>
      <c r="N2091" s="6">
        <v>968.5</v>
      </c>
      <c r="O2091">
        <v>40</v>
      </c>
      <c r="P2091">
        <v>2</v>
      </c>
      <c r="Q2091" t="s">
        <v>65</v>
      </c>
      <c r="R2091" t="s">
        <v>38</v>
      </c>
      <c r="S2091" t="s">
        <v>6177</v>
      </c>
    </row>
    <row r="2092" spans="1:19" hidden="1" x14ac:dyDescent="0.3">
      <c r="A2092" s="7">
        <v>19379</v>
      </c>
      <c r="B2092" s="6" t="s">
        <v>4243</v>
      </c>
      <c r="C2092" t="s">
        <v>4244</v>
      </c>
      <c r="D2092" t="str">
        <f t="shared" si="64"/>
        <v>10:45:18</v>
      </c>
      <c r="E2092" s="18">
        <f t="shared" si="65"/>
        <v>0.41666666666666663</v>
      </c>
      <c r="F2092" s="2" t="s">
        <v>50</v>
      </c>
      <c r="G2092" s="4" t="s">
        <v>55</v>
      </c>
      <c r="H2092" t="s">
        <v>51</v>
      </c>
      <c r="I2092">
        <v>183</v>
      </c>
      <c r="J2092">
        <v>43212</v>
      </c>
      <c r="K2092" t="s">
        <v>6205</v>
      </c>
      <c r="L2092">
        <v>12</v>
      </c>
      <c r="M2092" s="6">
        <v>293.5</v>
      </c>
      <c r="N2092" s="6">
        <v>7499.75</v>
      </c>
      <c r="O2092">
        <v>95</v>
      </c>
      <c r="P2092">
        <v>1</v>
      </c>
      <c r="Q2092" t="s">
        <v>35</v>
      </c>
      <c r="R2092" t="s">
        <v>38</v>
      </c>
      <c r="S2092" t="s">
        <v>6177</v>
      </c>
    </row>
    <row r="2093" spans="1:19" hidden="1" x14ac:dyDescent="0.3">
      <c r="A2093" s="7">
        <v>19380</v>
      </c>
      <c r="B2093" s="6" t="s">
        <v>4245</v>
      </c>
      <c r="C2093" t="s">
        <v>4246</v>
      </c>
      <c r="D2093" t="str">
        <f t="shared" si="64"/>
        <v>11:47:01</v>
      </c>
      <c r="E2093" s="18">
        <f t="shared" si="65"/>
        <v>0.45833333333333331</v>
      </c>
      <c r="F2093" s="2" t="s">
        <v>72</v>
      </c>
      <c r="G2093" s="4" t="s">
        <v>55</v>
      </c>
      <c r="H2093" t="s">
        <v>51</v>
      </c>
      <c r="I2093">
        <v>139</v>
      </c>
      <c r="J2093">
        <v>68504</v>
      </c>
      <c r="K2093" t="s">
        <v>6203</v>
      </c>
      <c r="L2093">
        <v>2</v>
      </c>
      <c r="M2093" s="6">
        <v>1487.25</v>
      </c>
      <c r="N2093" s="6">
        <v>4202.25</v>
      </c>
      <c r="O2093">
        <v>83</v>
      </c>
      <c r="P2093">
        <v>2</v>
      </c>
      <c r="Q2093" t="s">
        <v>35</v>
      </c>
      <c r="R2093" t="s">
        <v>38</v>
      </c>
      <c r="S2093" t="s">
        <v>6177</v>
      </c>
    </row>
    <row r="2094" spans="1:19" hidden="1" x14ac:dyDescent="0.3">
      <c r="A2094" s="7">
        <v>19381</v>
      </c>
      <c r="B2094" s="6" t="s">
        <v>4247</v>
      </c>
      <c r="C2094" t="s">
        <v>4248</v>
      </c>
      <c r="D2094" t="str">
        <f t="shared" si="64"/>
        <v>07:30:24</v>
      </c>
      <c r="E2094" s="18">
        <f t="shared" si="65"/>
        <v>0.29166666666666663</v>
      </c>
      <c r="F2094" s="2" t="s">
        <v>45</v>
      </c>
      <c r="G2094" s="4" t="s">
        <v>46</v>
      </c>
      <c r="H2094" t="s">
        <v>60</v>
      </c>
      <c r="I2094">
        <v>1275</v>
      </c>
      <c r="J2094">
        <v>57952</v>
      </c>
      <c r="K2094" t="s">
        <v>6203</v>
      </c>
      <c r="L2094">
        <v>28</v>
      </c>
      <c r="M2094" s="6">
        <v>1572.5</v>
      </c>
      <c r="N2094" s="6">
        <v>2789</v>
      </c>
      <c r="O2094">
        <v>13</v>
      </c>
      <c r="P2094">
        <v>5</v>
      </c>
      <c r="Q2094" t="s">
        <v>52</v>
      </c>
      <c r="R2094" t="s">
        <v>52</v>
      </c>
      <c r="S2094" t="s">
        <v>6177</v>
      </c>
    </row>
    <row r="2095" spans="1:19" hidden="1" x14ac:dyDescent="0.3">
      <c r="A2095" s="7">
        <v>19382</v>
      </c>
      <c r="B2095" s="6" t="s">
        <v>4249</v>
      </c>
      <c r="C2095" t="s">
        <v>4250</v>
      </c>
      <c r="D2095" t="str">
        <f t="shared" si="64"/>
        <v>18:04:41</v>
      </c>
      <c r="E2095" s="18">
        <f t="shared" si="65"/>
        <v>0.75</v>
      </c>
      <c r="F2095" s="2" t="s">
        <v>50</v>
      </c>
      <c r="G2095" s="4" t="s">
        <v>46</v>
      </c>
      <c r="H2095" t="s">
        <v>51</v>
      </c>
      <c r="I2095">
        <v>146</v>
      </c>
      <c r="J2095">
        <v>37802</v>
      </c>
      <c r="K2095" t="s">
        <v>6205</v>
      </c>
      <c r="L2095">
        <v>18</v>
      </c>
      <c r="M2095" s="6">
        <v>56.5</v>
      </c>
      <c r="N2095" s="6">
        <v>6792</v>
      </c>
      <c r="O2095">
        <v>86</v>
      </c>
      <c r="P2095">
        <v>1</v>
      </c>
      <c r="Q2095" t="s">
        <v>52</v>
      </c>
      <c r="R2095" t="s">
        <v>38</v>
      </c>
      <c r="S2095" t="s">
        <v>6176</v>
      </c>
    </row>
    <row r="2096" spans="1:19" hidden="1" x14ac:dyDescent="0.3">
      <c r="A2096" s="7">
        <v>19383</v>
      </c>
      <c r="B2096" s="6" t="s">
        <v>4251</v>
      </c>
      <c r="C2096" t="s">
        <v>4252</v>
      </c>
      <c r="D2096" t="str">
        <f t="shared" si="64"/>
        <v>14:20:56</v>
      </c>
      <c r="E2096" s="18">
        <f t="shared" si="65"/>
        <v>0.58333333333333326</v>
      </c>
      <c r="F2096" s="2" t="s">
        <v>50</v>
      </c>
      <c r="G2096" s="4" t="s">
        <v>46</v>
      </c>
      <c r="H2096" t="s">
        <v>51</v>
      </c>
      <c r="I2096">
        <v>194</v>
      </c>
      <c r="J2096">
        <v>39030</v>
      </c>
      <c r="K2096" t="s">
        <v>6205</v>
      </c>
      <c r="L2096">
        <v>2</v>
      </c>
      <c r="M2096" s="6">
        <v>440</v>
      </c>
      <c r="N2096" s="6">
        <v>3047.75</v>
      </c>
      <c r="O2096">
        <v>82</v>
      </c>
      <c r="P2096">
        <v>2</v>
      </c>
      <c r="Q2096" t="s">
        <v>65</v>
      </c>
      <c r="R2096" t="s">
        <v>52</v>
      </c>
      <c r="S2096" t="s">
        <v>6176</v>
      </c>
    </row>
    <row r="2097" spans="1:19" hidden="1" x14ac:dyDescent="0.3">
      <c r="A2097" s="7">
        <v>19384</v>
      </c>
      <c r="B2097" s="6" t="s">
        <v>4253</v>
      </c>
      <c r="C2097" t="s">
        <v>4254</v>
      </c>
      <c r="D2097" t="str">
        <f t="shared" si="64"/>
        <v>00:32:42</v>
      </c>
      <c r="E2097" s="18">
        <f t="shared" si="65"/>
        <v>0</v>
      </c>
      <c r="F2097" s="2" t="s">
        <v>50</v>
      </c>
      <c r="G2097" s="4" t="s">
        <v>55</v>
      </c>
      <c r="H2097" t="s">
        <v>51</v>
      </c>
      <c r="I2097">
        <v>176</v>
      </c>
      <c r="J2097">
        <v>75629</v>
      </c>
      <c r="K2097" t="s">
        <v>6206</v>
      </c>
      <c r="L2097">
        <v>7</v>
      </c>
      <c r="M2097" s="6">
        <v>10499.5</v>
      </c>
      <c r="N2097" s="6">
        <v>828</v>
      </c>
      <c r="O2097">
        <v>94</v>
      </c>
      <c r="P2097">
        <v>1</v>
      </c>
      <c r="Q2097" t="s">
        <v>52</v>
      </c>
      <c r="R2097" t="s">
        <v>38</v>
      </c>
      <c r="S2097" t="s">
        <v>6177</v>
      </c>
    </row>
    <row r="2098" spans="1:19" hidden="1" x14ac:dyDescent="0.3">
      <c r="A2098" s="7">
        <v>19385</v>
      </c>
      <c r="B2098" s="6" t="s">
        <v>4255</v>
      </c>
      <c r="C2098" t="s">
        <v>4256</v>
      </c>
      <c r="D2098" t="str">
        <f t="shared" si="64"/>
        <v>10:40:43</v>
      </c>
      <c r="E2098" s="18">
        <f t="shared" si="65"/>
        <v>0.41666666666666663</v>
      </c>
      <c r="F2098" s="2" t="s">
        <v>45</v>
      </c>
      <c r="G2098" s="4" t="s">
        <v>68</v>
      </c>
      <c r="H2098" t="s">
        <v>60</v>
      </c>
      <c r="I2098">
        <v>3775</v>
      </c>
      <c r="J2098">
        <v>47556</v>
      </c>
      <c r="K2098" t="s">
        <v>6205</v>
      </c>
      <c r="L2098">
        <v>29</v>
      </c>
      <c r="M2098" s="6">
        <v>7784.75</v>
      </c>
      <c r="N2098" s="6">
        <v>541.75</v>
      </c>
      <c r="O2098">
        <v>12</v>
      </c>
      <c r="P2098">
        <v>5</v>
      </c>
      <c r="Q2098" t="s">
        <v>52</v>
      </c>
      <c r="R2098" t="s">
        <v>38</v>
      </c>
      <c r="S2098" t="s">
        <v>6176</v>
      </c>
    </row>
    <row r="2099" spans="1:19" hidden="1" x14ac:dyDescent="0.3">
      <c r="A2099" s="7">
        <v>19386</v>
      </c>
      <c r="B2099" s="6" t="s">
        <v>4257</v>
      </c>
      <c r="C2099" t="s">
        <v>4258</v>
      </c>
      <c r="D2099" t="str">
        <f t="shared" si="64"/>
        <v>12:01:33</v>
      </c>
      <c r="E2099" s="18">
        <f t="shared" si="65"/>
        <v>0.5</v>
      </c>
      <c r="F2099" s="2" t="s">
        <v>59</v>
      </c>
      <c r="G2099" s="4" t="s">
        <v>46</v>
      </c>
      <c r="H2099" t="s">
        <v>75</v>
      </c>
      <c r="I2099">
        <v>384</v>
      </c>
      <c r="J2099">
        <v>36453</v>
      </c>
      <c r="K2099" t="s">
        <v>6205</v>
      </c>
      <c r="L2099">
        <v>6</v>
      </c>
      <c r="M2099" s="6">
        <v>1262.75</v>
      </c>
      <c r="N2099" s="6">
        <v>4338.75</v>
      </c>
      <c r="O2099">
        <v>55</v>
      </c>
      <c r="P2099">
        <v>2</v>
      </c>
      <c r="Q2099" t="s">
        <v>52</v>
      </c>
      <c r="R2099" t="s">
        <v>52</v>
      </c>
      <c r="S2099" t="s">
        <v>6177</v>
      </c>
    </row>
    <row r="2100" spans="1:19" hidden="1" x14ac:dyDescent="0.3">
      <c r="A2100" s="7">
        <v>19387</v>
      </c>
      <c r="B2100" s="6" t="s">
        <v>4259</v>
      </c>
      <c r="C2100" t="s">
        <v>4260</v>
      </c>
      <c r="D2100" t="str">
        <f t="shared" si="64"/>
        <v>16:27:38</v>
      </c>
      <c r="E2100" s="18">
        <f t="shared" si="65"/>
        <v>0.66666666666666663</v>
      </c>
      <c r="F2100" s="2" t="s">
        <v>59</v>
      </c>
      <c r="G2100" s="4" t="s">
        <v>55</v>
      </c>
      <c r="H2100" t="s">
        <v>47</v>
      </c>
      <c r="I2100">
        <v>1023</v>
      </c>
      <c r="J2100">
        <v>80592</v>
      </c>
      <c r="K2100" t="s">
        <v>6206</v>
      </c>
      <c r="L2100">
        <v>15</v>
      </c>
      <c r="M2100" s="6">
        <v>160</v>
      </c>
      <c r="N2100" s="6">
        <v>7101</v>
      </c>
      <c r="O2100">
        <v>60</v>
      </c>
      <c r="P2100">
        <v>3</v>
      </c>
      <c r="Q2100" t="s">
        <v>52</v>
      </c>
      <c r="R2100" t="s">
        <v>38</v>
      </c>
      <c r="S2100" t="s">
        <v>6177</v>
      </c>
    </row>
    <row r="2101" spans="1:19" hidden="1" x14ac:dyDescent="0.3">
      <c r="A2101" s="7">
        <v>19388</v>
      </c>
      <c r="B2101" s="6" t="s">
        <v>4261</v>
      </c>
      <c r="C2101" t="s">
        <v>4262</v>
      </c>
      <c r="D2101" t="str">
        <f t="shared" si="64"/>
        <v>05:22:55</v>
      </c>
      <c r="E2101" s="18">
        <f t="shared" si="65"/>
        <v>0.20833333333333331</v>
      </c>
      <c r="F2101" s="2" t="s">
        <v>45</v>
      </c>
      <c r="G2101" s="4" t="s">
        <v>46</v>
      </c>
      <c r="H2101" t="s">
        <v>60</v>
      </c>
      <c r="I2101">
        <v>1095</v>
      </c>
      <c r="J2101">
        <v>28582</v>
      </c>
      <c r="K2101" t="s">
        <v>6204</v>
      </c>
      <c r="L2101">
        <v>31</v>
      </c>
      <c r="M2101" s="6">
        <v>318.5</v>
      </c>
      <c r="N2101" s="6">
        <v>4380.75</v>
      </c>
      <c r="O2101">
        <v>11</v>
      </c>
      <c r="P2101">
        <v>5</v>
      </c>
      <c r="Q2101" t="s">
        <v>35</v>
      </c>
      <c r="R2101" t="s">
        <v>38</v>
      </c>
      <c r="S2101" t="s">
        <v>6176</v>
      </c>
    </row>
    <row r="2102" spans="1:19" hidden="1" x14ac:dyDescent="0.3">
      <c r="A2102" s="7">
        <v>19389</v>
      </c>
      <c r="B2102" s="6" t="s">
        <v>4263</v>
      </c>
      <c r="C2102" t="s">
        <v>4264</v>
      </c>
      <c r="D2102" t="str">
        <f t="shared" si="64"/>
        <v>19:54:37</v>
      </c>
      <c r="E2102" s="18">
        <f t="shared" si="65"/>
        <v>0.79166666666666663</v>
      </c>
      <c r="F2102" s="2" t="s">
        <v>50</v>
      </c>
      <c r="G2102" s="4" t="s">
        <v>55</v>
      </c>
      <c r="H2102" t="s">
        <v>51</v>
      </c>
      <c r="I2102">
        <v>143</v>
      </c>
      <c r="J2102">
        <v>55469</v>
      </c>
      <c r="K2102" t="s">
        <v>6203</v>
      </c>
      <c r="L2102">
        <v>13</v>
      </c>
      <c r="M2102" s="6">
        <v>410.75</v>
      </c>
      <c r="N2102" s="6">
        <v>2761.5</v>
      </c>
      <c r="O2102">
        <v>88</v>
      </c>
      <c r="P2102">
        <v>1</v>
      </c>
      <c r="Q2102" t="s">
        <v>35</v>
      </c>
      <c r="R2102" t="s">
        <v>38</v>
      </c>
      <c r="S2102" t="s">
        <v>6177</v>
      </c>
    </row>
    <row r="2103" spans="1:19" hidden="1" x14ac:dyDescent="0.3">
      <c r="A2103" s="7">
        <v>19390</v>
      </c>
      <c r="B2103" s="6" t="s">
        <v>4265</v>
      </c>
      <c r="C2103" t="s">
        <v>4266</v>
      </c>
      <c r="D2103" t="str">
        <f t="shared" si="64"/>
        <v>03:35:34</v>
      </c>
      <c r="E2103" s="18">
        <f t="shared" si="65"/>
        <v>0.125</v>
      </c>
      <c r="F2103" s="2" t="s">
        <v>59</v>
      </c>
      <c r="G2103" s="4" t="s">
        <v>46</v>
      </c>
      <c r="H2103" t="s">
        <v>81</v>
      </c>
      <c r="I2103">
        <v>359</v>
      </c>
      <c r="J2103">
        <v>33417</v>
      </c>
      <c r="K2103" t="s">
        <v>6205</v>
      </c>
      <c r="L2103">
        <v>18</v>
      </c>
      <c r="M2103" s="6">
        <v>506.5</v>
      </c>
      <c r="N2103" s="6">
        <v>4159.25</v>
      </c>
      <c r="O2103">
        <v>60</v>
      </c>
      <c r="P2103">
        <v>0</v>
      </c>
      <c r="Q2103" t="s">
        <v>52</v>
      </c>
      <c r="R2103" t="s">
        <v>38</v>
      </c>
      <c r="S2103" t="s">
        <v>6177</v>
      </c>
    </row>
    <row r="2104" spans="1:19" hidden="1" x14ac:dyDescent="0.3">
      <c r="A2104" s="7">
        <v>19391</v>
      </c>
      <c r="B2104" s="6" t="s">
        <v>4267</v>
      </c>
      <c r="C2104" t="s">
        <v>4268</v>
      </c>
      <c r="D2104" t="str">
        <f t="shared" si="64"/>
        <v>12:06:52</v>
      </c>
      <c r="E2104" s="18">
        <f t="shared" si="65"/>
        <v>0.5</v>
      </c>
      <c r="F2104" s="2" t="s">
        <v>59</v>
      </c>
      <c r="G2104" s="4" t="s">
        <v>46</v>
      </c>
      <c r="H2104" t="s">
        <v>81</v>
      </c>
      <c r="I2104">
        <v>406</v>
      </c>
      <c r="J2104">
        <v>42766</v>
      </c>
      <c r="K2104" t="s">
        <v>6205</v>
      </c>
      <c r="L2104">
        <v>8</v>
      </c>
      <c r="M2104" s="6">
        <v>251.75</v>
      </c>
      <c r="N2104" s="6">
        <v>5678.5</v>
      </c>
      <c r="O2104">
        <v>64</v>
      </c>
      <c r="P2104">
        <v>0</v>
      </c>
      <c r="Q2104" t="s">
        <v>65</v>
      </c>
      <c r="R2104" t="s">
        <v>38</v>
      </c>
      <c r="S2104" t="s">
        <v>6177</v>
      </c>
    </row>
    <row r="2105" spans="1:19" hidden="1" x14ac:dyDescent="0.3">
      <c r="A2105" s="7">
        <v>19392</v>
      </c>
      <c r="B2105" s="6" t="s">
        <v>4269</v>
      </c>
      <c r="C2105" t="s">
        <v>4270</v>
      </c>
      <c r="D2105" t="str">
        <f t="shared" si="64"/>
        <v>05:45:44</v>
      </c>
      <c r="E2105" s="18">
        <f t="shared" si="65"/>
        <v>0.20833333333333331</v>
      </c>
      <c r="F2105" s="2" t="s">
        <v>72</v>
      </c>
      <c r="G2105" s="4" t="s">
        <v>46</v>
      </c>
      <c r="H2105" t="s">
        <v>47</v>
      </c>
      <c r="I2105">
        <v>591</v>
      </c>
      <c r="J2105">
        <v>18249</v>
      </c>
      <c r="K2105" t="s">
        <v>6204</v>
      </c>
      <c r="L2105">
        <v>16</v>
      </c>
      <c r="M2105" s="6">
        <v>4785</v>
      </c>
      <c r="N2105" s="6">
        <v>1105</v>
      </c>
      <c r="O2105">
        <v>67</v>
      </c>
      <c r="P2105">
        <v>3</v>
      </c>
      <c r="Q2105" t="s">
        <v>35</v>
      </c>
      <c r="R2105" t="s">
        <v>38</v>
      </c>
      <c r="S2105" t="s">
        <v>6176</v>
      </c>
    </row>
    <row r="2106" spans="1:19" hidden="1" x14ac:dyDescent="0.3">
      <c r="A2106" s="7">
        <v>19393</v>
      </c>
      <c r="B2106" s="6" t="s">
        <v>4271</v>
      </c>
      <c r="C2106" t="s">
        <v>4272</v>
      </c>
      <c r="D2106" t="str">
        <f t="shared" si="64"/>
        <v>00:46:07</v>
      </c>
      <c r="E2106" s="18">
        <f t="shared" si="65"/>
        <v>0</v>
      </c>
      <c r="F2106" s="2" t="s">
        <v>45</v>
      </c>
      <c r="G2106" s="4" t="s">
        <v>46</v>
      </c>
      <c r="H2106" t="s">
        <v>75</v>
      </c>
      <c r="I2106">
        <v>2433</v>
      </c>
      <c r="J2106">
        <v>27528</v>
      </c>
      <c r="K2106" t="s">
        <v>6204</v>
      </c>
      <c r="L2106">
        <v>9</v>
      </c>
      <c r="M2106" s="6">
        <v>1089</v>
      </c>
      <c r="N2106" s="6">
        <v>3324</v>
      </c>
      <c r="O2106">
        <v>50</v>
      </c>
      <c r="P2106">
        <v>3</v>
      </c>
      <c r="Q2106" t="s">
        <v>52</v>
      </c>
      <c r="R2106" t="s">
        <v>38</v>
      </c>
      <c r="S2106" t="s">
        <v>6176</v>
      </c>
    </row>
    <row r="2107" spans="1:19" hidden="1" x14ac:dyDescent="0.3">
      <c r="A2107" s="7">
        <v>19394</v>
      </c>
      <c r="B2107" s="6" t="s">
        <v>4273</v>
      </c>
      <c r="C2107" t="s">
        <v>4274</v>
      </c>
      <c r="D2107" t="str">
        <f t="shared" si="64"/>
        <v>04:06:36</v>
      </c>
      <c r="E2107" s="18">
        <f t="shared" si="65"/>
        <v>0.16666666666666666</v>
      </c>
      <c r="F2107" s="2" t="s">
        <v>50</v>
      </c>
      <c r="G2107" s="4" t="s">
        <v>55</v>
      </c>
      <c r="H2107" t="s">
        <v>51</v>
      </c>
      <c r="I2107">
        <v>176</v>
      </c>
      <c r="J2107">
        <v>41773</v>
      </c>
      <c r="K2107" t="s">
        <v>6205</v>
      </c>
      <c r="L2107">
        <v>19</v>
      </c>
      <c r="M2107" s="6">
        <v>152.5</v>
      </c>
      <c r="N2107" s="6">
        <v>6663</v>
      </c>
      <c r="O2107">
        <v>99</v>
      </c>
      <c r="P2107">
        <v>1</v>
      </c>
      <c r="Q2107" t="s">
        <v>35</v>
      </c>
      <c r="R2107" t="s">
        <v>38</v>
      </c>
      <c r="S2107" t="s">
        <v>6176</v>
      </c>
    </row>
    <row r="2108" spans="1:19" hidden="1" x14ac:dyDescent="0.3">
      <c r="A2108" s="7">
        <v>19395</v>
      </c>
      <c r="B2108" s="6" t="s">
        <v>4275</v>
      </c>
      <c r="C2108" t="s">
        <v>4276</v>
      </c>
      <c r="D2108" t="str">
        <f t="shared" si="64"/>
        <v>06:22:59</v>
      </c>
      <c r="E2108" s="18">
        <f t="shared" si="65"/>
        <v>0.25</v>
      </c>
      <c r="F2108" s="2" t="s">
        <v>88</v>
      </c>
      <c r="G2108" s="4" t="s">
        <v>46</v>
      </c>
      <c r="H2108" t="s">
        <v>51</v>
      </c>
      <c r="I2108">
        <v>190</v>
      </c>
      <c r="J2108">
        <v>45520</v>
      </c>
      <c r="K2108" t="s">
        <v>6205</v>
      </c>
      <c r="L2108">
        <v>14</v>
      </c>
      <c r="M2108" s="6">
        <v>3608.75</v>
      </c>
      <c r="N2108" s="6">
        <v>623.75</v>
      </c>
      <c r="O2108">
        <v>94</v>
      </c>
      <c r="P2108">
        <v>2</v>
      </c>
      <c r="Q2108" t="s">
        <v>35</v>
      </c>
      <c r="R2108" t="s">
        <v>52</v>
      </c>
      <c r="S2108" t="s">
        <v>6176</v>
      </c>
    </row>
    <row r="2109" spans="1:19" hidden="1" x14ac:dyDescent="0.3">
      <c r="A2109" s="7">
        <v>19396</v>
      </c>
      <c r="B2109" s="6" t="s">
        <v>4277</v>
      </c>
      <c r="C2109" t="s">
        <v>4278</v>
      </c>
      <c r="D2109" t="str">
        <f t="shared" si="64"/>
        <v>13:33:42</v>
      </c>
      <c r="E2109" s="18">
        <f t="shared" si="65"/>
        <v>0.54166666666666663</v>
      </c>
      <c r="F2109" s="2" t="s">
        <v>88</v>
      </c>
      <c r="G2109" s="4" t="s">
        <v>46</v>
      </c>
      <c r="H2109" t="s">
        <v>51</v>
      </c>
      <c r="I2109">
        <v>22</v>
      </c>
      <c r="J2109">
        <v>39016</v>
      </c>
      <c r="K2109" t="s">
        <v>6205</v>
      </c>
      <c r="L2109">
        <v>7</v>
      </c>
      <c r="M2109" s="6">
        <v>1393</v>
      </c>
      <c r="N2109" s="6">
        <v>2550.25</v>
      </c>
      <c r="O2109">
        <v>85</v>
      </c>
      <c r="P2109">
        <v>2</v>
      </c>
      <c r="Q2109" t="s">
        <v>52</v>
      </c>
      <c r="R2109" t="s">
        <v>38</v>
      </c>
      <c r="S2109" t="s">
        <v>6177</v>
      </c>
    </row>
    <row r="2110" spans="1:19" hidden="1" x14ac:dyDescent="0.3">
      <c r="A2110" s="7">
        <v>19397</v>
      </c>
      <c r="B2110" s="6" t="s">
        <v>4279</v>
      </c>
      <c r="C2110" t="s">
        <v>4280</v>
      </c>
      <c r="D2110" t="str">
        <f t="shared" si="64"/>
        <v>18:18:00</v>
      </c>
      <c r="E2110" s="18">
        <f t="shared" si="65"/>
        <v>0.75</v>
      </c>
      <c r="F2110" s="2" t="s">
        <v>50</v>
      </c>
      <c r="G2110" s="4" t="s">
        <v>46</v>
      </c>
      <c r="H2110" t="s">
        <v>51</v>
      </c>
      <c r="I2110">
        <v>76</v>
      </c>
      <c r="J2110">
        <v>65180</v>
      </c>
      <c r="K2110" t="s">
        <v>6203</v>
      </c>
      <c r="L2110">
        <v>9</v>
      </c>
      <c r="M2110" s="6">
        <v>487</v>
      </c>
      <c r="N2110" s="6">
        <v>5516.75</v>
      </c>
      <c r="O2110">
        <v>79</v>
      </c>
      <c r="P2110">
        <v>2</v>
      </c>
      <c r="Q2110" t="s">
        <v>65</v>
      </c>
      <c r="R2110" t="s">
        <v>52</v>
      </c>
      <c r="S2110" t="s">
        <v>6176</v>
      </c>
    </row>
    <row r="2111" spans="1:19" hidden="1" x14ac:dyDescent="0.3">
      <c r="A2111" s="7">
        <v>19398</v>
      </c>
      <c r="B2111" s="6" t="s">
        <v>4281</v>
      </c>
      <c r="C2111" t="s">
        <v>4282</v>
      </c>
      <c r="D2111" t="str">
        <f t="shared" si="64"/>
        <v>11:37:26</v>
      </c>
      <c r="E2111" s="18">
        <f t="shared" si="65"/>
        <v>0.45833333333333331</v>
      </c>
      <c r="F2111" s="2" t="s">
        <v>45</v>
      </c>
      <c r="G2111" s="4" t="s">
        <v>68</v>
      </c>
      <c r="H2111" t="s">
        <v>60</v>
      </c>
      <c r="I2111">
        <v>3242</v>
      </c>
      <c r="J2111">
        <v>86324</v>
      </c>
      <c r="K2111" t="s">
        <v>6206</v>
      </c>
      <c r="L2111">
        <v>29</v>
      </c>
      <c r="M2111" s="6">
        <v>440.5</v>
      </c>
      <c r="N2111" s="6">
        <v>4724.5</v>
      </c>
      <c r="O2111">
        <v>23</v>
      </c>
      <c r="P2111">
        <v>6</v>
      </c>
      <c r="Q2111" t="s">
        <v>52</v>
      </c>
      <c r="R2111" t="s">
        <v>38</v>
      </c>
      <c r="S2111" t="s">
        <v>6176</v>
      </c>
    </row>
    <row r="2112" spans="1:19" hidden="1" x14ac:dyDescent="0.3">
      <c r="A2112" s="7">
        <v>19399</v>
      </c>
      <c r="B2112" s="6" t="s">
        <v>4283</v>
      </c>
      <c r="C2112" t="s">
        <v>4284</v>
      </c>
      <c r="D2112" t="str">
        <f t="shared" si="64"/>
        <v>14:15:53</v>
      </c>
      <c r="E2112" s="18">
        <f t="shared" si="65"/>
        <v>0.58333333333333326</v>
      </c>
      <c r="F2112" s="2" t="s">
        <v>45</v>
      </c>
      <c r="G2112" s="4" t="s">
        <v>55</v>
      </c>
      <c r="H2112" t="s">
        <v>56</v>
      </c>
      <c r="I2112">
        <v>4510</v>
      </c>
      <c r="J2112">
        <v>39063</v>
      </c>
      <c r="K2112" t="s">
        <v>6205</v>
      </c>
      <c r="L2112">
        <v>46</v>
      </c>
      <c r="M2112" s="6">
        <v>65.5</v>
      </c>
      <c r="N2112" s="6">
        <v>7498</v>
      </c>
      <c r="O2112">
        <v>17</v>
      </c>
      <c r="P2112">
        <v>6</v>
      </c>
      <c r="Q2112" t="s">
        <v>52</v>
      </c>
      <c r="R2112" t="s">
        <v>52</v>
      </c>
      <c r="S2112" t="s">
        <v>6176</v>
      </c>
    </row>
    <row r="2113" spans="1:19" hidden="1" x14ac:dyDescent="0.3">
      <c r="A2113" s="7">
        <v>19400</v>
      </c>
      <c r="B2113" s="6" t="s">
        <v>4285</v>
      </c>
      <c r="C2113" t="s">
        <v>4286</v>
      </c>
      <c r="D2113" t="str">
        <f t="shared" si="64"/>
        <v>22:38:18</v>
      </c>
      <c r="E2113" s="18">
        <f t="shared" si="65"/>
        <v>0.91666666666666663</v>
      </c>
      <c r="F2113" s="2" t="s">
        <v>72</v>
      </c>
      <c r="G2113" s="4" t="s">
        <v>55</v>
      </c>
      <c r="H2113" t="s">
        <v>75</v>
      </c>
      <c r="I2113">
        <v>246</v>
      </c>
      <c r="J2113">
        <v>41464</v>
      </c>
      <c r="K2113" t="s">
        <v>6205</v>
      </c>
      <c r="L2113">
        <v>6</v>
      </c>
      <c r="M2113" s="6">
        <v>1810.5</v>
      </c>
      <c r="N2113" s="6">
        <v>2616.25</v>
      </c>
      <c r="O2113">
        <v>50</v>
      </c>
      <c r="P2113">
        <v>2</v>
      </c>
      <c r="Q2113" t="s">
        <v>65</v>
      </c>
      <c r="R2113" t="s">
        <v>52</v>
      </c>
      <c r="S2113" t="s">
        <v>6176</v>
      </c>
    </row>
    <row r="2114" spans="1:19" hidden="1" x14ac:dyDescent="0.3">
      <c r="A2114" s="7">
        <v>19401</v>
      </c>
      <c r="B2114" s="6" t="s">
        <v>4287</v>
      </c>
      <c r="C2114" t="s">
        <v>4288</v>
      </c>
      <c r="D2114" t="str">
        <f t="shared" si="64"/>
        <v>20:50:10</v>
      </c>
      <c r="E2114" s="18">
        <f t="shared" si="65"/>
        <v>0.83333333333333326</v>
      </c>
      <c r="F2114" s="2" t="s">
        <v>45</v>
      </c>
      <c r="G2114" s="4" t="s">
        <v>46</v>
      </c>
      <c r="H2114" t="s">
        <v>47</v>
      </c>
      <c r="I2114">
        <v>3380</v>
      </c>
      <c r="J2114">
        <v>66061</v>
      </c>
      <c r="K2114" t="s">
        <v>6203</v>
      </c>
      <c r="L2114">
        <v>16</v>
      </c>
      <c r="M2114" s="6">
        <v>4217</v>
      </c>
      <c r="N2114" s="6">
        <v>598.5</v>
      </c>
      <c r="O2114">
        <v>57</v>
      </c>
      <c r="P2114">
        <v>2</v>
      </c>
      <c r="Q2114" t="s">
        <v>52</v>
      </c>
      <c r="R2114" t="s">
        <v>38</v>
      </c>
      <c r="S2114" t="s">
        <v>6177</v>
      </c>
    </row>
    <row r="2115" spans="1:19" hidden="1" x14ac:dyDescent="0.3">
      <c r="A2115" s="7">
        <v>19402</v>
      </c>
      <c r="B2115" s="6" t="s">
        <v>4289</v>
      </c>
      <c r="C2115" t="s">
        <v>4290</v>
      </c>
      <c r="D2115" t="str">
        <f t="shared" ref="D2115:D2178" si="66">TEXT(C2115,"hh:mm:ss")</f>
        <v>22:19:52</v>
      </c>
      <c r="E2115" s="18">
        <f t="shared" ref="E2115:E2178" si="67">FLOOR(D2115,TIME(1,0,0))</f>
        <v>0.91666666666666663</v>
      </c>
      <c r="F2115" s="2" t="s">
        <v>45</v>
      </c>
      <c r="G2115" s="4" t="s">
        <v>55</v>
      </c>
      <c r="H2115" t="s">
        <v>56</v>
      </c>
      <c r="I2115">
        <v>4371</v>
      </c>
      <c r="J2115">
        <v>89102</v>
      </c>
      <c r="K2115" t="s">
        <v>6206</v>
      </c>
      <c r="L2115">
        <v>51</v>
      </c>
      <c r="M2115" s="6">
        <v>431</v>
      </c>
      <c r="N2115" s="6">
        <v>7437</v>
      </c>
      <c r="O2115">
        <v>15</v>
      </c>
      <c r="P2115">
        <v>5</v>
      </c>
      <c r="Q2115" t="s">
        <v>52</v>
      </c>
      <c r="R2115" t="s">
        <v>52</v>
      </c>
      <c r="S2115" t="s">
        <v>6176</v>
      </c>
    </row>
    <row r="2116" spans="1:19" hidden="1" x14ac:dyDescent="0.3">
      <c r="A2116" s="7">
        <v>19403</v>
      </c>
      <c r="B2116" s="6" t="s">
        <v>4291</v>
      </c>
      <c r="C2116" t="s">
        <v>4292</v>
      </c>
      <c r="D2116" t="str">
        <f t="shared" si="66"/>
        <v>12:00:27</v>
      </c>
      <c r="E2116" s="18">
        <f t="shared" si="67"/>
        <v>0.5</v>
      </c>
      <c r="F2116" s="2" t="s">
        <v>72</v>
      </c>
      <c r="G2116" s="4" t="s">
        <v>46</v>
      </c>
      <c r="H2116" t="s">
        <v>75</v>
      </c>
      <c r="I2116">
        <v>993</v>
      </c>
      <c r="J2116">
        <v>25102</v>
      </c>
      <c r="K2116" t="s">
        <v>6204</v>
      </c>
      <c r="L2116">
        <v>2</v>
      </c>
      <c r="M2116" s="6">
        <v>161.75</v>
      </c>
      <c r="N2116" s="6">
        <v>7486.75</v>
      </c>
      <c r="O2116">
        <v>58</v>
      </c>
      <c r="P2116">
        <v>2</v>
      </c>
      <c r="Q2116" t="s">
        <v>52</v>
      </c>
      <c r="R2116" t="s">
        <v>38</v>
      </c>
      <c r="S2116" t="s">
        <v>6176</v>
      </c>
    </row>
    <row r="2117" spans="1:19" hidden="1" x14ac:dyDescent="0.3">
      <c r="A2117" s="7">
        <v>19404</v>
      </c>
      <c r="B2117" s="6" t="s">
        <v>4293</v>
      </c>
      <c r="C2117" t="s">
        <v>4294</v>
      </c>
      <c r="D2117" t="str">
        <f t="shared" si="66"/>
        <v>23:15:03</v>
      </c>
      <c r="E2117" s="18">
        <f t="shared" si="67"/>
        <v>0.95833333333333326</v>
      </c>
      <c r="F2117" s="2" t="s">
        <v>50</v>
      </c>
      <c r="G2117" s="4" t="s">
        <v>46</v>
      </c>
      <c r="H2117" t="s">
        <v>75</v>
      </c>
      <c r="I2117">
        <v>201</v>
      </c>
      <c r="J2117">
        <v>36011</v>
      </c>
      <c r="K2117" t="s">
        <v>6205</v>
      </c>
      <c r="L2117">
        <v>12</v>
      </c>
      <c r="M2117" s="6">
        <v>394</v>
      </c>
      <c r="N2117" s="6">
        <v>5123.25</v>
      </c>
      <c r="O2117">
        <v>45</v>
      </c>
      <c r="P2117">
        <v>3</v>
      </c>
      <c r="Q2117" t="s">
        <v>65</v>
      </c>
      <c r="R2117" t="s">
        <v>38</v>
      </c>
      <c r="S2117" t="s">
        <v>6177</v>
      </c>
    </row>
    <row r="2118" spans="1:19" hidden="1" x14ac:dyDescent="0.3">
      <c r="A2118" s="7">
        <v>19405</v>
      </c>
      <c r="B2118" s="6" t="s">
        <v>4295</v>
      </c>
      <c r="C2118" t="s">
        <v>4296</v>
      </c>
      <c r="D2118" t="str">
        <f t="shared" si="66"/>
        <v>01:46:49</v>
      </c>
      <c r="E2118" s="18">
        <f t="shared" si="67"/>
        <v>4.1666666666666664E-2</v>
      </c>
      <c r="F2118" s="2" t="s">
        <v>45</v>
      </c>
      <c r="G2118" s="4" t="s">
        <v>55</v>
      </c>
      <c r="H2118" t="s">
        <v>56</v>
      </c>
      <c r="I2118">
        <v>4046</v>
      </c>
      <c r="J2118">
        <v>43486</v>
      </c>
      <c r="K2118" t="s">
        <v>6205</v>
      </c>
      <c r="L2118">
        <v>48</v>
      </c>
      <c r="M2118" s="6">
        <v>443</v>
      </c>
      <c r="N2118" s="6">
        <v>5306</v>
      </c>
      <c r="O2118">
        <v>21</v>
      </c>
      <c r="P2118">
        <v>3</v>
      </c>
      <c r="Q2118" t="s">
        <v>38</v>
      </c>
      <c r="R2118" t="s">
        <v>38</v>
      </c>
      <c r="S2118" t="s">
        <v>6176</v>
      </c>
    </row>
    <row r="2119" spans="1:19" hidden="1" x14ac:dyDescent="0.3">
      <c r="A2119" s="7">
        <v>19406</v>
      </c>
      <c r="B2119" s="6" t="s">
        <v>4297</v>
      </c>
      <c r="C2119" t="s">
        <v>4298</v>
      </c>
      <c r="D2119" t="str">
        <f t="shared" si="66"/>
        <v>09:35:41</v>
      </c>
      <c r="E2119" s="18">
        <f t="shared" si="67"/>
        <v>0.375</v>
      </c>
      <c r="F2119" s="2" t="s">
        <v>72</v>
      </c>
      <c r="G2119" s="4" t="s">
        <v>46</v>
      </c>
      <c r="H2119" t="s">
        <v>51</v>
      </c>
      <c r="I2119">
        <v>306</v>
      </c>
      <c r="J2119">
        <v>46954</v>
      </c>
      <c r="K2119" t="s">
        <v>6205</v>
      </c>
      <c r="L2119">
        <v>17</v>
      </c>
      <c r="M2119" s="6">
        <v>372.5</v>
      </c>
      <c r="N2119" s="6">
        <v>5887.5</v>
      </c>
      <c r="O2119">
        <v>75</v>
      </c>
      <c r="P2119">
        <v>2</v>
      </c>
      <c r="Q2119" t="s">
        <v>65</v>
      </c>
      <c r="R2119" t="s">
        <v>52</v>
      </c>
      <c r="S2119" t="s">
        <v>6176</v>
      </c>
    </row>
    <row r="2120" spans="1:19" hidden="1" x14ac:dyDescent="0.3">
      <c r="A2120" s="7">
        <v>19407</v>
      </c>
      <c r="B2120" s="6" t="s">
        <v>4299</v>
      </c>
      <c r="C2120" t="s">
        <v>4300</v>
      </c>
      <c r="D2120" t="str">
        <f t="shared" si="66"/>
        <v>22:39:57</v>
      </c>
      <c r="E2120" s="18">
        <f t="shared" si="67"/>
        <v>0.91666666666666663</v>
      </c>
      <c r="F2120" s="2" t="s">
        <v>59</v>
      </c>
      <c r="G2120" s="4" t="s">
        <v>46</v>
      </c>
      <c r="H2120" t="s">
        <v>75</v>
      </c>
      <c r="I2120">
        <v>597</v>
      </c>
      <c r="J2120">
        <v>67449</v>
      </c>
      <c r="K2120" t="s">
        <v>6203</v>
      </c>
      <c r="L2120">
        <v>3</v>
      </c>
      <c r="M2120" s="6">
        <v>449</v>
      </c>
      <c r="N2120" s="6">
        <v>4382</v>
      </c>
      <c r="O2120">
        <v>56</v>
      </c>
      <c r="P2120">
        <v>1</v>
      </c>
      <c r="Q2120" t="s">
        <v>52</v>
      </c>
      <c r="R2120" t="s">
        <v>38</v>
      </c>
      <c r="S2120" t="s">
        <v>6177</v>
      </c>
    </row>
    <row r="2121" spans="1:19" hidden="1" x14ac:dyDescent="0.3">
      <c r="A2121" s="7">
        <v>19408</v>
      </c>
      <c r="B2121" s="6" t="s">
        <v>4301</v>
      </c>
      <c r="C2121" t="s">
        <v>4302</v>
      </c>
      <c r="D2121" t="str">
        <f t="shared" si="66"/>
        <v>09:45:17</v>
      </c>
      <c r="E2121" s="18">
        <f t="shared" si="67"/>
        <v>0.375</v>
      </c>
      <c r="F2121" s="2" t="s">
        <v>45</v>
      </c>
      <c r="G2121" s="4" t="s">
        <v>46</v>
      </c>
      <c r="H2121" t="s">
        <v>75</v>
      </c>
      <c r="I2121">
        <v>1772</v>
      </c>
      <c r="J2121">
        <v>25242</v>
      </c>
      <c r="K2121" t="s">
        <v>6204</v>
      </c>
      <c r="L2121">
        <v>15</v>
      </c>
      <c r="M2121" s="6">
        <v>926.75</v>
      </c>
      <c r="N2121" s="6">
        <v>4733.5</v>
      </c>
      <c r="O2121">
        <v>62</v>
      </c>
      <c r="P2121">
        <v>2</v>
      </c>
      <c r="Q2121" t="s">
        <v>52</v>
      </c>
      <c r="R2121" t="s">
        <v>38</v>
      </c>
      <c r="S2121" t="s">
        <v>6176</v>
      </c>
    </row>
    <row r="2122" spans="1:19" hidden="1" x14ac:dyDescent="0.3">
      <c r="A2122" s="7">
        <v>19409</v>
      </c>
      <c r="B2122" s="6" t="s">
        <v>4303</v>
      </c>
      <c r="C2122" t="s">
        <v>4304</v>
      </c>
      <c r="D2122" t="str">
        <f t="shared" si="66"/>
        <v>18:07:47</v>
      </c>
      <c r="E2122" s="18">
        <f t="shared" si="67"/>
        <v>0.75</v>
      </c>
      <c r="F2122" s="2" t="s">
        <v>88</v>
      </c>
      <c r="G2122" s="4" t="s">
        <v>46</v>
      </c>
      <c r="H2122" t="s">
        <v>51</v>
      </c>
      <c r="I2122">
        <v>351</v>
      </c>
      <c r="J2122">
        <v>32918</v>
      </c>
      <c r="K2122" t="s">
        <v>6205</v>
      </c>
      <c r="L2122">
        <v>11</v>
      </c>
      <c r="M2122" s="6">
        <v>317.25</v>
      </c>
      <c r="N2122" s="6">
        <v>4361.5</v>
      </c>
      <c r="O2122">
        <v>95</v>
      </c>
      <c r="P2122">
        <v>1</v>
      </c>
      <c r="Q2122" t="s">
        <v>52</v>
      </c>
      <c r="R2122" t="s">
        <v>52</v>
      </c>
      <c r="S2122" t="s">
        <v>6177</v>
      </c>
    </row>
    <row r="2123" spans="1:19" hidden="1" x14ac:dyDescent="0.3">
      <c r="A2123" s="7">
        <v>19410</v>
      </c>
      <c r="B2123" s="6" t="s">
        <v>4305</v>
      </c>
      <c r="C2123" t="s">
        <v>4306</v>
      </c>
      <c r="D2123" t="str">
        <f t="shared" si="66"/>
        <v>10:18:44</v>
      </c>
      <c r="E2123" s="18">
        <f t="shared" si="67"/>
        <v>0.41666666666666663</v>
      </c>
      <c r="F2123" s="2" t="s">
        <v>50</v>
      </c>
      <c r="G2123" s="4" t="s">
        <v>55</v>
      </c>
      <c r="H2123" t="s">
        <v>51</v>
      </c>
      <c r="I2123">
        <v>146</v>
      </c>
      <c r="J2123">
        <v>32766</v>
      </c>
      <c r="K2123" t="s">
        <v>6205</v>
      </c>
      <c r="L2123">
        <v>12</v>
      </c>
      <c r="M2123" s="6">
        <v>762</v>
      </c>
      <c r="N2123" s="6">
        <v>2597.75</v>
      </c>
      <c r="O2123">
        <v>89</v>
      </c>
      <c r="P2123">
        <v>1</v>
      </c>
      <c r="Q2123" t="s">
        <v>65</v>
      </c>
      <c r="R2123" t="s">
        <v>52</v>
      </c>
      <c r="S2123" t="s">
        <v>6177</v>
      </c>
    </row>
    <row r="2124" spans="1:19" hidden="1" x14ac:dyDescent="0.3">
      <c r="A2124" s="7">
        <v>19411</v>
      </c>
      <c r="B2124" s="6" t="s">
        <v>4307</v>
      </c>
      <c r="C2124" t="s">
        <v>4308</v>
      </c>
      <c r="D2124" t="str">
        <f t="shared" si="66"/>
        <v>23:53:08</v>
      </c>
      <c r="E2124" s="18">
        <f t="shared" si="67"/>
        <v>0.95833333333333326</v>
      </c>
      <c r="F2124" s="2" t="s">
        <v>50</v>
      </c>
      <c r="G2124" s="4" t="s">
        <v>55</v>
      </c>
      <c r="H2124" t="s">
        <v>51</v>
      </c>
      <c r="I2124">
        <v>247</v>
      </c>
      <c r="J2124">
        <v>52414</v>
      </c>
      <c r="K2124" t="s">
        <v>6203</v>
      </c>
      <c r="L2124">
        <v>11</v>
      </c>
      <c r="M2124" s="6">
        <v>1330</v>
      </c>
      <c r="N2124" s="6">
        <v>2558.5</v>
      </c>
      <c r="O2124">
        <v>91</v>
      </c>
      <c r="P2124">
        <v>2</v>
      </c>
      <c r="Q2124" t="s">
        <v>52</v>
      </c>
      <c r="R2124" t="s">
        <v>38</v>
      </c>
      <c r="S2124" t="s">
        <v>6176</v>
      </c>
    </row>
    <row r="2125" spans="1:19" hidden="1" x14ac:dyDescent="0.3">
      <c r="A2125" s="7">
        <v>19412</v>
      </c>
      <c r="B2125" s="6" t="s">
        <v>4309</v>
      </c>
      <c r="C2125" t="s">
        <v>4310</v>
      </c>
      <c r="D2125" t="str">
        <f t="shared" si="66"/>
        <v>12:15:26</v>
      </c>
      <c r="E2125" s="18">
        <f t="shared" si="67"/>
        <v>0.5</v>
      </c>
      <c r="F2125" s="2" t="s">
        <v>50</v>
      </c>
      <c r="G2125" s="4" t="s">
        <v>55</v>
      </c>
      <c r="H2125" t="s">
        <v>51</v>
      </c>
      <c r="I2125">
        <v>78</v>
      </c>
      <c r="J2125">
        <v>23007</v>
      </c>
      <c r="K2125" t="s">
        <v>6204</v>
      </c>
      <c r="L2125">
        <v>20</v>
      </c>
      <c r="M2125" s="6">
        <v>1207.25</v>
      </c>
      <c r="N2125" s="6">
        <v>2332</v>
      </c>
      <c r="O2125">
        <v>94</v>
      </c>
      <c r="P2125">
        <v>1</v>
      </c>
      <c r="Q2125" t="s">
        <v>52</v>
      </c>
      <c r="R2125" t="s">
        <v>38</v>
      </c>
      <c r="S2125" t="s">
        <v>6177</v>
      </c>
    </row>
    <row r="2126" spans="1:19" hidden="1" x14ac:dyDescent="0.3">
      <c r="A2126" s="7">
        <v>19413</v>
      </c>
      <c r="B2126" s="6" t="s">
        <v>4311</v>
      </c>
      <c r="C2126" t="s">
        <v>4312</v>
      </c>
      <c r="D2126" t="str">
        <f t="shared" si="66"/>
        <v>19:21:04</v>
      </c>
      <c r="E2126" s="18">
        <f t="shared" si="67"/>
        <v>0.79166666666666663</v>
      </c>
      <c r="F2126" s="2" t="s">
        <v>50</v>
      </c>
      <c r="G2126" s="4" t="s">
        <v>55</v>
      </c>
      <c r="H2126" t="s">
        <v>51</v>
      </c>
      <c r="I2126">
        <v>59</v>
      </c>
      <c r="J2126">
        <v>75655</v>
      </c>
      <c r="K2126" t="s">
        <v>6206</v>
      </c>
      <c r="L2126">
        <v>16</v>
      </c>
      <c r="M2126" s="6">
        <v>306.25</v>
      </c>
      <c r="N2126" s="6">
        <v>3466.5</v>
      </c>
      <c r="O2126">
        <v>86</v>
      </c>
      <c r="P2126">
        <v>2</v>
      </c>
      <c r="Q2126" t="s">
        <v>52</v>
      </c>
      <c r="R2126" t="s">
        <v>52</v>
      </c>
      <c r="S2126" t="s">
        <v>6176</v>
      </c>
    </row>
    <row r="2127" spans="1:19" hidden="1" x14ac:dyDescent="0.3">
      <c r="A2127" s="7">
        <v>19414</v>
      </c>
      <c r="B2127" s="6" t="s">
        <v>4313</v>
      </c>
      <c r="C2127" t="s">
        <v>4314</v>
      </c>
      <c r="D2127" t="str">
        <f t="shared" si="66"/>
        <v>00:56:35</v>
      </c>
      <c r="E2127" s="18">
        <f t="shared" si="67"/>
        <v>0</v>
      </c>
      <c r="F2127" s="2" t="s">
        <v>50</v>
      </c>
      <c r="G2127" s="4" t="s">
        <v>46</v>
      </c>
      <c r="H2127" t="s">
        <v>81</v>
      </c>
      <c r="I2127">
        <v>238</v>
      </c>
      <c r="J2127">
        <v>30619</v>
      </c>
      <c r="K2127" t="s">
        <v>6205</v>
      </c>
      <c r="L2127">
        <v>9</v>
      </c>
      <c r="M2127" s="6">
        <v>1092</v>
      </c>
      <c r="N2127" s="6">
        <v>3920.25</v>
      </c>
      <c r="O2127">
        <v>59</v>
      </c>
      <c r="P2127">
        <v>1</v>
      </c>
      <c r="Q2127" t="s">
        <v>38</v>
      </c>
      <c r="R2127" t="s">
        <v>38</v>
      </c>
      <c r="S2127" t="s">
        <v>6176</v>
      </c>
    </row>
    <row r="2128" spans="1:19" hidden="1" x14ac:dyDescent="0.3">
      <c r="A2128" s="7">
        <v>19415</v>
      </c>
      <c r="B2128" s="6" t="s">
        <v>4315</v>
      </c>
      <c r="C2128" t="s">
        <v>4316</v>
      </c>
      <c r="D2128" t="str">
        <f t="shared" si="66"/>
        <v>19:41:48</v>
      </c>
      <c r="E2128" s="18">
        <f t="shared" si="67"/>
        <v>0.79166666666666663</v>
      </c>
      <c r="F2128" s="2" t="s">
        <v>59</v>
      </c>
      <c r="G2128" s="4" t="s">
        <v>55</v>
      </c>
      <c r="H2128" t="s">
        <v>51</v>
      </c>
      <c r="I2128">
        <v>417</v>
      </c>
      <c r="J2128">
        <v>44022</v>
      </c>
      <c r="K2128" t="s">
        <v>6205</v>
      </c>
      <c r="L2128">
        <v>2</v>
      </c>
      <c r="M2128" s="6">
        <v>59.25</v>
      </c>
      <c r="N2128" s="6">
        <v>5889</v>
      </c>
      <c r="O2128">
        <v>95</v>
      </c>
      <c r="P2128">
        <v>2</v>
      </c>
      <c r="Q2128" t="s">
        <v>35</v>
      </c>
      <c r="R2128" t="s">
        <v>38</v>
      </c>
      <c r="S2128" t="s">
        <v>6176</v>
      </c>
    </row>
    <row r="2129" spans="1:19" hidden="1" x14ac:dyDescent="0.3">
      <c r="A2129" s="7">
        <v>19416</v>
      </c>
      <c r="B2129" s="6" t="s">
        <v>4317</v>
      </c>
      <c r="C2129" t="s">
        <v>4318</v>
      </c>
      <c r="D2129" t="str">
        <f t="shared" si="66"/>
        <v>00:29:29</v>
      </c>
      <c r="E2129" s="18">
        <f t="shared" si="67"/>
        <v>0</v>
      </c>
      <c r="F2129" s="2" t="s">
        <v>45</v>
      </c>
      <c r="G2129" s="4" t="s">
        <v>46</v>
      </c>
      <c r="H2129" t="s">
        <v>60</v>
      </c>
      <c r="I2129">
        <v>2607</v>
      </c>
      <c r="J2129">
        <v>89185</v>
      </c>
      <c r="K2129" t="s">
        <v>6206</v>
      </c>
      <c r="L2129">
        <v>21</v>
      </c>
      <c r="M2129" s="6">
        <v>85</v>
      </c>
      <c r="N2129" s="6">
        <v>5436.5</v>
      </c>
      <c r="O2129">
        <v>20</v>
      </c>
      <c r="P2129">
        <v>8</v>
      </c>
      <c r="Q2129" t="s">
        <v>38</v>
      </c>
      <c r="R2129" t="s">
        <v>38</v>
      </c>
      <c r="S2129" t="s">
        <v>6176</v>
      </c>
    </row>
    <row r="2130" spans="1:19" hidden="1" x14ac:dyDescent="0.3">
      <c r="A2130" s="7">
        <v>19417</v>
      </c>
      <c r="B2130" s="6" t="s">
        <v>4319</v>
      </c>
      <c r="C2130" t="s">
        <v>4320</v>
      </c>
      <c r="D2130" t="str">
        <f t="shared" si="66"/>
        <v>05:48:02</v>
      </c>
      <c r="E2130" s="18">
        <f t="shared" si="67"/>
        <v>0.20833333333333331</v>
      </c>
      <c r="F2130" s="2" t="s">
        <v>50</v>
      </c>
      <c r="G2130" s="4" t="s">
        <v>55</v>
      </c>
      <c r="H2130" t="s">
        <v>51</v>
      </c>
      <c r="I2130">
        <v>89</v>
      </c>
      <c r="J2130">
        <v>65570</v>
      </c>
      <c r="K2130" t="s">
        <v>6203</v>
      </c>
      <c r="L2130">
        <v>14</v>
      </c>
      <c r="M2130" s="6">
        <v>9450.5</v>
      </c>
      <c r="N2130" s="6">
        <v>951</v>
      </c>
      <c r="O2130">
        <v>79</v>
      </c>
      <c r="P2130">
        <v>1</v>
      </c>
      <c r="Q2130" t="s">
        <v>52</v>
      </c>
      <c r="R2130" t="s">
        <v>38</v>
      </c>
      <c r="S2130" t="s">
        <v>6176</v>
      </c>
    </row>
    <row r="2131" spans="1:19" hidden="1" x14ac:dyDescent="0.3">
      <c r="A2131" s="7">
        <v>19418</v>
      </c>
      <c r="B2131" s="6" t="s">
        <v>4321</v>
      </c>
      <c r="C2131" t="s">
        <v>4322</v>
      </c>
      <c r="D2131" t="str">
        <f t="shared" si="66"/>
        <v>10:00:15</v>
      </c>
      <c r="E2131" s="18">
        <f t="shared" si="67"/>
        <v>0.41666666666666663</v>
      </c>
      <c r="F2131" s="2" t="s">
        <v>45</v>
      </c>
      <c r="G2131" s="4" t="s">
        <v>46</v>
      </c>
      <c r="H2131" t="s">
        <v>56</v>
      </c>
      <c r="I2131">
        <v>4812</v>
      </c>
      <c r="J2131">
        <v>89568</v>
      </c>
      <c r="K2131" t="s">
        <v>6206</v>
      </c>
      <c r="L2131">
        <v>43</v>
      </c>
      <c r="M2131" s="6">
        <v>446.75</v>
      </c>
      <c r="N2131" s="6">
        <v>3033.25</v>
      </c>
      <c r="O2131">
        <v>14</v>
      </c>
      <c r="P2131">
        <v>4</v>
      </c>
      <c r="Q2131" t="s">
        <v>52</v>
      </c>
      <c r="R2131" t="s">
        <v>52</v>
      </c>
      <c r="S2131" t="s">
        <v>6176</v>
      </c>
    </row>
    <row r="2132" spans="1:19" hidden="1" x14ac:dyDescent="0.3">
      <c r="A2132" s="7">
        <v>19419</v>
      </c>
      <c r="B2132" s="6" t="s">
        <v>4323</v>
      </c>
      <c r="C2132" t="s">
        <v>4324</v>
      </c>
      <c r="D2132" t="str">
        <f t="shared" si="66"/>
        <v>08:26:48</v>
      </c>
      <c r="E2132" s="18">
        <f t="shared" si="67"/>
        <v>0.33333333333333331</v>
      </c>
      <c r="F2132" s="2" t="s">
        <v>45</v>
      </c>
      <c r="G2132" s="4" t="s">
        <v>46</v>
      </c>
      <c r="H2132" t="s">
        <v>56</v>
      </c>
      <c r="I2132">
        <v>4780</v>
      </c>
      <c r="J2132">
        <v>52418</v>
      </c>
      <c r="K2132" t="s">
        <v>6203</v>
      </c>
      <c r="L2132">
        <v>48</v>
      </c>
      <c r="M2132" s="6">
        <v>909.25</v>
      </c>
      <c r="N2132" s="6">
        <v>2655.25</v>
      </c>
      <c r="O2132">
        <v>12</v>
      </c>
      <c r="P2132">
        <v>4</v>
      </c>
      <c r="Q2132" t="s">
        <v>38</v>
      </c>
      <c r="R2132" t="s">
        <v>52</v>
      </c>
      <c r="S2132" t="s">
        <v>6177</v>
      </c>
    </row>
    <row r="2133" spans="1:19" hidden="1" x14ac:dyDescent="0.3">
      <c r="A2133" s="7">
        <v>19420</v>
      </c>
      <c r="B2133" s="6" t="s">
        <v>4325</v>
      </c>
      <c r="C2133" t="s">
        <v>4326</v>
      </c>
      <c r="D2133" t="str">
        <f t="shared" si="66"/>
        <v>00:49:00</v>
      </c>
      <c r="E2133" s="18">
        <f t="shared" si="67"/>
        <v>0</v>
      </c>
      <c r="F2133" s="2" t="s">
        <v>45</v>
      </c>
      <c r="G2133" s="4" t="s">
        <v>46</v>
      </c>
      <c r="H2133" t="s">
        <v>56</v>
      </c>
      <c r="I2133">
        <v>3755</v>
      </c>
      <c r="J2133">
        <v>33259</v>
      </c>
      <c r="K2133" t="s">
        <v>6205</v>
      </c>
      <c r="L2133">
        <v>32</v>
      </c>
      <c r="M2133" s="6">
        <v>10554.5</v>
      </c>
      <c r="N2133" s="6">
        <v>1005.25</v>
      </c>
      <c r="O2133">
        <v>12</v>
      </c>
      <c r="P2133">
        <v>6</v>
      </c>
      <c r="Q2133" t="s">
        <v>38</v>
      </c>
      <c r="R2133" t="s">
        <v>38</v>
      </c>
      <c r="S2133" t="s">
        <v>6176</v>
      </c>
    </row>
    <row r="2134" spans="1:19" hidden="1" x14ac:dyDescent="0.3">
      <c r="A2134" s="7">
        <v>19421</v>
      </c>
      <c r="B2134" s="6" t="s">
        <v>4327</v>
      </c>
      <c r="C2134" t="s">
        <v>4328</v>
      </c>
      <c r="D2134" t="str">
        <f t="shared" si="66"/>
        <v>03:00:57</v>
      </c>
      <c r="E2134" s="18">
        <f t="shared" si="67"/>
        <v>0.125</v>
      </c>
      <c r="F2134" s="2" t="s">
        <v>50</v>
      </c>
      <c r="G2134" s="4" t="s">
        <v>55</v>
      </c>
      <c r="H2134" t="s">
        <v>51</v>
      </c>
      <c r="I2134">
        <v>126</v>
      </c>
      <c r="J2134">
        <v>57442</v>
      </c>
      <c r="K2134" t="s">
        <v>6203</v>
      </c>
      <c r="L2134">
        <v>15</v>
      </c>
      <c r="M2134" s="6">
        <v>6368.5</v>
      </c>
      <c r="N2134" s="6">
        <v>782.5</v>
      </c>
      <c r="O2134">
        <v>89</v>
      </c>
      <c r="P2134">
        <v>2</v>
      </c>
      <c r="Q2134" t="s">
        <v>65</v>
      </c>
      <c r="R2134" t="s">
        <v>38</v>
      </c>
      <c r="S2134" t="s">
        <v>6176</v>
      </c>
    </row>
    <row r="2135" spans="1:19" hidden="1" x14ac:dyDescent="0.3">
      <c r="A2135" s="7">
        <v>19422</v>
      </c>
      <c r="B2135" s="6" t="s">
        <v>4329</v>
      </c>
      <c r="C2135" t="s">
        <v>4330</v>
      </c>
      <c r="D2135" t="str">
        <f t="shared" si="66"/>
        <v>07:43:26</v>
      </c>
      <c r="E2135" s="18">
        <f t="shared" si="67"/>
        <v>0.29166666666666663</v>
      </c>
      <c r="F2135" s="2" t="s">
        <v>59</v>
      </c>
      <c r="G2135" s="4" t="s">
        <v>55</v>
      </c>
      <c r="H2135" t="s">
        <v>56</v>
      </c>
      <c r="I2135">
        <v>1186</v>
      </c>
      <c r="J2135">
        <v>79167</v>
      </c>
      <c r="K2135" t="s">
        <v>6206</v>
      </c>
      <c r="L2135">
        <v>32</v>
      </c>
      <c r="M2135" s="6">
        <v>354.5</v>
      </c>
      <c r="N2135" s="6">
        <v>3995</v>
      </c>
      <c r="O2135">
        <v>12</v>
      </c>
      <c r="P2135">
        <v>3</v>
      </c>
      <c r="Q2135" t="s">
        <v>52</v>
      </c>
      <c r="R2135" t="s">
        <v>38</v>
      </c>
      <c r="S2135" t="s">
        <v>6176</v>
      </c>
    </row>
    <row r="2136" spans="1:19" hidden="1" x14ac:dyDescent="0.3">
      <c r="A2136" s="7">
        <v>19423</v>
      </c>
      <c r="B2136" s="6" t="s">
        <v>4331</v>
      </c>
      <c r="C2136" t="s">
        <v>4332</v>
      </c>
      <c r="D2136" t="str">
        <f t="shared" si="66"/>
        <v>02:50:33</v>
      </c>
      <c r="E2136" s="18">
        <f t="shared" si="67"/>
        <v>8.3333333333333329E-2</v>
      </c>
      <c r="F2136" s="2" t="s">
        <v>72</v>
      </c>
      <c r="G2136" s="4" t="s">
        <v>55</v>
      </c>
      <c r="H2136" t="s">
        <v>51</v>
      </c>
      <c r="I2136">
        <v>144</v>
      </c>
      <c r="J2136">
        <v>24040</v>
      </c>
      <c r="K2136" t="s">
        <v>6204</v>
      </c>
      <c r="L2136">
        <v>4</v>
      </c>
      <c r="M2136" s="6">
        <v>508.75</v>
      </c>
      <c r="N2136" s="6">
        <v>2444.25</v>
      </c>
      <c r="O2136">
        <v>96</v>
      </c>
      <c r="P2136">
        <v>2</v>
      </c>
      <c r="Q2136" t="s">
        <v>65</v>
      </c>
      <c r="R2136" t="s">
        <v>52</v>
      </c>
      <c r="S2136" t="s">
        <v>6176</v>
      </c>
    </row>
    <row r="2137" spans="1:19" hidden="1" x14ac:dyDescent="0.3">
      <c r="A2137" s="7">
        <v>19424</v>
      </c>
      <c r="B2137" s="6" t="s">
        <v>4333</v>
      </c>
      <c r="C2137" t="s">
        <v>4334</v>
      </c>
      <c r="D2137" t="str">
        <f t="shared" si="66"/>
        <v>14:07:03</v>
      </c>
      <c r="E2137" s="18">
        <f t="shared" si="67"/>
        <v>0.58333333333333326</v>
      </c>
      <c r="F2137" s="2" t="s">
        <v>45</v>
      </c>
      <c r="G2137" s="4" t="s">
        <v>46</v>
      </c>
      <c r="H2137" t="s">
        <v>47</v>
      </c>
      <c r="I2137">
        <v>2066</v>
      </c>
      <c r="J2137">
        <v>50985</v>
      </c>
      <c r="K2137" t="s">
        <v>6203</v>
      </c>
      <c r="L2137">
        <v>23</v>
      </c>
      <c r="M2137" s="6">
        <v>394.75</v>
      </c>
      <c r="N2137" s="6">
        <v>3883.75</v>
      </c>
      <c r="O2137">
        <v>65</v>
      </c>
      <c r="P2137">
        <v>1</v>
      </c>
      <c r="Q2137" t="s">
        <v>35</v>
      </c>
      <c r="R2137" t="s">
        <v>52</v>
      </c>
      <c r="S2137" t="s">
        <v>6177</v>
      </c>
    </row>
    <row r="2138" spans="1:19" hidden="1" x14ac:dyDescent="0.3">
      <c r="A2138" s="7">
        <v>19425</v>
      </c>
      <c r="B2138" s="6" t="s">
        <v>4335</v>
      </c>
      <c r="C2138" t="s">
        <v>4336</v>
      </c>
      <c r="D2138" t="str">
        <f t="shared" si="66"/>
        <v>13:18:21</v>
      </c>
      <c r="E2138" s="18">
        <f t="shared" si="67"/>
        <v>0.54166666666666663</v>
      </c>
      <c r="F2138" s="2" t="s">
        <v>45</v>
      </c>
      <c r="G2138" s="4" t="s">
        <v>46</v>
      </c>
      <c r="H2138" t="s">
        <v>47</v>
      </c>
      <c r="I2138">
        <v>2849</v>
      </c>
      <c r="J2138">
        <v>26612</v>
      </c>
      <c r="K2138" t="s">
        <v>6204</v>
      </c>
      <c r="L2138">
        <v>6</v>
      </c>
      <c r="M2138" s="6">
        <v>6882.25</v>
      </c>
      <c r="N2138" s="6">
        <v>587.5</v>
      </c>
      <c r="O2138">
        <v>66</v>
      </c>
      <c r="P2138">
        <v>2</v>
      </c>
      <c r="Q2138" t="s">
        <v>52</v>
      </c>
      <c r="R2138" t="s">
        <v>52</v>
      </c>
      <c r="S2138" t="s">
        <v>6177</v>
      </c>
    </row>
    <row r="2139" spans="1:19" hidden="1" x14ac:dyDescent="0.3">
      <c r="A2139" s="7">
        <v>19426</v>
      </c>
      <c r="B2139" s="6" t="s">
        <v>4337</v>
      </c>
      <c r="C2139" t="s">
        <v>4338</v>
      </c>
      <c r="D2139" t="str">
        <f t="shared" si="66"/>
        <v>21:08:09</v>
      </c>
      <c r="E2139" s="18">
        <f t="shared" si="67"/>
        <v>0.875</v>
      </c>
      <c r="F2139" s="2" t="s">
        <v>50</v>
      </c>
      <c r="G2139" s="4" t="s">
        <v>55</v>
      </c>
      <c r="H2139" t="s">
        <v>51</v>
      </c>
      <c r="I2139">
        <v>162</v>
      </c>
      <c r="J2139">
        <v>55163</v>
      </c>
      <c r="K2139" t="s">
        <v>6203</v>
      </c>
      <c r="L2139">
        <v>13</v>
      </c>
      <c r="M2139" s="6">
        <v>1195.75</v>
      </c>
      <c r="N2139" s="6">
        <v>4869.75</v>
      </c>
      <c r="O2139">
        <v>80</v>
      </c>
      <c r="P2139">
        <v>1</v>
      </c>
      <c r="Q2139" t="s">
        <v>65</v>
      </c>
      <c r="R2139" t="s">
        <v>52</v>
      </c>
      <c r="S2139" t="s">
        <v>6177</v>
      </c>
    </row>
    <row r="2140" spans="1:19" hidden="1" x14ac:dyDescent="0.3">
      <c r="A2140" s="7">
        <v>19427</v>
      </c>
      <c r="B2140" s="6" t="s">
        <v>4339</v>
      </c>
      <c r="C2140" t="s">
        <v>4340</v>
      </c>
      <c r="D2140" t="str">
        <f t="shared" si="66"/>
        <v>22:44:05</v>
      </c>
      <c r="E2140" s="18">
        <f t="shared" si="67"/>
        <v>0.91666666666666663</v>
      </c>
      <c r="F2140" s="2" t="s">
        <v>72</v>
      </c>
      <c r="G2140" s="4" t="s">
        <v>46</v>
      </c>
      <c r="H2140" t="s">
        <v>47</v>
      </c>
      <c r="I2140">
        <v>989</v>
      </c>
      <c r="J2140">
        <v>33895</v>
      </c>
      <c r="K2140" t="s">
        <v>6205</v>
      </c>
      <c r="L2140">
        <v>17</v>
      </c>
      <c r="M2140" s="6">
        <v>397.25</v>
      </c>
      <c r="N2140" s="6">
        <v>4578.25</v>
      </c>
      <c r="O2140">
        <v>69</v>
      </c>
      <c r="P2140">
        <v>2</v>
      </c>
      <c r="Q2140" t="s">
        <v>35</v>
      </c>
      <c r="R2140" t="s">
        <v>52</v>
      </c>
      <c r="S2140" t="s">
        <v>6177</v>
      </c>
    </row>
    <row r="2141" spans="1:19" hidden="1" x14ac:dyDescent="0.3">
      <c r="A2141" s="7">
        <v>19428</v>
      </c>
      <c r="B2141" s="6" t="s">
        <v>4341</v>
      </c>
      <c r="C2141" t="s">
        <v>4342</v>
      </c>
      <c r="D2141" t="str">
        <f t="shared" si="66"/>
        <v>09:03:43</v>
      </c>
      <c r="E2141" s="18">
        <f t="shared" si="67"/>
        <v>0.375</v>
      </c>
      <c r="F2141" s="2" t="s">
        <v>50</v>
      </c>
      <c r="G2141" s="4" t="s">
        <v>55</v>
      </c>
      <c r="H2141" t="s">
        <v>51</v>
      </c>
      <c r="I2141">
        <v>81</v>
      </c>
      <c r="J2141">
        <v>11803</v>
      </c>
      <c r="K2141" t="s">
        <v>6204</v>
      </c>
      <c r="L2141">
        <v>8</v>
      </c>
      <c r="M2141" s="6">
        <v>107.5</v>
      </c>
      <c r="N2141" s="6">
        <v>3688</v>
      </c>
      <c r="O2141">
        <v>95</v>
      </c>
      <c r="P2141">
        <v>2</v>
      </c>
      <c r="Q2141" t="s">
        <v>35</v>
      </c>
      <c r="R2141" t="s">
        <v>38</v>
      </c>
      <c r="S2141" t="s">
        <v>6177</v>
      </c>
    </row>
    <row r="2142" spans="1:19" hidden="1" x14ac:dyDescent="0.3">
      <c r="A2142" s="7">
        <v>19429</v>
      </c>
      <c r="B2142" s="6" t="s">
        <v>4343</v>
      </c>
      <c r="C2142" t="s">
        <v>4344</v>
      </c>
      <c r="D2142" t="str">
        <f t="shared" si="66"/>
        <v>11:16:19</v>
      </c>
      <c r="E2142" s="18">
        <f t="shared" si="67"/>
        <v>0.45833333333333331</v>
      </c>
      <c r="F2142" s="2" t="s">
        <v>50</v>
      </c>
      <c r="G2142" s="4" t="s">
        <v>46</v>
      </c>
      <c r="H2142" t="s">
        <v>51</v>
      </c>
      <c r="I2142">
        <v>189</v>
      </c>
      <c r="J2142">
        <v>83898</v>
      </c>
      <c r="K2142" t="s">
        <v>6206</v>
      </c>
      <c r="L2142">
        <v>15</v>
      </c>
      <c r="M2142" s="6">
        <v>573</v>
      </c>
      <c r="N2142" s="6">
        <v>4853.75</v>
      </c>
      <c r="O2142">
        <v>86</v>
      </c>
      <c r="P2142">
        <v>2</v>
      </c>
      <c r="Q2142" t="s">
        <v>65</v>
      </c>
      <c r="R2142" t="s">
        <v>38</v>
      </c>
      <c r="S2142" t="s">
        <v>6177</v>
      </c>
    </row>
    <row r="2143" spans="1:19" hidden="1" x14ac:dyDescent="0.3">
      <c r="A2143" s="7">
        <v>19430</v>
      </c>
      <c r="B2143" s="6" t="s">
        <v>4345</v>
      </c>
      <c r="C2143" t="s">
        <v>4346</v>
      </c>
      <c r="D2143" t="str">
        <f t="shared" si="66"/>
        <v>13:24:39</v>
      </c>
      <c r="E2143" s="18">
        <f t="shared" si="67"/>
        <v>0.54166666666666663</v>
      </c>
      <c r="F2143" s="2" t="s">
        <v>59</v>
      </c>
      <c r="G2143" s="4" t="s">
        <v>55</v>
      </c>
      <c r="H2143" t="s">
        <v>51</v>
      </c>
      <c r="I2143">
        <v>433</v>
      </c>
      <c r="J2143">
        <v>17289</v>
      </c>
      <c r="K2143" t="s">
        <v>6204</v>
      </c>
      <c r="L2143">
        <v>7</v>
      </c>
      <c r="M2143" s="6">
        <v>445</v>
      </c>
      <c r="N2143" s="6">
        <v>6902.75</v>
      </c>
      <c r="O2143">
        <v>81</v>
      </c>
      <c r="P2143">
        <v>2</v>
      </c>
      <c r="Q2143" t="s">
        <v>52</v>
      </c>
      <c r="R2143" t="s">
        <v>38</v>
      </c>
      <c r="S2143" t="s">
        <v>6177</v>
      </c>
    </row>
    <row r="2144" spans="1:19" hidden="1" x14ac:dyDescent="0.3">
      <c r="A2144" s="7">
        <v>19431</v>
      </c>
      <c r="B2144" s="6" t="s">
        <v>4347</v>
      </c>
      <c r="C2144" t="s">
        <v>4348</v>
      </c>
      <c r="D2144" t="str">
        <f t="shared" si="66"/>
        <v>11:11:16</v>
      </c>
      <c r="E2144" s="18">
        <f t="shared" si="67"/>
        <v>0.45833333333333331</v>
      </c>
      <c r="F2144" s="2" t="s">
        <v>220</v>
      </c>
      <c r="G2144" s="4" t="s">
        <v>46</v>
      </c>
      <c r="H2144" t="s">
        <v>75</v>
      </c>
      <c r="I2144">
        <v>2073</v>
      </c>
      <c r="J2144">
        <v>15348</v>
      </c>
      <c r="K2144" t="s">
        <v>6204</v>
      </c>
      <c r="L2144">
        <v>15</v>
      </c>
      <c r="M2144" s="6">
        <v>616.5</v>
      </c>
      <c r="N2144" s="6">
        <v>2366.25</v>
      </c>
      <c r="O2144">
        <v>59</v>
      </c>
      <c r="P2144">
        <v>2</v>
      </c>
      <c r="Q2144" t="s">
        <v>35</v>
      </c>
      <c r="R2144" t="s">
        <v>38</v>
      </c>
      <c r="S2144" t="s">
        <v>6176</v>
      </c>
    </row>
    <row r="2145" spans="1:19" hidden="1" x14ac:dyDescent="0.3">
      <c r="A2145" s="7">
        <v>19432</v>
      </c>
      <c r="B2145" s="6" t="s">
        <v>4349</v>
      </c>
      <c r="C2145" t="s">
        <v>4350</v>
      </c>
      <c r="D2145" t="str">
        <f t="shared" si="66"/>
        <v>11:13:29</v>
      </c>
      <c r="E2145" s="18">
        <f t="shared" si="67"/>
        <v>0.45833333333333331</v>
      </c>
      <c r="F2145" s="2" t="s">
        <v>59</v>
      </c>
      <c r="G2145" s="4" t="s">
        <v>46</v>
      </c>
      <c r="H2145" t="s">
        <v>47</v>
      </c>
      <c r="I2145">
        <v>741</v>
      </c>
      <c r="J2145">
        <v>16668</v>
      </c>
      <c r="K2145" t="s">
        <v>6204</v>
      </c>
      <c r="L2145">
        <v>15</v>
      </c>
      <c r="M2145" s="6">
        <v>6305.75</v>
      </c>
      <c r="N2145" s="6">
        <v>721</v>
      </c>
      <c r="O2145">
        <v>84</v>
      </c>
      <c r="P2145">
        <v>3</v>
      </c>
      <c r="Q2145" t="s">
        <v>52</v>
      </c>
      <c r="R2145" t="s">
        <v>38</v>
      </c>
      <c r="S2145" t="s">
        <v>6177</v>
      </c>
    </row>
    <row r="2146" spans="1:19" hidden="1" x14ac:dyDescent="0.3">
      <c r="A2146" s="7">
        <v>19433</v>
      </c>
      <c r="B2146" s="6" t="s">
        <v>4351</v>
      </c>
      <c r="C2146" t="s">
        <v>4352</v>
      </c>
      <c r="D2146" t="str">
        <f t="shared" si="66"/>
        <v>17:32:53</v>
      </c>
      <c r="E2146" s="18">
        <f t="shared" si="67"/>
        <v>0.70833333333333326</v>
      </c>
      <c r="F2146" s="2" t="s">
        <v>45</v>
      </c>
      <c r="G2146" s="4" t="s">
        <v>68</v>
      </c>
      <c r="H2146" t="s">
        <v>60</v>
      </c>
      <c r="I2146">
        <v>3784</v>
      </c>
      <c r="J2146">
        <v>82212</v>
      </c>
      <c r="K2146" t="s">
        <v>6206</v>
      </c>
      <c r="L2146">
        <v>23</v>
      </c>
      <c r="M2146" s="6">
        <v>132.25</v>
      </c>
      <c r="N2146" s="6">
        <v>4504.25</v>
      </c>
      <c r="O2146">
        <v>17</v>
      </c>
      <c r="P2146">
        <v>8</v>
      </c>
      <c r="Q2146" t="s">
        <v>52</v>
      </c>
      <c r="R2146" t="s">
        <v>38</v>
      </c>
      <c r="S2146" t="s">
        <v>6177</v>
      </c>
    </row>
    <row r="2147" spans="1:19" hidden="1" x14ac:dyDescent="0.3">
      <c r="A2147" s="7">
        <v>19434</v>
      </c>
      <c r="B2147" s="6" t="s">
        <v>4353</v>
      </c>
      <c r="C2147" t="s">
        <v>4354</v>
      </c>
      <c r="D2147" t="str">
        <f t="shared" si="66"/>
        <v>12:39:05</v>
      </c>
      <c r="E2147" s="18">
        <f t="shared" si="67"/>
        <v>0.5</v>
      </c>
      <c r="F2147" s="2" t="s">
        <v>50</v>
      </c>
      <c r="G2147" s="4" t="s">
        <v>55</v>
      </c>
      <c r="H2147" t="s">
        <v>51</v>
      </c>
      <c r="I2147">
        <v>186</v>
      </c>
      <c r="J2147">
        <v>67449</v>
      </c>
      <c r="K2147" t="s">
        <v>6203</v>
      </c>
      <c r="L2147">
        <v>2</v>
      </c>
      <c r="M2147" s="6">
        <v>599.75</v>
      </c>
      <c r="N2147" s="6">
        <v>2308.25</v>
      </c>
      <c r="O2147">
        <v>88</v>
      </c>
      <c r="P2147">
        <v>1</v>
      </c>
      <c r="Q2147" t="s">
        <v>35</v>
      </c>
      <c r="R2147" t="s">
        <v>38</v>
      </c>
      <c r="S2147" t="s">
        <v>6176</v>
      </c>
    </row>
    <row r="2148" spans="1:19" hidden="1" x14ac:dyDescent="0.3">
      <c r="A2148" s="7">
        <v>19435</v>
      </c>
      <c r="B2148" s="6" t="s">
        <v>4355</v>
      </c>
      <c r="C2148" t="s">
        <v>4356</v>
      </c>
      <c r="D2148" t="str">
        <f t="shared" si="66"/>
        <v>12:24:12</v>
      </c>
      <c r="E2148" s="18">
        <f t="shared" si="67"/>
        <v>0.5</v>
      </c>
      <c r="F2148" s="2" t="s">
        <v>45</v>
      </c>
      <c r="G2148" s="4" t="s">
        <v>46</v>
      </c>
      <c r="H2148" t="s">
        <v>47</v>
      </c>
      <c r="I2148">
        <v>2128</v>
      </c>
      <c r="J2148">
        <v>58375</v>
      </c>
      <c r="K2148" t="s">
        <v>6203</v>
      </c>
      <c r="L2148">
        <v>8</v>
      </c>
      <c r="M2148" s="6">
        <v>2591.75</v>
      </c>
      <c r="N2148" s="6">
        <v>938</v>
      </c>
      <c r="O2148">
        <v>52</v>
      </c>
      <c r="P2148">
        <v>2</v>
      </c>
      <c r="Q2148" t="s">
        <v>52</v>
      </c>
      <c r="R2148" t="s">
        <v>38</v>
      </c>
      <c r="S2148" t="s">
        <v>6177</v>
      </c>
    </row>
    <row r="2149" spans="1:19" hidden="1" x14ac:dyDescent="0.3">
      <c r="A2149" s="7">
        <v>19436</v>
      </c>
      <c r="B2149" s="6" t="s">
        <v>4357</v>
      </c>
      <c r="C2149" t="s">
        <v>4358</v>
      </c>
      <c r="D2149" t="str">
        <f t="shared" si="66"/>
        <v>12:45:36</v>
      </c>
      <c r="E2149" s="18">
        <f t="shared" si="67"/>
        <v>0.5</v>
      </c>
      <c r="F2149" s="2" t="s">
        <v>72</v>
      </c>
      <c r="G2149" s="4" t="s">
        <v>46</v>
      </c>
      <c r="H2149" t="s">
        <v>75</v>
      </c>
      <c r="I2149">
        <v>428</v>
      </c>
      <c r="J2149">
        <v>59625</v>
      </c>
      <c r="K2149" t="s">
        <v>6203</v>
      </c>
      <c r="L2149">
        <v>4</v>
      </c>
      <c r="M2149" s="6">
        <v>378</v>
      </c>
      <c r="N2149" s="6">
        <v>4579.25</v>
      </c>
      <c r="O2149">
        <v>42</v>
      </c>
      <c r="P2149">
        <v>2</v>
      </c>
      <c r="Q2149" t="s">
        <v>52</v>
      </c>
      <c r="R2149" t="s">
        <v>38</v>
      </c>
      <c r="S2149" t="s">
        <v>6176</v>
      </c>
    </row>
    <row r="2150" spans="1:19" hidden="1" x14ac:dyDescent="0.3">
      <c r="A2150" s="7">
        <v>19437</v>
      </c>
      <c r="B2150" s="6" t="s">
        <v>4359</v>
      </c>
      <c r="C2150" t="s">
        <v>4360</v>
      </c>
      <c r="D2150" t="str">
        <f t="shared" si="66"/>
        <v>08:50:28</v>
      </c>
      <c r="E2150" s="18">
        <f t="shared" si="67"/>
        <v>0.33333333333333331</v>
      </c>
      <c r="F2150" s="2" t="s">
        <v>59</v>
      </c>
      <c r="G2150" s="4" t="s">
        <v>55</v>
      </c>
      <c r="H2150" t="s">
        <v>51</v>
      </c>
      <c r="I2150">
        <v>161</v>
      </c>
      <c r="J2150">
        <v>22106</v>
      </c>
      <c r="K2150" t="s">
        <v>6204</v>
      </c>
      <c r="L2150">
        <v>9</v>
      </c>
      <c r="M2150" s="6">
        <v>4946.75</v>
      </c>
      <c r="N2150" s="6">
        <v>923.75</v>
      </c>
      <c r="O2150">
        <v>76</v>
      </c>
      <c r="P2150">
        <v>2</v>
      </c>
      <c r="Q2150" t="s">
        <v>35</v>
      </c>
      <c r="R2150" t="s">
        <v>38</v>
      </c>
      <c r="S2150" t="s">
        <v>6177</v>
      </c>
    </row>
    <row r="2151" spans="1:19" hidden="1" x14ac:dyDescent="0.3">
      <c r="A2151" s="7">
        <v>19438</v>
      </c>
      <c r="B2151" s="6" t="s">
        <v>4361</v>
      </c>
      <c r="C2151" t="s">
        <v>4362</v>
      </c>
      <c r="D2151" t="str">
        <f t="shared" si="66"/>
        <v>11:39:35</v>
      </c>
      <c r="E2151" s="18">
        <f t="shared" si="67"/>
        <v>0.45833333333333331</v>
      </c>
      <c r="F2151" s="2" t="s">
        <v>88</v>
      </c>
      <c r="G2151" s="4" t="s">
        <v>46</v>
      </c>
      <c r="H2151" t="s">
        <v>51</v>
      </c>
      <c r="I2151">
        <v>209</v>
      </c>
      <c r="J2151">
        <v>19549</v>
      </c>
      <c r="K2151" t="s">
        <v>6204</v>
      </c>
      <c r="L2151">
        <v>3</v>
      </c>
      <c r="M2151" s="6">
        <v>1987.25</v>
      </c>
      <c r="N2151" s="6">
        <v>2896.25</v>
      </c>
      <c r="O2151">
        <v>89</v>
      </c>
      <c r="P2151">
        <v>1</v>
      </c>
      <c r="Q2151" t="s">
        <v>65</v>
      </c>
      <c r="R2151" t="s">
        <v>52</v>
      </c>
      <c r="S2151" t="s">
        <v>6176</v>
      </c>
    </row>
    <row r="2152" spans="1:19" hidden="1" x14ac:dyDescent="0.3">
      <c r="A2152" s="7">
        <v>19439</v>
      </c>
      <c r="B2152" s="6" t="s">
        <v>4363</v>
      </c>
      <c r="C2152" t="s">
        <v>4364</v>
      </c>
      <c r="D2152" t="str">
        <f t="shared" si="66"/>
        <v>09:16:37</v>
      </c>
      <c r="E2152" s="18">
        <f t="shared" si="67"/>
        <v>0.375</v>
      </c>
      <c r="F2152" s="2" t="s">
        <v>72</v>
      </c>
      <c r="G2152" s="4" t="s">
        <v>46</v>
      </c>
      <c r="H2152" t="s">
        <v>81</v>
      </c>
      <c r="I2152">
        <v>510</v>
      </c>
      <c r="J2152">
        <v>51950</v>
      </c>
      <c r="K2152" t="s">
        <v>6203</v>
      </c>
      <c r="L2152">
        <v>17</v>
      </c>
      <c r="M2152" s="6">
        <v>893</v>
      </c>
      <c r="N2152" s="6">
        <v>4860.25</v>
      </c>
      <c r="O2152">
        <v>70</v>
      </c>
      <c r="P2152">
        <v>1</v>
      </c>
      <c r="Q2152" t="s">
        <v>52</v>
      </c>
      <c r="R2152" t="s">
        <v>38</v>
      </c>
      <c r="S2152" t="s">
        <v>6177</v>
      </c>
    </row>
    <row r="2153" spans="1:19" hidden="1" x14ac:dyDescent="0.3">
      <c r="A2153" s="7">
        <v>19440</v>
      </c>
      <c r="B2153" s="6" t="s">
        <v>4365</v>
      </c>
      <c r="C2153" t="s">
        <v>4366</v>
      </c>
      <c r="D2153" t="str">
        <f t="shared" si="66"/>
        <v>11:07:39</v>
      </c>
      <c r="E2153" s="18">
        <f t="shared" si="67"/>
        <v>0.45833333333333331</v>
      </c>
      <c r="F2153" s="2" t="s">
        <v>45</v>
      </c>
      <c r="G2153" s="4" t="s">
        <v>68</v>
      </c>
      <c r="H2153" t="s">
        <v>60</v>
      </c>
      <c r="I2153">
        <v>2841</v>
      </c>
      <c r="J2153">
        <v>10268</v>
      </c>
      <c r="K2153" t="s">
        <v>6204</v>
      </c>
      <c r="L2153">
        <v>42</v>
      </c>
      <c r="M2153" s="6">
        <v>1119.5</v>
      </c>
      <c r="N2153" s="6">
        <v>2852.5</v>
      </c>
      <c r="O2153">
        <v>6</v>
      </c>
      <c r="P2153">
        <v>8</v>
      </c>
      <c r="Q2153" t="s">
        <v>52</v>
      </c>
      <c r="R2153" t="s">
        <v>38</v>
      </c>
      <c r="S2153" t="s">
        <v>6176</v>
      </c>
    </row>
    <row r="2154" spans="1:19" hidden="1" x14ac:dyDescent="0.3">
      <c r="A2154" s="7">
        <v>19441</v>
      </c>
      <c r="B2154" s="6" t="s">
        <v>4367</v>
      </c>
      <c r="C2154" t="s">
        <v>4368</v>
      </c>
      <c r="D2154" t="str">
        <f t="shared" si="66"/>
        <v>07:23:14</v>
      </c>
      <c r="E2154" s="18">
        <f t="shared" si="67"/>
        <v>0.29166666666666663</v>
      </c>
      <c r="F2154" s="2" t="s">
        <v>45</v>
      </c>
      <c r="G2154" s="4" t="s">
        <v>46</v>
      </c>
      <c r="H2154" t="s">
        <v>56</v>
      </c>
      <c r="I2154">
        <v>3760</v>
      </c>
      <c r="J2154">
        <v>50294</v>
      </c>
      <c r="K2154" t="s">
        <v>6203</v>
      </c>
      <c r="L2154">
        <v>44</v>
      </c>
      <c r="M2154" s="6">
        <v>2986</v>
      </c>
      <c r="N2154" s="6">
        <v>655.25</v>
      </c>
      <c r="O2154">
        <v>14</v>
      </c>
      <c r="P2154">
        <v>3</v>
      </c>
      <c r="Q2154" t="s">
        <v>52</v>
      </c>
      <c r="R2154" t="s">
        <v>38</v>
      </c>
      <c r="S2154" t="s">
        <v>6177</v>
      </c>
    </row>
    <row r="2155" spans="1:19" hidden="1" x14ac:dyDescent="0.3">
      <c r="A2155" s="7">
        <v>19442</v>
      </c>
      <c r="B2155" s="6" t="s">
        <v>4369</v>
      </c>
      <c r="C2155" t="s">
        <v>4370</v>
      </c>
      <c r="D2155" t="str">
        <f t="shared" si="66"/>
        <v>19:43:33</v>
      </c>
      <c r="E2155" s="18">
        <f t="shared" si="67"/>
        <v>0.79166666666666663</v>
      </c>
      <c r="F2155" s="2" t="s">
        <v>50</v>
      </c>
      <c r="G2155" s="4" t="s">
        <v>46</v>
      </c>
      <c r="H2155" t="s">
        <v>81</v>
      </c>
      <c r="I2155">
        <v>235</v>
      </c>
      <c r="J2155">
        <v>55621</v>
      </c>
      <c r="K2155" t="s">
        <v>6203</v>
      </c>
      <c r="L2155">
        <v>16</v>
      </c>
      <c r="M2155" s="6">
        <v>4791</v>
      </c>
      <c r="N2155" s="6">
        <v>828.5</v>
      </c>
      <c r="O2155">
        <v>69</v>
      </c>
      <c r="P2155">
        <v>0</v>
      </c>
      <c r="Q2155" t="s">
        <v>38</v>
      </c>
      <c r="R2155" t="s">
        <v>38</v>
      </c>
      <c r="S2155" t="s">
        <v>6177</v>
      </c>
    </row>
    <row r="2156" spans="1:19" hidden="1" x14ac:dyDescent="0.3">
      <c r="A2156" s="7">
        <v>19443</v>
      </c>
      <c r="B2156" s="6" t="s">
        <v>4371</v>
      </c>
      <c r="C2156" t="s">
        <v>4372</v>
      </c>
      <c r="D2156" t="str">
        <f t="shared" si="66"/>
        <v>06:49:31</v>
      </c>
      <c r="E2156" s="18">
        <f t="shared" si="67"/>
        <v>0.25</v>
      </c>
      <c r="F2156" s="2" t="s">
        <v>72</v>
      </c>
      <c r="G2156" s="4" t="s">
        <v>46</v>
      </c>
      <c r="H2156" t="s">
        <v>81</v>
      </c>
      <c r="I2156">
        <v>442</v>
      </c>
      <c r="J2156">
        <v>66061</v>
      </c>
      <c r="K2156" t="s">
        <v>6203</v>
      </c>
      <c r="L2156">
        <v>8</v>
      </c>
      <c r="M2156" s="6">
        <v>1274.5</v>
      </c>
      <c r="N2156" s="6">
        <v>2970.25</v>
      </c>
      <c r="O2156">
        <v>57</v>
      </c>
      <c r="P2156">
        <v>1</v>
      </c>
      <c r="Q2156" t="s">
        <v>52</v>
      </c>
      <c r="R2156" t="s">
        <v>38</v>
      </c>
      <c r="S2156" t="s">
        <v>6176</v>
      </c>
    </row>
    <row r="2157" spans="1:19" hidden="1" x14ac:dyDescent="0.3">
      <c r="A2157" s="7">
        <v>19444</v>
      </c>
      <c r="B2157" s="6" t="s">
        <v>4373</v>
      </c>
      <c r="C2157" t="s">
        <v>4374</v>
      </c>
      <c r="D2157" t="str">
        <f t="shared" si="66"/>
        <v>15:03:28</v>
      </c>
      <c r="E2157" s="18">
        <f t="shared" si="67"/>
        <v>0.625</v>
      </c>
      <c r="F2157" s="2" t="s">
        <v>45</v>
      </c>
      <c r="G2157" s="4" t="s">
        <v>68</v>
      </c>
      <c r="H2157" t="s">
        <v>60</v>
      </c>
      <c r="I2157">
        <v>1074</v>
      </c>
      <c r="J2157">
        <v>57285</v>
      </c>
      <c r="K2157" t="s">
        <v>6203</v>
      </c>
      <c r="L2157">
        <v>38</v>
      </c>
      <c r="M2157" s="6">
        <v>179.25</v>
      </c>
      <c r="N2157" s="6">
        <v>5371.25</v>
      </c>
      <c r="O2157">
        <v>8</v>
      </c>
      <c r="P2157">
        <v>6</v>
      </c>
      <c r="Q2157" t="s">
        <v>52</v>
      </c>
      <c r="R2157" t="s">
        <v>38</v>
      </c>
      <c r="S2157" t="s">
        <v>6177</v>
      </c>
    </row>
    <row r="2158" spans="1:19" hidden="1" x14ac:dyDescent="0.3">
      <c r="A2158" s="7">
        <v>19445</v>
      </c>
      <c r="B2158" s="6" t="s">
        <v>4375</v>
      </c>
      <c r="C2158" t="s">
        <v>4376</v>
      </c>
      <c r="D2158" t="str">
        <f t="shared" si="66"/>
        <v>11:52:18</v>
      </c>
      <c r="E2158" s="18">
        <f t="shared" si="67"/>
        <v>0.45833333333333331</v>
      </c>
      <c r="F2158" s="2" t="s">
        <v>59</v>
      </c>
      <c r="G2158" s="4" t="s">
        <v>46</v>
      </c>
      <c r="H2158" t="s">
        <v>47</v>
      </c>
      <c r="I2158">
        <v>702</v>
      </c>
      <c r="J2158">
        <v>40034</v>
      </c>
      <c r="K2158" t="s">
        <v>6205</v>
      </c>
      <c r="L2158">
        <v>5</v>
      </c>
      <c r="M2158" s="6">
        <v>433</v>
      </c>
      <c r="N2158" s="6">
        <v>6628.25</v>
      </c>
      <c r="O2158">
        <v>53</v>
      </c>
      <c r="P2158">
        <v>2</v>
      </c>
      <c r="Q2158" t="s">
        <v>65</v>
      </c>
      <c r="R2158" t="s">
        <v>52</v>
      </c>
      <c r="S2158" t="s">
        <v>6177</v>
      </c>
    </row>
    <row r="2159" spans="1:19" hidden="1" x14ac:dyDescent="0.3">
      <c r="A2159" s="7">
        <v>19446</v>
      </c>
      <c r="B2159" s="6" t="s">
        <v>4377</v>
      </c>
      <c r="C2159" t="s">
        <v>4378</v>
      </c>
      <c r="D2159" t="str">
        <f t="shared" si="66"/>
        <v>20:22:26</v>
      </c>
      <c r="E2159" s="18">
        <f t="shared" si="67"/>
        <v>0.83333333333333326</v>
      </c>
      <c r="F2159" s="2" t="s">
        <v>45</v>
      </c>
      <c r="G2159" s="4" t="s">
        <v>46</v>
      </c>
      <c r="H2159" t="s">
        <v>47</v>
      </c>
      <c r="I2159">
        <v>916</v>
      </c>
      <c r="J2159">
        <v>22821</v>
      </c>
      <c r="K2159" t="s">
        <v>6204</v>
      </c>
      <c r="L2159">
        <v>21</v>
      </c>
      <c r="M2159" s="6">
        <v>5883</v>
      </c>
      <c r="N2159" s="6">
        <v>926.75</v>
      </c>
      <c r="O2159">
        <v>53</v>
      </c>
      <c r="P2159">
        <v>1</v>
      </c>
      <c r="Q2159" t="s">
        <v>35</v>
      </c>
      <c r="R2159" t="s">
        <v>38</v>
      </c>
      <c r="S2159" t="s">
        <v>6177</v>
      </c>
    </row>
    <row r="2160" spans="1:19" hidden="1" x14ac:dyDescent="0.3">
      <c r="A2160" s="7">
        <v>19447</v>
      </c>
      <c r="B2160" s="6" t="s">
        <v>4379</v>
      </c>
      <c r="C2160" t="s">
        <v>4380</v>
      </c>
      <c r="D2160" t="str">
        <f t="shared" si="66"/>
        <v>07:27:41</v>
      </c>
      <c r="E2160" s="18">
        <f t="shared" si="67"/>
        <v>0.29166666666666663</v>
      </c>
      <c r="F2160" s="2" t="s">
        <v>72</v>
      </c>
      <c r="G2160" s="4" t="s">
        <v>46</v>
      </c>
      <c r="H2160" t="s">
        <v>81</v>
      </c>
      <c r="I2160">
        <v>759</v>
      </c>
      <c r="J2160">
        <v>78374</v>
      </c>
      <c r="K2160" t="s">
        <v>6206</v>
      </c>
      <c r="L2160">
        <v>12</v>
      </c>
      <c r="M2160" s="6">
        <v>384</v>
      </c>
      <c r="N2160" s="6">
        <v>5528</v>
      </c>
      <c r="O2160">
        <v>68</v>
      </c>
      <c r="P2160">
        <v>0</v>
      </c>
      <c r="Q2160" t="s">
        <v>65</v>
      </c>
      <c r="R2160" t="s">
        <v>38</v>
      </c>
      <c r="S2160" t="s">
        <v>6176</v>
      </c>
    </row>
    <row r="2161" spans="1:19" hidden="1" x14ac:dyDescent="0.3">
      <c r="A2161" s="7">
        <v>19448</v>
      </c>
      <c r="B2161" s="6" t="s">
        <v>4381</v>
      </c>
      <c r="C2161" t="s">
        <v>4382</v>
      </c>
      <c r="D2161" t="str">
        <f t="shared" si="66"/>
        <v>05:20:33</v>
      </c>
      <c r="E2161" s="18">
        <f t="shared" si="67"/>
        <v>0.20833333333333331</v>
      </c>
      <c r="F2161" s="2" t="s">
        <v>59</v>
      </c>
      <c r="G2161" s="4" t="s">
        <v>55</v>
      </c>
      <c r="H2161" t="s">
        <v>47</v>
      </c>
      <c r="I2161">
        <v>945</v>
      </c>
      <c r="J2161">
        <v>72935</v>
      </c>
      <c r="K2161" t="s">
        <v>6206</v>
      </c>
      <c r="L2161">
        <v>3</v>
      </c>
      <c r="M2161" s="6">
        <v>110.25</v>
      </c>
      <c r="N2161" s="6">
        <v>5078.75</v>
      </c>
      <c r="O2161">
        <v>81</v>
      </c>
      <c r="P2161">
        <v>3</v>
      </c>
      <c r="Q2161" t="s">
        <v>35</v>
      </c>
      <c r="R2161" t="s">
        <v>52</v>
      </c>
      <c r="S2161" t="s">
        <v>6177</v>
      </c>
    </row>
    <row r="2162" spans="1:19" hidden="1" x14ac:dyDescent="0.3">
      <c r="A2162" s="7">
        <v>19449</v>
      </c>
      <c r="B2162" s="6" t="s">
        <v>4383</v>
      </c>
      <c r="C2162" t="s">
        <v>4384</v>
      </c>
      <c r="D2162" t="str">
        <f t="shared" si="66"/>
        <v>01:01:30</v>
      </c>
      <c r="E2162" s="18">
        <f t="shared" si="67"/>
        <v>4.1666666666666664E-2</v>
      </c>
      <c r="F2162" s="2" t="s">
        <v>72</v>
      </c>
      <c r="G2162" s="4" t="s">
        <v>55</v>
      </c>
      <c r="H2162" t="s">
        <v>47</v>
      </c>
      <c r="I2162">
        <v>642</v>
      </c>
      <c r="J2162">
        <v>56335</v>
      </c>
      <c r="K2162" t="s">
        <v>6203</v>
      </c>
      <c r="L2162">
        <v>15</v>
      </c>
      <c r="M2162" s="6">
        <v>382.75</v>
      </c>
      <c r="N2162" s="6">
        <v>5807</v>
      </c>
      <c r="O2162">
        <v>55</v>
      </c>
      <c r="P2162">
        <v>2</v>
      </c>
      <c r="Q2162" t="s">
        <v>35</v>
      </c>
      <c r="R2162" t="s">
        <v>38</v>
      </c>
      <c r="S2162" t="s">
        <v>6176</v>
      </c>
    </row>
    <row r="2163" spans="1:19" hidden="1" x14ac:dyDescent="0.3">
      <c r="A2163" s="7">
        <v>19450</v>
      </c>
      <c r="B2163" s="6" t="s">
        <v>4385</v>
      </c>
      <c r="C2163" t="s">
        <v>4386</v>
      </c>
      <c r="D2163" t="str">
        <f t="shared" si="66"/>
        <v>18:54:29</v>
      </c>
      <c r="E2163" s="18">
        <f t="shared" si="67"/>
        <v>0.75</v>
      </c>
      <c r="F2163" s="2" t="s">
        <v>59</v>
      </c>
      <c r="G2163" s="4" t="s">
        <v>46</v>
      </c>
      <c r="H2163" t="s">
        <v>81</v>
      </c>
      <c r="I2163">
        <v>964</v>
      </c>
      <c r="J2163">
        <v>86457</v>
      </c>
      <c r="K2163" t="s">
        <v>6206</v>
      </c>
      <c r="L2163">
        <v>5</v>
      </c>
      <c r="M2163" s="6">
        <v>2661.75</v>
      </c>
      <c r="N2163" s="6">
        <v>599.5</v>
      </c>
      <c r="O2163">
        <v>58</v>
      </c>
      <c r="P2163">
        <v>1</v>
      </c>
      <c r="Q2163" t="s">
        <v>38</v>
      </c>
      <c r="R2163" t="s">
        <v>52</v>
      </c>
      <c r="S2163" t="s">
        <v>6176</v>
      </c>
    </row>
    <row r="2164" spans="1:19" hidden="1" x14ac:dyDescent="0.3">
      <c r="A2164" s="7">
        <v>19451</v>
      </c>
      <c r="B2164" s="6" t="s">
        <v>4387</v>
      </c>
      <c r="C2164" t="s">
        <v>4388</v>
      </c>
      <c r="D2164" t="str">
        <f t="shared" si="66"/>
        <v>03:07:19</v>
      </c>
      <c r="E2164" s="18">
        <f t="shared" si="67"/>
        <v>0.125</v>
      </c>
      <c r="F2164" s="2" t="s">
        <v>50</v>
      </c>
      <c r="G2164" s="4" t="s">
        <v>46</v>
      </c>
      <c r="H2164" t="s">
        <v>51</v>
      </c>
      <c r="I2164">
        <v>72</v>
      </c>
      <c r="J2164">
        <v>83898</v>
      </c>
      <c r="K2164" t="s">
        <v>6206</v>
      </c>
      <c r="L2164">
        <v>11</v>
      </c>
      <c r="M2164" s="6">
        <v>285.75</v>
      </c>
      <c r="N2164" s="6">
        <v>3796</v>
      </c>
      <c r="O2164">
        <v>88</v>
      </c>
      <c r="P2164">
        <v>2</v>
      </c>
      <c r="Q2164" t="s">
        <v>65</v>
      </c>
      <c r="R2164" t="s">
        <v>38</v>
      </c>
      <c r="S2164" t="s">
        <v>6176</v>
      </c>
    </row>
    <row r="2165" spans="1:19" hidden="1" x14ac:dyDescent="0.3">
      <c r="A2165" s="7">
        <v>19452</v>
      </c>
      <c r="B2165" s="6" t="s">
        <v>4389</v>
      </c>
      <c r="C2165" t="s">
        <v>4390</v>
      </c>
      <c r="D2165" t="str">
        <f t="shared" si="66"/>
        <v>19:09:11</v>
      </c>
      <c r="E2165" s="18">
        <f t="shared" si="67"/>
        <v>0.79166666666666663</v>
      </c>
      <c r="F2165" s="2" t="s">
        <v>50</v>
      </c>
      <c r="G2165" s="4" t="s">
        <v>55</v>
      </c>
      <c r="H2165" t="s">
        <v>51</v>
      </c>
      <c r="I2165">
        <v>158</v>
      </c>
      <c r="J2165">
        <v>44712</v>
      </c>
      <c r="K2165" t="s">
        <v>6205</v>
      </c>
      <c r="L2165">
        <v>9</v>
      </c>
      <c r="M2165" s="6">
        <v>1387.5</v>
      </c>
      <c r="N2165" s="6">
        <v>2634.75</v>
      </c>
      <c r="O2165">
        <v>91</v>
      </c>
      <c r="P2165">
        <v>2</v>
      </c>
      <c r="Q2165" t="s">
        <v>35</v>
      </c>
      <c r="R2165" t="s">
        <v>38</v>
      </c>
      <c r="S2165" t="s">
        <v>6176</v>
      </c>
    </row>
    <row r="2166" spans="1:19" hidden="1" x14ac:dyDescent="0.3">
      <c r="A2166" s="7">
        <v>19453</v>
      </c>
      <c r="B2166" s="6" t="s">
        <v>4391</v>
      </c>
      <c r="C2166" t="s">
        <v>4392</v>
      </c>
      <c r="D2166" t="str">
        <f t="shared" si="66"/>
        <v>07:28:15</v>
      </c>
      <c r="E2166" s="18">
        <f t="shared" si="67"/>
        <v>0.29166666666666663</v>
      </c>
      <c r="F2166" s="2" t="s">
        <v>50</v>
      </c>
      <c r="G2166" s="4" t="s">
        <v>55</v>
      </c>
      <c r="H2166" t="s">
        <v>51</v>
      </c>
      <c r="I2166">
        <v>181</v>
      </c>
      <c r="J2166">
        <v>26023</v>
      </c>
      <c r="K2166" t="s">
        <v>6204</v>
      </c>
      <c r="L2166">
        <v>17</v>
      </c>
      <c r="M2166" s="6">
        <v>8199.25</v>
      </c>
      <c r="N2166" s="6">
        <v>560.75</v>
      </c>
      <c r="O2166">
        <v>100</v>
      </c>
      <c r="P2166">
        <v>2</v>
      </c>
      <c r="Q2166" t="s">
        <v>52</v>
      </c>
      <c r="R2166" t="s">
        <v>38</v>
      </c>
      <c r="S2166" t="s">
        <v>6177</v>
      </c>
    </row>
    <row r="2167" spans="1:19" hidden="1" x14ac:dyDescent="0.3">
      <c r="A2167" s="7">
        <v>19454</v>
      </c>
      <c r="B2167" s="6" t="s">
        <v>4393</v>
      </c>
      <c r="C2167" t="s">
        <v>4394</v>
      </c>
      <c r="D2167" t="str">
        <f t="shared" si="66"/>
        <v>05:40:11</v>
      </c>
      <c r="E2167" s="18">
        <f t="shared" si="67"/>
        <v>0.20833333333333331</v>
      </c>
      <c r="F2167" s="2" t="s">
        <v>50</v>
      </c>
      <c r="G2167" s="4" t="s">
        <v>46</v>
      </c>
      <c r="H2167" t="s">
        <v>51</v>
      </c>
      <c r="I2167">
        <v>179</v>
      </c>
      <c r="J2167">
        <v>31787</v>
      </c>
      <c r="K2167" t="s">
        <v>6205</v>
      </c>
      <c r="L2167">
        <v>8</v>
      </c>
      <c r="M2167" s="6">
        <v>387.75</v>
      </c>
      <c r="N2167" s="6">
        <v>6604.75</v>
      </c>
      <c r="O2167">
        <v>97</v>
      </c>
      <c r="P2167">
        <v>1</v>
      </c>
      <c r="Q2167" t="s">
        <v>52</v>
      </c>
      <c r="R2167" t="s">
        <v>52</v>
      </c>
      <c r="S2167" t="s">
        <v>6177</v>
      </c>
    </row>
    <row r="2168" spans="1:19" hidden="1" x14ac:dyDescent="0.3">
      <c r="A2168" s="7">
        <v>19455</v>
      </c>
      <c r="B2168" s="6" t="s">
        <v>4395</v>
      </c>
      <c r="C2168" t="s">
        <v>4396</v>
      </c>
      <c r="D2168" t="str">
        <f t="shared" si="66"/>
        <v>00:07:05</v>
      </c>
      <c r="E2168" s="18">
        <f t="shared" si="67"/>
        <v>0</v>
      </c>
      <c r="F2168" s="2" t="s">
        <v>50</v>
      </c>
      <c r="G2168" s="4" t="s">
        <v>55</v>
      </c>
      <c r="H2168" t="s">
        <v>51</v>
      </c>
      <c r="I2168">
        <v>71</v>
      </c>
      <c r="J2168">
        <v>70514</v>
      </c>
      <c r="K2168" t="s">
        <v>6206</v>
      </c>
      <c r="L2168">
        <v>12</v>
      </c>
      <c r="M2168" s="6">
        <v>1126.25</v>
      </c>
      <c r="N2168" s="6">
        <v>2745</v>
      </c>
      <c r="O2168">
        <v>83</v>
      </c>
      <c r="P2168">
        <v>2</v>
      </c>
      <c r="Q2168" t="s">
        <v>35</v>
      </c>
      <c r="R2168" t="s">
        <v>52</v>
      </c>
      <c r="S2168" t="s">
        <v>6176</v>
      </c>
    </row>
    <row r="2169" spans="1:19" hidden="1" x14ac:dyDescent="0.3">
      <c r="A2169" s="7">
        <v>19456</v>
      </c>
      <c r="B2169" s="6" t="s">
        <v>4397</v>
      </c>
      <c r="C2169" t="s">
        <v>4398</v>
      </c>
      <c r="D2169" t="str">
        <f t="shared" si="66"/>
        <v>20:35:59</v>
      </c>
      <c r="E2169" s="18">
        <f t="shared" si="67"/>
        <v>0.83333333333333326</v>
      </c>
      <c r="F2169" s="2" t="s">
        <v>50</v>
      </c>
      <c r="G2169" s="4" t="s">
        <v>55</v>
      </c>
      <c r="H2169" t="s">
        <v>51</v>
      </c>
      <c r="I2169">
        <v>110</v>
      </c>
      <c r="J2169">
        <v>61587</v>
      </c>
      <c r="K2169" t="s">
        <v>6203</v>
      </c>
      <c r="L2169">
        <v>13</v>
      </c>
      <c r="M2169" s="6">
        <v>222.25</v>
      </c>
      <c r="N2169" s="6">
        <v>3277</v>
      </c>
      <c r="O2169">
        <v>94</v>
      </c>
      <c r="P2169">
        <v>2</v>
      </c>
      <c r="Q2169" t="s">
        <v>35</v>
      </c>
      <c r="R2169" t="s">
        <v>52</v>
      </c>
      <c r="S2169" t="s">
        <v>6177</v>
      </c>
    </row>
    <row r="2170" spans="1:19" hidden="1" x14ac:dyDescent="0.3">
      <c r="A2170" s="7">
        <v>19457</v>
      </c>
      <c r="B2170" s="6" t="s">
        <v>4399</v>
      </c>
      <c r="C2170" t="s">
        <v>4400</v>
      </c>
      <c r="D2170" t="str">
        <f t="shared" si="66"/>
        <v>00:18:14</v>
      </c>
      <c r="E2170" s="18">
        <f t="shared" si="67"/>
        <v>0</v>
      </c>
      <c r="F2170" s="2" t="s">
        <v>72</v>
      </c>
      <c r="G2170" s="4" t="s">
        <v>46</v>
      </c>
      <c r="H2170" t="s">
        <v>75</v>
      </c>
      <c r="I2170">
        <v>370</v>
      </c>
      <c r="J2170">
        <v>22777</v>
      </c>
      <c r="K2170" t="s">
        <v>6204</v>
      </c>
      <c r="L2170">
        <v>9</v>
      </c>
      <c r="M2170" s="6">
        <v>1482</v>
      </c>
      <c r="N2170" s="6">
        <v>2909.75</v>
      </c>
      <c r="O2170">
        <v>55</v>
      </c>
      <c r="P2170">
        <v>2</v>
      </c>
      <c r="Q2170" t="s">
        <v>52</v>
      </c>
      <c r="R2170" t="s">
        <v>52</v>
      </c>
      <c r="S2170" t="s">
        <v>6177</v>
      </c>
    </row>
    <row r="2171" spans="1:19" hidden="1" x14ac:dyDescent="0.3">
      <c r="A2171" s="7">
        <v>19458</v>
      </c>
      <c r="B2171" s="6" t="s">
        <v>4401</v>
      </c>
      <c r="C2171" t="s">
        <v>4402</v>
      </c>
      <c r="D2171" t="str">
        <f t="shared" si="66"/>
        <v>05:31:45</v>
      </c>
      <c r="E2171" s="18">
        <f t="shared" si="67"/>
        <v>0.20833333333333331</v>
      </c>
      <c r="F2171" s="2" t="s">
        <v>59</v>
      </c>
      <c r="G2171" s="4" t="s">
        <v>46</v>
      </c>
      <c r="H2171" t="s">
        <v>47</v>
      </c>
      <c r="I2171">
        <v>1157</v>
      </c>
      <c r="J2171">
        <v>78170</v>
      </c>
      <c r="K2171" t="s">
        <v>6206</v>
      </c>
      <c r="L2171">
        <v>4</v>
      </c>
      <c r="M2171" s="6">
        <v>2197.5</v>
      </c>
      <c r="N2171" s="6">
        <v>333.75</v>
      </c>
      <c r="O2171">
        <v>56</v>
      </c>
      <c r="P2171">
        <v>3</v>
      </c>
      <c r="Q2171" t="s">
        <v>38</v>
      </c>
      <c r="R2171" t="s">
        <v>38</v>
      </c>
      <c r="S2171" t="s">
        <v>6177</v>
      </c>
    </row>
    <row r="2172" spans="1:19" hidden="1" x14ac:dyDescent="0.3">
      <c r="A2172" s="7">
        <v>19459</v>
      </c>
      <c r="B2172" s="6" t="s">
        <v>4403</v>
      </c>
      <c r="C2172" t="s">
        <v>4404</v>
      </c>
      <c r="D2172" t="str">
        <f t="shared" si="66"/>
        <v>09:04:56</v>
      </c>
      <c r="E2172" s="18">
        <f t="shared" si="67"/>
        <v>0.375</v>
      </c>
      <c r="F2172" s="2" t="s">
        <v>45</v>
      </c>
      <c r="G2172" s="4" t="s">
        <v>46</v>
      </c>
      <c r="H2172" t="s">
        <v>56</v>
      </c>
      <c r="I2172">
        <v>4493</v>
      </c>
      <c r="J2172">
        <v>38739</v>
      </c>
      <c r="K2172" t="s">
        <v>6205</v>
      </c>
      <c r="L2172">
        <v>42</v>
      </c>
      <c r="M2172" s="6">
        <v>10542</v>
      </c>
      <c r="N2172" s="6">
        <v>293.5</v>
      </c>
      <c r="O2172">
        <v>13</v>
      </c>
      <c r="P2172">
        <v>5</v>
      </c>
      <c r="Q2172" t="s">
        <v>52</v>
      </c>
      <c r="R2172" t="s">
        <v>52</v>
      </c>
      <c r="S2172" t="s">
        <v>6177</v>
      </c>
    </row>
    <row r="2173" spans="1:19" hidden="1" x14ac:dyDescent="0.3">
      <c r="A2173" s="7">
        <v>19460</v>
      </c>
      <c r="B2173" s="6" t="s">
        <v>4405</v>
      </c>
      <c r="C2173" t="s">
        <v>4406</v>
      </c>
      <c r="D2173" t="str">
        <f t="shared" si="66"/>
        <v>08:40:50</v>
      </c>
      <c r="E2173" s="18">
        <f t="shared" si="67"/>
        <v>0.33333333333333331</v>
      </c>
      <c r="F2173" s="2" t="s">
        <v>45</v>
      </c>
      <c r="G2173" s="4" t="s">
        <v>55</v>
      </c>
      <c r="H2173" t="s">
        <v>47</v>
      </c>
      <c r="I2173">
        <v>2316</v>
      </c>
      <c r="J2173">
        <v>49691</v>
      </c>
      <c r="K2173" t="s">
        <v>6205</v>
      </c>
      <c r="L2173">
        <v>22</v>
      </c>
      <c r="M2173" s="6">
        <v>1531</v>
      </c>
      <c r="N2173" s="6">
        <v>2250</v>
      </c>
      <c r="O2173">
        <v>67</v>
      </c>
      <c r="P2173">
        <v>3</v>
      </c>
      <c r="Q2173" t="s">
        <v>65</v>
      </c>
      <c r="R2173" t="s">
        <v>38</v>
      </c>
      <c r="S2173" t="s">
        <v>6177</v>
      </c>
    </row>
    <row r="2174" spans="1:19" hidden="1" x14ac:dyDescent="0.3">
      <c r="A2174" s="7">
        <v>19461</v>
      </c>
      <c r="B2174" s="6" t="s">
        <v>4407</v>
      </c>
      <c r="C2174" t="s">
        <v>4408</v>
      </c>
      <c r="D2174" t="str">
        <f t="shared" si="66"/>
        <v>11:41:57</v>
      </c>
      <c r="E2174" s="18">
        <f t="shared" si="67"/>
        <v>0.45833333333333331</v>
      </c>
      <c r="F2174" s="2" t="s">
        <v>45</v>
      </c>
      <c r="G2174" s="4" t="s">
        <v>46</v>
      </c>
      <c r="H2174" t="s">
        <v>56</v>
      </c>
      <c r="I2174">
        <v>3041</v>
      </c>
      <c r="J2174">
        <v>18832</v>
      </c>
      <c r="K2174" t="s">
        <v>6204</v>
      </c>
      <c r="L2174">
        <v>51</v>
      </c>
      <c r="M2174" s="6">
        <v>482.75</v>
      </c>
      <c r="N2174" s="6">
        <v>3091.75</v>
      </c>
      <c r="O2174">
        <v>20</v>
      </c>
      <c r="P2174">
        <v>3</v>
      </c>
      <c r="Q2174" t="s">
        <v>52</v>
      </c>
      <c r="R2174" t="s">
        <v>38</v>
      </c>
      <c r="S2174" t="s">
        <v>6177</v>
      </c>
    </row>
    <row r="2175" spans="1:19" hidden="1" x14ac:dyDescent="0.3">
      <c r="A2175" s="7">
        <v>19462</v>
      </c>
      <c r="B2175" s="6" t="s">
        <v>4409</v>
      </c>
      <c r="C2175" t="s">
        <v>4410</v>
      </c>
      <c r="D2175" t="str">
        <f t="shared" si="66"/>
        <v>00:39:01</v>
      </c>
      <c r="E2175" s="18">
        <f t="shared" si="67"/>
        <v>0</v>
      </c>
      <c r="F2175" s="2" t="s">
        <v>45</v>
      </c>
      <c r="G2175" s="4" t="s">
        <v>55</v>
      </c>
      <c r="H2175" t="s">
        <v>56</v>
      </c>
      <c r="I2175">
        <v>4690</v>
      </c>
      <c r="J2175">
        <v>57408</v>
      </c>
      <c r="K2175" t="s">
        <v>6203</v>
      </c>
      <c r="L2175">
        <v>58</v>
      </c>
      <c r="M2175" s="6">
        <v>319.25</v>
      </c>
      <c r="N2175" s="6">
        <v>4586</v>
      </c>
      <c r="O2175">
        <v>16</v>
      </c>
      <c r="P2175">
        <v>5</v>
      </c>
      <c r="Q2175" t="s">
        <v>38</v>
      </c>
      <c r="R2175" t="s">
        <v>38</v>
      </c>
      <c r="S2175" t="s">
        <v>6177</v>
      </c>
    </row>
    <row r="2176" spans="1:19" hidden="1" x14ac:dyDescent="0.3">
      <c r="A2176" s="7">
        <v>19463</v>
      </c>
      <c r="B2176" s="6" t="s">
        <v>4411</v>
      </c>
      <c r="C2176" t="s">
        <v>4412</v>
      </c>
      <c r="D2176" t="str">
        <f t="shared" si="66"/>
        <v>00:25:20</v>
      </c>
      <c r="E2176" s="18">
        <f t="shared" si="67"/>
        <v>0</v>
      </c>
      <c r="F2176" s="2" t="s">
        <v>59</v>
      </c>
      <c r="G2176" s="4" t="s">
        <v>46</v>
      </c>
      <c r="H2176" t="s">
        <v>75</v>
      </c>
      <c r="I2176">
        <v>592</v>
      </c>
      <c r="J2176">
        <v>15411</v>
      </c>
      <c r="K2176" t="s">
        <v>6204</v>
      </c>
      <c r="L2176">
        <v>15</v>
      </c>
      <c r="M2176" s="6">
        <v>9622</v>
      </c>
      <c r="N2176" s="6">
        <v>1097</v>
      </c>
      <c r="O2176">
        <v>51</v>
      </c>
      <c r="P2176">
        <v>2</v>
      </c>
      <c r="Q2176" t="s">
        <v>52</v>
      </c>
      <c r="R2176" t="s">
        <v>38</v>
      </c>
      <c r="S2176" t="s">
        <v>6177</v>
      </c>
    </row>
    <row r="2177" spans="1:19" hidden="1" x14ac:dyDescent="0.3">
      <c r="A2177" s="7">
        <v>19464</v>
      </c>
      <c r="B2177" s="6" t="s">
        <v>4413</v>
      </c>
      <c r="C2177" t="s">
        <v>4414</v>
      </c>
      <c r="D2177" t="str">
        <f t="shared" si="66"/>
        <v>22:09:13</v>
      </c>
      <c r="E2177" s="18">
        <f t="shared" si="67"/>
        <v>0.91666666666666663</v>
      </c>
      <c r="F2177" s="2" t="s">
        <v>59</v>
      </c>
      <c r="G2177" s="4" t="s">
        <v>46</v>
      </c>
      <c r="H2177" t="s">
        <v>51</v>
      </c>
      <c r="I2177">
        <v>967</v>
      </c>
      <c r="J2177">
        <v>41304</v>
      </c>
      <c r="K2177" t="s">
        <v>6205</v>
      </c>
      <c r="L2177">
        <v>20</v>
      </c>
      <c r="M2177" s="6">
        <v>254.5</v>
      </c>
      <c r="N2177" s="6">
        <v>5397</v>
      </c>
      <c r="O2177">
        <v>89</v>
      </c>
      <c r="P2177">
        <v>2</v>
      </c>
      <c r="Q2177" t="s">
        <v>65</v>
      </c>
      <c r="R2177" t="s">
        <v>38</v>
      </c>
      <c r="S2177" t="s">
        <v>6176</v>
      </c>
    </row>
    <row r="2178" spans="1:19" hidden="1" x14ac:dyDescent="0.3">
      <c r="A2178" s="7">
        <v>19465</v>
      </c>
      <c r="B2178" s="6" t="s">
        <v>4415</v>
      </c>
      <c r="C2178" t="s">
        <v>4416</v>
      </c>
      <c r="D2178" t="str">
        <f t="shared" si="66"/>
        <v>10:12:23</v>
      </c>
      <c r="E2178" s="18">
        <f t="shared" si="67"/>
        <v>0.41666666666666663</v>
      </c>
      <c r="F2178" s="2" t="s">
        <v>72</v>
      </c>
      <c r="G2178" s="4" t="s">
        <v>46</v>
      </c>
      <c r="H2178" t="s">
        <v>81</v>
      </c>
      <c r="I2178">
        <v>957</v>
      </c>
      <c r="J2178">
        <v>22821</v>
      </c>
      <c r="K2178" t="s">
        <v>6204</v>
      </c>
      <c r="L2178">
        <v>13</v>
      </c>
      <c r="M2178" s="6">
        <v>8288.5</v>
      </c>
      <c r="N2178" s="6">
        <v>727</v>
      </c>
      <c r="O2178">
        <v>69</v>
      </c>
      <c r="P2178">
        <v>0</v>
      </c>
      <c r="Q2178" t="s">
        <v>65</v>
      </c>
      <c r="R2178" t="s">
        <v>38</v>
      </c>
      <c r="S2178" t="s">
        <v>6177</v>
      </c>
    </row>
    <row r="2179" spans="1:19" hidden="1" x14ac:dyDescent="0.3">
      <c r="A2179" s="7">
        <v>19466</v>
      </c>
      <c r="B2179" s="6" t="s">
        <v>4417</v>
      </c>
      <c r="C2179" t="s">
        <v>4418</v>
      </c>
      <c r="D2179" t="str">
        <f t="shared" ref="D2179:D2242" si="68">TEXT(C2179,"hh:mm:ss")</f>
        <v>21:32:04</v>
      </c>
      <c r="E2179" s="18">
        <f t="shared" ref="E2179:E2242" si="69">FLOOR(D2179,TIME(1,0,0))</f>
        <v>0.875</v>
      </c>
      <c r="F2179" s="2" t="s">
        <v>59</v>
      </c>
      <c r="G2179" s="4" t="s">
        <v>55</v>
      </c>
      <c r="H2179" t="s">
        <v>75</v>
      </c>
      <c r="I2179">
        <v>376</v>
      </c>
      <c r="J2179">
        <v>81684</v>
      </c>
      <c r="K2179" t="s">
        <v>6206</v>
      </c>
      <c r="L2179">
        <v>12</v>
      </c>
      <c r="M2179" s="6">
        <v>412.5</v>
      </c>
      <c r="N2179" s="6">
        <v>2919.25</v>
      </c>
      <c r="O2179">
        <v>54</v>
      </c>
      <c r="P2179">
        <v>3</v>
      </c>
      <c r="Q2179" t="s">
        <v>35</v>
      </c>
      <c r="R2179" t="s">
        <v>52</v>
      </c>
      <c r="S2179" t="s">
        <v>6176</v>
      </c>
    </row>
    <row r="2180" spans="1:19" hidden="1" x14ac:dyDescent="0.3">
      <c r="A2180" s="7">
        <v>19467</v>
      </c>
      <c r="B2180" s="6" t="s">
        <v>4419</v>
      </c>
      <c r="C2180" t="s">
        <v>4420</v>
      </c>
      <c r="D2180" t="str">
        <f t="shared" si="68"/>
        <v>21:03:36</v>
      </c>
      <c r="E2180" s="18">
        <f t="shared" si="69"/>
        <v>0.875</v>
      </c>
      <c r="F2180" s="2" t="s">
        <v>50</v>
      </c>
      <c r="G2180" s="4" t="s">
        <v>46</v>
      </c>
      <c r="H2180" t="s">
        <v>81</v>
      </c>
      <c r="I2180">
        <v>214</v>
      </c>
      <c r="J2180">
        <v>75448</v>
      </c>
      <c r="K2180" t="s">
        <v>6206</v>
      </c>
      <c r="L2180">
        <v>14</v>
      </c>
      <c r="M2180" s="6">
        <v>9102.5</v>
      </c>
      <c r="N2180" s="6">
        <v>669</v>
      </c>
      <c r="O2180">
        <v>52</v>
      </c>
      <c r="P2180">
        <v>1</v>
      </c>
      <c r="Q2180" t="s">
        <v>52</v>
      </c>
      <c r="R2180" t="s">
        <v>38</v>
      </c>
      <c r="S2180" t="s">
        <v>6177</v>
      </c>
    </row>
    <row r="2181" spans="1:19" hidden="1" x14ac:dyDescent="0.3">
      <c r="A2181" s="7">
        <v>19468</v>
      </c>
      <c r="B2181" s="6" t="s">
        <v>4421</v>
      </c>
      <c r="C2181" t="s">
        <v>4422</v>
      </c>
      <c r="D2181" t="str">
        <f t="shared" si="68"/>
        <v>06:47:14</v>
      </c>
      <c r="E2181" s="18">
        <f t="shared" si="69"/>
        <v>0.25</v>
      </c>
      <c r="F2181" s="2" t="s">
        <v>72</v>
      </c>
      <c r="G2181" s="4" t="s">
        <v>46</v>
      </c>
      <c r="H2181" t="s">
        <v>47</v>
      </c>
      <c r="I2181">
        <v>659</v>
      </c>
      <c r="J2181">
        <v>85319</v>
      </c>
      <c r="K2181" t="s">
        <v>6206</v>
      </c>
      <c r="L2181">
        <v>10</v>
      </c>
      <c r="M2181" s="6">
        <v>338.5</v>
      </c>
      <c r="N2181" s="6">
        <v>4859.25</v>
      </c>
      <c r="O2181">
        <v>77</v>
      </c>
      <c r="P2181">
        <v>1</v>
      </c>
      <c r="Q2181" t="s">
        <v>52</v>
      </c>
      <c r="R2181" t="s">
        <v>38</v>
      </c>
      <c r="S2181" t="s">
        <v>6177</v>
      </c>
    </row>
    <row r="2182" spans="1:19" hidden="1" x14ac:dyDescent="0.3">
      <c r="A2182" s="7">
        <v>19469</v>
      </c>
      <c r="B2182" s="6" t="s">
        <v>4423</v>
      </c>
      <c r="C2182" t="s">
        <v>4424</v>
      </c>
      <c r="D2182" t="str">
        <f t="shared" si="68"/>
        <v>18:03:23</v>
      </c>
      <c r="E2182" s="18">
        <f t="shared" si="69"/>
        <v>0.75</v>
      </c>
      <c r="F2182" s="2" t="s">
        <v>45</v>
      </c>
      <c r="G2182" s="4" t="s">
        <v>55</v>
      </c>
      <c r="H2182" t="s">
        <v>56</v>
      </c>
      <c r="I2182">
        <v>4824</v>
      </c>
      <c r="J2182">
        <v>49483</v>
      </c>
      <c r="K2182" t="s">
        <v>6205</v>
      </c>
      <c r="L2182">
        <v>54</v>
      </c>
      <c r="M2182" s="6">
        <v>312.75</v>
      </c>
      <c r="N2182" s="6">
        <v>6594.75</v>
      </c>
      <c r="O2182">
        <v>19</v>
      </c>
      <c r="P2182">
        <v>5</v>
      </c>
      <c r="Q2182" t="s">
        <v>38</v>
      </c>
      <c r="R2182" t="s">
        <v>38</v>
      </c>
      <c r="S2182" t="s">
        <v>6177</v>
      </c>
    </row>
    <row r="2183" spans="1:19" hidden="1" x14ac:dyDescent="0.3">
      <c r="A2183" s="7">
        <v>19470</v>
      </c>
      <c r="B2183" s="6" t="s">
        <v>4425</v>
      </c>
      <c r="C2183" t="s">
        <v>4426</v>
      </c>
      <c r="D2183" t="str">
        <f t="shared" si="68"/>
        <v>22:32:20</v>
      </c>
      <c r="E2183" s="18">
        <f t="shared" si="69"/>
        <v>0.91666666666666663</v>
      </c>
      <c r="F2183" s="2" t="s">
        <v>45</v>
      </c>
      <c r="G2183" s="4" t="s">
        <v>55</v>
      </c>
      <c r="H2183" t="s">
        <v>56</v>
      </c>
      <c r="I2183">
        <v>4248</v>
      </c>
      <c r="J2183">
        <v>72195</v>
      </c>
      <c r="K2183" t="s">
        <v>6206</v>
      </c>
      <c r="L2183">
        <v>41</v>
      </c>
      <c r="M2183" s="6">
        <v>6362.75</v>
      </c>
      <c r="N2183" s="6">
        <v>511.75</v>
      </c>
      <c r="O2183">
        <v>12</v>
      </c>
      <c r="P2183">
        <v>5</v>
      </c>
      <c r="Q2183" t="s">
        <v>38</v>
      </c>
      <c r="R2183" t="s">
        <v>52</v>
      </c>
      <c r="S2183" t="s">
        <v>6177</v>
      </c>
    </row>
    <row r="2184" spans="1:19" hidden="1" x14ac:dyDescent="0.3">
      <c r="A2184" s="7">
        <v>19471</v>
      </c>
      <c r="B2184" s="6" t="s">
        <v>4427</v>
      </c>
      <c r="C2184" t="s">
        <v>4428</v>
      </c>
      <c r="D2184" t="str">
        <f t="shared" si="68"/>
        <v>11:25:36</v>
      </c>
      <c r="E2184" s="18">
        <f t="shared" si="69"/>
        <v>0.45833333333333331</v>
      </c>
      <c r="F2184" s="2" t="s">
        <v>72</v>
      </c>
      <c r="G2184" s="4" t="s">
        <v>55</v>
      </c>
      <c r="H2184" t="s">
        <v>51</v>
      </c>
      <c r="I2184">
        <v>718</v>
      </c>
      <c r="J2184">
        <v>55559</v>
      </c>
      <c r="K2184" t="s">
        <v>6203</v>
      </c>
      <c r="L2184">
        <v>18</v>
      </c>
      <c r="M2184" s="6">
        <v>152.75</v>
      </c>
      <c r="N2184" s="6">
        <v>6365</v>
      </c>
      <c r="O2184">
        <v>96</v>
      </c>
      <c r="P2184">
        <v>2</v>
      </c>
      <c r="Q2184" t="s">
        <v>52</v>
      </c>
      <c r="R2184" t="s">
        <v>52</v>
      </c>
      <c r="S2184" t="s">
        <v>6177</v>
      </c>
    </row>
    <row r="2185" spans="1:19" hidden="1" x14ac:dyDescent="0.3">
      <c r="A2185" s="7">
        <v>19472</v>
      </c>
      <c r="B2185" s="6" t="s">
        <v>4429</v>
      </c>
      <c r="C2185" t="s">
        <v>4430</v>
      </c>
      <c r="D2185" t="str">
        <f t="shared" si="68"/>
        <v>23:02:50</v>
      </c>
      <c r="E2185" s="18">
        <f t="shared" si="69"/>
        <v>0.95833333333333326</v>
      </c>
      <c r="F2185" s="2" t="s">
        <v>50</v>
      </c>
      <c r="G2185" s="4" t="s">
        <v>55</v>
      </c>
      <c r="H2185" t="s">
        <v>51</v>
      </c>
      <c r="I2185">
        <v>238</v>
      </c>
      <c r="J2185">
        <v>66061</v>
      </c>
      <c r="K2185" t="s">
        <v>6203</v>
      </c>
      <c r="L2185">
        <v>12</v>
      </c>
      <c r="M2185" s="6">
        <v>224.25</v>
      </c>
      <c r="N2185" s="6">
        <v>6853</v>
      </c>
      <c r="O2185">
        <v>88</v>
      </c>
      <c r="P2185">
        <v>1</v>
      </c>
      <c r="Q2185" t="s">
        <v>52</v>
      </c>
      <c r="R2185" t="s">
        <v>38</v>
      </c>
      <c r="S2185" t="s">
        <v>6177</v>
      </c>
    </row>
    <row r="2186" spans="1:19" hidden="1" x14ac:dyDescent="0.3">
      <c r="A2186" s="7">
        <v>19473</v>
      </c>
      <c r="B2186" s="6" t="s">
        <v>4431</v>
      </c>
      <c r="C2186" t="s">
        <v>4432</v>
      </c>
      <c r="D2186" t="str">
        <f t="shared" si="68"/>
        <v>07:52:13</v>
      </c>
      <c r="E2186" s="18">
        <f t="shared" si="69"/>
        <v>0.29166666666666663</v>
      </c>
      <c r="F2186" s="2" t="s">
        <v>88</v>
      </c>
      <c r="G2186" s="4" t="s">
        <v>46</v>
      </c>
      <c r="H2186" t="s">
        <v>51</v>
      </c>
      <c r="I2186">
        <v>50</v>
      </c>
      <c r="J2186">
        <v>85300</v>
      </c>
      <c r="K2186" t="s">
        <v>6206</v>
      </c>
      <c r="L2186">
        <v>19</v>
      </c>
      <c r="M2186" s="6">
        <v>2941.25</v>
      </c>
      <c r="N2186" s="6">
        <v>449.75</v>
      </c>
      <c r="O2186">
        <v>96</v>
      </c>
      <c r="P2186">
        <v>1</v>
      </c>
      <c r="Q2186" t="s">
        <v>35</v>
      </c>
      <c r="R2186" t="s">
        <v>52</v>
      </c>
      <c r="S2186" t="s">
        <v>6176</v>
      </c>
    </row>
    <row r="2187" spans="1:19" hidden="1" x14ac:dyDescent="0.3">
      <c r="A2187" s="7">
        <v>19474</v>
      </c>
      <c r="B2187" s="6" t="s">
        <v>4433</v>
      </c>
      <c r="C2187" t="s">
        <v>4434</v>
      </c>
      <c r="D2187" t="str">
        <f t="shared" si="68"/>
        <v>14:56:09</v>
      </c>
      <c r="E2187" s="18">
        <f t="shared" si="69"/>
        <v>0.58333333333333326</v>
      </c>
      <c r="F2187" s="2" t="s">
        <v>72</v>
      </c>
      <c r="G2187" s="4" t="s">
        <v>55</v>
      </c>
      <c r="H2187" t="s">
        <v>51</v>
      </c>
      <c r="I2187">
        <v>355</v>
      </c>
      <c r="J2187">
        <v>31787</v>
      </c>
      <c r="K2187" t="s">
        <v>6205</v>
      </c>
      <c r="L2187">
        <v>10</v>
      </c>
      <c r="M2187" s="6">
        <v>66</v>
      </c>
      <c r="N2187" s="6">
        <v>5863</v>
      </c>
      <c r="O2187">
        <v>83</v>
      </c>
      <c r="P2187">
        <v>1</v>
      </c>
      <c r="Q2187" t="s">
        <v>65</v>
      </c>
      <c r="R2187" t="s">
        <v>38</v>
      </c>
      <c r="S2187" t="s">
        <v>6176</v>
      </c>
    </row>
    <row r="2188" spans="1:19" hidden="1" x14ac:dyDescent="0.3">
      <c r="A2188" s="7">
        <v>19475</v>
      </c>
      <c r="B2188" s="6" t="s">
        <v>4435</v>
      </c>
      <c r="C2188" t="s">
        <v>4436</v>
      </c>
      <c r="D2188" t="str">
        <f t="shared" si="68"/>
        <v>06:21:24</v>
      </c>
      <c r="E2188" s="18">
        <f t="shared" si="69"/>
        <v>0.25</v>
      </c>
      <c r="F2188" s="2" t="s">
        <v>50</v>
      </c>
      <c r="G2188" s="4" t="s">
        <v>55</v>
      </c>
      <c r="H2188" t="s">
        <v>51</v>
      </c>
      <c r="I2188">
        <v>65</v>
      </c>
      <c r="J2188">
        <v>51588</v>
      </c>
      <c r="K2188" t="s">
        <v>6203</v>
      </c>
      <c r="L2188">
        <v>13</v>
      </c>
      <c r="M2188" s="6">
        <v>376.25</v>
      </c>
      <c r="N2188" s="6">
        <v>4176</v>
      </c>
      <c r="O2188">
        <v>94</v>
      </c>
      <c r="P2188">
        <v>2</v>
      </c>
      <c r="Q2188" t="s">
        <v>65</v>
      </c>
      <c r="R2188" t="s">
        <v>38</v>
      </c>
      <c r="S2188" t="s">
        <v>6177</v>
      </c>
    </row>
    <row r="2189" spans="1:19" hidden="1" x14ac:dyDescent="0.3">
      <c r="A2189" s="7">
        <v>19476</v>
      </c>
      <c r="B2189" s="6" t="s">
        <v>4437</v>
      </c>
      <c r="C2189" t="s">
        <v>4438</v>
      </c>
      <c r="D2189" t="str">
        <f t="shared" si="68"/>
        <v>02:09:59</v>
      </c>
      <c r="E2189" s="18">
        <f t="shared" si="69"/>
        <v>8.3333333333333329E-2</v>
      </c>
      <c r="F2189" s="2" t="s">
        <v>45</v>
      </c>
      <c r="G2189" s="4" t="s">
        <v>46</v>
      </c>
      <c r="H2189" t="s">
        <v>56</v>
      </c>
      <c r="I2189">
        <v>4184</v>
      </c>
      <c r="J2189">
        <v>33005</v>
      </c>
      <c r="K2189" t="s">
        <v>6205</v>
      </c>
      <c r="L2189">
        <v>59</v>
      </c>
      <c r="M2189" s="6">
        <v>520.5</v>
      </c>
      <c r="N2189" s="6">
        <v>4336.25</v>
      </c>
      <c r="O2189">
        <v>18</v>
      </c>
      <c r="P2189">
        <v>6</v>
      </c>
      <c r="Q2189" t="s">
        <v>52</v>
      </c>
      <c r="R2189" t="s">
        <v>52</v>
      </c>
      <c r="S2189" t="s">
        <v>6176</v>
      </c>
    </row>
    <row r="2190" spans="1:19" hidden="1" x14ac:dyDescent="0.3">
      <c r="A2190" s="7">
        <v>19477</v>
      </c>
      <c r="B2190" s="6" t="s">
        <v>4439</v>
      </c>
      <c r="C2190" t="s">
        <v>4440</v>
      </c>
      <c r="D2190" t="str">
        <f t="shared" si="68"/>
        <v>04:34:35</v>
      </c>
      <c r="E2190" s="18">
        <f t="shared" si="69"/>
        <v>0.16666666666666666</v>
      </c>
      <c r="F2190" s="2" t="s">
        <v>45</v>
      </c>
      <c r="G2190" s="4" t="s">
        <v>55</v>
      </c>
      <c r="H2190" t="s">
        <v>60</v>
      </c>
      <c r="I2190">
        <v>3728</v>
      </c>
      <c r="J2190">
        <v>62095</v>
      </c>
      <c r="K2190" t="s">
        <v>6203</v>
      </c>
      <c r="L2190">
        <v>35</v>
      </c>
      <c r="M2190" s="6">
        <v>3226.5</v>
      </c>
      <c r="N2190" s="6">
        <v>598.75</v>
      </c>
      <c r="O2190">
        <v>12</v>
      </c>
      <c r="P2190">
        <v>5</v>
      </c>
      <c r="Q2190" t="s">
        <v>52</v>
      </c>
      <c r="R2190" t="s">
        <v>38</v>
      </c>
      <c r="S2190" t="s">
        <v>6177</v>
      </c>
    </row>
    <row r="2191" spans="1:19" hidden="1" x14ac:dyDescent="0.3">
      <c r="A2191" s="7">
        <v>19478</v>
      </c>
      <c r="B2191" s="6" t="s">
        <v>4441</v>
      </c>
      <c r="C2191" t="s">
        <v>4442</v>
      </c>
      <c r="D2191" t="str">
        <f t="shared" si="68"/>
        <v>22:46:24</v>
      </c>
      <c r="E2191" s="18">
        <f t="shared" si="69"/>
        <v>0.91666666666666663</v>
      </c>
      <c r="F2191" s="2" t="s">
        <v>88</v>
      </c>
      <c r="G2191" s="4" t="s">
        <v>46</v>
      </c>
      <c r="H2191" t="s">
        <v>51</v>
      </c>
      <c r="I2191">
        <v>106</v>
      </c>
      <c r="J2191">
        <v>44022</v>
      </c>
      <c r="K2191" t="s">
        <v>6205</v>
      </c>
      <c r="L2191">
        <v>9</v>
      </c>
      <c r="M2191" s="6">
        <v>431</v>
      </c>
      <c r="N2191" s="6">
        <v>2722</v>
      </c>
      <c r="O2191">
        <v>77</v>
      </c>
      <c r="P2191">
        <v>2</v>
      </c>
      <c r="Q2191" t="s">
        <v>65</v>
      </c>
      <c r="R2191" t="s">
        <v>52</v>
      </c>
      <c r="S2191" t="s">
        <v>6176</v>
      </c>
    </row>
    <row r="2192" spans="1:19" hidden="1" x14ac:dyDescent="0.3">
      <c r="A2192" s="7">
        <v>19479</v>
      </c>
      <c r="B2192" s="6" t="s">
        <v>4443</v>
      </c>
      <c r="C2192" t="s">
        <v>4444</v>
      </c>
      <c r="D2192" t="str">
        <f t="shared" si="68"/>
        <v>23:44:13</v>
      </c>
      <c r="E2192" s="18">
        <f t="shared" si="69"/>
        <v>0.95833333333333326</v>
      </c>
      <c r="F2192" s="2" t="s">
        <v>50</v>
      </c>
      <c r="G2192" s="4" t="s">
        <v>46</v>
      </c>
      <c r="H2192" t="s">
        <v>51</v>
      </c>
      <c r="I2192">
        <v>55</v>
      </c>
      <c r="J2192">
        <v>70503</v>
      </c>
      <c r="K2192" t="s">
        <v>6206</v>
      </c>
      <c r="L2192">
        <v>17</v>
      </c>
      <c r="M2192" s="6">
        <v>2144</v>
      </c>
      <c r="N2192" s="6">
        <v>492.5</v>
      </c>
      <c r="O2192">
        <v>75</v>
      </c>
      <c r="P2192">
        <v>1</v>
      </c>
      <c r="Q2192" t="s">
        <v>35</v>
      </c>
      <c r="R2192" t="s">
        <v>38</v>
      </c>
      <c r="S2192" t="s">
        <v>6176</v>
      </c>
    </row>
    <row r="2193" spans="1:19" hidden="1" x14ac:dyDescent="0.3">
      <c r="A2193" s="7">
        <v>19480</v>
      </c>
      <c r="B2193" s="6" t="s">
        <v>4445</v>
      </c>
      <c r="C2193" t="s">
        <v>4446</v>
      </c>
      <c r="D2193" t="str">
        <f t="shared" si="68"/>
        <v>04:28:47</v>
      </c>
      <c r="E2193" s="18">
        <f t="shared" si="69"/>
        <v>0.16666666666666666</v>
      </c>
      <c r="F2193" s="2" t="s">
        <v>45</v>
      </c>
      <c r="G2193" s="4" t="s">
        <v>46</v>
      </c>
      <c r="H2193" t="s">
        <v>60</v>
      </c>
      <c r="I2193">
        <v>3431</v>
      </c>
      <c r="J2193">
        <v>19374</v>
      </c>
      <c r="K2193" t="s">
        <v>6204</v>
      </c>
      <c r="L2193">
        <v>41</v>
      </c>
      <c r="M2193" s="6">
        <v>6875.25</v>
      </c>
      <c r="N2193" s="6">
        <v>809.25</v>
      </c>
      <c r="O2193">
        <v>23</v>
      </c>
      <c r="P2193">
        <v>7</v>
      </c>
      <c r="Q2193" t="s">
        <v>52</v>
      </c>
      <c r="R2193" t="s">
        <v>38</v>
      </c>
      <c r="S2193" t="s">
        <v>6176</v>
      </c>
    </row>
    <row r="2194" spans="1:19" hidden="1" x14ac:dyDescent="0.3">
      <c r="A2194" s="7">
        <v>19481</v>
      </c>
      <c r="B2194" s="6" t="s">
        <v>4447</v>
      </c>
      <c r="C2194" t="s">
        <v>4448</v>
      </c>
      <c r="D2194" t="str">
        <f t="shared" si="68"/>
        <v>14:08:50</v>
      </c>
      <c r="E2194" s="18">
        <f t="shared" si="69"/>
        <v>0.58333333333333326</v>
      </c>
      <c r="F2194" s="2" t="s">
        <v>45</v>
      </c>
      <c r="G2194" s="4" t="s">
        <v>46</v>
      </c>
      <c r="H2194" t="s">
        <v>47</v>
      </c>
      <c r="I2194">
        <v>3115</v>
      </c>
      <c r="J2194">
        <v>45838</v>
      </c>
      <c r="K2194" t="s">
        <v>6205</v>
      </c>
      <c r="L2194">
        <v>11</v>
      </c>
      <c r="M2194" s="6">
        <v>339.5</v>
      </c>
      <c r="N2194" s="6">
        <v>5161.25</v>
      </c>
      <c r="O2194">
        <v>51</v>
      </c>
      <c r="P2194">
        <v>2</v>
      </c>
      <c r="Q2194" t="s">
        <v>35</v>
      </c>
      <c r="R2194" t="s">
        <v>38</v>
      </c>
      <c r="S2194" t="s">
        <v>6177</v>
      </c>
    </row>
    <row r="2195" spans="1:19" hidden="1" x14ac:dyDescent="0.3">
      <c r="A2195" s="7">
        <v>19482</v>
      </c>
      <c r="B2195" s="6" t="s">
        <v>4449</v>
      </c>
      <c r="C2195" t="s">
        <v>4450</v>
      </c>
      <c r="D2195" t="str">
        <f t="shared" si="68"/>
        <v>10:36:53</v>
      </c>
      <c r="E2195" s="18">
        <f t="shared" si="69"/>
        <v>0.41666666666666663</v>
      </c>
      <c r="F2195" s="2" t="s">
        <v>45</v>
      </c>
      <c r="G2195" s="4" t="s">
        <v>55</v>
      </c>
      <c r="H2195" t="s">
        <v>56</v>
      </c>
      <c r="I2195">
        <v>4235</v>
      </c>
      <c r="J2195">
        <v>67627</v>
      </c>
      <c r="K2195" t="s">
        <v>6203</v>
      </c>
      <c r="L2195">
        <v>48</v>
      </c>
      <c r="M2195" s="6">
        <v>1554.75</v>
      </c>
      <c r="N2195" s="6">
        <v>2672.75</v>
      </c>
      <c r="O2195">
        <v>21</v>
      </c>
      <c r="P2195">
        <v>3</v>
      </c>
      <c r="Q2195" t="s">
        <v>52</v>
      </c>
      <c r="R2195" t="s">
        <v>38</v>
      </c>
      <c r="S2195" t="s">
        <v>6177</v>
      </c>
    </row>
    <row r="2196" spans="1:19" hidden="1" x14ac:dyDescent="0.3">
      <c r="A2196" s="7">
        <v>19483</v>
      </c>
      <c r="B2196" s="6" t="s">
        <v>4451</v>
      </c>
      <c r="C2196" t="s">
        <v>4452</v>
      </c>
      <c r="D2196" t="str">
        <f t="shared" si="68"/>
        <v>21:15:58</v>
      </c>
      <c r="E2196" s="18">
        <f t="shared" si="69"/>
        <v>0.875</v>
      </c>
      <c r="F2196" s="2" t="s">
        <v>72</v>
      </c>
      <c r="G2196" s="4" t="s">
        <v>46</v>
      </c>
      <c r="H2196" t="s">
        <v>47</v>
      </c>
      <c r="I2196">
        <v>636</v>
      </c>
      <c r="J2196">
        <v>35496</v>
      </c>
      <c r="K2196" t="s">
        <v>6205</v>
      </c>
      <c r="L2196">
        <v>14</v>
      </c>
      <c r="M2196" s="6">
        <v>366.5</v>
      </c>
      <c r="N2196" s="6">
        <v>2907.25</v>
      </c>
      <c r="O2196">
        <v>74</v>
      </c>
      <c r="P2196">
        <v>1</v>
      </c>
      <c r="Q2196" t="s">
        <v>52</v>
      </c>
      <c r="R2196" t="s">
        <v>52</v>
      </c>
      <c r="S2196" t="s">
        <v>6177</v>
      </c>
    </row>
    <row r="2197" spans="1:19" hidden="1" x14ac:dyDescent="0.3">
      <c r="A2197" s="7">
        <v>19484</v>
      </c>
      <c r="B2197" s="6" t="s">
        <v>4453</v>
      </c>
      <c r="C2197" t="s">
        <v>4454</v>
      </c>
      <c r="D2197" t="str">
        <f t="shared" si="68"/>
        <v>04:23:00</v>
      </c>
      <c r="E2197" s="18">
        <f t="shared" si="69"/>
        <v>0.16666666666666666</v>
      </c>
      <c r="F2197" s="2" t="s">
        <v>72</v>
      </c>
      <c r="G2197" s="4" t="s">
        <v>55</v>
      </c>
      <c r="H2197" t="s">
        <v>47</v>
      </c>
      <c r="I2197">
        <v>708</v>
      </c>
      <c r="J2197">
        <v>41773</v>
      </c>
      <c r="K2197" t="s">
        <v>6205</v>
      </c>
      <c r="L2197">
        <v>4</v>
      </c>
      <c r="M2197" s="6">
        <v>1878.25</v>
      </c>
      <c r="N2197" s="6">
        <v>2449.25</v>
      </c>
      <c r="O2197">
        <v>58</v>
      </c>
      <c r="P2197">
        <v>3</v>
      </c>
      <c r="Q2197" t="s">
        <v>38</v>
      </c>
      <c r="R2197" t="s">
        <v>52</v>
      </c>
      <c r="S2197" t="s">
        <v>6176</v>
      </c>
    </row>
    <row r="2198" spans="1:19" hidden="1" x14ac:dyDescent="0.3">
      <c r="A2198" s="7">
        <v>19485</v>
      </c>
      <c r="B2198" s="6" t="s">
        <v>4455</v>
      </c>
      <c r="C2198" t="s">
        <v>4456</v>
      </c>
      <c r="D2198" t="str">
        <f t="shared" si="68"/>
        <v>17:01:42</v>
      </c>
      <c r="E2198" s="18">
        <f t="shared" si="69"/>
        <v>0.70833333333333326</v>
      </c>
      <c r="F2198" s="2" t="s">
        <v>72</v>
      </c>
      <c r="G2198" s="4" t="s">
        <v>55</v>
      </c>
      <c r="H2198" t="s">
        <v>75</v>
      </c>
      <c r="I2198">
        <v>306</v>
      </c>
      <c r="J2198">
        <v>44712</v>
      </c>
      <c r="K2198" t="s">
        <v>6205</v>
      </c>
      <c r="L2198">
        <v>6</v>
      </c>
      <c r="M2198" s="6">
        <v>84.25</v>
      </c>
      <c r="N2198" s="6">
        <v>4415.25</v>
      </c>
      <c r="O2198">
        <v>65</v>
      </c>
      <c r="P2198">
        <v>1</v>
      </c>
      <c r="Q2198" t="s">
        <v>35</v>
      </c>
      <c r="R2198" t="s">
        <v>52</v>
      </c>
      <c r="S2198" t="s">
        <v>6177</v>
      </c>
    </row>
    <row r="2199" spans="1:19" hidden="1" x14ac:dyDescent="0.3">
      <c r="A2199" s="7">
        <v>19486</v>
      </c>
      <c r="B2199" s="6" t="s">
        <v>4457</v>
      </c>
      <c r="C2199" t="s">
        <v>4458</v>
      </c>
      <c r="D2199" t="str">
        <f t="shared" si="68"/>
        <v>01:30:35</v>
      </c>
      <c r="E2199" s="18">
        <f t="shared" si="69"/>
        <v>4.1666666666666664E-2</v>
      </c>
      <c r="F2199" s="2" t="s">
        <v>88</v>
      </c>
      <c r="G2199" s="4" t="s">
        <v>55</v>
      </c>
      <c r="H2199" t="s">
        <v>51</v>
      </c>
      <c r="I2199">
        <v>184</v>
      </c>
      <c r="J2199">
        <v>67807</v>
      </c>
      <c r="K2199" t="s">
        <v>6203</v>
      </c>
      <c r="L2199">
        <v>12</v>
      </c>
      <c r="M2199" s="6">
        <v>811.5</v>
      </c>
      <c r="N2199" s="6">
        <v>2754.25</v>
      </c>
      <c r="O2199">
        <v>95</v>
      </c>
      <c r="P2199">
        <v>2</v>
      </c>
      <c r="Q2199" t="s">
        <v>35</v>
      </c>
      <c r="R2199" t="s">
        <v>38</v>
      </c>
      <c r="S2199" t="s">
        <v>6176</v>
      </c>
    </row>
    <row r="2200" spans="1:19" hidden="1" x14ac:dyDescent="0.3">
      <c r="A2200" s="7">
        <v>19487</v>
      </c>
      <c r="B2200" s="6" t="s">
        <v>4459</v>
      </c>
      <c r="C2200" t="s">
        <v>4460</v>
      </c>
      <c r="D2200" t="str">
        <f t="shared" si="68"/>
        <v>11:21:50</v>
      </c>
      <c r="E2200" s="18">
        <f t="shared" si="69"/>
        <v>0.45833333333333331</v>
      </c>
      <c r="F2200" s="2" t="s">
        <v>72</v>
      </c>
      <c r="G2200" s="4" t="s">
        <v>46</v>
      </c>
      <c r="H2200" t="s">
        <v>51</v>
      </c>
      <c r="I2200">
        <v>331</v>
      </c>
      <c r="J2200">
        <v>72611</v>
      </c>
      <c r="K2200" t="s">
        <v>6206</v>
      </c>
      <c r="L2200">
        <v>7</v>
      </c>
      <c r="M2200" s="6">
        <v>3849.25</v>
      </c>
      <c r="N2200" s="6">
        <v>717.25</v>
      </c>
      <c r="O2200">
        <v>81</v>
      </c>
      <c r="P2200">
        <v>1</v>
      </c>
      <c r="Q2200" t="s">
        <v>52</v>
      </c>
      <c r="R2200" t="s">
        <v>52</v>
      </c>
      <c r="S2200" t="s">
        <v>6176</v>
      </c>
    </row>
    <row r="2201" spans="1:19" hidden="1" x14ac:dyDescent="0.3">
      <c r="A2201" s="7">
        <v>19488</v>
      </c>
      <c r="B2201" s="6" t="s">
        <v>4461</v>
      </c>
      <c r="C2201" t="s">
        <v>4462</v>
      </c>
      <c r="D2201" t="str">
        <f t="shared" si="68"/>
        <v>10:43:02</v>
      </c>
      <c r="E2201" s="18">
        <f t="shared" si="69"/>
        <v>0.41666666666666663</v>
      </c>
      <c r="F2201" s="2" t="s">
        <v>45</v>
      </c>
      <c r="G2201" s="4" t="s">
        <v>46</v>
      </c>
      <c r="H2201" t="s">
        <v>47</v>
      </c>
      <c r="I2201">
        <v>3310</v>
      </c>
      <c r="J2201">
        <v>50985</v>
      </c>
      <c r="K2201" t="s">
        <v>6203</v>
      </c>
      <c r="L2201">
        <v>17</v>
      </c>
      <c r="M2201" s="6">
        <v>3720.5</v>
      </c>
      <c r="N2201" s="6">
        <v>474.5</v>
      </c>
      <c r="O2201">
        <v>63</v>
      </c>
      <c r="P2201">
        <v>1</v>
      </c>
      <c r="Q2201" t="s">
        <v>35</v>
      </c>
      <c r="R2201" t="s">
        <v>38</v>
      </c>
      <c r="S2201" t="s">
        <v>6177</v>
      </c>
    </row>
    <row r="2202" spans="1:19" hidden="1" x14ac:dyDescent="0.3">
      <c r="A2202" s="7">
        <v>19489</v>
      </c>
      <c r="B2202" s="6" t="s">
        <v>4463</v>
      </c>
      <c r="C2202" t="s">
        <v>4464</v>
      </c>
      <c r="D2202" t="str">
        <f t="shared" si="68"/>
        <v>03:34:15</v>
      </c>
      <c r="E2202" s="18">
        <f t="shared" si="69"/>
        <v>0.125</v>
      </c>
      <c r="F2202" s="2" t="s">
        <v>59</v>
      </c>
      <c r="G2202" s="4" t="s">
        <v>46</v>
      </c>
      <c r="H2202" t="s">
        <v>75</v>
      </c>
      <c r="I2202">
        <v>427</v>
      </c>
      <c r="J2202">
        <v>36477</v>
      </c>
      <c r="K2202" t="s">
        <v>6205</v>
      </c>
      <c r="L2202">
        <v>1</v>
      </c>
      <c r="M2202" s="6">
        <v>969.75</v>
      </c>
      <c r="N2202" s="6">
        <v>2258.5</v>
      </c>
      <c r="O2202">
        <v>63</v>
      </c>
      <c r="P2202">
        <v>3</v>
      </c>
      <c r="Q2202" t="s">
        <v>35</v>
      </c>
      <c r="R2202" t="s">
        <v>35</v>
      </c>
      <c r="S2202" t="s">
        <v>6176</v>
      </c>
    </row>
    <row r="2203" spans="1:19" hidden="1" x14ac:dyDescent="0.3">
      <c r="A2203" s="7">
        <v>19490</v>
      </c>
      <c r="B2203" s="6" t="s">
        <v>4465</v>
      </c>
      <c r="C2203" t="s">
        <v>4466</v>
      </c>
      <c r="D2203" t="str">
        <f t="shared" si="68"/>
        <v>00:59:44</v>
      </c>
      <c r="E2203" s="18">
        <f t="shared" si="69"/>
        <v>0</v>
      </c>
      <c r="F2203" s="2" t="s">
        <v>50</v>
      </c>
      <c r="G2203" s="4" t="s">
        <v>46</v>
      </c>
      <c r="H2203" t="s">
        <v>81</v>
      </c>
      <c r="I2203">
        <v>233</v>
      </c>
      <c r="J2203">
        <v>37051</v>
      </c>
      <c r="K2203" t="s">
        <v>6205</v>
      </c>
      <c r="L2203">
        <v>9</v>
      </c>
      <c r="M2203" s="6">
        <v>2007</v>
      </c>
      <c r="N2203" s="6">
        <v>584</v>
      </c>
      <c r="O2203">
        <v>58</v>
      </c>
      <c r="P2203">
        <v>1</v>
      </c>
      <c r="Q2203" t="s">
        <v>52</v>
      </c>
      <c r="R2203" t="s">
        <v>38</v>
      </c>
      <c r="S2203" t="s">
        <v>6177</v>
      </c>
    </row>
    <row r="2204" spans="1:19" hidden="1" x14ac:dyDescent="0.3">
      <c r="A2204" s="7">
        <v>19491</v>
      </c>
      <c r="B2204" s="6" t="s">
        <v>4467</v>
      </c>
      <c r="C2204" t="s">
        <v>4468</v>
      </c>
      <c r="D2204" t="str">
        <f t="shared" si="68"/>
        <v>01:36:34</v>
      </c>
      <c r="E2204" s="18">
        <f t="shared" si="69"/>
        <v>4.1666666666666664E-2</v>
      </c>
      <c r="F2204" s="2" t="s">
        <v>50</v>
      </c>
      <c r="G2204" s="4" t="s">
        <v>55</v>
      </c>
      <c r="H2204" t="s">
        <v>51</v>
      </c>
      <c r="I2204">
        <v>126</v>
      </c>
      <c r="J2204">
        <v>20188</v>
      </c>
      <c r="K2204" t="s">
        <v>6204</v>
      </c>
      <c r="L2204">
        <v>15</v>
      </c>
      <c r="M2204" s="6">
        <v>1665.75</v>
      </c>
      <c r="N2204" s="6">
        <v>2751.5</v>
      </c>
      <c r="O2204">
        <v>84</v>
      </c>
      <c r="P2204">
        <v>1</v>
      </c>
      <c r="Q2204" t="s">
        <v>52</v>
      </c>
      <c r="R2204" t="s">
        <v>35</v>
      </c>
      <c r="S2204" t="s">
        <v>6177</v>
      </c>
    </row>
    <row r="2205" spans="1:19" hidden="1" x14ac:dyDescent="0.3">
      <c r="A2205" s="7">
        <v>19492</v>
      </c>
      <c r="B2205" s="6" t="s">
        <v>4469</v>
      </c>
      <c r="C2205" t="s">
        <v>4470</v>
      </c>
      <c r="D2205" t="str">
        <f t="shared" si="68"/>
        <v>14:09:00</v>
      </c>
      <c r="E2205" s="18">
        <f t="shared" si="69"/>
        <v>0.58333333333333326</v>
      </c>
      <c r="F2205" s="2" t="s">
        <v>50</v>
      </c>
      <c r="G2205" s="4" t="s">
        <v>55</v>
      </c>
      <c r="H2205" t="s">
        <v>51</v>
      </c>
      <c r="I2205">
        <v>87</v>
      </c>
      <c r="J2205">
        <v>75729</v>
      </c>
      <c r="K2205" t="s">
        <v>6206</v>
      </c>
      <c r="L2205">
        <v>2</v>
      </c>
      <c r="M2205" s="6">
        <v>360.75</v>
      </c>
      <c r="N2205" s="6">
        <v>2614.25</v>
      </c>
      <c r="O2205">
        <v>100</v>
      </c>
      <c r="P2205">
        <v>1</v>
      </c>
      <c r="Q2205" t="s">
        <v>65</v>
      </c>
      <c r="R2205" t="s">
        <v>38</v>
      </c>
      <c r="S2205" t="s">
        <v>6176</v>
      </c>
    </row>
    <row r="2206" spans="1:19" hidden="1" x14ac:dyDescent="0.3">
      <c r="A2206" s="7">
        <v>19493</v>
      </c>
      <c r="B2206" s="6" t="s">
        <v>4471</v>
      </c>
      <c r="C2206" t="s">
        <v>4472</v>
      </c>
      <c r="D2206" t="str">
        <f t="shared" si="68"/>
        <v>16:59:03</v>
      </c>
      <c r="E2206" s="18">
        <f t="shared" si="69"/>
        <v>0.66666666666666663</v>
      </c>
      <c r="F2206" s="2" t="s">
        <v>45</v>
      </c>
      <c r="G2206" s="4" t="s">
        <v>46</v>
      </c>
      <c r="H2206" t="s">
        <v>56</v>
      </c>
      <c r="I2206">
        <v>4111</v>
      </c>
      <c r="J2206">
        <v>72311</v>
      </c>
      <c r="K2206" t="s">
        <v>6206</v>
      </c>
      <c r="L2206">
        <v>33</v>
      </c>
      <c r="M2206" s="6">
        <v>7871.5</v>
      </c>
      <c r="N2206" s="6">
        <v>342.25</v>
      </c>
      <c r="O2206">
        <v>18</v>
      </c>
      <c r="P2206">
        <v>4</v>
      </c>
      <c r="Q2206" t="s">
        <v>52</v>
      </c>
      <c r="R2206" t="s">
        <v>52</v>
      </c>
      <c r="S2206" t="s">
        <v>6177</v>
      </c>
    </row>
    <row r="2207" spans="1:19" hidden="1" x14ac:dyDescent="0.3">
      <c r="A2207" s="7">
        <v>19494</v>
      </c>
      <c r="B2207" s="6" t="s">
        <v>4473</v>
      </c>
      <c r="C2207" t="s">
        <v>4474</v>
      </c>
      <c r="D2207" t="str">
        <f t="shared" si="68"/>
        <v>02:10:02</v>
      </c>
      <c r="E2207" s="18">
        <f t="shared" si="69"/>
        <v>8.3333333333333329E-2</v>
      </c>
      <c r="F2207" s="2" t="s">
        <v>72</v>
      </c>
      <c r="G2207" s="4" t="s">
        <v>46</v>
      </c>
      <c r="H2207" t="s">
        <v>75</v>
      </c>
      <c r="I2207">
        <v>598</v>
      </c>
      <c r="J2207">
        <v>74835</v>
      </c>
      <c r="K2207" t="s">
        <v>6206</v>
      </c>
      <c r="L2207">
        <v>4</v>
      </c>
      <c r="M2207" s="6">
        <v>9886</v>
      </c>
      <c r="N2207" s="6">
        <v>481.25</v>
      </c>
      <c r="O2207">
        <v>52</v>
      </c>
      <c r="P2207">
        <v>1</v>
      </c>
      <c r="Q2207" t="s">
        <v>52</v>
      </c>
      <c r="R2207" t="s">
        <v>38</v>
      </c>
      <c r="S2207" t="s">
        <v>6177</v>
      </c>
    </row>
    <row r="2208" spans="1:19" hidden="1" x14ac:dyDescent="0.3">
      <c r="A2208" s="7">
        <v>19495</v>
      </c>
      <c r="B2208" s="6" t="s">
        <v>4475</v>
      </c>
      <c r="C2208" t="s">
        <v>4476</v>
      </c>
      <c r="D2208" t="str">
        <f t="shared" si="68"/>
        <v>13:32:56</v>
      </c>
      <c r="E2208" s="18">
        <f t="shared" si="69"/>
        <v>0.54166666666666663</v>
      </c>
      <c r="F2208" s="2" t="s">
        <v>45</v>
      </c>
      <c r="G2208" s="4" t="s">
        <v>46</v>
      </c>
      <c r="H2208" t="s">
        <v>47</v>
      </c>
      <c r="I2208">
        <v>3172</v>
      </c>
      <c r="J2208">
        <v>41842</v>
      </c>
      <c r="K2208" t="s">
        <v>6205</v>
      </c>
      <c r="L2208">
        <v>11</v>
      </c>
      <c r="M2208" s="6">
        <v>1077.25</v>
      </c>
      <c r="N2208" s="6">
        <v>599.25</v>
      </c>
      <c r="O2208">
        <v>53</v>
      </c>
      <c r="P2208">
        <v>3</v>
      </c>
      <c r="Q2208" t="s">
        <v>52</v>
      </c>
      <c r="R2208" t="s">
        <v>52</v>
      </c>
      <c r="S2208" t="s">
        <v>6177</v>
      </c>
    </row>
    <row r="2209" spans="1:19" hidden="1" x14ac:dyDescent="0.3">
      <c r="A2209" s="7">
        <v>19496</v>
      </c>
      <c r="B2209" s="6" t="s">
        <v>4477</v>
      </c>
      <c r="C2209" t="s">
        <v>4478</v>
      </c>
      <c r="D2209" t="str">
        <f t="shared" si="68"/>
        <v>17:55:28</v>
      </c>
      <c r="E2209" s="18">
        <f t="shared" si="69"/>
        <v>0.70833333333333326</v>
      </c>
      <c r="F2209" s="2" t="s">
        <v>72</v>
      </c>
      <c r="G2209" s="4" t="s">
        <v>55</v>
      </c>
      <c r="H2209" t="s">
        <v>51</v>
      </c>
      <c r="I2209">
        <v>606</v>
      </c>
      <c r="J2209">
        <v>56127</v>
      </c>
      <c r="K2209" t="s">
        <v>6203</v>
      </c>
      <c r="L2209">
        <v>19</v>
      </c>
      <c r="M2209" s="6">
        <v>5496</v>
      </c>
      <c r="N2209" s="6">
        <v>938</v>
      </c>
      <c r="O2209">
        <v>97</v>
      </c>
      <c r="P2209">
        <v>2</v>
      </c>
      <c r="Q2209" t="s">
        <v>52</v>
      </c>
      <c r="R2209" t="s">
        <v>52</v>
      </c>
      <c r="S2209" t="s">
        <v>6177</v>
      </c>
    </row>
    <row r="2210" spans="1:19" hidden="1" x14ac:dyDescent="0.3">
      <c r="A2210" s="7">
        <v>19497</v>
      </c>
      <c r="B2210" s="6" t="s">
        <v>4479</v>
      </c>
      <c r="C2210" t="s">
        <v>4480</v>
      </c>
      <c r="D2210" t="str">
        <f t="shared" si="68"/>
        <v>16:15:00</v>
      </c>
      <c r="E2210" s="18">
        <f t="shared" si="69"/>
        <v>0.66666666666666663</v>
      </c>
      <c r="F2210" s="2" t="s">
        <v>50</v>
      </c>
      <c r="G2210" s="4" t="s">
        <v>55</v>
      </c>
      <c r="H2210" t="s">
        <v>75</v>
      </c>
      <c r="I2210">
        <v>245</v>
      </c>
      <c r="J2210">
        <v>48826</v>
      </c>
      <c r="K2210" t="s">
        <v>6205</v>
      </c>
      <c r="L2210">
        <v>10</v>
      </c>
      <c r="M2210" s="6">
        <v>396.25</v>
      </c>
      <c r="N2210" s="6">
        <v>3887</v>
      </c>
      <c r="O2210">
        <v>58</v>
      </c>
      <c r="P2210">
        <v>3</v>
      </c>
      <c r="Q2210" t="s">
        <v>52</v>
      </c>
      <c r="R2210" t="s">
        <v>52</v>
      </c>
      <c r="S2210" t="s">
        <v>6176</v>
      </c>
    </row>
    <row r="2211" spans="1:19" hidden="1" x14ac:dyDescent="0.3">
      <c r="A2211" s="7">
        <v>19498</v>
      </c>
      <c r="B2211" s="6" t="s">
        <v>4481</v>
      </c>
      <c r="C2211" t="s">
        <v>4482</v>
      </c>
      <c r="D2211" t="str">
        <f t="shared" si="68"/>
        <v>06:32:44</v>
      </c>
      <c r="E2211" s="18">
        <f t="shared" si="69"/>
        <v>0.25</v>
      </c>
      <c r="F2211" s="2" t="s">
        <v>45</v>
      </c>
      <c r="G2211" s="4" t="s">
        <v>55</v>
      </c>
      <c r="H2211" t="s">
        <v>60</v>
      </c>
      <c r="I2211">
        <v>3755</v>
      </c>
      <c r="J2211">
        <v>83370</v>
      </c>
      <c r="K2211" t="s">
        <v>6206</v>
      </c>
      <c r="L2211">
        <v>19</v>
      </c>
      <c r="M2211" s="6">
        <v>256.5</v>
      </c>
      <c r="N2211" s="6">
        <v>7368.25</v>
      </c>
      <c r="O2211">
        <v>13</v>
      </c>
      <c r="P2211">
        <v>8</v>
      </c>
      <c r="Q2211" t="s">
        <v>65</v>
      </c>
      <c r="R2211" t="s">
        <v>38</v>
      </c>
      <c r="S2211" t="s">
        <v>6177</v>
      </c>
    </row>
    <row r="2212" spans="1:19" hidden="1" x14ac:dyDescent="0.3">
      <c r="A2212" s="7">
        <v>19499</v>
      </c>
      <c r="B2212" s="6" t="s">
        <v>4483</v>
      </c>
      <c r="C2212" t="s">
        <v>4484</v>
      </c>
      <c r="D2212" t="str">
        <f t="shared" si="68"/>
        <v>01:42:32</v>
      </c>
      <c r="E2212" s="18">
        <f t="shared" si="69"/>
        <v>4.1666666666666664E-2</v>
      </c>
      <c r="F2212" s="2" t="s">
        <v>45</v>
      </c>
      <c r="G2212" s="4" t="s">
        <v>46</v>
      </c>
      <c r="H2212" t="s">
        <v>60</v>
      </c>
      <c r="I2212">
        <v>3844</v>
      </c>
      <c r="J2212">
        <v>47373</v>
      </c>
      <c r="K2212" t="s">
        <v>6205</v>
      </c>
      <c r="L2212">
        <v>32</v>
      </c>
      <c r="M2212" s="6">
        <v>161.25</v>
      </c>
      <c r="N2212" s="6">
        <v>6114.5</v>
      </c>
      <c r="O2212">
        <v>23</v>
      </c>
      <c r="P2212">
        <v>8</v>
      </c>
      <c r="Q2212" t="s">
        <v>52</v>
      </c>
      <c r="R2212" t="s">
        <v>38</v>
      </c>
      <c r="S2212" t="s">
        <v>6176</v>
      </c>
    </row>
    <row r="2213" spans="1:19" hidden="1" x14ac:dyDescent="0.3">
      <c r="A2213" s="7">
        <v>19500</v>
      </c>
      <c r="B2213" s="6" t="s">
        <v>4485</v>
      </c>
      <c r="C2213" t="s">
        <v>4486</v>
      </c>
      <c r="D2213" t="str">
        <f t="shared" si="68"/>
        <v>07:55:03</v>
      </c>
      <c r="E2213" s="18">
        <f t="shared" si="69"/>
        <v>0.29166666666666663</v>
      </c>
      <c r="F2213" s="2" t="s">
        <v>88</v>
      </c>
      <c r="G2213" s="4" t="s">
        <v>46</v>
      </c>
      <c r="H2213" t="s">
        <v>81</v>
      </c>
      <c r="I2213">
        <v>303</v>
      </c>
      <c r="J2213">
        <v>63962</v>
      </c>
      <c r="K2213" t="s">
        <v>6203</v>
      </c>
      <c r="L2213">
        <v>16</v>
      </c>
      <c r="M2213" s="6">
        <v>3338.75</v>
      </c>
      <c r="N2213" s="6">
        <v>681</v>
      </c>
      <c r="O2213">
        <v>53</v>
      </c>
      <c r="P2213">
        <v>0</v>
      </c>
      <c r="Q2213" t="s">
        <v>38</v>
      </c>
      <c r="R2213" t="s">
        <v>52</v>
      </c>
      <c r="S2213" t="s">
        <v>6176</v>
      </c>
    </row>
    <row r="2214" spans="1:19" hidden="1" x14ac:dyDescent="0.3">
      <c r="A2214" s="7">
        <v>19501</v>
      </c>
      <c r="B2214" s="6" t="s">
        <v>4487</v>
      </c>
      <c r="C2214" t="s">
        <v>4488</v>
      </c>
      <c r="D2214" t="str">
        <f t="shared" si="68"/>
        <v>04:20:32</v>
      </c>
      <c r="E2214" s="18">
        <f t="shared" si="69"/>
        <v>0.16666666666666666</v>
      </c>
      <c r="F2214" s="2" t="s">
        <v>72</v>
      </c>
      <c r="G2214" s="4" t="s">
        <v>46</v>
      </c>
      <c r="H2214" t="s">
        <v>81</v>
      </c>
      <c r="I2214">
        <v>702</v>
      </c>
      <c r="J2214">
        <v>80933</v>
      </c>
      <c r="K2214" t="s">
        <v>6206</v>
      </c>
      <c r="L2214">
        <v>8</v>
      </c>
      <c r="M2214" s="6">
        <v>1082.5</v>
      </c>
      <c r="N2214" s="6">
        <v>2360.5</v>
      </c>
      <c r="O2214">
        <v>56</v>
      </c>
      <c r="P2214">
        <v>0</v>
      </c>
      <c r="Q2214" t="s">
        <v>65</v>
      </c>
      <c r="R2214" t="s">
        <v>38</v>
      </c>
      <c r="S2214" t="s">
        <v>6176</v>
      </c>
    </row>
    <row r="2215" spans="1:19" hidden="1" x14ac:dyDescent="0.3">
      <c r="A2215" s="7">
        <v>19502</v>
      </c>
      <c r="B2215" s="6" t="s">
        <v>4489</v>
      </c>
      <c r="C2215" t="s">
        <v>4490</v>
      </c>
      <c r="D2215" t="str">
        <f t="shared" si="68"/>
        <v>02:22:04</v>
      </c>
      <c r="E2215" s="18">
        <f t="shared" si="69"/>
        <v>8.3333333333333329E-2</v>
      </c>
      <c r="F2215" s="2" t="s">
        <v>59</v>
      </c>
      <c r="G2215" s="4" t="s">
        <v>46</v>
      </c>
      <c r="H2215" t="s">
        <v>75</v>
      </c>
      <c r="I2215">
        <v>302</v>
      </c>
      <c r="J2215">
        <v>10012</v>
      </c>
      <c r="K2215" t="s">
        <v>6204</v>
      </c>
      <c r="L2215">
        <v>9</v>
      </c>
      <c r="M2215" s="6">
        <v>10915.25</v>
      </c>
      <c r="N2215" s="6">
        <v>731.5</v>
      </c>
      <c r="O2215">
        <v>54</v>
      </c>
      <c r="P2215">
        <v>1</v>
      </c>
      <c r="Q2215" t="s">
        <v>38</v>
      </c>
      <c r="R2215" t="s">
        <v>38</v>
      </c>
      <c r="S2215" t="s">
        <v>6177</v>
      </c>
    </row>
    <row r="2216" spans="1:19" hidden="1" x14ac:dyDescent="0.3">
      <c r="A2216" s="7">
        <v>19503</v>
      </c>
      <c r="B2216" s="6" t="s">
        <v>4491</v>
      </c>
      <c r="C2216" t="s">
        <v>4492</v>
      </c>
      <c r="D2216" t="str">
        <f t="shared" si="68"/>
        <v>06:32:52</v>
      </c>
      <c r="E2216" s="18">
        <f t="shared" si="69"/>
        <v>0.25</v>
      </c>
      <c r="F2216" s="2" t="s">
        <v>59</v>
      </c>
      <c r="G2216" s="4" t="s">
        <v>68</v>
      </c>
      <c r="H2216" t="s">
        <v>60</v>
      </c>
      <c r="I2216">
        <v>1110</v>
      </c>
      <c r="J2216">
        <v>29343</v>
      </c>
      <c r="K2216" t="s">
        <v>6204</v>
      </c>
      <c r="L2216">
        <v>28</v>
      </c>
      <c r="M2216" s="6">
        <v>138.5</v>
      </c>
      <c r="N2216" s="6">
        <v>5240</v>
      </c>
      <c r="O2216">
        <v>7</v>
      </c>
      <c r="P2216">
        <v>5</v>
      </c>
      <c r="Q2216" t="s">
        <v>38</v>
      </c>
      <c r="R2216" t="s">
        <v>52</v>
      </c>
      <c r="S2216" t="s">
        <v>6177</v>
      </c>
    </row>
    <row r="2217" spans="1:19" hidden="1" x14ac:dyDescent="0.3">
      <c r="A2217" s="7">
        <v>19504</v>
      </c>
      <c r="B2217" s="6" t="s">
        <v>4493</v>
      </c>
      <c r="C2217" t="s">
        <v>4494</v>
      </c>
      <c r="D2217" t="str">
        <f t="shared" si="68"/>
        <v>16:17:25</v>
      </c>
      <c r="E2217" s="18">
        <f t="shared" si="69"/>
        <v>0.66666666666666663</v>
      </c>
      <c r="F2217" s="2" t="s">
        <v>45</v>
      </c>
      <c r="G2217" s="4" t="s">
        <v>55</v>
      </c>
      <c r="H2217" t="s">
        <v>47</v>
      </c>
      <c r="I2217">
        <v>2709</v>
      </c>
      <c r="J2217">
        <v>43688</v>
      </c>
      <c r="K2217" t="s">
        <v>6205</v>
      </c>
      <c r="L2217">
        <v>10</v>
      </c>
      <c r="M2217" s="6">
        <v>524.5</v>
      </c>
      <c r="N2217" s="6">
        <v>4034.5</v>
      </c>
      <c r="O2217">
        <v>70</v>
      </c>
      <c r="P2217">
        <v>2</v>
      </c>
      <c r="Q2217" t="s">
        <v>52</v>
      </c>
      <c r="R2217" t="s">
        <v>38</v>
      </c>
      <c r="S2217" t="s">
        <v>6177</v>
      </c>
    </row>
    <row r="2218" spans="1:19" hidden="1" x14ac:dyDescent="0.3">
      <c r="A2218" s="7">
        <v>19505</v>
      </c>
      <c r="B2218" s="6" t="s">
        <v>4495</v>
      </c>
      <c r="C2218" t="s">
        <v>4496</v>
      </c>
      <c r="D2218" t="str">
        <f t="shared" si="68"/>
        <v>02:31:14</v>
      </c>
      <c r="E2218" s="18">
        <f t="shared" si="69"/>
        <v>8.3333333333333329E-2</v>
      </c>
      <c r="F2218" s="2" t="s">
        <v>88</v>
      </c>
      <c r="G2218" s="4" t="s">
        <v>55</v>
      </c>
      <c r="H2218" t="s">
        <v>51</v>
      </c>
      <c r="I2218">
        <v>397</v>
      </c>
      <c r="J2218">
        <v>46954</v>
      </c>
      <c r="K2218" t="s">
        <v>6205</v>
      </c>
      <c r="L2218">
        <v>15</v>
      </c>
      <c r="M2218" s="6">
        <v>4379.75</v>
      </c>
      <c r="N2218" s="6">
        <v>252.5</v>
      </c>
      <c r="O2218">
        <v>96</v>
      </c>
      <c r="P2218">
        <v>1</v>
      </c>
      <c r="Q2218" t="s">
        <v>65</v>
      </c>
      <c r="R2218" t="s">
        <v>38</v>
      </c>
      <c r="S2218" t="s">
        <v>6176</v>
      </c>
    </row>
    <row r="2219" spans="1:19" hidden="1" x14ac:dyDescent="0.3">
      <c r="A2219" s="7">
        <v>19506</v>
      </c>
      <c r="B2219" s="6" t="s">
        <v>4497</v>
      </c>
      <c r="C2219" t="s">
        <v>4498</v>
      </c>
      <c r="D2219" t="str">
        <f t="shared" si="68"/>
        <v>04:35:59</v>
      </c>
      <c r="E2219" s="18">
        <f t="shared" si="69"/>
        <v>0.16666666666666666</v>
      </c>
      <c r="F2219" s="2" t="s">
        <v>50</v>
      </c>
      <c r="G2219" s="4" t="s">
        <v>46</v>
      </c>
      <c r="H2219" t="s">
        <v>75</v>
      </c>
      <c r="I2219">
        <v>248</v>
      </c>
      <c r="J2219">
        <v>36725</v>
      </c>
      <c r="K2219" t="s">
        <v>6205</v>
      </c>
      <c r="L2219">
        <v>14</v>
      </c>
      <c r="M2219" s="6">
        <v>3998.25</v>
      </c>
      <c r="N2219" s="6">
        <v>1076.5</v>
      </c>
      <c r="O2219">
        <v>47</v>
      </c>
      <c r="P2219">
        <v>3</v>
      </c>
      <c r="Q2219" t="s">
        <v>35</v>
      </c>
      <c r="R2219" t="s">
        <v>38</v>
      </c>
      <c r="S2219" t="s">
        <v>6177</v>
      </c>
    </row>
    <row r="2220" spans="1:19" hidden="1" x14ac:dyDescent="0.3">
      <c r="A2220" s="7">
        <v>19507</v>
      </c>
      <c r="B2220" s="6" t="s">
        <v>4499</v>
      </c>
      <c r="C2220" t="s">
        <v>4500</v>
      </c>
      <c r="D2220" t="str">
        <f t="shared" si="68"/>
        <v>01:26:17</v>
      </c>
      <c r="E2220" s="18">
        <f t="shared" si="69"/>
        <v>4.1666666666666664E-2</v>
      </c>
      <c r="F2220" s="2" t="s">
        <v>72</v>
      </c>
      <c r="G2220" s="4" t="s">
        <v>55</v>
      </c>
      <c r="H2220" t="s">
        <v>51</v>
      </c>
      <c r="I2220">
        <v>816</v>
      </c>
      <c r="J2220">
        <v>79167</v>
      </c>
      <c r="K2220" t="s">
        <v>6206</v>
      </c>
      <c r="L2220">
        <v>11</v>
      </c>
      <c r="M2220" s="6">
        <v>1249.25</v>
      </c>
      <c r="N2220" s="6">
        <v>4745</v>
      </c>
      <c r="O2220">
        <v>100</v>
      </c>
      <c r="P2220">
        <v>2</v>
      </c>
      <c r="Q2220" t="s">
        <v>52</v>
      </c>
      <c r="R2220" t="s">
        <v>52</v>
      </c>
      <c r="S2220" t="s">
        <v>6176</v>
      </c>
    </row>
    <row r="2221" spans="1:19" hidden="1" x14ac:dyDescent="0.3">
      <c r="A2221" s="7">
        <v>19508</v>
      </c>
      <c r="B2221" s="6" t="s">
        <v>4501</v>
      </c>
      <c r="C2221" t="s">
        <v>4502</v>
      </c>
      <c r="D2221" t="str">
        <f t="shared" si="68"/>
        <v>10:02:53</v>
      </c>
      <c r="E2221" s="18">
        <f t="shared" si="69"/>
        <v>0.41666666666666663</v>
      </c>
      <c r="F2221" s="2" t="s">
        <v>50</v>
      </c>
      <c r="G2221" s="4" t="s">
        <v>46</v>
      </c>
      <c r="H2221" t="s">
        <v>51</v>
      </c>
      <c r="I2221">
        <v>101</v>
      </c>
      <c r="J2221">
        <v>32269</v>
      </c>
      <c r="K2221" t="s">
        <v>6205</v>
      </c>
      <c r="L2221">
        <v>13</v>
      </c>
      <c r="M2221" s="6">
        <v>340.25</v>
      </c>
      <c r="N2221" s="6">
        <v>4306.75</v>
      </c>
      <c r="O2221">
        <v>95</v>
      </c>
      <c r="P2221">
        <v>2</v>
      </c>
      <c r="Q2221" t="s">
        <v>52</v>
      </c>
      <c r="R2221" t="s">
        <v>38</v>
      </c>
      <c r="S2221" t="s">
        <v>6176</v>
      </c>
    </row>
    <row r="2222" spans="1:19" hidden="1" x14ac:dyDescent="0.3">
      <c r="A2222" s="7">
        <v>19509</v>
      </c>
      <c r="B2222" s="6" t="s">
        <v>4503</v>
      </c>
      <c r="C2222" t="s">
        <v>4504</v>
      </c>
      <c r="D2222" t="str">
        <f t="shared" si="68"/>
        <v>08:53:29</v>
      </c>
      <c r="E2222" s="18">
        <f t="shared" si="69"/>
        <v>0.33333333333333331</v>
      </c>
      <c r="F2222" s="2" t="s">
        <v>45</v>
      </c>
      <c r="G2222" s="4" t="s">
        <v>55</v>
      </c>
      <c r="H2222" t="s">
        <v>51</v>
      </c>
      <c r="I2222">
        <v>986</v>
      </c>
      <c r="J2222">
        <v>30798</v>
      </c>
      <c r="K2222" t="s">
        <v>6205</v>
      </c>
      <c r="L2222">
        <v>9</v>
      </c>
      <c r="M2222" s="6">
        <v>458.5</v>
      </c>
      <c r="N2222" s="6">
        <v>5983.5</v>
      </c>
      <c r="O2222">
        <v>75</v>
      </c>
      <c r="P2222">
        <v>1</v>
      </c>
      <c r="Q2222" t="s">
        <v>52</v>
      </c>
      <c r="R2222" t="s">
        <v>38</v>
      </c>
      <c r="S2222" t="s">
        <v>6177</v>
      </c>
    </row>
    <row r="2223" spans="1:19" hidden="1" x14ac:dyDescent="0.3">
      <c r="A2223" s="7">
        <v>19510</v>
      </c>
      <c r="B2223" s="6" t="s">
        <v>4505</v>
      </c>
      <c r="C2223" t="s">
        <v>4506</v>
      </c>
      <c r="D2223" t="str">
        <f t="shared" si="68"/>
        <v>21:25:27</v>
      </c>
      <c r="E2223" s="18">
        <f t="shared" si="69"/>
        <v>0.875</v>
      </c>
      <c r="F2223" s="2" t="s">
        <v>59</v>
      </c>
      <c r="G2223" s="4" t="s">
        <v>46</v>
      </c>
      <c r="H2223" t="s">
        <v>75</v>
      </c>
      <c r="I2223">
        <v>458</v>
      </c>
      <c r="J2223">
        <v>60325</v>
      </c>
      <c r="K2223" t="s">
        <v>6203</v>
      </c>
      <c r="L2223">
        <v>2</v>
      </c>
      <c r="M2223" s="6">
        <v>5467.5</v>
      </c>
      <c r="N2223" s="6">
        <v>670.25</v>
      </c>
      <c r="O2223">
        <v>44</v>
      </c>
      <c r="P2223">
        <v>1</v>
      </c>
      <c r="Q2223" t="s">
        <v>52</v>
      </c>
      <c r="R2223" t="s">
        <v>38</v>
      </c>
      <c r="S2223" t="s">
        <v>6176</v>
      </c>
    </row>
    <row r="2224" spans="1:19" hidden="1" x14ac:dyDescent="0.3">
      <c r="A2224" s="7">
        <v>19511</v>
      </c>
      <c r="B2224" s="6" t="s">
        <v>4507</v>
      </c>
      <c r="C2224" t="s">
        <v>4508</v>
      </c>
      <c r="D2224" t="str">
        <f t="shared" si="68"/>
        <v>23:57:28</v>
      </c>
      <c r="E2224" s="18">
        <f t="shared" si="69"/>
        <v>0.95833333333333326</v>
      </c>
      <c r="F2224" s="2" t="s">
        <v>50</v>
      </c>
      <c r="G2224" s="4" t="s">
        <v>46</v>
      </c>
      <c r="H2224" t="s">
        <v>51</v>
      </c>
      <c r="I2224">
        <v>180</v>
      </c>
      <c r="J2224">
        <v>81866</v>
      </c>
      <c r="K2224" t="s">
        <v>6206</v>
      </c>
      <c r="L2224">
        <v>14</v>
      </c>
      <c r="M2224" s="6">
        <v>1181</v>
      </c>
      <c r="N2224" s="6">
        <v>3524</v>
      </c>
      <c r="O2224">
        <v>78</v>
      </c>
      <c r="P2224">
        <v>1</v>
      </c>
      <c r="Q2224" t="s">
        <v>35</v>
      </c>
      <c r="R2224" t="s">
        <v>38</v>
      </c>
      <c r="S2224" t="s">
        <v>6177</v>
      </c>
    </row>
    <row r="2225" spans="1:19" hidden="1" x14ac:dyDescent="0.3">
      <c r="A2225" s="7">
        <v>19512</v>
      </c>
      <c r="B2225" s="6" t="s">
        <v>4509</v>
      </c>
      <c r="C2225" t="s">
        <v>4510</v>
      </c>
      <c r="D2225" t="str">
        <f t="shared" si="68"/>
        <v>02:28:25</v>
      </c>
      <c r="E2225" s="18">
        <f t="shared" si="69"/>
        <v>8.3333333333333329E-2</v>
      </c>
      <c r="F2225" s="2" t="s">
        <v>50</v>
      </c>
      <c r="G2225" s="4" t="s">
        <v>46</v>
      </c>
      <c r="H2225" t="s">
        <v>81</v>
      </c>
      <c r="I2225">
        <v>212</v>
      </c>
      <c r="J2225">
        <v>41464</v>
      </c>
      <c r="K2225" t="s">
        <v>6205</v>
      </c>
      <c r="L2225">
        <v>17</v>
      </c>
      <c r="M2225" s="6">
        <v>915</v>
      </c>
      <c r="N2225" s="6">
        <v>3755.5</v>
      </c>
      <c r="O2225">
        <v>65</v>
      </c>
      <c r="P2225">
        <v>1</v>
      </c>
      <c r="Q2225" t="s">
        <v>52</v>
      </c>
      <c r="R2225" t="s">
        <v>38</v>
      </c>
      <c r="S2225" t="s">
        <v>6176</v>
      </c>
    </row>
    <row r="2226" spans="1:19" hidden="1" x14ac:dyDescent="0.3">
      <c r="A2226" s="7">
        <v>19513</v>
      </c>
      <c r="B2226" s="6" t="s">
        <v>4511</v>
      </c>
      <c r="C2226" t="s">
        <v>4512</v>
      </c>
      <c r="D2226" t="str">
        <f t="shared" si="68"/>
        <v>18:40:47</v>
      </c>
      <c r="E2226" s="18">
        <f t="shared" si="69"/>
        <v>0.75</v>
      </c>
      <c r="F2226" s="2" t="s">
        <v>72</v>
      </c>
      <c r="G2226" s="4" t="s">
        <v>46</v>
      </c>
      <c r="H2226" t="s">
        <v>75</v>
      </c>
      <c r="I2226">
        <v>308</v>
      </c>
      <c r="J2226">
        <v>63481</v>
      </c>
      <c r="K2226" t="s">
        <v>6203</v>
      </c>
      <c r="L2226">
        <v>8</v>
      </c>
      <c r="M2226" s="6">
        <v>440.5</v>
      </c>
      <c r="N2226" s="6">
        <v>5945.75</v>
      </c>
      <c r="O2226">
        <v>56</v>
      </c>
      <c r="P2226">
        <v>2</v>
      </c>
      <c r="Q2226" t="s">
        <v>65</v>
      </c>
      <c r="R2226" t="s">
        <v>38</v>
      </c>
      <c r="S2226" t="s">
        <v>6176</v>
      </c>
    </row>
    <row r="2227" spans="1:19" hidden="1" x14ac:dyDescent="0.3">
      <c r="A2227" s="7">
        <v>19514</v>
      </c>
      <c r="B2227" s="6" t="s">
        <v>4513</v>
      </c>
      <c r="C2227" t="s">
        <v>4514</v>
      </c>
      <c r="D2227" t="str">
        <f t="shared" si="68"/>
        <v>14:55:54</v>
      </c>
      <c r="E2227" s="18">
        <f t="shared" si="69"/>
        <v>0.58333333333333326</v>
      </c>
      <c r="F2227" s="2" t="s">
        <v>72</v>
      </c>
      <c r="G2227" s="4" t="s">
        <v>55</v>
      </c>
      <c r="H2227" t="s">
        <v>51</v>
      </c>
      <c r="I2227">
        <v>571</v>
      </c>
      <c r="J2227">
        <v>45704</v>
      </c>
      <c r="K2227" t="s">
        <v>6205</v>
      </c>
      <c r="L2227">
        <v>14</v>
      </c>
      <c r="M2227" s="6">
        <v>1407</v>
      </c>
      <c r="N2227" s="6">
        <v>2951.75</v>
      </c>
      <c r="O2227">
        <v>97</v>
      </c>
      <c r="P2227">
        <v>1</v>
      </c>
      <c r="Q2227" t="s">
        <v>52</v>
      </c>
      <c r="R2227" t="s">
        <v>38</v>
      </c>
      <c r="S2227" t="s">
        <v>6177</v>
      </c>
    </row>
    <row r="2228" spans="1:19" hidden="1" x14ac:dyDescent="0.3">
      <c r="A2228" s="7">
        <v>19515</v>
      </c>
      <c r="B2228" s="6" t="s">
        <v>4515</v>
      </c>
      <c r="C2228" t="s">
        <v>4516</v>
      </c>
      <c r="D2228" t="str">
        <f t="shared" si="68"/>
        <v>22:53:36</v>
      </c>
      <c r="E2228" s="18">
        <f t="shared" si="69"/>
        <v>0.91666666666666663</v>
      </c>
      <c r="F2228" s="2" t="s">
        <v>72</v>
      </c>
      <c r="G2228" s="4" t="s">
        <v>55</v>
      </c>
      <c r="H2228" t="s">
        <v>51</v>
      </c>
      <c r="I2228">
        <v>658</v>
      </c>
      <c r="J2228">
        <v>50555</v>
      </c>
      <c r="K2228" t="s">
        <v>6203</v>
      </c>
      <c r="L2228">
        <v>11</v>
      </c>
      <c r="M2228" s="6">
        <v>294</v>
      </c>
      <c r="N2228" s="6">
        <v>5869.75</v>
      </c>
      <c r="O2228">
        <v>87</v>
      </c>
      <c r="P2228">
        <v>1</v>
      </c>
      <c r="Q2228" t="s">
        <v>52</v>
      </c>
      <c r="R2228" t="s">
        <v>52</v>
      </c>
      <c r="S2228" t="s">
        <v>6176</v>
      </c>
    </row>
    <row r="2229" spans="1:19" hidden="1" x14ac:dyDescent="0.3">
      <c r="A2229" s="7">
        <v>19516</v>
      </c>
      <c r="B2229" s="6" t="s">
        <v>4517</v>
      </c>
      <c r="C2229" t="s">
        <v>4518</v>
      </c>
      <c r="D2229" t="str">
        <f t="shared" si="68"/>
        <v>16:45:05</v>
      </c>
      <c r="E2229" s="18">
        <f t="shared" si="69"/>
        <v>0.66666666666666663</v>
      </c>
      <c r="F2229" s="2" t="s">
        <v>45</v>
      </c>
      <c r="G2229" s="4" t="s">
        <v>46</v>
      </c>
      <c r="H2229" t="s">
        <v>75</v>
      </c>
      <c r="I2229">
        <v>2249</v>
      </c>
      <c r="J2229">
        <v>17720</v>
      </c>
      <c r="K2229" t="s">
        <v>6204</v>
      </c>
      <c r="L2229">
        <v>4</v>
      </c>
      <c r="M2229" s="6">
        <v>4840</v>
      </c>
      <c r="N2229" s="6">
        <v>786.5</v>
      </c>
      <c r="O2229">
        <v>58</v>
      </c>
      <c r="P2229">
        <v>3</v>
      </c>
      <c r="Q2229" t="s">
        <v>52</v>
      </c>
      <c r="R2229" t="s">
        <v>38</v>
      </c>
      <c r="S2229" t="s">
        <v>6176</v>
      </c>
    </row>
    <row r="2230" spans="1:19" hidden="1" x14ac:dyDescent="0.3">
      <c r="A2230" s="7">
        <v>19517</v>
      </c>
      <c r="B2230" s="6" t="s">
        <v>4519</v>
      </c>
      <c r="C2230" t="s">
        <v>4520</v>
      </c>
      <c r="D2230" t="str">
        <f t="shared" si="68"/>
        <v>15:49:30</v>
      </c>
      <c r="E2230" s="18">
        <f t="shared" si="69"/>
        <v>0.625</v>
      </c>
      <c r="F2230" s="2" t="s">
        <v>72</v>
      </c>
      <c r="G2230" s="4" t="s">
        <v>46</v>
      </c>
      <c r="H2230" t="s">
        <v>81</v>
      </c>
      <c r="I2230">
        <v>603</v>
      </c>
      <c r="J2230">
        <v>84787</v>
      </c>
      <c r="K2230" t="s">
        <v>6206</v>
      </c>
      <c r="L2230">
        <v>8</v>
      </c>
      <c r="M2230" s="6">
        <v>352.75</v>
      </c>
      <c r="N2230" s="6">
        <v>3623</v>
      </c>
      <c r="O2230">
        <v>70</v>
      </c>
      <c r="P2230">
        <v>0</v>
      </c>
      <c r="Q2230" t="s">
        <v>35</v>
      </c>
      <c r="R2230" t="s">
        <v>38</v>
      </c>
      <c r="S2230" t="s">
        <v>6177</v>
      </c>
    </row>
    <row r="2231" spans="1:19" hidden="1" x14ac:dyDescent="0.3">
      <c r="A2231" s="7">
        <v>19518</v>
      </c>
      <c r="B2231" s="6" t="s">
        <v>4521</v>
      </c>
      <c r="C2231" t="s">
        <v>4522</v>
      </c>
      <c r="D2231" t="str">
        <f t="shared" si="68"/>
        <v>08:15:12</v>
      </c>
      <c r="E2231" s="18">
        <f t="shared" si="69"/>
        <v>0.33333333333333331</v>
      </c>
      <c r="F2231" s="2" t="s">
        <v>45</v>
      </c>
      <c r="G2231" s="4" t="s">
        <v>55</v>
      </c>
      <c r="H2231" t="s">
        <v>56</v>
      </c>
      <c r="I2231">
        <v>4167</v>
      </c>
      <c r="J2231">
        <v>44632</v>
      </c>
      <c r="K2231" t="s">
        <v>6205</v>
      </c>
      <c r="L2231">
        <v>60</v>
      </c>
      <c r="M2231" s="6">
        <v>7904</v>
      </c>
      <c r="N2231" s="6">
        <v>543.75</v>
      </c>
      <c r="O2231">
        <v>11</v>
      </c>
      <c r="P2231">
        <v>5</v>
      </c>
      <c r="Q2231" t="s">
        <v>52</v>
      </c>
      <c r="R2231" t="s">
        <v>38</v>
      </c>
      <c r="S2231" t="s">
        <v>6177</v>
      </c>
    </row>
    <row r="2232" spans="1:19" hidden="1" x14ac:dyDescent="0.3">
      <c r="A2232" s="7">
        <v>19519</v>
      </c>
      <c r="B2232" s="6" t="s">
        <v>4523</v>
      </c>
      <c r="C2232" t="s">
        <v>4524</v>
      </c>
      <c r="D2232" t="str">
        <f t="shared" si="68"/>
        <v>23:03:44</v>
      </c>
      <c r="E2232" s="18">
        <f t="shared" si="69"/>
        <v>0.95833333333333326</v>
      </c>
      <c r="F2232" s="2" t="s">
        <v>72</v>
      </c>
      <c r="G2232" s="4" t="s">
        <v>46</v>
      </c>
      <c r="H2232" t="s">
        <v>75</v>
      </c>
      <c r="I2232">
        <v>626</v>
      </c>
      <c r="J2232">
        <v>81944</v>
      </c>
      <c r="K2232" t="s">
        <v>6206</v>
      </c>
      <c r="L2232">
        <v>14</v>
      </c>
      <c r="M2232" s="6">
        <v>9328</v>
      </c>
      <c r="N2232" s="6">
        <v>331</v>
      </c>
      <c r="O2232">
        <v>40</v>
      </c>
      <c r="P2232">
        <v>3</v>
      </c>
      <c r="Q2232" t="s">
        <v>35</v>
      </c>
      <c r="R2232" t="s">
        <v>38</v>
      </c>
      <c r="S2232" t="s">
        <v>6177</v>
      </c>
    </row>
    <row r="2233" spans="1:19" hidden="1" x14ac:dyDescent="0.3">
      <c r="A2233" s="7">
        <v>19520</v>
      </c>
      <c r="B2233" s="6" t="s">
        <v>4525</v>
      </c>
      <c r="C2233" t="s">
        <v>4526</v>
      </c>
      <c r="D2233" t="str">
        <f t="shared" si="68"/>
        <v>01:56:34</v>
      </c>
      <c r="E2233" s="18">
        <f t="shared" si="69"/>
        <v>4.1666666666666664E-2</v>
      </c>
      <c r="F2233" s="2" t="s">
        <v>45</v>
      </c>
      <c r="G2233" s="4" t="s">
        <v>55</v>
      </c>
      <c r="H2233" t="s">
        <v>56</v>
      </c>
      <c r="I2233">
        <v>4799</v>
      </c>
      <c r="J2233">
        <v>86324</v>
      </c>
      <c r="K2233" t="s">
        <v>6206</v>
      </c>
      <c r="L2233">
        <v>35</v>
      </c>
      <c r="M2233" s="6">
        <v>606.75</v>
      </c>
      <c r="N2233" s="6">
        <v>2622.25</v>
      </c>
      <c r="O2233">
        <v>21</v>
      </c>
      <c r="P2233">
        <v>6</v>
      </c>
      <c r="Q2233" t="s">
        <v>38</v>
      </c>
      <c r="R2233" t="s">
        <v>38</v>
      </c>
      <c r="S2233" t="s">
        <v>6177</v>
      </c>
    </row>
    <row r="2234" spans="1:19" hidden="1" x14ac:dyDescent="0.3">
      <c r="A2234" s="7">
        <v>19521</v>
      </c>
      <c r="B2234" s="6" t="s">
        <v>4527</v>
      </c>
      <c r="C2234" t="s">
        <v>4528</v>
      </c>
      <c r="D2234" t="str">
        <f t="shared" si="68"/>
        <v>01:23:23</v>
      </c>
      <c r="E2234" s="18">
        <f t="shared" si="69"/>
        <v>4.1666666666666664E-2</v>
      </c>
      <c r="F2234" s="2" t="s">
        <v>45</v>
      </c>
      <c r="G2234" s="4" t="s">
        <v>55</v>
      </c>
      <c r="H2234" t="s">
        <v>56</v>
      </c>
      <c r="I2234">
        <v>1255</v>
      </c>
      <c r="J2234">
        <v>36811</v>
      </c>
      <c r="K2234" t="s">
        <v>6205</v>
      </c>
      <c r="L2234">
        <v>44</v>
      </c>
      <c r="M2234" s="6">
        <v>144.5</v>
      </c>
      <c r="N2234" s="6">
        <v>4080</v>
      </c>
      <c r="O2234">
        <v>19</v>
      </c>
      <c r="P2234">
        <v>4</v>
      </c>
      <c r="Q2234" t="s">
        <v>38</v>
      </c>
      <c r="R2234" t="s">
        <v>38</v>
      </c>
      <c r="S2234" t="s">
        <v>6177</v>
      </c>
    </row>
    <row r="2235" spans="1:19" hidden="1" x14ac:dyDescent="0.3">
      <c r="A2235" s="7">
        <v>19522</v>
      </c>
      <c r="B2235" s="6" t="s">
        <v>4529</v>
      </c>
      <c r="C2235" t="s">
        <v>4530</v>
      </c>
      <c r="D2235" t="str">
        <f t="shared" si="68"/>
        <v>05:03:37</v>
      </c>
      <c r="E2235" s="18">
        <f t="shared" si="69"/>
        <v>0.20833333333333331</v>
      </c>
      <c r="F2235" s="2" t="s">
        <v>88</v>
      </c>
      <c r="G2235" s="4" t="s">
        <v>55</v>
      </c>
      <c r="H2235" t="s">
        <v>75</v>
      </c>
      <c r="I2235">
        <v>269</v>
      </c>
      <c r="J2235">
        <v>39049</v>
      </c>
      <c r="K2235" t="s">
        <v>6205</v>
      </c>
      <c r="L2235">
        <v>10</v>
      </c>
      <c r="M2235" s="6">
        <v>431.25</v>
      </c>
      <c r="N2235" s="6">
        <v>2082.25</v>
      </c>
      <c r="O2235">
        <v>44</v>
      </c>
      <c r="P2235">
        <v>1</v>
      </c>
      <c r="Q2235" t="s">
        <v>52</v>
      </c>
      <c r="R2235" t="s">
        <v>52</v>
      </c>
      <c r="S2235" t="s">
        <v>6177</v>
      </c>
    </row>
    <row r="2236" spans="1:19" hidden="1" x14ac:dyDescent="0.3">
      <c r="A2236" s="7">
        <v>19523</v>
      </c>
      <c r="B2236" s="6" t="s">
        <v>4531</v>
      </c>
      <c r="C2236" t="s">
        <v>4532</v>
      </c>
      <c r="D2236" t="str">
        <f t="shared" si="68"/>
        <v>16:37:22</v>
      </c>
      <c r="E2236" s="18">
        <f t="shared" si="69"/>
        <v>0.66666666666666663</v>
      </c>
      <c r="F2236" s="2" t="s">
        <v>88</v>
      </c>
      <c r="G2236" s="4" t="s">
        <v>46</v>
      </c>
      <c r="H2236" t="s">
        <v>75</v>
      </c>
      <c r="I2236">
        <v>281</v>
      </c>
      <c r="J2236">
        <v>50294</v>
      </c>
      <c r="K2236" t="s">
        <v>6203</v>
      </c>
      <c r="L2236">
        <v>2</v>
      </c>
      <c r="M2236" s="6">
        <v>186.25</v>
      </c>
      <c r="N2236" s="6">
        <v>4567.25</v>
      </c>
      <c r="O2236">
        <v>49</v>
      </c>
      <c r="P2236">
        <v>2</v>
      </c>
      <c r="Q2236" t="s">
        <v>52</v>
      </c>
      <c r="R2236" t="s">
        <v>52</v>
      </c>
      <c r="S2236" t="s">
        <v>6177</v>
      </c>
    </row>
    <row r="2237" spans="1:19" hidden="1" x14ac:dyDescent="0.3">
      <c r="A2237" s="7">
        <v>19524</v>
      </c>
      <c r="B2237" s="6" t="s">
        <v>4533</v>
      </c>
      <c r="C2237" t="s">
        <v>4534</v>
      </c>
      <c r="D2237" t="str">
        <f t="shared" si="68"/>
        <v>08:35:04</v>
      </c>
      <c r="E2237" s="18">
        <f t="shared" si="69"/>
        <v>0.33333333333333331</v>
      </c>
      <c r="F2237" s="2" t="s">
        <v>88</v>
      </c>
      <c r="G2237" s="4" t="s">
        <v>55</v>
      </c>
      <c r="H2237" t="s">
        <v>51</v>
      </c>
      <c r="I2237">
        <v>67</v>
      </c>
      <c r="J2237">
        <v>72516</v>
      </c>
      <c r="K2237" t="s">
        <v>6206</v>
      </c>
      <c r="L2237">
        <v>8</v>
      </c>
      <c r="M2237" s="6">
        <v>335.75</v>
      </c>
      <c r="N2237" s="6">
        <v>3647.5</v>
      </c>
      <c r="O2237">
        <v>81</v>
      </c>
      <c r="P2237">
        <v>2</v>
      </c>
      <c r="Q2237" t="s">
        <v>35</v>
      </c>
      <c r="R2237" t="s">
        <v>38</v>
      </c>
      <c r="S2237" t="s">
        <v>6177</v>
      </c>
    </row>
    <row r="2238" spans="1:19" hidden="1" x14ac:dyDescent="0.3">
      <c r="A2238" s="7">
        <v>19525</v>
      </c>
      <c r="B2238" s="6" t="s">
        <v>4535</v>
      </c>
      <c r="C2238" t="s">
        <v>4536</v>
      </c>
      <c r="D2238" t="str">
        <f t="shared" si="68"/>
        <v>20:51:27</v>
      </c>
      <c r="E2238" s="18">
        <f t="shared" si="69"/>
        <v>0.83333333333333326</v>
      </c>
      <c r="F2238" s="2" t="s">
        <v>45</v>
      </c>
      <c r="G2238" s="4" t="s">
        <v>46</v>
      </c>
      <c r="H2238" t="s">
        <v>60</v>
      </c>
      <c r="I2238">
        <v>2202</v>
      </c>
      <c r="J2238">
        <v>55483</v>
      </c>
      <c r="K2238" t="s">
        <v>6203</v>
      </c>
      <c r="L2238">
        <v>32</v>
      </c>
      <c r="M2238" s="6">
        <v>212.25</v>
      </c>
      <c r="N2238" s="6">
        <v>3095</v>
      </c>
      <c r="O2238">
        <v>23</v>
      </c>
      <c r="P2238">
        <v>8</v>
      </c>
      <c r="Q2238" t="s">
        <v>65</v>
      </c>
      <c r="R2238" t="s">
        <v>38</v>
      </c>
      <c r="S2238" t="s">
        <v>6177</v>
      </c>
    </row>
    <row r="2239" spans="1:19" hidden="1" x14ac:dyDescent="0.3">
      <c r="A2239" s="7">
        <v>19526</v>
      </c>
      <c r="B2239" s="6" t="s">
        <v>4537</v>
      </c>
      <c r="C2239" t="s">
        <v>4538</v>
      </c>
      <c r="D2239" t="str">
        <f t="shared" si="68"/>
        <v>17:42:33</v>
      </c>
      <c r="E2239" s="18">
        <f t="shared" si="69"/>
        <v>0.70833333333333326</v>
      </c>
      <c r="F2239" s="2" t="s">
        <v>45</v>
      </c>
      <c r="G2239" s="4" t="s">
        <v>46</v>
      </c>
      <c r="H2239" t="s">
        <v>60</v>
      </c>
      <c r="I2239">
        <v>2561</v>
      </c>
      <c r="J2239">
        <v>61735</v>
      </c>
      <c r="K2239" t="s">
        <v>6203</v>
      </c>
      <c r="L2239">
        <v>20</v>
      </c>
      <c r="M2239" s="6">
        <v>375.5</v>
      </c>
      <c r="N2239" s="6">
        <v>5642.25</v>
      </c>
      <c r="O2239">
        <v>14</v>
      </c>
      <c r="P2239">
        <v>5</v>
      </c>
      <c r="Q2239" t="s">
        <v>52</v>
      </c>
      <c r="R2239" t="s">
        <v>38</v>
      </c>
      <c r="S2239" t="s">
        <v>6176</v>
      </c>
    </row>
    <row r="2240" spans="1:19" hidden="1" x14ac:dyDescent="0.3">
      <c r="A2240" s="7">
        <v>19527</v>
      </c>
      <c r="B2240" s="6" t="s">
        <v>4539</v>
      </c>
      <c r="C2240" t="s">
        <v>4540</v>
      </c>
      <c r="D2240" t="str">
        <f t="shared" si="68"/>
        <v>07:19:09</v>
      </c>
      <c r="E2240" s="18">
        <f t="shared" si="69"/>
        <v>0.29166666666666663</v>
      </c>
      <c r="F2240" s="2" t="s">
        <v>88</v>
      </c>
      <c r="G2240" s="4" t="s">
        <v>55</v>
      </c>
      <c r="H2240" t="s">
        <v>51</v>
      </c>
      <c r="I2240">
        <v>53</v>
      </c>
      <c r="J2240">
        <v>62665</v>
      </c>
      <c r="K2240" t="s">
        <v>6203</v>
      </c>
      <c r="L2240">
        <v>18</v>
      </c>
      <c r="M2240" s="6">
        <v>92.75</v>
      </c>
      <c r="N2240" s="6">
        <v>4531.5</v>
      </c>
      <c r="O2240">
        <v>98</v>
      </c>
      <c r="P2240">
        <v>2</v>
      </c>
      <c r="Q2240" t="s">
        <v>65</v>
      </c>
      <c r="R2240" t="s">
        <v>38</v>
      </c>
      <c r="S2240" t="s">
        <v>6177</v>
      </c>
    </row>
    <row r="2241" spans="1:19" hidden="1" x14ac:dyDescent="0.3">
      <c r="A2241" s="7">
        <v>19528</v>
      </c>
      <c r="B2241" s="6" t="s">
        <v>4541</v>
      </c>
      <c r="C2241" t="s">
        <v>4542</v>
      </c>
      <c r="D2241" t="str">
        <f t="shared" si="68"/>
        <v>03:31:42</v>
      </c>
      <c r="E2241" s="18">
        <f t="shared" si="69"/>
        <v>0.125</v>
      </c>
      <c r="F2241" s="2" t="s">
        <v>59</v>
      </c>
      <c r="G2241" s="4" t="s">
        <v>46</v>
      </c>
      <c r="H2241" t="s">
        <v>56</v>
      </c>
      <c r="I2241">
        <v>1084</v>
      </c>
      <c r="J2241">
        <v>74420</v>
      </c>
      <c r="K2241" t="s">
        <v>6206</v>
      </c>
      <c r="L2241">
        <v>35</v>
      </c>
      <c r="M2241" s="6">
        <v>129.25</v>
      </c>
      <c r="N2241" s="6">
        <v>4885.5</v>
      </c>
      <c r="O2241">
        <v>21</v>
      </c>
      <c r="P2241">
        <v>5</v>
      </c>
      <c r="Q2241" t="s">
        <v>38</v>
      </c>
      <c r="R2241" t="s">
        <v>38</v>
      </c>
      <c r="S2241" t="s">
        <v>6176</v>
      </c>
    </row>
    <row r="2242" spans="1:19" hidden="1" x14ac:dyDescent="0.3">
      <c r="A2242" s="7">
        <v>19529</v>
      </c>
      <c r="B2242" s="6" t="s">
        <v>4543</v>
      </c>
      <c r="C2242" t="s">
        <v>4544</v>
      </c>
      <c r="D2242" t="str">
        <f t="shared" si="68"/>
        <v>00:59:58</v>
      </c>
      <c r="E2242" s="18">
        <f t="shared" si="69"/>
        <v>0</v>
      </c>
      <c r="F2242" s="2" t="s">
        <v>50</v>
      </c>
      <c r="G2242" s="4" t="s">
        <v>46</v>
      </c>
      <c r="H2242" t="s">
        <v>81</v>
      </c>
      <c r="I2242">
        <v>202</v>
      </c>
      <c r="J2242">
        <v>50555</v>
      </c>
      <c r="K2242" t="s">
        <v>6203</v>
      </c>
      <c r="L2242">
        <v>10</v>
      </c>
      <c r="M2242" s="6">
        <v>139.5</v>
      </c>
      <c r="N2242" s="6">
        <v>6440</v>
      </c>
      <c r="O2242">
        <v>70</v>
      </c>
      <c r="P2242">
        <v>1</v>
      </c>
      <c r="Q2242" t="s">
        <v>52</v>
      </c>
      <c r="R2242" t="s">
        <v>35</v>
      </c>
      <c r="S2242" t="s">
        <v>6176</v>
      </c>
    </row>
    <row r="2243" spans="1:19" hidden="1" x14ac:dyDescent="0.3">
      <c r="A2243" s="7">
        <v>19530</v>
      </c>
      <c r="B2243" s="6" t="s">
        <v>4545</v>
      </c>
      <c r="C2243" t="s">
        <v>4546</v>
      </c>
      <c r="D2243" t="str">
        <f t="shared" ref="D2243:D2306" si="70">TEXT(C2243,"hh:mm:ss")</f>
        <v>16:54:09</v>
      </c>
      <c r="E2243" s="18">
        <f t="shared" ref="E2243:E2306" si="71">FLOOR(D2243,TIME(1,0,0))</f>
        <v>0.66666666666666663</v>
      </c>
      <c r="F2243" s="2" t="s">
        <v>45</v>
      </c>
      <c r="G2243" s="4" t="s">
        <v>55</v>
      </c>
      <c r="H2243" t="s">
        <v>56</v>
      </c>
      <c r="I2243">
        <v>4802</v>
      </c>
      <c r="J2243">
        <v>67807</v>
      </c>
      <c r="K2243" t="s">
        <v>6203</v>
      </c>
      <c r="L2243">
        <v>49</v>
      </c>
      <c r="M2243" s="6">
        <v>299.75</v>
      </c>
      <c r="N2243" s="6">
        <v>5061.5</v>
      </c>
      <c r="O2243">
        <v>19</v>
      </c>
      <c r="P2243">
        <v>6</v>
      </c>
      <c r="Q2243" t="s">
        <v>52</v>
      </c>
      <c r="R2243" t="s">
        <v>52</v>
      </c>
      <c r="S2243" t="s">
        <v>6176</v>
      </c>
    </row>
    <row r="2244" spans="1:19" hidden="1" x14ac:dyDescent="0.3">
      <c r="A2244" s="7">
        <v>19531</v>
      </c>
      <c r="B2244" s="6" t="s">
        <v>4547</v>
      </c>
      <c r="C2244" t="s">
        <v>4548</v>
      </c>
      <c r="D2244" t="str">
        <f t="shared" si="70"/>
        <v>19:46:39</v>
      </c>
      <c r="E2244" s="18">
        <f t="shared" si="71"/>
        <v>0.79166666666666663</v>
      </c>
      <c r="F2244" s="2" t="s">
        <v>72</v>
      </c>
      <c r="G2244" s="4" t="s">
        <v>55</v>
      </c>
      <c r="H2244" t="s">
        <v>75</v>
      </c>
      <c r="I2244">
        <v>443</v>
      </c>
      <c r="J2244">
        <v>73257</v>
      </c>
      <c r="K2244" t="s">
        <v>6206</v>
      </c>
      <c r="L2244">
        <v>15</v>
      </c>
      <c r="M2244" s="6">
        <v>5853.75</v>
      </c>
      <c r="N2244" s="6">
        <v>372.25</v>
      </c>
      <c r="O2244">
        <v>55</v>
      </c>
      <c r="P2244">
        <v>1</v>
      </c>
      <c r="Q2244" t="s">
        <v>35</v>
      </c>
      <c r="R2244" t="s">
        <v>38</v>
      </c>
      <c r="S2244" t="s">
        <v>6176</v>
      </c>
    </row>
    <row r="2245" spans="1:19" hidden="1" x14ac:dyDescent="0.3">
      <c r="A2245" s="7">
        <v>19532</v>
      </c>
      <c r="B2245" s="6" t="s">
        <v>4549</v>
      </c>
      <c r="C2245" t="s">
        <v>4550</v>
      </c>
      <c r="D2245" t="str">
        <f t="shared" si="70"/>
        <v>21:34:15</v>
      </c>
      <c r="E2245" s="18">
        <f t="shared" si="71"/>
        <v>0.875</v>
      </c>
      <c r="F2245" s="2" t="s">
        <v>50</v>
      </c>
      <c r="G2245" s="4" t="s">
        <v>55</v>
      </c>
      <c r="H2245" t="s">
        <v>51</v>
      </c>
      <c r="I2245">
        <v>52</v>
      </c>
      <c r="J2245">
        <v>53631</v>
      </c>
      <c r="K2245" t="s">
        <v>6203</v>
      </c>
      <c r="L2245">
        <v>11</v>
      </c>
      <c r="M2245" s="6">
        <v>2251.25</v>
      </c>
      <c r="N2245" s="6">
        <v>727.25</v>
      </c>
      <c r="O2245">
        <v>99</v>
      </c>
      <c r="P2245">
        <v>2</v>
      </c>
      <c r="Q2245" t="s">
        <v>52</v>
      </c>
      <c r="R2245" t="s">
        <v>38</v>
      </c>
      <c r="S2245" t="s">
        <v>6177</v>
      </c>
    </row>
    <row r="2246" spans="1:19" hidden="1" x14ac:dyDescent="0.3">
      <c r="A2246" s="7">
        <v>19533</v>
      </c>
      <c r="B2246" s="6" t="s">
        <v>4551</v>
      </c>
      <c r="C2246" t="s">
        <v>4552</v>
      </c>
      <c r="D2246" t="str">
        <f t="shared" si="70"/>
        <v>02:06:53</v>
      </c>
      <c r="E2246" s="18">
        <f t="shared" si="71"/>
        <v>8.3333333333333329E-2</v>
      </c>
      <c r="F2246" s="2" t="s">
        <v>88</v>
      </c>
      <c r="G2246" s="4" t="s">
        <v>55</v>
      </c>
      <c r="H2246" t="s">
        <v>51</v>
      </c>
      <c r="I2246">
        <v>249</v>
      </c>
      <c r="J2246">
        <v>31780</v>
      </c>
      <c r="K2246" t="s">
        <v>6205</v>
      </c>
      <c r="L2246">
        <v>15</v>
      </c>
      <c r="M2246" s="6">
        <v>505.25</v>
      </c>
      <c r="N2246" s="6">
        <v>4388.75</v>
      </c>
      <c r="O2246">
        <v>88</v>
      </c>
      <c r="P2246">
        <v>2</v>
      </c>
      <c r="Q2246" t="s">
        <v>52</v>
      </c>
      <c r="R2246" t="s">
        <v>38</v>
      </c>
      <c r="S2246" t="s">
        <v>6177</v>
      </c>
    </row>
    <row r="2247" spans="1:19" hidden="1" x14ac:dyDescent="0.3">
      <c r="A2247" s="7">
        <v>19534</v>
      </c>
      <c r="B2247" s="6" t="s">
        <v>4553</v>
      </c>
      <c r="C2247" t="s">
        <v>4554</v>
      </c>
      <c r="D2247" t="str">
        <f t="shared" si="70"/>
        <v>17:30:52</v>
      </c>
      <c r="E2247" s="18">
        <f t="shared" si="71"/>
        <v>0.70833333333333326</v>
      </c>
      <c r="F2247" s="2" t="s">
        <v>50</v>
      </c>
      <c r="G2247" s="4" t="s">
        <v>46</v>
      </c>
      <c r="H2247" t="s">
        <v>51</v>
      </c>
      <c r="I2247">
        <v>87</v>
      </c>
      <c r="J2247">
        <v>25790</v>
      </c>
      <c r="K2247" t="s">
        <v>6204</v>
      </c>
      <c r="L2247">
        <v>4</v>
      </c>
      <c r="M2247" s="6">
        <v>3067</v>
      </c>
      <c r="N2247" s="6">
        <v>406.75</v>
      </c>
      <c r="O2247">
        <v>82</v>
      </c>
      <c r="P2247">
        <v>1</v>
      </c>
      <c r="Q2247" t="s">
        <v>52</v>
      </c>
      <c r="R2247" t="s">
        <v>38</v>
      </c>
      <c r="S2247" t="s">
        <v>6177</v>
      </c>
    </row>
    <row r="2248" spans="1:19" hidden="1" x14ac:dyDescent="0.3">
      <c r="A2248" s="7">
        <v>19535</v>
      </c>
      <c r="B2248" s="6" t="s">
        <v>4555</v>
      </c>
      <c r="C2248" t="s">
        <v>4556</v>
      </c>
      <c r="D2248" t="str">
        <f t="shared" si="70"/>
        <v>14:37:34</v>
      </c>
      <c r="E2248" s="18">
        <f t="shared" si="71"/>
        <v>0.58333333333333326</v>
      </c>
      <c r="F2248" s="2" t="s">
        <v>45</v>
      </c>
      <c r="G2248" s="4" t="s">
        <v>46</v>
      </c>
      <c r="H2248" t="s">
        <v>56</v>
      </c>
      <c r="I2248">
        <v>1254</v>
      </c>
      <c r="J2248">
        <v>64018</v>
      </c>
      <c r="K2248" t="s">
        <v>6203</v>
      </c>
      <c r="L2248">
        <v>34</v>
      </c>
      <c r="M2248" s="6">
        <v>725.25</v>
      </c>
      <c r="N2248" s="6">
        <v>2580.75</v>
      </c>
      <c r="O2248">
        <v>19</v>
      </c>
      <c r="P2248">
        <v>4</v>
      </c>
      <c r="Q2248" t="s">
        <v>52</v>
      </c>
      <c r="R2248" t="s">
        <v>52</v>
      </c>
      <c r="S2248" t="s">
        <v>6177</v>
      </c>
    </row>
    <row r="2249" spans="1:19" hidden="1" x14ac:dyDescent="0.3">
      <c r="A2249" s="7">
        <v>19536</v>
      </c>
      <c r="B2249" s="6" t="s">
        <v>4557</v>
      </c>
      <c r="C2249" t="s">
        <v>4558</v>
      </c>
      <c r="D2249" t="str">
        <f t="shared" si="70"/>
        <v>15:34:28</v>
      </c>
      <c r="E2249" s="18">
        <f t="shared" si="71"/>
        <v>0.625</v>
      </c>
      <c r="F2249" s="2" t="s">
        <v>45</v>
      </c>
      <c r="G2249" s="4" t="s">
        <v>46</v>
      </c>
      <c r="H2249" t="s">
        <v>56</v>
      </c>
      <c r="I2249">
        <v>4243</v>
      </c>
      <c r="J2249">
        <v>15572</v>
      </c>
      <c r="K2249" t="s">
        <v>6204</v>
      </c>
      <c r="L2249">
        <v>36</v>
      </c>
      <c r="M2249" s="6">
        <v>2293.75</v>
      </c>
      <c r="N2249" s="6">
        <v>584.5</v>
      </c>
      <c r="O2249">
        <v>18</v>
      </c>
      <c r="P2249">
        <v>3</v>
      </c>
      <c r="Q2249" t="s">
        <v>38</v>
      </c>
      <c r="R2249" t="s">
        <v>38</v>
      </c>
      <c r="S2249" t="s">
        <v>6176</v>
      </c>
    </row>
    <row r="2250" spans="1:19" hidden="1" x14ac:dyDescent="0.3">
      <c r="A2250" s="7">
        <v>19537</v>
      </c>
      <c r="B2250" s="6" t="s">
        <v>4559</v>
      </c>
      <c r="C2250" t="s">
        <v>4560</v>
      </c>
      <c r="D2250" t="str">
        <f t="shared" si="70"/>
        <v>22:40:16</v>
      </c>
      <c r="E2250" s="18">
        <f t="shared" si="71"/>
        <v>0.91666666666666663</v>
      </c>
      <c r="F2250" s="2" t="s">
        <v>88</v>
      </c>
      <c r="G2250" s="4" t="s">
        <v>46</v>
      </c>
      <c r="H2250" t="s">
        <v>51</v>
      </c>
      <c r="I2250">
        <v>349</v>
      </c>
      <c r="J2250">
        <v>23956</v>
      </c>
      <c r="K2250" t="s">
        <v>6204</v>
      </c>
      <c r="L2250">
        <v>8</v>
      </c>
      <c r="M2250" s="6">
        <v>914.75</v>
      </c>
      <c r="N2250" s="6">
        <v>2974.75</v>
      </c>
      <c r="O2250">
        <v>88</v>
      </c>
      <c r="P2250">
        <v>1</v>
      </c>
      <c r="Q2250" t="s">
        <v>52</v>
      </c>
      <c r="R2250" t="s">
        <v>52</v>
      </c>
      <c r="S2250" t="s">
        <v>6176</v>
      </c>
    </row>
    <row r="2251" spans="1:19" hidden="1" x14ac:dyDescent="0.3">
      <c r="A2251" s="7">
        <v>19538</v>
      </c>
      <c r="B2251" s="6" t="s">
        <v>4561</v>
      </c>
      <c r="C2251" t="s">
        <v>4562</v>
      </c>
      <c r="D2251" t="str">
        <f t="shared" si="70"/>
        <v>23:33:55</v>
      </c>
      <c r="E2251" s="18">
        <f t="shared" si="71"/>
        <v>0.95833333333333326</v>
      </c>
      <c r="F2251" s="2" t="s">
        <v>45</v>
      </c>
      <c r="G2251" s="4" t="s">
        <v>55</v>
      </c>
      <c r="H2251" t="s">
        <v>51</v>
      </c>
      <c r="I2251">
        <v>951</v>
      </c>
      <c r="J2251">
        <v>74732</v>
      </c>
      <c r="K2251" t="s">
        <v>6206</v>
      </c>
      <c r="L2251">
        <v>5</v>
      </c>
      <c r="M2251" s="6">
        <v>2721.5</v>
      </c>
      <c r="N2251" s="6">
        <v>611.75</v>
      </c>
      <c r="O2251">
        <v>97</v>
      </c>
      <c r="P2251">
        <v>2</v>
      </c>
      <c r="Q2251" t="s">
        <v>52</v>
      </c>
      <c r="R2251" t="s">
        <v>52</v>
      </c>
      <c r="S2251" t="s">
        <v>6176</v>
      </c>
    </row>
    <row r="2252" spans="1:19" hidden="1" x14ac:dyDescent="0.3">
      <c r="A2252" s="7">
        <v>19539</v>
      </c>
      <c r="B2252" s="6" t="s">
        <v>4563</v>
      </c>
      <c r="C2252" t="s">
        <v>4564</v>
      </c>
      <c r="D2252" t="str">
        <f t="shared" si="70"/>
        <v>11:56:01</v>
      </c>
      <c r="E2252" s="18">
        <f t="shared" si="71"/>
        <v>0.45833333333333331</v>
      </c>
      <c r="F2252" s="2" t="s">
        <v>72</v>
      </c>
      <c r="G2252" s="4" t="s">
        <v>46</v>
      </c>
      <c r="H2252" t="s">
        <v>75</v>
      </c>
      <c r="I2252">
        <v>575</v>
      </c>
      <c r="J2252">
        <v>80196</v>
      </c>
      <c r="K2252" t="s">
        <v>6206</v>
      </c>
      <c r="L2252">
        <v>3</v>
      </c>
      <c r="M2252" s="6">
        <v>7580.5</v>
      </c>
      <c r="N2252" s="6">
        <v>702.5</v>
      </c>
      <c r="O2252">
        <v>56</v>
      </c>
      <c r="P2252">
        <v>2</v>
      </c>
      <c r="Q2252" t="s">
        <v>52</v>
      </c>
      <c r="R2252" t="s">
        <v>38</v>
      </c>
      <c r="S2252" t="s">
        <v>6177</v>
      </c>
    </row>
    <row r="2253" spans="1:19" hidden="1" x14ac:dyDescent="0.3">
      <c r="A2253" s="7">
        <v>19540</v>
      </c>
      <c r="B2253" s="6" t="s">
        <v>4565</v>
      </c>
      <c r="C2253" t="s">
        <v>4566</v>
      </c>
      <c r="D2253" t="str">
        <f t="shared" si="70"/>
        <v>08:22:03</v>
      </c>
      <c r="E2253" s="18">
        <f t="shared" si="71"/>
        <v>0.33333333333333331</v>
      </c>
      <c r="F2253" s="2" t="s">
        <v>59</v>
      </c>
      <c r="G2253" s="4" t="s">
        <v>46</v>
      </c>
      <c r="H2253" t="s">
        <v>81</v>
      </c>
      <c r="I2253">
        <v>304</v>
      </c>
      <c r="J2253">
        <v>57066</v>
      </c>
      <c r="K2253" t="s">
        <v>6203</v>
      </c>
      <c r="L2253">
        <v>11</v>
      </c>
      <c r="M2253" s="6">
        <v>399.5</v>
      </c>
      <c r="N2253" s="6">
        <v>3124.25</v>
      </c>
      <c r="O2253">
        <v>63</v>
      </c>
      <c r="P2253">
        <v>0</v>
      </c>
      <c r="Q2253" t="s">
        <v>52</v>
      </c>
      <c r="R2253" t="s">
        <v>38</v>
      </c>
      <c r="S2253" t="s">
        <v>6176</v>
      </c>
    </row>
    <row r="2254" spans="1:19" hidden="1" x14ac:dyDescent="0.3">
      <c r="A2254" s="7">
        <v>19541</v>
      </c>
      <c r="B2254" s="6" t="s">
        <v>4567</v>
      </c>
      <c r="C2254" t="s">
        <v>4568</v>
      </c>
      <c r="D2254" t="str">
        <f t="shared" si="70"/>
        <v>13:15:53</v>
      </c>
      <c r="E2254" s="18">
        <f t="shared" si="71"/>
        <v>0.54166666666666663</v>
      </c>
      <c r="F2254" s="2" t="s">
        <v>59</v>
      </c>
      <c r="G2254" s="4" t="s">
        <v>46</v>
      </c>
      <c r="H2254" t="s">
        <v>75</v>
      </c>
      <c r="I2254">
        <v>764</v>
      </c>
      <c r="J2254">
        <v>52622</v>
      </c>
      <c r="K2254" t="s">
        <v>6203</v>
      </c>
      <c r="L2254">
        <v>10</v>
      </c>
      <c r="M2254" s="6">
        <v>855.75</v>
      </c>
      <c r="N2254" s="6">
        <v>2484.75</v>
      </c>
      <c r="O2254">
        <v>50</v>
      </c>
      <c r="P2254">
        <v>1</v>
      </c>
      <c r="Q2254" t="s">
        <v>38</v>
      </c>
      <c r="R2254" t="s">
        <v>52</v>
      </c>
      <c r="S2254" t="s">
        <v>6176</v>
      </c>
    </row>
    <row r="2255" spans="1:19" hidden="1" x14ac:dyDescent="0.3">
      <c r="A2255" s="7">
        <v>19542</v>
      </c>
      <c r="B2255" s="6" t="s">
        <v>4569</v>
      </c>
      <c r="C2255" t="s">
        <v>4570</v>
      </c>
      <c r="D2255" t="str">
        <f t="shared" si="70"/>
        <v>10:53:53</v>
      </c>
      <c r="E2255" s="18">
        <f t="shared" si="71"/>
        <v>0.41666666666666663</v>
      </c>
      <c r="F2255" s="2" t="s">
        <v>50</v>
      </c>
      <c r="G2255" s="4" t="s">
        <v>46</v>
      </c>
      <c r="H2255" t="s">
        <v>75</v>
      </c>
      <c r="I2255">
        <v>244</v>
      </c>
      <c r="J2255">
        <v>89815</v>
      </c>
      <c r="K2255" t="s">
        <v>6206</v>
      </c>
      <c r="L2255">
        <v>12</v>
      </c>
      <c r="M2255" s="6">
        <v>286.75</v>
      </c>
      <c r="N2255" s="6">
        <v>4081.25</v>
      </c>
      <c r="O2255">
        <v>62</v>
      </c>
      <c r="P2255">
        <v>2</v>
      </c>
      <c r="Q2255" t="s">
        <v>52</v>
      </c>
      <c r="R2255" t="s">
        <v>38</v>
      </c>
      <c r="S2255" t="s">
        <v>6177</v>
      </c>
    </row>
    <row r="2256" spans="1:19" hidden="1" x14ac:dyDescent="0.3">
      <c r="A2256" s="7">
        <v>19543</v>
      </c>
      <c r="B2256" s="6" t="s">
        <v>4571</v>
      </c>
      <c r="C2256" t="s">
        <v>4572</v>
      </c>
      <c r="D2256" t="str">
        <f t="shared" si="70"/>
        <v>00:08:46</v>
      </c>
      <c r="E2256" s="18">
        <f t="shared" si="71"/>
        <v>0</v>
      </c>
      <c r="F2256" s="2" t="s">
        <v>45</v>
      </c>
      <c r="G2256" s="4" t="s">
        <v>46</v>
      </c>
      <c r="H2256" t="s">
        <v>56</v>
      </c>
      <c r="I2256">
        <v>2838</v>
      </c>
      <c r="J2256">
        <v>65180</v>
      </c>
      <c r="K2256" t="s">
        <v>6203</v>
      </c>
      <c r="L2256">
        <v>42</v>
      </c>
      <c r="M2256" s="6">
        <v>7238</v>
      </c>
      <c r="N2256" s="6">
        <v>550.25</v>
      </c>
      <c r="O2256">
        <v>20</v>
      </c>
      <c r="P2256">
        <v>5</v>
      </c>
      <c r="Q2256" t="s">
        <v>52</v>
      </c>
      <c r="R2256" t="s">
        <v>38</v>
      </c>
      <c r="S2256" t="s">
        <v>6177</v>
      </c>
    </row>
    <row r="2257" spans="1:19" hidden="1" x14ac:dyDescent="0.3">
      <c r="A2257" s="7">
        <v>19544</v>
      </c>
      <c r="B2257" s="6" t="s">
        <v>4573</v>
      </c>
      <c r="C2257" t="s">
        <v>4574</v>
      </c>
      <c r="D2257" t="str">
        <f t="shared" si="70"/>
        <v>13:54:55</v>
      </c>
      <c r="E2257" s="18">
        <f t="shared" si="71"/>
        <v>0.54166666666666663</v>
      </c>
      <c r="F2257" s="2" t="s">
        <v>72</v>
      </c>
      <c r="G2257" s="4" t="s">
        <v>55</v>
      </c>
      <c r="H2257" t="s">
        <v>47</v>
      </c>
      <c r="I2257">
        <v>844</v>
      </c>
      <c r="J2257">
        <v>85319</v>
      </c>
      <c r="K2257" t="s">
        <v>6206</v>
      </c>
      <c r="L2257">
        <v>7</v>
      </c>
      <c r="M2257" s="6">
        <v>417.75</v>
      </c>
      <c r="N2257" s="6">
        <v>5831</v>
      </c>
      <c r="O2257">
        <v>69</v>
      </c>
      <c r="P2257">
        <v>1</v>
      </c>
      <c r="Q2257" t="s">
        <v>52</v>
      </c>
      <c r="R2257" t="s">
        <v>38</v>
      </c>
      <c r="S2257" t="s">
        <v>6177</v>
      </c>
    </row>
    <row r="2258" spans="1:19" hidden="1" x14ac:dyDescent="0.3">
      <c r="A2258" s="7">
        <v>19545</v>
      </c>
      <c r="B2258" s="6" t="s">
        <v>4575</v>
      </c>
      <c r="C2258" t="s">
        <v>4576</v>
      </c>
      <c r="D2258" t="str">
        <f t="shared" si="70"/>
        <v>22:44:35</v>
      </c>
      <c r="E2258" s="18">
        <f t="shared" si="71"/>
        <v>0.91666666666666663</v>
      </c>
      <c r="F2258" s="2" t="s">
        <v>45</v>
      </c>
      <c r="G2258" s="4" t="s">
        <v>55</v>
      </c>
      <c r="H2258" t="s">
        <v>56</v>
      </c>
      <c r="I2258">
        <v>4994</v>
      </c>
      <c r="J2258">
        <v>46990</v>
      </c>
      <c r="K2258" t="s">
        <v>6205</v>
      </c>
      <c r="L2258">
        <v>42</v>
      </c>
      <c r="M2258" s="6">
        <v>7098.5</v>
      </c>
      <c r="N2258" s="6">
        <v>499.75</v>
      </c>
      <c r="O2258">
        <v>12</v>
      </c>
      <c r="P2258">
        <v>4</v>
      </c>
      <c r="Q2258" t="s">
        <v>38</v>
      </c>
      <c r="R2258" t="s">
        <v>38</v>
      </c>
      <c r="S2258" t="s">
        <v>6176</v>
      </c>
    </row>
    <row r="2259" spans="1:19" hidden="1" x14ac:dyDescent="0.3">
      <c r="A2259" s="7">
        <v>19546</v>
      </c>
      <c r="B2259" s="6" t="s">
        <v>4577</v>
      </c>
      <c r="C2259" t="s">
        <v>4578</v>
      </c>
      <c r="D2259" t="str">
        <f t="shared" si="70"/>
        <v>07:42:53</v>
      </c>
      <c r="E2259" s="18">
        <f t="shared" si="71"/>
        <v>0.29166666666666663</v>
      </c>
      <c r="F2259" s="2" t="s">
        <v>50</v>
      </c>
      <c r="G2259" s="4" t="s">
        <v>46</v>
      </c>
      <c r="H2259" t="s">
        <v>75</v>
      </c>
      <c r="I2259">
        <v>212</v>
      </c>
      <c r="J2259">
        <v>21055</v>
      </c>
      <c r="K2259" t="s">
        <v>6204</v>
      </c>
      <c r="L2259">
        <v>7</v>
      </c>
      <c r="M2259" s="6">
        <v>287</v>
      </c>
      <c r="N2259" s="6">
        <v>4631.5</v>
      </c>
      <c r="O2259">
        <v>62</v>
      </c>
      <c r="P2259">
        <v>2</v>
      </c>
      <c r="Q2259" t="s">
        <v>65</v>
      </c>
      <c r="R2259" t="s">
        <v>38</v>
      </c>
      <c r="S2259" t="s">
        <v>6177</v>
      </c>
    </row>
    <row r="2260" spans="1:19" hidden="1" x14ac:dyDescent="0.3">
      <c r="A2260" s="7">
        <v>19547</v>
      </c>
      <c r="B2260" s="6" t="s">
        <v>4579</v>
      </c>
      <c r="C2260" t="s">
        <v>4580</v>
      </c>
      <c r="D2260" t="str">
        <f t="shared" si="70"/>
        <v>20:15:02</v>
      </c>
      <c r="E2260" s="18">
        <f t="shared" si="71"/>
        <v>0.83333333333333326</v>
      </c>
      <c r="F2260" s="2" t="s">
        <v>45</v>
      </c>
      <c r="G2260" s="4" t="s">
        <v>68</v>
      </c>
      <c r="H2260" t="s">
        <v>60</v>
      </c>
      <c r="I2260">
        <v>1348</v>
      </c>
      <c r="J2260">
        <v>61615</v>
      </c>
      <c r="K2260" t="s">
        <v>6203</v>
      </c>
      <c r="L2260">
        <v>22</v>
      </c>
      <c r="M2260" s="6">
        <v>1312.75</v>
      </c>
      <c r="N2260" s="6">
        <v>4753.5</v>
      </c>
      <c r="O2260">
        <v>20</v>
      </c>
      <c r="P2260">
        <v>8</v>
      </c>
      <c r="Q2260" t="s">
        <v>65</v>
      </c>
      <c r="R2260" t="s">
        <v>38</v>
      </c>
      <c r="S2260" t="s">
        <v>6177</v>
      </c>
    </row>
    <row r="2261" spans="1:19" hidden="1" x14ac:dyDescent="0.3">
      <c r="A2261" s="7">
        <v>19548</v>
      </c>
      <c r="B2261" s="6" t="s">
        <v>4581</v>
      </c>
      <c r="C2261" t="s">
        <v>4582</v>
      </c>
      <c r="D2261" t="str">
        <f t="shared" si="70"/>
        <v>03:30:01</v>
      </c>
      <c r="E2261" s="18">
        <f t="shared" si="71"/>
        <v>0.125</v>
      </c>
      <c r="F2261" s="2" t="s">
        <v>50</v>
      </c>
      <c r="G2261" s="4" t="s">
        <v>55</v>
      </c>
      <c r="H2261" t="s">
        <v>51</v>
      </c>
      <c r="I2261">
        <v>166</v>
      </c>
      <c r="J2261">
        <v>33895</v>
      </c>
      <c r="K2261" t="s">
        <v>6205</v>
      </c>
      <c r="L2261">
        <v>14</v>
      </c>
      <c r="M2261" s="6">
        <v>876.25</v>
      </c>
      <c r="N2261" s="6">
        <v>3549.75</v>
      </c>
      <c r="O2261">
        <v>85</v>
      </c>
      <c r="P2261">
        <v>2</v>
      </c>
      <c r="Q2261" t="s">
        <v>35</v>
      </c>
      <c r="R2261" t="s">
        <v>38</v>
      </c>
      <c r="S2261" t="s">
        <v>6176</v>
      </c>
    </row>
    <row r="2262" spans="1:19" hidden="1" x14ac:dyDescent="0.3">
      <c r="A2262" s="7">
        <v>19549</v>
      </c>
      <c r="B2262" s="6" t="s">
        <v>4583</v>
      </c>
      <c r="C2262" t="s">
        <v>4584</v>
      </c>
      <c r="D2262" t="str">
        <f t="shared" si="70"/>
        <v>11:48:23</v>
      </c>
      <c r="E2262" s="18">
        <f t="shared" si="71"/>
        <v>0.45833333333333331</v>
      </c>
      <c r="F2262" s="2" t="s">
        <v>72</v>
      </c>
      <c r="G2262" s="4" t="s">
        <v>55</v>
      </c>
      <c r="H2262" t="s">
        <v>51</v>
      </c>
      <c r="I2262">
        <v>344</v>
      </c>
      <c r="J2262">
        <v>74228</v>
      </c>
      <c r="K2262" t="s">
        <v>6206</v>
      </c>
      <c r="L2262">
        <v>13</v>
      </c>
      <c r="M2262" s="6">
        <v>3526</v>
      </c>
      <c r="N2262" s="6">
        <v>467</v>
      </c>
      <c r="O2262">
        <v>99</v>
      </c>
      <c r="P2262">
        <v>1</v>
      </c>
      <c r="Q2262" t="s">
        <v>65</v>
      </c>
      <c r="R2262" t="s">
        <v>52</v>
      </c>
      <c r="S2262" t="s">
        <v>6177</v>
      </c>
    </row>
    <row r="2263" spans="1:19" hidden="1" x14ac:dyDescent="0.3">
      <c r="A2263" s="7">
        <v>19550</v>
      </c>
      <c r="B2263" s="6" t="s">
        <v>4585</v>
      </c>
      <c r="C2263" t="s">
        <v>4586</v>
      </c>
      <c r="D2263" t="str">
        <f t="shared" si="70"/>
        <v>18:10:48</v>
      </c>
      <c r="E2263" s="18">
        <f t="shared" si="71"/>
        <v>0.75</v>
      </c>
      <c r="F2263" s="2" t="s">
        <v>45</v>
      </c>
      <c r="G2263" s="4" t="s">
        <v>55</v>
      </c>
      <c r="H2263" t="s">
        <v>47</v>
      </c>
      <c r="I2263">
        <v>2274</v>
      </c>
      <c r="J2263">
        <v>89446</v>
      </c>
      <c r="K2263" t="s">
        <v>6206</v>
      </c>
      <c r="L2263">
        <v>13</v>
      </c>
      <c r="M2263" s="6">
        <v>66.75</v>
      </c>
      <c r="N2263" s="6">
        <v>6061.5</v>
      </c>
      <c r="O2263">
        <v>64</v>
      </c>
      <c r="P2263">
        <v>3</v>
      </c>
      <c r="Q2263" t="s">
        <v>52</v>
      </c>
      <c r="R2263" t="s">
        <v>38</v>
      </c>
      <c r="S2263" t="s">
        <v>6176</v>
      </c>
    </row>
    <row r="2264" spans="1:19" hidden="1" x14ac:dyDescent="0.3">
      <c r="A2264" s="7">
        <v>19551</v>
      </c>
      <c r="B2264" s="6" t="s">
        <v>4587</v>
      </c>
      <c r="C2264" t="s">
        <v>4588</v>
      </c>
      <c r="D2264" t="str">
        <f t="shared" si="70"/>
        <v>16:35:23</v>
      </c>
      <c r="E2264" s="18">
        <f t="shared" si="71"/>
        <v>0.66666666666666663</v>
      </c>
      <c r="F2264" s="2" t="s">
        <v>50</v>
      </c>
      <c r="G2264" s="4" t="s">
        <v>55</v>
      </c>
      <c r="H2264" t="s">
        <v>51</v>
      </c>
      <c r="I2264">
        <v>106</v>
      </c>
      <c r="J2264">
        <v>36011</v>
      </c>
      <c r="K2264" t="s">
        <v>6205</v>
      </c>
      <c r="L2264">
        <v>17</v>
      </c>
      <c r="M2264" s="6">
        <v>6824.75</v>
      </c>
      <c r="N2264" s="6">
        <v>551.5</v>
      </c>
      <c r="O2264">
        <v>90</v>
      </c>
      <c r="P2264">
        <v>2</v>
      </c>
      <c r="Q2264" t="s">
        <v>65</v>
      </c>
      <c r="R2264" t="s">
        <v>38</v>
      </c>
      <c r="S2264" t="s">
        <v>6177</v>
      </c>
    </row>
    <row r="2265" spans="1:19" hidden="1" x14ac:dyDescent="0.3">
      <c r="A2265" s="7">
        <v>19552</v>
      </c>
      <c r="B2265" s="6" t="s">
        <v>4589</v>
      </c>
      <c r="C2265" t="s">
        <v>4590</v>
      </c>
      <c r="D2265" t="str">
        <f t="shared" si="70"/>
        <v>01:04:04</v>
      </c>
      <c r="E2265" s="18">
        <f t="shared" si="71"/>
        <v>4.1666666666666664E-2</v>
      </c>
      <c r="F2265" s="2" t="s">
        <v>72</v>
      </c>
      <c r="G2265" s="4" t="s">
        <v>55</v>
      </c>
      <c r="H2265" t="s">
        <v>51</v>
      </c>
      <c r="I2265">
        <v>168</v>
      </c>
      <c r="J2265">
        <v>89924</v>
      </c>
      <c r="K2265" t="s">
        <v>6206</v>
      </c>
      <c r="L2265">
        <v>4</v>
      </c>
      <c r="M2265" s="6">
        <v>330.75</v>
      </c>
      <c r="N2265" s="6">
        <v>5583</v>
      </c>
      <c r="O2265">
        <v>94</v>
      </c>
      <c r="P2265">
        <v>2</v>
      </c>
      <c r="Q2265" t="s">
        <v>52</v>
      </c>
      <c r="R2265" t="s">
        <v>38</v>
      </c>
      <c r="S2265" t="s">
        <v>6177</v>
      </c>
    </row>
    <row r="2266" spans="1:19" hidden="1" x14ac:dyDescent="0.3">
      <c r="A2266" s="7">
        <v>19553</v>
      </c>
      <c r="B2266" s="6" t="s">
        <v>4591</v>
      </c>
      <c r="C2266" t="s">
        <v>4592</v>
      </c>
      <c r="D2266" t="str">
        <f t="shared" si="70"/>
        <v>12:30:30</v>
      </c>
      <c r="E2266" s="18">
        <f t="shared" si="71"/>
        <v>0.5</v>
      </c>
      <c r="F2266" s="2" t="s">
        <v>88</v>
      </c>
      <c r="G2266" s="4" t="s">
        <v>55</v>
      </c>
      <c r="H2266" t="s">
        <v>51</v>
      </c>
      <c r="I2266">
        <v>235</v>
      </c>
      <c r="J2266">
        <v>44022</v>
      </c>
      <c r="K2266" t="s">
        <v>6205</v>
      </c>
      <c r="L2266">
        <v>13</v>
      </c>
      <c r="M2266" s="6">
        <v>2595.5</v>
      </c>
      <c r="N2266" s="6">
        <v>721.25</v>
      </c>
      <c r="O2266">
        <v>89</v>
      </c>
      <c r="P2266">
        <v>2</v>
      </c>
      <c r="Q2266" t="s">
        <v>65</v>
      </c>
      <c r="R2266" t="s">
        <v>38</v>
      </c>
      <c r="S2266" t="s">
        <v>6176</v>
      </c>
    </row>
    <row r="2267" spans="1:19" hidden="1" x14ac:dyDescent="0.3">
      <c r="A2267" s="7">
        <v>19554</v>
      </c>
      <c r="B2267" s="6" t="s">
        <v>4593</v>
      </c>
      <c r="C2267" t="s">
        <v>4594</v>
      </c>
      <c r="D2267" t="str">
        <f t="shared" si="70"/>
        <v>14:29:14</v>
      </c>
      <c r="E2267" s="18">
        <f t="shared" si="71"/>
        <v>0.58333333333333326</v>
      </c>
      <c r="F2267" s="2" t="s">
        <v>50</v>
      </c>
      <c r="G2267" s="4" t="s">
        <v>55</v>
      </c>
      <c r="H2267" t="s">
        <v>51</v>
      </c>
      <c r="I2267">
        <v>66</v>
      </c>
      <c r="J2267">
        <v>18512</v>
      </c>
      <c r="K2267" t="s">
        <v>6204</v>
      </c>
      <c r="L2267">
        <v>11</v>
      </c>
      <c r="M2267" s="6">
        <v>1651.25</v>
      </c>
      <c r="N2267" s="6">
        <v>2459.5</v>
      </c>
      <c r="O2267">
        <v>85</v>
      </c>
      <c r="P2267">
        <v>2</v>
      </c>
      <c r="Q2267" t="s">
        <v>65</v>
      </c>
      <c r="R2267" t="s">
        <v>38</v>
      </c>
      <c r="S2267" t="s">
        <v>6176</v>
      </c>
    </row>
    <row r="2268" spans="1:19" hidden="1" x14ac:dyDescent="0.3">
      <c r="A2268" s="7">
        <v>19555</v>
      </c>
      <c r="B2268" s="6" t="s">
        <v>4595</v>
      </c>
      <c r="C2268" t="s">
        <v>4596</v>
      </c>
      <c r="D2268" t="str">
        <f t="shared" si="70"/>
        <v>02:02:34</v>
      </c>
      <c r="E2268" s="18">
        <f t="shared" si="71"/>
        <v>8.3333333333333329E-2</v>
      </c>
      <c r="F2268" s="2" t="s">
        <v>50</v>
      </c>
      <c r="G2268" s="4" t="s">
        <v>46</v>
      </c>
      <c r="H2268" t="s">
        <v>51</v>
      </c>
      <c r="I2268">
        <v>112</v>
      </c>
      <c r="J2268">
        <v>37802</v>
      </c>
      <c r="K2268" t="s">
        <v>6205</v>
      </c>
      <c r="L2268">
        <v>13</v>
      </c>
      <c r="M2268" s="6">
        <v>359.5</v>
      </c>
      <c r="N2268" s="6">
        <v>5802.75</v>
      </c>
      <c r="O2268">
        <v>80</v>
      </c>
      <c r="P2268">
        <v>2</v>
      </c>
      <c r="Q2268" t="s">
        <v>52</v>
      </c>
      <c r="R2268" t="s">
        <v>38</v>
      </c>
      <c r="S2268" t="s">
        <v>6176</v>
      </c>
    </row>
    <row r="2269" spans="1:19" hidden="1" x14ac:dyDescent="0.3">
      <c r="A2269" s="7">
        <v>19556</v>
      </c>
      <c r="B2269" s="6" t="s">
        <v>4597</v>
      </c>
      <c r="C2269" t="s">
        <v>4598</v>
      </c>
      <c r="D2269" t="str">
        <f t="shared" si="70"/>
        <v>10:30:46</v>
      </c>
      <c r="E2269" s="18">
        <f t="shared" si="71"/>
        <v>0.41666666666666663</v>
      </c>
      <c r="F2269" s="2" t="s">
        <v>45</v>
      </c>
      <c r="G2269" s="4" t="s">
        <v>68</v>
      </c>
      <c r="H2269" t="s">
        <v>60</v>
      </c>
      <c r="I2269">
        <v>1737</v>
      </c>
      <c r="J2269">
        <v>59625</v>
      </c>
      <c r="K2269" t="s">
        <v>6203</v>
      </c>
      <c r="L2269">
        <v>21</v>
      </c>
      <c r="M2269" s="6">
        <v>437.5</v>
      </c>
      <c r="N2269" s="6">
        <v>3963.25</v>
      </c>
      <c r="O2269">
        <v>5</v>
      </c>
      <c r="P2269">
        <v>7</v>
      </c>
      <c r="Q2269" t="s">
        <v>52</v>
      </c>
      <c r="R2269" t="s">
        <v>52</v>
      </c>
      <c r="S2269" t="s">
        <v>6177</v>
      </c>
    </row>
    <row r="2270" spans="1:19" hidden="1" x14ac:dyDescent="0.3">
      <c r="A2270" s="7">
        <v>19557</v>
      </c>
      <c r="B2270" s="6" t="s">
        <v>4599</v>
      </c>
      <c r="C2270" t="s">
        <v>4600</v>
      </c>
      <c r="D2270" t="str">
        <f t="shared" si="70"/>
        <v>06:06:46</v>
      </c>
      <c r="E2270" s="18">
        <f t="shared" si="71"/>
        <v>0.25</v>
      </c>
      <c r="F2270" s="2" t="s">
        <v>50</v>
      </c>
      <c r="G2270" s="4" t="s">
        <v>55</v>
      </c>
      <c r="H2270" t="s">
        <v>51</v>
      </c>
      <c r="I2270">
        <v>152</v>
      </c>
      <c r="J2270">
        <v>37802</v>
      </c>
      <c r="K2270" t="s">
        <v>6205</v>
      </c>
      <c r="L2270">
        <v>16</v>
      </c>
      <c r="M2270" s="6">
        <v>266.75</v>
      </c>
      <c r="N2270" s="6">
        <v>7296.25</v>
      </c>
      <c r="O2270">
        <v>99</v>
      </c>
      <c r="P2270">
        <v>1</v>
      </c>
      <c r="Q2270" t="s">
        <v>35</v>
      </c>
      <c r="R2270" t="s">
        <v>38</v>
      </c>
      <c r="S2270" t="s">
        <v>6177</v>
      </c>
    </row>
    <row r="2271" spans="1:19" hidden="1" x14ac:dyDescent="0.3">
      <c r="A2271" s="7">
        <v>19558</v>
      </c>
      <c r="B2271" s="6" t="s">
        <v>4601</v>
      </c>
      <c r="C2271" t="s">
        <v>4602</v>
      </c>
      <c r="D2271" t="str">
        <f t="shared" si="70"/>
        <v>07:13:34</v>
      </c>
      <c r="E2271" s="18">
        <f t="shared" si="71"/>
        <v>0.29166666666666663</v>
      </c>
      <c r="F2271" s="2" t="s">
        <v>50</v>
      </c>
      <c r="G2271" s="4" t="s">
        <v>55</v>
      </c>
      <c r="H2271" t="s">
        <v>51</v>
      </c>
      <c r="I2271">
        <v>83</v>
      </c>
      <c r="J2271">
        <v>47147</v>
      </c>
      <c r="K2271" t="s">
        <v>6205</v>
      </c>
      <c r="L2271">
        <v>6</v>
      </c>
      <c r="M2271" s="6">
        <v>401.75</v>
      </c>
      <c r="N2271" s="6">
        <v>3713</v>
      </c>
      <c r="O2271">
        <v>89</v>
      </c>
      <c r="P2271">
        <v>2</v>
      </c>
      <c r="Q2271" t="s">
        <v>52</v>
      </c>
      <c r="R2271" t="s">
        <v>35</v>
      </c>
      <c r="S2271" t="s">
        <v>6177</v>
      </c>
    </row>
    <row r="2272" spans="1:19" hidden="1" x14ac:dyDescent="0.3">
      <c r="A2272" s="7">
        <v>19559</v>
      </c>
      <c r="B2272" s="6" t="s">
        <v>4603</v>
      </c>
      <c r="C2272" t="s">
        <v>4604</v>
      </c>
      <c r="D2272" t="str">
        <f t="shared" si="70"/>
        <v>02:21:00</v>
      </c>
      <c r="E2272" s="18">
        <f t="shared" si="71"/>
        <v>8.3333333333333329E-2</v>
      </c>
      <c r="F2272" s="2" t="s">
        <v>220</v>
      </c>
      <c r="G2272" s="4" t="s">
        <v>68</v>
      </c>
      <c r="H2272" t="s">
        <v>60</v>
      </c>
      <c r="I2272">
        <v>3956</v>
      </c>
      <c r="J2272">
        <v>33259</v>
      </c>
      <c r="K2272" t="s">
        <v>6205</v>
      </c>
      <c r="L2272">
        <v>42</v>
      </c>
      <c r="M2272" s="6">
        <v>441</v>
      </c>
      <c r="N2272" s="6">
        <v>6752</v>
      </c>
      <c r="O2272">
        <v>7</v>
      </c>
      <c r="P2272">
        <v>7</v>
      </c>
      <c r="Q2272" t="s">
        <v>38</v>
      </c>
      <c r="R2272" t="s">
        <v>52</v>
      </c>
      <c r="S2272" t="s">
        <v>6176</v>
      </c>
    </row>
    <row r="2273" spans="1:19" hidden="1" x14ac:dyDescent="0.3">
      <c r="A2273" s="7">
        <v>19560</v>
      </c>
      <c r="B2273" s="6" t="s">
        <v>4605</v>
      </c>
      <c r="C2273" t="s">
        <v>4606</v>
      </c>
      <c r="D2273" t="str">
        <f t="shared" si="70"/>
        <v>21:18:32</v>
      </c>
      <c r="E2273" s="18">
        <f t="shared" si="71"/>
        <v>0.875</v>
      </c>
      <c r="F2273" s="2" t="s">
        <v>45</v>
      </c>
      <c r="G2273" s="4" t="s">
        <v>46</v>
      </c>
      <c r="H2273" t="s">
        <v>56</v>
      </c>
      <c r="I2273">
        <v>3848</v>
      </c>
      <c r="J2273">
        <v>40034</v>
      </c>
      <c r="K2273" t="s">
        <v>6205</v>
      </c>
      <c r="L2273">
        <v>33</v>
      </c>
      <c r="M2273" s="6">
        <v>3230.25</v>
      </c>
      <c r="N2273" s="6">
        <v>396.5</v>
      </c>
      <c r="O2273">
        <v>16</v>
      </c>
      <c r="P2273">
        <v>6</v>
      </c>
      <c r="Q2273" t="s">
        <v>52</v>
      </c>
      <c r="R2273" t="s">
        <v>38</v>
      </c>
      <c r="S2273" t="s">
        <v>6176</v>
      </c>
    </row>
    <row r="2274" spans="1:19" hidden="1" x14ac:dyDescent="0.3">
      <c r="A2274" s="7">
        <v>19561</v>
      </c>
      <c r="B2274" s="6" t="s">
        <v>4607</v>
      </c>
      <c r="C2274" t="s">
        <v>4608</v>
      </c>
      <c r="D2274" t="str">
        <f t="shared" si="70"/>
        <v>13:19:04</v>
      </c>
      <c r="E2274" s="18">
        <f t="shared" si="71"/>
        <v>0.54166666666666663</v>
      </c>
      <c r="F2274" s="2" t="s">
        <v>50</v>
      </c>
      <c r="G2274" s="4" t="s">
        <v>55</v>
      </c>
      <c r="H2274" t="s">
        <v>51</v>
      </c>
      <c r="I2274">
        <v>146</v>
      </c>
      <c r="J2274">
        <v>57711</v>
      </c>
      <c r="K2274" t="s">
        <v>6203</v>
      </c>
      <c r="L2274">
        <v>3</v>
      </c>
      <c r="M2274" s="6">
        <v>485</v>
      </c>
      <c r="N2274" s="6">
        <v>3631</v>
      </c>
      <c r="O2274">
        <v>87</v>
      </c>
      <c r="P2274">
        <v>1</v>
      </c>
      <c r="Q2274" t="s">
        <v>65</v>
      </c>
      <c r="R2274" t="s">
        <v>52</v>
      </c>
      <c r="S2274" t="s">
        <v>6176</v>
      </c>
    </row>
    <row r="2275" spans="1:19" hidden="1" x14ac:dyDescent="0.3">
      <c r="A2275" s="7">
        <v>19562</v>
      </c>
      <c r="B2275" s="6" t="s">
        <v>4609</v>
      </c>
      <c r="C2275" t="s">
        <v>4610</v>
      </c>
      <c r="D2275" t="str">
        <f t="shared" si="70"/>
        <v>15:39:12</v>
      </c>
      <c r="E2275" s="18">
        <f t="shared" si="71"/>
        <v>0.625</v>
      </c>
      <c r="F2275" s="2" t="s">
        <v>72</v>
      </c>
      <c r="G2275" s="4" t="s">
        <v>46</v>
      </c>
      <c r="H2275" t="s">
        <v>81</v>
      </c>
      <c r="I2275">
        <v>977</v>
      </c>
      <c r="J2275">
        <v>79167</v>
      </c>
      <c r="K2275" t="s">
        <v>6206</v>
      </c>
      <c r="L2275">
        <v>17</v>
      </c>
      <c r="M2275" s="6">
        <v>73.5</v>
      </c>
      <c r="N2275" s="6">
        <v>3163.75</v>
      </c>
      <c r="O2275">
        <v>63</v>
      </c>
      <c r="P2275">
        <v>0</v>
      </c>
      <c r="Q2275" t="s">
        <v>38</v>
      </c>
      <c r="R2275" t="s">
        <v>38</v>
      </c>
      <c r="S2275" t="s">
        <v>6177</v>
      </c>
    </row>
    <row r="2276" spans="1:19" hidden="1" x14ac:dyDescent="0.3">
      <c r="A2276" s="7">
        <v>19563</v>
      </c>
      <c r="B2276" s="6" t="s">
        <v>4611</v>
      </c>
      <c r="C2276" t="s">
        <v>4612</v>
      </c>
      <c r="D2276" t="str">
        <f t="shared" si="70"/>
        <v>08:03:57</v>
      </c>
      <c r="E2276" s="18">
        <f t="shared" si="71"/>
        <v>0.33333333333333331</v>
      </c>
      <c r="F2276" s="2" t="s">
        <v>72</v>
      </c>
      <c r="G2276" s="4" t="s">
        <v>55</v>
      </c>
      <c r="H2276" t="s">
        <v>51</v>
      </c>
      <c r="I2276">
        <v>824</v>
      </c>
      <c r="J2276">
        <v>33334</v>
      </c>
      <c r="K2276" t="s">
        <v>6205</v>
      </c>
      <c r="L2276">
        <v>14</v>
      </c>
      <c r="M2276" s="6">
        <v>4808.5</v>
      </c>
      <c r="N2276" s="6">
        <v>524.25</v>
      </c>
      <c r="O2276">
        <v>98</v>
      </c>
      <c r="P2276">
        <v>1</v>
      </c>
      <c r="Q2276" t="s">
        <v>65</v>
      </c>
      <c r="R2276" t="s">
        <v>38</v>
      </c>
      <c r="S2276" t="s">
        <v>6177</v>
      </c>
    </row>
    <row r="2277" spans="1:19" hidden="1" x14ac:dyDescent="0.3">
      <c r="A2277" s="7">
        <v>19564</v>
      </c>
      <c r="B2277" s="6" t="s">
        <v>4613</v>
      </c>
      <c r="C2277" t="s">
        <v>4614</v>
      </c>
      <c r="D2277" t="str">
        <f t="shared" si="70"/>
        <v>15:36:27</v>
      </c>
      <c r="E2277" s="18">
        <f t="shared" si="71"/>
        <v>0.625</v>
      </c>
      <c r="F2277" s="2" t="s">
        <v>45</v>
      </c>
      <c r="G2277" s="4" t="s">
        <v>46</v>
      </c>
      <c r="H2277" t="s">
        <v>75</v>
      </c>
      <c r="I2277">
        <v>2404</v>
      </c>
      <c r="J2277">
        <v>86324</v>
      </c>
      <c r="K2277" t="s">
        <v>6206</v>
      </c>
      <c r="L2277">
        <v>8</v>
      </c>
      <c r="M2277" s="6">
        <v>401.5</v>
      </c>
      <c r="N2277" s="6">
        <v>4651.75</v>
      </c>
      <c r="O2277">
        <v>59</v>
      </c>
      <c r="P2277">
        <v>3</v>
      </c>
      <c r="Q2277" t="s">
        <v>35</v>
      </c>
      <c r="R2277" t="s">
        <v>38</v>
      </c>
      <c r="S2277" t="s">
        <v>6176</v>
      </c>
    </row>
    <row r="2278" spans="1:19" hidden="1" x14ac:dyDescent="0.3">
      <c r="A2278" s="7">
        <v>19565</v>
      </c>
      <c r="B2278" s="6" t="s">
        <v>4615</v>
      </c>
      <c r="C2278" t="s">
        <v>4616</v>
      </c>
      <c r="D2278" t="str">
        <f t="shared" si="70"/>
        <v>11:03:30</v>
      </c>
      <c r="E2278" s="18">
        <f t="shared" si="71"/>
        <v>0.45833333333333331</v>
      </c>
      <c r="F2278" s="2" t="s">
        <v>72</v>
      </c>
      <c r="G2278" s="4" t="s">
        <v>46</v>
      </c>
      <c r="H2278" t="s">
        <v>81</v>
      </c>
      <c r="I2278">
        <v>657</v>
      </c>
      <c r="J2278">
        <v>23956</v>
      </c>
      <c r="K2278" t="s">
        <v>6204</v>
      </c>
      <c r="L2278">
        <v>9</v>
      </c>
      <c r="M2278" s="6">
        <v>256.5</v>
      </c>
      <c r="N2278" s="6">
        <v>3369.25</v>
      </c>
      <c r="O2278">
        <v>69</v>
      </c>
      <c r="P2278">
        <v>1</v>
      </c>
      <c r="Q2278" t="s">
        <v>38</v>
      </c>
      <c r="R2278" t="s">
        <v>38</v>
      </c>
      <c r="S2278" t="s">
        <v>6177</v>
      </c>
    </row>
    <row r="2279" spans="1:19" hidden="1" x14ac:dyDescent="0.3">
      <c r="A2279" s="7">
        <v>19566</v>
      </c>
      <c r="B2279" s="6" t="s">
        <v>4617</v>
      </c>
      <c r="C2279" t="s">
        <v>4618</v>
      </c>
      <c r="D2279" t="str">
        <f t="shared" si="70"/>
        <v>01:21:55</v>
      </c>
      <c r="E2279" s="18">
        <f t="shared" si="71"/>
        <v>4.1666666666666664E-2</v>
      </c>
      <c r="F2279" s="2" t="s">
        <v>45</v>
      </c>
      <c r="G2279" s="4" t="s">
        <v>46</v>
      </c>
      <c r="H2279" t="s">
        <v>56</v>
      </c>
      <c r="I2279">
        <v>4900</v>
      </c>
      <c r="J2279">
        <v>36725</v>
      </c>
      <c r="K2279" t="s">
        <v>6205</v>
      </c>
      <c r="L2279">
        <v>49</v>
      </c>
      <c r="M2279" s="6">
        <v>333</v>
      </c>
      <c r="N2279" s="6">
        <v>4193</v>
      </c>
      <c r="O2279">
        <v>22</v>
      </c>
      <c r="P2279">
        <v>6</v>
      </c>
      <c r="Q2279" t="s">
        <v>52</v>
      </c>
      <c r="R2279" t="s">
        <v>38</v>
      </c>
      <c r="S2279" t="s">
        <v>6176</v>
      </c>
    </row>
    <row r="2280" spans="1:19" hidden="1" x14ac:dyDescent="0.3">
      <c r="A2280" s="7">
        <v>19567</v>
      </c>
      <c r="B2280" s="6" t="s">
        <v>4619</v>
      </c>
      <c r="C2280" t="s">
        <v>4620</v>
      </c>
      <c r="D2280" t="str">
        <f t="shared" si="70"/>
        <v>08:15:25</v>
      </c>
      <c r="E2280" s="18">
        <f t="shared" si="71"/>
        <v>0.33333333333333331</v>
      </c>
      <c r="F2280" s="2" t="s">
        <v>50</v>
      </c>
      <c r="G2280" s="4" t="s">
        <v>55</v>
      </c>
      <c r="H2280" t="s">
        <v>51</v>
      </c>
      <c r="I2280">
        <v>83</v>
      </c>
      <c r="J2280">
        <v>13865</v>
      </c>
      <c r="K2280" t="s">
        <v>6204</v>
      </c>
      <c r="L2280">
        <v>7</v>
      </c>
      <c r="M2280" s="6">
        <v>285.25</v>
      </c>
      <c r="N2280" s="6">
        <v>4186</v>
      </c>
      <c r="O2280">
        <v>89</v>
      </c>
      <c r="P2280">
        <v>1</v>
      </c>
      <c r="Q2280" t="s">
        <v>52</v>
      </c>
      <c r="R2280" t="s">
        <v>38</v>
      </c>
      <c r="S2280" t="s">
        <v>6177</v>
      </c>
    </row>
    <row r="2281" spans="1:19" hidden="1" x14ac:dyDescent="0.3">
      <c r="A2281" s="7">
        <v>19568</v>
      </c>
      <c r="B2281" s="6" t="s">
        <v>4621</v>
      </c>
      <c r="C2281" t="s">
        <v>4622</v>
      </c>
      <c r="D2281" t="str">
        <f t="shared" si="70"/>
        <v>00:10:39</v>
      </c>
      <c r="E2281" s="18">
        <f t="shared" si="71"/>
        <v>0</v>
      </c>
      <c r="F2281" s="2" t="s">
        <v>72</v>
      </c>
      <c r="G2281" s="4" t="s">
        <v>55</v>
      </c>
      <c r="H2281" t="s">
        <v>51</v>
      </c>
      <c r="I2281">
        <v>717</v>
      </c>
      <c r="J2281">
        <v>30918</v>
      </c>
      <c r="K2281" t="s">
        <v>6205</v>
      </c>
      <c r="L2281">
        <v>5</v>
      </c>
      <c r="M2281" s="6">
        <v>1172.75</v>
      </c>
      <c r="N2281" s="6">
        <v>2525.5</v>
      </c>
      <c r="O2281">
        <v>83</v>
      </c>
      <c r="P2281">
        <v>2</v>
      </c>
      <c r="Q2281" t="s">
        <v>35</v>
      </c>
      <c r="R2281" t="s">
        <v>38</v>
      </c>
      <c r="S2281" t="s">
        <v>6176</v>
      </c>
    </row>
    <row r="2282" spans="1:19" hidden="1" x14ac:dyDescent="0.3">
      <c r="A2282" s="7">
        <v>19569</v>
      </c>
      <c r="B2282" s="6" t="s">
        <v>4623</v>
      </c>
      <c r="C2282" t="s">
        <v>4624</v>
      </c>
      <c r="D2282" t="str">
        <f t="shared" si="70"/>
        <v>02:42:55</v>
      </c>
      <c r="E2282" s="18">
        <f t="shared" si="71"/>
        <v>8.3333333333333329E-2</v>
      </c>
      <c r="F2282" s="2" t="s">
        <v>45</v>
      </c>
      <c r="G2282" s="4" t="s">
        <v>46</v>
      </c>
      <c r="H2282" t="s">
        <v>75</v>
      </c>
      <c r="I2282">
        <v>2013</v>
      </c>
      <c r="J2282">
        <v>81176</v>
      </c>
      <c r="K2282" t="s">
        <v>6206</v>
      </c>
      <c r="L2282">
        <v>7</v>
      </c>
      <c r="M2282" s="6">
        <v>1029.75</v>
      </c>
      <c r="N2282" s="6">
        <v>1988.5</v>
      </c>
      <c r="O2282">
        <v>64</v>
      </c>
      <c r="P2282">
        <v>3</v>
      </c>
      <c r="Q2282" t="s">
        <v>38</v>
      </c>
      <c r="R2282" t="s">
        <v>38</v>
      </c>
      <c r="S2282" t="s">
        <v>6176</v>
      </c>
    </row>
    <row r="2283" spans="1:19" hidden="1" x14ac:dyDescent="0.3">
      <c r="A2283" s="7">
        <v>19570</v>
      </c>
      <c r="B2283" s="6" t="s">
        <v>4625</v>
      </c>
      <c r="C2283" t="s">
        <v>4626</v>
      </c>
      <c r="D2283" t="str">
        <f t="shared" si="70"/>
        <v>23:38:54</v>
      </c>
      <c r="E2283" s="18">
        <f t="shared" si="71"/>
        <v>0.95833333333333326</v>
      </c>
      <c r="F2283" s="2" t="s">
        <v>50</v>
      </c>
      <c r="G2283" s="4" t="s">
        <v>46</v>
      </c>
      <c r="H2283" t="s">
        <v>51</v>
      </c>
      <c r="I2283">
        <v>190</v>
      </c>
      <c r="J2283">
        <v>47426</v>
      </c>
      <c r="K2283" t="s">
        <v>6205</v>
      </c>
      <c r="L2283">
        <v>9</v>
      </c>
      <c r="M2283" s="6">
        <v>667</v>
      </c>
      <c r="N2283" s="6">
        <v>2668.5</v>
      </c>
      <c r="O2283">
        <v>99</v>
      </c>
      <c r="P2283">
        <v>1</v>
      </c>
      <c r="Q2283" t="s">
        <v>65</v>
      </c>
      <c r="R2283" t="s">
        <v>52</v>
      </c>
      <c r="S2283" t="s">
        <v>6176</v>
      </c>
    </row>
    <row r="2284" spans="1:19" hidden="1" x14ac:dyDescent="0.3">
      <c r="A2284" s="7">
        <v>19571</v>
      </c>
      <c r="B2284" s="6" t="s">
        <v>4627</v>
      </c>
      <c r="C2284" t="s">
        <v>4628</v>
      </c>
      <c r="D2284" t="str">
        <f t="shared" si="70"/>
        <v>11:48:09</v>
      </c>
      <c r="E2284" s="18">
        <f t="shared" si="71"/>
        <v>0.45833333333333331</v>
      </c>
      <c r="F2284" s="2" t="s">
        <v>50</v>
      </c>
      <c r="G2284" s="4" t="s">
        <v>55</v>
      </c>
      <c r="H2284" t="s">
        <v>51</v>
      </c>
      <c r="I2284">
        <v>115</v>
      </c>
      <c r="J2284">
        <v>79378</v>
      </c>
      <c r="K2284" t="s">
        <v>6206</v>
      </c>
      <c r="L2284">
        <v>7</v>
      </c>
      <c r="M2284" s="6">
        <v>107.5</v>
      </c>
      <c r="N2284" s="6">
        <v>6892.5</v>
      </c>
      <c r="O2284">
        <v>95</v>
      </c>
      <c r="P2284">
        <v>2</v>
      </c>
      <c r="Q2284" t="s">
        <v>35</v>
      </c>
      <c r="R2284" t="s">
        <v>38</v>
      </c>
      <c r="S2284" t="s">
        <v>6176</v>
      </c>
    </row>
    <row r="2285" spans="1:19" hidden="1" x14ac:dyDescent="0.3">
      <c r="A2285" s="7">
        <v>19572</v>
      </c>
      <c r="B2285" s="6" t="s">
        <v>4629</v>
      </c>
      <c r="C2285" t="s">
        <v>4630</v>
      </c>
      <c r="D2285" t="str">
        <f t="shared" si="70"/>
        <v>11:58:33</v>
      </c>
      <c r="E2285" s="18">
        <f t="shared" si="71"/>
        <v>0.45833333333333331</v>
      </c>
      <c r="F2285" s="2" t="s">
        <v>220</v>
      </c>
      <c r="G2285" s="4" t="s">
        <v>46</v>
      </c>
      <c r="H2285" t="s">
        <v>47</v>
      </c>
      <c r="I2285">
        <v>2864</v>
      </c>
      <c r="J2285">
        <v>28804</v>
      </c>
      <c r="K2285" t="s">
        <v>6204</v>
      </c>
      <c r="L2285">
        <v>20</v>
      </c>
      <c r="M2285" s="6">
        <v>723.75</v>
      </c>
      <c r="N2285" s="6">
        <v>2640.75</v>
      </c>
      <c r="O2285">
        <v>72</v>
      </c>
      <c r="P2285">
        <v>2</v>
      </c>
      <c r="Q2285" t="s">
        <v>52</v>
      </c>
      <c r="R2285" t="s">
        <v>38</v>
      </c>
      <c r="S2285" t="s">
        <v>6177</v>
      </c>
    </row>
    <row r="2286" spans="1:19" hidden="1" x14ac:dyDescent="0.3">
      <c r="A2286" s="7">
        <v>19573</v>
      </c>
      <c r="B2286" s="6" t="s">
        <v>4631</v>
      </c>
      <c r="C2286" t="s">
        <v>4632</v>
      </c>
      <c r="D2286" t="str">
        <f t="shared" si="70"/>
        <v>03:32:10</v>
      </c>
      <c r="E2286" s="18">
        <f t="shared" si="71"/>
        <v>0.125</v>
      </c>
      <c r="F2286" s="2" t="s">
        <v>72</v>
      </c>
      <c r="G2286" s="4" t="s">
        <v>55</v>
      </c>
      <c r="H2286" t="s">
        <v>51</v>
      </c>
      <c r="I2286">
        <v>138</v>
      </c>
      <c r="J2286">
        <v>70514</v>
      </c>
      <c r="K2286" t="s">
        <v>6206</v>
      </c>
      <c r="L2286">
        <v>20</v>
      </c>
      <c r="M2286" s="6">
        <v>3950.25</v>
      </c>
      <c r="N2286" s="6">
        <v>701.75</v>
      </c>
      <c r="O2286">
        <v>82</v>
      </c>
      <c r="P2286">
        <v>1</v>
      </c>
      <c r="Q2286" t="s">
        <v>52</v>
      </c>
      <c r="R2286" t="s">
        <v>38</v>
      </c>
      <c r="S2286" t="s">
        <v>6176</v>
      </c>
    </row>
    <row r="2287" spans="1:19" hidden="1" x14ac:dyDescent="0.3">
      <c r="A2287" s="7">
        <v>19574</v>
      </c>
      <c r="B2287" s="6" t="s">
        <v>4633</v>
      </c>
      <c r="C2287" t="s">
        <v>4634</v>
      </c>
      <c r="D2287" t="str">
        <f t="shared" si="70"/>
        <v>14:46:06</v>
      </c>
      <c r="E2287" s="18">
        <f t="shared" si="71"/>
        <v>0.58333333333333326</v>
      </c>
      <c r="F2287" s="2" t="s">
        <v>45</v>
      </c>
      <c r="G2287" s="4" t="s">
        <v>46</v>
      </c>
      <c r="H2287" t="s">
        <v>75</v>
      </c>
      <c r="I2287">
        <v>2121</v>
      </c>
      <c r="J2287">
        <v>38739</v>
      </c>
      <c r="K2287" t="s">
        <v>6205</v>
      </c>
      <c r="L2287">
        <v>5</v>
      </c>
      <c r="M2287" s="6">
        <v>1099.5</v>
      </c>
      <c r="N2287" s="6">
        <v>3581.25</v>
      </c>
      <c r="O2287">
        <v>50</v>
      </c>
      <c r="P2287">
        <v>2</v>
      </c>
      <c r="Q2287" t="s">
        <v>52</v>
      </c>
      <c r="R2287" t="s">
        <v>52</v>
      </c>
      <c r="S2287" t="s">
        <v>6177</v>
      </c>
    </row>
    <row r="2288" spans="1:19" hidden="1" x14ac:dyDescent="0.3">
      <c r="A2288" s="7">
        <v>19575</v>
      </c>
      <c r="B2288" s="6" t="s">
        <v>4635</v>
      </c>
      <c r="C2288" t="s">
        <v>4636</v>
      </c>
      <c r="D2288" t="str">
        <f t="shared" si="70"/>
        <v>23:56:09</v>
      </c>
      <c r="E2288" s="18">
        <f t="shared" si="71"/>
        <v>0.95833333333333326</v>
      </c>
      <c r="F2288" s="2" t="s">
        <v>88</v>
      </c>
      <c r="G2288" s="4" t="s">
        <v>46</v>
      </c>
      <c r="H2288" t="s">
        <v>81</v>
      </c>
      <c r="I2288">
        <v>307</v>
      </c>
      <c r="J2288">
        <v>79359</v>
      </c>
      <c r="K2288" t="s">
        <v>6206</v>
      </c>
      <c r="L2288">
        <v>17</v>
      </c>
      <c r="M2288" s="6">
        <v>1357.5</v>
      </c>
      <c r="N2288" s="6">
        <v>4328.25</v>
      </c>
      <c r="O2288">
        <v>69</v>
      </c>
      <c r="P2288">
        <v>0</v>
      </c>
      <c r="Q2288" t="s">
        <v>35</v>
      </c>
      <c r="R2288" t="s">
        <v>52</v>
      </c>
      <c r="S2288" t="s">
        <v>6177</v>
      </c>
    </row>
    <row r="2289" spans="1:19" hidden="1" x14ac:dyDescent="0.3">
      <c r="A2289" s="7">
        <v>19576</v>
      </c>
      <c r="B2289" s="6" t="s">
        <v>4637</v>
      </c>
      <c r="C2289" t="s">
        <v>4638</v>
      </c>
      <c r="D2289" t="str">
        <f t="shared" si="70"/>
        <v>10:53:29</v>
      </c>
      <c r="E2289" s="18">
        <f t="shared" si="71"/>
        <v>0.41666666666666663</v>
      </c>
      <c r="F2289" s="2" t="s">
        <v>45</v>
      </c>
      <c r="G2289" s="4" t="s">
        <v>46</v>
      </c>
      <c r="H2289" t="s">
        <v>60</v>
      </c>
      <c r="I2289">
        <v>3376</v>
      </c>
      <c r="J2289">
        <v>43894</v>
      </c>
      <c r="K2289" t="s">
        <v>6205</v>
      </c>
      <c r="L2289">
        <v>42</v>
      </c>
      <c r="M2289" s="6">
        <v>288</v>
      </c>
      <c r="N2289" s="6">
        <v>5751</v>
      </c>
      <c r="O2289">
        <v>17</v>
      </c>
      <c r="P2289">
        <v>7</v>
      </c>
      <c r="Q2289" t="s">
        <v>35</v>
      </c>
      <c r="R2289" t="s">
        <v>38</v>
      </c>
      <c r="S2289" t="s">
        <v>6177</v>
      </c>
    </row>
    <row r="2290" spans="1:19" hidden="1" x14ac:dyDescent="0.3">
      <c r="A2290" s="7">
        <v>19577</v>
      </c>
      <c r="B2290" s="6" t="s">
        <v>4639</v>
      </c>
      <c r="C2290" t="s">
        <v>4640</v>
      </c>
      <c r="D2290" t="str">
        <f t="shared" si="70"/>
        <v>11:13:46</v>
      </c>
      <c r="E2290" s="18">
        <f t="shared" si="71"/>
        <v>0.45833333333333331</v>
      </c>
      <c r="F2290" s="2" t="s">
        <v>50</v>
      </c>
      <c r="G2290" s="4" t="s">
        <v>55</v>
      </c>
      <c r="H2290" t="s">
        <v>51</v>
      </c>
      <c r="I2290">
        <v>121</v>
      </c>
      <c r="J2290">
        <v>79010</v>
      </c>
      <c r="K2290" t="s">
        <v>6206</v>
      </c>
      <c r="L2290">
        <v>7</v>
      </c>
      <c r="M2290" s="6">
        <v>362</v>
      </c>
      <c r="N2290" s="6">
        <v>4901</v>
      </c>
      <c r="O2290">
        <v>87</v>
      </c>
      <c r="P2290">
        <v>2</v>
      </c>
      <c r="Q2290" t="s">
        <v>52</v>
      </c>
      <c r="R2290" t="s">
        <v>52</v>
      </c>
      <c r="S2290" t="s">
        <v>6176</v>
      </c>
    </row>
    <row r="2291" spans="1:19" hidden="1" x14ac:dyDescent="0.3">
      <c r="A2291" s="7">
        <v>19578</v>
      </c>
      <c r="B2291" s="6" t="s">
        <v>4641</v>
      </c>
      <c r="C2291" t="s">
        <v>4642</v>
      </c>
      <c r="D2291" t="str">
        <f t="shared" si="70"/>
        <v>18:31:16</v>
      </c>
      <c r="E2291" s="18">
        <f t="shared" si="71"/>
        <v>0.75</v>
      </c>
      <c r="F2291" s="2" t="s">
        <v>50</v>
      </c>
      <c r="G2291" s="4" t="s">
        <v>55</v>
      </c>
      <c r="H2291" t="s">
        <v>51</v>
      </c>
      <c r="I2291">
        <v>59</v>
      </c>
      <c r="J2291">
        <v>73497</v>
      </c>
      <c r="K2291" t="s">
        <v>6206</v>
      </c>
      <c r="L2291">
        <v>12</v>
      </c>
      <c r="M2291" s="6">
        <v>4854.75</v>
      </c>
      <c r="N2291" s="6">
        <v>1005.75</v>
      </c>
      <c r="O2291">
        <v>97</v>
      </c>
      <c r="P2291">
        <v>1</v>
      </c>
      <c r="Q2291" t="s">
        <v>35</v>
      </c>
      <c r="R2291" t="s">
        <v>52</v>
      </c>
      <c r="S2291" t="s">
        <v>6176</v>
      </c>
    </row>
    <row r="2292" spans="1:19" hidden="1" x14ac:dyDescent="0.3">
      <c r="A2292" s="7">
        <v>19579</v>
      </c>
      <c r="B2292" s="6" t="s">
        <v>4643</v>
      </c>
      <c r="C2292" t="s">
        <v>4644</v>
      </c>
      <c r="D2292" t="str">
        <f t="shared" si="70"/>
        <v>10:02:58</v>
      </c>
      <c r="E2292" s="18">
        <f t="shared" si="71"/>
        <v>0.41666666666666663</v>
      </c>
      <c r="F2292" s="2" t="s">
        <v>45</v>
      </c>
      <c r="G2292" s="4" t="s">
        <v>46</v>
      </c>
      <c r="H2292" t="s">
        <v>47</v>
      </c>
      <c r="I2292">
        <v>1593</v>
      </c>
      <c r="J2292">
        <v>51969</v>
      </c>
      <c r="K2292" t="s">
        <v>6203</v>
      </c>
      <c r="L2292">
        <v>13</v>
      </c>
      <c r="M2292" s="6">
        <v>373</v>
      </c>
      <c r="N2292" s="6">
        <v>2715.5</v>
      </c>
      <c r="O2292">
        <v>75</v>
      </c>
      <c r="P2292">
        <v>1</v>
      </c>
      <c r="Q2292" t="s">
        <v>65</v>
      </c>
      <c r="R2292" t="s">
        <v>38</v>
      </c>
      <c r="S2292" t="s">
        <v>6177</v>
      </c>
    </row>
    <row r="2293" spans="1:19" hidden="1" x14ac:dyDescent="0.3">
      <c r="A2293" s="7">
        <v>19580</v>
      </c>
      <c r="B2293" s="6" t="s">
        <v>4645</v>
      </c>
      <c r="C2293" t="s">
        <v>4646</v>
      </c>
      <c r="D2293" t="str">
        <f t="shared" si="70"/>
        <v>20:00:21</v>
      </c>
      <c r="E2293" s="18">
        <f t="shared" si="71"/>
        <v>0.83333333333333326</v>
      </c>
      <c r="F2293" s="2" t="s">
        <v>45</v>
      </c>
      <c r="G2293" s="4" t="s">
        <v>55</v>
      </c>
      <c r="H2293" t="s">
        <v>56</v>
      </c>
      <c r="I2293">
        <v>4306</v>
      </c>
      <c r="J2293">
        <v>66048</v>
      </c>
      <c r="K2293" t="s">
        <v>6203</v>
      </c>
      <c r="L2293">
        <v>56</v>
      </c>
      <c r="M2293" s="6">
        <v>89.5</v>
      </c>
      <c r="N2293" s="6">
        <v>4589.25</v>
      </c>
      <c r="O2293">
        <v>17</v>
      </c>
      <c r="P2293">
        <v>5</v>
      </c>
      <c r="Q2293" t="s">
        <v>52</v>
      </c>
      <c r="R2293" t="s">
        <v>38</v>
      </c>
      <c r="S2293" t="s">
        <v>6177</v>
      </c>
    </row>
    <row r="2294" spans="1:19" hidden="1" x14ac:dyDescent="0.3">
      <c r="A2294" s="7">
        <v>19581</v>
      </c>
      <c r="B2294" s="6" t="s">
        <v>4647</v>
      </c>
      <c r="C2294" t="s">
        <v>4648</v>
      </c>
      <c r="D2294" t="str">
        <f t="shared" si="70"/>
        <v>22:58:44</v>
      </c>
      <c r="E2294" s="18">
        <f t="shared" si="71"/>
        <v>0.91666666666666663</v>
      </c>
      <c r="F2294" s="2" t="s">
        <v>45</v>
      </c>
      <c r="G2294" s="4" t="s">
        <v>68</v>
      </c>
      <c r="H2294" t="s">
        <v>60</v>
      </c>
      <c r="I2294">
        <v>1267</v>
      </c>
      <c r="J2294">
        <v>11321</v>
      </c>
      <c r="K2294" t="s">
        <v>6204</v>
      </c>
      <c r="L2294">
        <v>31</v>
      </c>
      <c r="M2294" s="6">
        <v>4634.25</v>
      </c>
      <c r="N2294" s="6">
        <v>493.25</v>
      </c>
      <c r="O2294">
        <v>10</v>
      </c>
      <c r="P2294">
        <v>7</v>
      </c>
      <c r="Q2294" t="s">
        <v>52</v>
      </c>
      <c r="R2294" t="s">
        <v>38</v>
      </c>
      <c r="S2294" t="s">
        <v>6177</v>
      </c>
    </row>
    <row r="2295" spans="1:19" hidden="1" x14ac:dyDescent="0.3">
      <c r="A2295" s="7">
        <v>19582</v>
      </c>
      <c r="B2295" s="6" t="s">
        <v>4649</v>
      </c>
      <c r="C2295" t="s">
        <v>4650</v>
      </c>
      <c r="D2295" t="str">
        <f t="shared" si="70"/>
        <v>17:18:54</v>
      </c>
      <c r="E2295" s="18">
        <f t="shared" si="71"/>
        <v>0.70833333333333326</v>
      </c>
      <c r="F2295" s="2" t="s">
        <v>72</v>
      </c>
      <c r="G2295" s="4" t="s">
        <v>55</v>
      </c>
      <c r="H2295" t="s">
        <v>51</v>
      </c>
      <c r="I2295">
        <v>108</v>
      </c>
      <c r="J2295">
        <v>74420</v>
      </c>
      <c r="K2295" t="s">
        <v>6206</v>
      </c>
      <c r="L2295">
        <v>18</v>
      </c>
      <c r="M2295" s="6">
        <v>6110.25</v>
      </c>
      <c r="N2295" s="6">
        <v>975.25</v>
      </c>
      <c r="O2295">
        <v>80</v>
      </c>
      <c r="P2295">
        <v>2</v>
      </c>
      <c r="Q2295" t="s">
        <v>65</v>
      </c>
      <c r="R2295" t="s">
        <v>38</v>
      </c>
      <c r="S2295" t="s">
        <v>6177</v>
      </c>
    </row>
    <row r="2296" spans="1:19" hidden="1" x14ac:dyDescent="0.3">
      <c r="A2296" s="7">
        <v>19583</v>
      </c>
      <c r="B2296" s="6" t="s">
        <v>4651</v>
      </c>
      <c r="C2296" t="s">
        <v>4652</v>
      </c>
      <c r="D2296" t="str">
        <f t="shared" si="70"/>
        <v>03:34:07</v>
      </c>
      <c r="E2296" s="18">
        <f t="shared" si="71"/>
        <v>0.125</v>
      </c>
      <c r="F2296" s="2" t="s">
        <v>72</v>
      </c>
      <c r="G2296" s="4" t="s">
        <v>46</v>
      </c>
      <c r="H2296" t="s">
        <v>51</v>
      </c>
      <c r="I2296">
        <v>133</v>
      </c>
      <c r="J2296">
        <v>64666</v>
      </c>
      <c r="K2296" t="s">
        <v>6203</v>
      </c>
      <c r="L2296">
        <v>10</v>
      </c>
      <c r="M2296" s="6">
        <v>60.25</v>
      </c>
      <c r="N2296" s="6">
        <v>7169.25</v>
      </c>
      <c r="O2296">
        <v>90</v>
      </c>
      <c r="P2296">
        <v>2</v>
      </c>
      <c r="Q2296" t="s">
        <v>52</v>
      </c>
      <c r="R2296" t="s">
        <v>52</v>
      </c>
      <c r="S2296" t="s">
        <v>6176</v>
      </c>
    </row>
    <row r="2297" spans="1:19" hidden="1" x14ac:dyDescent="0.3">
      <c r="A2297" s="7">
        <v>19584</v>
      </c>
      <c r="B2297" s="6" t="s">
        <v>4653</v>
      </c>
      <c r="C2297" t="s">
        <v>4654</v>
      </c>
      <c r="D2297" t="str">
        <f t="shared" si="70"/>
        <v>10:16:26</v>
      </c>
      <c r="E2297" s="18">
        <f t="shared" si="71"/>
        <v>0.41666666666666663</v>
      </c>
      <c r="F2297" s="2" t="s">
        <v>59</v>
      </c>
      <c r="G2297" s="4" t="s">
        <v>55</v>
      </c>
      <c r="H2297" t="s">
        <v>51</v>
      </c>
      <c r="I2297">
        <v>405</v>
      </c>
      <c r="J2297">
        <v>15745</v>
      </c>
      <c r="K2297" t="s">
        <v>6204</v>
      </c>
      <c r="L2297">
        <v>19</v>
      </c>
      <c r="M2297" s="6">
        <v>368.75</v>
      </c>
      <c r="N2297" s="6">
        <v>7482.5</v>
      </c>
      <c r="O2297">
        <v>81</v>
      </c>
      <c r="P2297">
        <v>2</v>
      </c>
      <c r="Q2297" t="s">
        <v>52</v>
      </c>
      <c r="R2297" t="s">
        <v>35</v>
      </c>
      <c r="S2297" t="s">
        <v>6176</v>
      </c>
    </row>
    <row r="2298" spans="1:19" hidden="1" x14ac:dyDescent="0.3">
      <c r="A2298" s="7">
        <v>19585</v>
      </c>
      <c r="B2298" s="6" t="s">
        <v>4655</v>
      </c>
      <c r="C2298" t="s">
        <v>4656</v>
      </c>
      <c r="D2298" t="str">
        <f t="shared" si="70"/>
        <v>21:22:26</v>
      </c>
      <c r="E2298" s="18">
        <f t="shared" si="71"/>
        <v>0.875</v>
      </c>
      <c r="F2298" s="2" t="s">
        <v>72</v>
      </c>
      <c r="G2298" s="4" t="s">
        <v>46</v>
      </c>
      <c r="H2298" t="s">
        <v>81</v>
      </c>
      <c r="I2298">
        <v>365</v>
      </c>
      <c r="J2298">
        <v>41507</v>
      </c>
      <c r="K2298" t="s">
        <v>6205</v>
      </c>
      <c r="L2298">
        <v>6</v>
      </c>
      <c r="M2298" s="6">
        <v>1284</v>
      </c>
      <c r="N2298" s="6">
        <v>2597.25</v>
      </c>
      <c r="O2298">
        <v>62</v>
      </c>
      <c r="P2298">
        <v>1</v>
      </c>
      <c r="Q2298" t="s">
        <v>65</v>
      </c>
      <c r="R2298" t="s">
        <v>38</v>
      </c>
      <c r="S2298" t="s">
        <v>6177</v>
      </c>
    </row>
    <row r="2299" spans="1:19" hidden="1" x14ac:dyDescent="0.3">
      <c r="A2299" s="7">
        <v>19586</v>
      </c>
      <c r="B2299" s="6" t="s">
        <v>4657</v>
      </c>
      <c r="C2299" t="s">
        <v>4658</v>
      </c>
      <c r="D2299" t="str">
        <f t="shared" si="70"/>
        <v>21:44:02</v>
      </c>
      <c r="E2299" s="18">
        <f t="shared" si="71"/>
        <v>0.875</v>
      </c>
      <c r="F2299" s="2" t="s">
        <v>72</v>
      </c>
      <c r="G2299" s="4" t="s">
        <v>55</v>
      </c>
      <c r="H2299" t="s">
        <v>51</v>
      </c>
      <c r="I2299">
        <v>341</v>
      </c>
      <c r="J2299">
        <v>25242</v>
      </c>
      <c r="K2299" t="s">
        <v>6204</v>
      </c>
      <c r="L2299">
        <v>10</v>
      </c>
      <c r="M2299" s="6">
        <v>324.5</v>
      </c>
      <c r="N2299" s="6">
        <v>4335.25</v>
      </c>
      <c r="O2299">
        <v>78</v>
      </c>
      <c r="P2299">
        <v>1</v>
      </c>
      <c r="Q2299" t="s">
        <v>52</v>
      </c>
      <c r="R2299" t="s">
        <v>38</v>
      </c>
      <c r="S2299" t="s">
        <v>6177</v>
      </c>
    </row>
    <row r="2300" spans="1:19" hidden="1" x14ac:dyDescent="0.3">
      <c r="A2300" s="7">
        <v>19587</v>
      </c>
      <c r="B2300" s="6" t="s">
        <v>4659</v>
      </c>
      <c r="C2300" t="s">
        <v>4660</v>
      </c>
      <c r="D2300" t="str">
        <f t="shared" si="70"/>
        <v>02:26:49</v>
      </c>
      <c r="E2300" s="18">
        <f t="shared" si="71"/>
        <v>8.3333333333333329E-2</v>
      </c>
      <c r="F2300" s="2" t="s">
        <v>50</v>
      </c>
      <c r="G2300" s="4" t="s">
        <v>55</v>
      </c>
      <c r="H2300" t="s">
        <v>51</v>
      </c>
      <c r="I2300">
        <v>148</v>
      </c>
      <c r="J2300">
        <v>27015</v>
      </c>
      <c r="K2300" t="s">
        <v>6204</v>
      </c>
      <c r="L2300">
        <v>10</v>
      </c>
      <c r="M2300" s="6">
        <v>310.25</v>
      </c>
      <c r="N2300" s="6">
        <v>7257</v>
      </c>
      <c r="O2300">
        <v>75</v>
      </c>
      <c r="P2300">
        <v>2</v>
      </c>
      <c r="Q2300" t="s">
        <v>65</v>
      </c>
      <c r="R2300" t="s">
        <v>38</v>
      </c>
      <c r="S2300" t="s">
        <v>6177</v>
      </c>
    </row>
    <row r="2301" spans="1:19" hidden="1" x14ac:dyDescent="0.3">
      <c r="A2301" s="7">
        <v>19588</v>
      </c>
      <c r="B2301" s="6" t="s">
        <v>4661</v>
      </c>
      <c r="C2301" t="s">
        <v>4662</v>
      </c>
      <c r="D2301" t="str">
        <f t="shared" si="70"/>
        <v>11:51:47</v>
      </c>
      <c r="E2301" s="18">
        <f t="shared" si="71"/>
        <v>0.45833333333333331</v>
      </c>
      <c r="F2301" s="2" t="s">
        <v>72</v>
      </c>
      <c r="G2301" s="4" t="s">
        <v>46</v>
      </c>
      <c r="H2301" t="s">
        <v>47</v>
      </c>
      <c r="I2301">
        <v>835</v>
      </c>
      <c r="J2301">
        <v>67382</v>
      </c>
      <c r="K2301" t="s">
        <v>6203</v>
      </c>
      <c r="L2301">
        <v>15</v>
      </c>
      <c r="M2301" s="6">
        <v>2059</v>
      </c>
      <c r="N2301" s="6">
        <v>726</v>
      </c>
      <c r="O2301">
        <v>53</v>
      </c>
      <c r="P2301">
        <v>1</v>
      </c>
      <c r="Q2301" t="s">
        <v>52</v>
      </c>
      <c r="R2301" t="s">
        <v>38</v>
      </c>
      <c r="S2301" t="s">
        <v>6176</v>
      </c>
    </row>
    <row r="2302" spans="1:19" hidden="1" x14ac:dyDescent="0.3">
      <c r="A2302" s="7">
        <v>19589</v>
      </c>
      <c r="B2302" s="6" t="s">
        <v>4663</v>
      </c>
      <c r="C2302" t="s">
        <v>4664</v>
      </c>
      <c r="D2302" t="str">
        <f t="shared" si="70"/>
        <v>00:48:09</v>
      </c>
      <c r="E2302" s="18">
        <f t="shared" si="71"/>
        <v>0</v>
      </c>
      <c r="F2302" s="2" t="s">
        <v>45</v>
      </c>
      <c r="G2302" s="4" t="s">
        <v>46</v>
      </c>
      <c r="H2302" t="s">
        <v>56</v>
      </c>
      <c r="I2302">
        <v>4269</v>
      </c>
      <c r="J2302">
        <v>25867</v>
      </c>
      <c r="K2302" t="s">
        <v>6204</v>
      </c>
      <c r="L2302">
        <v>51</v>
      </c>
      <c r="M2302" s="6">
        <v>371</v>
      </c>
      <c r="N2302" s="6">
        <v>5478.5</v>
      </c>
      <c r="O2302">
        <v>16</v>
      </c>
      <c r="P2302">
        <v>6</v>
      </c>
      <c r="Q2302" t="s">
        <v>38</v>
      </c>
      <c r="R2302" t="s">
        <v>52</v>
      </c>
      <c r="S2302" t="s">
        <v>6176</v>
      </c>
    </row>
    <row r="2303" spans="1:19" hidden="1" x14ac:dyDescent="0.3">
      <c r="A2303" s="7">
        <v>19590</v>
      </c>
      <c r="B2303" s="6" t="s">
        <v>4665</v>
      </c>
      <c r="C2303" t="s">
        <v>4666</v>
      </c>
      <c r="D2303" t="str">
        <f t="shared" si="70"/>
        <v>19:54:42</v>
      </c>
      <c r="E2303" s="18">
        <f t="shared" si="71"/>
        <v>0.79166666666666663</v>
      </c>
      <c r="F2303" s="2" t="s">
        <v>50</v>
      </c>
      <c r="G2303" s="4" t="s">
        <v>55</v>
      </c>
      <c r="H2303" t="s">
        <v>51</v>
      </c>
      <c r="I2303">
        <v>108</v>
      </c>
      <c r="J2303">
        <v>69231</v>
      </c>
      <c r="K2303" t="s">
        <v>6203</v>
      </c>
      <c r="L2303">
        <v>15</v>
      </c>
      <c r="M2303" s="6">
        <v>8751.25</v>
      </c>
      <c r="N2303" s="6">
        <v>685.75</v>
      </c>
      <c r="O2303">
        <v>95</v>
      </c>
      <c r="P2303">
        <v>1</v>
      </c>
      <c r="Q2303" t="s">
        <v>52</v>
      </c>
      <c r="R2303" t="s">
        <v>38</v>
      </c>
      <c r="S2303" t="s">
        <v>6177</v>
      </c>
    </row>
    <row r="2304" spans="1:19" hidden="1" x14ac:dyDescent="0.3">
      <c r="A2304" s="7">
        <v>19591</v>
      </c>
      <c r="B2304" s="6" t="s">
        <v>4667</v>
      </c>
      <c r="C2304" t="s">
        <v>4668</v>
      </c>
      <c r="D2304" t="str">
        <f t="shared" si="70"/>
        <v>18:27:01</v>
      </c>
      <c r="E2304" s="18">
        <f t="shared" si="71"/>
        <v>0.75</v>
      </c>
      <c r="F2304" s="2" t="s">
        <v>72</v>
      </c>
      <c r="G2304" s="4" t="s">
        <v>55</v>
      </c>
      <c r="H2304" t="s">
        <v>51</v>
      </c>
      <c r="I2304">
        <v>759</v>
      </c>
      <c r="J2304">
        <v>83898</v>
      </c>
      <c r="K2304" t="s">
        <v>6206</v>
      </c>
      <c r="L2304">
        <v>17</v>
      </c>
      <c r="M2304" s="6">
        <v>375.25</v>
      </c>
      <c r="N2304" s="6">
        <v>4144</v>
      </c>
      <c r="O2304">
        <v>88</v>
      </c>
      <c r="P2304">
        <v>1</v>
      </c>
      <c r="Q2304" t="s">
        <v>65</v>
      </c>
      <c r="R2304" t="s">
        <v>52</v>
      </c>
      <c r="S2304" t="s">
        <v>6176</v>
      </c>
    </row>
    <row r="2305" spans="1:19" hidden="1" x14ac:dyDescent="0.3">
      <c r="A2305" s="7">
        <v>19592</v>
      </c>
      <c r="B2305" s="6" t="s">
        <v>4669</v>
      </c>
      <c r="C2305" t="s">
        <v>4670</v>
      </c>
      <c r="D2305" t="str">
        <f t="shared" si="70"/>
        <v>04:53:50</v>
      </c>
      <c r="E2305" s="18">
        <f t="shared" si="71"/>
        <v>0.16666666666666666</v>
      </c>
      <c r="F2305" s="2" t="s">
        <v>45</v>
      </c>
      <c r="G2305" s="4" t="s">
        <v>55</v>
      </c>
      <c r="H2305" t="s">
        <v>56</v>
      </c>
      <c r="I2305">
        <v>4004</v>
      </c>
      <c r="J2305">
        <v>16101</v>
      </c>
      <c r="K2305" t="s">
        <v>6204</v>
      </c>
      <c r="L2305">
        <v>39</v>
      </c>
      <c r="M2305" s="6">
        <v>208.5</v>
      </c>
      <c r="N2305" s="6">
        <v>5568.5</v>
      </c>
      <c r="O2305">
        <v>12</v>
      </c>
      <c r="P2305">
        <v>4</v>
      </c>
      <c r="Q2305" t="s">
        <v>38</v>
      </c>
      <c r="R2305" t="s">
        <v>35</v>
      </c>
      <c r="S2305" t="s">
        <v>6176</v>
      </c>
    </row>
    <row r="2306" spans="1:19" hidden="1" x14ac:dyDescent="0.3">
      <c r="A2306" s="7">
        <v>19593</v>
      </c>
      <c r="B2306" s="6" t="s">
        <v>4671</v>
      </c>
      <c r="C2306" t="s">
        <v>4672</v>
      </c>
      <c r="D2306" t="str">
        <f t="shared" si="70"/>
        <v>05:24:25</v>
      </c>
      <c r="E2306" s="18">
        <f t="shared" si="71"/>
        <v>0.20833333333333331</v>
      </c>
      <c r="F2306" s="2" t="s">
        <v>45</v>
      </c>
      <c r="G2306" s="4" t="s">
        <v>46</v>
      </c>
      <c r="H2306" t="s">
        <v>56</v>
      </c>
      <c r="I2306">
        <v>3137</v>
      </c>
      <c r="J2306">
        <v>52622</v>
      </c>
      <c r="K2306" t="s">
        <v>6203</v>
      </c>
      <c r="L2306">
        <v>50</v>
      </c>
      <c r="M2306" s="6">
        <v>739</v>
      </c>
      <c r="N2306" s="6">
        <v>3945.75</v>
      </c>
      <c r="O2306">
        <v>16</v>
      </c>
      <c r="P2306">
        <v>4</v>
      </c>
      <c r="Q2306" t="s">
        <v>38</v>
      </c>
      <c r="R2306" t="s">
        <v>38</v>
      </c>
      <c r="S2306" t="s">
        <v>6177</v>
      </c>
    </row>
    <row r="2307" spans="1:19" hidden="1" x14ac:dyDescent="0.3">
      <c r="A2307" s="7">
        <v>19594</v>
      </c>
      <c r="B2307" s="6" t="s">
        <v>4673</v>
      </c>
      <c r="C2307" t="s">
        <v>4674</v>
      </c>
      <c r="D2307" t="str">
        <f t="shared" ref="D2307:D2370" si="72">TEXT(C2307,"hh:mm:ss")</f>
        <v>15:37:15</v>
      </c>
      <c r="E2307" s="18">
        <f t="shared" ref="E2307:E2370" si="73">FLOOR(D2307,TIME(1,0,0))</f>
        <v>0.625</v>
      </c>
      <c r="F2307" s="2" t="s">
        <v>72</v>
      </c>
      <c r="G2307" s="4" t="s">
        <v>55</v>
      </c>
      <c r="H2307" t="s">
        <v>51</v>
      </c>
      <c r="I2307">
        <v>800</v>
      </c>
      <c r="J2307">
        <v>44066</v>
      </c>
      <c r="K2307" t="s">
        <v>6205</v>
      </c>
      <c r="L2307">
        <v>18</v>
      </c>
      <c r="M2307" s="6">
        <v>7051.75</v>
      </c>
      <c r="N2307" s="6">
        <v>462</v>
      </c>
      <c r="O2307">
        <v>89</v>
      </c>
      <c r="P2307">
        <v>1</v>
      </c>
      <c r="Q2307" t="s">
        <v>65</v>
      </c>
      <c r="R2307" t="s">
        <v>38</v>
      </c>
      <c r="S2307" t="s">
        <v>6177</v>
      </c>
    </row>
    <row r="2308" spans="1:19" hidden="1" x14ac:dyDescent="0.3">
      <c r="A2308" s="7">
        <v>19595</v>
      </c>
      <c r="B2308" s="6" t="s">
        <v>4675</v>
      </c>
      <c r="C2308" t="s">
        <v>4676</v>
      </c>
      <c r="D2308" t="str">
        <f t="shared" si="72"/>
        <v>00:06:51</v>
      </c>
      <c r="E2308" s="18">
        <f t="shared" si="73"/>
        <v>0</v>
      </c>
      <c r="F2308" s="2" t="s">
        <v>50</v>
      </c>
      <c r="G2308" s="4" t="s">
        <v>55</v>
      </c>
      <c r="H2308" t="s">
        <v>51</v>
      </c>
      <c r="I2308">
        <v>160</v>
      </c>
      <c r="J2308">
        <v>87409</v>
      </c>
      <c r="K2308" t="s">
        <v>6206</v>
      </c>
      <c r="L2308">
        <v>9</v>
      </c>
      <c r="M2308" s="6">
        <v>1027.25</v>
      </c>
      <c r="N2308" s="6">
        <v>4706.75</v>
      </c>
      <c r="O2308">
        <v>100</v>
      </c>
      <c r="P2308">
        <v>1</v>
      </c>
      <c r="Q2308" t="s">
        <v>35</v>
      </c>
      <c r="R2308" t="s">
        <v>38</v>
      </c>
      <c r="S2308" t="s">
        <v>6177</v>
      </c>
    </row>
    <row r="2309" spans="1:19" hidden="1" x14ac:dyDescent="0.3">
      <c r="A2309" s="7">
        <v>19596</v>
      </c>
      <c r="B2309" s="6" t="s">
        <v>4677</v>
      </c>
      <c r="C2309" t="s">
        <v>4678</v>
      </c>
      <c r="D2309" t="str">
        <f t="shared" si="72"/>
        <v>23:26:40</v>
      </c>
      <c r="E2309" s="18">
        <f t="shared" si="73"/>
        <v>0.95833333333333326</v>
      </c>
      <c r="F2309" s="2" t="s">
        <v>72</v>
      </c>
      <c r="G2309" s="4" t="s">
        <v>46</v>
      </c>
      <c r="H2309" t="s">
        <v>75</v>
      </c>
      <c r="I2309">
        <v>556</v>
      </c>
      <c r="J2309">
        <v>63481</v>
      </c>
      <c r="K2309" t="s">
        <v>6203</v>
      </c>
      <c r="L2309">
        <v>11</v>
      </c>
      <c r="M2309" s="6">
        <v>271</v>
      </c>
      <c r="N2309" s="6">
        <v>6628.25</v>
      </c>
      <c r="O2309">
        <v>62</v>
      </c>
      <c r="P2309">
        <v>2</v>
      </c>
      <c r="Q2309" t="s">
        <v>65</v>
      </c>
      <c r="R2309" t="s">
        <v>38</v>
      </c>
      <c r="S2309" t="s">
        <v>6177</v>
      </c>
    </row>
    <row r="2310" spans="1:19" hidden="1" x14ac:dyDescent="0.3">
      <c r="A2310" s="7">
        <v>19597</v>
      </c>
      <c r="B2310" s="6" t="s">
        <v>4679</v>
      </c>
      <c r="C2310" t="s">
        <v>4680</v>
      </c>
      <c r="D2310" t="str">
        <f t="shared" si="72"/>
        <v>05:29:00</v>
      </c>
      <c r="E2310" s="18">
        <f t="shared" si="73"/>
        <v>0.20833333333333331</v>
      </c>
      <c r="F2310" s="2" t="s">
        <v>50</v>
      </c>
      <c r="G2310" s="4" t="s">
        <v>55</v>
      </c>
      <c r="H2310" t="s">
        <v>51</v>
      </c>
      <c r="I2310">
        <v>67</v>
      </c>
      <c r="J2310">
        <v>81684</v>
      </c>
      <c r="K2310" t="s">
        <v>6206</v>
      </c>
      <c r="L2310">
        <v>5</v>
      </c>
      <c r="M2310" s="6">
        <v>282.25</v>
      </c>
      <c r="N2310" s="6">
        <v>4174.25</v>
      </c>
      <c r="O2310">
        <v>86</v>
      </c>
      <c r="P2310">
        <v>1</v>
      </c>
      <c r="Q2310" t="s">
        <v>65</v>
      </c>
      <c r="R2310" t="s">
        <v>38</v>
      </c>
      <c r="S2310" t="s">
        <v>6176</v>
      </c>
    </row>
    <row r="2311" spans="1:19" hidden="1" x14ac:dyDescent="0.3">
      <c r="A2311" s="7">
        <v>19598</v>
      </c>
      <c r="B2311" s="6" t="s">
        <v>4681</v>
      </c>
      <c r="C2311" t="s">
        <v>4682</v>
      </c>
      <c r="D2311" t="str">
        <f t="shared" si="72"/>
        <v>22:59:09</v>
      </c>
      <c r="E2311" s="18">
        <f t="shared" si="73"/>
        <v>0.91666666666666663</v>
      </c>
      <c r="F2311" s="2" t="s">
        <v>45</v>
      </c>
      <c r="G2311" s="4" t="s">
        <v>46</v>
      </c>
      <c r="H2311" t="s">
        <v>56</v>
      </c>
      <c r="I2311">
        <v>1242</v>
      </c>
      <c r="J2311">
        <v>22106</v>
      </c>
      <c r="K2311" t="s">
        <v>6204</v>
      </c>
      <c r="L2311">
        <v>50</v>
      </c>
      <c r="M2311" s="6">
        <v>6963.5</v>
      </c>
      <c r="N2311" s="6">
        <v>970.75</v>
      </c>
      <c r="O2311">
        <v>22</v>
      </c>
      <c r="P2311">
        <v>4</v>
      </c>
      <c r="Q2311" t="s">
        <v>38</v>
      </c>
      <c r="R2311" t="s">
        <v>38</v>
      </c>
      <c r="S2311" t="s">
        <v>6176</v>
      </c>
    </row>
    <row r="2312" spans="1:19" hidden="1" x14ac:dyDescent="0.3">
      <c r="A2312" s="7">
        <v>19599</v>
      </c>
      <c r="B2312" s="6" t="s">
        <v>4683</v>
      </c>
      <c r="C2312" t="s">
        <v>4684</v>
      </c>
      <c r="D2312" t="str">
        <f t="shared" si="72"/>
        <v>01:04:26</v>
      </c>
      <c r="E2312" s="18">
        <f t="shared" si="73"/>
        <v>4.1666666666666664E-2</v>
      </c>
      <c r="F2312" s="2" t="s">
        <v>45</v>
      </c>
      <c r="G2312" s="4" t="s">
        <v>55</v>
      </c>
      <c r="H2312" t="s">
        <v>56</v>
      </c>
      <c r="I2312">
        <v>4171</v>
      </c>
      <c r="J2312">
        <v>26301</v>
      </c>
      <c r="K2312" t="s">
        <v>6204</v>
      </c>
      <c r="L2312">
        <v>56</v>
      </c>
      <c r="M2312" s="6">
        <v>1573</v>
      </c>
      <c r="N2312" s="6">
        <v>2956.75</v>
      </c>
      <c r="O2312">
        <v>19</v>
      </c>
      <c r="P2312">
        <v>5</v>
      </c>
      <c r="Q2312" t="s">
        <v>38</v>
      </c>
      <c r="R2312" t="s">
        <v>38</v>
      </c>
      <c r="S2312" t="s">
        <v>6176</v>
      </c>
    </row>
    <row r="2313" spans="1:19" hidden="1" x14ac:dyDescent="0.3">
      <c r="A2313" s="7">
        <v>19600</v>
      </c>
      <c r="B2313" s="6" t="s">
        <v>4685</v>
      </c>
      <c r="C2313" t="s">
        <v>4686</v>
      </c>
      <c r="D2313" t="str">
        <f t="shared" si="72"/>
        <v>18:48:01</v>
      </c>
      <c r="E2313" s="18">
        <f t="shared" si="73"/>
        <v>0.75</v>
      </c>
      <c r="F2313" s="2" t="s">
        <v>72</v>
      </c>
      <c r="G2313" s="4" t="s">
        <v>55</v>
      </c>
      <c r="H2313" t="s">
        <v>51</v>
      </c>
      <c r="I2313">
        <v>174</v>
      </c>
      <c r="J2313">
        <v>39049</v>
      </c>
      <c r="K2313" t="s">
        <v>6205</v>
      </c>
      <c r="L2313">
        <v>17</v>
      </c>
      <c r="M2313" s="6">
        <v>1114.75</v>
      </c>
      <c r="N2313" s="6">
        <v>4490.75</v>
      </c>
      <c r="O2313">
        <v>90</v>
      </c>
      <c r="P2313">
        <v>1</v>
      </c>
      <c r="Q2313" t="s">
        <v>35</v>
      </c>
      <c r="R2313" t="s">
        <v>52</v>
      </c>
      <c r="S2313" t="s">
        <v>6177</v>
      </c>
    </row>
    <row r="2314" spans="1:19" hidden="1" x14ac:dyDescent="0.3">
      <c r="A2314" s="7">
        <v>19601</v>
      </c>
      <c r="B2314" s="6" t="s">
        <v>4687</v>
      </c>
      <c r="C2314" t="s">
        <v>4688</v>
      </c>
      <c r="D2314" t="str">
        <f t="shared" si="72"/>
        <v>21:32:27</v>
      </c>
      <c r="E2314" s="18">
        <f t="shared" si="73"/>
        <v>0.875</v>
      </c>
      <c r="F2314" s="2" t="s">
        <v>45</v>
      </c>
      <c r="G2314" s="4" t="s">
        <v>55</v>
      </c>
      <c r="H2314" t="s">
        <v>56</v>
      </c>
      <c r="I2314">
        <v>4671</v>
      </c>
      <c r="J2314">
        <v>37445</v>
      </c>
      <c r="K2314" t="s">
        <v>6205</v>
      </c>
      <c r="L2314">
        <v>38</v>
      </c>
      <c r="M2314" s="6">
        <v>485.25</v>
      </c>
      <c r="N2314" s="6">
        <v>3771.75</v>
      </c>
      <c r="O2314">
        <v>11</v>
      </c>
      <c r="P2314">
        <v>3</v>
      </c>
      <c r="Q2314" t="s">
        <v>52</v>
      </c>
      <c r="R2314" t="s">
        <v>38</v>
      </c>
      <c r="S2314" t="s">
        <v>6177</v>
      </c>
    </row>
    <row r="2315" spans="1:19" hidden="1" x14ac:dyDescent="0.3">
      <c r="A2315" s="7">
        <v>19602</v>
      </c>
      <c r="B2315" s="6" t="s">
        <v>4689</v>
      </c>
      <c r="C2315" t="s">
        <v>4690</v>
      </c>
      <c r="D2315" t="str">
        <f t="shared" si="72"/>
        <v>17:34:34</v>
      </c>
      <c r="E2315" s="18">
        <f t="shared" si="73"/>
        <v>0.70833333333333326</v>
      </c>
      <c r="F2315" s="2" t="s">
        <v>72</v>
      </c>
      <c r="G2315" s="4" t="s">
        <v>55</v>
      </c>
      <c r="H2315" t="s">
        <v>51</v>
      </c>
      <c r="I2315">
        <v>527</v>
      </c>
      <c r="J2315">
        <v>67807</v>
      </c>
      <c r="K2315" t="s">
        <v>6203</v>
      </c>
      <c r="L2315">
        <v>17</v>
      </c>
      <c r="M2315" s="6">
        <v>408.5</v>
      </c>
      <c r="N2315" s="6">
        <v>5898.5</v>
      </c>
      <c r="O2315">
        <v>92</v>
      </c>
      <c r="P2315">
        <v>2</v>
      </c>
      <c r="Q2315" t="s">
        <v>65</v>
      </c>
      <c r="R2315" t="s">
        <v>38</v>
      </c>
      <c r="S2315" t="s">
        <v>6176</v>
      </c>
    </row>
    <row r="2316" spans="1:19" hidden="1" x14ac:dyDescent="0.3">
      <c r="A2316" s="7">
        <v>19603</v>
      </c>
      <c r="B2316" s="6" t="s">
        <v>4691</v>
      </c>
      <c r="C2316" t="s">
        <v>4692</v>
      </c>
      <c r="D2316" t="str">
        <f t="shared" si="72"/>
        <v>19:59:58</v>
      </c>
      <c r="E2316" s="18">
        <f t="shared" si="73"/>
        <v>0.79166666666666663</v>
      </c>
      <c r="F2316" s="2" t="s">
        <v>72</v>
      </c>
      <c r="G2316" s="4" t="s">
        <v>46</v>
      </c>
      <c r="H2316" t="s">
        <v>75</v>
      </c>
      <c r="I2316">
        <v>957</v>
      </c>
      <c r="J2316">
        <v>72935</v>
      </c>
      <c r="K2316" t="s">
        <v>6206</v>
      </c>
      <c r="L2316">
        <v>8</v>
      </c>
      <c r="M2316" s="6">
        <v>158.75</v>
      </c>
      <c r="N2316" s="6">
        <v>3005.25</v>
      </c>
      <c r="O2316">
        <v>48</v>
      </c>
      <c r="P2316">
        <v>3</v>
      </c>
      <c r="Q2316" t="s">
        <v>52</v>
      </c>
      <c r="R2316" t="s">
        <v>52</v>
      </c>
      <c r="S2316" t="s">
        <v>6176</v>
      </c>
    </row>
    <row r="2317" spans="1:19" hidden="1" x14ac:dyDescent="0.3">
      <c r="A2317" s="7">
        <v>19604</v>
      </c>
      <c r="B2317" s="6" t="s">
        <v>4693</v>
      </c>
      <c r="C2317" t="s">
        <v>4694</v>
      </c>
      <c r="D2317" t="str">
        <f t="shared" si="72"/>
        <v>16:16:38</v>
      </c>
      <c r="E2317" s="18">
        <f t="shared" si="73"/>
        <v>0.66666666666666663</v>
      </c>
      <c r="F2317" s="2" t="s">
        <v>45</v>
      </c>
      <c r="G2317" s="4" t="s">
        <v>46</v>
      </c>
      <c r="H2317" t="s">
        <v>47</v>
      </c>
      <c r="I2317">
        <v>1791</v>
      </c>
      <c r="J2317">
        <v>38314</v>
      </c>
      <c r="K2317" t="s">
        <v>6205</v>
      </c>
      <c r="L2317">
        <v>1</v>
      </c>
      <c r="M2317" s="6">
        <v>720</v>
      </c>
      <c r="N2317" s="6">
        <v>2801.5</v>
      </c>
      <c r="O2317">
        <v>52</v>
      </c>
      <c r="P2317">
        <v>2</v>
      </c>
      <c r="Q2317" t="s">
        <v>65</v>
      </c>
      <c r="R2317" t="s">
        <v>38</v>
      </c>
      <c r="S2317" t="s">
        <v>6176</v>
      </c>
    </row>
    <row r="2318" spans="1:19" hidden="1" x14ac:dyDescent="0.3">
      <c r="A2318" s="7">
        <v>19605</v>
      </c>
      <c r="B2318" s="6" t="s">
        <v>4695</v>
      </c>
      <c r="C2318" t="s">
        <v>4696</v>
      </c>
      <c r="D2318" t="str">
        <f t="shared" si="72"/>
        <v>17:24:43</v>
      </c>
      <c r="E2318" s="18">
        <f t="shared" si="73"/>
        <v>0.70833333333333326</v>
      </c>
      <c r="F2318" s="2" t="s">
        <v>45</v>
      </c>
      <c r="G2318" s="4" t="s">
        <v>55</v>
      </c>
      <c r="H2318" t="s">
        <v>47</v>
      </c>
      <c r="I2318">
        <v>3093</v>
      </c>
      <c r="J2318">
        <v>33259</v>
      </c>
      <c r="K2318" t="s">
        <v>6205</v>
      </c>
      <c r="L2318">
        <v>22</v>
      </c>
      <c r="M2318" s="6">
        <v>8661.5</v>
      </c>
      <c r="N2318" s="6">
        <v>394.25</v>
      </c>
      <c r="O2318">
        <v>50</v>
      </c>
      <c r="P2318">
        <v>2</v>
      </c>
      <c r="Q2318" t="s">
        <v>52</v>
      </c>
      <c r="R2318" t="s">
        <v>38</v>
      </c>
      <c r="S2318" t="s">
        <v>6177</v>
      </c>
    </row>
    <row r="2319" spans="1:19" hidden="1" x14ac:dyDescent="0.3">
      <c r="A2319" s="7">
        <v>19606</v>
      </c>
      <c r="B2319" s="6" t="s">
        <v>4697</v>
      </c>
      <c r="C2319" t="s">
        <v>4698</v>
      </c>
      <c r="D2319" t="str">
        <f t="shared" si="72"/>
        <v>19:50:44</v>
      </c>
      <c r="E2319" s="18">
        <f t="shared" si="73"/>
        <v>0.79166666666666663</v>
      </c>
      <c r="F2319" s="2" t="s">
        <v>50</v>
      </c>
      <c r="G2319" s="4" t="s">
        <v>55</v>
      </c>
      <c r="H2319" t="s">
        <v>51</v>
      </c>
      <c r="I2319">
        <v>138</v>
      </c>
      <c r="J2319">
        <v>73302</v>
      </c>
      <c r="K2319" t="s">
        <v>6206</v>
      </c>
      <c r="L2319">
        <v>4</v>
      </c>
      <c r="M2319" s="6">
        <v>136.75</v>
      </c>
      <c r="N2319" s="6">
        <v>6793.75</v>
      </c>
      <c r="O2319">
        <v>82</v>
      </c>
      <c r="P2319">
        <v>2</v>
      </c>
      <c r="Q2319" t="s">
        <v>35</v>
      </c>
      <c r="R2319" t="s">
        <v>52</v>
      </c>
      <c r="S2319" t="s">
        <v>6176</v>
      </c>
    </row>
    <row r="2320" spans="1:19" hidden="1" x14ac:dyDescent="0.3">
      <c r="A2320" s="7">
        <v>19607</v>
      </c>
      <c r="B2320" s="6" t="s">
        <v>4699</v>
      </c>
      <c r="C2320" t="s">
        <v>4700</v>
      </c>
      <c r="D2320" t="str">
        <f t="shared" si="72"/>
        <v>19:36:41</v>
      </c>
      <c r="E2320" s="18">
        <f t="shared" si="73"/>
        <v>0.79166666666666663</v>
      </c>
      <c r="F2320" s="2" t="s">
        <v>50</v>
      </c>
      <c r="G2320" s="4" t="s">
        <v>46</v>
      </c>
      <c r="H2320" t="s">
        <v>75</v>
      </c>
      <c r="I2320">
        <v>212</v>
      </c>
      <c r="J2320">
        <v>18559</v>
      </c>
      <c r="K2320" t="s">
        <v>6204</v>
      </c>
      <c r="L2320">
        <v>13</v>
      </c>
      <c r="M2320" s="6">
        <v>429.75</v>
      </c>
      <c r="N2320" s="6">
        <v>3935.25</v>
      </c>
      <c r="O2320">
        <v>61</v>
      </c>
      <c r="P2320">
        <v>1</v>
      </c>
      <c r="Q2320" t="s">
        <v>38</v>
      </c>
      <c r="R2320" t="s">
        <v>38</v>
      </c>
      <c r="S2320" t="s">
        <v>6177</v>
      </c>
    </row>
    <row r="2321" spans="1:19" hidden="1" x14ac:dyDescent="0.3">
      <c r="A2321" s="7">
        <v>19608</v>
      </c>
      <c r="B2321" s="6" t="s">
        <v>4701</v>
      </c>
      <c r="C2321" t="s">
        <v>4702</v>
      </c>
      <c r="D2321" t="str">
        <f t="shared" si="72"/>
        <v>19:29:53</v>
      </c>
      <c r="E2321" s="18">
        <f t="shared" si="73"/>
        <v>0.79166666666666663</v>
      </c>
      <c r="F2321" s="2" t="s">
        <v>45</v>
      </c>
      <c r="G2321" s="4" t="s">
        <v>46</v>
      </c>
      <c r="H2321" t="s">
        <v>60</v>
      </c>
      <c r="I2321">
        <v>2442</v>
      </c>
      <c r="J2321">
        <v>79010</v>
      </c>
      <c r="K2321" t="s">
        <v>6206</v>
      </c>
      <c r="L2321">
        <v>22</v>
      </c>
      <c r="M2321" s="6">
        <v>199.5</v>
      </c>
      <c r="N2321" s="6">
        <v>4782.75</v>
      </c>
      <c r="O2321">
        <v>23</v>
      </c>
      <c r="P2321">
        <v>7</v>
      </c>
      <c r="Q2321" t="s">
        <v>52</v>
      </c>
      <c r="R2321" t="s">
        <v>52</v>
      </c>
      <c r="S2321" t="s">
        <v>6177</v>
      </c>
    </row>
    <row r="2322" spans="1:19" hidden="1" x14ac:dyDescent="0.3">
      <c r="A2322" s="7">
        <v>19609</v>
      </c>
      <c r="B2322" s="6" t="s">
        <v>4703</v>
      </c>
      <c r="C2322" t="s">
        <v>4704</v>
      </c>
      <c r="D2322" t="str">
        <f t="shared" si="72"/>
        <v>07:19:00</v>
      </c>
      <c r="E2322" s="18">
        <f t="shared" si="73"/>
        <v>0.29166666666666663</v>
      </c>
      <c r="F2322" s="2" t="s">
        <v>72</v>
      </c>
      <c r="G2322" s="4" t="s">
        <v>46</v>
      </c>
      <c r="H2322" t="s">
        <v>81</v>
      </c>
      <c r="I2322">
        <v>358</v>
      </c>
      <c r="J2322">
        <v>26301</v>
      </c>
      <c r="K2322" t="s">
        <v>6204</v>
      </c>
      <c r="L2322">
        <v>15</v>
      </c>
      <c r="M2322" s="6">
        <v>422</v>
      </c>
      <c r="N2322" s="6">
        <v>7275.75</v>
      </c>
      <c r="O2322">
        <v>65</v>
      </c>
      <c r="P2322">
        <v>1</v>
      </c>
      <c r="Q2322" t="s">
        <v>38</v>
      </c>
      <c r="R2322" t="s">
        <v>38</v>
      </c>
      <c r="S2322" t="s">
        <v>6176</v>
      </c>
    </row>
    <row r="2323" spans="1:19" hidden="1" x14ac:dyDescent="0.3">
      <c r="A2323" s="7">
        <v>19610</v>
      </c>
      <c r="B2323" s="6" t="s">
        <v>4705</v>
      </c>
      <c r="C2323" t="s">
        <v>4706</v>
      </c>
      <c r="D2323" t="str">
        <f t="shared" si="72"/>
        <v>19:57:19</v>
      </c>
      <c r="E2323" s="18">
        <f t="shared" si="73"/>
        <v>0.79166666666666663</v>
      </c>
      <c r="F2323" s="2" t="s">
        <v>45</v>
      </c>
      <c r="G2323" s="4" t="s">
        <v>46</v>
      </c>
      <c r="H2323" t="s">
        <v>56</v>
      </c>
      <c r="I2323">
        <v>4858</v>
      </c>
      <c r="J2323">
        <v>21783</v>
      </c>
      <c r="K2323" t="s">
        <v>6204</v>
      </c>
      <c r="L2323">
        <v>60</v>
      </c>
      <c r="M2323" s="6">
        <v>204</v>
      </c>
      <c r="N2323" s="6">
        <v>5967.5</v>
      </c>
      <c r="O2323">
        <v>12</v>
      </c>
      <c r="P2323">
        <v>5</v>
      </c>
      <c r="Q2323" t="s">
        <v>38</v>
      </c>
      <c r="R2323" t="s">
        <v>52</v>
      </c>
      <c r="S2323" t="s">
        <v>6177</v>
      </c>
    </row>
    <row r="2324" spans="1:19" hidden="1" x14ac:dyDescent="0.3">
      <c r="A2324" s="7">
        <v>19611</v>
      </c>
      <c r="B2324" s="6" t="s">
        <v>4707</v>
      </c>
      <c r="C2324" t="s">
        <v>4708</v>
      </c>
      <c r="D2324" t="str">
        <f t="shared" si="72"/>
        <v>10:50:43</v>
      </c>
      <c r="E2324" s="18">
        <f t="shared" si="73"/>
        <v>0.41666666666666663</v>
      </c>
      <c r="F2324" s="2" t="s">
        <v>45</v>
      </c>
      <c r="G2324" s="4" t="s">
        <v>46</v>
      </c>
      <c r="H2324" t="s">
        <v>56</v>
      </c>
      <c r="I2324">
        <v>4830</v>
      </c>
      <c r="J2324">
        <v>86990</v>
      </c>
      <c r="K2324" t="s">
        <v>6206</v>
      </c>
      <c r="L2324">
        <v>45</v>
      </c>
      <c r="M2324" s="6">
        <v>387.25</v>
      </c>
      <c r="N2324" s="6">
        <v>7329.25</v>
      </c>
      <c r="O2324">
        <v>17</v>
      </c>
      <c r="P2324">
        <v>6</v>
      </c>
      <c r="Q2324" t="s">
        <v>38</v>
      </c>
      <c r="R2324" t="s">
        <v>38</v>
      </c>
      <c r="S2324" t="s">
        <v>6177</v>
      </c>
    </row>
    <row r="2325" spans="1:19" hidden="1" x14ac:dyDescent="0.3">
      <c r="A2325" s="7">
        <v>19612</v>
      </c>
      <c r="B2325" s="6" t="s">
        <v>4709</v>
      </c>
      <c r="C2325" t="s">
        <v>4710</v>
      </c>
      <c r="D2325" t="str">
        <f t="shared" si="72"/>
        <v>22:46:58</v>
      </c>
      <c r="E2325" s="18">
        <f t="shared" si="73"/>
        <v>0.91666666666666663</v>
      </c>
      <c r="F2325" s="2" t="s">
        <v>72</v>
      </c>
      <c r="G2325" s="4" t="s">
        <v>55</v>
      </c>
      <c r="H2325" t="s">
        <v>51</v>
      </c>
      <c r="I2325">
        <v>281</v>
      </c>
      <c r="J2325">
        <v>15450</v>
      </c>
      <c r="K2325" t="s">
        <v>6204</v>
      </c>
      <c r="L2325">
        <v>5</v>
      </c>
      <c r="M2325" s="6">
        <v>519.25</v>
      </c>
      <c r="N2325" s="6">
        <v>4987.25</v>
      </c>
      <c r="O2325">
        <v>85</v>
      </c>
      <c r="P2325">
        <v>1</v>
      </c>
      <c r="Q2325" t="s">
        <v>35</v>
      </c>
      <c r="R2325" t="s">
        <v>52</v>
      </c>
      <c r="S2325" t="s">
        <v>6177</v>
      </c>
    </row>
    <row r="2326" spans="1:19" hidden="1" x14ac:dyDescent="0.3">
      <c r="A2326" s="7">
        <v>19613</v>
      </c>
      <c r="B2326" s="6" t="s">
        <v>4711</v>
      </c>
      <c r="C2326" t="s">
        <v>4712</v>
      </c>
      <c r="D2326" t="str">
        <f t="shared" si="72"/>
        <v>20:50:53</v>
      </c>
      <c r="E2326" s="18">
        <f t="shared" si="73"/>
        <v>0.83333333333333326</v>
      </c>
      <c r="F2326" s="2" t="s">
        <v>59</v>
      </c>
      <c r="G2326" s="4" t="s">
        <v>46</v>
      </c>
      <c r="H2326" t="s">
        <v>47</v>
      </c>
      <c r="I2326">
        <v>704</v>
      </c>
      <c r="J2326">
        <v>23990</v>
      </c>
      <c r="K2326" t="s">
        <v>6204</v>
      </c>
      <c r="L2326">
        <v>2</v>
      </c>
      <c r="M2326" s="6">
        <v>100.75</v>
      </c>
      <c r="N2326" s="6">
        <v>3275.25</v>
      </c>
      <c r="O2326">
        <v>65</v>
      </c>
      <c r="P2326">
        <v>2</v>
      </c>
      <c r="Q2326" t="s">
        <v>35</v>
      </c>
      <c r="R2326" t="s">
        <v>35</v>
      </c>
      <c r="S2326" t="s">
        <v>6177</v>
      </c>
    </row>
    <row r="2327" spans="1:19" hidden="1" x14ac:dyDescent="0.3">
      <c r="A2327" s="7">
        <v>19614</v>
      </c>
      <c r="B2327" s="6" t="s">
        <v>4713</v>
      </c>
      <c r="C2327" t="s">
        <v>4714</v>
      </c>
      <c r="D2327" t="str">
        <f t="shared" si="72"/>
        <v>00:58:37</v>
      </c>
      <c r="E2327" s="18">
        <f t="shared" si="73"/>
        <v>0</v>
      </c>
      <c r="F2327" s="2" t="s">
        <v>50</v>
      </c>
      <c r="G2327" s="4" t="s">
        <v>46</v>
      </c>
      <c r="H2327" t="s">
        <v>51</v>
      </c>
      <c r="I2327">
        <v>209</v>
      </c>
      <c r="J2327">
        <v>84125</v>
      </c>
      <c r="K2327" t="s">
        <v>6206</v>
      </c>
      <c r="L2327">
        <v>13</v>
      </c>
      <c r="M2327" s="6">
        <v>10163.5</v>
      </c>
      <c r="N2327" s="6">
        <v>665.5</v>
      </c>
      <c r="O2327">
        <v>75</v>
      </c>
      <c r="P2327">
        <v>1</v>
      </c>
      <c r="Q2327" t="s">
        <v>35</v>
      </c>
      <c r="R2327" t="s">
        <v>38</v>
      </c>
      <c r="S2327" t="s">
        <v>6177</v>
      </c>
    </row>
    <row r="2328" spans="1:19" hidden="1" x14ac:dyDescent="0.3">
      <c r="A2328" s="7">
        <v>19615</v>
      </c>
      <c r="B2328" s="6" t="s">
        <v>4715</v>
      </c>
      <c r="C2328" t="s">
        <v>4716</v>
      </c>
      <c r="D2328" t="str">
        <f t="shared" si="72"/>
        <v>03:19:49</v>
      </c>
      <c r="E2328" s="18">
        <f t="shared" si="73"/>
        <v>0.125</v>
      </c>
      <c r="F2328" s="2" t="s">
        <v>72</v>
      </c>
      <c r="G2328" s="4" t="s">
        <v>46</v>
      </c>
      <c r="H2328" t="s">
        <v>81</v>
      </c>
      <c r="I2328">
        <v>273</v>
      </c>
      <c r="J2328">
        <v>78142</v>
      </c>
      <c r="K2328" t="s">
        <v>6206</v>
      </c>
      <c r="L2328">
        <v>14</v>
      </c>
      <c r="M2328" s="6">
        <v>6324.25</v>
      </c>
      <c r="N2328" s="6">
        <v>624.25</v>
      </c>
      <c r="O2328">
        <v>60</v>
      </c>
      <c r="P2328">
        <v>1</v>
      </c>
      <c r="Q2328" t="s">
        <v>52</v>
      </c>
      <c r="R2328" t="s">
        <v>38</v>
      </c>
      <c r="S2328" t="s">
        <v>6176</v>
      </c>
    </row>
    <row r="2329" spans="1:19" hidden="1" x14ac:dyDescent="0.3">
      <c r="A2329" s="7">
        <v>19616</v>
      </c>
      <c r="B2329" s="6" t="s">
        <v>4717</v>
      </c>
      <c r="C2329" t="s">
        <v>4718</v>
      </c>
      <c r="D2329" t="str">
        <f t="shared" si="72"/>
        <v>01:14:31</v>
      </c>
      <c r="E2329" s="18">
        <f t="shared" si="73"/>
        <v>4.1666666666666664E-2</v>
      </c>
      <c r="F2329" s="2" t="s">
        <v>59</v>
      </c>
      <c r="G2329" s="4" t="s">
        <v>46</v>
      </c>
      <c r="H2329" t="s">
        <v>75</v>
      </c>
      <c r="I2329">
        <v>435</v>
      </c>
      <c r="J2329">
        <v>89924</v>
      </c>
      <c r="K2329" t="s">
        <v>6206</v>
      </c>
      <c r="L2329">
        <v>9</v>
      </c>
      <c r="M2329" s="6">
        <v>1985.25</v>
      </c>
      <c r="N2329" s="6">
        <v>2305.5</v>
      </c>
      <c r="O2329">
        <v>47</v>
      </c>
      <c r="P2329">
        <v>2</v>
      </c>
      <c r="Q2329" t="s">
        <v>65</v>
      </c>
      <c r="R2329" t="s">
        <v>38</v>
      </c>
      <c r="S2329" t="s">
        <v>6177</v>
      </c>
    </row>
    <row r="2330" spans="1:19" hidden="1" x14ac:dyDescent="0.3">
      <c r="A2330" s="7">
        <v>19617</v>
      </c>
      <c r="B2330" s="6" t="s">
        <v>4719</v>
      </c>
      <c r="C2330" t="s">
        <v>4720</v>
      </c>
      <c r="D2330" t="str">
        <f t="shared" si="72"/>
        <v>22:53:05</v>
      </c>
      <c r="E2330" s="18">
        <f t="shared" si="73"/>
        <v>0.91666666666666663</v>
      </c>
      <c r="F2330" s="2" t="s">
        <v>72</v>
      </c>
      <c r="G2330" s="4" t="s">
        <v>46</v>
      </c>
      <c r="H2330" t="s">
        <v>81</v>
      </c>
      <c r="I2330">
        <v>578</v>
      </c>
      <c r="J2330">
        <v>44066</v>
      </c>
      <c r="K2330" t="s">
        <v>6205</v>
      </c>
      <c r="L2330">
        <v>18</v>
      </c>
      <c r="M2330" s="6">
        <v>230</v>
      </c>
      <c r="N2330" s="6">
        <v>6204.25</v>
      </c>
      <c r="O2330">
        <v>54</v>
      </c>
      <c r="P2330">
        <v>1</v>
      </c>
      <c r="Q2330" t="s">
        <v>52</v>
      </c>
      <c r="R2330" t="s">
        <v>38</v>
      </c>
      <c r="S2330" t="s">
        <v>6176</v>
      </c>
    </row>
    <row r="2331" spans="1:19" hidden="1" x14ac:dyDescent="0.3">
      <c r="A2331" s="7">
        <v>19618</v>
      </c>
      <c r="B2331" s="6" t="s">
        <v>4721</v>
      </c>
      <c r="C2331" t="s">
        <v>4722</v>
      </c>
      <c r="D2331" t="str">
        <f t="shared" si="72"/>
        <v>15:36:47</v>
      </c>
      <c r="E2331" s="18">
        <f t="shared" si="73"/>
        <v>0.625</v>
      </c>
      <c r="F2331" s="2" t="s">
        <v>50</v>
      </c>
      <c r="G2331" s="4" t="s">
        <v>46</v>
      </c>
      <c r="H2331" t="s">
        <v>51</v>
      </c>
      <c r="I2331">
        <v>129</v>
      </c>
      <c r="J2331">
        <v>34539</v>
      </c>
      <c r="K2331" t="s">
        <v>6205</v>
      </c>
      <c r="L2331">
        <v>19</v>
      </c>
      <c r="M2331" s="6">
        <v>856.25</v>
      </c>
      <c r="N2331" s="6">
        <v>2617</v>
      </c>
      <c r="O2331">
        <v>93</v>
      </c>
      <c r="P2331">
        <v>2</v>
      </c>
      <c r="Q2331" t="s">
        <v>35</v>
      </c>
      <c r="R2331" t="s">
        <v>38</v>
      </c>
      <c r="S2331" t="s">
        <v>6176</v>
      </c>
    </row>
    <row r="2332" spans="1:19" hidden="1" x14ac:dyDescent="0.3">
      <c r="A2332" s="7">
        <v>19619</v>
      </c>
      <c r="B2332" s="6" t="s">
        <v>4723</v>
      </c>
      <c r="C2332" t="s">
        <v>4724</v>
      </c>
      <c r="D2332" t="str">
        <f t="shared" si="72"/>
        <v>10:11:04</v>
      </c>
      <c r="E2332" s="18">
        <f t="shared" si="73"/>
        <v>0.41666666666666663</v>
      </c>
      <c r="F2332" s="2" t="s">
        <v>45</v>
      </c>
      <c r="G2332" s="4" t="s">
        <v>46</v>
      </c>
      <c r="H2332" t="s">
        <v>47</v>
      </c>
      <c r="I2332">
        <v>1117</v>
      </c>
      <c r="J2332">
        <v>36811</v>
      </c>
      <c r="K2332" t="s">
        <v>6205</v>
      </c>
      <c r="L2332">
        <v>13</v>
      </c>
      <c r="M2332" s="6">
        <v>400.25</v>
      </c>
      <c r="N2332" s="6">
        <v>3864.75</v>
      </c>
      <c r="O2332">
        <v>61</v>
      </c>
      <c r="P2332">
        <v>3</v>
      </c>
      <c r="Q2332" t="s">
        <v>52</v>
      </c>
      <c r="R2332" t="s">
        <v>52</v>
      </c>
      <c r="S2332" t="s">
        <v>6177</v>
      </c>
    </row>
    <row r="2333" spans="1:19" hidden="1" x14ac:dyDescent="0.3">
      <c r="A2333" s="7">
        <v>19620</v>
      </c>
      <c r="B2333" s="6" t="s">
        <v>4725</v>
      </c>
      <c r="C2333" t="s">
        <v>4726</v>
      </c>
      <c r="D2333" t="str">
        <f t="shared" si="72"/>
        <v>02:54:19</v>
      </c>
      <c r="E2333" s="18">
        <f t="shared" si="73"/>
        <v>8.3333333333333329E-2</v>
      </c>
      <c r="F2333" s="2" t="s">
        <v>72</v>
      </c>
      <c r="G2333" s="4" t="s">
        <v>46</v>
      </c>
      <c r="H2333" t="s">
        <v>75</v>
      </c>
      <c r="I2333">
        <v>546</v>
      </c>
      <c r="J2333">
        <v>42127</v>
      </c>
      <c r="K2333" t="s">
        <v>6205</v>
      </c>
      <c r="L2333">
        <v>15</v>
      </c>
      <c r="M2333" s="6">
        <v>398.5</v>
      </c>
      <c r="N2333" s="6">
        <v>3899</v>
      </c>
      <c r="O2333">
        <v>45</v>
      </c>
      <c r="P2333">
        <v>2</v>
      </c>
      <c r="Q2333" t="s">
        <v>52</v>
      </c>
      <c r="R2333" t="s">
        <v>52</v>
      </c>
      <c r="S2333" t="s">
        <v>6176</v>
      </c>
    </row>
    <row r="2334" spans="1:19" hidden="1" x14ac:dyDescent="0.3">
      <c r="A2334" s="7">
        <v>19621</v>
      </c>
      <c r="B2334" s="6" t="s">
        <v>4727</v>
      </c>
      <c r="C2334" t="s">
        <v>4728</v>
      </c>
      <c r="D2334" t="str">
        <f t="shared" si="72"/>
        <v>14:26:04</v>
      </c>
      <c r="E2334" s="18">
        <f t="shared" si="73"/>
        <v>0.58333333333333326</v>
      </c>
      <c r="F2334" s="2" t="s">
        <v>45</v>
      </c>
      <c r="G2334" s="4" t="s">
        <v>46</v>
      </c>
      <c r="H2334" t="s">
        <v>47</v>
      </c>
      <c r="I2334">
        <v>1761</v>
      </c>
      <c r="J2334">
        <v>14904</v>
      </c>
      <c r="K2334" t="s">
        <v>6204</v>
      </c>
      <c r="L2334">
        <v>7</v>
      </c>
      <c r="M2334" s="6">
        <v>397.5</v>
      </c>
      <c r="N2334" s="6">
        <v>4603.75</v>
      </c>
      <c r="O2334">
        <v>78</v>
      </c>
      <c r="P2334">
        <v>3</v>
      </c>
      <c r="Q2334" t="s">
        <v>65</v>
      </c>
      <c r="R2334" t="s">
        <v>38</v>
      </c>
      <c r="S2334" t="s">
        <v>6176</v>
      </c>
    </row>
    <row r="2335" spans="1:19" hidden="1" x14ac:dyDescent="0.3">
      <c r="A2335" s="7">
        <v>19622</v>
      </c>
      <c r="B2335" s="6" t="s">
        <v>4729</v>
      </c>
      <c r="C2335" t="s">
        <v>4730</v>
      </c>
      <c r="D2335" t="str">
        <f t="shared" si="72"/>
        <v>04:36:32</v>
      </c>
      <c r="E2335" s="18">
        <f t="shared" si="73"/>
        <v>0.16666666666666666</v>
      </c>
      <c r="F2335" s="2" t="s">
        <v>72</v>
      </c>
      <c r="G2335" s="4" t="s">
        <v>55</v>
      </c>
      <c r="H2335" t="s">
        <v>51</v>
      </c>
      <c r="I2335">
        <v>869</v>
      </c>
      <c r="J2335">
        <v>27149</v>
      </c>
      <c r="K2335" t="s">
        <v>6204</v>
      </c>
      <c r="L2335">
        <v>6</v>
      </c>
      <c r="M2335" s="6">
        <v>1205.5</v>
      </c>
      <c r="N2335" s="6">
        <v>2340</v>
      </c>
      <c r="O2335">
        <v>95</v>
      </c>
      <c r="P2335">
        <v>2</v>
      </c>
      <c r="Q2335" t="s">
        <v>35</v>
      </c>
      <c r="R2335" t="s">
        <v>38</v>
      </c>
      <c r="S2335" t="s">
        <v>6176</v>
      </c>
    </row>
    <row r="2336" spans="1:19" hidden="1" x14ac:dyDescent="0.3">
      <c r="A2336" s="7">
        <v>19623</v>
      </c>
      <c r="B2336" s="6" t="s">
        <v>4731</v>
      </c>
      <c r="C2336" t="s">
        <v>4732</v>
      </c>
      <c r="D2336" t="str">
        <f t="shared" si="72"/>
        <v>08:23:49</v>
      </c>
      <c r="E2336" s="18">
        <f t="shared" si="73"/>
        <v>0.33333333333333331</v>
      </c>
      <c r="F2336" s="2" t="s">
        <v>50</v>
      </c>
      <c r="G2336" s="4" t="s">
        <v>55</v>
      </c>
      <c r="H2336" t="s">
        <v>51</v>
      </c>
      <c r="I2336">
        <v>177</v>
      </c>
      <c r="J2336">
        <v>45248</v>
      </c>
      <c r="K2336" t="s">
        <v>6205</v>
      </c>
      <c r="L2336">
        <v>3</v>
      </c>
      <c r="M2336" s="6">
        <v>3990.5</v>
      </c>
      <c r="N2336" s="6">
        <v>693.75</v>
      </c>
      <c r="O2336">
        <v>75</v>
      </c>
      <c r="P2336">
        <v>1</v>
      </c>
      <c r="Q2336" t="s">
        <v>65</v>
      </c>
      <c r="R2336" t="s">
        <v>38</v>
      </c>
      <c r="S2336" t="s">
        <v>6176</v>
      </c>
    </row>
    <row r="2337" spans="1:19" hidden="1" x14ac:dyDescent="0.3">
      <c r="A2337" s="7">
        <v>19624</v>
      </c>
      <c r="B2337" s="6" t="s">
        <v>4733</v>
      </c>
      <c r="C2337" t="s">
        <v>4734</v>
      </c>
      <c r="D2337" t="str">
        <f t="shared" si="72"/>
        <v>09:59:32</v>
      </c>
      <c r="E2337" s="18">
        <f t="shared" si="73"/>
        <v>0.375</v>
      </c>
      <c r="F2337" s="2" t="s">
        <v>72</v>
      </c>
      <c r="G2337" s="4" t="s">
        <v>46</v>
      </c>
      <c r="H2337" t="s">
        <v>75</v>
      </c>
      <c r="I2337">
        <v>414</v>
      </c>
      <c r="J2337">
        <v>11405</v>
      </c>
      <c r="K2337" t="s">
        <v>6204</v>
      </c>
      <c r="L2337">
        <v>4</v>
      </c>
      <c r="M2337" s="6">
        <v>8030.25</v>
      </c>
      <c r="N2337" s="6">
        <v>1074.25</v>
      </c>
      <c r="O2337">
        <v>48</v>
      </c>
      <c r="P2337">
        <v>2</v>
      </c>
      <c r="Q2337" t="s">
        <v>52</v>
      </c>
      <c r="R2337" t="s">
        <v>52</v>
      </c>
      <c r="S2337" t="s">
        <v>6176</v>
      </c>
    </row>
    <row r="2338" spans="1:19" hidden="1" x14ac:dyDescent="0.3">
      <c r="A2338" s="7">
        <v>19625</v>
      </c>
      <c r="B2338" s="6" t="s">
        <v>4735</v>
      </c>
      <c r="C2338" t="s">
        <v>4736</v>
      </c>
      <c r="D2338" t="str">
        <f t="shared" si="72"/>
        <v>03:33:29</v>
      </c>
      <c r="E2338" s="18">
        <f t="shared" si="73"/>
        <v>0.125</v>
      </c>
      <c r="F2338" s="2" t="s">
        <v>45</v>
      </c>
      <c r="G2338" s="4" t="s">
        <v>55</v>
      </c>
      <c r="H2338" t="s">
        <v>56</v>
      </c>
      <c r="I2338">
        <v>4772</v>
      </c>
      <c r="J2338">
        <v>55739</v>
      </c>
      <c r="K2338" t="s">
        <v>6203</v>
      </c>
      <c r="L2338">
        <v>43</v>
      </c>
      <c r="M2338" s="6">
        <v>7790.75</v>
      </c>
      <c r="N2338" s="6">
        <v>661.75</v>
      </c>
      <c r="O2338">
        <v>17</v>
      </c>
      <c r="P2338">
        <v>3</v>
      </c>
      <c r="Q2338" t="s">
        <v>38</v>
      </c>
      <c r="R2338" t="s">
        <v>52</v>
      </c>
      <c r="S2338" t="s">
        <v>6177</v>
      </c>
    </row>
    <row r="2339" spans="1:19" hidden="1" x14ac:dyDescent="0.3">
      <c r="A2339" s="7">
        <v>19626</v>
      </c>
      <c r="B2339" s="6" t="s">
        <v>4737</v>
      </c>
      <c r="C2339" t="s">
        <v>4738</v>
      </c>
      <c r="D2339" t="str">
        <f t="shared" si="72"/>
        <v>21:37:24</v>
      </c>
      <c r="E2339" s="18">
        <f t="shared" si="73"/>
        <v>0.875</v>
      </c>
      <c r="F2339" s="2" t="s">
        <v>45</v>
      </c>
      <c r="G2339" s="4" t="s">
        <v>68</v>
      </c>
      <c r="H2339" t="s">
        <v>60</v>
      </c>
      <c r="I2339">
        <v>2440</v>
      </c>
      <c r="J2339">
        <v>41464</v>
      </c>
      <c r="K2339" t="s">
        <v>6205</v>
      </c>
      <c r="L2339">
        <v>30</v>
      </c>
      <c r="M2339" s="6">
        <v>922</v>
      </c>
      <c r="N2339" s="6">
        <v>2827</v>
      </c>
      <c r="O2339">
        <v>15</v>
      </c>
      <c r="P2339">
        <v>7</v>
      </c>
      <c r="Q2339" t="s">
        <v>52</v>
      </c>
      <c r="R2339" t="s">
        <v>38</v>
      </c>
      <c r="S2339" t="s">
        <v>6177</v>
      </c>
    </row>
    <row r="2340" spans="1:19" hidden="1" x14ac:dyDescent="0.3">
      <c r="A2340" s="7">
        <v>19627</v>
      </c>
      <c r="B2340" s="6" t="s">
        <v>4739</v>
      </c>
      <c r="C2340" t="s">
        <v>4740</v>
      </c>
      <c r="D2340" t="str">
        <f t="shared" si="72"/>
        <v>22:36:23</v>
      </c>
      <c r="E2340" s="18">
        <f t="shared" si="73"/>
        <v>0.91666666666666663</v>
      </c>
      <c r="F2340" s="2" t="s">
        <v>45</v>
      </c>
      <c r="G2340" s="4" t="s">
        <v>55</v>
      </c>
      <c r="H2340" t="s">
        <v>56</v>
      </c>
      <c r="I2340">
        <v>2417</v>
      </c>
      <c r="J2340">
        <v>35917</v>
      </c>
      <c r="K2340" t="s">
        <v>6205</v>
      </c>
      <c r="L2340">
        <v>44</v>
      </c>
      <c r="M2340" s="6">
        <v>1017.25</v>
      </c>
      <c r="N2340" s="6">
        <v>3914.5</v>
      </c>
      <c r="O2340">
        <v>17</v>
      </c>
      <c r="P2340">
        <v>3</v>
      </c>
      <c r="Q2340" t="s">
        <v>52</v>
      </c>
      <c r="R2340" t="s">
        <v>38</v>
      </c>
      <c r="S2340" t="s">
        <v>6177</v>
      </c>
    </row>
    <row r="2341" spans="1:19" hidden="1" x14ac:dyDescent="0.3">
      <c r="A2341" s="7">
        <v>19628</v>
      </c>
      <c r="B2341" s="6" t="s">
        <v>4741</v>
      </c>
      <c r="C2341" t="s">
        <v>4742</v>
      </c>
      <c r="D2341" t="str">
        <f t="shared" si="72"/>
        <v>11:12:17</v>
      </c>
      <c r="E2341" s="18">
        <f t="shared" si="73"/>
        <v>0.45833333333333331</v>
      </c>
      <c r="F2341" s="2" t="s">
        <v>59</v>
      </c>
      <c r="G2341" s="4" t="s">
        <v>55</v>
      </c>
      <c r="H2341" t="s">
        <v>51</v>
      </c>
      <c r="I2341">
        <v>956</v>
      </c>
      <c r="J2341">
        <v>72375</v>
      </c>
      <c r="K2341" t="s">
        <v>6206</v>
      </c>
      <c r="L2341">
        <v>3</v>
      </c>
      <c r="M2341" s="6">
        <v>4525.75</v>
      </c>
      <c r="N2341" s="6">
        <v>637</v>
      </c>
      <c r="O2341">
        <v>81</v>
      </c>
      <c r="P2341">
        <v>2</v>
      </c>
      <c r="Q2341" t="s">
        <v>35</v>
      </c>
      <c r="R2341" t="s">
        <v>38</v>
      </c>
      <c r="S2341" t="s">
        <v>6177</v>
      </c>
    </row>
    <row r="2342" spans="1:19" hidden="1" x14ac:dyDescent="0.3">
      <c r="A2342" s="7">
        <v>19629</v>
      </c>
      <c r="B2342" s="6" t="s">
        <v>4743</v>
      </c>
      <c r="C2342" t="s">
        <v>4744</v>
      </c>
      <c r="D2342" t="str">
        <f t="shared" si="72"/>
        <v>23:04:20</v>
      </c>
      <c r="E2342" s="18">
        <f t="shared" si="73"/>
        <v>0.95833333333333326</v>
      </c>
      <c r="F2342" s="2" t="s">
        <v>50</v>
      </c>
      <c r="G2342" s="4" t="s">
        <v>46</v>
      </c>
      <c r="H2342" t="s">
        <v>51</v>
      </c>
      <c r="I2342">
        <v>119</v>
      </c>
      <c r="J2342">
        <v>27390</v>
      </c>
      <c r="K2342" t="s">
        <v>6204</v>
      </c>
      <c r="L2342">
        <v>12</v>
      </c>
      <c r="M2342" s="6">
        <v>146</v>
      </c>
      <c r="N2342" s="6">
        <v>3179</v>
      </c>
      <c r="O2342">
        <v>78</v>
      </c>
      <c r="P2342">
        <v>2</v>
      </c>
      <c r="Q2342" t="s">
        <v>52</v>
      </c>
      <c r="R2342" t="s">
        <v>52</v>
      </c>
      <c r="S2342" t="s">
        <v>6176</v>
      </c>
    </row>
    <row r="2343" spans="1:19" hidden="1" x14ac:dyDescent="0.3">
      <c r="A2343" s="7">
        <v>19630</v>
      </c>
      <c r="B2343" s="6" t="s">
        <v>4745</v>
      </c>
      <c r="C2343" t="s">
        <v>4746</v>
      </c>
      <c r="D2343" t="str">
        <f t="shared" si="72"/>
        <v>07:40:40</v>
      </c>
      <c r="E2343" s="18">
        <f t="shared" si="73"/>
        <v>0.29166666666666663</v>
      </c>
      <c r="F2343" s="2" t="s">
        <v>45</v>
      </c>
      <c r="G2343" s="4" t="s">
        <v>55</v>
      </c>
      <c r="H2343" t="s">
        <v>75</v>
      </c>
      <c r="I2343">
        <v>2224</v>
      </c>
      <c r="J2343">
        <v>67449</v>
      </c>
      <c r="K2343" t="s">
        <v>6203</v>
      </c>
      <c r="L2343">
        <v>15</v>
      </c>
      <c r="M2343" s="6">
        <v>555.75</v>
      </c>
      <c r="N2343" s="6">
        <v>2613.75</v>
      </c>
      <c r="O2343">
        <v>57</v>
      </c>
      <c r="P2343">
        <v>3</v>
      </c>
      <c r="Q2343" t="s">
        <v>38</v>
      </c>
      <c r="R2343" t="s">
        <v>35</v>
      </c>
      <c r="S2343" t="s">
        <v>6177</v>
      </c>
    </row>
    <row r="2344" spans="1:19" hidden="1" x14ac:dyDescent="0.3">
      <c r="A2344" s="7">
        <v>19631</v>
      </c>
      <c r="B2344" s="6" t="s">
        <v>4747</v>
      </c>
      <c r="C2344" t="s">
        <v>4748</v>
      </c>
      <c r="D2344" t="str">
        <f t="shared" si="72"/>
        <v>04:12:54</v>
      </c>
      <c r="E2344" s="18">
        <f t="shared" si="73"/>
        <v>0.16666666666666666</v>
      </c>
      <c r="F2344" s="2" t="s">
        <v>72</v>
      </c>
      <c r="G2344" s="4" t="s">
        <v>46</v>
      </c>
      <c r="H2344" t="s">
        <v>47</v>
      </c>
      <c r="I2344">
        <v>954</v>
      </c>
      <c r="J2344">
        <v>51950</v>
      </c>
      <c r="K2344" t="s">
        <v>6203</v>
      </c>
      <c r="L2344">
        <v>2</v>
      </c>
      <c r="M2344" s="6">
        <v>525</v>
      </c>
      <c r="N2344" s="6">
        <v>4564.5</v>
      </c>
      <c r="O2344">
        <v>76</v>
      </c>
      <c r="P2344">
        <v>1</v>
      </c>
      <c r="Q2344" t="s">
        <v>38</v>
      </c>
      <c r="R2344" t="s">
        <v>38</v>
      </c>
      <c r="S2344" t="s">
        <v>6177</v>
      </c>
    </row>
    <row r="2345" spans="1:19" hidden="1" x14ac:dyDescent="0.3">
      <c r="A2345" s="7">
        <v>19632</v>
      </c>
      <c r="B2345" s="6" t="s">
        <v>4749</v>
      </c>
      <c r="C2345" t="s">
        <v>4750</v>
      </c>
      <c r="D2345" t="str">
        <f t="shared" si="72"/>
        <v>21:16:21</v>
      </c>
      <c r="E2345" s="18">
        <f t="shared" si="73"/>
        <v>0.875</v>
      </c>
      <c r="F2345" s="2" t="s">
        <v>45</v>
      </c>
      <c r="G2345" s="4" t="s">
        <v>46</v>
      </c>
      <c r="H2345" t="s">
        <v>56</v>
      </c>
      <c r="I2345">
        <v>4475</v>
      </c>
      <c r="J2345">
        <v>56119</v>
      </c>
      <c r="K2345" t="s">
        <v>6203</v>
      </c>
      <c r="L2345">
        <v>38</v>
      </c>
      <c r="M2345" s="6">
        <v>492</v>
      </c>
      <c r="N2345" s="6">
        <v>3682.75</v>
      </c>
      <c r="O2345">
        <v>17</v>
      </c>
      <c r="P2345">
        <v>4</v>
      </c>
      <c r="Q2345" t="s">
        <v>52</v>
      </c>
      <c r="R2345" t="s">
        <v>38</v>
      </c>
      <c r="S2345" t="s">
        <v>6176</v>
      </c>
    </row>
    <row r="2346" spans="1:19" hidden="1" x14ac:dyDescent="0.3">
      <c r="A2346" s="7">
        <v>19633</v>
      </c>
      <c r="B2346" s="6" t="s">
        <v>4751</v>
      </c>
      <c r="C2346" t="s">
        <v>4752</v>
      </c>
      <c r="D2346" t="str">
        <f t="shared" si="72"/>
        <v>08:31:08</v>
      </c>
      <c r="E2346" s="18">
        <f t="shared" si="73"/>
        <v>0.33333333333333331</v>
      </c>
      <c r="F2346" s="2" t="s">
        <v>72</v>
      </c>
      <c r="G2346" s="4" t="s">
        <v>46</v>
      </c>
      <c r="H2346" t="s">
        <v>81</v>
      </c>
      <c r="I2346">
        <v>672</v>
      </c>
      <c r="J2346">
        <v>72859</v>
      </c>
      <c r="K2346" t="s">
        <v>6206</v>
      </c>
      <c r="L2346">
        <v>16</v>
      </c>
      <c r="M2346" s="6">
        <v>190.75</v>
      </c>
      <c r="N2346" s="6">
        <v>4799.25</v>
      </c>
      <c r="O2346">
        <v>54</v>
      </c>
      <c r="P2346">
        <v>0</v>
      </c>
      <c r="Q2346" t="s">
        <v>35</v>
      </c>
      <c r="R2346" t="s">
        <v>38</v>
      </c>
      <c r="S2346" t="s">
        <v>6176</v>
      </c>
    </row>
    <row r="2347" spans="1:19" hidden="1" x14ac:dyDescent="0.3">
      <c r="A2347" s="7">
        <v>19634</v>
      </c>
      <c r="B2347" s="6" t="s">
        <v>4753</v>
      </c>
      <c r="C2347" t="s">
        <v>4754</v>
      </c>
      <c r="D2347" t="str">
        <f t="shared" si="72"/>
        <v>03:21:27</v>
      </c>
      <c r="E2347" s="18">
        <f t="shared" si="73"/>
        <v>0.125</v>
      </c>
      <c r="F2347" s="2" t="s">
        <v>72</v>
      </c>
      <c r="G2347" s="4" t="s">
        <v>46</v>
      </c>
      <c r="H2347" t="s">
        <v>75</v>
      </c>
      <c r="I2347">
        <v>365</v>
      </c>
      <c r="J2347">
        <v>87343</v>
      </c>
      <c r="K2347" t="s">
        <v>6206</v>
      </c>
      <c r="L2347">
        <v>2</v>
      </c>
      <c r="M2347" s="6">
        <v>242.25</v>
      </c>
      <c r="N2347" s="6">
        <v>6877.5</v>
      </c>
      <c r="O2347">
        <v>56</v>
      </c>
      <c r="P2347">
        <v>2</v>
      </c>
      <c r="Q2347" t="s">
        <v>38</v>
      </c>
      <c r="R2347" t="s">
        <v>38</v>
      </c>
      <c r="S2347" t="s">
        <v>6177</v>
      </c>
    </row>
    <row r="2348" spans="1:19" hidden="1" x14ac:dyDescent="0.3">
      <c r="A2348" s="7">
        <v>19635</v>
      </c>
      <c r="B2348" s="6" t="s">
        <v>4755</v>
      </c>
      <c r="C2348" t="s">
        <v>4756</v>
      </c>
      <c r="D2348" t="str">
        <f t="shared" si="72"/>
        <v>04:55:35</v>
      </c>
      <c r="E2348" s="18">
        <f t="shared" si="73"/>
        <v>0.16666666666666666</v>
      </c>
      <c r="F2348" s="2" t="s">
        <v>59</v>
      </c>
      <c r="G2348" s="4" t="s">
        <v>55</v>
      </c>
      <c r="H2348" t="s">
        <v>51</v>
      </c>
      <c r="I2348">
        <v>166</v>
      </c>
      <c r="J2348">
        <v>48010</v>
      </c>
      <c r="K2348" t="s">
        <v>6205</v>
      </c>
      <c r="L2348">
        <v>7</v>
      </c>
      <c r="M2348" s="6">
        <v>1170.25</v>
      </c>
      <c r="N2348" s="6">
        <v>3947.5</v>
      </c>
      <c r="O2348">
        <v>85</v>
      </c>
      <c r="P2348">
        <v>2</v>
      </c>
      <c r="Q2348" t="s">
        <v>65</v>
      </c>
      <c r="R2348" t="s">
        <v>52</v>
      </c>
      <c r="S2348" t="s">
        <v>6176</v>
      </c>
    </row>
    <row r="2349" spans="1:19" hidden="1" x14ac:dyDescent="0.3">
      <c r="A2349" s="7">
        <v>19636</v>
      </c>
      <c r="B2349" s="6" t="s">
        <v>4757</v>
      </c>
      <c r="C2349" t="s">
        <v>4758</v>
      </c>
      <c r="D2349" t="str">
        <f t="shared" si="72"/>
        <v>22:17:54</v>
      </c>
      <c r="E2349" s="18">
        <f t="shared" si="73"/>
        <v>0.91666666666666663</v>
      </c>
      <c r="F2349" s="2" t="s">
        <v>50</v>
      </c>
      <c r="G2349" s="4" t="s">
        <v>46</v>
      </c>
      <c r="H2349" t="s">
        <v>51</v>
      </c>
      <c r="I2349">
        <v>136</v>
      </c>
      <c r="J2349">
        <v>55621</v>
      </c>
      <c r="K2349" t="s">
        <v>6203</v>
      </c>
      <c r="L2349">
        <v>12</v>
      </c>
      <c r="M2349" s="6">
        <v>1281.25</v>
      </c>
      <c r="N2349" s="6">
        <v>4274.25</v>
      </c>
      <c r="O2349">
        <v>94</v>
      </c>
      <c r="P2349">
        <v>1</v>
      </c>
      <c r="Q2349" t="s">
        <v>65</v>
      </c>
      <c r="R2349" t="s">
        <v>52</v>
      </c>
      <c r="S2349" t="s">
        <v>6176</v>
      </c>
    </row>
    <row r="2350" spans="1:19" hidden="1" x14ac:dyDescent="0.3">
      <c r="A2350" s="7">
        <v>19637</v>
      </c>
      <c r="B2350" s="6" t="s">
        <v>4759</v>
      </c>
      <c r="C2350" t="s">
        <v>4760</v>
      </c>
      <c r="D2350" t="str">
        <f t="shared" si="72"/>
        <v>13:05:56</v>
      </c>
      <c r="E2350" s="18">
        <f t="shared" si="73"/>
        <v>0.54166666666666663</v>
      </c>
      <c r="F2350" s="2" t="s">
        <v>59</v>
      </c>
      <c r="G2350" s="4" t="s">
        <v>55</v>
      </c>
      <c r="H2350" t="s">
        <v>75</v>
      </c>
      <c r="I2350">
        <v>410</v>
      </c>
      <c r="J2350">
        <v>16668</v>
      </c>
      <c r="K2350" t="s">
        <v>6204</v>
      </c>
      <c r="L2350">
        <v>5</v>
      </c>
      <c r="M2350" s="6">
        <v>634.5</v>
      </c>
      <c r="N2350" s="6">
        <v>2168.25</v>
      </c>
      <c r="O2350">
        <v>49</v>
      </c>
      <c r="P2350">
        <v>1</v>
      </c>
      <c r="Q2350" t="s">
        <v>52</v>
      </c>
      <c r="R2350" t="s">
        <v>38</v>
      </c>
      <c r="S2350" t="s">
        <v>6177</v>
      </c>
    </row>
    <row r="2351" spans="1:19" hidden="1" x14ac:dyDescent="0.3">
      <c r="A2351" s="7">
        <v>19638</v>
      </c>
      <c r="B2351" s="6" t="s">
        <v>4761</v>
      </c>
      <c r="C2351" t="s">
        <v>4762</v>
      </c>
      <c r="D2351" t="str">
        <f t="shared" si="72"/>
        <v>12:25:45</v>
      </c>
      <c r="E2351" s="18">
        <f t="shared" si="73"/>
        <v>0.5</v>
      </c>
      <c r="F2351" s="2" t="s">
        <v>59</v>
      </c>
      <c r="G2351" s="4" t="s">
        <v>46</v>
      </c>
      <c r="H2351" t="s">
        <v>47</v>
      </c>
      <c r="I2351">
        <v>765</v>
      </c>
      <c r="J2351">
        <v>15486</v>
      </c>
      <c r="K2351" t="s">
        <v>6204</v>
      </c>
      <c r="L2351">
        <v>22</v>
      </c>
      <c r="M2351" s="6">
        <v>308.5</v>
      </c>
      <c r="N2351" s="6">
        <v>7259.25</v>
      </c>
      <c r="O2351">
        <v>50</v>
      </c>
      <c r="P2351">
        <v>3</v>
      </c>
      <c r="Q2351" t="s">
        <v>52</v>
      </c>
      <c r="R2351" t="s">
        <v>52</v>
      </c>
      <c r="S2351" t="s">
        <v>6176</v>
      </c>
    </row>
    <row r="2352" spans="1:19" hidden="1" x14ac:dyDescent="0.3">
      <c r="A2352" s="7">
        <v>19639</v>
      </c>
      <c r="B2352" s="6" t="s">
        <v>4763</v>
      </c>
      <c r="C2352" t="s">
        <v>4764</v>
      </c>
      <c r="D2352" t="str">
        <f t="shared" si="72"/>
        <v>12:21:51</v>
      </c>
      <c r="E2352" s="18">
        <f t="shared" si="73"/>
        <v>0.5</v>
      </c>
      <c r="F2352" s="2" t="s">
        <v>59</v>
      </c>
      <c r="G2352" s="4" t="s">
        <v>46</v>
      </c>
      <c r="H2352" t="s">
        <v>81</v>
      </c>
      <c r="I2352">
        <v>978</v>
      </c>
      <c r="J2352">
        <v>75729</v>
      </c>
      <c r="K2352" t="s">
        <v>6206</v>
      </c>
      <c r="L2352">
        <v>14</v>
      </c>
      <c r="M2352" s="6">
        <v>7317.5</v>
      </c>
      <c r="N2352" s="6">
        <v>873.25</v>
      </c>
      <c r="O2352">
        <v>55</v>
      </c>
      <c r="P2352">
        <v>1</v>
      </c>
      <c r="Q2352" t="s">
        <v>38</v>
      </c>
      <c r="R2352" t="s">
        <v>52</v>
      </c>
      <c r="S2352" t="s">
        <v>6176</v>
      </c>
    </row>
    <row r="2353" spans="1:19" hidden="1" x14ac:dyDescent="0.3">
      <c r="A2353" s="7">
        <v>19640</v>
      </c>
      <c r="B2353" s="6" t="s">
        <v>4765</v>
      </c>
      <c r="C2353" t="s">
        <v>4766</v>
      </c>
      <c r="D2353" t="str">
        <f t="shared" si="72"/>
        <v>23:44:03</v>
      </c>
      <c r="E2353" s="18">
        <f t="shared" si="73"/>
        <v>0.95833333333333326</v>
      </c>
      <c r="F2353" s="2" t="s">
        <v>45</v>
      </c>
      <c r="G2353" s="4" t="s">
        <v>55</v>
      </c>
      <c r="H2353" t="s">
        <v>56</v>
      </c>
      <c r="I2353">
        <v>1504</v>
      </c>
      <c r="J2353">
        <v>79319</v>
      </c>
      <c r="K2353" t="s">
        <v>6206</v>
      </c>
      <c r="L2353">
        <v>53</v>
      </c>
      <c r="M2353" s="6">
        <v>139</v>
      </c>
      <c r="N2353" s="6">
        <v>6011.75</v>
      </c>
      <c r="O2353">
        <v>15</v>
      </c>
      <c r="P2353">
        <v>6</v>
      </c>
      <c r="Q2353" t="s">
        <v>52</v>
      </c>
      <c r="R2353" t="s">
        <v>38</v>
      </c>
      <c r="S2353" t="s">
        <v>6176</v>
      </c>
    </row>
    <row r="2354" spans="1:19" hidden="1" x14ac:dyDescent="0.3">
      <c r="A2354" s="7">
        <v>19641</v>
      </c>
      <c r="B2354" s="6" t="s">
        <v>4767</v>
      </c>
      <c r="C2354" t="s">
        <v>4768</v>
      </c>
      <c r="D2354" t="str">
        <f t="shared" si="72"/>
        <v>05:21:49</v>
      </c>
      <c r="E2354" s="18">
        <f t="shared" si="73"/>
        <v>0.20833333333333331</v>
      </c>
      <c r="F2354" s="2" t="s">
        <v>88</v>
      </c>
      <c r="G2354" s="4" t="s">
        <v>55</v>
      </c>
      <c r="H2354" t="s">
        <v>51</v>
      </c>
      <c r="I2354">
        <v>106</v>
      </c>
      <c r="J2354">
        <v>47556</v>
      </c>
      <c r="K2354" t="s">
        <v>6205</v>
      </c>
      <c r="L2354">
        <v>17</v>
      </c>
      <c r="M2354" s="6">
        <v>5001.75</v>
      </c>
      <c r="N2354" s="6">
        <v>639.25</v>
      </c>
      <c r="O2354">
        <v>84</v>
      </c>
      <c r="P2354">
        <v>2</v>
      </c>
      <c r="Q2354" t="s">
        <v>52</v>
      </c>
      <c r="R2354" t="s">
        <v>52</v>
      </c>
      <c r="S2354" t="s">
        <v>6176</v>
      </c>
    </row>
    <row r="2355" spans="1:19" hidden="1" x14ac:dyDescent="0.3">
      <c r="A2355" s="7">
        <v>19642</v>
      </c>
      <c r="B2355" s="6" t="s">
        <v>4769</v>
      </c>
      <c r="C2355" t="s">
        <v>4770</v>
      </c>
      <c r="D2355" t="str">
        <f t="shared" si="72"/>
        <v>06:27:25</v>
      </c>
      <c r="E2355" s="18">
        <f t="shared" si="73"/>
        <v>0.25</v>
      </c>
      <c r="F2355" s="2" t="s">
        <v>50</v>
      </c>
      <c r="G2355" s="4" t="s">
        <v>55</v>
      </c>
      <c r="H2355" t="s">
        <v>51</v>
      </c>
      <c r="I2355">
        <v>102</v>
      </c>
      <c r="J2355">
        <v>66061</v>
      </c>
      <c r="K2355" t="s">
        <v>6203</v>
      </c>
      <c r="L2355">
        <v>6</v>
      </c>
      <c r="M2355" s="6">
        <v>377</v>
      </c>
      <c r="N2355" s="6">
        <v>2738.5</v>
      </c>
      <c r="O2355">
        <v>100</v>
      </c>
      <c r="P2355">
        <v>2</v>
      </c>
      <c r="Q2355" t="s">
        <v>35</v>
      </c>
      <c r="R2355" t="s">
        <v>38</v>
      </c>
      <c r="S2355" t="s">
        <v>6177</v>
      </c>
    </row>
    <row r="2356" spans="1:19" hidden="1" x14ac:dyDescent="0.3">
      <c r="A2356" s="7">
        <v>19643</v>
      </c>
      <c r="B2356" s="6" t="s">
        <v>4771</v>
      </c>
      <c r="C2356" t="s">
        <v>4772</v>
      </c>
      <c r="D2356" t="str">
        <f t="shared" si="72"/>
        <v>07:12:39</v>
      </c>
      <c r="E2356" s="18">
        <f t="shared" si="73"/>
        <v>0.29166666666666663</v>
      </c>
      <c r="F2356" s="2" t="s">
        <v>45</v>
      </c>
      <c r="G2356" s="4" t="s">
        <v>68</v>
      </c>
      <c r="H2356" t="s">
        <v>60</v>
      </c>
      <c r="I2356">
        <v>2945</v>
      </c>
      <c r="J2356">
        <v>57711</v>
      </c>
      <c r="K2356" t="s">
        <v>6203</v>
      </c>
      <c r="L2356">
        <v>40</v>
      </c>
      <c r="M2356" s="6">
        <v>548.5</v>
      </c>
      <c r="N2356" s="6">
        <v>3421</v>
      </c>
      <c r="O2356">
        <v>10</v>
      </c>
      <c r="P2356">
        <v>6</v>
      </c>
      <c r="Q2356" t="s">
        <v>52</v>
      </c>
      <c r="R2356" t="s">
        <v>52</v>
      </c>
      <c r="S2356" t="s">
        <v>6176</v>
      </c>
    </row>
    <row r="2357" spans="1:19" hidden="1" x14ac:dyDescent="0.3">
      <c r="A2357" s="7">
        <v>19644</v>
      </c>
      <c r="B2357" s="6" t="s">
        <v>4773</v>
      </c>
      <c r="C2357" t="s">
        <v>4774</v>
      </c>
      <c r="D2357" t="str">
        <f t="shared" si="72"/>
        <v>04:17:22</v>
      </c>
      <c r="E2357" s="18">
        <f t="shared" si="73"/>
        <v>0.16666666666666666</v>
      </c>
      <c r="F2357" s="2" t="s">
        <v>72</v>
      </c>
      <c r="G2357" s="4" t="s">
        <v>55</v>
      </c>
      <c r="H2357" t="s">
        <v>51</v>
      </c>
      <c r="I2357">
        <v>121</v>
      </c>
      <c r="J2357">
        <v>47823</v>
      </c>
      <c r="K2357" t="s">
        <v>6205</v>
      </c>
      <c r="L2357">
        <v>17</v>
      </c>
      <c r="M2357" s="6">
        <v>291.75</v>
      </c>
      <c r="N2357" s="6">
        <v>3158.75</v>
      </c>
      <c r="O2357">
        <v>94</v>
      </c>
      <c r="P2357">
        <v>1</v>
      </c>
      <c r="Q2357" t="s">
        <v>52</v>
      </c>
      <c r="R2357" t="s">
        <v>38</v>
      </c>
      <c r="S2357" t="s">
        <v>6176</v>
      </c>
    </row>
    <row r="2358" spans="1:19" hidden="1" x14ac:dyDescent="0.3">
      <c r="A2358" s="7">
        <v>19645</v>
      </c>
      <c r="B2358" s="6" t="s">
        <v>4775</v>
      </c>
      <c r="C2358" t="s">
        <v>4776</v>
      </c>
      <c r="D2358" t="str">
        <f t="shared" si="72"/>
        <v>10:59:19</v>
      </c>
      <c r="E2358" s="18">
        <f t="shared" si="73"/>
        <v>0.41666666666666663</v>
      </c>
      <c r="F2358" s="2" t="s">
        <v>50</v>
      </c>
      <c r="G2358" s="4" t="s">
        <v>55</v>
      </c>
      <c r="H2358" t="s">
        <v>51</v>
      </c>
      <c r="I2358">
        <v>76</v>
      </c>
      <c r="J2358">
        <v>52418</v>
      </c>
      <c r="K2358" t="s">
        <v>6203</v>
      </c>
      <c r="L2358">
        <v>9</v>
      </c>
      <c r="M2358" s="6">
        <v>125.25</v>
      </c>
      <c r="N2358" s="6">
        <v>3145.5</v>
      </c>
      <c r="O2358">
        <v>83</v>
      </c>
      <c r="P2358">
        <v>2</v>
      </c>
      <c r="Q2358" t="s">
        <v>35</v>
      </c>
      <c r="R2358" t="s">
        <v>38</v>
      </c>
      <c r="S2358" t="s">
        <v>6176</v>
      </c>
    </row>
    <row r="2359" spans="1:19" hidden="1" x14ac:dyDescent="0.3">
      <c r="A2359" s="7">
        <v>19646</v>
      </c>
      <c r="B2359" s="6" t="s">
        <v>4777</v>
      </c>
      <c r="C2359" t="s">
        <v>4778</v>
      </c>
      <c r="D2359" t="str">
        <f t="shared" si="72"/>
        <v>21:06:06</v>
      </c>
      <c r="E2359" s="18">
        <f t="shared" si="73"/>
        <v>0.875</v>
      </c>
      <c r="F2359" s="2" t="s">
        <v>72</v>
      </c>
      <c r="G2359" s="4" t="s">
        <v>55</v>
      </c>
      <c r="H2359" t="s">
        <v>51</v>
      </c>
      <c r="I2359">
        <v>104</v>
      </c>
      <c r="J2359">
        <v>38622</v>
      </c>
      <c r="K2359" t="s">
        <v>6205</v>
      </c>
      <c r="L2359">
        <v>5</v>
      </c>
      <c r="M2359" s="6">
        <v>405.75</v>
      </c>
      <c r="N2359" s="6">
        <v>5548.25</v>
      </c>
      <c r="O2359">
        <v>93</v>
      </c>
      <c r="P2359">
        <v>1</v>
      </c>
      <c r="Q2359" t="s">
        <v>65</v>
      </c>
      <c r="R2359" t="s">
        <v>35</v>
      </c>
      <c r="S2359" t="s">
        <v>6176</v>
      </c>
    </row>
    <row r="2360" spans="1:19" hidden="1" x14ac:dyDescent="0.3">
      <c r="A2360" s="7">
        <v>19647</v>
      </c>
      <c r="B2360" s="6" t="s">
        <v>4779</v>
      </c>
      <c r="C2360" t="s">
        <v>4780</v>
      </c>
      <c r="D2360" t="str">
        <f t="shared" si="72"/>
        <v>13:39:24</v>
      </c>
      <c r="E2360" s="18">
        <f t="shared" si="73"/>
        <v>0.54166666666666663</v>
      </c>
      <c r="F2360" s="2" t="s">
        <v>50</v>
      </c>
      <c r="G2360" s="4" t="s">
        <v>55</v>
      </c>
      <c r="H2360" t="s">
        <v>51</v>
      </c>
      <c r="I2360">
        <v>114</v>
      </c>
      <c r="J2360">
        <v>45023</v>
      </c>
      <c r="K2360" t="s">
        <v>6205</v>
      </c>
      <c r="L2360">
        <v>16</v>
      </c>
      <c r="M2360" s="6">
        <v>7365.5</v>
      </c>
      <c r="N2360" s="6">
        <v>966.25</v>
      </c>
      <c r="O2360">
        <v>76</v>
      </c>
      <c r="P2360">
        <v>1</v>
      </c>
      <c r="Q2360" t="s">
        <v>52</v>
      </c>
      <c r="R2360" t="s">
        <v>38</v>
      </c>
      <c r="S2360" t="s">
        <v>6177</v>
      </c>
    </row>
    <row r="2361" spans="1:19" hidden="1" x14ac:dyDescent="0.3">
      <c r="A2361" s="7">
        <v>19648</v>
      </c>
      <c r="B2361" s="6" t="s">
        <v>4781</v>
      </c>
      <c r="C2361" t="s">
        <v>4782</v>
      </c>
      <c r="D2361" t="str">
        <f t="shared" si="72"/>
        <v>21:05:40</v>
      </c>
      <c r="E2361" s="18">
        <f t="shared" si="73"/>
        <v>0.875</v>
      </c>
      <c r="F2361" s="2" t="s">
        <v>72</v>
      </c>
      <c r="G2361" s="4" t="s">
        <v>55</v>
      </c>
      <c r="H2361" t="s">
        <v>75</v>
      </c>
      <c r="I2361">
        <v>578</v>
      </c>
      <c r="J2361">
        <v>69960</v>
      </c>
      <c r="K2361" t="s">
        <v>6203</v>
      </c>
      <c r="L2361">
        <v>13</v>
      </c>
      <c r="M2361" s="6">
        <v>6875</v>
      </c>
      <c r="N2361" s="6">
        <v>761.25</v>
      </c>
      <c r="O2361">
        <v>43</v>
      </c>
      <c r="P2361">
        <v>3</v>
      </c>
      <c r="Q2361" t="s">
        <v>52</v>
      </c>
      <c r="R2361" t="s">
        <v>38</v>
      </c>
      <c r="S2361" t="s">
        <v>6176</v>
      </c>
    </row>
    <row r="2362" spans="1:19" hidden="1" x14ac:dyDescent="0.3">
      <c r="A2362" s="7">
        <v>19649</v>
      </c>
      <c r="B2362" s="6" t="s">
        <v>4783</v>
      </c>
      <c r="C2362" t="s">
        <v>4784</v>
      </c>
      <c r="D2362" t="str">
        <f t="shared" si="72"/>
        <v>05:38:47</v>
      </c>
      <c r="E2362" s="18">
        <f t="shared" si="73"/>
        <v>0.20833333333333331</v>
      </c>
      <c r="F2362" s="2" t="s">
        <v>59</v>
      </c>
      <c r="G2362" s="4" t="s">
        <v>55</v>
      </c>
      <c r="H2362" t="s">
        <v>51</v>
      </c>
      <c r="I2362">
        <v>524</v>
      </c>
      <c r="J2362">
        <v>45520</v>
      </c>
      <c r="K2362" t="s">
        <v>6205</v>
      </c>
      <c r="L2362">
        <v>20</v>
      </c>
      <c r="M2362" s="6">
        <v>3345.75</v>
      </c>
      <c r="N2362" s="6">
        <v>584.75</v>
      </c>
      <c r="O2362">
        <v>100</v>
      </c>
      <c r="P2362">
        <v>2</v>
      </c>
      <c r="Q2362" t="s">
        <v>65</v>
      </c>
      <c r="R2362" t="s">
        <v>52</v>
      </c>
      <c r="S2362" t="s">
        <v>6176</v>
      </c>
    </row>
    <row r="2363" spans="1:19" hidden="1" x14ac:dyDescent="0.3">
      <c r="A2363" s="7">
        <v>19650</v>
      </c>
      <c r="B2363" s="6" t="s">
        <v>4785</v>
      </c>
      <c r="C2363" t="s">
        <v>4786</v>
      </c>
      <c r="D2363" t="str">
        <f t="shared" si="72"/>
        <v>12:48:28</v>
      </c>
      <c r="E2363" s="18">
        <f t="shared" si="73"/>
        <v>0.5</v>
      </c>
      <c r="F2363" s="2" t="s">
        <v>72</v>
      </c>
      <c r="G2363" s="4" t="s">
        <v>46</v>
      </c>
      <c r="H2363" t="s">
        <v>75</v>
      </c>
      <c r="I2363">
        <v>618</v>
      </c>
      <c r="J2363">
        <v>72242</v>
      </c>
      <c r="K2363" t="s">
        <v>6206</v>
      </c>
      <c r="L2363">
        <v>9</v>
      </c>
      <c r="M2363" s="6">
        <v>1342</v>
      </c>
      <c r="N2363" s="6">
        <v>3186.75</v>
      </c>
      <c r="O2363">
        <v>64</v>
      </c>
      <c r="P2363">
        <v>3</v>
      </c>
      <c r="Q2363" t="s">
        <v>52</v>
      </c>
      <c r="R2363" t="s">
        <v>38</v>
      </c>
      <c r="S2363" t="s">
        <v>6176</v>
      </c>
    </row>
    <row r="2364" spans="1:19" hidden="1" x14ac:dyDescent="0.3">
      <c r="A2364" s="7">
        <v>19651</v>
      </c>
      <c r="B2364" s="6" t="s">
        <v>4787</v>
      </c>
      <c r="C2364" t="s">
        <v>4788</v>
      </c>
      <c r="D2364" t="str">
        <f t="shared" si="72"/>
        <v>02:55:28</v>
      </c>
      <c r="E2364" s="18">
        <f t="shared" si="73"/>
        <v>8.3333333333333329E-2</v>
      </c>
      <c r="F2364" s="2" t="s">
        <v>45</v>
      </c>
      <c r="G2364" s="4" t="s">
        <v>46</v>
      </c>
      <c r="H2364" t="s">
        <v>56</v>
      </c>
      <c r="I2364">
        <v>3110</v>
      </c>
      <c r="J2364">
        <v>46144</v>
      </c>
      <c r="K2364" t="s">
        <v>6205</v>
      </c>
      <c r="L2364">
        <v>40</v>
      </c>
      <c r="M2364" s="6">
        <v>4027.75</v>
      </c>
      <c r="N2364" s="6">
        <v>682.25</v>
      </c>
      <c r="O2364">
        <v>20</v>
      </c>
      <c r="P2364">
        <v>4</v>
      </c>
      <c r="Q2364" t="s">
        <v>38</v>
      </c>
      <c r="R2364" t="s">
        <v>38</v>
      </c>
      <c r="S2364" t="s">
        <v>6177</v>
      </c>
    </row>
    <row r="2365" spans="1:19" hidden="1" x14ac:dyDescent="0.3">
      <c r="A2365" s="7">
        <v>19652</v>
      </c>
      <c r="B2365" s="6" t="s">
        <v>4789</v>
      </c>
      <c r="C2365" t="s">
        <v>4790</v>
      </c>
      <c r="D2365" t="str">
        <f t="shared" si="72"/>
        <v>17:56:56</v>
      </c>
      <c r="E2365" s="18">
        <f t="shared" si="73"/>
        <v>0.70833333333333326</v>
      </c>
      <c r="F2365" s="2" t="s">
        <v>50</v>
      </c>
      <c r="G2365" s="4" t="s">
        <v>55</v>
      </c>
      <c r="H2365" t="s">
        <v>51</v>
      </c>
      <c r="I2365">
        <v>146</v>
      </c>
      <c r="J2365">
        <v>67430</v>
      </c>
      <c r="K2365" t="s">
        <v>6203</v>
      </c>
      <c r="L2365">
        <v>18</v>
      </c>
      <c r="M2365" s="6">
        <v>1016.75</v>
      </c>
      <c r="N2365" s="6">
        <v>3002</v>
      </c>
      <c r="O2365">
        <v>78</v>
      </c>
      <c r="P2365">
        <v>1</v>
      </c>
      <c r="Q2365" t="s">
        <v>65</v>
      </c>
      <c r="R2365" t="s">
        <v>38</v>
      </c>
      <c r="S2365" t="s">
        <v>6176</v>
      </c>
    </row>
    <row r="2366" spans="1:19" hidden="1" x14ac:dyDescent="0.3">
      <c r="A2366" s="7">
        <v>19653</v>
      </c>
      <c r="B2366" s="6" t="s">
        <v>4791</v>
      </c>
      <c r="C2366" t="s">
        <v>4792</v>
      </c>
      <c r="D2366" t="str">
        <f t="shared" si="72"/>
        <v>23:16:44</v>
      </c>
      <c r="E2366" s="18">
        <f t="shared" si="73"/>
        <v>0.95833333333333326</v>
      </c>
      <c r="F2366" s="2" t="s">
        <v>59</v>
      </c>
      <c r="G2366" s="4" t="s">
        <v>46</v>
      </c>
      <c r="H2366" t="s">
        <v>75</v>
      </c>
      <c r="I2366">
        <v>715</v>
      </c>
      <c r="J2366">
        <v>61120</v>
      </c>
      <c r="K2366" t="s">
        <v>6203</v>
      </c>
      <c r="L2366">
        <v>11</v>
      </c>
      <c r="M2366" s="6">
        <v>466.75</v>
      </c>
      <c r="N2366" s="6">
        <v>4099.25</v>
      </c>
      <c r="O2366">
        <v>55</v>
      </c>
      <c r="P2366">
        <v>1</v>
      </c>
      <c r="Q2366" t="s">
        <v>35</v>
      </c>
      <c r="R2366" t="s">
        <v>38</v>
      </c>
      <c r="S2366" t="s">
        <v>6177</v>
      </c>
    </row>
    <row r="2367" spans="1:19" hidden="1" x14ac:dyDescent="0.3">
      <c r="A2367" s="7">
        <v>19654</v>
      </c>
      <c r="B2367" s="6" t="s">
        <v>4793</v>
      </c>
      <c r="C2367" t="s">
        <v>4794</v>
      </c>
      <c r="D2367" t="str">
        <f t="shared" si="72"/>
        <v>20:46:17</v>
      </c>
      <c r="E2367" s="18">
        <f t="shared" si="73"/>
        <v>0.83333333333333326</v>
      </c>
      <c r="F2367" s="2" t="s">
        <v>45</v>
      </c>
      <c r="G2367" s="4" t="s">
        <v>55</v>
      </c>
      <c r="H2367" t="s">
        <v>75</v>
      </c>
      <c r="I2367">
        <v>1362</v>
      </c>
      <c r="J2367">
        <v>18051</v>
      </c>
      <c r="K2367" t="s">
        <v>6204</v>
      </c>
      <c r="L2367">
        <v>9</v>
      </c>
      <c r="M2367" s="6">
        <v>322</v>
      </c>
      <c r="N2367" s="6">
        <v>4543.5</v>
      </c>
      <c r="O2367">
        <v>63</v>
      </c>
      <c r="P2367">
        <v>1</v>
      </c>
      <c r="Q2367" t="s">
        <v>38</v>
      </c>
      <c r="R2367" t="s">
        <v>52</v>
      </c>
      <c r="S2367" t="s">
        <v>6177</v>
      </c>
    </row>
    <row r="2368" spans="1:19" hidden="1" x14ac:dyDescent="0.3">
      <c r="A2368" s="7">
        <v>19655</v>
      </c>
      <c r="B2368" s="6" t="s">
        <v>4795</v>
      </c>
      <c r="C2368" t="s">
        <v>4796</v>
      </c>
      <c r="D2368" t="str">
        <f t="shared" si="72"/>
        <v>05:44:17</v>
      </c>
      <c r="E2368" s="18">
        <f t="shared" si="73"/>
        <v>0.20833333333333331</v>
      </c>
      <c r="F2368" s="2" t="s">
        <v>72</v>
      </c>
      <c r="G2368" s="4" t="s">
        <v>55</v>
      </c>
      <c r="H2368" t="s">
        <v>75</v>
      </c>
      <c r="I2368">
        <v>214</v>
      </c>
      <c r="J2368">
        <v>53631</v>
      </c>
      <c r="K2368" t="s">
        <v>6203</v>
      </c>
      <c r="L2368">
        <v>10</v>
      </c>
      <c r="M2368" s="6">
        <v>289</v>
      </c>
      <c r="N2368" s="6">
        <v>4278.75</v>
      </c>
      <c r="O2368">
        <v>52</v>
      </c>
      <c r="P2368">
        <v>2</v>
      </c>
      <c r="Q2368" t="s">
        <v>52</v>
      </c>
      <c r="R2368" t="s">
        <v>38</v>
      </c>
      <c r="S2368" t="s">
        <v>6176</v>
      </c>
    </row>
    <row r="2369" spans="1:19" hidden="1" x14ac:dyDescent="0.3">
      <c r="A2369" s="7">
        <v>19656</v>
      </c>
      <c r="B2369" s="6" t="s">
        <v>4797</v>
      </c>
      <c r="C2369" t="s">
        <v>4798</v>
      </c>
      <c r="D2369" t="str">
        <f t="shared" si="72"/>
        <v>01:08:41</v>
      </c>
      <c r="E2369" s="18">
        <f t="shared" si="73"/>
        <v>4.1666666666666664E-2</v>
      </c>
      <c r="F2369" s="2" t="s">
        <v>45</v>
      </c>
      <c r="G2369" s="4" t="s">
        <v>46</v>
      </c>
      <c r="H2369" t="s">
        <v>81</v>
      </c>
      <c r="I2369">
        <v>935</v>
      </c>
      <c r="J2369">
        <v>36011</v>
      </c>
      <c r="K2369" t="s">
        <v>6205</v>
      </c>
      <c r="L2369">
        <v>8</v>
      </c>
      <c r="M2369" s="6">
        <v>97.75</v>
      </c>
      <c r="N2369" s="6">
        <v>4916.75</v>
      </c>
      <c r="O2369">
        <v>52</v>
      </c>
      <c r="P2369">
        <v>1</v>
      </c>
      <c r="Q2369" t="s">
        <v>52</v>
      </c>
      <c r="R2369" t="s">
        <v>52</v>
      </c>
      <c r="S2369" t="s">
        <v>6177</v>
      </c>
    </row>
    <row r="2370" spans="1:19" hidden="1" x14ac:dyDescent="0.3">
      <c r="A2370" s="7">
        <v>19657</v>
      </c>
      <c r="B2370" s="6" t="s">
        <v>4799</v>
      </c>
      <c r="C2370" t="s">
        <v>4800</v>
      </c>
      <c r="D2370" t="str">
        <f t="shared" si="72"/>
        <v>07:29:04</v>
      </c>
      <c r="E2370" s="18">
        <f t="shared" si="73"/>
        <v>0.29166666666666663</v>
      </c>
      <c r="F2370" s="2" t="s">
        <v>50</v>
      </c>
      <c r="G2370" s="4" t="s">
        <v>46</v>
      </c>
      <c r="H2370" t="s">
        <v>51</v>
      </c>
      <c r="I2370">
        <v>213</v>
      </c>
      <c r="J2370">
        <v>17018</v>
      </c>
      <c r="K2370" t="s">
        <v>6204</v>
      </c>
      <c r="L2370">
        <v>4</v>
      </c>
      <c r="M2370" s="6">
        <v>4601.5</v>
      </c>
      <c r="N2370" s="6">
        <v>716.25</v>
      </c>
      <c r="O2370">
        <v>76</v>
      </c>
      <c r="P2370">
        <v>1</v>
      </c>
      <c r="Q2370" t="s">
        <v>52</v>
      </c>
      <c r="R2370" t="s">
        <v>38</v>
      </c>
      <c r="S2370" t="s">
        <v>6177</v>
      </c>
    </row>
    <row r="2371" spans="1:19" hidden="1" x14ac:dyDescent="0.3">
      <c r="A2371" s="7">
        <v>19658</v>
      </c>
      <c r="B2371" s="6" t="s">
        <v>4801</v>
      </c>
      <c r="C2371" t="s">
        <v>4802</v>
      </c>
      <c r="D2371" t="str">
        <f t="shared" ref="D2371:D2434" si="74">TEXT(C2371,"hh:mm:ss")</f>
        <v>23:46:57</v>
      </c>
      <c r="E2371" s="18">
        <f t="shared" ref="E2371:E2434" si="75">FLOOR(D2371,TIME(1,0,0))</f>
        <v>0.95833333333333326</v>
      </c>
      <c r="F2371" s="2" t="s">
        <v>45</v>
      </c>
      <c r="G2371" s="4" t="s">
        <v>46</v>
      </c>
      <c r="H2371" t="s">
        <v>60</v>
      </c>
      <c r="I2371">
        <v>3926</v>
      </c>
      <c r="J2371">
        <v>81481</v>
      </c>
      <c r="K2371" t="s">
        <v>6206</v>
      </c>
      <c r="L2371">
        <v>36</v>
      </c>
      <c r="M2371" s="6">
        <v>1270.5</v>
      </c>
      <c r="N2371" s="6">
        <v>753</v>
      </c>
      <c r="O2371">
        <v>24</v>
      </c>
      <c r="P2371">
        <v>5</v>
      </c>
      <c r="Q2371" t="s">
        <v>52</v>
      </c>
      <c r="R2371" t="s">
        <v>38</v>
      </c>
      <c r="S2371" t="s">
        <v>6177</v>
      </c>
    </row>
    <row r="2372" spans="1:19" hidden="1" x14ac:dyDescent="0.3">
      <c r="A2372" s="7">
        <v>19659</v>
      </c>
      <c r="B2372" s="6" t="s">
        <v>4803</v>
      </c>
      <c r="C2372" t="s">
        <v>4804</v>
      </c>
      <c r="D2372" t="str">
        <f t="shared" si="74"/>
        <v>00:02:55</v>
      </c>
      <c r="E2372" s="18">
        <f t="shared" si="75"/>
        <v>0</v>
      </c>
      <c r="F2372" s="2" t="s">
        <v>50</v>
      </c>
      <c r="G2372" s="4" t="s">
        <v>55</v>
      </c>
      <c r="H2372" t="s">
        <v>51</v>
      </c>
      <c r="I2372">
        <v>67</v>
      </c>
      <c r="J2372">
        <v>43212</v>
      </c>
      <c r="K2372" t="s">
        <v>6205</v>
      </c>
      <c r="L2372">
        <v>9</v>
      </c>
      <c r="M2372" s="6">
        <v>973.75</v>
      </c>
      <c r="N2372" s="6">
        <v>3168.25</v>
      </c>
      <c r="O2372">
        <v>78</v>
      </c>
      <c r="P2372">
        <v>2</v>
      </c>
      <c r="Q2372" t="s">
        <v>65</v>
      </c>
      <c r="R2372" t="s">
        <v>38</v>
      </c>
      <c r="S2372" t="s">
        <v>6176</v>
      </c>
    </row>
    <row r="2373" spans="1:19" hidden="1" x14ac:dyDescent="0.3">
      <c r="A2373" s="7">
        <v>19660</v>
      </c>
      <c r="B2373" s="6" t="s">
        <v>4805</v>
      </c>
      <c r="C2373" t="s">
        <v>4806</v>
      </c>
      <c r="D2373" t="str">
        <f t="shared" si="74"/>
        <v>05:25:50</v>
      </c>
      <c r="E2373" s="18">
        <f t="shared" si="75"/>
        <v>0.20833333333333331</v>
      </c>
      <c r="F2373" s="2" t="s">
        <v>45</v>
      </c>
      <c r="G2373" s="4" t="s">
        <v>46</v>
      </c>
      <c r="H2373" t="s">
        <v>47</v>
      </c>
      <c r="I2373">
        <v>3108</v>
      </c>
      <c r="J2373">
        <v>64515</v>
      </c>
      <c r="K2373" t="s">
        <v>6203</v>
      </c>
      <c r="L2373">
        <v>18</v>
      </c>
      <c r="M2373" s="6">
        <v>10567.75</v>
      </c>
      <c r="N2373" s="6">
        <v>820</v>
      </c>
      <c r="O2373">
        <v>50</v>
      </c>
      <c r="P2373">
        <v>3</v>
      </c>
      <c r="Q2373" t="s">
        <v>52</v>
      </c>
      <c r="R2373" t="s">
        <v>38</v>
      </c>
      <c r="S2373" t="s">
        <v>6176</v>
      </c>
    </row>
    <row r="2374" spans="1:19" hidden="1" x14ac:dyDescent="0.3">
      <c r="A2374" s="7">
        <v>19661</v>
      </c>
      <c r="B2374" s="6" t="s">
        <v>4807</v>
      </c>
      <c r="C2374" t="s">
        <v>4808</v>
      </c>
      <c r="D2374" t="str">
        <f t="shared" si="74"/>
        <v>07:40:12</v>
      </c>
      <c r="E2374" s="18">
        <f t="shared" si="75"/>
        <v>0.29166666666666663</v>
      </c>
      <c r="F2374" s="2" t="s">
        <v>45</v>
      </c>
      <c r="G2374" s="4" t="s">
        <v>46</v>
      </c>
      <c r="H2374" t="s">
        <v>75</v>
      </c>
      <c r="I2374">
        <v>2124</v>
      </c>
      <c r="J2374">
        <v>62038</v>
      </c>
      <c r="K2374" t="s">
        <v>6203</v>
      </c>
      <c r="L2374">
        <v>2</v>
      </c>
      <c r="M2374" s="6">
        <v>340</v>
      </c>
      <c r="N2374" s="6">
        <v>4450.25</v>
      </c>
      <c r="O2374">
        <v>45</v>
      </c>
      <c r="P2374">
        <v>3</v>
      </c>
      <c r="Q2374" t="s">
        <v>52</v>
      </c>
      <c r="R2374" t="s">
        <v>38</v>
      </c>
      <c r="S2374" t="s">
        <v>6177</v>
      </c>
    </row>
    <row r="2375" spans="1:19" hidden="1" x14ac:dyDescent="0.3">
      <c r="A2375" s="7">
        <v>19662</v>
      </c>
      <c r="B2375" s="6" t="s">
        <v>4809</v>
      </c>
      <c r="C2375" t="s">
        <v>4810</v>
      </c>
      <c r="D2375" t="str">
        <f t="shared" si="74"/>
        <v>14:40:17</v>
      </c>
      <c r="E2375" s="18">
        <f t="shared" si="75"/>
        <v>0.58333333333333326</v>
      </c>
      <c r="F2375" s="2" t="s">
        <v>72</v>
      </c>
      <c r="G2375" s="4" t="s">
        <v>46</v>
      </c>
      <c r="H2375" t="s">
        <v>51</v>
      </c>
      <c r="I2375">
        <v>960</v>
      </c>
      <c r="J2375">
        <v>46954</v>
      </c>
      <c r="K2375" t="s">
        <v>6205</v>
      </c>
      <c r="L2375">
        <v>20</v>
      </c>
      <c r="M2375" s="6">
        <v>403.25</v>
      </c>
      <c r="N2375" s="6">
        <v>4324.25</v>
      </c>
      <c r="O2375">
        <v>87</v>
      </c>
      <c r="P2375">
        <v>1</v>
      </c>
      <c r="Q2375" t="s">
        <v>65</v>
      </c>
      <c r="R2375" t="s">
        <v>52</v>
      </c>
      <c r="S2375" t="s">
        <v>6176</v>
      </c>
    </row>
    <row r="2376" spans="1:19" hidden="1" x14ac:dyDescent="0.3">
      <c r="A2376" s="7">
        <v>19663</v>
      </c>
      <c r="B2376" s="6" t="s">
        <v>4811</v>
      </c>
      <c r="C2376" t="s">
        <v>4812</v>
      </c>
      <c r="D2376" t="str">
        <f t="shared" si="74"/>
        <v>07:59:44</v>
      </c>
      <c r="E2376" s="18">
        <f t="shared" si="75"/>
        <v>0.29166666666666663</v>
      </c>
      <c r="F2376" s="2" t="s">
        <v>59</v>
      </c>
      <c r="G2376" s="4" t="s">
        <v>46</v>
      </c>
      <c r="H2376" t="s">
        <v>47</v>
      </c>
      <c r="I2376">
        <v>717</v>
      </c>
      <c r="J2376">
        <v>57408</v>
      </c>
      <c r="K2376" t="s">
        <v>6203</v>
      </c>
      <c r="L2376">
        <v>24</v>
      </c>
      <c r="M2376" s="6">
        <v>1065.75</v>
      </c>
      <c r="N2376" s="6">
        <v>2736.75</v>
      </c>
      <c r="O2376">
        <v>74</v>
      </c>
      <c r="P2376">
        <v>3</v>
      </c>
      <c r="Q2376" t="s">
        <v>52</v>
      </c>
      <c r="R2376" t="s">
        <v>38</v>
      </c>
      <c r="S2376" t="s">
        <v>6177</v>
      </c>
    </row>
    <row r="2377" spans="1:19" hidden="1" x14ac:dyDescent="0.3">
      <c r="A2377" s="7">
        <v>19664</v>
      </c>
      <c r="B2377" s="6" t="s">
        <v>4813</v>
      </c>
      <c r="C2377" t="s">
        <v>4814</v>
      </c>
      <c r="D2377" t="str">
        <f t="shared" si="74"/>
        <v>09:16:38</v>
      </c>
      <c r="E2377" s="18">
        <f t="shared" si="75"/>
        <v>0.375</v>
      </c>
      <c r="F2377" s="2" t="s">
        <v>72</v>
      </c>
      <c r="G2377" s="4" t="s">
        <v>55</v>
      </c>
      <c r="H2377" t="s">
        <v>51</v>
      </c>
      <c r="I2377">
        <v>850</v>
      </c>
      <c r="J2377">
        <v>59974</v>
      </c>
      <c r="K2377" t="s">
        <v>6203</v>
      </c>
      <c r="L2377">
        <v>8</v>
      </c>
      <c r="M2377" s="6">
        <v>1972.25</v>
      </c>
      <c r="N2377" s="6">
        <v>986.75</v>
      </c>
      <c r="O2377">
        <v>99</v>
      </c>
      <c r="P2377">
        <v>2</v>
      </c>
      <c r="Q2377" t="s">
        <v>65</v>
      </c>
      <c r="R2377" t="s">
        <v>38</v>
      </c>
      <c r="S2377" t="s">
        <v>6176</v>
      </c>
    </row>
    <row r="2378" spans="1:19" hidden="1" x14ac:dyDescent="0.3">
      <c r="A2378" s="7">
        <v>19665</v>
      </c>
      <c r="B2378" s="6" t="s">
        <v>4815</v>
      </c>
      <c r="C2378" t="s">
        <v>4816</v>
      </c>
      <c r="D2378" t="str">
        <f t="shared" si="74"/>
        <v>22:08:00</v>
      </c>
      <c r="E2378" s="18">
        <f t="shared" si="75"/>
        <v>0.91666666666666663</v>
      </c>
      <c r="F2378" s="2" t="s">
        <v>88</v>
      </c>
      <c r="G2378" s="4" t="s">
        <v>55</v>
      </c>
      <c r="H2378" t="s">
        <v>51</v>
      </c>
      <c r="I2378">
        <v>26</v>
      </c>
      <c r="J2378">
        <v>50985</v>
      </c>
      <c r="K2378" t="s">
        <v>6203</v>
      </c>
      <c r="L2378">
        <v>19</v>
      </c>
      <c r="M2378" s="6">
        <v>7505</v>
      </c>
      <c r="N2378" s="6">
        <v>338.25</v>
      </c>
      <c r="O2378">
        <v>85</v>
      </c>
      <c r="P2378">
        <v>2</v>
      </c>
      <c r="Q2378" t="s">
        <v>65</v>
      </c>
      <c r="R2378" t="s">
        <v>38</v>
      </c>
      <c r="S2378" t="s">
        <v>6176</v>
      </c>
    </row>
    <row r="2379" spans="1:19" hidden="1" x14ac:dyDescent="0.3">
      <c r="A2379" s="7">
        <v>19666</v>
      </c>
      <c r="B2379" s="6" t="s">
        <v>4817</v>
      </c>
      <c r="C2379" t="s">
        <v>4818</v>
      </c>
      <c r="D2379" t="str">
        <f t="shared" si="74"/>
        <v>01:46:01</v>
      </c>
      <c r="E2379" s="18">
        <f t="shared" si="75"/>
        <v>4.1666666666666664E-2</v>
      </c>
      <c r="F2379" s="2" t="s">
        <v>50</v>
      </c>
      <c r="G2379" s="4" t="s">
        <v>46</v>
      </c>
      <c r="H2379" t="s">
        <v>75</v>
      </c>
      <c r="I2379">
        <v>223</v>
      </c>
      <c r="J2379">
        <v>31067</v>
      </c>
      <c r="K2379" t="s">
        <v>6205</v>
      </c>
      <c r="L2379">
        <v>2</v>
      </c>
      <c r="M2379" s="6">
        <v>218</v>
      </c>
      <c r="N2379" s="6">
        <v>3204.75</v>
      </c>
      <c r="O2379">
        <v>54</v>
      </c>
      <c r="P2379">
        <v>3</v>
      </c>
      <c r="Q2379" t="s">
        <v>52</v>
      </c>
      <c r="R2379" t="s">
        <v>38</v>
      </c>
      <c r="S2379" t="s">
        <v>6176</v>
      </c>
    </row>
    <row r="2380" spans="1:19" hidden="1" x14ac:dyDescent="0.3">
      <c r="A2380" s="7">
        <v>19667</v>
      </c>
      <c r="B2380" s="6" t="s">
        <v>4819</v>
      </c>
      <c r="C2380" t="s">
        <v>4820</v>
      </c>
      <c r="D2380" t="str">
        <f t="shared" si="74"/>
        <v>14:17:27</v>
      </c>
      <c r="E2380" s="18">
        <f t="shared" si="75"/>
        <v>0.58333333333333326</v>
      </c>
      <c r="F2380" s="2" t="s">
        <v>72</v>
      </c>
      <c r="G2380" s="4" t="s">
        <v>55</v>
      </c>
      <c r="H2380" t="s">
        <v>51</v>
      </c>
      <c r="I2380">
        <v>174</v>
      </c>
      <c r="J2380">
        <v>73302</v>
      </c>
      <c r="K2380" t="s">
        <v>6206</v>
      </c>
      <c r="L2380">
        <v>19</v>
      </c>
      <c r="M2380" s="6">
        <v>562.75</v>
      </c>
      <c r="N2380" s="6">
        <v>2577</v>
      </c>
      <c r="O2380">
        <v>95</v>
      </c>
      <c r="P2380">
        <v>1</v>
      </c>
      <c r="Q2380" t="s">
        <v>65</v>
      </c>
      <c r="R2380" t="s">
        <v>52</v>
      </c>
      <c r="S2380" t="s">
        <v>6177</v>
      </c>
    </row>
    <row r="2381" spans="1:19" hidden="1" x14ac:dyDescent="0.3">
      <c r="A2381" s="7">
        <v>19668</v>
      </c>
      <c r="B2381" s="6" t="s">
        <v>4821</v>
      </c>
      <c r="C2381" t="s">
        <v>4822</v>
      </c>
      <c r="D2381" t="str">
        <f t="shared" si="74"/>
        <v>07:27:40</v>
      </c>
      <c r="E2381" s="18">
        <f t="shared" si="75"/>
        <v>0.29166666666666663</v>
      </c>
      <c r="F2381" s="2" t="s">
        <v>59</v>
      </c>
      <c r="G2381" s="4" t="s">
        <v>55</v>
      </c>
      <c r="H2381" t="s">
        <v>51</v>
      </c>
      <c r="I2381">
        <v>147</v>
      </c>
      <c r="J2381">
        <v>46104</v>
      </c>
      <c r="K2381" t="s">
        <v>6205</v>
      </c>
      <c r="L2381">
        <v>3</v>
      </c>
      <c r="M2381" s="6">
        <v>336</v>
      </c>
      <c r="N2381" s="6">
        <v>6435.75</v>
      </c>
      <c r="O2381">
        <v>91</v>
      </c>
      <c r="P2381">
        <v>1</v>
      </c>
      <c r="Q2381" t="s">
        <v>35</v>
      </c>
      <c r="R2381" t="s">
        <v>38</v>
      </c>
      <c r="S2381" t="s">
        <v>6177</v>
      </c>
    </row>
    <row r="2382" spans="1:19" hidden="1" x14ac:dyDescent="0.3">
      <c r="A2382" s="7">
        <v>19669</v>
      </c>
      <c r="B2382" s="6" t="s">
        <v>4823</v>
      </c>
      <c r="C2382" t="s">
        <v>4824</v>
      </c>
      <c r="D2382" t="str">
        <f t="shared" si="74"/>
        <v>05:51:59</v>
      </c>
      <c r="E2382" s="18">
        <f t="shared" si="75"/>
        <v>0.20833333333333331</v>
      </c>
      <c r="F2382" s="2" t="s">
        <v>45</v>
      </c>
      <c r="G2382" s="4" t="s">
        <v>46</v>
      </c>
      <c r="H2382" t="s">
        <v>47</v>
      </c>
      <c r="I2382">
        <v>1065</v>
      </c>
      <c r="J2382">
        <v>88919</v>
      </c>
      <c r="K2382" t="s">
        <v>6206</v>
      </c>
      <c r="L2382">
        <v>9</v>
      </c>
      <c r="M2382" s="6">
        <v>1903.25</v>
      </c>
      <c r="N2382" s="6">
        <v>761</v>
      </c>
      <c r="O2382">
        <v>61</v>
      </c>
      <c r="P2382">
        <v>3</v>
      </c>
      <c r="Q2382" t="s">
        <v>38</v>
      </c>
      <c r="R2382" t="s">
        <v>38</v>
      </c>
      <c r="S2382" t="s">
        <v>6176</v>
      </c>
    </row>
    <row r="2383" spans="1:19" hidden="1" x14ac:dyDescent="0.3">
      <c r="A2383" s="7">
        <v>19670</v>
      </c>
      <c r="B2383" s="6" t="s">
        <v>4825</v>
      </c>
      <c r="C2383" t="s">
        <v>4826</v>
      </c>
      <c r="D2383" t="str">
        <f t="shared" si="74"/>
        <v>12:52:42</v>
      </c>
      <c r="E2383" s="18">
        <f t="shared" si="75"/>
        <v>0.5</v>
      </c>
      <c r="F2383" s="2" t="s">
        <v>72</v>
      </c>
      <c r="G2383" s="4" t="s">
        <v>46</v>
      </c>
      <c r="H2383" t="s">
        <v>81</v>
      </c>
      <c r="I2383">
        <v>620</v>
      </c>
      <c r="J2383">
        <v>35780</v>
      </c>
      <c r="K2383" t="s">
        <v>6205</v>
      </c>
      <c r="L2383">
        <v>16</v>
      </c>
      <c r="M2383" s="6">
        <v>252.25</v>
      </c>
      <c r="N2383" s="6">
        <v>2863.75</v>
      </c>
      <c r="O2383">
        <v>70</v>
      </c>
      <c r="P2383">
        <v>1</v>
      </c>
      <c r="Q2383" t="s">
        <v>52</v>
      </c>
      <c r="R2383" t="s">
        <v>38</v>
      </c>
      <c r="S2383" t="s">
        <v>6177</v>
      </c>
    </row>
    <row r="2384" spans="1:19" hidden="1" x14ac:dyDescent="0.3">
      <c r="A2384" s="7">
        <v>19671</v>
      </c>
      <c r="B2384" s="6" t="s">
        <v>4827</v>
      </c>
      <c r="C2384" t="s">
        <v>4828</v>
      </c>
      <c r="D2384" t="str">
        <f t="shared" si="74"/>
        <v>08:48:27</v>
      </c>
      <c r="E2384" s="18">
        <f t="shared" si="75"/>
        <v>0.33333333333333331</v>
      </c>
      <c r="F2384" s="2" t="s">
        <v>45</v>
      </c>
      <c r="G2384" s="4" t="s">
        <v>46</v>
      </c>
      <c r="H2384" t="s">
        <v>60</v>
      </c>
      <c r="I2384">
        <v>2818</v>
      </c>
      <c r="J2384">
        <v>58733</v>
      </c>
      <c r="K2384" t="s">
        <v>6203</v>
      </c>
      <c r="L2384">
        <v>18</v>
      </c>
      <c r="M2384" s="6">
        <v>406.25</v>
      </c>
      <c r="N2384" s="6">
        <v>4856.5</v>
      </c>
      <c r="O2384">
        <v>7</v>
      </c>
      <c r="P2384">
        <v>6</v>
      </c>
      <c r="Q2384" t="s">
        <v>65</v>
      </c>
      <c r="R2384" t="s">
        <v>52</v>
      </c>
      <c r="S2384" t="s">
        <v>6176</v>
      </c>
    </row>
    <row r="2385" spans="1:19" hidden="1" x14ac:dyDescent="0.3">
      <c r="A2385" s="7">
        <v>19672</v>
      </c>
      <c r="B2385" s="6" t="s">
        <v>4829</v>
      </c>
      <c r="C2385" t="s">
        <v>4830</v>
      </c>
      <c r="D2385" t="str">
        <f t="shared" si="74"/>
        <v>21:00:37</v>
      </c>
      <c r="E2385" s="18">
        <f t="shared" si="75"/>
        <v>0.875</v>
      </c>
      <c r="F2385" s="2" t="s">
        <v>50</v>
      </c>
      <c r="G2385" s="4" t="s">
        <v>55</v>
      </c>
      <c r="H2385" t="s">
        <v>51</v>
      </c>
      <c r="I2385">
        <v>83</v>
      </c>
      <c r="J2385">
        <v>33417</v>
      </c>
      <c r="K2385" t="s">
        <v>6205</v>
      </c>
      <c r="L2385">
        <v>9</v>
      </c>
      <c r="M2385" s="6">
        <v>487.25</v>
      </c>
      <c r="N2385" s="6">
        <v>2332</v>
      </c>
      <c r="O2385">
        <v>93</v>
      </c>
      <c r="P2385">
        <v>1</v>
      </c>
      <c r="Q2385" t="s">
        <v>65</v>
      </c>
      <c r="R2385" t="s">
        <v>52</v>
      </c>
      <c r="S2385" t="s">
        <v>6176</v>
      </c>
    </row>
    <row r="2386" spans="1:19" hidden="1" x14ac:dyDescent="0.3">
      <c r="A2386" s="7">
        <v>19673</v>
      </c>
      <c r="B2386" s="6" t="s">
        <v>4831</v>
      </c>
      <c r="C2386" t="s">
        <v>4832</v>
      </c>
      <c r="D2386" t="str">
        <f t="shared" si="74"/>
        <v>20:43:38</v>
      </c>
      <c r="E2386" s="18">
        <f t="shared" si="75"/>
        <v>0.83333333333333326</v>
      </c>
      <c r="F2386" s="2" t="s">
        <v>72</v>
      </c>
      <c r="G2386" s="4" t="s">
        <v>55</v>
      </c>
      <c r="H2386" t="s">
        <v>75</v>
      </c>
      <c r="I2386">
        <v>262</v>
      </c>
      <c r="J2386">
        <v>30385</v>
      </c>
      <c r="K2386" t="s">
        <v>6205</v>
      </c>
      <c r="L2386">
        <v>5</v>
      </c>
      <c r="M2386" s="6">
        <v>5773.75</v>
      </c>
      <c r="N2386" s="6">
        <v>450</v>
      </c>
      <c r="O2386">
        <v>52</v>
      </c>
      <c r="P2386">
        <v>3</v>
      </c>
      <c r="Q2386" t="s">
        <v>38</v>
      </c>
      <c r="R2386" t="s">
        <v>52</v>
      </c>
      <c r="S2386" t="s">
        <v>6177</v>
      </c>
    </row>
    <row r="2387" spans="1:19" hidden="1" x14ac:dyDescent="0.3">
      <c r="A2387" s="7">
        <v>19674</v>
      </c>
      <c r="B2387" s="6" t="s">
        <v>4833</v>
      </c>
      <c r="C2387" t="s">
        <v>4834</v>
      </c>
      <c r="D2387" t="str">
        <f t="shared" si="74"/>
        <v>13:42:10</v>
      </c>
      <c r="E2387" s="18">
        <f t="shared" si="75"/>
        <v>0.54166666666666663</v>
      </c>
      <c r="F2387" s="2" t="s">
        <v>50</v>
      </c>
      <c r="G2387" s="4" t="s">
        <v>55</v>
      </c>
      <c r="H2387" t="s">
        <v>51</v>
      </c>
      <c r="I2387">
        <v>188</v>
      </c>
      <c r="J2387">
        <v>66429</v>
      </c>
      <c r="K2387" t="s">
        <v>6203</v>
      </c>
      <c r="L2387">
        <v>13</v>
      </c>
      <c r="M2387" s="6">
        <v>615.5</v>
      </c>
      <c r="N2387" s="6">
        <v>3916.75</v>
      </c>
      <c r="O2387">
        <v>76</v>
      </c>
      <c r="P2387">
        <v>1</v>
      </c>
      <c r="Q2387" t="s">
        <v>35</v>
      </c>
      <c r="R2387" t="s">
        <v>52</v>
      </c>
      <c r="S2387" t="s">
        <v>6177</v>
      </c>
    </row>
    <row r="2388" spans="1:19" hidden="1" x14ac:dyDescent="0.3">
      <c r="A2388" s="7">
        <v>19675</v>
      </c>
      <c r="B2388" s="6" t="s">
        <v>4835</v>
      </c>
      <c r="C2388" t="s">
        <v>4836</v>
      </c>
      <c r="D2388" t="str">
        <f t="shared" si="74"/>
        <v>10:59:24</v>
      </c>
      <c r="E2388" s="18">
        <f t="shared" si="75"/>
        <v>0.41666666666666663</v>
      </c>
      <c r="F2388" s="2" t="s">
        <v>59</v>
      </c>
      <c r="G2388" s="4" t="s">
        <v>46</v>
      </c>
      <c r="H2388" t="s">
        <v>51</v>
      </c>
      <c r="I2388">
        <v>178</v>
      </c>
      <c r="J2388">
        <v>73943</v>
      </c>
      <c r="K2388" t="s">
        <v>6206</v>
      </c>
      <c r="L2388">
        <v>9</v>
      </c>
      <c r="M2388" s="6">
        <v>325.25</v>
      </c>
      <c r="N2388" s="6">
        <v>4120.25</v>
      </c>
      <c r="O2388">
        <v>97</v>
      </c>
      <c r="P2388">
        <v>1</v>
      </c>
      <c r="Q2388" t="s">
        <v>65</v>
      </c>
      <c r="R2388" t="s">
        <v>52</v>
      </c>
      <c r="S2388" t="s">
        <v>6177</v>
      </c>
    </row>
    <row r="2389" spans="1:19" hidden="1" x14ac:dyDescent="0.3">
      <c r="A2389" s="7">
        <v>19676</v>
      </c>
      <c r="B2389" s="6" t="s">
        <v>4837</v>
      </c>
      <c r="C2389" t="s">
        <v>4838</v>
      </c>
      <c r="D2389" t="str">
        <f t="shared" si="74"/>
        <v>23:08:09</v>
      </c>
      <c r="E2389" s="18">
        <f t="shared" si="75"/>
        <v>0.95833333333333326</v>
      </c>
      <c r="F2389" s="2" t="s">
        <v>45</v>
      </c>
      <c r="G2389" s="4" t="s">
        <v>55</v>
      </c>
      <c r="H2389" t="s">
        <v>56</v>
      </c>
      <c r="I2389">
        <v>2970</v>
      </c>
      <c r="J2389">
        <v>89861</v>
      </c>
      <c r="K2389" t="s">
        <v>6206</v>
      </c>
      <c r="L2389">
        <v>53</v>
      </c>
      <c r="M2389" s="6">
        <v>424.5</v>
      </c>
      <c r="N2389" s="6">
        <v>4719</v>
      </c>
      <c r="O2389">
        <v>17</v>
      </c>
      <c r="P2389">
        <v>6</v>
      </c>
      <c r="Q2389" t="s">
        <v>38</v>
      </c>
      <c r="R2389" t="s">
        <v>38</v>
      </c>
      <c r="S2389" t="s">
        <v>6177</v>
      </c>
    </row>
    <row r="2390" spans="1:19" hidden="1" x14ac:dyDescent="0.3">
      <c r="A2390" s="7">
        <v>19677</v>
      </c>
      <c r="B2390" s="6" t="s">
        <v>4839</v>
      </c>
      <c r="C2390" t="s">
        <v>4840</v>
      </c>
      <c r="D2390" t="str">
        <f t="shared" si="74"/>
        <v>17:13:54</v>
      </c>
      <c r="E2390" s="18">
        <f t="shared" si="75"/>
        <v>0.70833333333333326</v>
      </c>
      <c r="F2390" s="2" t="s">
        <v>50</v>
      </c>
      <c r="G2390" s="4" t="s">
        <v>55</v>
      </c>
      <c r="H2390" t="s">
        <v>51</v>
      </c>
      <c r="I2390">
        <v>190</v>
      </c>
      <c r="J2390">
        <v>55739</v>
      </c>
      <c r="K2390" t="s">
        <v>6203</v>
      </c>
      <c r="L2390">
        <v>10</v>
      </c>
      <c r="M2390" s="6">
        <v>137.5</v>
      </c>
      <c r="N2390" s="6">
        <v>6806</v>
      </c>
      <c r="O2390">
        <v>90</v>
      </c>
      <c r="P2390">
        <v>2</v>
      </c>
      <c r="Q2390" t="s">
        <v>65</v>
      </c>
      <c r="R2390" t="s">
        <v>38</v>
      </c>
      <c r="S2390" t="s">
        <v>6177</v>
      </c>
    </row>
    <row r="2391" spans="1:19" hidden="1" x14ac:dyDescent="0.3">
      <c r="A2391" s="7">
        <v>19678</v>
      </c>
      <c r="B2391" s="6" t="s">
        <v>4841</v>
      </c>
      <c r="C2391" t="s">
        <v>4842</v>
      </c>
      <c r="D2391" t="str">
        <f t="shared" si="74"/>
        <v>11:49:57</v>
      </c>
      <c r="E2391" s="18">
        <f t="shared" si="75"/>
        <v>0.45833333333333331</v>
      </c>
      <c r="F2391" s="2" t="s">
        <v>88</v>
      </c>
      <c r="G2391" s="4" t="s">
        <v>55</v>
      </c>
      <c r="H2391" t="s">
        <v>51</v>
      </c>
      <c r="I2391">
        <v>110</v>
      </c>
      <c r="J2391">
        <v>81944</v>
      </c>
      <c r="K2391" t="s">
        <v>6206</v>
      </c>
      <c r="L2391">
        <v>7</v>
      </c>
      <c r="M2391" s="6">
        <v>453</v>
      </c>
      <c r="N2391" s="6">
        <v>2617.5</v>
      </c>
      <c r="O2391">
        <v>97</v>
      </c>
      <c r="P2391">
        <v>2</v>
      </c>
      <c r="Q2391" t="s">
        <v>65</v>
      </c>
      <c r="R2391" t="s">
        <v>38</v>
      </c>
      <c r="S2391" t="s">
        <v>6177</v>
      </c>
    </row>
    <row r="2392" spans="1:19" hidden="1" x14ac:dyDescent="0.3">
      <c r="A2392" s="7">
        <v>19679</v>
      </c>
      <c r="B2392" s="6" t="s">
        <v>4843</v>
      </c>
      <c r="C2392" t="s">
        <v>4844</v>
      </c>
      <c r="D2392" t="str">
        <f t="shared" si="74"/>
        <v>11:12:22</v>
      </c>
      <c r="E2392" s="18">
        <f t="shared" si="75"/>
        <v>0.45833333333333331</v>
      </c>
      <c r="F2392" s="2" t="s">
        <v>50</v>
      </c>
      <c r="G2392" s="4" t="s">
        <v>55</v>
      </c>
      <c r="H2392" t="s">
        <v>51</v>
      </c>
      <c r="I2392">
        <v>68</v>
      </c>
      <c r="J2392">
        <v>28582</v>
      </c>
      <c r="K2392" t="s">
        <v>6204</v>
      </c>
      <c r="L2392">
        <v>9</v>
      </c>
      <c r="M2392" s="6">
        <v>3285.75</v>
      </c>
      <c r="N2392" s="6">
        <v>607.75</v>
      </c>
      <c r="O2392">
        <v>86</v>
      </c>
      <c r="P2392">
        <v>1</v>
      </c>
      <c r="Q2392" t="s">
        <v>52</v>
      </c>
      <c r="R2392" t="s">
        <v>38</v>
      </c>
      <c r="S2392" t="s">
        <v>6177</v>
      </c>
    </row>
    <row r="2393" spans="1:19" hidden="1" x14ac:dyDescent="0.3">
      <c r="A2393" s="7">
        <v>19680</v>
      </c>
      <c r="B2393" s="6" t="s">
        <v>4845</v>
      </c>
      <c r="C2393" t="s">
        <v>4846</v>
      </c>
      <c r="D2393" t="str">
        <f t="shared" si="74"/>
        <v>04:13:45</v>
      </c>
      <c r="E2393" s="18">
        <f t="shared" si="75"/>
        <v>0.16666666666666666</v>
      </c>
      <c r="F2393" s="2" t="s">
        <v>45</v>
      </c>
      <c r="G2393" s="4" t="s">
        <v>46</v>
      </c>
      <c r="H2393" t="s">
        <v>56</v>
      </c>
      <c r="I2393">
        <v>4911</v>
      </c>
      <c r="J2393">
        <v>31041</v>
      </c>
      <c r="K2393" t="s">
        <v>6205</v>
      </c>
      <c r="L2393">
        <v>41</v>
      </c>
      <c r="M2393" s="6">
        <v>8330.25</v>
      </c>
      <c r="N2393" s="6">
        <v>340.75</v>
      </c>
      <c r="O2393">
        <v>14</v>
      </c>
      <c r="P2393">
        <v>3</v>
      </c>
      <c r="Q2393" t="s">
        <v>52</v>
      </c>
      <c r="R2393" t="s">
        <v>38</v>
      </c>
      <c r="S2393" t="s">
        <v>6177</v>
      </c>
    </row>
    <row r="2394" spans="1:19" hidden="1" x14ac:dyDescent="0.3">
      <c r="A2394" s="7">
        <v>19681</v>
      </c>
      <c r="B2394" s="6" t="s">
        <v>4847</v>
      </c>
      <c r="C2394" t="s">
        <v>4848</v>
      </c>
      <c r="D2394" t="str">
        <f t="shared" si="74"/>
        <v>06:15:21</v>
      </c>
      <c r="E2394" s="18">
        <f t="shared" si="75"/>
        <v>0.25</v>
      </c>
      <c r="F2394" s="2" t="s">
        <v>50</v>
      </c>
      <c r="G2394" s="4" t="s">
        <v>46</v>
      </c>
      <c r="H2394" t="s">
        <v>51</v>
      </c>
      <c r="I2394">
        <v>100</v>
      </c>
      <c r="J2394">
        <v>36051</v>
      </c>
      <c r="K2394" t="s">
        <v>6205</v>
      </c>
      <c r="L2394">
        <v>11</v>
      </c>
      <c r="M2394" s="6">
        <v>3095.25</v>
      </c>
      <c r="N2394" s="6">
        <v>748.75</v>
      </c>
      <c r="O2394">
        <v>96</v>
      </c>
      <c r="P2394">
        <v>2</v>
      </c>
      <c r="Q2394" t="s">
        <v>65</v>
      </c>
      <c r="R2394" t="s">
        <v>38</v>
      </c>
      <c r="S2394" t="s">
        <v>6177</v>
      </c>
    </row>
    <row r="2395" spans="1:19" hidden="1" x14ac:dyDescent="0.3">
      <c r="A2395" s="7">
        <v>19682</v>
      </c>
      <c r="B2395" s="6" t="s">
        <v>4849</v>
      </c>
      <c r="C2395" t="s">
        <v>4850</v>
      </c>
      <c r="D2395" t="str">
        <f t="shared" si="74"/>
        <v>14:29:28</v>
      </c>
      <c r="E2395" s="18">
        <f t="shared" si="75"/>
        <v>0.58333333333333326</v>
      </c>
      <c r="F2395" s="2" t="s">
        <v>45</v>
      </c>
      <c r="G2395" s="4" t="s">
        <v>46</v>
      </c>
      <c r="H2395" t="s">
        <v>56</v>
      </c>
      <c r="I2395">
        <v>2512</v>
      </c>
      <c r="J2395">
        <v>63446</v>
      </c>
      <c r="K2395" t="s">
        <v>6203</v>
      </c>
      <c r="L2395">
        <v>56</v>
      </c>
      <c r="M2395" s="6">
        <v>151.75</v>
      </c>
      <c r="N2395" s="6">
        <v>3758</v>
      </c>
      <c r="O2395">
        <v>22</v>
      </c>
      <c r="P2395">
        <v>6</v>
      </c>
      <c r="Q2395" t="s">
        <v>52</v>
      </c>
      <c r="R2395" t="s">
        <v>35</v>
      </c>
      <c r="S2395" t="s">
        <v>6176</v>
      </c>
    </row>
    <row r="2396" spans="1:19" hidden="1" x14ac:dyDescent="0.3">
      <c r="A2396" s="7">
        <v>19683</v>
      </c>
      <c r="B2396" s="6" t="s">
        <v>4851</v>
      </c>
      <c r="C2396" t="s">
        <v>4852</v>
      </c>
      <c r="D2396" t="str">
        <f t="shared" si="74"/>
        <v>11:20:02</v>
      </c>
      <c r="E2396" s="18">
        <f t="shared" si="75"/>
        <v>0.45833333333333331</v>
      </c>
      <c r="F2396" s="2" t="s">
        <v>72</v>
      </c>
      <c r="G2396" s="4" t="s">
        <v>55</v>
      </c>
      <c r="H2396" t="s">
        <v>51</v>
      </c>
      <c r="I2396">
        <v>173</v>
      </c>
      <c r="J2396">
        <v>60325</v>
      </c>
      <c r="K2396" t="s">
        <v>6203</v>
      </c>
      <c r="L2396">
        <v>18</v>
      </c>
      <c r="M2396" s="6">
        <v>312</v>
      </c>
      <c r="N2396" s="6">
        <v>5935.75</v>
      </c>
      <c r="O2396">
        <v>98</v>
      </c>
      <c r="P2396">
        <v>2</v>
      </c>
      <c r="Q2396" t="s">
        <v>35</v>
      </c>
      <c r="R2396" t="s">
        <v>38</v>
      </c>
      <c r="S2396" t="s">
        <v>6177</v>
      </c>
    </row>
    <row r="2397" spans="1:19" hidden="1" x14ac:dyDescent="0.3">
      <c r="A2397" s="7">
        <v>19684</v>
      </c>
      <c r="B2397" s="6" t="s">
        <v>4853</v>
      </c>
      <c r="C2397" t="s">
        <v>4854</v>
      </c>
      <c r="D2397" t="str">
        <f t="shared" si="74"/>
        <v>07:55:06</v>
      </c>
      <c r="E2397" s="18">
        <f t="shared" si="75"/>
        <v>0.29166666666666663</v>
      </c>
      <c r="F2397" s="2" t="s">
        <v>50</v>
      </c>
      <c r="G2397" s="4" t="s">
        <v>46</v>
      </c>
      <c r="H2397" t="s">
        <v>51</v>
      </c>
      <c r="I2397">
        <v>161</v>
      </c>
      <c r="J2397">
        <v>67627</v>
      </c>
      <c r="K2397" t="s">
        <v>6203</v>
      </c>
      <c r="L2397">
        <v>4</v>
      </c>
      <c r="M2397" s="6">
        <v>7438</v>
      </c>
      <c r="N2397" s="6">
        <v>481</v>
      </c>
      <c r="O2397">
        <v>76</v>
      </c>
      <c r="P2397">
        <v>1</v>
      </c>
      <c r="Q2397" t="s">
        <v>35</v>
      </c>
      <c r="R2397" t="s">
        <v>38</v>
      </c>
      <c r="S2397" t="s">
        <v>6177</v>
      </c>
    </row>
    <row r="2398" spans="1:19" hidden="1" x14ac:dyDescent="0.3">
      <c r="A2398" s="7">
        <v>19685</v>
      </c>
      <c r="B2398" s="6" t="s">
        <v>4855</v>
      </c>
      <c r="C2398" t="s">
        <v>4856</v>
      </c>
      <c r="D2398" t="str">
        <f t="shared" si="74"/>
        <v>16:54:33</v>
      </c>
      <c r="E2398" s="18">
        <f t="shared" si="75"/>
        <v>0.66666666666666663</v>
      </c>
      <c r="F2398" s="2" t="s">
        <v>45</v>
      </c>
      <c r="G2398" s="4" t="s">
        <v>46</v>
      </c>
      <c r="H2398" t="s">
        <v>75</v>
      </c>
      <c r="I2398">
        <v>866</v>
      </c>
      <c r="J2398">
        <v>14154</v>
      </c>
      <c r="K2398" t="s">
        <v>6204</v>
      </c>
      <c r="L2398">
        <v>13</v>
      </c>
      <c r="M2398" s="6">
        <v>156.25</v>
      </c>
      <c r="N2398" s="6">
        <v>4953.75</v>
      </c>
      <c r="O2398">
        <v>41</v>
      </c>
      <c r="P2398">
        <v>2</v>
      </c>
      <c r="Q2398" t="s">
        <v>52</v>
      </c>
      <c r="R2398" t="s">
        <v>38</v>
      </c>
      <c r="S2398" t="s">
        <v>6176</v>
      </c>
    </row>
    <row r="2399" spans="1:19" hidden="1" x14ac:dyDescent="0.3">
      <c r="A2399" s="7">
        <v>19686</v>
      </c>
      <c r="B2399" s="6" t="s">
        <v>4857</v>
      </c>
      <c r="C2399" t="s">
        <v>4858</v>
      </c>
      <c r="D2399" t="str">
        <f t="shared" si="74"/>
        <v>08:45:29</v>
      </c>
      <c r="E2399" s="18">
        <f t="shared" si="75"/>
        <v>0.33333333333333331</v>
      </c>
      <c r="F2399" s="2" t="s">
        <v>45</v>
      </c>
      <c r="G2399" s="4" t="s">
        <v>46</v>
      </c>
      <c r="H2399" t="s">
        <v>56</v>
      </c>
      <c r="I2399">
        <v>4899</v>
      </c>
      <c r="J2399">
        <v>62862</v>
      </c>
      <c r="K2399" t="s">
        <v>6203</v>
      </c>
      <c r="L2399">
        <v>46</v>
      </c>
      <c r="M2399" s="6">
        <v>446.25</v>
      </c>
      <c r="N2399" s="6">
        <v>2491</v>
      </c>
      <c r="O2399">
        <v>15</v>
      </c>
      <c r="P2399">
        <v>3</v>
      </c>
      <c r="Q2399" t="s">
        <v>52</v>
      </c>
      <c r="R2399" t="s">
        <v>38</v>
      </c>
      <c r="S2399" t="s">
        <v>6176</v>
      </c>
    </row>
    <row r="2400" spans="1:19" hidden="1" x14ac:dyDescent="0.3">
      <c r="A2400" s="7">
        <v>19687</v>
      </c>
      <c r="B2400" s="6" t="s">
        <v>4859</v>
      </c>
      <c r="C2400" t="s">
        <v>4860</v>
      </c>
      <c r="D2400" t="str">
        <f t="shared" si="74"/>
        <v>01:31:36</v>
      </c>
      <c r="E2400" s="18">
        <f t="shared" si="75"/>
        <v>4.1666666666666664E-2</v>
      </c>
      <c r="F2400" s="2" t="s">
        <v>45</v>
      </c>
      <c r="G2400" s="4" t="s">
        <v>46</v>
      </c>
      <c r="H2400" t="s">
        <v>47</v>
      </c>
      <c r="I2400">
        <v>2694</v>
      </c>
      <c r="J2400">
        <v>66363</v>
      </c>
      <c r="K2400" t="s">
        <v>6203</v>
      </c>
      <c r="L2400">
        <v>15</v>
      </c>
      <c r="M2400" s="6">
        <v>206</v>
      </c>
      <c r="N2400" s="6">
        <v>7064</v>
      </c>
      <c r="O2400">
        <v>79</v>
      </c>
      <c r="P2400">
        <v>2</v>
      </c>
      <c r="Q2400" t="s">
        <v>38</v>
      </c>
      <c r="R2400" t="s">
        <v>52</v>
      </c>
      <c r="S2400" t="s">
        <v>6176</v>
      </c>
    </row>
    <row r="2401" spans="1:19" hidden="1" x14ac:dyDescent="0.3">
      <c r="A2401" s="7">
        <v>19688</v>
      </c>
      <c r="B2401" s="6" t="s">
        <v>4861</v>
      </c>
      <c r="C2401" t="s">
        <v>4862</v>
      </c>
      <c r="D2401" t="str">
        <f t="shared" si="74"/>
        <v>01:59:27</v>
      </c>
      <c r="E2401" s="18">
        <f t="shared" si="75"/>
        <v>4.1666666666666664E-2</v>
      </c>
      <c r="F2401" s="2" t="s">
        <v>45</v>
      </c>
      <c r="G2401" s="4" t="s">
        <v>55</v>
      </c>
      <c r="H2401" t="s">
        <v>51</v>
      </c>
      <c r="I2401">
        <v>803</v>
      </c>
      <c r="J2401">
        <v>22231</v>
      </c>
      <c r="K2401" t="s">
        <v>6204</v>
      </c>
      <c r="L2401">
        <v>8</v>
      </c>
      <c r="M2401" s="6">
        <v>395</v>
      </c>
      <c r="N2401" s="6">
        <v>3076.25</v>
      </c>
      <c r="O2401">
        <v>85</v>
      </c>
      <c r="P2401">
        <v>2</v>
      </c>
      <c r="Q2401" t="s">
        <v>35</v>
      </c>
      <c r="R2401" t="s">
        <v>38</v>
      </c>
      <c r="S2401" t="s">
        <v>6177</v>
      </c>
    </row>
    <row r="2402" spans="1:19" hidden="1" x14ac:dyDescent="0.3">
      <c r="A2402" s="7">
        <v>19689</v>
      </c>
      <c r="B2402" s="6" t="s">
        <v>4863</v>
      </c>
      <c r="C2402" t="s">
        <v>4864</v>
      </c>
      <c r="D2402" t="str">
        <f t="shared" si="74"/>
        <v>13:38:13</v>
      </c>
      <c r="E2402" s="18">
        <f t="shared" si="75"/>
        <v>0.54166666666666663</v>
      </c>
      <c r="F2402" s="2" t="s">
        <v>88</v>
      </c>
      <c r="G2402" s="4" t="s">
        <v>55</v>
      </c>
      <c r="H2402" t="s">
        <v>51</v>
      </c>
      <c r="I2402">
        <v>125</v>
      </c>
      <c r="J2402">
        <v>58284</v>
      </c>
      <c r="K2402" t="s">
        <v>6203</v>
      </c>
      <c r="L2402">
        <v>17</v>
      </c>
      <c r="M2402" s="6">
        <v>1401.25</v>
      </c>
      <c r="N2402" s="6">
        <v>2349</v>
      </c>
      <c r="O2402">
        <v>75</v>
      </c>
      <c r="P2402">
        <v>2</v>
      </c>
      <c r="Q2402" t="s">
        <v>35</v>
      </c>
      <c r="R2402" t="s">
        <v>38</v>
      </c>
      <c r="S2402" t="s">
        <v>6177</v>
      </c>
    </row>
    <row r="2403" spans="1:19" hidden="1" x14ac:dyDescent="0.3">
      <c r="A2403" s="7">
        <v>19690</v>
      </c>
      <c r="B2403" s="6" t="s">
        <v>4865</v>
      </c>
      <c r="C2403" t="s">
        <v>4866</v>
      </c>
      <c r="D2403" t="str">
        <f t="shared" si="74"/>
        <v>19:38:09</v>
      </c>
      <c r="E2403" s="18">
        <f t="shared" si="75"/>
        <v>0.79166666666666663</v>
      </c>
      <c r="F2403" s="2" t="s">
        <v>45</v>
      </c>
      <c r="G2403" s="4" t="s">
        <v>46</v>
      </c>
      <c r="H2403" t="s">
        <v>56</v>
      </c>
      <c r="I2403">
        <v>4898</v>
      </c>
      <c r="J2403">
        <v>23422</v>
      </c>
      <c r="K2403" t="s">
        <v>6204</v>
      </c>
      <c r="L2403">
        <v>35</v>
      </c>
      <c r="M2403" s="6">
        <v>4703.25</v>
      </c>
      <c r="N2403" s="6">
        <v>611.25</v>
      </c>
      <c r="O2403">
        <v>13</v>
      </c>
      <c r="P2403">
        <v>4</v>
      </c>
      <c r="Q2403" t="s">
        <v>38</v>
      </c>
      <c r="R2403" t="s">
        <v>52</v>
      </c>
      <c r="S2403" t="s">
        <v>6177</v>
      </c>
    </row>
    <row r="2404" spans="1:19" hidden="1" x14ac:dyDescent="0.3">
      <c r="A2404" s="7">
        <v>19691</v>
      </c>
      <c r="B2404" s="6" t="s">
        <v>4867</v>
      </c>
      <c r="C2404" t="s">
        <v>4868</v>
      </c>
      <c r="D2404" t="str">
        <f t="shared" si="74"/>
        <v>08:53:35</v>
      </c>
      <c r="E2404" s="18">
        <f t="shared" si="75"/>
        <v>0.33333333333333331</v>
      </c>
      <c r="F2404" s="2" t="s">
        <v>45</v>
      </c>
      <c r="G2404" s="4" t="s">
        <v>46</v>
      </c>
      <c r="H2404" t="s">
        <v>75</v>
      </c>
      <c r="I2404">
        <v>873</v>
      </c>
      <c r="J2404">
        <v>72242</v>
      </c>
      <c r="K2404" t="s">
        <v>6206</v>
      </c>
      <c r="L2404">
        <v>6</v>
      </c>
      <c r="M2404" s="6">
        <v>196</v>
      </c>
      <c r="N2404" s="6">
        <v>4164.75</v>
      </c>
      <c r="O2404">
        <v>44</v>
      </c>
      <c r="P2404">
        <v>1</v>
      </c>
      <c r="Q2404" t="s">
        <v>52</v>
      </c>
      <c r="R2404" t="s">
        <v>52</v>
      </c>
      <c r="S2404" t="s">
        <v>6176</v>
      </c>
    </row>
    <row r="2405" spans="1:19" hidden="1" x14ac:dyDescent="0.3">
      <c r="A2405" s="7">
        <v>19692</v>
      </c>
      <c r="B2405" s="6" t="s">
        <v>4869</v>
      </c>
      <c r="C2405" t="s">
        <v>4870</v>
      </c>
      <c r="D2405" t="str">
        <f t="shared" si="74"/>
        <v>08:11:22</v>
      </c>
      <c r="E2405" s="18">
        <f t="shared" si="75"/>
        <v>0.33333333333333331</v>
      </c>
      <c r="F2405" s="2" t="s">
        <v>50</v>
      </c>
      <c r="G2405" s="4" t="s">
        <v>55</v>
      </c>
      <c r="H2405" t="s">
        <v>51</v>
      </c>
      <c r="I2405">
        <v>213</v>
      </c>
      <c r="J2405">
        <v>17709</v>
      </c>
      <c r="K2405" t="s">
        <v>6204</v>
      </c>
      <c r="L2405">
        <v>2</v>
      </c>
      <c r="M2405" s="6">
        <v>1493.75</v>
      </c>
      <c r="N2405" s="6">
        <v>2675.5</v>
      </c>
      <c r="O2405">
        <v>94</v>
      </c>
      <c r="P2405">
        <v>1</v>
      </c>
      <c r="Q2405" t="s">
        <v>35</v>
      </c>
      <c r="R2405" t="s">
        <v>52</v>
      </c>
      <c r="S2405" t="s">
        <v>6176</v>
      </c>
    </row>
    <row r="2406" spans="1:19" hidden="1" x14ac:dyDescent="0.3">
      <c r="A2406" s="7">
        <v>19693</v>
      </c>
      <c r="B2406" s="6" t="s">
        <v>4871</v>
      </c>
      <c r="C2406" t="s">
        <v>4872</v>
      </c>
      <c r="D2406" t="str">
        <f t="shared" si="74"/>
        <v>12:10:15</v>
      </c>
      <c r="E2406" s="18">
        <f t="shared" si="75"/>
        <v>0.5</v>
      </c>
      <c r="F2406" s="2" t="s">
        <v>59</v>
      </c>
      <c r="G2406" s="4" t="s">
        <v>55</v>
      </c>
      <c r="H2406" t="s">
        <v>51</v>
      </c>
      <c r="I2406">
        <v>740</v>
      </c>
      <c r="J2406">
        <v>21783</v>
      </c>
      <c r="K2406" t="s">
        <v>6204</v>
      </c>
      <c r="L2406">
        <v>17</v>
      </c>
      <c r="M2406" s="6">
        <v>332.5</v>
      </c>
      <c r="N2406" s="6">
        <v>7455.25</v>
      </c>
      <c r="O2406">
        <v>92</v>
      </c>
      <c r="P2406">
        <v>2</v>
      </c>
      <c r="Q2406" t="s">
        <v>52</v>
      </c>
      <c r="R2406" t="s">
        <v>38</v>
      </c>
      <c r="S2406" t="s">
        <v>6176</v>
      </c>
    </row>
    <row r="2407" spans="1:19" hidden="1" x14ac:dyDescent="0.3">
      <c r="A2407" s="7">
        <v>19694</v>
      </c>
      <c r="B2407" s="6" t="s">
        <v>4873</v>
      </c>
      <c r="C2407" t="s">
        <v>4874</v>
      </c>
      <c r="D2407" t="str">
        <f t="shared" si="74"/>
        <v>11:49:28</v>
      </c>
      <c r="E2407" s="18">
        <f t="shared" si="75"/>
        <v>0.45833333333333331</v>
      </c>
      <c r="F2407" s="2" t="s">
        <v>88</v>
      </c>
      <c r="G2407" s="4" t="s">
        <v>55</v>
      </c>
      <c r="H2407" t="s">
        <v>51</v>
      </c>
      <c r="I2407">
        <v>20</v>
      </c>
      <c r="J2407">
        <v>12899</v>
      </c>
      <c r="K2407" t="s">
        <v>6204</v>
      </c>
      <c r="L2407">
        <v>2</v>
      </c>
      <c r="M2407" s="6">
        <v>759.5</v>
      </c>
      <c r="N2407" s="6">
        <v>4408.75</v>
      </c>
      <c r="O2407">
        <v>83</v>
      </c>
      <c r="P2407">
        <v>2</v>
      </c>
      <c r="Q2407" t="s">
        <v>65</v>
      </c>
      <c r="R2407" t="s">
        <v>38</v>
      </c>
      <c r="S2407" t="s">
        <v>6176</v>
      </c>
    </row>
    <row r="2408" spans="1:19" hidden="1" x14ac:dyDescent="0.3">
      <c r="A2408" s="7">
        <v>19695</v>
      </c>
      <c r="B2408" s="6" t="s">
        <v>4875</v>
      </c>
      <c r="C2408" t="s">
        <v>4876</v>
      </c>
      <c r="D2408" t="str">
        <f t="shared" si="74"/>
        <v>16:25:03</v>
      </c>
      <c r="E2408" s="18">
        <f t="shared" si="75"/>
        <v>0.66666666666666663</v>
      </c>
      <c r="F2408" s="2" t="s">
        <v>45</v>
      </c>
      <c r="G2408" s="4" t="s">
        <v>55</v>
      </c>
      <c r="H2408" t="s">
        <v>60</v>
      </c>
      <c r="I2408">
        <v>2586</v>
      </c>
      <c r="J2408">
        <v>79378</v>
      </c>
      <c r="K2408" t="s">
        <v>6206</v>
      </c>
      <c r="L2408">
        <v>25</v>
      </c>
      <c r="M2408" s="6">
        <v>286.75</v>
      </c>
      <c r="N2408" s="6">
        <v>3084.75</v>
      </c>
      <c r="O2408">
        <v>16</v>
      </c>
      <c r="P2408">
        <v>4</v>
      </c>
      <c r="Q2408" t="s">
        <v>35</v>
      </c>
      <c r="R2408" t="s">
        <v>38</v>
      </c>
      <c r="S2408" t="s">
        <v>6176</v>
      </c>
    </row>
    <row r="2409" spans="1:19" hidden="1" x14ac:dyDescent="0.3">
      <c r="A2409" s="7">
        <v>19696</v>
      </c>
      <c r="B2409" s="6" t="s">
        <v>4877</v>
      </c>
      <c r="C2409" t="s">
        <v>4878</v>
      </c>
      <c r="D2409" t="str">
        <f t="shared" si="74"/>
        <v>21:37:48</v>
      </c>
      <c r="E2409" s="18">
        <f t="shared" si="75"/>
        <v>0.875</v>
      </c>
      <c r="F2409" s="2" t="s">
        <v>45</v>
      </c>
      <c r="G2409" s="4" t="s">
        <v>46</v>
      </c>
      <c r="H2409" t="s">
        <v>75</v>
      </c>
      <c r="I2409">
        <v>1779</v>
      </c>
      <c r="J2409">
        <v>23422</v>
      </c>
      <c r="K2409" t="s">
        <v>6204</v>
      </c>
      <c r="L2409">
        <v>13</v>
      </c>
      <c r="M2409" s="6">
        <v>7484.5</v>
      </c>
      <c r="N2409" s="6">
        <v>815.5</v>
      </c>
      <c r="O2409">
        <v>65</v>
      </c>
      <c r="P2409">
        <v>3</v>
      </c>
      <c r="Q2409" t="s">
        <v>35</v>
      </c>
      <c r="R2409" t="s">
        <v>38</v>
      </c>
      <c r="S2409" t="s">
        <v>6176</v>
      </c>
    </row>
    <row r="2410" spans="1:19" hidden="1" x14ac:dyDescent="0.3">
      <c r="A2410" s="7">
        <v>19697</v>
      </c>
      <c r="B2410" s="6" t="s">
        <v>4879</v>
      </c>
      <c r="C2410" t="s">
        <v>4880</v>
      </c>
      <c r="D2410" t="str">
        <f t="shared" si="74"/>
        <v>15:11:42</v>
      </c>
      <c r="E2410" s="18">
        <f t="shared" si="75"/>
        <v>0.625</v>
      </c>
      <c r="F2410" s="2" t="s">
        <v>45</v>
      </c>
      <c r="G2410" s="4" t="s">
        <v>68</v>
      </c>
      <c r="H2410" t="s">
        <v>60</v>
      </c>
      <c r="I2410">
        <v>3616</v>
      </c>
      <c r="J2410">
        <v>11449</v>
      </c>
      <c r="K2410" t="s">
        <v>6204</v>
      </c>
      <c r="L2410">
        <v>28</v>
      </c>
      <c r="M2410" s="6">
        <v>221.5</v>
      </c>
      <c r="N2410" s="6">
        <v>7282.25</v>
      </c>
      <c r="O2410">
        <v>6</v>
      </c>
      <c r="P2410">
        <v>8</v>
      </c>
      <c r="Q2410" t="s">
        <v>65</v>
      </c>
      <c r="R2410" t="s">
        <v>38</v>
      </c>
      <c r="S2410" t="s">
        <v>6177</v>
      </c>
    </row>
    <row r="2411" spans="1:19" hidden="1" x14ac:dyDescent="0.3">
      <c r="A2411" s="7">
        <v>19698</v>
      </c>
      <c r="B2411" s="6" t="s">
        <v>4881</v>
      </c>
      <c r="C2411" t="s">
        <v>4882</v>
      </c>
      <c r="D2411" t="str">
        <f t="shared" si="74"/>
        <v>03:16:23</v>
      </c>
      <c r="E2411" s="18">
        <f t="shared" si="75"/>
        <v>0.125</v>
      </c>
      <c r="F2411" s="2" t="s">
        <v>45</v>
      </c>
      <c r="G2411" s="4" t="s">
        <v>55</v>
      </c>
      <c r="H2411" t="s">
        <v>56</v>
      </c>
      <c r="I2411">
        <v>4087</v>
      </c>
      <c r="J2411">
        <v>75273</v>
      </c>
      <c r="K2411" t="s">
        <v>6206</v>
      </c>
      <c r="L2411">
        <v>34</v>
      </c>
      <c r="M2411" s="6">
        <v>458</v>
      </c>
      <c r="N2411" s="6">
        <v>2845.75</v>
      </c>
      <c r="O2411">
        <v>12</v>
      </c>
      <c r="P2411">
        <v>4</v>
      </c>
      <c r="Q2411" t="s">
        <v>52</v>
      </c>
      <c r="R2411" t="s">
        <v>38</v>
      </c>
      <c r="S2411" t="s">
        <v>6176</v>
      </c>
    </row>
    <row r="2412" spans="1:19" hidden="1" x14ac:dyDescent="0.3">
      <c r="A2412" s="7">
        <v>19699</v>
      </c>
      <c r="B2412" s="6" t="s">
        <v>4883</v>
      </c>
      <c r="C2412" t="s">
        <v>4884</v>
      </c>
      <c r="D2412" t="str">
        <f t="shared" si="74"/>
        <v>07:01:32</v>
      </c>
      <c r="E2412" s="18">
        <f t="shared" si="75"/>
        <v>0.29166666666666663</v>
      </c>
      <c r="F2412" s="2" t="s">
        <v>50</v>
      </c>
      <c r="G2412" s="4" t="s">
        <v>55</v>
      </c>
      <c r="H2412" t="s">
        <v>51</v>
      </c>
      <c r="I2412">
        <v>81</v>
      </c>
      <c r="J2412">
        <v>37445</v>
      </c>
      <c r="K2412" t="s">
        <v>6205</v>
      </c>
      <c r="L2412">
        <v>19</v>
      </c>
      <c r="M2412" s="6">
        <v>256</v>
      </c>
      <c r="N2412" s="6">
        <v>4220.5</v>
      </c>
      <c r="O2412">
        <v>87</v>
      </c>
      <c r="P2412">
        <v>2</v>
      </c>
      <c r="Q2412" t="s">
        <v>35</v>
      </c>
      <c r="R2412" t="s">
        <v>38</v>
      </c>
      <c r="S2412" t="s">
        <v>6177</v>
      </c>
    </row>
    <row r="2413" spans="1:19" hidden="1" x14ac:dyDescent="0.3">
      <c r="A2413" s="7">
        <v>19700</v>
      </c>
      <c r="B2413" s="6" t="s">
        <v>4885</v>
      </c>
      <c r="C2413" t="s">
        <v>4886</v>
      </c>
      <c r="D2413" t="str">
        <f t="shared" si="74"/>
        <v>20:16:44</v>
      </c>
      <c r="E2413" s="18">
        <f t="shared" si="75"/>
        <v>0.83333333333333326</v>
      </c>
      <c r="F2413" s="2" t="s">
        <v>59</v>
      </c>
      <c r="G2413" s="4" t="s">
        <v>55</v>
      </c>
      <c r="H2413" t="s">
        <v>75</v>
      </c>
      <c r="I2413">
        <v>969</v>
      </c>
      <c r="J2413">
        <v>76572</v>
      </c>
      <c r="K2413" t="s">
        <v>6206</v>
      </c>
      <c r="L2413">
        <v>1</v>
      </c>
      <c r="M2413" s="6">
        <v>508.75</v>
      </c>
      <c r="N2413" s="6">
        <v>3069.25</v>
      </c>
      <c r="O2413">
        <v>44</v>
      </c>
      <c r="P2413">
        <v>3</v>
      </c>
      <c r="Q2413" t="s">
        <v>35</v>
      </c>
      <c r="R2413" t="s">
        <v>38</v>
      </c>
      <c r="S2413" t="s">
        <v>6176</v>
      </c>
    </row>
    <row r="2414" spans="1:19" hidden="1" x14ac:dyDescent="0.3">
      <c r="A2414" s="7">
        <v>19701</v>
      </c>
      <c r="B2414" s="6" t="s">
        <v>4887</v>
      </c>
      <c r="C2414" t="s">
        <v>4888</v>
      </c>
      <c r="D2414" t="str">
        <f t="shared" si="74"/>
        <v>21:40:29</v>
      </c>
      <c r="E2414" s="18">
        <f t="shared" si="75"/>
        <v>0.875</v>
      </c>
      <c r="F2414" s="2" t="s">
        <v>45</v>
      </c>
      <c r="G2414" s="4" t="s">
        <v>68</v>
      </c>
      <c r="H2414" t="s">
        <v>60</v>
      </c>
      <c r="I2414">
        <v>2899</v>
      </c>
      <c r="J2414">
        <v>83033</v>
      </c>
      <c r="K2414" t="s">
        <v>6206</v>
      </c>
      <c r="L2414">
        <v>40</v>
      </c>
      <c r="M2414" s="6">
        <v>995</v>
      </c>
      <c r="N2414" s="6">
        <v>475.25</v>
      </c>
      <c r="O2414">
        <v>20</v>
      </c>
      <c r="P2414">
        <v>8</v>
      </c>
      <c r="Q2414" t="s">
        <v>52</v>
      </c>
      <c r="R2414" t="s">
        <v>38</v>
      </c>
      <c r="S2414" t="s">
        <v>6177</v>
      </c>
    </row>
    <row r="2415" spans="1:19" hidden="1" x14ac:dyDescent="0.3">
      <c r="A2415" s="7">
        <v>19702</v>
      </c>
      <c r="B2415" s="6" t="s">
        <v>4889</v>
      </c>
      <c r="C2415" t="s">
        <v>4890</v>
      </c>
      <c r="D2415" t="str">
        <f t="shared" si="74"/>
        <v>11:57:25</v>
      </c>
      <c r="E2415" s="18">
        <f t="shared" si="75"/>
        <v>0.45833333333333331</v>
      </c>
      <c r="F2415" s="2" t="s">
        <v>59</v>
      </c>
      <c r="G2415" s="4" t="s">
        <v>68</v>
      </c>
      <c r="H2415" t="s">
        <v>60</v>
      </c>
      <c r="I2415">
        <v>1072</v>
      </c>
      <c r="J2415">
        <v>29184</v>
      </c>
      <c r="K2415" t="s">
        <v>6204</v>
      </c>
      <c r="L2415">
        <v>25</v>
      </c>
      <c r="M2415" s="6">
        <v>1425.5</v>
      </c>
      <c r="N2415" s="6">
        <v>2443.25</v>
      </c>
      <c r="O2415">
        <v>14</v>
      </c>
      <c r="P2415">
        <v>5</v>
      </c>
      <c r="Q2415" t="s">
        <v>65</v>
      </c>
      <c r="R2415" t="s">
        <v>52</v>
      </c>
      <c r="S2415" t="s">
        <v>6176</v>
      </c>
    </row>
    <row r="2416" spans="1:19" hidden="1" x14ac:dyDescent="0.3">
      <c r="A2416" s="7">
        <v>19703</v>
      </c>
      <c r="B2416" s="6" t="s">
        <v>4891</v>
      </c>
      <c r="C2416" t="s">
        <v>4892</v>
      </c>
      <c r="D2416" t="str">
        <f t="shared" si="74"/>
        <v>15:20:16</v>
      </c>
      <c r="E2416" s="18">
        <f t="shared" si="75"/>
        <v>0.625</v>
      </c>
      <c r="F2416" s="2" t="s">
        <v>50</v>
      </c>
      <c r="G2416" s="4" t="s">
        <v>55</v>
      </c>
      <c r="H2416" t="s">
        <v>51</v>
      </c>
      <c r="I2416">
        <v>132</v>
      </c>
      <c r="J2416">
        <v>32269</v>
      </c>
      <c r="K2416" t="s">
        <v>6205</v>
      </c>
      <c r="L2416">
        <v>6</v>
      </c>
      <c r="M2416" s="6">
        <v>379.75</v>
      </c>
      <c r="N2416" s="6">
        <v>5645.25</v>
      </c>
      <c r="O2416">
        <v>85</v>
      </c>
      <c r="P2416">
        <v>1</v>
      </c>
      <c r="Q2416" t="s">
        <v>35</v>
      </c>
      <c r="R2416" t="s">
        <v>38</v>
      </c>
      <c r="S2416" t="s">
        <v>6176</v>
      </c>
    </row>
    <row r="2417" spans="1:19" hidden="1" x14ac:dyDescent="0.3">
      <c r="A2417" s="7">
        <v>19704</v>
      </c>
      <c r="B2417" s="6" t="s">
        <v>4893</v>
      </c>
      <c r="C2417" t="s">
        <v>4894</v>
      </c>
      <c r="D2417" t="str">
        <f t="shared" si="74"/>
        <v>13:00:24</v>
      </c>
      <c r="E2417" s="18">
        <f t="shared" si="75"/>
        <v>0.54166666666666663</v>
      </c>
      <c r="F2417" s="2" t="s">
        <v>45</v>
      </c>
      <c r="G2417" s="4" t="s">
        <v>46</v>
      </c>
      <c r="H2417" t="s">
        <v>56</v>
      </c>
      <c r="I2417">
        <v>1089</v>
      </c>
      <c r="J2417">
        <v>30918</v>
      </c>
      <c r="K2417" t="s">
        <v>6205</v>
      </c>
      <c r="L2417">
        <v>54</v>
      </c>
      <c r="M2417" s="6">
        <v>139.25</v>
      </c>
      <c r="N2417" s="6">
        <v>6914.25</v>
      </c>
      <c r="O2417">
        <v>16</v>
      </c>
      <c r="P2417">
        <v>6</v>
      </c>
      <c r="Q2417" t="s">
        <v>38</v>
      </c>
      <c r="R2417" t="s">
        <v>38</v>
      </c>
      <c r="S2417" t="s">
        <v>6177</v>
      </c>
    </row>
    <row r="2418" spans="1:19" hidden="1" x14ac:dyDescent="0.3">
      <c r="A2418" s="7">
        <v>19705</v>
      </c>
      <c r="B2418" s="6" t="s">
        <v>4895</v>
      </c>
      <c r="C2418" t="s">
        <v>4896</v>
      </c>
      <c r="D2418" t="str">
        <f t="shared" si="74"/>
        <v>18:03:59</v>
      </c>
      <c r="E2418" s="18">
        <f t="shared" si="75"/>
        <v>0.75</v>
      </c>
      <c r="F2418" s="2" t="s">
        <v>45</v>
      </c>
      <c r="G2418" s="4" t="s">
        <v>55</v>
      </c>
      <c r="H2418" t="s">
        <v>56</v>
      </c>
      <c r="I2418">
        <v>3295</v>
      </c>
      <c r="J2418">
        <v>62871</v>
      </c>
      <c r="K2418" t="s">
        <v>6203</v>
      </c>
      <c r="L2418">
        <v>42</v>
      </c>
      <c r="M2418" s="6">
        <v>442.75</v>
      </c>
      <c r="N2418" s="6">
        <v>3382</v>
      </c>
      <c r="O2418">
        <v>13</v>
      </c>
      <c r="P2418">
        <v>4</v>
      </c>
      <c r="Q2418" t="s">
        <v>52</v>
      </c>
      <c r="R2418" t="s">
        <v>35</v>
      </c>
      <c r="S2418" t="s">
        <v>6176</v>
      </c>
    </row>
    <row r="2419" spans="1:19" hidden="1" x14ac:dyDescent="0.3">
      <c r="A2419" s="7">
        <v>19706</v>
      </c>
      <c r="B2419" s="6" t="s">
        <v>4897</v>
      </c>
      <c r="C2419" t="s">
        <v>4898</v>
      </c>
      <c r="D2419" t="str">
        <f t="shared" si="74"/>
        <v>06:04:11</v>
      </c>
      <c r="E2419" s="18">
        <f t="shared" si="75"/>
        <v>0.25</v>
      </c>
      <c r="F2419" s="2" t="s">
        <v>72</v>
      </c>
      <c r="G2419" s="4" t="s">
        <v>55</v>
      </c>
      <c r="H2419" t="s">
        <v>51</v>
      </c>
      <c r="I2419">
        <v>519</v>
      </c>
      <c r="J2419">
        <v>33259</v>
      </c>
      <c r="K2419" t="s">
        <v>6205</v>
      </c>
      <c r="L2419">
        <v>4</v>
      </c>
      <c r="M2419" s="6">
        <v>425.5</v>
      </c>
      <c r="N2419" s="6">
        <v>2850.5</v>
      </c>
      <c r="O2419">
        <v>87</v>
      </c>
      <c r="P2419">
        <v>2</v>
      </c>
      <c r="Q2419" t="s">
        <v>35</v>
      </c>
      <c r="R2419" t="s">
        <v>38</v>
      </c>
      <c r="S2419" t="s">
        <v>6176</v>
      </c>
    </row>
    <row r="2420" spans="1:19" hidden="1" x14ac:dyDescent="0.3">
      <c r="A2420" s="7">
        <v>19707</v>
      </c>
      <c r="B2420" s="6" t="s">
        <v>4899</v>
      </c>
      <c r="C2420" t="s">
        <v>4900</v>
      </c>
      <c r="D2420" t="str">
        <f t="shared" si="74"/>
        <v>07:59:29</v>
      </c>
      <c r="E2420" s="18">
        <f t="shared" si="75"/>
        <v>0.29166666666666663</v>
      </c>
      <c r="F2420" s="2" t="s">
        <v>220</v>
      </c>
      <c r="G2420" s="4" t="s">
        <v>55</v>
      </c>
      <c r="H2420" t="s">
        <v>56</v>
      </c>
      <c r="I2420">
        <v>4336</v>
      </c>
      <c r="J2420">
        <v>20812</v>
      </c>
      <c r="K2420" t="s">
        <v>6204</v>
      </c>
      <c r="L2420">
        <v>50</v>
      </c>
      <c r="M2420" s="6">
        <v>443.75</v>
      </c>
      <c r="N2420" s="6">
        <v>3128.5</v>
      </c>
      <c r="O2420">
        <v>18</v>
      </c>
      <c r="P2420">
        <v>5</v>
      </c>
      <c r="Q2420" t="s">
        <v>52</v>
      </c>
      <c r="R2420" t="s">
        <v>52</v>
      </c>
      <c r="S2420" t="s">
        <v>6177</v>
      </c>
    </row>
    <row r="2421" spans="1:19" hidden="1" x14ac:dyDescent="0.3">
      <c r="A2421" s="7">
        <v>19708</v>
      </c>
      <c r="B2421" s="6" t="s">
        <v>4901</v>
      </c>
      <c r="C2421" t="s">
        <v>4902</v>
      </c>
      <c r="D2421" t="str">
        <f t="shared" si="74"/>
        <v>04:57:54</v>
      </c>
      <c r="E2421" s="18">
        <f t="shared" si="75"/>
        <v>0.16666666666666666</v>
      </c>
      <c r="F2421" s="2" t="s">
        <v>45</v>
      </c>
      <c r="G2421" s="4" t="s">
        <v>46</v>
      </c>
      <c r="H2421" t="s">
        <v>47</v>
      </c>
      <c r="I2421">
        <v>2629</v>
      </c>
      <c r="J2421">
        <v>33334</v>
      </c>
      <c r="K2421" t="s">
        <v>6205</v>
      </c>
      <c r="L2421">
        <v>1</v>
      </c>
      <c r="M2421" s="6">
        <v>138.75</v>
      </c>
      <c r="N2421" s="6">
        <v>4195.75</v>
      </c>
      <c r="O2421">
        <v>79</v>
      </c>
      <c r="P2421">
        <v>2</v>
      </c>
      <c r="Q2421" t="s">
        <v>38</v>
      </c>
      <c r="R2421" t="s">
        <v>38</v>
      </c>
      <c r="S2421" t="s">
        <v>6177</v>
      </c>
    </row>
    <row r="2422" spans="1:19" hidden="1" x14ac:dyDescent="0.3">
      <c r="A2422" s="7">
        <v>19709</v>
      </c>
      <c r="B2422" s="6" t="s">
        <v>4903</v>
      </c>
      <c r="C2422" t="s">
        <v>4904</v>
      </c>
      <c r="D2422" t="str">
        <f t="shared" si="74"/>
        <v>07:43:50</v>
      </c>
      <c r="E2422" s="18">
        <f t="shared" si="75"/>
        <v>0.29166666666666663</v>
      </c>
      <c r="F2422" s="2" t="s">
        <v>72</v>
      </c>
      <c r="G2422" s="4" t="s">
        <v>46</v>
      </c>
      <c r="H2422" t="s">
        <v>75</v>
      </c>
      <c r="I2422">
        <v>846</v>
      </c>
      <c r="J2422">
        <v>48743</v>
      </c>
      <c r="K2422" t="s">
        <v>6205</v>
      </c>
      <c r="L2422">
        <v>3</v>
      </c>
      <c r="M2422" s="6">
        <v>436.25</v>
      </c>
      <c r="N2422" s="6">
        <v>4331.25</v>
      </c>
      <c r="O2422">
        <v>51</v>
      </c>
      <c r="P2422">
        <v>2</v>
      </c>
      <c r="Q2422" t="s">
        <v>52</v>
      </c>
      <c r="R2422" t="s">
        <v>52</v>
      </c>
      <c r="S2422" t="s">
        <v>6176</v>
      </c>
    </row>
    <row r="2423" spans="1:19" hidden="1" x14ac:dyDescent="0.3">
      <c r="A2423" s="7">
        <v>19710</v>
      </c>
      <c r="B2423" s="6" t="s">
        <v>4905</v>
      </c>
      <c r="C2423" t="s">
        <v>4906</v>
      </c>
      <c r="D2423" t="str">
        <f t="shared" si="74"/>
        <v>23:06:15</v>
      </c>
      <c r="E2423" s="18">
        <f t="shared" si="75"/>
        <v>0.95833333333333326</v>
      </c>
      <c r="F2423" s="2" t="s">
        <v>59</v>
      </c>
      <c r="G2423" s="4" t="s">
        <v>46</v>
      </c>
      <c r="H2423" t="s">
        <v>81</v>
      </c>
      <c r="I2423">
        <v>776</v>
      </c>
      <c r="J2423">
        <v>55001</v>
      </c>
      <c r="K2423" t="s">
        <v>6203</v>
      </c>
      <c r="L2423">
        <v>6</v>
      </c>
      <c r="M2423" s="6">
        <v>451</v>
      </c>
      <c r="N2423" s="6">
        <v>5836</v>
      </c>
      <c r="O2423">
        <v>64</v>
      </c>
      <c r="P2423">
        <v>1</v>
      </c>
      <c r="Q2423" t="s">
        <v>52</v>
      </c>
      <c r="R2423" t="s">
        <v>52</v>
      </c>
      <c r="S2423" t="s">
        <v>6177</v>
      </c>
    </row>
    <row r="2424" spans="1:19" hidden="1" x14ac:dyDescent="0.3">
      <c r="A2424" s="7">
        <v>19711</v>
      </c>
      <c r="B2424" s="6" t="s">
        <v>4907</v>
      </c>
      <c r="C2424" t="s">
        <v>4908</v>
      </c>
      <c r="D2424" t="str">
        <f t="shared" si="74"/>
        <v>01:12:57</v>
      </c>
      <c r="E2424" s="18">
        <f t="shared" si="75"/>
        <v>4.1666666666666664E-2</v>
      </c>
      <c r="F2424" s="2" t="s">
        <v>45</v>
      </c>
      <c r="G2424" s="4" t="s">
        <v>46</v>
      </c>
      <c r="H2424" t="s">
        <v>56</v>
      </c>
      <c r="I2424">
        <v>4332</v>
      </c>
      <c r="J2424">
        <v>36408</v>
      </c>
      <c r="K2424" t="s">
        <v>6205</v>
      </c>
      <c r="L2424">
        <v>47</v>
      </c>
      <c r="M2424" s="6">
        <v>171</v>
      </c>
      <c r="N2424" s="6">
        <v>6589.75</v>
      </c>
      <c r="O2424">
        <v>15</v>
      </c>
      <c r="P2424">
        <v>6</v>
      </c>
      <c r="Q2424" t="s">
        <v>52</v>
      </c>
      <c r="R2424" t="s">
        <v>52</v>
      </c>
      <c r="S2424" t="s">
        <v>6176</v>
      </c>
    </row>
    <row r="2425" spans="1:19" hidden="1" x14ac:dyDescent="0.3">
      <c r="A2425" s="7">
        <v>19712</v>
      </c>
      <c r="B2425" s="6" t="s">
        <v>4909</v>
      </c>
      <c r="C2425" t="s">
        <v>4910</v>
      </c>
      <c r="D2425" t="str">
        <f t="shared" si="74"/>
        <v>16:32:34</v>
      </c>
      <c r="E2425" s="18">
        <f t="shared" si="75"/>
        <v>0.66666666666666663</v>
      </c>
      <c r="F2425" s="2" t="s">
        <v>45</v>
      </c>
      <c r="G2425" s="4" t="s">
        <v>46</v>
      </c>
      <c r="H2425" t="s">
        <v>60</v>
      </c>
      <c r="I2425">
        <v>2255</v>
      </c>
      <c r="J2425">
        <v>45428</v>
      </c>
      <c r="K2425" t="s">
        <v>6205</v>
      </c>
      <c r="L2425">
        <v>24</v>
      </c>
      <c r="M2425" s="6">
        <v>317.5</v>
      </c>
      <c r="N2425" s="6">
        <v>2903</v>
      </c>
      <c r="O2425">
        <v>24</v>
      </c>
      <c r="P2425">
        <v>6</v>
      </c>
      <c r="Q2425" t="s">
        <v>38</v>
      </c>
      <c r="R2425" t="s">
        <v>52</v>
      </c>
      <c r="S2425" t="s">
        <v>6176</v>
      </c>
    </row>
    <row r="2426" spans="1:19" hidden="1" x14ac:dyDescent="0.3">
      <c r="A2426" s="7">
        <v>19713</v>
      </c>
      <c r="B2426" s="6" t="s">
        <v>4911</v>
      </c>
      <c r="C2426" t="s">
        <v>4912</v>
      </c>
      <c r="D2426" t="str">
        <f t="shared" si="74"/>
        <v>19:54:04</v>
      </c>
      <c r="E2426" s="18">
        <f t="shared" si="75"/>
        <v>0.79166666666666663</v>
      </c>
      <c r="F2426" s="2" t="s">
        <v>72</v>
      </c>
      <c r="G2426" s="4" t="s">
        <v>55</v>
      </c>
      <c r="H2426" t="s">
        <v>51</v>
      </c>
      <c r="I2426">
        <v>869</v>
      </c>
      <c r="J2426">
        <v>21122</v>
      </c>
      <c r="K2426" t="s">
        <v>6204</v>
      </c>
      <c r="L2426">
        <v>12</v>
      </c>
      <c r="M2426" s="6">
        <v>496.5</v>
      </c>
      <c r="N2426" s="6">
        <v>2943</v>
      </c>
      <c r="O2426">
        <v>99</v>
      </c>
      <c r="P2426">
        <v>1</v>
      </c>
      <c r="Q2426" t="s">
        <v>35</v>
      </c>
      <c r="R2426" t="s">
        <v>52</v>
      </c>
      <c r="S2426" t="s">
        <v>6176</v>
      </c>
    </row>
    <row r="2427" spans="1:19" hidden="1" x14ac:dyDescent="0.3">
      <c r="A2427" s="7">
        <v>19714</v>
      </c>
      <c r="B2427" s="6" t="s">
        <v>4913</v>
      </c>
      <c r="C2427" t="s">
        <v>4914</v>
      </c>
      <c r="D2427" t="str">
        <f t="shared" si="74"/>
        <v>11:33:16</v>
      </c>
      <c r="E2427" s="18">
        <f t="shared" si="75"/>
        <v>0.45833333333333331</v>
      </c>
      <c r="F2427" s="2" t="s">
        <v>72</v>
      </c>
      <c r="G2427" s="4" t="s">
        <v>46</v>
      </c>
      <c r="H2427" t="s">
        <v>51</v>
      </c>
      <c r="I2427">
        <v>192</v>
      </c>
      <c r="J2427">
        <v>40532</v>
      </c>
      <c r="K2427" t="s">
        <v>6205</v>
      </c>
      <c r="L2427">
        <v>19</v>
      </c>
      <c r="M2427" s="6">
        <v>1285.5</v>
      </c>
      <c r="N2427" s="6">
        <v>4088.75</v>
      </c>
      <c r="O2427">
        <v>98</v>
      </c>
      <c r="P2427">
        <v>1</v>
      </c>
      <c r="Q2427" t="s">
        <v>52</v>
      </c>
      <c r="R2427" t="s">
        <v>38</v>
      </c>
      <c r="S2427" t="s">
        <v>6177</v>
      </c>
    </row>
    <row r="2428" spans="1:19" hidden="1" x14ac:dyDescent="0.3">
      <c r="A2428" s="7">
        <v>19715</v>
      </c>
      <c r="B2428" s="6" t="s">
        <v>4915</v>
      </c>
      <c r="C2428" t="s">
        <v>4916</v>
      </c>
      <c r="D2428" t="str">
        <f t="shared" si="74"/>
        <v>06:44:20</v>
      </c>
      <c r="E2428" s="18">
        <f t="shared" si="75"/>
        <v>0.25</v>
      </c>
      <c r="F2428" s="2" t="s">
        <v>72</v>
      </c>
      <c r="G2428" s="4" t="s">
        <v>46</v>
      </c>
      <c r="H2428" t="s">
        <v>47</v>
      </c>
      <c r="I2428">
        <v>779</v>
      </c>
      <c r="J2428">
        <v>46144</v>
      </c>
      <c r="K2428" t="s">
        <v>6205</v>
      </c>
      <c r="L2428">
        <v>17</v>
      </c>
      <c r="M2428" s="6">
        <v>131.25</v>
      </c>
      <c r="N2428" s="6">
        <v>5028</v>
      </c>
      <c r="O2428">
        <v>62</v>
      </c>
      <c r="P2428">
        <v>2</v>
      </c>
      <c r="Q2428" t="s">
        <v>52</v>
      </c>
      <c r="R2428" t="s">
        <v>52</v>
      </c>
      <c r="S2428" t="s">
        <v>6176</v>
      </c>
    </row>
    <row r="2429" spans="1:19" hidden="1" x14ac:dyDescent="0.3">
      <c r="A2429" s="7">
        <v>19716</v>
      </c>
      <c r="B2429" s="6" t="s">
        <v>4917</v>
      </c>
      <c r="C2429" t="s">
        <v>4918</v>
      </c>
      <c r="D2429" t="str">
        <f t="shared" si="74"/>
        <v>09:34:05</v>
      </c>
      <c r="E2429" s="18">
        <f t="shared" si="75"/>
        <v>0.375</v>
      </c>
      <c r="F2429" s="2" t="s">
        <v>50</v>
      </c>
      <c r="G2429" s="4" t="s">
        <v>46</v>
      </c>
      <c r="H2429" t="s">
        <v>75</v>
      </c>
      <c r="I2429">
        <v>213</v>
      </c>
      <c r="J2429">
        <v>47426</v>
      </c>
      <c r="K2429" t="s">
        <v>6205</v>
      </c>
      <c r="L2429">
        <v>15</v>
      </c>
      <c r="M2429" s="6">
        <v>100.25</v>
      </c>
      <c r="N2429" s="6">
        <v>6733.25</v>
      </c>
      <c r="O2429">
        <v>63</v>
      </c>
      <c r="P2429">
        <v>2</v>
      </c>
      <c r="Q2429" t="s">
        <v>65</v>
      </c>
      <c r="R2429" t="s">
        <v>52</v>
      </c>
      <c r="S2429" t="s">
        <v>6177</v>
      </c>
    </row>
    <row r="2430" spans="1:19" hidden="1" x14ac:dyDescent="0.3">
      <c r="A2430" s="7">
        <v>19717</v>
      </c>
      <c r="B2430" s="6" t="s">
        <v>4919</v>
      </c>
      <c r="C2430" t="s">
        <v>4920</v>
      </c>
      <c r="D2430" t="str">
        <f t="shared" si="74"/>
        <v>15:18:47</v>
      </c>
      <c r="E2430" s="18">
        <f t="shared" si="75"/>
        <v>0.625</v>
      </c>
      <c r="F2430" s="2" t="s">
        <v>59</v>
      </c>
      <c r="G2430" s="4" t="s">
        <v>46</v>
      </c>
      <c r="H2430" t="s">
        <v>47</v>
      </c>
      <c r="I2430">
        <v>523</v>
      </c>
      <c r="J2430">
        <v>49234</v>
      </c>
      <c r="K2430" t="s">
        <v>6205</v>
      </c>
      <c r="L2430">
        <v>13</v>
      </c>
      <c r="M2430" s="6">
        <v>156.25</v>
      </c>
      <c r="N2430" s="6">
        <v>3551.25</v>
      </c>
      <c r="O2430">
        <v>56</v>
      </c>
      <c r="P2430">
        <v>2</v>
      </c>
      <c r="Q2430" t="s">
        <v>38</v>
      </c>
      <c r="R2430" t="s">
        <v>52</v>
      </c>
      <c r="S2430" t="s">
        <v>6177</v>
      </c>
    </row>
    <row r="2431" spans="1:19" hidden="1" x14ac:dyDescent="0.3">
      <c r="A2431" s="7">
        <v>19718</v>
      </c>
      <c r="B2431" s="6" t="s">
        <v>4921</v>
      </c>
      <c r="C2431" t="s">
        <v>4922</v>
      </c>
      <c r="D2431" t="str">
        <f t="shared" si="74"/>
        <v>18:42:05</v>
      </c>
      <c r="E2431" s="18">
        <f t="shared" si="75"/>
        <v>0.75</v>
      </c>
      <c r="F2431" s="2" t="s">
        <v>72</v>
      </c>
      <c r="G2431" s="4" t="s">
        <v>46</v>
      </c>
      <c r="H2431" t="s">
        <v>51</v>
      </c>
      <c r="I2431">
        <v>571</v>
      </c>
      <c r="J2431">
        <v>18559</v>
      </c>
      <c r="K2431" t="s">
        <v>6204</v>
      </c>
      <c r="L2431">
        <v>3</v>
      </c>
      <c r="M2431" s="6">
        <v>5008.75</v>
      </c>
      <c r="N2431" s="6">
        <v>301.5</v>
      </c>
      <c r="O2431">
        <v>77</v>
      </c>
      <c r="P2431">
        <v>1</v>
      </c>
      <c r="Q2431" t="s">
        <v>35</v>
      </c>
      <c r="R2431" t="s">
        <v>38</v>
      </c>
      <c r="S2431" t="s">
        <v>6177</v>
      </c>
    </row>
    <row r="2432" spans="1:19" hidden="1" x14ac:dyDescent="0.3">
      <c r="A2432" s="7">
        <v>19719</v>
      </c>
      <c r="B2432" s="6" t="s">
        <v>4923</v>
      </c>
      <c r="C2432" t="s">
        <v>4924</v>
      </c>
      <c r="D2432" t="str">
        <f t="shared" si="74"/>
        <v>23:58:51</v>
      </c>
      <c r="E2432" s="18">
        <f t="shared" si="75"/>
        <v>0.95833333333333326</v>
      </c>
      <c r="F2432" s="2" t="s">
        <v>59</v>
      </c>
      <c r="G2432" s="4" t="s">
        <v>46</v>
      </c>
      <c r="H2432" t="s">
        <v>81</v>
      </c>
      <c r="I2432">
        <v>375</v>
      </c>
      <c r="J2432">
        <v>89399</v>
      </c>
      <c r="K2432" t="s">
        <v>6206</v>
      </c>
      <c r="L2432">
        <v>15</v>
      </c>
      <c r="M2432" s="6">
        <v>548.75</v>
      </c>
      <c r="N2432" s="6">
        <v>4348.5</v>
      </c>
      <c r="O2432">
        <v>64</v>
      </c>
      <c r="P2432">
        <v>1</v>
      </c>
      <c r="Q2432" t="s">
        <v>38</v>
      </c>
      <c r="R2432" t="s">
        <v>38</v>
      </c>
      <c r="S2432" t="s">
        <v>6177</v>
      </c>
    </row>
    <row r="2433" spans="1:19" hidden="1" x14ac:dyDescent="0.3">
      <c r="A2433" s="7">
        <v>19720</v>
      </c>
      <c r="B2433" s="6" t="s">
        <v>4925</v>
      </c>
      <c r="C2433" t="s">
        <v>4926</v>
      </c>
      <c r="D2433" t="str">
        <f t="shared" si="74"/>
        <v>22:59:06</v>
      </c>
      <c r="E2433" s="18">
        <f t="shared" si="75"/>
        <v>0.91666666666666663</v>
      </c>
      <c r="F2433" s="2" t="s">
        <v>59</v>
      </c>
      <c r="G2433" s="4" t="s">
        <v>46</v>
      </c>
      <c r="H2433" t="s">
        <v>75</v>
      </c>
      <c r="I2433">
        <v>372</v>
      </c>
      <c r="J2433">
        <v>47556</v>
      </c>
      <c r="K2433" t="s">
        <v>6205</v>
      </c>
      <c r="L2433">
        <v>8</v>
      </c>
      <c r="M2433" s="6">
        <v>729</v>
      </c>
      <c r="N2433" s="6">
        <v>793</v>
      </c>
      <c r="O2433">
        <v>57</v>
      </c>
      <c r="P2433">
        <v>1</v>
      </c>
      <c r="Q2433" t="s">
        <v>52</v>
      </c>
      <c r="R2433" t="s">
        <v>38</v>
      </c>
      <c r="S2433" t="s">
        <v>6177</v>
      </c>
    </row>
    <row r="2434" spans="1:19" hidden="1" x14ac:dyDescent="0.3">
      <c r="A2434" s="7">
        <v>19721</v>
      </c>
      <c r="B2434" s="6" t="s">
        <v>4927</v>
      </c>
      <c r="C2434" t="s">
        <v>4928</v>
      </c>
      <c r="D2434" t="str">
        <f t="shared" si="74"/>
        <v>22:34:37</v>
      </c>
      <c r="E2434" s="18">
        <f t="shared" si="75"/>
        <v>0.91666666666666663</v>
      </c>
      <c r="F2434" s="2" t="s">
        <v>88</v>
      </c>
      <c r="G2434" s="4" t="s">
        <v>55</v>
      </c>
      <c r="H2434" t="s">
        <v>51</v>
      </c>
      <c r="I2434">
        <v>386</v>
      </c>
      <c r="J2434">
        <v>62862</v>
      </c>
      <c r="K2434" t="s">
        <v>6203</v>
      </c>
      <c r="L2434">
        <v>16</v>
      </c>
      <c r="M2434" s="6">
        <v>210</v>
      </c>
      <c r="N2434" s="6">
        <v>3009.25</v>
      </c>
      <c r="O2434">
        <v>82</v>
      </c>
      <c r="P2434">
        <v>1</v>
      </c>
      <c r="Q2434" t="s">
        <v>65</v>
      </c>
      <c r="R2434" t="s">
        <v>38</v>
      </c>
      <c r="S2434" t="s">
        <v>6177</v>
      </c>
    </row>
    <row r="2435" spans="1:19" hidden="1" x14ac:dyDescent="0.3">
      <c r="A2435" s="7">
        <v>19722</v>
      </c>
      <c r="B2435" s="6" t="s">
        <v>4929</v>
      </c>
      <c r="C2435" t="s">
        <v>4930</v>
      </c>
      <c r="D2435" t="str">
        <f t="shared" ref="D2435:D2498" si="76">TEXT(C2435,"hh:mm:ss")</f>
        <v>01:04:57</v>
      </c>
      <c r="E2435" s="18">
        <f t="shared" ref="E2435:E2498" si="77">FLOOR(D2435,TIME(1,0,0))</f>
        <v>4.1666666666666664E-2</v>
      </c>
      <c r="F2435" s="2" t="s">
        <v>45</v>
      </c>
      <c r="G2435" s="4" t="s">
        <v>46</v>
      </c>
      <c r="H2435" t="s">
        <v>56</v>
      </c>
      <c r="I2435">
        <v>1015</v>
      </c>
      <c r="J2435">
        <v>61615</v>
      </c>
      <c r="K2435" t="s">
        <v>6203</v>
      </c>
      <c r="L2435">
        <v>50</v>
      </c>
      <c r="M2435" s="6">
        <v>137</v>
      </c>
      <c r="N2435" s="6">
        <v>3917.75</v>
      </c>
      <c r="O2435">
        <v>18</v>
      </c>
      <c r="P2435">
        <v>6</v>
      </c>
      <c r="Q2435" t="s">
        <v>52</v>
      </c>
      <c r="R2435" t="s">
        <v>52</v>
      </c>
      <c r="S2435" t="s">
        <v>6176</v>
      </c>
    </row>
    <row r="2436" spans="1:19" hidden="1" x14ac:dyDescent="0.3">
      <c r="A2436" s="7">
        <v>19723</v>
      </c>
      <c r="B2436" s="6" t="s">
        <v>4931</v>
      </c>
      <c r="C2436" t="s">
        <v>4932</v>
      </c>
      <c r="D2436" t="str">
        <f t="shared" si="76"/>
        <v>21:40:44</v>
      </c>
      <c r="E2436" s="18">
        <f t="shared" si="77"/>
        <v>0.875</v>
      </c>
      <c r="F2436" s="2" t="s">
        <v>45</v>
      </c>
      <c r="G2436" s="4" t="s">
        <v>46</v>
      </c>
      <c r="H2436" t="s">
        <v>47</v>
      </c>
      <c r="I2436">
        <v>2406</v>
      </c>
      <c r="J2436">
        <v>33417</v>
      </c>
      <c r="K2436" t="s">
        <v>6205</v>
      </c>
      <c r="L2436">
        <v>15</v>
      </c>
      <c r="M2436" s="6">
        <v>8388.25</v>
      </c>
      <c r="N2436" s="6">
        <v>827</v>
      </c>
      <c r="O2436">
        <v>54</v>
      </c>
      <c r="P2436">
        <v>3</v>
      </c>
      <c r="Q2436" t="s">
        <v>52</v>
      </c>
      <c r="R2436" t="s">
        <v>38</v>
      </c>
      <c r="S2436" t="s">
        <v>6177</v>
      </c>
    </row>
    <row r="2437" spans="1:19" hidden="1" x14ac:dyDescent="0.3">
      <c r="A2437" s="7">
        <v>19724</v>
      </c>
      <c r="B2437" s="6" t="s">
        <v>4933</v>
      </c>
      <c r="C2437" t="s">
        <v>4934</v>
      </c>
      <c r="D2437" t="str">
        <f t="shared" si="76"/>
        <v>00:04:53</v>
      </c>
      <c r="E2437" s="18">
        <f t="shared" si="77"/>
        <v>0</v>
      </c>
      <c r="F2437" s="2" t="s">
        <v>50</v>
      </c>
      <c r="G2437" s="4" t="s">
        <v>46</v>
      </c>
      <c r="H2437" t="s">
        <v>51</v>
      </c>
      <c r="I2437">
        <v>141</v>
      </c>
      <c r="J2437">
        <v>70580</v>
      </c>
      <c r="K2437" t="s">
        <v>6206</v>
      </c>
      <c r="L2437">
        <v>5</v>
      </c>
      <c r="M2437" s="6">
        <v>380.5</v>
      </c>
      <c r="N2437" s="6">
        <v>3861.25</v>
      </c>
      <c r="O2437">
        <v>85</v>
      </c>
      <c r="P2437">
        <v>2</v>
      </c>
      <c r="Q2437" t="s">
        <v>65</v>
      </c>
      <c r="R2437" t="s">
        <v>38</v>
      </c>
      <c r="S2437" t="s">
        <v>6176</v>
      </c>
    </row>
    <row r="2438" spans="1:19" hidden="1" x14ac:dyDescent="0.3">
      <c r="A2438" s="7">
        <v>19725</v>
      </c>
      <c r="B2438" s="6" t="s">
        <v>4935</v>
      </c>
      <c r="C2438" t="s">
        <v>4936</v>
      </c>
      <c r="D2438" t="str">
        <f t="shared" si="76"/>
        <v>01:37:36</v>
      </c>
      <c r="E2438" s="18">
        <f t="shared" si="77"/>
        <v>4.1666666666666664E-2</v>
      </c>
      <c r="F2438" s="2" t="s">
        <v>50</v>
      </c>
      <c r="G2438" s="4" t="s">
        <v>55</v>
      </c>
      <c r="H2438" t="s">
        <v>51</v>
      </c>
      <c r="I2438">
        <v>200</v>
      </c>
      <c r="J2438">
        <v>20514</v>
      </c>
      <c r="K2438" t="s">
        <v>6204</v>
      </c>
      <c r="L2438">
        <v>8</v>
      </c>
      <c r="M2438" s="6">
        <v>278</v>
      </c>
      <c r="N2438" s="6">
        <v>4153.25</v>
      </c>
      <c r="O2438">
        <v>96</v>
      </c>
      <c r="P2438">
        <v>1</v>
      </c>
      <c r="Q2438" t="s">
        <v>35</v>
      </c>
      <c r="R2438" t="s">
        <v>38</v>
      </c>
      <c r="S2438" t="s">
        <v>6176</v>
      </c>
    </row>
    <row r="2439" spans="1:19" hidden="1" x14ac:dyDescent="0.3">
      <c r="A2439" s="7">
        <v>19726</v>
      </c>
      <c r="B2439" s="6" t="s">
        <v>4937</v>
      </c>
      <c r="C2439" t="s">
        <v>4938</v>
      </c>
      <c r="D2439" t="str">
        <f t="shared" si="76"/>
        <v>13:24:01</v>
      </c>
      <c r="E2439" s="18">
        <f t="shared" si="77"/>
        <v>0.54166666666666663</v>
      </c>
      <c r="F2439" s="2" t="s">
        <v>59</v>
      </c>
      <c r="G2439" s="4" t="s">
        <v>46</v>
      </c>
      <c r="H2439" t="s">
        <v>81</v>
      </c>
      <c r="I2439">
        <v>381</v>
      </c>
      <c r="J2439">
        <v>85223</v>
      </c>
      <c r="K2439" t="s">
        <v>6206</v>
      </c>
      <c r="L2439">
        <v>10</v>
      </c>
      <c r="M2439" s="6">
        <v>4381.5</v>
      </c>
      <c r="N2439" s="6">
        <v>700.75</v>
      </c>
      <c r="O2439">
        <v>64</v>
      </c>
      <c r="P2439">
        <v>1</v>
      </c>
      <c r="Q2439" t="s">
        <v>52</v>
      </c>
      <c r="R2439" t="s">
        <v>38</v>
      </c>
      <c r="S2439" t="s">
        <v>6176</v>
      </c>
    </row>
    <row r="2440" spans="1:19" hidden="1" x14ac:dyDescent="0.3">
      <c r="A2440" s="7">
        <v>19727</v>
      </c>
      <c r="B2440" s="6" t="s">
        <v>4939</v>
      </c>
      <c r="C2440" t="s">
        <v>4940</v>
      </c>
      <c r="D2440" t="str">
        <f t="shared" si="76"/>
        <v>16:19:37</v>
      </c>
      <c r="E2440" s="18">
        <f t="shared" si="77"/>
        <v>0.66666666666666663</v>
      </c>
      <c r="F2440" s="2" t="s">
        <v>50</v>
      </c>
      <c r="G2440" s="4" t="s">
        <v>55</v>
      </c>
      <c r="H2440" t="s">
        <v>51</v>
      </c>
      <c r="I2440">
        <v>116</v>
      </c>
      <c r="J2440">
        <v>63539</v>
      </c>
      <c r="K2440" t="s">
        <v>6203</v>
      </c>
      <c r="L2440">
        <v>15</v>
      </c>
      <c r="M2440" s="6">
        <v>7394.5</v>
      </c>
      <c r="N2440" s="6">
        <v>589.25</v>
      </c>
      <c r="O2440">
        <v>82</v>
      </c>
      <c r="P2440">
        <v>1</v>
      </c>
      <c r="Q2440" t="s">
        <v>35</v>
      </c>
      <c r="R2440" t="s">
        <v>38</v>
      </c>
      <c r="S2440" t="s">
        <v>6176</v>
      </c>
    </row>
    <row r="2441" spans="1:19" hidden="1" x14ac:dyDescent="0.3">
      <c r="A2441" s="7">
        <v>19728</v>
      </c>
      <c r="B2441" s="6" t="s">
        <v>4941</v>
      </c>
      <c r="C2441" t="s">
        <v>4942</v>
      </c>
      <c r="D2441" t="str">
        <f t="shared" si="76"/>
        <v>20:06:01</v>
      </c>
      <c r="E2441" s="18">
        <f t="shared" si="77"/>
        <v>0.83333333333333326</v>
      </c>
      <c r="F2441" s="2" t="s">
        <v>50</v>
      </c>
      <c r="G2441" s="4" t="s">
        <v>55</v>
      </c>
      <c r="H2441" t="s">
        <v>51</v>
      </c>
      <c r="I2441">
        <v>112</v>
      </c>
      <c r="J2441">
        <v>46526</v>
      </c>
      <c r="K2441" t="s">
        <v>6205</v>
      </c>
      <c r="L2441">
        <v>8</v>
      </c>
      <c r="M2441" s="6">
        <v>580.25</v>
      </c>
      <c r="N2441" s="6">
        <v>3363.25</v>
      </c>
      <c r="O2441">
        <v>90</v>
      </c>
      <c r="P2441">
        <v>2</v>
      </c>
      <c r="Q2441" t="s">
        <v>35</v>
      </c>
      <c r="R2441" t="s">
        <v>52</v>
      </c>
      <c r="S2441" t="s">
        <v>6176</v>
      </c>
    </row>
    <row r="2442" spans="1:19" hidden="1" x14ac:dyDescent="0.3">
      <c r="A2442" s="7">
        <v>19729</v>
      </c>
      <c r="B2442" s="6" t="s">
        <v>4943</v>
      </c>
      <c r="C2442" t="s">
        <v>4944</v>
      </c>
      <c r="D2442" t="str">
        <f t="shared" si="76"/>
        <v>02:47:44</v>
      </c>
      <c r="E2442" s="18">
        <f t="shared" si="77"/>
        <v>8.3333333333333329E-2</v>
      </c>
      <c r="F2442" s="2" t="s">
        <v>45</v>
      </c>
      <c r="G2442" s="4" t="s">
        <v>55</v>
      </c>
      <c r="H2442" t="s">
        <v>60</v>
      </c>
      <c r="I2442">
        <v>2680</v>
      </c>
      <c r="J2442">
        <v>37802</v>
      </c>
      <c r="K2442" t="s">
        <v>6205</v>
      </c>
      <c r="L2442">
        <v>40</v>
      </c>
      <c r="M2442" s="6">
        <v>4258.25</v>
      </c>
      <c r="N2442" s="6">
        <v>689.75</v>
      </c>
      <c r="O2442">
        <v>21</v>
      </c>
      <c r="P2442">
        <v>6</v>
      </c>
      <c r="Q2442" t="s">
        <v>38</v>
      </c>
      <c r="R2442" t="s">
        <v>52</v>
      </c>
      <c r="S2442" t="s">
        <v>6176</v>
      </c>
    </row>
    <row r="2443" spans="1:19" hidden="1" x14ac:dyDescent="0.3">
      <c r="A2443" s="7">
        <v>19730</v>
      </c>
      <c r="B2443" s="6" t="s">
        <v>4945</v>
      </c>
      <c r="C2443" t="s">
        <v>4946</v>
      </c>
      <c r="D2443" t="str">
        <f t="shared" si="76"/>
        <v>00:24:55</v>
      </c>
      <c r="E2443" s="18">
        <f t="shared" si="77"/>
        <v>0</v>
      </c>
      <c r="F2443" s="2" t="s">
        <v>72</v>
      </c>
      <c r="G2443" s="4" t="s">
        <v>55</v>
      </c>
      <c r="H2443" t="s">
        <v>47</v>
      </c>
      <c r="I2443">
        <v>737</v>
      </c>
      <c r="J2443">
        <v>37644</v>
      </c>
      <c r="K2443" t="s">
        <v>6205</v>
      </c>
      <c r="L2443">
        <v>17</v>
      </c>
      <c r="M2443" s="6">
        <v>206</v>
      </c>
      <c r="N2443" s="6">
        <v>4744.5</v>
      </c>
      <c r="O2443">
        <v>72</v>
      </c>
      <c r="P2443">
        <v>2</v>
      </c>
      <c r="Q2443" t="s">
        <v>52</v>
      </c>
      <c r="R2443" t="s">
        <v>38</v>
      </c>
      <c r="S2443" t="s">
        <v>6177</v>
      </c>
    </row>
    <row r="2444" spans="1:19" hidden="1" x14ac:dyDescent="0.3">
      <c r="A2444" s="7">
        <v>19731</v>
      </c>
      <c r="B2444" s="6" t="s">
        <v>4947</v>
      </c>
      <c r="C2444" t="s">
        <v>4948</v>
      </c>
      <c r="D2444" t="str">
        <f t="shared" si="76"/>
        <v>05:01:20</v>
      </c>
      <c r="E2444" s="18">
        <f t="shared" si="77"/>
        <v>0.20833333333333331</v>
      </c>
      <c r="F2444" s="2" t="s">
        <v>59</v>
      </c>
      <c r="G2444" s="4" t="s">
        <v>55</v>
      </c>
      <c r="H2444" t="s">
        <v>51</v>
      </c>
      <c r="I2444">
        <v>736</v>
      </c>
      <c r="J2444">
        <v>45704</v>
      </c>
      <c r="K2444" t="s">
        <v>6205</v>
      </c>
      <c r="L2444">
        <v>13</v>
      </c>
      <c r="M2444" s="6">
        <v>169.75</v>
      </c>
      <c r="N2444" s="6">
        <v>5159.5</v>
      </c>
      <c r="O2444">
        <v>89</v>
      </c>
      <c r="P2444">
        <v>1</v>
      </c>
      <c r="Q2444" t="s">
        <v>35</v>
      </c>
      <c r="R2444" t="s">
        <v>52</v>
      </c>
      <c r="S2444" t="s">
        <v>6177</v>
      </c>
    </row>
    <row r="2445" spans="1:19" hidden="1" x14ac:dyDescent="0.3">
      <c r="A2445" s="7">
        <v>19732</v>
      </c>
      <c r="B2445" s="6" t="s">
        <v>4949</v>
      </c>
      <c r="C2445" t="s">
        <v>4950</v>
      </c>
      <c r="D2445" t="str">
        <f t="shared" si="76"/>
        <v>20:22:31</v>
      </c>
      <c r="E2445" s="18">
        <f t="shared" si="77"/>
        <v>0.83333333333333326</v>
      </c>
      <c r="F2445" s="2" t="s">
        <v>59</v>
      </c>
      <c r="G2445" s="4" t="s">
        <v>46</v>
      </c>
      <c r="H2445" t="s">
        <v>56</v>
      </c>
      <c r="I2445">
        <v>1140</v>
      </c>
      <c r="J2445">
        <v>82212</v>
      </c>
      <c r="K2445" t="s">
        <v>6206</v>
      </c>
      <c r="L2445">
        <v>38</v>
      </c>
      <c r="M2445" s="6">
        <v>1512.25</v>
      </c>
      <c r="N2445" s="6">
        <v>2791.75</v>
      </c>
      <c r="O2445">
        <v>21</v>
      </c>
      <c r="P2445">
        <v>5</v>
      </c>
      <c r="Q2445" t="s">
        <v>38</v>
      </c>
      <c r="R2445" t="s">
        <v>52</v>
      </c>
      <c r="S2445" t="s">
        <v>6177</v>
      </c>
    </row>
    <row r="2446" spans="1:19" hidden="1" x14ac:dyDescent="0.3">
      <c r="A2446" s="7">
        <v>19733</v>
      </c>
      <c r="B2446" s="6" t="s">
        <v>4951</v>
      </c>
      <c r="C2446" t="s">
        <v>4952</v>
      </c>
      <c r="D2446" t="str">
        <f t="shared" si="76"/>
        <v>06:36:45</v>
      </c>
      <c r="E2446" s="18">
        <f t="shared" si="77"/>
        <v>0.25</v>
      </c>
      <c r="F2446" s="2" t="s">
        <v>72</v>
      </c>
      <c r="G2446" s="4" t="s">
        <v>55</v>
      </c>
      <c r="H2446" t="s">
        <v>51</v>
      </c>
      <c r="I2446">
        <v>880</v>
      </c>
      <c r="J2446">
        <v>63660</v>
      </c>
      <c r="K2446" t="s">
        <v>6203</v>
      </c>
      <c r="L2446">
        <v>12</v>
      </c>
      <c r="M2446" s="6">
        <v>4663</v>
      </c>
      <c r="N2446" s="6">
        <v>667</v>
      </c>
      <c r="O2446">
        <v>80</v>
      </c>
      <c r="P2446">
        <v>2</v>
      </c>
      <c r="Q2446" t="s">
        <v>35</v>
      </c>
      <c r="R2446" t="s">
        <v>52</v>
      </c>
      <c r="S2446" t="s">
        <v>6177</v>
      </c>
    </row>
    <row r="2447" spans="1:19" hidden="1" x14ac:dyDescent="0.3">
      <c r="A2447" s="7">
        <v>19734</v>
      </c>
      <c r="B2447" s="6" t="s">
        <v>4953</v>
      </c>
      <c r="C2447" t="s">
        <v>4954</v>
      </c>
      <c r="D2447" t="str">
        <f t="shared" si="76"/>
        <v>06:51:45</v>
      </c>
      <c r="E2447" s="18">
        <f t="shared" si="77"/>
        <v>0.25</v>
      </c>
      <c r="F2447" s="2" t="s">
        <v>50</v>
      </c>
      <c r="G2447" s="4" t="s">
        <v>55</v>
      </c>
      <c r="H2447" t="s">
        <v>51</v>
      </c>
      <c r="I2447">
        <v>125</v>
      </c>
      <c r="J2447">
        <v>13478</v>
      </c>
      <c r="K2447" t="s">
        <v>6204</v>
      </c>
      <c r="L2447">
        <v>6</v>
      </c>
      <c r="M2447" s="6">
        <v>410</v>
      </c>
      <c r="N2447" s="6">
        <v>6848.25</v>
      </c>
      <c r="O2447">
        <v>97</v>
      </c>
      <c r="P2447">
        <v>1</v>
      </c>
      <c r="Q2447" t="s">
        <v>65</v>
      </c>
      <c r="R2447" t="s">
        <v>52</v>
      </c>
      <c r="S2447" t="s">
        <v>6177</v>
      </c>
    </row>
    <row r="2448" spans="1:19" hidden="1" x14ac:dyDescent="0.3">
      <c r="A2448" s="7">
        <v>19735</v>
      </c>
      <c r="B2448" s="6" t="s">
        <v>4955</v>
      </c>
      <c r="C2448" t="s">
        <v>4956</v>
      </c>
      <c r="D2448" t="str">
        <f t="shared" si="76"/>
        <v>23:56:56</v>
      </c>
      <c r="E2448" s="18">
        <f t="shared" si="77"/>
        <v>0.95833333333333326</v>
      </c>
      <c r="F2448" s="2" t="s">
        <v>45</v>
      </c>
      <c r="G2448" s="4" t="s">
        <v>46</v>
      </c>
      <c r="H2448" t="s">
        <v>56</v>
      </c>
      <c r="I2448">
        <v>1163</v>
      </c>
      <c r="J2448">
        <v>79167</v>
      </c>
      <c r="K2448" t="s">
        <v>6206</v>
      </c>
      <c r="L2448">
        <v>59</v>
      </c>
      <c r="M2448" s="6">
        <v>138.5</v>
      </c>
      <c r="N2448" s="6">
        <v>3334.5</v>
      </c>
      <c r="O2448">
        <v>15</v>
      </c>
      <c r="P2448">
        <v>4</v>
      </c>
      <c r="Q2448" t="s">
        <v>52</v>
      </c>
      <c r="R2448" t="s">
        <v>38</v>
      </c>
      <c r="S2448" t="s">
        <v>6176</v>
      </c>
    </row>
    <row r="2449" spans="1:19" hidden="1" x14ac:dyDescent="0.3">
      <c r="A2449" s="7">
        <v>19736</v>
      </c>
      <c r="B2449" s="6" t="s">
        <v>4957</v>
      </c>
      <c r="C2449" t="s">
        <v>4958</v>
      </c>
      <c r="D2449" t="str">
        <f t="shared" si="76"/>
        <v>14:44:17</v>
      </c>
      <c r="E2449" s="18">
        <f t="shared" si="77"/>
        <v>0.58333333333333326</v>
      </c>
      <c r="F2449" s="2" t="s">
        <v>88</v>
      </c>
      <c r="G2449" s="4" t="s">
        <v>55</v>
      </c>
      <c r="H2449" t="s">
        <v>51</v>
      </c>
      <c r="I2449">
        <v>147</v>
      </c>
      <c r="J2449">
        <v>50677</v>
      </c>
      <c r="K2449" t="s">
        <v>6203</v>
      </c>
      <c r="L2449">
        <v>8</v>
      </c>
      <c r="M2449" s="6">
        <v>435.25</v>
      </c>
      <c r="N2449" s="6">
        <v>5652.75</v>
      </c>
      <c r="O2449">
        <v>98</v>
      </c>
      <c r="P2449">
        <v>2</v>
      </c>
      <c r="Q2449" t="s">
        <v>52</v>
      </c>
      <c r="R2449" t="s">
        <v>52</v>
      </c>
      <c r="S2449" t="s">
        <v>6177</v>
      </c>
    </row>
    <row r="2450" spans="1:19" hidden="1" x14ac:dyDescent="0.3">
      <c r="A2450" s="7">
        <v>19737</v>
      </c>
      <c r="B2450" s="6" t="s">
        <v>4959</v>
      </c>
      <c r="C2450" t="s">
        <v>4960</v>
      </c>
      <c r="D2450" t="str">
        <f t="shared" si="76"/>
        <v>16:14:13</v>
      </c>
      <c r="E2450" s="18">
        <f t="shared" si="77"/>
        <v>0.66666666666666663</v>
      </c>
      <c r="F2450" s="2" t="s">
        <v>72</v>
      </c>
      <c r="G2450" s="4" t="s">
        <v>46</v>
      </c>
      <c r="H2450" t="s">
        <v>47</v>
      </c>
      <c r="I2450">
        <v>768</v>
      </c>
      <c r="J2450">
        <v>73169</v>
      </c>
      <c r="K2450" t="s">
        <v>6206</v>
      </c>
      <c r="L2450">
        <v>5</v>
      </c>
      <c r="M2450" s="6">
        <v>9999.75</v>
      </c>
      <c r="N2450" s="6">
        <v>392</v>
      </c>
      <c r="O2450">
        <v>52</v>
      </c>
      <c r="P2450">
        <v>2</v>
      </c>
      <c r="Q2450" t="s">
        <v>52</v>
      </c>
      <c r="R2450" t="s">
        <v>52</v>
      </c>
      <c r="S2450" t="s">
        <v>6176</v>
      </c>
    </row>
    <row r="2451" spans="1:19" hidden="1" x14ac:dyDescent="0.3">
      <c r="A2451" s="7">
        <v>19738</v>
      </c>
      <c r="B2451" s="6" t="s">
        <v>4961</v>
      </c>
      <c r="C2451" t="s">
        <v>4962</v>
      </c>
      <c r="D2451" t="str">
        <f t="shared" si="76"/>
        <v>19:00:09</v>
      </c>
      <c r="E2451" s="18">
        <f t="shared" si="77"/>
        <v>0.79166666666666663</v>
      </c>
      <c r="F2451" s="2" t="s">
        <v>50</v>
      </c>
      <c r="G2451" s="4" t="s">
        <v>46</v>
      </c>
      <c r="H2451" t="s">
        <v>81</v>
      </c>
      <c r="I2451">
        <v>238</v>
      </c>
      <c r="J2451">
        <v>29536</v>
      </c>
      <c r="K2451" t="s">
        <v>6204</v>
      </c>
      <c r="L2451">
        <v>18</v>
      </c>
      <c r="M2451" s="6">
        <v>1798.75</v>
      </c>
      <c r="N2451" s="6">
        <v>2668.75</v>
      </c>
      <c r="O2451">
        <v>67</v>
      </c>
      <c r="P2451">
        <v>1</v>
      </c>
      <c r="Q2451" t="s">
        <v>52</v>
      </c>
      <c r="R2451" t="s">
        <v>52</v>
      </c>
      <c r="S2451" t="s">
        <v>6176</v>
      </c>
    </row>
    <row r="2452" spans="1:19" hidden="1" x14ac:dyDescent="0.3">
      <c r="A2452" s="7">
        <v>19739</v>
      </c>
      <c r="B2452" s="6" t="s">
        <v>4963</v>
      </c>
      <c r="C2452" t="s">
        <v>4964</v>
      </c>
      <c r="D2452" t="str">
        <f t="shared" si="76"/>
        <v>12:05:47</v>
      </c>
      <c r="E2452" s="18">
        <f t="shared" si="77"/>
        <v>0.5</v>
      </c>
      <c r="F2452" s="2" t="s">
        <v>88</v>
      </c>
      <c r="G2452" s="4" t="s">
        <v>46</v>
      </c>
      <c r="H2452" t="s">
        <v>51</v>
      </c>
      <c r="I2452">
        <v>333</v>
      </c>
      <c r="J2452">
        <v>89883</v>
      </c>
      <c r="K2452" t="s">
        <v>6206</v>
      </c>
      <c r="L2452">
        <v>7</v>
      </c>
      <c r="M2452" s="6">
        <v>337</v>
      </c>
      <c r="N2452" s="6">
        <v>2961</v>
      </c>
      <c r="O2452">
        <v>94</v>
      </c>
      <c r="P2452">
        <v>2</v>
      </c>
      <c r="Q2452" t="s">
        <v>52</v>
      </c>
      <c r="R2452" t="s">
        <v>38</v>
      </c>
      <c r="S2452" t="s">
        <v>6177</v>
      </c>
    </row>
    <row r="2453" spans="1:19" hidden="1" x14ac:dyDescent="0.3">
      <c r="A2453" s="7">
        <v>19740</v>
      </c>
      <c r="B2453" s="6" t="s">
        <v>4965</v>
      </c>
      <c r="C2453" t="s">
        <v>4966</v>
      </c>
      <c r="D2453" t="str">
        <f t="shared" si="76"/>
        <v>06:31:41</v>
      </c>
      <c r="E2453" s="18">
        <f t="shared" si="77"/>
        <v>0.25</v>
      </c>
      <c r="F2453" s="2" t="s">
        <v>45</v>
      </c>
      <c r="G2453" s="4" t="s">
        <v>46</v>
      </c>
      <c r="H2453" t="s">
        <v>47</v>
      </c>
      <c r="I2453">
        <v>2742</v>
      </c>
      <c r="J2453">
        <v>11321</v>
      </c>
      <c r="K2453" t="s">
        <v>6204</v>
      </c>
      <c r="L2453">
        <v>18</v>
      </c>
      <c r="M2453" s="6">
        <v>1482.75</v>
      </c>
      <c r="N2453" s="6">
        <v>2448.75</v>
      </c>
      <c r="O2453">
        <v>58</v>
      </c>
      <c r="P2453">
        <v>1</v>
      </c>
      <c r="Q2453" t="s">
        <v>52</v>
      </c>
      <c r="R2453" t="s">
        <v>38</v>
      </c>
      <c r="S2453" t="s">
        <v>6177</v>
      </c>
    </row>
    <row r="2454" spans="1:19" hidden="1" x14ac:dyDescent="0.3">
      <c r="A2454" s="7">
        <v>19741</v>
      </c>
      <c r="B2454" s="6" t="s">
        <v>4967</v>
      </c>
      <c r="C2454" t="s">
        <v>4968</v>
      </c>
      <c r="D2454" t="str">
        <f t="shared" si="76"/>
        <v>15:31:04</v>
      </c>
      <c r="E2454" s="18">
        <f t="shared" si="77"/>
        <v>0.625</v>
      </c>
      <c r="F2454" s="2" t="s">
        <v>59</v>
      </c>
      <c r="G2454" s="4" t="s">
        <v>46</v>
      </c>
      <c r="H2454" t="s">
        <v>47</v>
      </c>
      <c r="I2454">
        <v>681</v>
      </c>
      <c r="J2454">
        <v>53522</v>
      </c>
      <c r="K2454" t="s">
        <v>6203</v>
      </c>
      <c r="L2454">
        <v>14</v>
      </c>
      <c r="M2454" s="6">
        <v>1452.25</v>
      </c>
      <c r="N2454" s="6">
        <v>2278</v>
      </c>
      <c r="O2454">
        <v>53</v>
      </c>
      <c r="P2454">
        <v>1</v>
      </c>
      <c r="Q2454" t="s">
        <v>38</v>
      </c>
      <c r="R2454" t="s">
        <v>52</v>
      </c>
      <c r="S2454" t="s">
        <v>6176</v>
      </c>
    </row>
    <row r="2455" spans="1:19" hidden="1" x14ac:dyDescent="0.3">
      <c r="A2455" s="7">
        <v>19742</v>
      </c>
      <c r="B2455" s="6" t="s">
        <v>4969</v>
      </c>
      <c r="C2455" t="s">
        <v>4970</v>
      </c>
      <c r="D2455" t="str">
        <f t="shared" si="76"/>
        <v>05:45:30</v>
      </c>
      <c r="E2455" s="18">
        <f t="shared" si="77"/>
        <v>0.20833333333333331</v>
      </c>
      <c r="F2455" s="2" t="s">
        <v>72</v>
      </c>
      <c r="G2455" s="4" t="s">
        <v>46</v>
      </c>
      <c r="H2455" t="s">
        <v>75</v>
      </c>
      <c r="I2455">
        <v>373</v>
      </c>
      <c r="J2455">
        <v>16599</v>
      </c>
      <c r="K2455" t="s">
        <v>6204</v>
      </c>
      <c r="L2455">
        <v>12</v>
      </c>
      <c r="M2455" s="6">
        <v>350.75</v>
      </c>
      <c r="N2455" s="6">
        <v>5651.75</v>
      </c>
      <c r="O2455">
        <v>51</v>
      </c>
      <c r="P2455">
        <v>1</v>
      </c>
      <c r="Q2455" t="s">
        <v>52</v>
      </c>
      <c r="R2455" t="s">
        <v>52</v>
      </c>
      <c r="S2455" t="s">
        <v>6177</v>
      </c>
    </row>
    <row r="2456" spans="1:19" hidden="1" x14ac:dyDescent="0.3">
      <c r="A2456" s="7">
        <v>19743</v>
      </c>
      <c r="B2456" s="6" t="s">
        <v>4971</v>
      </c>
      <c r="C2456" t="s">
        <v>4972</v>
      </c>
      <c r="D2456" t="str">
        <f t="shared" si="76"/>
        <v>10:51:01</v>
      </c>
      <c r="E2456" s="18">
        <f t="shared" si="77"/>
        <v>0.41666666666666663</v>
      </c>
      <c r="F2456" s="2" t="s">
        <v>50</v>
      </c>
      <c r="G2456" s="4" t="s">
        <v>55</v>
      </c>
      <c r="H2456" t="s">
        <v>51</v>
      </c>
      <c r="I2456">
        <v>54</v>
      </c>
      <c r="J2456">
        <v>62381</v>
      </c>
      <c r="K2456" t="s">
        <v>6203</v>
      </c>
      <c r="L2456">
        <v>3</v>
      </c>
      <c r="M2456" s="6">
        <v>152.5</v>
      </c>
      <c r="N2456" s="6">
        <v>6737.5</v>
      </c>
      <c r="O2456">
        <v>80</v>
      </c>
      <c r="P2456">
        <v>1</v>
      </c>
      <c r="Q2456" t="s">
        <v>52</v>
      </c>
      <c r="R2456" t="s">
        <v>38</v>
      </c>
      <c r="S2456" t="s">
        <v>6177</v>
      </c>
    </row>
    <row r="2457" spans="1:19" hidden="1" x14ac:dyDescent="0.3">
      <c r="A2457" s="7">
        <v>19744</v>
      </c>
      <c r="B2457" s="6" t="s">
        <v>4973</v>
      </c>
      <c r="C2457" t="s">
        <v>4974</v>
      </c>
      <c r="D2457" t="str">
        <f t="shared" si="76"/>
        <v>18:16:08</v>
      </c>
      <c r="E2457" s="18">
        <f t="shared" si="77"/>
        <v>0.75</v>
      </c>
      <c r="F2457" s="2" t="s">
        <v>50</v>
      </c>
      <c r="G2457" s="4" t="s">
        <v>55</v>
      </c>
      <c r="H2457" t="s">
        <v>51</v>
      </c>
      <c r="I2457">
        <v>175</v>
      </c>
      <c r="J2457">
        <v>46192</v>
      </c>
      <c r="K2457" t="s">
        <v>6205</v>
      </c>
      <c r="L2457">
        <v>10</v>
      </c>
      <c r="M2457" s="6">
        <v>3962</v>
      </c>
      <c r="N2457" s="6">
        <v>945.75</v>
      </c>
      <c r="O2457">
        <v>88</v>
      </c>
      <c r="P2457">
        <v>1</v>
      </c>
      <c r="Q2457" t="s">
        <v>65</v>
      </c>
      <c r="R2457" t="s">
        <v>38</v>
      </c>
      <c r="S2457" t="s">
        <v>6176</v>
      </c>
    </row>
    <row r="2458" spans="1:19" hidden="1" x14ac:dyDescent="0.3">
      <c r="A2458" s="7">
        <v>19745</v>
      </c>
      <c r="B2458" s="6" t="s">
        <v>4975</v>
      </c>
      <c r="C2458" t="s">
        <v>4976</v>
      </c>
      <c r="D2458" t="str">
        <f t="shared" si="76"/>
        <v>13:44:27</v>
      </c>
      <c r="E2458" s="18">
        <f t="shared" si="77"/>
        <v>0.54166666666666663</v>
      </c>
      <c r="F2458" s="2" t="s">
        <v>50</v>
      </c>
      <c r="G2458" s="4" t="s">
        <v>46</v>
      </c>
      <c r="H2458" t="s">
        <v>75</v>
      </c>
      <c r="I2458">
        <v>230</v>
      </c>
      <c r="J2458">
        <v>29343</v>
      </c>
      <c r="K2458" t="s">
        <v>6204</v>
      </c>
      <c r="L2458">
        <v>7</v>
      </c>
      <c r="M2458" s="6">
        <v>1256.25</v>
      </c>
      <c r="N2458" s="6">
        <v>4379.25</v>
      </c>
      <c r="O2458">
        <v>51</v>
      </c>
      <c r="P2458">
        <v>2</v>
      </c>
      <c r="Q2458" t="s">
        <v>52</v>
      </c>
      <c r="R2458" t="s">
        <v>38</v>
      </c>
      <c r="S2458" t="s">
        <v>6177</v>
      </c>
    </row>
    <row r="2459" spans="1:19" hidden="1" x14ac:dyDescent="0.3">
      <c r="A2459" s="7">
        <v>19746</v>
      </c>
      <c r="B2459" s="6" t="s">
        <v>4977</v>
      </c>
      <c r="C2459" t="s">
        <v>4978</v>
      </c>
      <c r="D2459" t="str">
        <f t="shared" si="76"/>
        <v>10:05:02</v>
      </c>
      <c r="E2459" s="18">
        <f t="shared" si="77"/>
        <v>0.41666666666666663</v>
      </c>
      <c r="F2459" s="2" t="s">
        <v>50</v>
      </c>
      <c r="G2459" s="4" t="s">
        <v>55</v>
      </c>
      <c r="H2459" t="s">
        <v>51</v>
      </c>
      <c r="I2459">
        <v>83</v>
      </c>
      <c r="J2459">
        <v>86910</v>
      </c>
      <c r="K2459" t="s">
        <v>6206</v>
      </c>
      <c r="L2459">
        <v>17</v>
      </c>
      <c r="M2459" s="6">
        <v>6789.25</v>
      </c>
      <c r="N2459" s="6">
        <v>678.25</v>
      </c>
      <c r="O2459">
        <v>100</v>
      </c>
      <c r="P2459">
        <v>1</v>
      </c>
      <c r="Q2459" t="s">
        <v>52</v>
      </c>
      <c r="R2459" t="s">
        <v>38</v>
      </c>
      <c r="S2459" t="s">
        <v>6176</v>
      </c>
    </row>
    <row r="2460" spans="1:19" hidden="1" x14ac:dyDescent="0.3">
      <c r="A2460" s="7">
        <v>19747</v>
      </c>
      <c r="B2460" s="6" t="s">
        <v>4979</v>
      </c>
      <c r="C2460" t="s">
        <v>4980</v>
      </c>
      <c r="D2460" t="str">
        <f t="shared" si="76"/>
        <v>06:54:30</v>
      </c>
      <c r="E2460" s="18">
        <f t="shared" si="77"/>
        <v>0.25</v>
      </c>
      <c r="F2460" s="2" t="s">
        <v>50</v>
      </c>
      <c r="G2460" s="4" t="s">
        <v>55</v>
      </c>
      <c r="H2460" t="s">
        <v>51</v>
      </c>
      <c r="I2460">
        <v>147</v>
      </c>
      <c r="J2460">
        <v>50500</v>
      </c>
      <c r="K2460" t="s">
        <v>6203</v>
      </c>
      <c r="L2460">
        <v>12</v>
      </c>
      <c r="M2460" s="6">
        <v>999.75</v>
      </c>
      <c r="N2460" s="6">
        <v>2950.75</v>
      </c>
      <c r="O2460">
        <v>79</v>
      </c>
      <c r="P2460">
        <v>1</v>
      </c>
      <c r="Q2460" t="s">
        <v>65</v>
      </c>
      <c r="R2460" t="s">
        <v>38</v>
      </c>
      <c r="S2460" t="s">
        <v>6177</v>
      </c>
    </row>
    <row r="2461" spans="1:19" hidden="1" x14ac:dyDescent="0.3">
      <c r="A2461" s="7">
        <v>19748</v>
      </c>
      <c r="B2461" s="6" t="s">
        <v>4981</v>
      </c>
      <c r="C2461" t="s">
        <v>4982</v>
      </c>
      <c r="D2461" t="str">
        <f t="shared" si="76"/>
        <v>01:52:19</v>
      </c>
      <c r="E2461" s="18">
        <f t="shared" si="77"/>
        <v>4.1666666666666664E-2</v>
      </c>
      <c r="F2461" s="2" t="s">
        <v>50</v>
      </c>
      <c r="G2461" s="4" t="s">
        <v>46</v>
      </c>
      <c r="H2461" t="s">
        <v>51</v>
      </c>
      <c r="I2461">
        <v>167</v>
      </c>
      <c r="J2461">
        <v>18419</v>
      </c>
      <c r="K2461" t="s">
        <v>6204</v>
      </c>
      <c r="L2461">
        <v>2</v>
      </c>
      <c r="M2461" s="6">
        <v>987</v>
      </c>
      <c r="N2461" s="6">
        <v>4694</v>
      </c>
      <c r="O2461">
        <v>85</v>
      </c>
      <c r="P2461">
        <v>1</v>
      </c>
      <c r="Q2461" t="s">
        <v>65</v>
      </c>
      <c r="R2461" t="s">
        <v>52</v>
      </c>
      <c r="S2461" t="s">
        <v>6176</v>
      </c>
    </row>
    <row r="2462" spans="1:19" hidden="1" x14ac:dyDescent="0.3">
      <c r="A2462" s="7">
        <v>19749</v>
      </c>
      <c r="B2462" s="6" t="s">
        <v>4983</v>
      </c>
      <c r="C2462" t="s">
        <v>4984</v>
      </c>
      <c r="D2462" t="str">
        <f t="shared" si="76"/>
        <v>01:12:02</v>
      </c>
      <c r="E2462" s="18">
        <f t="shared" si="77"/>
        <v>4.1666666666666664E-2</v>
      </c>
      <c r="F2462" s="2" t="s">
        <v>45</v>
      </c>
      <c r="G2462" s="4" t="s">
        <v>68</v>
      </c>
      <c r="H2462" t="s">
        <v>60</v>
      </c>
      <c r="I2462">
        <v>3706</v>
      </c>
      <c r="J2462">
        <v>35780</v>
      </c>
      <c r="K2462" t="s">
        <v>6205</v>
      </c>
      <c r="L2462">
        <v>30</v>
      </c>
      <c r="M2462" s="6">
        <v>2677</v>
      </c>
      <c r="N2462" s="6">
        <v>681</v>
      </c>
      <c r="O2462">
        <v>22</v>
      </c>
      <c r="P2462">
        <v>7</v>
      </c>
      <c r="Q2462" t="s">
        <v>65</v>
      </c>
      <c r="R2462" t="s">
        <v>38</v>
      </c>
      <c r="S2462" t="s">
        <v>6177</v>
      </c>
    </row>
    <row r="2463" spans="1:19" hidden="1" x14ac:dyDescent="0.3">
      <c r="A2463" s="7">
        <v>19750</v>
      </c>
      <c r="B2463" s="6" t="s">
        <v>4985</v>
      </c>
      <c r="C2463" t="s">
        <v>4986</v>
      </c>
      <c r="D2463" t="str">
        <f t="shared" si="76"/>
        <v>11:19:49</v>
      </c>
      <c r="E2463" s="18">
        <f t="shared" si="77"/>
        <v>0.45833333333333331</v>
      </c>
      <c r="F2463" s="2" t="s">
        <v>50</v>
      </c>
      <c r="G2463" s="4" t="s">
        <v>55</v>
      </c>
      <c r="H2463" t="s">
        <v>51</v>
      </c>
      <c r="I2463">
        <v>58</v>
      </c>
      <c r="J2463">
        <v>57487</v>
      </c>
      <c r="K2463" t="s">
        <v>6203</v>
      </c>
      <c r="L2463">
        <v>14</v>
      </c>
      <c r="M2463" s="6">
        <v>855</v>
      </c>
      <c r="N2463" s="6">
        <v>2513.5</v>
      </c>
      <c r="O2463">
        <v>83</v>
      </c>
      <c r="P2463">
        <v>1</v>
      </c>
      <c r="Q2463" t="s">
        <v>52</v>
      </c>
      <c r="R2463" t="s">
        <v>38</v>
      </c>
      <c r="S2463" t="s">
        <v>6177</v>
      </c>
    </row>
    <row r="2464" spans="1:19" hidden="1" x14ac:dyDescent="0.3">
      <c r="A2464" s="7">
        <v>19751</v>
      </c>
      <c r="B2464" s="6" t="s">
        <v>4987</v>
      </c>
      <c r="C2464" t="s">
        <v>4988</v>
      </c>
      <c r="D2464" t="str">
        <f t="shared" si="76"/>
        <v>04:27:07</v>
      </c>
      <c r="E2464" s="18">
        <f t="shared" si="77"/>
        <v>0.16666666666666666</v>
      </c>
      <c r="F2464" s="2" t="s">
        <v>72</v>
      </c>
      <c r="G2464" s="4" t="s">
        <v>46</v>
      </c>
      <c r="H2464" t="s">
        <v>51</v>
      </c>
      <c r="I2464">
        <v>285</v>
      </c>
      <c r="J2464">
        <v>80196</v>
      </c>
      <c r="K2464" t="s">
        <v>6206</v>
      </c>
      <c r="L2464">
        <v>8</v>
      </c>
      <c r="M2464" s="6">
        <v>101.5</v>
      </c>
      <c r="N2464" s="6">
        <v>7181.5</v>
      </c>
      <c r="O2464">
        <v>94</v>
      </c>
      <c r="P2464">
        <v>1</v>
      </c>
      <c r="Q2464" t="s">
        <v>52</v>
      </c>
      <c r="R2464" t="s">
        <v>38</v>
      </c>
      <c r="S2464" t="s">
        <v>6177</v>
      </c>
    </row>
    <row r="2465" spans="1:19" hidden="1" x14ac:dyDescent="0.3">
      <c r="A2465" s="7">
        <v>19752</v>
      </c>
      <c r="B2465" s="6" t="s">
        <v>4989</v>
      </c>
      <c r="C2465" t="s">
        <v>4990</v>
      </c>
      <c r="D2465" t="str">
        <f t="shared" si="76"/>
        <v>16:14:47</v>
      </c>
      <c r="E2465" s="18">
        <f t="shared" si="77"/>
        <v>0.66666666666666663</v>
      </c>
      <c r="F2465" s="2" t="s">
        <v>45</v>
      </c>
      <c r="G2465" s="4" t="s">
        <v>55</v>
      </c>
      <c r="H2465" t="s">
        <v>60</v>
      </c>
      <c r="I2465">
        <v>1915</v>
      </c>
      <c r="J2465">
        <v>31041</v>
      </c>
      <c r="K2465" t="s">
        <v>6205</v>
      </c>
      <c r="L2465">
        <v>23</v>
      </c>
      <c r="M2465" s="6">
        <v>4924.25</v>
      </c>
      <c r="N2465" s="6">
        <v>735.75</v>
      </c>
      <c r="O2465">
        <v>6</v>
      </c>
      <c r="P2465">
        <v>7</v>
      </c>
      <c r="Q2465" t="s">
        <v>38</v>
      </c>
      <c r="R2465" t="s">
        <v>38</v>
      </c>
      <c r="S2465" t="s">
        <v>6176</v>
      </c>
    </row>
    <row r="2466" spans="1:19" hidden="1" x14ac:dyDescent="0.3">
      <c r="A2466" s="7">
        <v>19753</v>
      </c>
      <c r="B2466" s="6" t="s">
        <v>4991</v>
      </c>
      <c r="C2466" t="s">
        <v>4992</v>
      </c>
      <c r="D2466" t="str">
        <f t="shared" si="76"/>
        <v>22:08:04</v>
      </c>
      <c r="E2466" s="18">
        <f t="shared" si="77"/>
        <v>0.91666666666666663</v>
      </c>
      <c r="F2466" s="2" t="s">
        <v>45</v>
      </c>
      <c r="G2466" s="4" t="s">
        <v>68</v>
      </c>
      <c r="H2466" t="s">
        <v>60</v>
      </c>
      <c r="I2466">
        <v>2231</v>
      </c>
      <c r="J2466">
        <v>19572</v>
      </c>
      <c r="K2466" t="s">
        <v>6204</v>
      </c>
      <c r="L2466">
        <v>27</v>
      </c>
      <c r="M2466" s="6">
        <v>5923</v>
      </c>
      <c r="N2466" s="6">
        <v>545</v>
      </c>
      <c r="O2466">
        <v>16</v>
      </c>
      <c r="P2466">
        <v>5</v>
      </c>
      <c r="Q2466" t="s">
        <v>52</v>
      </c>
      <c r="R2466" t="s">
        <v>52</v>
      </c>
      <c r="S2466" t="s">
        <v>6177</v>
      </c>
    </row>
    <row r="2467" spans="1:19" hidden="1" x14ac:dyDescent="0.3">
      <c r="A2467" s="7">
        <v>19754</v>
      </c>
      <c r="B2467" s="6" t="s">
        <v>4993</v>
      </c>
      <c r="C2467" t="s">
        <v>4994</v>
      </c>
      <c r="D2467" t="str">
        <f t="shared" si="76"/>
        <v>09:22:21</v>
      </c>
      <c r="E2467" s="18">
        <f t="shared" si="77"/>
        <v>0.375</v>
      </c>
      <c r="F2467" s="2" t="s">
        <v>50</v>
      </c>
      <c r="G2467" s="4" t="s">
        <v>55</v>
      </c>
      <c r="H2467" t="s">
        <v>51</v>
      </c>
      <c r="I2467">
        <v>139</v>
      </c>
      <c r="J2467">
        <v>16579</v>
      </c>
      <c r="K2467" t="s">
        <v>6204</v>
      </c>
      <c r="L2467">
        <v>16</v>
      </c>
      <c r="M2467" s="6">
        <v>369.75</v>
      </c>
      <c r="N2467" s="6">
        <v>5136.25</v>
      </c>
      <c r="O2467">
        <v>81</v>
      </c>
      <c r="P2467">
        <v>2</v>
      </c>
      <c r="Q2467" t="s">
        <v>65</v>
      </c>
      <c r="R2467" t="s">
        <v>38</v>
      </c>
      <c r="S2467" t="s">
        <v>6177</v>
      </c>
    </row>
    <row r="2468" spans="1:19" hidden="1" x14ac:dyDescent="0.3">
      <c r="A2468" s="7">
        <v>19755</v>
      </c>
      <c r="B2468" s="6" t="s">
        <v>4995</v>
      </c>
      <c r="C2468" t="s">
        <v>4996</v>
      </c>
      <c r="D2468" t="str">
        <f t="shared" si="76"/>
        <v>21:15:21</v>
      </c>
      <c r="E2468" s="18">
        <f t="shared" si="77"/>
        <v>0.875</v>
      </c>
      <c r="F2468" s="2" t="s">
        <v>72</v>
      </c>
      <c r="G2468" s="4" t="s">
        <v>55</v>
      </c>
      <c r="H2468" t="s">
        <v>51</v>
      </c>
      <c r="I2468">
        <v>162</v>
      </c>
      <c r="J2468">
        <v>70503</v>
      </c>
      <c r="K2468" t="s">
        <v>6206</v>
      </c>
      <c r="L2468">
        <v>12</v>
      </c>
      <c r="M2468" s="6">
        <v>4110.75</v>
      </c>
      <c r="N2468" s="6">
        <v>1069.75</v>
      </c>
      <c r="O2468">
        <v>78</v>
      </c>
      <c r="P2468">
        <v>1</v>
      </c>
      <c r="Q2468" t="s">
        <v>35</v>
      </c>
      <c r="R2468" t="s">
        <v>52</v>
      </c>
      <c r="S2468" t="s">
        <v>6177</v>
      </c>
    </row>
    <row r="2469" spans="1:19" hidden="1" x14ac:dyDescent="0.3">
      <c r="A2469" s="7">
        <v>19756</v>
      </c>
      <c r="B2469" s="6" t="s">
        <v>4997</v>
      </c>
      <c r="C2469" t="s">
        <v>4998</v>
      </c>
      <c r="D2469" t="str">
        <f t="shared" si="76"/>
        <v>19:06:53</v>
      </c>
      <c r="E2469" s="18">
        <f t="shared" si="77"/>
        <v>0.79166666666666663</v>
      </c>
      <c r="F2469" s="2" t="s">
        <v>220</v>
      </c>
      <c r="G2469" s="4" t="s">
        <v>46</v>
      </c>
      <c r="H2469" t="s">
        <v>81</v>
      </c>
      <c r="I2469">
        <v>736</v>
      </c>
      <c r="J2469">
        <v>48010</v>
      </c>
      <c r="K2469" t="s">
        <v>6205</v>
      </c>
      <c r="L2469">
        <v>17</v>
      </c>
      <c r="M2469" s="6">
        <v>1557.5</v>
      </c>
      <c r="N2469" s="6">
        <v>747.75</v>
      </c>
      <c r="O2469">
        <v>58</v>
      </c>
      <c r="P2469">
        <v>0</v>
      </c>
      <c r="Q2469" t="s">
        <v>38</v>
      </c>
      <c r="R2469" t="s">
        <v>52</v>
      </c>
      <c r="S2469" t="s">
        <v>6176</v>
      </c>
    </row>
    <row r="2470" spans="1:19" hidden="1" x14ac:dyDescent="0.3">
      <c r="A2470" s="7">
        <v>19757</v>
      </c>
      <c r="B2470" s="6" t="s">
        <v>4999</v>
      </c>
      <c r="C2470" t="s">
        <v>5000</v>
      </c>
      <c r="D2470" t="str">
        <f t="shared" si="76"/>
        <v>03:18:48</v>
      </c>
      <c r="E2470" s="18">
        <f t="shared" si="77"/>
        <v>0.125</v>
      </c>
      <c r="F2470" s="2" t="s">
        <v>88</v>
      </c>
      <c r="G2470" s="4" t="s">
        <v>55</v>
      </c>
      <c r="H2470" t="s">
        <v>51</v>
      </c>
      <c r="I2470">
        <v>150</v>
      </c>
      <c r="J2470">
        <v>73403</v>
      </c>
      <c r="K2470" t="s">
        <v>6206</v>
      </c>
      <c r="L2470">
        <v>3</v>
      </c>
      <c r="M2470" s="6">
        <v>268</v>
      </c>
      <c r="N2470" s="6">
        <v>3675.25</v>
      </c>
      <c r="O2470">
        <v>98</v>
      </c>
      <c r="P2470">
        <v>1</v>
      </c>
      <c r="Q2470" t="s">
        <v>65</v>
      </c>
      <c r="R2470" t="s">
        <v>52</v>
      </c>
      <c r="S2470" t="s">
        <v>6177</v>
      </c>
    </row>
    <row r="2471" spans="1:19" hidden="1" x14ac:dyDescent="0.3">
      <c r="A2471" s="7">
        <v>19758</v>
      </c>
      <c r="B2471" s="6" t="s">
        <v>5001</v>
      </c>
      <c r="C2471" t="s">
        <v>5002</v>
      </c>
      <c r="D2471" t="str">
        <f t="shared" si="76"/>
        <v>21:27:00</v>
      </c>
      <c r="E2471" s="18">
        <f t="shared" si="77"/>
        <v>0.875</v>
      </c>
      <c r="F2471" s="2" t="s">
        <v>45</v>
      </c>
      <c r="G2471" s="4" t="s">
        <v>46</v>
      </c>
      <c r="H2471" t="s">
        <v>56</v>
      </c>
      <c r="I2471">
        <v>4163</v>
      </c>
      <c r="J2471">
        <v>39049</v>
      </c>
      <c r="K2471" t="s">
        <v>6205</v>
      </c>
      <c r="L2471">
        <v>49</v>
      </c>
      <c r="M2471" s="6">
        <v>394</v>
      </c>
      <c r="N2471" s="6">
        <v>4844</v>
      </c>
      <c r="O2471">
        <v>16</v>
      </c>
      <c r="P2471">
        <v>5</v>
      </c>
      <c r="Q2471" t="s">
        <v>52</v>
      </c>
      <c r="R2471" t="s">
        <v>38</v>
      </c>
      <c r="S2471" t="s">
        <v>6177</v>
      </c>
    </row>
    <row r="2472" spans="1:19" hidden="1" x14ac:dyDescent="0.3">
      <c r="A2472" s="7">
        <v>19759</v>
      </c>
      <c r="B2472" s="6" t="s">
        <v>5003</v>
      </c>
      <c r="C2472" t="s">
        <v>5004</v>
      </c>
      <c r="D2472" t="str">
        <f t="shared" si="76"/>
        <v>20:04:03</v>
      </c>
      <c r="E2472" s="18">
        <f t="shared" si="77"/>
        <v>0.83333333333333326</v>
      </c>
      <c r="F2472" s="2" t="s">
        <v>88</v>
      </c>
      <c r="G2472" s="4" t="s">
        <v>55</v>
      </c>
      <c r="H2472" t="s">
        <v>51</v>
      </c>
      <c r="I2472">
        <v>140</v>
      </c>
      <c r="J2472">
        <v>53573</v>
      </c>
      <c r="K2472" t="s">
        <v>6203</v>
      </c>
      <c r="L2472">
        <v>20</v>
      </c>
      <c r="M2472" s="6">
        <v>1267.75</v>
      </c>
      <c r="N2472" s="6">
        <v>3189</v>
      </c>
      <c r="O2472">
        <v>77</v>
      </c>
      <c r="P2472">
        <v>2</v>
      </c>
      <c r="Q2472" t="s">
        <v>52</v>
      </c>
      <c r="R2472" t="s">
        <v>38</v>
      </c>
      <c r="S2472" t="s">
        <v>6177</v>
      </c>
    </row>
    <row r="2473" spans="1:19" hidden="1" x14ac:dyDescent="0.3">
      <c r="A2473" s="7">
        <v>19760</v>
      </c>
      <c r="B2473" s="6" t="s">
        <v>5005</v>
      </c>
      <c r="C2473" t="s">
        <v>5006</v>
      </c>
      <c r="D2473" t="str">
        <f t="shared" si="76"/>
        <v>05:35:20</v>
      </c>
      <c r="E2473" s="18">
        <f t="shared" si="77"/>
        <v>0.20833333333333331</v>
      </c>
      <c r="F2473" s="2" t="s">
        <v>50</v>
      </c>
      <c r="G2473" s="4" t="s">
        <v>46</v>
      </c>
      <c r="H2473" t="s">
        <v>51</v>
      </c>
      <c r="I2473">
        <v>82</v>
      </c>
      <c r="J2473">
        <v>29343</v>
      </c>
      <c r="K2473" t="s">
        <v>6204</v>
      </c>
      <c r="L2473">
        <v>11</v>
      </c>
      <c r="M2473" s="6">
        <v>428.25</v>
      </c>
      <c r="N2473" s="6">
        <v>3491</v>
      </c>
      <c r="O2473">
        <v>97</v>
      </c>
      <c r="P2473">
        <v>2</v>
      </c>
      <c r="Q2473" t="s">
        <v>65</v>
      </c>
      <c r="R2473" t="s">
        <v>38</v>
      </c>
      <c r="S2473" t="s">
        <v>6176</v>
      </c>
    </row>
    <row r="2474" spans="1:19" hidden="1" x14ac:dyDescent="0.3">
      <c r="A2474" s="7">
        <v>19761</v>
      </c>
      <c r="B2474" s="6" t="s">
        <v>5007</v>
      </c>
      <c r="C2474" t="s">
        <v>5008</v>
      </c>
      <c r="D2474" t="str">
        <f t="shared" si="76"/>
        <v>00:35:31</v>
      </c>
      <c r="E2474" s="18">
        <f t="shared" si="77"/>
        <v>0</v>
      </c>
      <c r="F2474" s="2" t="s">
        <v>88</v>
      </c>
      <c r="G2474" s="4" t="s">
        <v>55</v>
      </c>
      <c r="H2474" t="s">
        <v>51</v>
      </c>
      <c r="I2474">
        <v>392</v>
      </c>
      <c r="J2474">
        <v>57442</v>
      </c>
      <c r="K2474" t="s">
        <v>6203</v>
      </c>
      <c r="L2474">
        <v>2</v>
      </c>
      <c r="M2474" s="6">
        <v>130.25</v>
      </c>
      <c r="N2474" s="6">
        <v>2405.25</v>
      </c>
      <c r="O2474">
        <v>100</v>
      </c>
      <c r="P2474">
        <v>1</v>
      </c>
      <c r="Q2474" t="s">
        <v>52</v>
      </c>
      <c r="R2474" t="s">
        <v>38</v>
      </c>
      <c r="S2474" t="s">
        <v>6177</v>
      </c>
    </row>
    <row r="2475" spans="1:19" hidden="1" x14ac:dyDescent="0.3">
      <c r="A2475" s="7">
        <v>19762</v>
      </c>
      <c r="B2475" s="6" t="s">
        <v>5009</v>
      </c>
      <c r="C2475" t="s">
        <v>5010</v>
      </c>
      <c r="D2475" t="str">
        <f t="shared" si="76"/>
        <v>22:16:41</v>
      </c>
      <c r="E2475" s="18">
        <f t="shared" si="77"/>
        <v>0.91666666666666663</v>
      </c>
      <c r="F2475" s="2" t="s">
        <v>50</v>
      </c>
      <c r="G2475" s="4" t="s">
        <v>55</v>
      </c>
      <c r="H2475" t="s">
        <v>51</v>
      </c>
      <c r="I2475">
        <v>171</v>
      </c>
      <c r="J2475">
        <v>77905</v>
      </c>
      <c r="K2475" t="s">
        <v>6206</v>
      </c>
      <c r="L2475">
        <v>10</v>
      </c>
      <c r="M2475" s="6">
        <v>6365.25</v>
      </c>
      <c r="N2475" s="6">
        <v>552</v>
      </c>
      <c r="O2475">
        <v>82</v>
      </c>
      <c r="P2475">
        <v>2</v>
      </c>
      <c r="Q2475" t="s">
        <v>52</v>
      </c>
      <c r="R2475" t="s">
        <v>38</v>
      </c>
      <c r="S2475" t="s">
        <v>6177</v>
      </c>
    </row>
    <row r="2476" spans="1:19" hidden="1" x14ac:dyDescent="0.3">
      <c r="A2476" s="7">
        <v>19763</v>
      </c>
      <c r="B2476" s="6" t="s">
        <v>5011</v>
      </c>
      <c r="C2476" t="s">
        <v>5012</v>
      </c>
      <c r="D2476" t="str">
        <f t="shared" si="76"/>
        <v>07:38:51</v>
      </c>
      <c r="E2476" s="18">
        <f t="shared" si="77"/>
        <v>0.29166666666666663</v>
      </c>
      <c r="F2476" s="2" t="s">
        <v>45</v>
      </c>
      <c r="G2476" s="4" t="s">
        <v>46</v>
      </c>
      <c r="H2476" t="s">
        <v>56</v>
      </c>
      <c r="I2476">
        <v>1789</v>
      </c>
      <c r="J2476">
        <v>40532</v>
      </c>
      <c r="K2476" t="s">
        <v>6205</v>
      </c>
      <c r="L2476">
        <v>33</v>
      </c>
      <c r="M2476" s="6">
        <v>1296.25</v>
      </c>
      <c r="N2476" s="6">
        <v>2929.25</v>
      </c>
      <c r="O2476">
        <v>16</v>
      </c>
      <c r="P2476">
        <v>4</v>
      </c>
      <c r="Q2476" t="s">
        <v>52</v>
      </c>
      <c r="R2476" t="s">
        <v>38</v>
      </c>
      <c r="S2476" t="s">
        <v>6177</v>
      </c>
    </row>
    <row r="2477" spans="1:19" hidden="1" x14ac:dyDescent="0.3">
      <c r="A2477" s="7">
        <v>19764</v>
      </c>
      <c r="B2477" s="6" t="s">
        <v>5013</v>
      </c>
      <c r="C2477" t="s">
        <v>5014</v>
      </c>
      <c r="D2477" t="str">
        <f t="shared" si="76"/>
        <v>10:57:43</v>
      </c>
      <c r="E2477" s="18">
        <f t="shared" si="77"/>
        <v>0.41666666666666663</v>
      </c>
      <c r="F2477" s="2" t="s">
        <v>59</v>
      </c>
      <c r="G2477" s="4" t="s">
        <v>68</v>
      </c>
      <c r="H2477" t="s">
        <v>60</v>
      </c>
      <c r="I2477">
        <v>1067</v>
      </c>
      <c r="J2477">
        <v>80592</v>
      </c>
      <c r="K2477" t="s">
        <v>6206</v>
      </c>
      <c r="L2477">
        <v>42</v>
      </c>
      <c r="M2477" s="6">
        <v>1032</v>
      </c>
      <c r="N2477" s="6">
        <v>3200</v>
      </c>
      <c r="O2477">
        <v>6</v>
      </c>
      <c r="P2477">
        <v>4</v>
      </c>
      <c r="Q2477" t="s">
        <v>52</v>
      </c>
      <c r="R2477" t="s">
        <v>38</v>
      </c>
      <c r="S2477" t="s">
        <v>6177</v>
      </c>
    </row>
    <row r="2478" spans="1:19" hidden="1" x14ac:dyDescent="0.3">
      <c r="A2478" s="7">
        <v>19765</v>
      </c>
      <c r="B2478" s="6" t="s">
        <v>5015</v>
      </c>
      <c r="C2478" t="s">
        <v>5016</v>
      </c>
      <c r="D2478" t="str">
        <f t="shared" si="76"/>
        <v>20:57:49</v>
      </c>
      <c r="E2478" s="18">
        <f t="shared" si="77"/>
        <v>0.83333333333333326</v>
      </c>
      <c r="F2478" s="2" t="s">
        <v>72</v>
      </c>
      <c r="G2478" s="4" t="s">
        <v>46</v>
      </c>
      <c r="H2478" t="s">
        <v>81</v>
      </c>
      <c r="I2478">
        <v>779</v>
      </c>
      <c r="J2478">
        <v>32269</v>
      </c>
      <c r="K2478" t="s">
        <v>6205</v>
      </c>
      <c r="L2478">
        <v>8</v>
      </c>
      <c r="M2478" s="6">
        <v>324.75</v>
      </c>
      <c r="N2478" s="6">
        <v>3397.5</v>
      </c>
      <c r="O2478">
        <v>57</v>
      </c>
      <c r="P2478">
        <v>1</v>
      </c>
      <c r="Q2478" t="s">
        <v>52</v>
      </c>
      <c r="R2478" t="s">
        <v>38</v>
      </c>
      <c r="S2478" t="s">
        <v>6176</v>
      </c>
    </row>
    <row r="2479" spans="1:19" hidden="1" x14ac:dyDescent="0.3">
      <c r="A2479" s="7">
        <v>19766</v>
      </c>
      <c r="B2479" s="6" t="s">
        <v>5017</v>
      </c>
      <c r="C2479" t="s">
        <v>5018</v>
      </c>
      <c r="D2479" t="str">
        <f t="shared" si="76"/>
        <v>23:18:26</v>
      </c>
      <c r="E2479" s="18">
        <f t="shared" si="77"/>
        <v>0.95833333333333326</v>
      </c>
      <c r="F2479" s="2" t="s">
        <v>45</v>
      </c>
      <c r="G2479" s="4" t="s">
        <v>46</v>
      </c>
      <c r="H2479" t="s">
        <v>75</v>
      </c>
      <c r="I2479">
        <v>2059</v>
      </c>
      <c r="J2479">
        <v>72935</v>
      </c>
      <c r="K2479" t="s">
        <v>6206</v>
      </c>
      <c r="L2479">
        <v>5</v>
      </c>
      <c r="M2479" s="6">
        <v>524.5</v>
      </c>
      <c r="N2479" s="6">
        <v>4738</v>
      </c>
      <c r="O2479">
        <v>58</v>
      </c>
      <c r="P2479">
        <v>3</v>
      </c>
      <c r="Q2479" t="s">
        <v>52</v>
      </c>
      <c r="R2479" t="s">
        <v>38</v>
      </c>
      <c r="S2479" t="s">
        <v>6177</v>
      </c>
    </row>
    <row r="2480" spans="1:19" hidden="1" x14ac:dyDescent="0.3">
      <c r="A2480" s="7">
        <v>19767</v>
      </c>
      <c r="B2480" s="6" t="s">
        <v>5019</v>
      </c>
      <c r="C2480" t="s">
        <v>5020</v>
      </c>
      <c r="D2480" t="str">
        <f t="shared" si="76"/>
        <v>10:06:43</v>
      </c>
      <c r="E2480" s="18">
        <f t="shared" si="77"/>
        <v>0.41666666666666663</v>
      </c>
      <c r="F2480" s="2" t="s">
        <v>45</v>
      </c>
      <c r="G2480" s="4" t="s">
        <v>55</v>
      </c>
      <c r="H2480" t="s">
        <v>60</v>
      </c>
      <c r="I2480">
        <v>3016</v>
      </c>
      <c r="J2480">
        <v>59385</v>
      </c>
      <c r="K2480" t="s">
        <v>6203</v>
      </c>
      <c r="L2480">
        <v>28</v>
      </c>
      <c r="M2480" s="6">
        <v>4380.75</v>
      </c>
      <c r="N2480" s="6">
        <v>917.5</v>
      </c>
      <c r="O2480">
        <v>8</v>
      </c>
      <c r="P2480">
        <v>4</v>
      </c>
      <c r="Q2480" t="s">
        <v>52</v>
      </c>
      <c r="R2480" t="s">
        <v>52</v>
      </c>
      <c r="S2480" t="s">
        <v>6177</v>
      </c>
    </row>
    <row r="2481" spans="1:19" hidden="1" x14ac:dyDescent="0.3">
      <c r="A2481" s="7">
        <v>19768</v>
      </c>
      <c r="B2481" s="6" t="s">
        <v>5021</v>
      </c>
      <c r="C2481" t="s">
        <v>5022</v>
      </c>
      <c r="D2481" t="str">
        <f t="shared" si="76"/>
        <v>18:45:20</v>
      </c>
      <c r="E2481" s="18">
        <f t="shared" si="77"/>
        <v>0.75</v>
      </c>
      <c r="F2481" s="2" t="s">
        <v>45</v>
      </c>
      <c r="G2481" s="4" t="s">
        <v>46</v>
      </c>
      <c r="H2481" t="s">
        <v>47</v>
      </c>
      <c r="I2481">
        <v>1146</v>
      </c>
      <c r="J2481">
        <v>18739</v>
      </c>
      <c r="K2481" t="s">
        <v>6204</v>
      </c>
      <c r="L2481">
        <v>14</v>
      </c>
      <c r="M2481" s="6">
        <v>7219.75</v>
      </c>
      <c r="N2481" s="6">
        <v>640.25</v>
      </c>
      <c r="O2481">
        <v>81</v>
      </c>
      <c r="P2481">
        <v>1</v>
      </c>
      <c r="Q2481" t="s">
        <v>52</v>
      </c>
      <c r="R2481" t="s">
        <v>38</v>
      </c>
      <c r="S2481" t="s">
        <v>6176</v>
      </c>
    </row>
    <row r="2482" spans="1:19" hidden="1" x14ac:dyDescent="0.3">
      <c r="A2482" s="7">
        <v>19769</v>
      </c>
      <c r="B2482" s="6" t="s">
        <v>5023</v>
      </c>
      <c r="C2482" t="s">
        <v>5024</v>
      </c>
      <c r="D2482" t="str">
        <f t="shared" si="76"/>
        <v>09:36:34</v>
      </c>
      <c r="E2482" s="18">
        <f t="shared" si="77"/>
        <v>0.375</v>
      </c>
      <c r="F2482" s="2" t="s">
        <v>45</v>
      </c>
      <c r="G2482" s="4" t="s">
        <v>46</v>
      </c>
      <c r="H2482" t="s">
        <v>56</v>
      </c>
      <c r="I2482">
        <v>4530</v>
      </c>
      <c r="J2482">
        <v>34614</v>
      </c>
      <c r="K2482" t="s">
        <v>6205</v>
      </c>
      <c r="L2482">
        <v>33</v>
      </c>
      <c r="M2482" s="6">
        <v>1149.25</v>
      </c>
      <c r="N2482" s="6">
        <v>2089</v>
      </c>
      <c r="O2482">
        <v>19</v>
      </c>
      <c r="P2482">
        <v>6</v>
      </c>
      <c r="Q2482" t="s">
        <v>52</v>
      </c>
      <c r="R2482" t="s">
        <v>38</v>
      </c>
      <c r="S2482" t="s">
        <v>6177</v>
      </c>
    </row>
    <row r="2483" spans="1:19" hidden="1" x14ac:dyDescent="0.3">
      <c r="A2483" s="7">
        <v>19770</v>
      </c>
      <c r="B2483" s="6" t="s">
        <v>5025</v>
      </c>
      <c r="C2483" t="s">
        <v>5026</v>
      </c>
      <c r="D2483" t="str">
        <f t="shared" si="76"/>
        <v>08:12:34</v>
      </c>
      <c r="E2483" s="18">
        <f t="shared" si="77"/>
        <v>0.33333333333333331</v>
      </c>
      <c r="F2483" s="2" t="s">
        <v>88</v>
      </c>
      <c r="G2483" s="4" t="s">
        <v>46</v>
      </c>
      <c r="H2483" t="s">
        <v>75</v>
      </c>
      <c r="I2483">
        <v>318</v>
      </c>
      <c r="J2483">
        <v>12006</v>
      </c>
      <c r="K2483" t="s">
        <v>6204</v>
      </c>
      <c r="L2483">
        <v>13</v>
      </c>
      <c r="M2483" s="6">
        <v>294.5</v>
      </c>
      <c r="N2483" s="6">
        <v>3620.5</v>
      </c>
      <c r="O2483">
        <v>52</v>
      </c>
      <c r="P2483">
        <v>1</v>
      </c>
      <c r="Q2483" t="s">
        <v>38</v>
      </c>
      <c r="R2483" t="s">
        <v>38</v>
      </c>
      <c r="S2483" t="s">
        <v>6177</v>
      </c>
    </row>
    <row r="2484" spans="1:19" hidden="1" x14ac:dyDescent="0.3">
      <c r="A2484" s="7">
        <v>19771</v>
      </c>
      <c r="B2484" s="6" t="s">
        <v>5027</v>
      </c>
      <c r="C2484" t="s">
        <v>5028</v>
      </c>
      <c r="D2484" t="str">
        <f t="shared" si="76"/>
        <v>17:13:24</v>
      </c>
      <c r="E2484" s="18">
        <f t="shared" si="77"/>
        <v>0.70833333333333326</v>
      </c>
      <c r="F2484" s="2" t="s">
        <v>220</v>
      </c>
      <c r="G2484" s="4" t="s">
        <v>46</v>
      </c>
      <c r="H2484" t="s">
        <v>56</v>
      </c>
      <c r="I2484">
        <v>1572</v>
      </c>
      <c r="J2484">
        <v>89446</v>
      </c>
      <c r="K2484" t="s">
        <v>6206</v>
      </c>
      <c r="L2484">
        <v>53</v>
      </c>
      <c r="M2484" s="6">
        <v>1298.25</v>
      </c>
      <c r="N2484" s="6">
        <v>623</v>
      </c>
      <c r="O2484">
        <v>18</v>
      </c>
      <c r="P2484">
        <v>5</v>
      </c>
      <c r="Q2484" t="s">
        <v>38</v>
      </c>
      <c r="R2484" t="s">
        <v>38</v>
      </c>
      <c r="S2484" t="s">
        <v>6177</v>
      </c>
    </row>
    <row r="2485" spans="1:19" hidden="1" x14ac:dyDescent="0.3">
      <c r="A2485" s="7">
        <v>19772</v>
      </c>
      <c r="B2485" s="6" t="s">
        <v>5029</v>
      </c>
      <c r="C2485" t="s">
        <v>5030</v>
      </c>
      <c r="D2485" t="str">
        <f t="shared" si="76"/>
        <v>08:49:31</v>
      </c>
      <c r="E2485" s="18">
        <f t="shared" si="77"/>
        <v>0.33333333333333331</v>
      </c>
      <c r="F2485" s="2" t="s">
        <v>50</v>
      </c>
      <c r="G2485" s="4" t="s">
        <v>46</v>
      </c>
      <c r="H2485" t="s">
        <v>75</v>
      </c>
      <c r="I2485">
        <v>248</v>
      </c>
      <c r="J2485">
        <v>80428</v>
      </c>
      <c r="K2485" t="s">
        <v>6206</v>
      </c>
      <c r="L2485">
        <v>14</v>
      </c>
      <c r="M2485" s="6">
        <v>77.75</v>
      </c>
      <c r="N2485" s="6">
        <v>5475.25</v>
      </c>
      <c r="O2485">
        <v>62</v>
      </c>
      <c r="P2485">
        <v>1</v>
      </c>
      <c r="Q2485" t="s">
        <v>38</v>
      </c>
      <c r="R2485" t="s">
        <v>52</v>
      </c>
      <c r="S2485" t="s">
        <v>6177</v>
      </c>
    </row>
    <row r="2486" spans="1:19" hidden="1" x14ac:dyDescent="0.3">
      <c r="A2486" s="7">
        <v>19773</v>
      </c>
      <c r="B2486" s="6" t="s">
        <v>5031</v>
      </c>
      <c r="C2486" t="s">
        <v>5032</v>
      </c>
      <c r="D2486" t="str">
        <f t="shared" si="76"/>
        <v>00:19:48</v>
      </c>
      <c r="E2486" s="18">
        <f t="shared" si="77"/>
        <v>0</v>
      </c>
      <c r="F2486" s="2" t="s">
        <v>88</v>
      </c>
      <c r="G2486" s="4" t="s">
        <v>46</v>
      </c>
      <c r="H2486" t="s">
        <v>75</v>
      </c>
      <c r="I2486">
        <v>262</v>
      </c>
      <c r="J2486">
        <v>59974</v>
      </c>
      <c r="K2486" t="s">
        <v>6203</v>
      </c>
      <c r="L2486">
        <v>14</v>
      </c>
      <c r="M2486" s="6">
        <v>1745.5</v>
      </c>
      <c r="N2486" s="6">
        <v>2365.25</v>
      </c>
      <c r="O2486">
        <v>43</v>
      </c>
      <c r="P2486">
        <v>3</v>
      </c>
      <c r="Q2486" t="s">
        <v>38</v>
      </c>
      <c r="R2486" t="s">
        <v>38</v>
      </c>
      <c r="S2486" t="s">
        <v>6177</v>
      </c>
    </row>
    <row r="2487" spans="1:19" hidden="1" x14ac:dyDescent="0.3">
      <c r="A2487" s="7">
        <v>19774</v>
      </c>
      <c r="B2487" s="6" t="s">
        <v>5033</v>
      </c>
      <c r="C2487" t="s">
        <v>5034</v>
      </c>
      <c r="D2487" t="str">
        <f t="shared" si="76"/>
        <v>06:44:32</v>
      </c>
      <c r="E2487" s="18">
        <f t="shared" si="77"/>
        <v>0.25</v>
      </c>
      <c r="F2487" s="2" t="s">
        <v>50</v>
      </c>
      <c r="G2487" s="4" t="s">
        <v>55</v>
      </c>
      <c r="H2487" t="s">
        <v>51</v>
      </c>
      <c r="I2487">
        <v>179</v>
      </c>
      <c r="J2487">
        <v>65116</v>
      </c>
      <c r="K2487" t="s">
        <v>6203</v>
      </c>
      <c r="L2487">
        <v>3</v>
      </c>
      <c r="M2487" s="6">
        <v>571.5</v>
      </c>
      <c r="N2487" s="6">
        <v>3723</v>
      </c>
      <c r="O2487">
        <v>79</v>
      </c>
      <c r="P2487">
        <v>2</v>
      </c>
      <c r="Q2487" t="s">
        <v>65</v>
      </c>
      <c r="R2487" t="s">
        <v>38</v>
      </c>
      <c r="S2487" t="s">
        <v>6177</v>
      </c>
    </row>
    <row r="2488" spans="1:19" hidden="1" x14ac:dyDescent="0.3">
      <c r="A2488" s="7">
        <v>19775</v>
      </c>
      <c r="B2488" s="6" t="s">
        <v>5035</v>
      </c>
      <c r="C2488" t="s">
        <v>5036</v>
      </c>
      <c r="D2488" t="str">
        <f t="shared" si="76"/>
        <v>12:57:08</v>
      </c>
      <c r="E2488" s="18">
        <f t="shared" si="77"/>
        <v>0.5</v>
      </c>
      <c r="F2488" s="2" t="s">
        <v>72</v>
      </c>
      <c r="G2488" s="4" t="s">
        <v>46</v>
      </c>
      <c r="H2488" t="s">
        <v>75</v>
      </c>
      <c r="I2488">
        <v>223</v>
      </c>
      <c r="J2488">
        <v>31877</v>
      </c>
      <c r="K2488" t="s">
        <v>6205</v>
      </c>
      <c r="L2488">
        <v>7</v>
      </c>
      <c r="M2488" s="6">
        <v>400.75</v>
      </c>
      <c r="N2488" s="6">
        <v>7489</v>
      </c>
      <c r="O2488">
        <v>63</v>
      </c>
      <c r="P2488">
        <v>2</v>
      </c>
      <c r="Q2488" t="s">
        <v>52</v>
      </c>
      <c r="R2488" t="s">
        <v>38</v>
      </c>
      <c r="S2488" t="s">
        <v>6177</v>
      </c>
    </row>
    <row r="2489" spans="1:19" hidden="1" x14ac:dyDescent="0.3">
      <c r="A2489" s="7">
        <v>19776</v>
      </c>
      <c r="B2489" s="6" t="s">
        <v>5037</v>
      </c>
      <c r="C2489" t="s">
        <v>5038</v>
      </c>
      <c r="D2489" t="str">
        <f t="shared" si="76"/>
        <v>01:02:57</v>
      </c>
      <c r="E2489" s="18">
        <f t="shared" si="77"/>
        <v>4.1666666666666664E-2</v>
      </c>
      <c r="F2489" s="2" t="s">
        <v>59</v>
      </c>
      <c r="G2489" s="4" t="s">
        <v>46</v>
      </c>
      <c r="H2489" t="s">
        <v>47</v>
      </c>
      <c r="I2489">
        <v>780</v>
      </c>
      <c r="J2489">
        <v>89102</v>
      </c>
      <c r="K2489" t="s">
        <v>6206</v>
      </c>
      <c r="L2489">
        <v>8</v>
      </c>
      <c r="M2489" s="6">
        <v>1777.25</v>
      </c>
      <c r="N2489" s="6">
        <v>575</v>
      </c>
      <c r="O2489">
        <v>80</v>
      </c>
      <c r="P2489">
        <v>2</v>
      </c>
      <c r="Q2489" t="s">
        <v>65</v>
      </c>
      <c r="R2489" t="s">
        <v>38</v>
      </c>
      <c r="S2489" t="s">
        <v>6176</v>
      </c>
    </row>
    <row r="2490" spans="1:19" hidden="1" x14ac:dyDescent="0.3">
      <c r="A2490" s="7">
        <v>19777</v>
      </c>
      <c r="B2490" s="6" t="s">
        <v>5039</v>
      </c>
      <c r="C2490" t="s">
        <v>5040</v>
      </c>
      <c r="D2490" t="str">
        <f t="shared" si="76"/>
        <v>09:42:12</v>
      </c>
      <c r="E2490" s="18">
        <f t="shared" si="77"/>
        <v>0.375</v>
      </c>
      <c r="F2490" s="2" t="s">
        <v>45</v>
      </c>
      <c r="G2490" s="4" t="s">
        <v>55</v>
      </c>
      <c r="H2490" t="s">
        <v>56</v>
      </c>
      <c r="I2490">
        <v>1033</v>
      </c>
      <c r="J2490">
        <v>34440</v>
      </c>
      <c r="K2490" t="s">
        <v>6205</v>
      </c>
      <c r="L2490">
        <v>54</v>
      </c>
      <c r="M2490" s="6">
        <v>319</v>
      </c>
      <c r="N2490" s="6">
        <v>6017.25</v>
      </c>
      <c r="O2490">
        <v>11</v>
      </c>
      <c r="P2490">
        <v>6</v>
      </c>
      <c r="Q2490" t="s">
        <v>52</v>
      </c>
      <c r="R2490" t="s">
        <v>38</v>
      </c>
      <c r="S2490" t="s">
        <v>6177</v>
      </c>
    </row>
    <row r="2491" spans="1:19" hidden="1" x14ac:dyDescent="0.3">
      <c r="A2491" s="7">
        <v>19778</v>
      </c>
      <c r="B2491" s="6" t="s">
        <v>5041</v>
      </c>
      <c r="C2491" t="s">
        <v>5042</v>
      </c>
      <c r="D2491" t="str">
        <f t="shared" si="76"/>
        <v>11:35:37</v>
      </c>
      <c r="E2491" s="18">
        <f t="shared" si="77"/>
        <v>0.45833333333333331</v>
      </c>
      <c r="F2491" s="2" t="s">
        <v>59</v>
      </c>
      <c r="G2491" s="4" t="s">
        <v>46</v>
      </c>
      <c r="H2491" t="s">
        <v>81</v>
      </c>
      <c r="I2491">
        <v>659</v>
      </c>
      <c r="J2491">
        <v>23990</v>
      </c>
      <c r="K2491" t="s">
        <v>6204</v>
      </c>
      <c r="L2491">
        <v>9</v>
      </c>
      <c r="M2491" s="6">
        <v>387.25</v>
      </c>
      <c r="N2491" s="6">
        <v>4235.5</v>
      </c>
      <c r="O2491">
        <v>60</v>
      </c>
      <c r="P2491">
        <v>0</v>
      </c>
      <c r="Q2491" t="s">
        <v>52</v>
      </c>
      <c r="R2491" t="s">
        <v>52</v>
      </c>
      <c r="S2491" t="s">
        <v>6176</v>
      </c>
    </row>
    <row r="2492" spans="1:19" hidden="1" x14ac:dyDescent="0.3">
      <c r="A2492" s="7">
        <v>19779</v>
      </c>
      <c r="B2492" s="6" t="s">
        <v>5043</v>
      </c>
      <c r="C2492" t="s">
        <v>5044</v>
      </c>
      <c r="D2492" t="str">
        <f t="shared" si="76"/>
        <v>02:44:47</v>
      </c>
      <c r="E2492" s="18">
        <f t="shared" si="77"/>
        <v>8.3333333333333329E-2</v>
      </c>
      <c r="F2492" s="2" t="s">
        <v>50</v>
      </c>
      <c r="G2492" s="4" t="s">
        <v>55</v>
      </c>
      <c r="H2492" t="s">
        <v>51</v>
      </c>
      <c r="I2492">
        <v>99</v>
      </c>
      <c r="J2492">
        <v>69724</v>
      </c>
      <c r="K2492" t="s">
        <v>6203</v>
      </c>
      <c r="L2492">
        <v>2</v>
      </c>
      <c r="M2492" s="6">
        <v>1863</v>
      </c>
      <c r="N2492" s="6">
        <v>2504.5</v>
      </c>
      <c r="O2492">
        <v>95</v>
      </c>
      <c r="P2492">
        <v>2</v>
      </c>
      <c r="Q2492" t="s">
        <v>52</v>
      </c>
      <c r="R2492" t="s">
        <v>52</v>
      </c>
      <c r="S2492" t="s">
        <v>6176</v>
      </c>
    </row>
    <row r="2493" spans="1:19" hidden="1" x14ac:dyDescent="0.3">
      <c r="A2493" s="7">
        <v>19780</v>
      </c>
      <c r="B2493" s="6" t="s">
        <v>5045</v>
      </c>
      <c r="C2493" t="s">
        <v>5046</v>
      </c>
      <c r="D2493" t="str">
        <f t="shared" si="76"/>
        <v>10:03:39</v>
      </c>
      <c r="E2493" s="18">
        <f t="shared" si="77"/>
        <v>0.41666666666666663</v>
      </c>
      <c r="F2493" s="2" t="s">
        <v>45</v>
      </c>
      <c r="G2493" s="4" t="s">
        <v>46</v>
      </c>
      <c r="H2493" t="s">
        <v>56</v>
      </c>
      <c r="I2493">
        <v>2412</v>
      </c>
      <c r="J2493">
        <v>37830</v>
      </c>
      <c r="K2493" t="s">
        <v>6205</v>
      </c>
      <c r="L2493">
        <v>40</v>
      </c>
      <c r="M2493" s="6">
        <v>237.5</v>
      </c>
      <c r="N2493" s="6">
        <v>5236.75</v>
      </c>
      <c r="O2493">
        <v>22</v>
      </c>
      <c r="P2493">
        <v>4</v>
      </c>
      <c r="Q2493" t="s">
        <v>38</v>
      </c>
      <c r="R2493" t="s">
        <v>38</v>
      </c>
      <c r="S2493" t="s">
        <v>6176</v>
      </c>
    </row>
    <row r="2494" spans="1:19" hidden="1" x14ac:dyDescent="0.3">
      <c r="A2494" s="7">
        <v>19781</v>
      </c>
      <c r="B2494" s="6" t="s">
        <v>5047</v>
      </c>
      <c r="C2494" t="s">
        <v>5048</v>
      </c>
      <c r="D2494" t="str">
        <f t="shared" si="76"/>
        <v>14:26:25</v>
      </c>
      <c r="E2494" s="18">
        <f t="shared" si="77"/>
        <v>0.58333333333333326</v>
      </c>
      <c r="F2494" s="2" t="s">
        <v>45</v>
      </c>
      <c r="G2494" s="4" t="s">
        <v>46</v>
      </c>
      <c r="H2494" t="s">
        <v>56</v>
      </c>
      <c r="I2494">
        <v>3434</v>
      </c>
      <c r="J2494">
        <v>85901</v>
      </c>
      <c r="K2494" t="s">
        <v>6206</v>
      </c>
      <c r="L2494">
        <v>45</v>
      </c>
      <c r="M2494" s="6">
        <v>4061.75</v>
      </c>
      <c r="N2494" s="6">
        <v>662</v>
      </c>
      <c r="O2494">
        <v>19</v>
      </c>
      <c r="P2494">
        <v>5</v>
      </c>
      <c r="Q2494" t="s">
        <v>52</v>
      </c>
      <c r="R2494" t="s">
        <v>38</v>
      </c>
      <c r="S2494" t="s">
        <v>6177</v>
      </c>
    </row>
    <row r="2495" spans="1:19" hidden="1" x14ac:dyDescent="0.3">
      <c r="A2495" s="7">
        <v>19782</v>
      </c>
      <c r="B2495" s="6" t="s">
        <v>5049</v>
      </c>
      <c r="C2495" t="s">
        <v>5050</v>
      </c>
      <c r="D2495" t="str">
        <f t="shared" si="76"/>
        <v>21:40:47</v>
      </c>
      <c r="E2495" s="18">
        <f t="shared" si="77"/>
        <v>0.875</v>
      </c>
      <c r="F2495" s="2" t="s">
        <v>88</v>
      </c>
      <c r="G2495" s="4" t="s">
        <v>46</v>
      </c>
      <c r="H2495" t="s">
        <v>81</v>
      </c>
      <c r="I2495">
        <v>229</v>
      </c>
      <c r="J2495">
        <v>40694</v>
      </c>
      <c r="K2495" t="s">
        <v>6205</v>
      </c>
      <c r="L2495">
        <v>17</v>
      </c>
      <c r="M2495" s="6">
        <v>3179.25</v>
      </c>
      <c r="N2495" s="6">
        <v>957.75</v>
      </c>
      <c r="O2495">
        <v>61</v>
      </c>
      <c r="P2495">
        <v>0</v>
      </c>
      <c r="Q2495" t="s">
        <v>38</v>
      </c>
      <c r="R2495" t="s">
        <v>52</v>
      </c>
      <c r="S2495" t="s">
        <v>6176</v>
      </c>
    </row>
    <row r="2496" spans="1:19" hidden="1" x14ac:dyDescent="0.3">
      <c r="A2496" s="7">
        <v>19783</v>
      </c>
      <c r="B2496" s="6" t="s">
        <v>5051</v>
      </c>
      <c r="C2496" t="s">
        <v>5052</v>
      </c>
      <c r="D2496" t="str">
        <f t="shared" si="76"/>
        <v>03:11:13</v>
      </c>
      <c r="E2496" s="18">
        <f t="shared" si="77"/>
        <v>0.125</v>
      </c>
      <c r="F2496" s="2" t="s">
        <v>72</v>
      </c>
      <c r="G2496" s="4" t="s">
        <v>46</v>
      </c>
      <c r="H2496" t="s">
        <v>75</v>
      </c>
      <c r="I2496">
        <v>316</v>
      </c>
      <c r="J2496">
        <v>48437</v>
      </c>
      <c r="K2496" t="s">
        <v>6205</v>
      </c>
      <c r="L2496">
        <v>5</v>
      </c>
      <c r="M2496" s="6">
        <v>364.75</v>
      </c>
      <c r="N2496" s="6">
        <v>3606.5</v>
      </c>
      <c r="O2496">
        <v>50</v>
      </c>
      <c r="P2496">
        <v>3</v>
      </c>
      <c r="Q2496" t="s">
        <v>38</v>
      </c>
      <c r="R2496" t="s">
        <v>38</v>
      </c>
      <c r="S2496" t="s">
        <v>6177</v>
      </c>
    </row>
    <row r="2497" spans="1:19" hidden="1" x14ac:dyDescent="0.3">
      <c r="A2497" s="7">
        <v>19784</v>
      </c>
      <c r="B2497" s="6" t="s">
        <v>5053</v>
      </c>
      <c r="C2497" t="s">
        <v>5054</v>
      </c>
      <c r="D2497" t="str">
        <f t="shared" si="76"/>
        <v>12:37:48</v>
      </c>
      <c r="E2497" s="18">
        <f t="shared" si="77"/>
        <v>0.5</v>
      </c>
      <c r="F2497" s="2" t="s">
        <v>50</v>
      </c>
      <c r="G2497" s="4" t="s">
        <v>46</v>
      </c>
      <c r="H2497" t="s">
        <v>51</v>
      </c>
      <c r="I2497">
        <v>243</v>
      </c>
      <c r="J2497">
        <v>80428</v>
      </c>
      <c r="K2497" t="s">
        <v>6206</v>
      </c>
      <c r="L2497">
        <v>14</v>
      </c>
      <c r="M2497" s="6">
        <v>890.75</v>
      </c>
      <c r="N2497" s="6">
        <v>2849.25</v>
      </c>
      <c r="O2497">
        <v>98</v>
      </c>
      <c r="P2497">
        <v>1</v>
      </c>
      <c r="Q2497" t="s">
        <v>65</v>
      </c>
      <c r="R2497" t="s">
        <v>38</v>
      </c>
      <c r="S2497" t="s">
        <v>6176</v>
      </c>
    </row>
    <row r="2498" spans="1:19" hidden="1" x14ac:dyDescent="0.3">
      <c r="A2498" s="7">
        <v>19785</v>
      </c>
      <c r="B2498" s="6" t="s">
        <v>5055</v>
      </c>
      <c r="C2498" t="s">
        <v>5056</v>
      </c>
      <c r="D2498" t="str">
        <f t="shared" si="76"/>
        <v>23:10:21</v>
      </c>
      <c r="E2498" s="18">
        <f t="shared" si="77"/>
        <v>0.95833333333333326</v>
      </c>
      <c r="F2498" s="2" t="s">
        <v>45</v>
      </c>
      <c r="G2498" s="4" t="s">
        <v>55</v>
      </c>
      <c r="H2498" t="s">
        <v>51</v>
      </c>
      <c r="I2498">
        <v>823</v>
      </c>
      <c r="J2498">
        <v>85223</v>
      </c>
      <c r="K2498" t="s">
        <v>6206</v>
      </c>
      <c r="L2498">
        <v>2</v>
      </c>
      <c r="M2498" s="6">
        <v>834.25</v>
      </c>
      <c r="N2498" s="6">
        <v>3277.75</v>
      </c>
      <c r="O2498">
        <v>86</v>
      </c>
      <c r="P2498">
        <v>1</v>
      </c>
      <c r="Q2498" t="s">
        <v>65</v>
      </c>
      <c r="R2498" t="s">
        <v>52</v>
      </c>
      <c r="S2498" t="s">
        <v>6177</v>
      </c>
    </row>
    <row r="2499" spans="1:19" hidden="1" x14ac:dyDescent="0.3">
      <c r="A2499" s="7">
        <v>19786</v>
      </c>
      <c r="B2499" s="6" t="s">
        <v>5057</v>
      </c>
      <c r="C2499" t="s">
        <v>5058</v>
      </c>
      <c r="D2499" t="str">
        <f t="shared" ref="D2499:D2562" si="78">TEXT(C2499,"hh:mm:ss")</f>
        <v>09:15:02</v>
      </c>
      <c r="E2499" s="18">
        <f t="shared" ref="E2499:E2562" si="79">FLOOR(D2499,TIME(1,0,0))</f>
        <v>0.375</v>
      </c>
      <c r="F2499" s="2" t="s">
        <v>88</v>
      </c>
      <c r="G2499" s="4" t="s">
        <v>46</v>
      </c>
      <c r="H2499" t="s">
        <v>51</v>
      </c>
      <c r="I2499">
        <v>397</v>
      </c>
      <c r="J2499">
        <v>23956</v>
      </c>
      <c r="K2499" t="s">
        <v>6204</v>
      </c>
      <c r="L2499">
        <v>9</v>
      </c>
      <c r="M2499" s="6">
        <v>571.5</v>
      </c>
      <c r="N2499" s="6">
        <v>5602.5</v>
      </c>
      <c r="O2499">
        <v>80</v>
      </c>
      <c r="P2499">
        <v>1</v>
      </c>
      <c r="Q2499" t="s">
        <v>35</v>
      </c>
      <c r="R2499" t="s">
        <v>38</v>
      </c>
      <c r="S2499" t="s">
        <v>6176</v>
      </c>
    </row>
    <row r="2500" spans="1:19" hidden="1" x14ac:dyDescent="0.3">
      <c r="A2500" s="7">
        <v>19787</v>
      </c>
      <c r="B2500" s="6" t="s">
        <v>5059</v>
      </c>
      <c r="C2500" t="s">
        <v>5060</v>
      </c>
      <c r="D2500" t="str">
        <f t="shared" si="78"/>
        <v>11:47:16</v>
      </c>
      <c r="E2500" s="18">
        <f t="shared" si="79"/>
        <v>0.45833333333333331</v>
      </c>
      <c r="F2500" s="2" t="s">
        <v>59</v>
      </c>
      <c r="G2500" s="4" t="s">
        <v>55</v>
      </c>
      <c r="H2500" t="s">
        <v>51</v>
      </c>
      <c r="I2500">
        <v>810</v>
      </c>
      <c r="J2500">
        <v>14821</v>
      </c>
      <c r="K2500" t="s">
        <v>6204</v>
      </c>
      <c r="L2500">
        <v>17</v>
      </c>
      <c r="M2500" s="6">
        <v>407.5</v>
      </c>
      <c r="N2500" s="6">
        <v>3804.5</v>
      </c>
      <c r="O2500">
        <v>94</v>
      </c>
      <c r="P2500">
        <v>2</v>
      </c>
      <c r="Q2500" t="s">
        <v>52</v>
      </c>
      <c r="R2500" t="s">
        <v>52</v>
      </c>
      <c r="S2500" t="s">
        <v>6176</v>
      </c>
    </row>
    <row r="2501" spans="1:19" hidden="1" x14ac:dyDescent="0.3">
      <c r="A2501" s="7">
        <v>19788</v>
      </c>
      <c r="B2501" s="6" t="s">
        <v>5061</v>
      </c>
      <c r="C2501" t="s">
        <v>5062</v>
      </c>
      <c r="D2501" t="str">
        <f t="shared" si="78"/>
        <v>06:46:36</v>
      </c>
      <c r="E2501" s="18">
        <f t="shared" si="79"/>
        <v>0.25</v>
      </c>
      <c r="F2501" s="2" t="s">
        <v>50</v>
      </c>
      <c r="G2501" s="4" t="s">
        <v>46</v>
      </c>
      <c r="H2501" t="s">
        <v>51</v>
      </c>
      <c r="I2501">
        <v>79</v>
      </c>
      <c r="J2501">
        <v>87019</v>
      </c>
      <c r="K2501" t="s">
        <v>6206</v>
      </c>
      <c r="L2501">
        <v>15</v>
      </c>
      <c r="M2501" s="6">
        <v>9921.5</v>
      </c>
      <c r="N2501" s="6">
        <v>299.5</v>
      </c>
      <c r="O2501">
        <v>79</v>
      </c>
      <c r="P2501">
        <v>1</v>
      </c>
      <c r="Q2501" t="s">
        <v>65</v>
      </c>
      <c r="R2501" t="s">
        <v>38</v>
      </c>
      <c r="S2501" t="s">
        <v>6176</v>
      </c>
    </row>
    <row r="2502" spans="1:19" hidden="1" x14ac:dyDescent="0.3">
      <c r="A2502" s="7">
        <v>19789</v>
      </c>
      <c r="B2502" s="6" t="s">
        <v>5063</v>
      </c>
      <c r="C2502" t="s">
        <v>5064</v>
      </c>
      <c r="D2502" t="str">
        <f t="shared" si="78"/>
        <v>15:10:11</v>
      </c>
      <c r="E2502" s="18">
        <f t="shared" si="79"/>
        <v>0.625</v>
      </c>
      <c r="F2502" s="2" t="s">
        <v>72</v>
      </c>
      <c r="G2502" s="4" t="s">
        <v>55</v>
      </c>
      <c r="H2502" t="s">
        <v>51</v>
      </c>
      <c r="I2502">
        <v>135</v>
      </c>
      <c r="J2502">
        <v>62381</v>
      </c>
      <c r="K2502" t="s">
        <v>6203</v>
      </c>
      <c r="L2502">
        <v>9</v>
      </c>
      <c r="M2502" s="6">
        <v>397.75</v>
      </c>
      <c r="N2502" s="6">
        <v>4089.75</v>
      </c>
      <c r="O2502">
        <v>78</v>
      </c>
      <c r="P2502">
        <v>1</v>
      </c>
      <c r="Q2502" t="s">
        <v>52</v>
      </c>
      <c r="R2502" t="s">
        <v>52</v>
      </c>
      <c r="S2502" t="s">
        <v>6177</v>
      </c>
    </row>
    <row r="2503" spans="1:19" hidden="1" x14ac:dyDescent="0.3">
      <c r="A2503" s="7">
        <v>19790</v>
      </c>
      <c r="B2503" s="6" t="s">
        <v>5065</v>
      </c>
      <c r="C2503" t="s">
        <v>5066</v>
      </c>
      <c r="D2503" t="str">
        <f t="shared" si="78"/>
        <v>21:54:52</v>
      </c>
      <c r="E2503" s="18">
        <f t="shared" si="79"/>
        <v>0.875</v>
      </c>
      <c r="F2503" s="2" t="s">
        <v>45</v>
      </c>
      <c r="G2503" s="4" t="s">
        <v>46</v>
      </c>
      <c r="H2503" t="s">
        <v>47</v>
      </c>
      <c r="I2503">
        <v>3203</v>
      </c>
      <c r="J2503">
        <v>37644</v>
      </c>
      <c r="K2503" t="s">
        <v>6205</v>
      </c>
      <c r="L2503">
        <v>12</v>
      </c>
      <c r="M2503" s="6">
        <v>7743.5</v>
      </c>
      <c r="N2503" s="6">
        <v>490.25</v>
      </c>
      <c r="O2503">
        <v>62</v>
      </c>
      <c r="P2503">
        <v>1</v>
      </c>
      <c r="Q2503" t="s">
        <v>52</v>
      </c>
      <c r="R2503" t="s">
        <v>38</v>
      </c>
      <c r="S2503" t="s">
        <v>6177</v>
      </c>
    </row>
    <row r="2504" spans="1:19" hidden="1" x14ac:dyDescent="0.3">
      <c r="A2504" s="7">
        <v>19791</v>
      </c>
      <c r="B2504" s="6" t="s">
        <v>5067</v>
      </c>
      <c r="C2504" t="s">
        <v>5068</v>
      </c>
      <c r="D2504" t="str">
        <f t="shared" si="78"/>
        <v>11:31:03</v>
      </c>
      <c r="E2504" s="18">
        <f t="shared" si="79"/>
        <v>0.45833333333333331</v>
      </c>
      <c r="F2504" s="2" t="s">
        <v>45</v>
      </c>
      <c r="G2504" s="4" t="s">
        <v>55</v>
      </c>
      <c r="H2504" t="s">
        <v>75</v>
      </c>
      <c r="I2504">
        <v>2399</v>
      </c>
      <c r="J2504">
        <v>34614</v>
      </c>
      <c r="K2504" t="s">
        <v>6205</v>
      </c>
      <c r="L2504">
        <v>10</v>
      </c>
      <c r="M2504" s="6">
        <v>3684</v>
      </c>
      <c r="N2504" s="6">
        <v>410.25</v>
      </c>
      <c r="O2504">
        <v>43</v>
      </c>
      <c r="P2504">
        <v>3</v>
      </c>
      <c r="Q2504" t="s">
        <v>65</v>
      </c>
      <c r="R2504" t="s">
        <v>52</v>
      </c>
      <c r="S2504" t="s">
        <v>6176</v>
      </c>
    </row>
    <row r="2505" spans="1:19" hidden="1" x14ac:dyDescent="0.3">
      <c r="A2505" s="7">
        <v>19792</v>
      </c>
      <c r="B2505" s="6" t="s">
        <v>5069</v>
      </c>
      <c r="C2505" t="s">
        <v>5070</v>
      </c>
      <c r="D2505" t="str">
        <f t="shared" si="78"/>
        <v>17:08:21</v>
      </c>
      <c r="E2505" s="18">
        <f t="shared" si="79"/>
        <v>0.70833333333333326</v>
      </c>
      <c r="F2505" s="2" t="s">
        <v>59</v>
      </c>
      <c r="G2505" s="4" t="s">
        <v>46</v>
      </c>
      <c r="H2505" t="s">
        <v>47</v>
      </c>
      <c r="I2505">
        <v>808</v>
      </c>
      <c r="J2505">
        <v>10012</v>
      </c>
      <c r="K2505" t="s">
        <v>6204</v>
      </c>
      <c r="L2505">
        <v>4</v>
      </c>
      <c r="M2505" s="6">
        <v>987.25</v>
      </c>
      <c r="N2505" s="6">
        <v>2656.5</v>
      </c>
      <c r="O2505">
        <v>84</v>
      </c>
      <c r="P2505">
        <v>3</v>
      </c>
      <c r="Q2505" t="s">
        <v>52</v>
      </c>
      <c r="R2505" t="s">
        <v>52</v>
      </c>
      <c r="S2505" t="s">
        <v>6177</v>
      </c>
    </row>
    <row r="2506" spans="1:19" hidden="1" x14ac:dyDescent="0.3">
      <c r="A2506" s="7">
        <v>19793</v>
      </c>
      <c r="B2506" s="6" t="s">
        <v>5071</v>
      </c>
      <c r="C2506" t="s">
        <v>5072</v>
      </c>
      <c r="D2506" t="str">
        <f t="shared" si="78"/>
        <v>02:18:29</v>
      </c>
      <c r="E2506" s="18">
        <f t="shared" si="79"/>
        <v>8.3333333333333329E-2</v>
      </c>
      <c r="F2506" s="2" t="s">
        <v>45</v>
      </c>
      <c r="G2506" s="4" t="s">
        <v>46</v>
      </c>
      <c r="H2506" t="s">
        <v>56</v>
      </c>
      <c r="I2506">
        <v>1779</v>
      </c>
      <c r="J2506">
        <v>84787</v>
      </c>
      <c r="K2506" t="s">
        <v>6206</v>
      </c>
      <c r="L2506">
        <v>54</v>
      </c>
      <c r="M2506" s="6">
        <v>60.75</v>
      </c>
      <c r="N2506" s="6">
        <v>6933.75</v>
      </c>
      <c r="O2506">
        <v>11</v>
      </c>
      <c r="P2506">
        <v>5</v>
      </c>
      <c r="Q2506" t="s">
        <v>38</v>
      </c>
      <c r="R2506" t="s">
        <v>52</v>
      </c>
      <c r="S2506" t="s">
        <v>6177</v>
      </c>
    </row>
    <row r="2507" spans="1:19" hidden="1" x14ac:dyDescent="0.3">
      <c r="A2507" s="7">
        <v>19794</v>
      </c>
      <c r="B2507" s="6" t="s">
        <v>5073</v>
      </c>
      <c r="C2507" t="s">
        <v>5074</v>
      </c>
      <c r="D2507" t="str">
        <f t="shared" si="78"/>
        <v>04:04:17</v>
      </c>
      <c r="E2507" s="18">
        <f t="shared" si="79"/>
        <v>0.16666666666666666</v>
      </c>
      <c r="F2507" s="2" t="s">
        <v>50</v>
      </c>
      <c r="G2507" s="4" t="s">
        <v>55</v>
      </c>
      <c r="H2507" t="s">
        <v>51</v>
      </c>
      <c r="I2507">
        <v>133</v>
      </c>
      <c r="J2507">
        <v>63481</v>
      </c>
      <c r="K2507" t="s">
        <v>6203</v>
      </c>
      <c r="L2507">
        <v>13</v>
      </c>
      <c r="M2507" s="6">
        <v>7353</v>
      </c>
      <c r="N2507" s="6">
        <v>649</v>
      </c>
      <c r="O2507">
        <v>98</v>
      </c>
      <c r="P2507">
        <v>2</v>
      </c>
      <c r="Q2507" t="s">
        <v>35</v>
      </c>
      <c r="R2507" t="s">
        <v>38</v>
      </c>
      <c r="S2507" t="s">
        <v>6176</v>
      </c>
    </row>
    <row r="2508" spans="1:19" hidden="1" x14ac:dyDescent="0.3">
      <c r="A2508" s="7">
        <v>19795</v>
      </c>
      <c r="B2508" s="6" t="s">
        <v>5075</v>
      </c>
      <c r="C2508" t="s">
        <v>5076</v>
      </c>
      <c r="D2508" t="str">
        <f t="shared" si="78"/>
        <v>17:22:06</v>
      </c>
      <c r="E2508" s="18">
        <f t="shared" si="79"/>
        <v>0.70833333333333326</v>
      </c>
      <c r="F2508" s="2" t="s">
        <v>88</v>
      </c>
      <c r="G2508" s="4" t="s">
        <v>46</v>
      </c>
      <c r="H2508" t="s">
        <v>51</v>
      </c>
      <c r="I2508">
        <v>90</v>
      </c>
      <c r="J2508">
        <v>28582</v>
      </c>
      <c r="K2508" t="s">
        <v>6204</v>
      </c>
      <c r="L2508">
        <v>6</v>
      </c>
      <c r="M2508" s="6">
        <v>259.5</v>
      </c>
      <c r="N2508" s="6">
        <v>3776</v>
      </c>
      <c r="O2508">
        <v>99</v>
      </c>
      <c r="P2508">
        <v>1</v>
      </c>
      <c r="Q2508" t="s">
        <v>65</v>
      </c>
      <c r="R2508" t="s">
        <v>52</v>
      </c>
      <c r="S2508" t="s">
        <v>6177</v>
      </c>
    </row>
    <row r="2509" spans="1:19" hidden="1" x14ac:dyDescent="0.3">
      <c r="A2509" s="7">
        <v>19796</v>
      </c>
      <c r="B2509" s="6" t="s">
        <v>5077</v>
      </c>
      <c r="C2509" t="s">
        <v>5078</v>
      </c>
      <c r="D2509" t="str">
        <f t="shared" si="78"/>
        <v>12:49:41</v>
      </c>
      <c r="E2509" s="18">
        <f t="shared" si="79"/>
        <v>0.5</v>
      </c>
      <c r="F2509" s="2" t="s">
        <v>72</v>
      </c>
      <c r="G2509" s="4" t="s">
        <v>46</v>
      </c>
      <c r="H2509" t="s">
        <v>47</v>
      </c>
      <c r="I2509">
        <v>640</v>
      </c>
      <c r="J2509">
        <v>35509</v>
      </c>
      <c r="K2509" t="s">
        <v>6205</v>
      </c>
      <c r="L2509">
        <v>8</v>
      </c>
      <c r="M2509" s="6">
        <v>7079</v>
      </c>
      <c r="N2509" s="6">
        <v>659</v>
      </c>
      <c r="O2509">
        <v>50</v>
      </c>
      <c r="P2509">
        <v>1</v>
      </c>
      <c r="Q2509" t="s">
        <v>35</v>
      </c>
      <c r="R2509" t="s">
        <v>38</v>
      </c>
      <c r="S2509" t="s">
        <v>6177</v>
      </c>
    </row>
    <row r="2510" spans="1:19" hidden="1" x14ac:dyDescent="0.3">
      <c r="A2510" s="7">
        <v>19797</v>
      </c>
      <c r="B2510" s="6" t="s">
        <v>5079</v>
      </c>
      <c r="C2510" t="s">
        <v>5080</v>
      </c>
      <c r="D2510" t="str">
        <f t="shared" si="78"/>
        <v>12:36:50</v>
      </c>
      <c r="E2510" s="18">
        <f t="shared" si="79"/>
        <v>0.5</v>
      </c>
      <c r="F2510" s="2" t="s">
        <v>72</v>
      </c>
      <c r="G2510" s="4" t="s">
        <v>46</v>
      </c>
      <c r="H2510" t="s">
        <v>81</v>
      </c>
      <c r="I2510">
        <v>340</v>
      </c>
      <c r="J2510">
        <v>41773</v>
      </c>
      <c r="K2510" t="s">
        <v>6205</v>
      </c>
      <c r="L2510">
        <v>15</v>
      </c>
      <c r="M2510" s="6">
        <v>183</v>
      </c>
      <c r="N2510" s="6">
        <v>4793.25</v>
      </c>
      <c r="O2510">
        <v>54</v>
      </c>
      <c r="P2510">
        <v>1</v>
      </c>
      <c r="Q2510" t="s">
        <v>52</v>
      </c>
      <c r="R2510" t="s">
        <v>38</v>
      </c>
      <c r="S2510" t="s">
        <v>6177</v>
      </c>
    </row>
    <row r="2511" spans="1:19" hidden="1" x14ac:dyDescent="0.3">
      <c r="A2511" s="7">
        <v>19798</v>
      </c>
      <c r="B2511" s="6" t="s">
        <v>5081</v>
      </c>
      <c r="C2511" t="s">
        <v>5082</v>
      </c>
      <c r="D2511" t="str">
        <f t="shared" si="78"/>
        <v>17:04:05</v>
      </c>
      <c r="E2511" s="18">
        <f t="shared" si="79"/>
        <v>0.70833333333333326</v>
      </c>
      <c r="F2511" s="2" t="s">
        <v>72</v>
      </c>
      <c r="G2511" s="4" t="s">
        <v>55</v>
      </c>
      <c r="H2511" t="s">
        <v>51</v>
      </c>
      <c r="I2511">
        <v>132</v>
      </c>
      <c r="J2511">
        <v>69594</v>
      </c>
      <c r="K2511" t="s">
        <v>6203</v>
      </c>
      <c r="L2511">
        <v>8</v>
      </c>
      <c r="M2511" s="6">
        <v>532.5</v>
      </c>
      <c r="N2511" s="6">
        <v>3244.25</v>
      </c>
      <c r="O2511">
        <v>95</v>
      </c>
      <c r="P2511">
        <v>1</v>
      </c>
      <c r="Q2511" t="s">
        <v>52</v>
      </c>
      <c r="R2511" t="s">
        <v>38</v>
      </c>
      <c r="S2511" t="s">
        <v>6176</v>
      </c>
    </row>
    <row r="2512" spans="1:19" hidden="1" x14ac:dyDescent="0.3">
      <c r="A2512" s="7">
        <v>19799</v>
      </c>
      <c r="B2512" s="6" t="s">
        <v>5083</v>
      </c>
      <c r="C2512" t="s">
        <v>5084</v>
      </c>
      <c r="D2512" t="str">
        <f t="shared" si="78"/>
        <v>04:36:32</v>
      </c>
      <c r="E2512" s="18">
        <f t="shared" si="79"/>
        <v>0.16666666666666666</v>
      </c>
      <c r="F2512" s="2" t="s">
        <v>59</v>
      </c>
      <c r="G2512" s="4" t="s">
        <v>55</v>
      </c>
      <c r="H2512" t="s">
        <v>47</v>
      </c>
      <c r="I2512">
        <v>1017</v>
      </c>
      <c r="J2512">
        <v>10669</v>
      </c>
      <c r="K2512" t="s">
        <v>6204</v>
      </c>
      <c r="L2512">
        <v>4</v>
      </c>
      <c r="M2512" s="6">
        <v>96.25</v>
      </c>
      <c r="N2512" s="6">
        <v>4790.5</v>
      </c>
      <c r="O2512">
        <v>64</v>
      </c>
      <c r="P2512">
        <v>1</v>
      </c>
      <c r="Q2512" t="s">
        <v>65</v>
      </c>
      <c r="R2512" t="s">
        <v>38</v>
      </c>
      <c r="S2512" t="s">
        <v>6177</v>
      </c>
    </row>
    <row r="2513" spans="1:19" hidden="1" x14ac:dyDescent="0.3">
      <c r="A2513" s="7">
        <v>19800</v>
      </c>
      <c r="B2513" s="6" t="s">
        <v>5085</v>
      </c>
      <c r="C2513" t="s">
        <v>5086</v>
      </c>
      <c r="D2513" t="str">
        <f t="shared" si="78"/>
        <v>05:33:00</v>
      </c>
      <c r="E2513" s="18">
        <f t="shared" si="79"/>
        <v>0.20833333333333331</v>
      </c>
      <c r="F2513" s="2" t="s">
        <v>88</v>
      </c>
      <c r="G2513" s="4" t="s">
        <v>55</v>
      </c>
      <c r="H2513" t="s">
        <v>75</v>
      </c>
      <c r="I2513">
        <v>297</v>
      </c>
      <c r="J2513">
        <v>37021</v>
      </c>
      <c r="K2513" t="s">
        <v>6205</v>
      </c>
      <c r="L2513">
        <v>15</v>
      </c>
      <c r="M2513" s="6">
        <v>789.25</v>
      </c>
      <c r="N2513" s="6">
        <v>2186.5</v>
      </c>
      <c r="O2513">
        <v>58</v>
      </c>
      <c r="P2513">
        <v>2</v>
      </c>
      <c r="Q2513" t="s">
        <v>52</v>
      </c>
      <c r="R2513" t="s">
        <v>38</v>
      </c>
      <c r="S2513" t="s">
        <v>6177</v>
      </c>
    </row>
    <row r="2514" spans="1:19" hidden="1" x14ac:dyDescent="0.3">
      <c r="A2514" s="7">
        <v>19801</v>
      </c>
      <c r="B2514" s="6" t="s">
        <v>5087</v>
      </c>
      <c r="C2514" t="s">
        <v>5088</v>
      </c>
      <c r="D2514" t="str">
        <f t="shared" si="78"/>
        <v>20:34:23</v>
      </c>
      <c r="E2514" s="18">
        <f t="shared" si="79"/>
        <v>0.83333333333333326</v>
      </c>
      <c r="F2514" s="2" t="s">
        <v>45</v>
      </c>
      <c r="G2514" s="4" t="s">
        <v>68</v>
      </c>
      <c r="H2514" t="s">
        <v>60</v>
      </c>
      <c r="I2514">
        <v>2371</v>
      </c>
      <c r="J2514">
        <v>68271</v>
      </c>
      <c r="K2514" t="s">
        <v>6203</v>
      </c>
      <c r="L2514">
        <v>26</v>
      </c>
      <c r="M2514" s="6">
        <v>765.75</v>
      </c>
      <c r="N2514" s="6">
        <v>2080.25</v>
      </c>
      <c r="O2514">
        <v>25</v>
      </c>
      <c r="P2514">
        <v>7</v>
      </c>
      <c r="Q2514" t="s">
        <v>52</v>
      </c>
      <c r="R2514" t="s">
        <v>52</v>
      </c>
      <c r="S2514" t="s">
        <v>6177</v>
      </c>
    </row>
    <row r="2515" spans="1:19" hidden="1" x14ac:dyDescent="0.3">
      <c r="A2515" s="7">
        <v>19802</v>
      </c>
      <c r="B2515" s="6" t="s">
        <v>5089</v>
      </c>
      <c r="C2515" t="s">
        <v>5090</v>
      </c>
      <c r="D2515" t="str">
        <f t="shared" si="78"/>
        <v>14:58:38</v>
      </c>
      <c r="E2515" s="18">
        <f t="shared" si="79"/>
        <v>0.58333333333333326</v>
      </c>
      <c r="F2515" s="2" t="s">
        <v>45</v>
      </c>
      <c r="G2515" s="4" t="s">
        <v>46</v>
      </c>
      <c r="H2515" t="s">
        <v>47</v>
      </c>
      <c r="I2515">
        <v>1831</v>
      </c>
      <c r="J2515">
        <v>81176</v>
      </c>
      <c r="K2515" t="s">
        <v>6206</v>
      </c>
      <c r="L2515">
        <v>24</v>
      </c>
      <c r="M2515" s="6">
        <v>79</v>
      </c>
      <c r="N2515" s="6">
        <v>3203.75</v>
      </c>
      <c r="O2515">
        <v>54</v>
      </c>
      <c r="P2515">
        <v>2</v>
      </c>
      <c r="Q2515" t="s">
        <v>52</v>
      </c>
      <c r="R2515" t="s">
        <v>35</v>
      </c>
      <c r="S2515" t="s">
        <v>6176</v>
      </c>
    </row>
    <row r="2516" spans="1:19" hidden="1" x14ac:dyDescent="0.3">
      <c r="A2516" s="7">
        <v>19803</v>
      </c>
      <c r="B2516" s="6" t="s">
        <v>5091</v>
      </c>
      <c r="C2516" t="s">
        <v>5092</v>
      </c>
      <c r="D2516" t="str">
        <f t="shared" si="78"/>
        <v>14:34:23</v>
      </c>
      <c r="E2516" s="18">
        <f t="shared" si="79"/>
        <v>0.58333333333333326</v>
      </c>
      <c r="F2516" s="2" t="s">
        <v>50</v>
      </c>
      <c r="G2516" s="4" t="s">
        <v>46</v>
      </c>
      <c r="H2516" t="s">
        <v>51</v>
      </c>
      <c r="I2516">
        <v>103</v>
      </c>
      <c r="J2516">
        <v>21783</v>
      </c>
      <c r="K2516" t="s">
        <v>6204</v>
      </c>
      <c r="L2516">
        <v>13</v>
      </c>
      <c r="M2516" s="6">
        <v>887</v>
      </c>
      <c r="N2516" s="6">
        <v>2658.5</v>
      </c>
      <c r="O2516">
        <v>82</v>
      </c>
      <c r="P2516">
        <v>2</v>
      </c>
      <c r="Q2516" t="s">
        <v>65</v>
      </c>
      <c r="R2516" t="s">
        <v>38</v>
      </c>
      <c r="S2516" t="s">
        <v>6177</v>
      </c>
    </row>
    <row r="2517" spans="1:19" hidden="1" x14ac:dyDescent="0.3">
      <c r="A2517" s="7">
        <v>19804</v>
      </c>
      <c r="B2517" s="6" t="s">
        <v>5093</v>
      </c>
      <c r="C2517" t="s">
        <v>5094</v>
      </c>
      <c r="D2517" t="str">
        <f t="shared" si="78"/>
        <v>12:02:02</v>
      </c>
      <c r="E2517" s="18">
        <f t="shared" si="79"/>
        <v>0.5</v>
      </c>
      <c r="F2517" s="2" t="s">
        <v>72</v>
      </c>
      <c r="G2517" s="4" t="s">
        <v>55</v>
      </c>
      <c r="H2517" t="s">
        <v>51</v>
      </c>
      <c r="I2517">
        <v>350</v>
      </c>
      <c r="J2517">
        <v>60378</v>
      </c>
      <c r="K2517" t="s">
        <v>6203</v>
      </c>
      <c r="L2517">
        <v>20</v>
      </c>
      <c r="M2517" s="6">
        <v>85.25</v>
      </c>
      <c r="N2517" s="6">
        <v>7137.75</v>
      </c>
      <c r="O2517">
        <v>83</v>
      </c>
      <c r="P2517">
        <v>1</v>
      </c>
      <c r="Q2517" t="s">
        <v>35</v>
      </c>
      <c r="R2517" t="s">
        <v>52</v>
      </c>
      <c r="S2517" t="s">
        <v>6177</v>
      </c>
    </row>
    <row r="2518" spans="1:19" hidden="1" x14ac:dyDescent="0.3">
      <c r="A2518" s="7">
        <v>19805</v>
      </c>
      <c r="B2518" s="6" t="s">
        <v>5095</v>
      </c>
      <c r="C2518" t="s">
        <v>5096</v>
      </c>
      <c r="D2518" t="str">
        <f t="shared" si="78"/>
        <v>10:15:11</v>
      </c>
      <c r="E2518" s="18">
        <f t="shared" si="79"/>
        <v>0.41666666666666663</v>
      </c>
      <c r="F2518" s="2" t="s">
        <v>88</v>
      </c>
      <c r="G2518" s="4" t="s">
        <v>55</v>
      </c>
      <c r="H2518" t="s">
        <v>75</v>
      </c>
      <c r="I2518">
        <v>255</v>
      </c>
      <c r="J2518">
        <v>64018</v>
      </c>
      <c r="K2518" t="s">
        <v>6203</v>
      </c>
      <c r="L2518">
        <v>2</v>
      </c>
      <c r="M2518" s="6">
        <v>550</v>
      </c>
      <c r="N2518" s="6">
        <v>5059.75</v>
      </c>
      <c r="O2518">
        <v>55</v>
      </c>
      <c r="P2518">
        <v>3</v>
      </c>
      <c r="Q2518" t="s">
        <v>52</v>
      </c>
      <c r="R2518" t="s">
        <v>52</v>
      </c>
      <c r="S2518" t="s">
        <v>6176</v>
      </c>
    </row>
    <row r="2519" spans="1:19" hidden="1" x14ac:dyDescent="0.3">
      <c r="A2519" s="7">
        <v>19806</v>
      </c>
      <c r="B2519" s="6" t="s">
        <v>5097</v>
      </c>
      <c r="C2519" t="s">
        <v>5098</v>
      </c>
      <c r="D2519" t="str">
        <f t="shared" si="78"/>
        <v>16:29:51</v>
      </c>
      <c r="E2519" s="18">
        <f t="shared" si="79"/>
        <v>0.66666666666666663</v>
      </c>
      <c r="F2519" s="2" t="s">
        <v>72</v>
      </c>
      <c r="G2519" s="4" t="s">
        <v>46</v>
      </c>
      <c r="H2519" t="s">
        <v>81</v>
      </c>
      <c r="I2519">
        <v>724</v>
      </c>
      <c r="J2519">
        <v>62268</v>
      </c>
      <c r="K2519" t="s">
        <v>6203</v>
      </c>
      <c r="L2519">
        <v>14</v>
      </c>
      <c r="M2519" s="6">
        <v>343.5</v>
      </c>
      <c r="N2519" s="6">
        <v>4223.5</v>
      </c>
      <c r="O2519">
        <v>58</v>
      </c>
      <c r="P2519">
        <v>1</v>
      </c>
      <c r="Q2519" t="s">
        <v>35</v>
      </c>
      <c r="R2519" t="s">
        <v>52</v>
      </c>
      <c r="S2519" t="s">
        <v>6177</v>
      </c>
    </row>
    <row r="2520" spans="1:19" hidden="1" x14ac:dyDescent="0.3">
      <c r="A2520" s="7">
        <v>19807</v>
      </c>
      <c r="B2520" s="6" t="s">
        <v>5099</v>
      </c>
      <c r="C2520" t="s">
        <v>5100</v>
      </c>
      <c r="D2520" t="str">
        <f t="shared" si="78"/>
        <v>21:55:41</v>
      </c>
      <c r="E2520" s="18">
        <f t="shared" si="79"/>
        <v>0.875</v>
      </c>
      <c r="F2520" s="2" t="s">
        <v>220</v>
      </c>
      <c r="G2520" s="4" t="s">
        <v>46</v>
      </c>
      <c r="H2520" t="s">
        <v>81</v>
      </c>
      <c r="I2520">
        <v>738</v>
      </c>
      <c r="J2520">
        <v>28582</v>
      </c>
      <c r="K2520" t="s">
        <v>6204</v>
      </c>
      <c r="L2520">
        <v>9</v>
      </c>
      <c r="M2520" s="6">
        <v>520.25</v>
      </c>
      <c r="N2520" s="6">
        <v>3174</v>
      </c>
      <c r="O2520">
        <v>68</v>
      </c>
      <c r="P2520">
        <v>0</v>
      </c>
      <c r="Q2520" t="s">
        <v>52</v>
      </c>
      <c r="R2520" t="s">
        <v>38</v>
      </c>
      <c r="S2520" t="s">
        <v>6176</v>
      </c>
    </row>
    <row r="2521" spans="1:19" hidden="1" x14ac:dyDescent="0.3">
      <c r="A2521" s="7">
        <v>19808</v>
      </c>
      <c r="B2521" s="6" t="s">
        <v>5101</v>
      </c>
      <c r="C2521" t="s">
        <v>5102</v>
      </c>
      <c r="D2521" t="str">
        <f t="shared" si="78"/>
        <v>00:56:08</v>
      </c>
      <c r="E2521" s="18">
        <f t="shared" si="79"/>
        <v>0</v>
      </c>
      <c r="F2521" s="2" t="s">
        <v>88</v>
      </c>
      <c r="G2521" s="4" t="s">
        <v>55</v>
      </c>
      <c r="H2521" t="s">
        <v>75</v>
      </c>
      <c r="I2521">
        <v>261</v>
      </c>
      <c r="J2521">
        <v>17742</v>
      </c>
      <c r="K2521" t="s">
        <v>6204</v>
      </c>
      <c r="L2521">
        <v>3</v>
      </c>
      <c r="M2521" s="6">
        <v>395.75</v>
      </c>
      <c r="N2521" s="6">
        <v>7400.5</v>
      </c>
      <c r="O2521">
        <v>65</v>
      </c>
      <c r="P2521">
        <v>1</v>
      </c>
      <c r="Q2521" t="s">
        <v>52</v>
      </c>
      <c r="R2521" t="s">
        <v>52</v>
      </c>
      <c r="S2521" t="s">
        <v>6176</v>
      </c>
    </row>
    <row r="2522" spans="1:19" hidden="1" x14ac:dyDescent="0.3">
      <c r="A2522" s="7">
        <v>19809</v>
      </c>
      <c r="B2522" s="6" t="s">
        <v>5103</v>
      </c>
      <c r="C2522" t="s">
        <v>5104</v>
      </c>
      <c r="D2522" t="str">
        <f t="shared" si="78"/>
        <v>00:41:42</v>
      </c>
      <c r="E2522" s="18">
        <f t="shared" si="79"/>
        <v>0</v>
      </c>
      <c r="F2522" s="2" t="s">
        <v>45</v>
      </c>
      <c r="G2522" s="4" t="s">
        <v>46</v>
      </c>
      <c r="H2522" t="s">
        <v>47</v>
      </c>
      <c r="I2522">
        <v>2758</v>
      </c>
      <c r="J2522">
        <v>59753</v>
      </c>
      <c r="K2522" t="s">
        <v>6203</v>
      </c>
      <c r="L2522">
        <v>12</v>
      </c>
      <c r="M2522" s="6">
        <v>814.25</v>
      </c>
      <c r="N2522" s="6">
        <v>4880.5</v>
      </c>
      <c r="O2522">
        <v>55</v>
      </c>
      <c r="P2522">
        <v>1</v>
      </c>
      <c r="Q2522" t="s">
        <v>52</v>
      </c>
      <c r="R2522" t="s">
        <v>38</v>
      </c>
      <c r="S2522" t="s">
        <v>6176</v>
      </c>
    </row>
    <row r="2523" spans="1:19" hidden="1" x14ac:dyDescent="0.3">
      <c r="A2523" s="7">
        <v>19810</v>
      </c>
      <c r="B2523" s="6" t="s">
        <v>5105</v>
      </c>
      <c r="C2523" t="s">
        <v>5106</v>
      </c>
      <c r="D2523" t="str">
        <f t="shared" si="78"/>
        <v>00:24:52</v>
      </c>
      <c r="E2523" s="18">
        <f t="shared" si="79"/>
        <v>0</v>
      </c>
      <c r="F2523" s="2" t="s">
        <v>50</v>
      </c>
      <c r="G2523" s="4" t="s">
        <v>55</v>
      </c>
      <c r="H2523" t="s">
        <v>51</v>
      </c>
      <c r="I2523">
        <v>165</v>
      </c>
      <c r="J2523">
        <v>63770</v>
      </c>
      <c r="K2523" t="s">
        <v>6203</v>
      </c>
      <c r="L2523">
        <v>11</v>
      </c>
      <c r="M2523" s="6">
        <v>909.75</v>
      </c>
      <c r="N2523" s="6">
        <v>3057.75</v>
      </c>
      <c r="O2523">
        <v>84</v>
      </c>
      <c r="P2523">
        <v>1</v>
      </c>
      <c r="Q2523" t="s">
        <v>65</v>
      </c>
      <c r="R2523" t="s">
        <v>52</v>
      </c>
      <c r="S2523" t="s">
        <v>6177</v>
      </c>
    </row>
    <row r="2524" spans="1:19" hidden="1" x14ac:dyDescent="0.3">
      <c r="A2524" s="7">
        <v>19811</v>
      </c>
      <c r="B2524" s="6" t="s">
        <v>5107</v>
      </c>
      <c r="C2524" t="s">
        <v>5108</v>
      </c>
      <c r="D2524" t="str">
        <f t="shared" si="78"/>
        <v>17:17:32</v>
      </c>
      <c r="E2524" s="18">
        <f t="shared" si="79"/>
        <v>0.70833333333333326</v>
      </c>
      <c r="F2524" s="2" t="s">
        <v>45</v>
      </c>
      <c r="G2524" s="4" t="s">
        <v>46</v>
      </c>
      <c r="H2524" t="s">
        <v>56</v>
      </c>
      <c r="I2524">
        <v>2528</v>
      </c>
      <c r="J2524">
        <v>78142</v>
      </c>
      <c r="K2524" t="s">
        <v>6206</v>
      </c>
      <c r="L2524">
        <v>40</v>
      </c>
      <c r="M2524" s="6">
        <v>2819</v>
      </c>
      <c r="N2524" s="6">
        <v>796</v>
      </c>
      <c r="O2524">
        <v>14</v>
      </c>
      <c r="P2524">
        <v>5</v>
      </c>
      <c r="Q2524" t="s">
        <v>52</v>
      </c>
      <c r="R2524" t="s">
        <v>38</v>
      </c>
      <c r="S2524" t="s">
        <v>6177</v>
      </c>
    </row>
    <row r="2525" spans="1:19" hidden="1" x14ac:dyDescent="0.3">
      <c r="A2525" s="7">
        <v>19812</v>
      </c>
      <c r="B2525" s="6" t="s">
        <v>5109</v>
      </c>
      <c r="C2525" t="s">
        <v>5110</v>
      </c>
      <c r="D2525" t="str">
        <f t="shared" si="78"/>
        <v>09:05:51</v>
      </c>
      <c r="E2525" s="18">
        <f t="shared" si="79"/>
        <v>0.375</v>
      </c>
      <c r="F2525" s="2" t="s">
        <v>59</v>
      </c>
      <c r="G2525" s="4" t="s">
        <v>46</v>
      </c>
      <c r="H2525" t="s">
        <v>75</v>
      </c>
      <c r="I2525">
        <v>942</v>
      </c>
      <c r="J2525">
        <v>57066</v>
      </c>
      <c r="K2525" t="s">
        <v>6203</v>
      </c>
      <c r="L2525">
        <v>15</v>
      </c>
      <c r="M2525" s="6">
        <v>316.5</v>
      </c>
      <c r="N2525" s="6">
        <v>3557.75</v>
      </c>
      <c r="O2525">
        <v>52</v>
      </c>
      <c r="P2525">
        <v>3</v>
      </c>
      <c r="Q2525" t="s">
        <v>52</v>
      </c>
      <c r="R2525" t="s">
        <v>52</v>
      </c>
      <c r="S2525" t="s">
        <v>6176</v>
      </c>
    </row>
    <row r="2526" spans="1:19" hidden="1" x14ac:dyDescent="0.3">
      <c r="A2526" s="7">
        <v>19813</v>
      </c>
      <c r="B2526" s="6" t="s">
        <v>5111</v>
      </c>
      <c r="C2526" t="s">
        <v>5112</v>
      </c>
      <c r="D2526" t="str">
        <f t="shared" si="78"/>
        <v>21:43:14</v>
      </c>
      <c r="E2526" s="18">
        <f t="shared" si="79"/>
        <v>0.875</v>
      </c>
      <c r="F2526" s="2" t="s">
        <v>59</v>
      </c>
      <c r="G2526" s="4" t="s">
        <v>55</v>
      </c>
      <c r="H2526" t="s">
        <v>51</v>
      </c>
      <c r="I2526">
        <v>137</v>
      </c>
      <c r="J2526">
        <v>22894</v>
      </c>
      <c r="K2526" t="s">
        <v>6204</v>
      </c>
      <c r="L2526">
        <v>20</v>
      </c>
      <c r="M2526" s="6">
        <v>154.5</v>
      </c>
      <c r="N2526" s="6">
        <v>6792.5</v>
      </c>
      <c r="O2526">
        <v>100</v>
      </c>
      <c r="P2526">
        <v>1</v>
      </c>
      <c r="Q2526" t="s">
        <v>65</v>
      </c>
      <c r="R2526" t="s">
        <v>52</v>
      </c>
      <c r="S2526" t="s">
        <v>6177</v>
      </c>
    </row>
    <row r="2527" spans="1:19" hidden="1" x14ac:dyDescent="0.3">
      <c r="A2527" s="7">
        <v>19814</v>
      </c>
      <c r="B2527" s="6" t="s">
        <v>5113</v>
      </c>
      <c r="C2527" t="s">
        <v>5114</v>
      </c>
      <c r="D2527" t="str">
        <f t="shared" si="78"/>
        <v>06:17:41</v>
      </c>
      <c r="E2527" s="18">
        <f t="shared" si="79"/>
        <v>0.25</v>
      </c>
      <c r="F2527" s="2" t="s">
        <v>45</v>
      </c>
      <c r="G2527" s="4" t="s">
        <v>68</v>
      </c>
      <c r="H2527" t="s">
        <v>60</v>
      </c>
      <c r="I2527">
        <v>2877</v>
      </c>
      <c r="J2527">
        <v>51950</v>
      </c>
      <c r="K2527" t="s">
        <v>6203</v>
      </c>
      <c r="L2527">
        <v>38</v>
      </c>
      <c r="M2527" s="6">
        <v>725</v>
      </c>
      <c r="N2527" s="6">
        <v>2753</v>
      </c>
      <c r="O2527">
        <v>24</v>
      </c>
      <c r="P2527">
        <v>8</v>
      </c>
      <c r="Q2527" t="s">
        <v>65</v>
      </c>
      <c r="R2527" t="s">
        <v>38</v>
      </c>
      <c r="S2527" t="s">
        <v>6177</v>
      </c>
    </row>
    <row r="2528" spans="1:19" hidden="1" x14ac:dyDescent="0.3">
      <c r="A2528" s="7">
        <v>19815</v>
      </c>
      <c r="B2528" s="6" t="s">
        <v>5115</v>
      </c>
      <c r="C2528" t="s">
        <v>5116</v>
      </c>
      <c r="D2528" t="str">
        <f t="shared" si="78"/>
        <v>01:19:41</v>
      </c>
      <c r="E2528" s="18">
        <f t="shared" si="79"/>
        <v>4.1666666666666664E-2</v>
      </c>
      <c r="F2528" s="2" t="s">
        <v>72</v>
      </c>
      <c r="G2528" s="4" t="s">
        <v>46</v>
      </c>
      <c r="H2528" t="s">
        <v>75</v>
      </c>
      <c r="I2528">
        <v>405</v>
      </c>
      <c r="J2528">
        <v>71606</v>
      </c>
      <c r="K2528" t="s">
        <v>6206</v>
      </c>
      <c r="L2528">
        <v>8</v>
      </c>
      <c r="M2528" s="6">
        <v>10368.25</v>
      </c>
      <c r="N2528" s="6">
        <v>957</v>
      </c>
      <c r="O2528">
        <v>56</v>
      </c>
      <c r="P2528">
        <v>1</v>
      </c>
      <c r="Q2528" t="s">
        <v>52</v>
      </c>
      <c r="R2528" t="s">
        <v>38</v>
      </c>
      <c r="S2528" t="s">
        <v>6177</v>
      </c>
    </row>
    <row r="2529" spans="1:19" hidden="1" x14ac:dyDescent="0.3">
      <c r="A2529" s="7">
        <v>19816</v>
      </c>
      <c r="B2529" s="6" t="s">
        <v>5117</v>
      </c>
      <c r="C2529" t="s">
        <v>5118</v>
      </c>
      <c r="D2529" t="str">
        <f t="shared" si="78"/>
        <v>13:23:00</v>
      </c>
      <c r="E2529" s="18">
        <f t="shared" si="79"/>
        <v>0.54166666666666663</v>
      </c>
      <c r="F2529" s="2" t="s">
        <v>45</v>
      </c>
      <c r="G2529" s="4" t="s">
        <v>46</v>
      </c>
      <c r="H2529" t="s">
        <v>47</v>
      </c>
      <c r="I2529">
        <v>2703</v>
      </c>
      <c r="J2529">
        <v>89399</v>
      </c>
      <c r="K2529" t="s">
        <v>6206</v>
      </c>
      <c r="L2529">
        <v>6</v>
      </c>
      <c r="M2529" s="6">
        <v>5946</v>
      </c>
      <c r="N2529" s="6">
        <v>826.5</v>
      </c>
      <c r="O2529">
        <v>60</v>
      </c>
      <c r="P2529">
        <v>1</v>
      </c>
      <c r="Q2529" t="s">
        <v>38</v>
      </c>
      <c r="R2529" t="s">
        <v>38</v>
      </c>
      <c r="S2529" t="s">
        <v>6177</v>
      </c>
    </row>
    <row r="2530" spans="1:19" hidden="1" x14ac:dyDescent="0.3">
      <c r="A2530" s="7">
        <v>19817</v>
      </c>
      <c r="B2530" s="6" t="s">
        <v>5119</v>
      </c>
      <c r="C2530" t="s">
        <v>5120</v>
      </c>
      <c r="D2530" t="str">
        <f t="shared" si="78"/>
        <v>02:31:17</v>
      </c>
      <c r="E2530" s="18">
        <f t="shared" si="79"/>
        <v>8.3333333333333329E-2</v>
      </c>
      <c r="F2530" s="2" t="s">
        <v>72</v>
      </c>
      <c r="G2530" s="4" t="s">
        <v>46</v>
      </c>
      <c r="H2530" t="s">
        <v>75</v>
      </c>
      <c r="I2530">
        <v>875</v>
      </c>
      <c r="J2530">
        <v>65570</v>
      </c>
      <c r="K2530" t="s">
        <v>6203</v>
      </c>
      <c r="L2530">
        <v>1</v>
      </c>
      <c r="M2530" s="6">
        <v>7588.5</v>
      </c>
      <c r="N2530" s="6">
        <v>617</v>
      </c>
      <c r="O2530">
        <v>61</v>
      </c>
      <c r="P2530">
        <v>3</v>
      </c>
      <c r="Q2530" t="s">
        <v>35</v>
      </c>
      <c r="R2530" t="s">
        <v>52</v>
      </c>
      <c r="S2530" t="s">
        <v>6177</v>
      </c>
    </row>
    <row r="2531" spans="1:19" hidden="1" x14ac:dyDescent="0.3">
      <c r="A2531" s="7">
        <v>19818</v>
      </c>
      <c r="B2531" s="6" t="s">
        <v>5121</v>
      </c>
      <c r="C2531" t="s">
        <v>5122</v>
      </c>
      <c r="D2531" t="str">
        <f t="shared" si="78"/>
        <v>07:22:04</v>
      </c>
      <c r="E2531" s="18">
        <f t="shared" si="79"/>
        <v>0.29166666666666663</v>
      </c>
      <c r="F2531" s="2" t="s">
        <v>72</v>
      </c>
      <c r="G2531" s="4" t="s">
        <v>46</v>
      </c>
      <c r="H2531" t="s">
        <v>47</v>
      </c>
      <c r="I2531">
        <v>638</v>
      </c>
      <c r="J2531">
        <v>15348</v>
      </c>
      <c r="K2531" t="s">
        <v>6204</v>
      </c>
      <c r="L2531">
        <v>7</v>
      </c>
      <c r="M2531" s="6">
        <v>948.5</v>
      </c>
      <c r="N2531" s="6">
        <v>2233.5</v>
      </c>
      <c r="O2531">
        <v>65</v>
      </c>
      <c r="P2531">
        <v>3</v>
      </c>
      <c r="Q2531" t="s">
        <v>38</v>
      </c>
      <c r="R2531" t="s">
        <v>52</v>
      </c>
      <c r="S2531" t="s">
        <v>6176</v>
      </c>
    </row>
    <row r="2532" spans="1:19" hidden="1" x14ac:dyDescent="0.3">
      <c r="A2532" s="7">
        <v>19819</v>
      </c>
      <c r="B2532" s="6" t="s">
        <v>5123</v>
      </c>
      <c r="C2532" t="s">
        <v>5124</v>
      </c>
      <c r="D2532" t="str">
        <f t="shared" si="78"/>
        <v>15:27:00</v>
      </c>
      <c r="E2532" s="18">
        <f t="shared" si="79"/>
        <v>0.625</v>
      </c>
      <c r="F2532" s="2" t="s">
        <v>50</v>
      </c>
      <c r="G2532" s="4" t="s">
        <v>55</v>
      </c>
      <c r="H2532" t="s">
        <v>51</v>
      </c>
      <c r="I2532">
        <v>158</v>
      </c>
      <c r="J2532">
        <v>53631</v>
      </c>
      <c r="K2532" t="s">
        <v>6203</v>
      </c>
      <c r="L2532">
        <v>2</v>
      </c>
      <c r="M2532" s="6">
        <v>1274.5</v>
      </c>
      <c r="N2532" s="6">
        <v>900.5</v>
      </c>
      <c r="O2532">
        <v>96</v>
      </c>
      <c r="P2532">
        <v>1</v>
      </c>
      <c r="Q2532" t="s">
        <v>65</v>
      </c>
      <c r="R2532" t="s">
        <v>38</v>
      </c>
      <c r="S2532" t="s">
        <v>6177</v>
      </c>
    </row>
    <row r="2533" spans="1:19" hidden="1" x14ac:dyDescent="0.3">
      <c r="A2533" s="7">
        <v>19820</v>
      </c>
      <c r="B2533" s="6" t="s">
        <v>5125</v>
      </c>
      <c r="C2533" t="s">
        <v>5126</v>
      </c>
      <c r="D2533" t="str">
        <f t="shared" si="78"/>
        <v>15:53:55</v>
      </c>
      <c r="E2533" s="18">
        <f t="shared" si="79"/>
        <v>0.625</v>
      </c>
      <c r="F2533" s="2" t="s">
        <v>45</v>
      </c>
      <c r="G2533" s="4" t="s">
        <v>55</v>
      </c>
      <c r="H2533" t="s">
        <v>47</v>
      </c>
      <c r="I2533">
        <v>1216</v>
      </c>
      <c r="J2533">
        <v>60325</v>
      </c>
      <c r="K2533" t="s">
        <v>6203</v>
      </c>
      <c r="L2533">
        <v>1</v>
      </c>
      <c r="M2533" s="6">
        <v>9701.25</v>
      </c>
      <c r="N2533" s="6">
        <v>692</v>
      </c>
      <c r="O2533">
        <v>81</v>
      </c>
      <c r="P2533">
        <v>1</v>
      </c>
      <c r="Q2533" t="s">
        <v>52</v>
      </c>
      <c r="R2533" t="s">
        <v>38</v>
      </c>
      <c r="S2533" t="s">
        <v>6177</v>
      </c>
    </row>
    <row r="2534" spans="1:19" hidden="1" x14ac:dyDescent="0.3">
      <c r="A2534" s="7">
        <v>19821</v>
      </c>
      <c r="B2534" s="6" t="s">
        <v>5127</v>
      </c>
      <c r="C2534" t="s">
        <v>5128</v>
      </c>
      <c r="D2534" t="str">
        <f t="shared" si="78"/>
        <v>09:04:48</v>
      </c>
      <c r="E2534" s="18">
        <f t="shared" si="79"/>
        <v>0.375</v>
      </c>
      <c r="F2534" s="2" t="s">
        <v>72</v>
      </c>
      <c r="G2534" s="4" t="s">
        <v>55</v>
      </c>
      <c r="H2534" t="s">
        <v>75</v>
      </c>
      <c r="I2534">
        <v>262</v>
      </c>
      <c r="J2534">
        <v>55621</v>
      </c>
      <c r="K2534" t="s">
        <v>6203</v>
      </c>
      <c r="L2534">
        <v>13</v>
      </c>
      <c r="M2534" s="6">
        <v>323.25</v>
      </c>
      <c r="N2534" s="6">
        <v>3497.25</v>
      </c>
      <c r="O2534">
        <v>54</v>
      </c>
      <c r="P2534">
        <v>3</v>
      </c>
      <c r="Q2534" t="s">
        <v>52</v>
      </c>
      <c r="R2534" t="s">
        <v>35</v>
      </c>
      <c r="S2534" t="s">
        <v>6176</v>
      </c>
    </row>
    <row r="2535" spans="1:19" hidden="1" x14ac:dyDescent="0.3">
      <c r="A2535" s="7">
        <v>19822</v>
      </c>
      <c r="B2535" s="6" t="s">
        <v>5129</v>
      </c>
      <c r="C2535" t="s">
        <v>5130</v>
      </c>
      <c r="D2535" t="str">
        <f t="shared" si="78"/>
        <v>10:12:11</v>
      </c>
      <c r="E2535" s="18">
        <f t="shared" si="79"/>
        <v>0.41666666666666663</v>
      </c>
      <c r="F2535" s="2" t="s">
        <v>72</v>
      </c>
      <c r="G2535" s="4" t="s">
        <v>46</v>
      </c>
      <c r="H2535" t="s">
        <v>81</v>
      </c>
      <c r="I2535">
        <v>589</v>
      </c>
      <c r="J2535">
        <v>63315</v>
      </c>
      <c r="K2535" t="s">
        <v>6203</v>
      </c>
      <c r="L2535">
        <v>7</v>
      </c>
      <c r="M2535" s="6">
        <v>195.75</v>
      </c>
      <c r="N2535" s="6">
        <v>3426</v>
      </c>
      <c r="O2535">
        <v>55</v>
      </c>
      <c r="P2535">
        <v>1</v>
      </c>
      <c r="Q2535" t="s">
        <v>38</v>
      </c>
      <c r="R2535" t="s">
        <v>38</v>
      </c>
      <c r="S2535" t="s">
        <v>6177</v>
      </c>
    </row>
    <row r="2536" spans="1:19" hidden="1" x14ac:dyDescent="0.3">
      <c r="A2536" s="7">
        <v>19823</v>
      </c>
      <c r="B2536" s="6" t="s">
        <v>5131</v>
      </c>
      <c r="C2536" t="s">
        <v>5132</v>
      </c>
      <c r="D2536" t="str">
        <f t="shared" si="78"/>
        <v>07:36:41</v>
      </c>
      <c r="E2536" s="18">
        <f t="shared" si="79"/>
        <v>0.29166666666666663</v>
      </c>
      <c r="F2536" s="2" t="s">
        <v>88</v>
      </c>
      <c r="G2536" s="4" t="s">
        <v>46</v>
      </c>
      <c r="H2536" t="s">
        <v>81</v>
      </c>
      <c r="I2536">
        <v>355</v>
      </c>
      <c r="J2536">
        <v>15353</v>
      </c>
      <c r="K2536" t="s">
        <v>6204</v>
      </c>
      <c r="L2536">
        <v>16</v>
      </c>
      <c r="M2536" s="6">
        <v>1470</v>
      </c>
      <c r="N2536" s="6">
        <v>2036.5</v>
      </c>
      <c r="O2536">
        <v>55</v>
      </c>
      <c r="P2536">
        <v>1</v>
      </c>
      <c r="Q2536" t="s">
        <v>35</v>
      </c>
      <c r="R2536" t="s">
        <v>38</v>
      </c>
      <c r="S2536" t="s">
        <v>6176</v>
      </c>
    </row>
    <row r="2537" spans="1:19" hidden="1" x14ac:dyDescent="0.3">
      <c r="A2537" s="7">
        <v>19824</v>
      </c>
      <c r="B2537" s="6" t="s">
        <v>5133</v>
      </c>
      <c r="C2537" t="s">
        <v>5134</v>
      </c>
      <c r="D2537" t="str">
        <f t="shared" si="78"/>
        <v>00:07:30</v>
      </c>
      <c r="E2537" s="18">
        <f t="shared" si="79"/>
        <v>0</v>
      </c>
      <c r="F2537" s="2" t="s">
        <v>45</v>
      </c>
      <c r="G2537" s="4" t="s">
        <v>46</v>
      </c>
      <c r="H2537" t="s">
        <v>81</v>
      </c>
      <c r="I2537">
        <v>821</v>
      </c>
      <c r="J2537">
        <v>67025</v>
      </c>
      <c r="K2537" t="s">
        <v>6203</v>
      </c>
      <c r="L2537">
        <v>14</v>
      </c>
      <c r="M2537" s="6">
        <v>151.5</v>
      </c>
      <c r="N2537" s="6">
        <v>4693.25</v>
      </c>
      <c r="O2537">
        <v>57</v>
      </c>
      <c r="P2537">
        <v>1</v>
      </c>
      <c r="Q2537" t="s">
        <v>52</v>
      </c>
      <c r="R2537" t="s">
        <v>38</v>
      </c>
      <c r="S2537" t="s">
        <v>6177</v>
      </c>
    </row>
    <row r="2538" spans="1:19" hidden="1" x14ac:dyDescent="0.3">
      <c r="A2538" s="7">
        <v>19825</v>
      </c>
      <c r="B2538" s="6" t="s">
        <v>5135</v>
      </c>
      <c r="C2538" t="s">
        <v>5136</v>
      </c>
      <c r="D2538" t="str">
        <f t="shared" si="78"/>
        <v>08:24:20</v>
      </c>
      <c r="E2538" s="18">
        <f t="shared" si="79"/>
        <v>0.33333333333333331</v>
      </c>
      <c r="F2538" s="2" t="s">
        <v>72</v>
      </c>
      <c r="G2538" s="4" t="s">
        <v>46</v>
      </c>
      <c r="H2538" t="s">
        <v>75</v>
      </c>
      <c r="I2538">
        <v>340</v>
      </c>
      <c r="J2538">
        <v>47147</v>
      </c>
      <c r="K2538" t="s">
        <v>6205</v>
      </c>
      <c r="L2538">
        <v>9</v>
      </c>
      <c r="M2538" s="6">
        <v>423.5</v>
      </c>
      <c r="N2538" s="6">
        <v>6597.5</v>
      </c>
      <c r="O2538">
        <v>55</v>
      </c>
      <c r="P2538">
        <v>1</v>
      </c>
      <c r="Q2538" t="s">
        <v>35</v>
      </c>
      <c r="R2538" t="s">
        <v>35</v>
      </c>
      <c r="S2538" t="s">
        <v>6176</v>
      </c>
    </row>
    <row r="2539" spans="1:19" hidden="1" x14ac:dyDescent="0.3">
      <c r="A2539" s="7">
        <v>19826</v>
      </c>
      <c r="B2539" s="6" t="s">
        <v>5137</v>
      </c>
      <c r="C2539" t="s">
        <v>5138</v>
      </c>
      <c r="D2539" t="str">
        <f t="shared" si="78"/>
        <v>03:48:52</v>
      </c>
      <c r="E2539" s="18">
        <f t="shared" si="79"/>
        <v>0.125</v>
      </c>
      <c r="F2539" s="2" t="s">
        <v>50</v>
      </c>
      <c r="G2539" s="4" t="s">
        <v>55</v>
      </c>
      <c r="H2539" t="s">
        <v>51</v>
      </c>
      <c r="I2539">
        <v>212</v>
      </c>
      <c r="J2539">
        <v>15353</v>
      </c>
      <c r="K2539" t="s">
        <v>6204</v>
      </c>
      <c r="L2539">
        <v>9</v>
      </c>
      <c r="M2539" s="6">
        <v>521.25</v>
      </c>
      <c r="N2539" s="6">
        <v>4181.75</v>
      </c>
      <c r="O2539">
        <v>76</v>
      </c>
      <c r="P2539">
        <v>1</v>
      </c>
      <c r="Q2539" t="s">
        <v>35</v>
      </c>
      <c r="R2539" t="s">
        <v>52</v>
      </c>
      <c r="S2539" t="s">
        <v>6177</v>
      </c>
    </row>
    <row r="2540" spans="1:19" hidden="1" x14ac:dyDescent="0.3">
      <c r="A2540" s="7">
        <v>19827</v>
      </c>
      <c r="B2540" s="6" t="s">
        <v>5139</v>
      </c>
      <c r="C2540" t="s">
        <v>5140</v>
      </c>
      <c r="D2540" t="str">
        <f t="shared" si="78"/>
        <v>22:17:32</v>
      </c>
      <c r="E2540" s="18">
        <f t="shared" si="79"/>
        <v>0.91666666666666663</v>
      </c>
      <c r="F2540" s="2" t="s">
        <v>45</v>
      </c>
      <c r="G2540" s="4" t="s">
        <v>55</v>
      </c>
      <c r="H2540" t="s">
        <v>47</v>
      </c>
      <c r="I2540">
        <v>2862</v>
      </c>
      <c r="J2540">
        <v>73257</v>
      </c>
      <c r="K2540" t="s">
        <v>6206</v>
      </c>
      <c r="L2540">
        <v>17</v>
      </c>
      <c r="M2540" s="6">
        <v>312.5</v>
      </c>
      <c r="N2540" s="6">
        <v>5182.75</v>
      </c>
      <c r="O2540">
        <v>61</v>
      </c>
      <c r="P2540">
        <v>2</v>
      </c>
      <c r="Q2540" t="s">
        <v>52</v>
      </c>
      <c r="R2540" t="s">
        <v>38</v>
      </c>
      <c r="S2540" t="s">
        <v>6177</v>
      </c>
    </row>
    <row r="2541" spans="1:19" hidden="1" x14ac:dyDescent="0.3">
      <c r="A2541" s="7">
        <v>19828</v>
      </c>
      <c r="B2541" s="6" t="s">
        <v>5141</v>
      </c>
      <c r="C2541" t="s">
        <v>5142</v>
      </c>
      <c r="D2541" t="str">
        <f t="shared" si="78"/>
        <v>14:37:35</v>
      </c>
      <c r="E2541" s="18">
        <f t="shared" si="79"/>
        <v>0.58333333333333326</v>
      </c>
      <c r="F2541" s="2" t="s">
        <v>88</v>
      </c>
      <c r="G2541" s="4" t="s">
        <v>46</v>
      </c>
      <c r="H2541" t="s">
        <v>81</v>
      </c>
      <c r="I2541">
        <v>203</v>
      </c>
      <c r="J2541">
        <v>53573</v>
      </c>
      <c r="K2541" t="s">
        <v>6203</v>
      </c>
      <c r="L2541">
        <v>8</v>
      </c>
      <c r="M2541" s="6">
        <v>840.75</v>
      </c>
      <c r="N2541" s="6">
        <v>4891.5</v>
      </c>
      <c r="O2541">
        <v>56</v>
      </c>
      <c r="P2541">
        <v>0</v>
      </c>
      <c r="Q2541" t="s">
        <v>35</v>
      </c>
      <c r="R2541" t="s">
        <v>52</v>
      </c>
      <c r="S2541" t="s">
        <v>6176</v>
      </c>
    </row>
    <row r="2542" spans="1:19" hidden="1" x14ac:dyDescent="0.3">
      <c r="A2542" s="7">
        <v>19829</v>
      </c>
      <c r="B2542" s="6" t="s">
        <v>5143</v>
      </c>
      <c r="C2542" t="s">
        <v>5144</v>
      </c>
      <c r="D2542" t="str">
        <f t="shared" si="78"/>
        <v>03:51:55</v>
      </c>
      <c r="E2542" s="18">
        <f t="shared" si="79"/>
        <v>0.125</v>
      </c>
      <c r="F2542" s="2" t="s">
        <v>59</v>
      </c>
      <c r="G2542" s="4" t="s">
        <v>46</v>
      </c>
      <c r="H2542" t="s">
        <v>75</v>
      </c>
      <c r="I2542">
        <v>593</v>
      </c>
      <c r="J2542">
        <v>62209</v>
      </c>
      <c r="K2542" t="s">
        <v>6203</v>
      </c>
      <c r="L2542">
        <v>8</v>
      </c>
      <c r="M2542" s="6">
        <v>259.25</v>
      </c>
      <c r="N2542" s="6">
        <v>6669.25</v>
      </c>
      <c r="O2542">
        <v>45</v>
      </c>
      <c r="P2542">
        <v>3</v>
      </c>
      <c r="Q2542" t="s">
        <v>35</v>
      </c>
      <c r="R2542" t="s">
        <v>38</v>
      </c>
      <c r="S2542" t="s">
        <v>6176</v>
      </c>
    </row>
    <row r="2543" spans="1:19" hidden="1" x14ac:dyDescent="0.3">
      <c r="A2543" s="7">
        <v>19830</v>
      </c>
      <c r="B2543" s="6" t="s">
        <v>5145</v>
      </c>
      <c r="C2543" t="s">
        <v>5146</v>
      </c>
      <c r="D2543" t="str">
        <f t="shared" si="78"/>
        <v>02:30:20</v>
      </c>
      <c r="E2543" s="18">
        <f t="shared" si="79"/>
        <v>8.3333333333333329E-2</v>
      </c>
      <c r="F2543" s="2" t="s">
        <v>88</v>
      </c>
      <c r="G2543" s="4" t="s">
        <v>55</v>
      </c>
      <c r="H2543" t="s">
        <v>51</v>
      </c>
      <c r="I2543">
        <v>175</v>
      </c>
      <c r="J2543">
        <v>35628</v>
      </c>
      <c r="K2543" t="s">
        <v>6205</v>
      </c>
      <c r="L2543">
        <v>11</v>
      </c>
      <c r="M2543" s="6">
        <v>282.75</v>
      </c>
      <c r="N2543" s="6">
        <v>2586.75</v>
      </c>
      <c r="O2543">
        <v>85</v>
      </c>
      <c r="P2543">
        <v>1</v>
      </c>
      <c r="Q2543" t="s">
        <v>35</v>
      </c>
      <c r="R2543" t="s">
        <v>52</v>
      </c>
      <c r="S2543" t="s">
        <v>6177</v>
      </c>
    </row>
    <row r="2544" spans="1:19" hidden="1" x14ac:dyDescent="0.3">
      <c r="A2544" s="7">
        <v>19831</v>
      </c>
      <c r="B2544" s="6" t="s">
        <v>5147</v>
      </c>
      <c r="C2544" t="s">
        <v>5148</v>
      </c>
      <c r="D2544" t="str">
        <f t="shared" si="78"/>
        <v>01:54:43</v>
      </c>
      <c r="E2544" s="18">
        <f t="shared" si="79"/>
        <v>4.1666666666666664E-2</v>
      </c>
      <c r="F2544" s="2" t="s">
        <v>45</v>
      </c>
      <c r="G2544" s="4" t="s">
        <v>55</v>
      </c>
      <c r="H2544" t="s">
        <v>51</v>
      </c>
      <c r="I2544">
        <v>776</v>
      </c>
      <c r="J2544">
        <v>61120</v>
      </c>
      <c r="K2544" t="s">
        <v>6203</v>
      </c>
      <c r="L2544">
        <v>12</v>
      </c>
      <c r="M2544" s="6">
        <v>1047</v>
      </c>
      <c r="N2544" s="6">
        <v>4907.5</v>
      </c>
      <c r="O2544">
        <v>84</v>
      </c>
      <c r="P2544">
        <v>2</v>
      </c>
      <c r="Q2544" t="s">
        <v>52</v>
      </c>
      <c r="R2544" t="s">
        <v>52</v>
      </c>
      <c r="S2544" t="s">
        <v>6176</v>
      </c>
    </row>
    <row r="2545" spans="1:19" hidden="1" x14ac:dyDescent="0.3">
      <c r="A2545" s="7">
        <v>19832</v>
      </c>
      <c r="B2545" s="6" t="s">
        <v>5149</v>
      </c>
      <c r="C2545" t="s">
        <v>5150</v>
      </c>
      <c r="D2545" t="str">
        <f t="shared" si="78"/>
        <v>11:45:29</v>
      </c>
      <c r="E2545" s="18">
        <f t="shared" si="79"/>
        <v>0.45833333333333331</v>
      </c>
      <c r="F2545" s="2" t="s">
        <v>45</v>
      </c>
      <c r="G2545" s="4" t="s">
        <v>68</v>
      </c>
      <c r="H2545" t="s">
        <v>60</v>
      </c>
      <c r="I2545">
        <v>1192</v>
      </c>
      <c r="J2545">
        <v>69960</v>
      </c>
      <c r="K2545" t="s">
        <v>6203</v>
      </c>
      <c r="L2545">
        <v>37</v>
      </c>
      <c r="M2545" s="6">
        <v>197</v>
      </c>
      <c r="N2545" s="6">
        <v>4762.25</v>
      </c>
      <c r="O2545">
        <v>13</v>
      </c>
      <c r="P2545">
        <v>4</v>
      </c>
      <c r="Q2545" t="s">
        <v>52</v>
      </c>
      <c r="R2545" t="s">
        <v>38</v>
      </c>
      <c r="S2545" t="s">
        <v>6176</v>
      </c>
    </row>
    <row r="2546" spans="1:19" hidden="1" x14ac:dyDescent="0.3">
      <c r="A2546" s="7">
        <v>19833</v>
      </c>
      <c r="B2546" s="6" t="s">
        <v>5151</v>
      </c>
      <c r="C2546" t="s">
        <v>5152</v>
      </c>
      <c r="D2546" t="str">
        <f t="shared" si="78"/>
        <v>04:14:59</v>
      </c>
      <c r="E2546" s="18">
        <f t="shared" si="79"/>
        <v>0.16666666666666666</v>
      </c>
      <c r="F2546" s="2" t="s">
        <v>45</v>
      </c>
      <c r="G2546" s="4" t="s">
        <v>55</v>
      </c>
      <c r="H2546" t="s">
        <v>56</v>
      </c>
      <c r="I2546">
        <v>4557</v>
      </c>
      <c r="J2546">
        <v>72375</v>
      </c>
      <c r="K2546" t="s">
        <v>6206</v>
      </c>
      <c r="L2546">
        <v>48</v>
      </c>
      <c r="M2546" s="6">
        <v>447</v>
      </c>
      <c r="N2546" s="6">
        <v>4192.75</v>
      </c>
      <c r="O2546">
        <v>20</v>
      </c>
      <c r="P2546">
        <v>3</v>
      </c>
      <c r="Q2546" t="s">
        <v>52</v>
      </c>
      <c r="R2546" t="s">
        <v>52</v>
      </c>
      <c r="S2546" t="s">
        <v>6176</v>
      </c>
    </row>
    <row r="2547" spans="1:19" hidden="1" x14ac:dyDescent="0.3">
      <c r="A2547" s="7">
        <v>19834</v>
      </c>
      <c r="B2547" s="6" t="s">
        <v>5153</v>
      </c>
      <c r="C2547" t="s">
        <v>5154</v>
      </c>
      <c r="D2547" t="str">
        <f t="shared" si="78"/>
        <v>04:09:25</v>
      </c>
      <c r="E2547" s="18">
        <f t="shared" si="79"/>
        <v>0.16666666666666666</v>
      </c>
      <c r="F2547" s="2" t="s">
        <v>45</v>
      </c>
      <c r="G2547" s="4" t="s">
        <v>68</v>
      </c>
      <c r="H2547" t="s">
        <v>60</v>
      </c>
      <c r="I2547">
        <v>2742</v>
      </c>
      <c r="J2547">
        <v>59043</v>
      </c>
      <c r="K2547" t="s">
        <v>6203</v>
      </c>
      <c r="L2547">
        <v>37</v>
      </c>
      <c r="M2547" s="6">
        <v>380.25</v>
      </c>
      <c r="N2547" s="6">
        <v>3793.75</v>
      </c>
      <c r="O2547">
        <v>22</v>
      </c>
      <c r="P2547">
        <v>6</v>
      </c>
      <c r="Q2547" t="s">
        <v>52</v>
      </c>
      <c r="R2547" t="s">
        <v>52</v>
      </c>
      <c r="S2547" t="s">
        <v>6176</v>
      </c>
    </row>
    <row r="2548" spans="1:19" hidden="1" x14ac:dyDescent="0.3">
      <c r="A2548" s="7">
        <v>19835</v>
      </c>
      <c r="B2548" s="6" t="s">
        <v>5155</v>
      </c>
      <c r="C2548" t="s">
        <v>5156</v>
      </c>
      <c r="D2548" t="str">
        <f t="shared" si="78"/>
        <v>03:56:42</v>
      </c>
      <c r="E2548" s="18">
        <f t="shared" si="79"/>
        <v>0.125</v>
      </c>
      <c r="F2548" s="2" t="s">
        <v>45</v>
      </c>
      <c r="G2548" s="4" t="s">
        <v>68</v>
      </c>
      <c r="H2548" t="s">
        <v>60</v>
      </c>
      <c r="I2548">
        <v>3442</v>
      </c>
      <c r="J2548">
        <v>12886</v>
      </c>
      <c r="K2548" t="s">
        <v>6204</v>
      </c>
      <c r="L2548">
        <v>23</v>
      </c>
      <c r="M2548" s="6">
        <v>207</v>
      </c>
      <c r="N2548" s="6">
        <v>5610</v>
      </c>
      <c r="O2548">
        <v>12</v>
      </c>
      <c r="P2548">
        <v>6</v>
      </c>
      <c r="Q2548" t="s">
        <v>65</v>
      </c>
      <c r="R2548" t="s">
        <v>38</v>
      </c>
      <c r="S2548" t="s">
        <v>6177</v>
      </c>
    </row>
    <row r="2549" spans="1:19" hidden="1" x14ac:dyDescent="0.3">
      <c r="A2549" s="7">
        <v>19836</v>
      </c>
      <c r="B2549" s="6" t="s">
        <v>5157</v>
      </c>
      <c r="C2549" t="s">
        <v>5158</v>
      </c>
      <c r="D2549" t="str">
        <f t="shared" si="78"/>
        <v>23:05:31</v>
      </c>
      <c r="E2549" s="18">
        <f t="shared" si="79"/>
        <v>0.95833333333333326</v>
      </c>
      <c r="F2549" s="2" t="s">
        <v>45</v>
      </c>
      <c r="G2549" s="4" t="s">
        <v>46</v>
      </c>
      <c r="H2549" t="s">
        <v>47</v>
      </c>
      <c r="I2549">
        <v>956</v>
      </c>
      <c r="J2549">
        <v>75448</v>
      </c>
      <c r="K2549" t="s">
        <v>6206</v>
      </c>
      <c r="L2549">
        <v>9</v>
      </c>
      <c r="M2549" s="6">
        <v>821.5</v>
      </c>
      <c r="N2549" s="6">
        <v>3753.5</v>
      </c>
      <c r="O2549">
        <v>84</v>
      </c>
      <c r="P2549">
        <v>1</v>
      </c>
      <c r="Q2549" t="s">
        <v>52</v>
      </c>
      <c r="R2549" t="s">
        <v>52</v>
      </c>
      <c r="S2549" t="s">
        <v>6176</v>
      </c>
    </row>
    <row r="2550" spans="1:19" hidden="1" x14ac:dyDescent="0.3">
      <c r="A2550" s="7">
        <v>19837</v>
      </c>
      <c r="B2550" s="6" t="s">
        <v>5159</v>
      </c>
      <c r="C2550" t="s">
        <v>5160</v>
      </c>
      <c r="D2550" t="str">
        <f t="shared" si="78"/>
        <v>14:49:19</v>
      </c>
      <c r="E2550" s="18">
        <f t="shared" si="79"/>
        <v>0.58333333333333326</v>
      </c>
      <c r="F2550" s="2" t="s">
        <v>59</v>
      </c>
      <c r="G2550" s="4" t="s">
        <v>46</v>
      </c>
      <c r="H2550" t="s">
        <v>51</v>
      </c>
      <c r="I2550">
        <v>180</v>
      </c>
      <c r="J2550">
        <v>57952</v>
      </c>
      <c r="K2550" t="s">
        <v>6203</v>
      </c>
      <c r="L2550">
        <v>17</v>
      </c>
      <c r="M2550" s="6">
        <v>361.75</v>
      </c>
      <c r="N2550" s="6">
        <v>4682.5</v>
      </c>
      <c r="O2550">
        <v>79</v>
      </c>
      <c r="P2550">
        <v>1</v>
      </c>
      <c r="Q2550" t="s">
        <v>35</v>
      </c>
      <c r="R2550" t="s">
        <v>38</v>
      </c>
      <c r="S2550" t="s">
        <v>6176</v>
      </c>
    </row>
    <row r="2551" spans="1:19" hidden="1" x14ac:dyDescent="0.3">
      <c r="A2551" s="7">
        <v>19838</v>
      </c>
      <c r="B2551" s="6" t="s">
        <v>5161</v>
      </c>
      <c r="C2551" t="s">
        <v>5162</v>
      </c>
      <c r="D2551" t="str">
        <f t="shared" si="78"/>
        <v>19:00:18</v>
      </c>
      <c r="E2551" s="18">
        <f t="shared" si="79"/>
        <v>0.79166666666666663</v>
      </c>
      <c r="F2551" s="2" t="s">
        <v>72</v>
      </c>
      <c r="G2551" s="4" t="s">
        <v>46</v>
      </c>
      <c r="H2551" t="s">
        <v>81</v>
      </c>
      <c r="I2551">
        <v>338</v>
      </c>
      <c r="J2551">
        <v>56829</v>
      </c>
      <c r="K2551" t="s">
        <v>6203</v>
      </c>
      <c r="L2551">
        <v>6</v>
      </c>
      <c r="M2551" s="6">
        <v>1661.5</v>
      </c>
      <c r="N2551" s="6">
        <v>2488.5</v>
      </c>
      <c r="O2551">
        <v>55</v>
      </c>
      <c r="P2551">
        <v>0</v>
      </c>
      <c r="Q2551" t="s">
        <v>35</v>
      </c>
      <c r="R2551" t="s">
        <v>38</v>
      </c>
      <c r="S2551" t="s">
        <v>6177</v>
      </c>
    </row>
    <row r="2552" spans="1:19" hidden="1" x14ac:dyDescent="0.3">
      <c r="A2552" s="7">
        <v>19839</v>
      </c>
      <c r="B2552" s="6" t="s">
        <v>5163</v>
      </c>
      <c r="C2552" t="s">
        <v>5164</v>
      </c>
      <c r="D2552" t="str">
        <f t="shared" si="78"/>
        <v>06:33:47</v>
      </c>
      <c r="E2552" s="18">
        <f t="shared" si="79"/>
        <v>0.25</v>
      </c>
      <c r="F2552" s="2" t="s">
        <v>50</v>
      </c>
      <c r="G2552" s="4" t="s">
        <v>46</v>
      </c>
      <c r="H2552" t="s">
        <v>51</v>
      </c>
      <c r="I2552">
        <v>120</v>
      </c>
      <c r="J2552">
        <v>32269</v>
      </c>
      <c r="K2552" t="s">
        <v>6205</v>
      </c>
      <c r="L2552">
        <v>17</v>
      </c>
      <c r="M2552" s="6">
        <v>189.75</v>
      </c>
      <c r="N2552" s="6">
        <v>2746.5</v>
      </c>
      <c r="O2552">
        <v>89</v>
      </c>
      <c r="P2552">
        <v>1</v>
      </c>
      <c r="Q2552" t="s">
        <v>35</v>
      </c>
      <c r="R2552" t="s">
        <v>52</v>
      </c>
      <c r="S2552" t="s">
        <v>6177</v>
      </c>
    </row>
    <row r="2553" spans="1:19" hidden="1" x14ac:dyDescent="0.3">
      <c r="A2553" s="7">
        <v>19840</v>
      </c>
      <c r="B2553" s="6" t="s">
        <v>5165</v>
      </c>
      <c r="C2553" t="s">
        <v>5166</v>
      </c>
      <c r="D2553" t="str">
        <f t="shared" si="78"/>
        <v>02:45:01</v>
      </c>
      <c r="E2553" s="18">
        <f t="shared" si="79"/>
        <v>8.3333333333333329E-2</v>
      </c>
      <c r="F2553" s="2" t="s">
        <v>45</v>
      </c>
      <c r="G2553" s="4" t="s">
        <v>55</v>
      </c>
      <c r="H2553" t="s">
        <v>56</v>
      </c>
      <c r="I2553">
        <v>2690</v>
      </c>
      <c r="J2553">
        <v>42127</v>
      </c>
      <c r="K2553" t="s">
        <v>6205</v>
      </c>
      <c r="L2553">
        <v>57</v>
      </c>
      <c r="M2553" s="6">
        <v>327.75</v>
      </c>
      <c r="N2553" s="6">
        <v>4091.25</v>
      </c>
      <c r="O2553">
        <v>20</v>
      </c>
      <c r="P2553">
        <v>4</v>
      </c>
      <c r="Q2553" t="s">
        <v>38</v>
      </c>
      <c r="R2553" t="s">
        <v>38</v>
      </c>
      <c r="S2553" t="s">
        <v>6176</v>
      </c>
    </row>
    <row r="2554" spans="1:19" hidden="1" x14ac:dyDescent="0.3">
      <c r="A2554" s="7">
        <v>19841</v>
      </c>
      <c r="B2554" s="6" t="s">
        <v>5167</v>
      </c>
      <c r="C2554" t="s">
        <v>5168</v>
      </c>
      <c r="D2554" t="str">
        <f t="shared" si="78"/>
        <v>13:41:35</v>
      </c>
      <c r="E2554" s="18">
        <f t="shared" si="79"/>
        <v>0.54166666666666663</v>
      </c>
      <c r="F2554" s="2" t="s">
        <v>50</v>
      </c>
      <c r="G2554" s="4" t="s">
        <v>46</v>
      </c>
      <c r="H2554" t="s">
        <v>51</v>
      </c>
      <c r="I2554">
        <v>152</v>
      </c>
      <c r="J2554">
        <v>31041</v>
      </c>
      <c r="K2554" t="s">
        <v>6205</v>
      </c>
      <c r="L2554">
        <v>3</v>
      </c>
      <c r="M2554" s="6">
        <v>3325.25</v>
      </c>
      <c r="N2554" s="6">
        <v>688</v>
      </c>
      <c r="O2554">
        <v>82</v>
      </c>
      <c r="P2554">
        <v>1</v>
      </c>
      <c r="Q2554" t="s">
        <v>65</v>
      </c>
      <c r="R2554" t="s">
        <v>38</v>
      </c>
      <c r="S2554" t="s">
        <v>6177</v>
      </c>
    </row>
    <row r="2555" spans="1:19" hidden="1" x14ac:dyDescent="0.3">
      <c r="A2555" s="7">
        <v>19842</v>
      </c>
      <c r="B2555" s="6" t="s">
        <v>5169</v>
      </c>
      <c r="C2555" t="s">
        <v>5170</v>
      </c>
      <c r="D2555" t="str">
        <f t="shared" si="78"/>
        <v>22:56:55</v>
      </c>
      <c r="E2555" s="18">
        <f t="shared" si="79"/>
        <v>0.91666666666666663</v>
      </c>
      <c r="F2555" s="2" t="s">
        <v>45</v>
      </c>
      <c r="G2555" s="4" t="s">
        <v>55</v>
      </c>
      <c r="H2555" t="s">
        <v>56</v>
      </c>
      <c r="I2555">
        <v>3106</v>
      </c>
      <c r="J2555">
        <v>26377</v>
      </c>
      <c r="K2555" t="s">
        <v>6204</v>
      </c>
      <c r="L2555">
        <v>37</v>
      </c>
      <c r="M2555" s="6">
        <v>449.75</v>
      </c>
      <c r="N2555" s="6">
        <v>6102.25</v>
      </c>
      <c r="O2555">
        <v>13</v>
      </c>
      <c r="P2555">
        <v>3</v>
      </c>
      <c r="Q2555" t="s">
        <v>52</v>
      </c>
      <c r="R2555" t="s">
        <v>38</v>
      </c>
      <c r="S2555" t="s">
        <v>6177</v>
      </c>
    </row>
    <row r="2556" spans="1:19" hidden="1" x14ac:dyDescent="0.3">
      <c r="A2556" s="7">
        <v>19843</v>
      </c>
      <c r="B2556" s="6" t="s">
        <v>5171</v>
      </c>
      <c r="C2556" t="s">
        <v>5172</v>
      </c>
      <c r="D2556" t="str">
        <f t="shared" si="78"/>
        <v>21:51:16</v>
      </c>
      <c r="E2556" s="18">
        <f t="shared" si="79"/>
        <v>0.875</v>
      </c>
      <c r="F2556" s="2" t="s">
        <v>72</v>
      </c>
      <c r="G2556" s="4" t="s">
        <v>55</v>
      </c>
      <c r="H2556" t="s">
        <v>51</v>
      </c>
      <c r="I2556">
        <v>718</v>
      </c>
      <c r="J2556">
        <v>28804</v>
      </c>
      <c r="K2556" t="s">
        <v>6204</v>
      </c>
      <c r="L2556">
        <v>9</v>
      </c>
      <c r="M2556" s="6">
        <v>61.5</v>
      </c>
      <c r="N2556" s="6">
        <v>7486</v>
      </c>
      <c r="O2556">
        <v>76</v>
      </c>
      <c r="P2556">
        <v>1</v>
      </c>
      <c r="Q2556" t="s">
        <v>65</v>
      </c>
      <c r="R2556" t="s">
        <v>52</v>
      </c>
      <c r="S2556" t="s">
        <v>6176</v>
      </c>
    </row>
    <row r="2557" spans="1:19" hidden="1" x14ac:dyDescent="0.3">
      <c r="A2557" s="7">
        <v>19844</v>
      </c>
      <c r="B2557" s="6" t="s">
        <v>5173</v>
      </c>
      <c r="C2557" t="s">
        <v>5174</v>
      </c>
      <c r="D2557" t="str">
        <f t="shared" si="78"/>
        <v>11:26:40</v>
      </c>
      <c r="E2557" s="18">
        <f t="shared" si="79"/>
        <v>0.45833333333333331</v>
      </c>
      <c r="F2557" s="2" t="s">
        <v>45</v>
      </c>
      <c r="G2557" s="4" t="s">
        <v>46</v>
      </c>
      <c r="H2557" t="s">
        <v>60</v>
      </c>
      <c r="I2557">
        <v>3110</v>
      </c>
      <c r="J2557">
        <v>70557</v>
      </c>
      <c r="K2557" t="s">
        <v>6206</v>
      </c>
      <c r="L2557">
        <v>26</v>
      </c>
      <c r="M2557" s="6">
        <v>238</v>
      </c>
      <c r="N2557" s="6">
        <v>7493.5</v>
      </c>
      <c r="O2557">
        <v>24</v>
      </c>
      <c r="P2557">
        <v>6</v>
      </c>
      <c r="Q2557" t="s">
        <v>35</v>
      </c>
      <c r="R2557" t="s">
        <v>52</v>
      </c>
      <c r="S2557" t="s">
        <v>6177</v>
      </c>
    </row>
    <row r="2558" spans="1:19" hidden="1" x14ac:dyDescent="0.3">
      <c r="A2558" s="7">
        <v>19845</v>
      </c>
      <c r="B2558" s="6" t="s">
        <v>5175</v>
      </c>
      <c r="C2558" t="s">
        <v>5176</v>
      </c>
      <c r="D2558" t="str">
        <f t="shared" si="78"/>
        <v>06:02:55</v>
      </c>
      <c r="E2558" s="18">
        <f t="shared" si="79"/>
        <v>0.25</v>
      </c>
      <c r="F2558" s="2" t="s">
        <v>45</v>
      </c>
      <c r="G2558" s="4" t="s">
        <v>46</v>
      </c>
      <c r="H2558" t="s">
        <v>75</v>
      </c>
      <c r="I2558">
        <v>2274</v>
      </c>
      <c r="J2558">
        <v>63987</v>
      </c>
      <c r="K2558" t="s">
        <v>6203</v>
      </c>
      <c r="L2558">
        <v>11</v>
      </c>
      <c r="M2558" s="6">
        <v>688.25</v>
      </c>
      <c r="N2558" s="6">
        <v>2433.5</v>
      </c>
      <c r="O2558">
        <v>51</v>
      </c>
      <c r="P2558">
        <v>1</v>
      </c>
      <c r="Q2558" t="s">
        <v>52</v>
      </c>
      <c r="R2558" t="s">
        <v>38</v>
      </c>
      <c r="S2558" t="s">
        <v>6176</v>
      </c>
    </row>
    <row r="2559" spans="1:19" hidden="1" x14ac:dyDescent="0.3">
      <c r="A2559" s="7">
        <v>19846</v>
      </c>
      <c r="B2559" s="6" t="s">
        <v>5177</v>
      </c>
      <c r="C2559" t="s">
        <v>5178</v>
      </c>
      <c r="D2559" t="str">
        <f t="shared" si="78"/>
        <v>03:14:16</v>
      </c>
      <c r="E2559" s="18">
        <f t="shared" si="79"/>
        <v>0.125</v>
      </c>
      <c r="F2559" s="2" t="s">
        <v>50</v>
      </c>
      <c r="G2559" s="4" t="s">
        <v>55</v>
      </c>
      <c r="H2559" t="s">
        <v>51</v>
      </c>
      <c r="I2559">
        <v>86</v>
      </c>
      <c r="J2559">
        <v>43486</v>
      </c>
      <c r="K2559" t="s">
        <v>6205</v>
      </c>
      <c r="L2559">
        <v>15</v>
      </c>
      <c r="M2559" s="6">
        <v>4845.25</v>
      </c>
      <c r="N2559" s="6">
        <v>494.75</v>
      </c>
      <c r="O2559">
        <v>86</v>
      </c>
      <c r="P2559">
        <v>2</v>
      </c>
      <c r="Q2559" t="s">
        <v>65</v>
      </c>
      <c r="R2559" t="s">
        <v>38</v>
      </c>
      <c r="S2559" t="s">
        <v>6177</v>
      </c>
    </row>
    <row r="2560" spans="1:19" hidden="1" x14ac:dyDescent="0.3">
      <c r="A2560" s="7">
        <v>19847</v>
      </c>
      <c r="B2560" s="6" t="s">
        <v>5179</v>
      </c>
      <c r="C2560" t="s">
        <v>5180</v>
      </c>
      <c r="D2560" t="str">
        <f t="shared" si="78"/>
        <v>19:26:07</v>
      </c>
      <c r="E2560" s="18">
        <f t="shared" si="79"/>
        <v>0.79166666666666663</v>
      </c>
      <c r="F2560" s="2" t="s">
        <v>50</v>
      </c>
      <c r="G2560" s="4" t="s">
        <v>46</v>
      </c>
      <c r="H2560" t="s">
        <v>51</v>
      </c>
      <c r="I2560">
        <v>58</v>
      </c>
      <c r="J2560">
        <v>69538</v>
      </c>
      <c r="K2560" t="s">
        <v>6203</v>
      </c>
      <c r="L2560">
        <v>19</v>
      </c>
      <c r="M2560" s="6">
        <v>1389.25</v>
      </c>
      <c r="N2560" s="6">
        <v>3339.25</v>
      </c>
      <c r="O2560">
        <v>77</v>
      </c>
      <c r="P2560">
        <v>2</v>
      </c>
      <c r="Q2560" t="s">
        <v>35</v>
      </c>
      <c r="R2560" t="s">
        <v>52</v>
      </c>
      <c r="S2560" t="s">
        <v>6177</v>
      </c>
    </row>
    <row r="2561" spans="1:19" hidden="1" x14ac:dyDescent="0.3">
      <c r="A2561" s="7">
        <v>19848</v>
      </c>
      <c r="B2561" s="6" t="s">
        <v>5181</v>
      </c>
      <c r="C2561" t="s">
        <v>5182</v>
      </c>
      <c r="D2561" t="str">
        <f t="shared" si="78"/>
        <v>10:30:49</v>
      </c>
      <c r="E2561" s="18">
        <f t="shared" si="79"/>
        <v>0.41666666666666663</v>
      </c>
      <c r="F2561" s="2" t="s">
        <v>220</v>
      </c>
      <c r="G2561" s="4" t="s">
        <v>46</v>
      </c>
      <c r="H2561" t="s">
        <v>47</v>
      </c>
      <c r="I2561">
        <v>2603</v>
      </c>
      <c r="J2561">
        <v>17018</v>
      </c>
      <c r="K2561" t="s">
        <v>6204</v>
      </c>
      <c r="L2561">
        <v>14</v>
      </c>
      <c r="M2561" s="6">
        <v>3668</v>
      </c>
      <c r="N2561" s="6">
        <v>560.75</v>
      </c>
      <c r="O2561">
        <v>84</v>
      </c>
      <c r="P2561">
        <v>1</v>
      </c>
      <c r="Q2561" t="s">
        <v>52</v>
      </c>
      <c r="R2561" t="s">
        <v>52</v>
      </c>
      <c r="S2561" t="s">
        <v>6176</v>
      </c>
    </row>
    <row r="2562" spans="1:19" hidden="1" x14ac:dyDescent="0.3">
      <c r="A2562" s="7">
        <v>19849</v>
      </c>
      <c r="B2562" s="6" t="s">
        <v>5183</v>
      </c>
      <c r="C2562" t="s">
        <v>5184</v>
      </c>
      <c r="D2562" t="str">
        <f t="shared" si="78"/>
        <v>16:21:25</v>
      </c>
      <c r="E2562" s="18">
        <f t="shared" si="79"/>
        <v>0.66666666666666663</v>
      </c>
      <c r="F2562" s="2" t="s">
        <v>45</v>
      </c>
      <c r="G2562" s="4" t="s">
        <v>46</v>
      </c>
      <c r="H2562" t="s">
        <v>47</v>
      </c>
      <c r="I2562">
        <v>3656</v>
      </c>
      <c r="J2562">
        <v>30763</v>
      </c>
      <c r="K2562" t="s">
        <v>6205</v>
      </c>
      <c r="L2562">
        <v>20</v>
      </c>
      <c r="M2562" s="6">
        <v>551.25</v>
      </c>
      <c r="N2562" s="6">
        <v>3367.5</v>
      </c>
      <c r="O2562">
        <v>57</v>
      </c>
      <c r="P2562">
        <v>3</v>
      </c>
      <c r="Q2562" t="s">
        <v>35</v>
      </c>
      <c r="R2562" t="s">
        <v>38</v>
      </c>
      <c r="S2562" t="s">
        <v>6177</v>
      </c>
    </row>
    <row r="2563" spans="1:19" hidden="1" x14ac:dyDescent="0.3">
      <c r="A2563" s="7">
        <v>19850</v>
      </c>
      <c r="B2563" s="6" t="s">
        <v>5185</v>
      </c>
      <c r="C2563" t="s">
        <v>5186</v>
      </c>
      <c r="D2563" t="str">
        <f t="shared" ref="D2563:D2626" si="80">TEXT(C2563,"hh:mm:ss")</f>
        <v>04:34:35</v>
      </c>
      <c r="E2563" s="18">
        <f t="shared" ref="E2563:E2626" si="81">FLOOR(D2563,TIME(1,0,0))</f>
        <v>0.16666666666666666</v>
      </c>
      <c r="F2563" s="2" t="s">
        <v>45</v>
      </c>
      <c r="G2563" s="4" t="s">
        <v>55</v>
      </c>
      <c r="H2563" t="s">
        <v>60</v>
      </c>
      <c r="I2563">
        <v>3646</v>
      </c>
      <c r="J2563">
        <v>46954</v>
      </c>
      <c r="K2563" t="s">
        <v>6205</v>
      </c>
      <c r="L2563">
        <v>42</v>
      </c>
      <c r="M2563" s="6">
        <v>5240.75</v>
      </c>
      <c r="N2563" s="6">
        <v>564.5</v>
      </c>
      <c r="O2563">
        <v>21</v>
      </c>
      <c r="P2563">
        <v>4</v>
      </c>
      <c r="Q2563" t="s">
        <v>52</v>
      </c>
      <c r="R2563" t="s">
        <v>38</v>
      </c>
      <c r="S2563" t="s">
        <v>6177</v>
      </c>
    </row>
    <row r="2564" spans="1:19" hidden="1" x14ac:dyDescent="0.3">
      <c r="A2564" s="7">
        <v>19851</v>
      </c>
      <c r="B2564" s="6" t="s">
        <v>5187</v>
      </c>
      <c r="C2564" t="s">
        <v>5188</v>
      </c>
      <c r="D2564" t="str">
        <f t="shared" si="80"/>
        <v>01:36:53</v>
      </c>
      <c r="E2564" s="18">
        <f t="shared" si="81"/>
        <v>4.1666666666666664E-2</v>
      </c>
      <c r="F2564" s="2" t="s">
        <v>50</v>
      </c>
      <c r="G2564" s="4" t="s">
        <v>55</v>
      </c>
      <c r="H2564" t="s">
        <v>51</v>
      </c>
      <c r="I2564">
        <v>65</v>
      </c>
      <c r="J2564">
        <v>49483</v>
      </c>
      <c r="K2564" t="s">
        <v>6205</v>
      </c>
      <c r="L2564">
        <v>19</v>
      </c>
      <c r="M2564" s="6">
        <v>266.25</v>
      </c>
      <c r="N2564" s="6">
        <v>3041.25</v>
      </c>
      <c r="O2564">
        <v>76</v>
      </c>
      <c r="P2564">
        <v>2</v>
      </c>
      <c r="Q2564" t="s">
        <v>52</v>
      </c>
      <c r="R2564" t="s">
        <v>38</v>
      </c>
      <c r="S2564" t="s">
        <v>6177</v>
      </c>
    </row>
    <row r="2565" spans="1:19" hidden="1" x14ac:dyDescent="0.3">
      <c r="A2565" s="7">
        <v>19852</v>
      </c>
      <c r="B2565" s="6" t="s">
        <v>5189</v>
      </c>
      <c r="C2565" t="s">
        <v>5190</v>
      </c>
      <c r="D2565" t="str">
        <f t="shared" si="80"/>
        <v>10:34:38</v>
      </c>
      <c r="E2565" s="18">
        <f t="shared" si="81"/>
        <v>0.41666666666666663</v>
      </c>
      <c r="F2565" s="2" t="s">
        <v>45</v>
      </c>
      <c r="G2565" s="4" t="s">
        <v>46</v>
      </c>
      <c r="H2565" t="s">
        <v>56</v>
      </c>
      <c r="I2565">
        <v>4116</v>
      </c>
      <c r="J2565">
        <v>44022</v>
      </c>
      <c r="K2565" t="s">
        <v>6205</v>
      </c>
      <c r="L2565">
        <v>44</v>
      </c>
      <c r="M2565" s="6">
        <v>1774.5</v>
      </c>
      <c r="N2565" s="6">
        <v>1046.25</v>
      </c>
      <c r="O2565">
        <v>18</v>
      </c>
      <c r="P2565">
        <v>6</v>
      </c>
      <c r="Q2565" t="s">
        <v>52</v>
      </c>
      <c r="R2565" t="s">
        <v>52</v>
      </c>
      <c r="S2565" t="s">
        <v>6177</v>
      </c>
    </row>
    <row r="2566" spans="1:19" hidden="1" x14ac:dyDescent="0.3">
      <c r="A2566" s="7">
        <v>19853</v>
      </c>
      <c r="B2566" s="6" t="s">
        <v>5191</v>
      </c>
      <c r="C2566" t="s">
        <v>5192</v>
      </c>
      <c r="D2566" t="str">
        <f t="shared" si="80"/>
        <v>08:50:17</v>
      </c>
      <c r="E2566" s="18">
        <f t="shared" si="81"/>
        <v>0.33333333333333331</v>
      </c>
      <c r="F2566" s="2" t="s">
        <v>72</v>
      </c>
      <c r="G2566" s="4" t="s">
        <v>55</v>
      </c>
      <c r="H2566" t="s">
        <v>51</v>
      </c>
      <c r="I2566">
        <v>157</v>
      </c>
      <c r="J2566">
        <v>33334</v>
      </c>
      <c r="K2566" t="s">
        <v>6205</v>
      </c>
      <c r="L2566">
        <v>12</v>
      </c>
      <c r="M2566" s="6">
        <v>121</v>
      </c>
      <c r="N2566" s="6">
        <v>5842.5</v>
      </c>
      <c r="O2566">
        <v>79</v>
      </c>
      <c r="P2566">
        <v>1</v>
      </c>
      <c r="Q2566" t="s">
        <v>52</v>
      </c>
      <c r="R2566" t="s">
        <v>52</v>
      </c>
      <c r="S2566" t="s">
        <v>6177</v>
      </c>
    </row>
    <row r="2567" spans="1:19" hidden="1" x14ac:dyDescent="0.3">
      <c r="A2567" s="7">
        <v>19854</v>
      </c>
      <c r="B2567" s="6" t="s">
        <v>5193</v>
      </c>
      <c r="C2567" t="s">
        <v>5194</v>
      </c>
      <c r="D2567" t="str">
        <f t="shared" si="80"/>
        <v>18:52:03</v>
      </c>
      <c r="E2567" s="18">
        <f t="shared" si="81"/>
        <v>0.75</v>
      </c>
      <c r="F2567" s="2" t="s">
        <v>50</v>
      </c>
      <c r="G2567" s="4" t="s">
        <v>55</v>
      </c>
      <c r="H2567" t="s">
        <v>51</v>
      </c>
      <c r="I2567">
        <v>126</v>
      </c>
      <c r="J2567">
        <v>81684</v>
      </c>
      <c r="K2567" t="s">
        <v>6206</v>
      </c>
      <c r="L2567">
        <v>14</v>
      </c>
      <c r="M2567" s="6">
        <v>4466.5</v>
      </c>
      <c r="N2567" s="6">
        <v>750</v>
      </c>
      <c r="O2567">
        <v>77</v>
      </c>
      <c r="P2567">
        <v>1</v>
      </c>
      <c r="Q2567" t="s">
        <v>52</v>
      </c>
      <c r="R2567" t="s">
        <v>52</v>
      </c>
      <c r="S2567" t="s">
        <v>6176</v>
      </c>
    </row>
    <row r="2568" spans="1:19" hidden="1" x14ac:dyDescent="0.3">
      <c r="A2568" s="7">
        <v>19855</v>
      </c>
      <c r="B2568" s="6" t="s">
        <v>5195</v>
      </c>
      <c r="C2568" t="s">
        <v>5196</v>
      </c>
      <c r="D2568" t="str">
        <f t="shared" si="80"/>
        <v>08:09:51</v>
      </c>
      <c r="E2568" s="18">
        <f t="shared" si="81"/>
        <v>0.33333333333333331</v>
      </c>
      <c r="F2568" s="2" t="s">
        <v>45</v>
      </c>
      <c r="G2568" s="4" t="s">
        <v>55</v>
      </c>
      <c r="H2568" t="s">
        <v>47</v>
      </c>
      <c r="I2568">
        <v>3559</v>
      </c>
      <c r="J2568">
        <v>77166</v>
      </c>
      <c r="K2568" t="s">
        <v>6206</v>
      </c>
      <c r="L2568">
        <v>14</v>
      </c>
      <c r="M2568" s="6">
        <v>82.5</v>
      </c>
      <c r="N2568" s="6">
        <v>7207</v>
      </c>
      <c r="O2568">
        <v>55</v>
      </c>
      <c r="P2568">
        <v>1</v>
      </c>
      <c r="Q2568" t="s">
        <v>52</v>
      </c>
      <c r="R2568" t="s">
        <v>52</v>
      </c>
      <c r="S2568" t="s">
        <v>6177</v>
      </c>
    </row>
    <row r="2569" spans="1:19" hidden="1" x14ac:dyDescent="0.3">
      <c r="A2569" s="7">
        <v>19856</v>
      </c>
      <c r="B2569" s="6" t="s">
        <v>5197</v>
      </c>
      <c r="C2569" t="s">
        <v>5198</v>
      </c>
      <c r="D2569" t="str">
        <f t="shared" si="80"/>
        <v>18:00:14</v>
      </c>
      <c r="E2569" s="18">
        <f t="shared" si="81"/>
        <v>0.75</v>
      </c>
      <c r="F2569" s="2" t="s">
        <v>88</v>
      </c>
      <c r="G2569" s="4" t="s">
        <v>46</v>
      </c>
      <c r="H2569" t="s">
        <v>51</v>
      </c>
      <c r="I2569">
        <v>109</v>
      </c>
      <c r="J2569">
        <v>67382</v>
      </c>
      <c r="K2569" t="s">
        <v>6203</v>
      </c>
      <c r="L2569">
        <v>3</v>
      </c>
      <c r="M2569" s="6">
        <v>86</v>
      </c>
      <c r="N2569" s="6">
        <v>5378.75</v>
      </c>
      <c r="O2569">
        <v>96</v>
      </c>
      <c r="P2569">
        <v>2</v>
      </c>
      <c r="Q2569" t="s">
        <v>65</v>
      </c>
      <c r="R2569" t="s">
        <v>38</v>
      </c>
      <c r="S2569" t="s">
        <v>6176</v>
      </c>
    </row>
    <row r="2570" spans="1:19" hidden="1" x14ac:dyDescent="0.3">
      <c r="A2570" s="7">
        <v>19857</v>
      </c>
      <c r="B2570" s="6" t="s">
        <v>5199</v>
      </c>
      <c r="C2570" t="s">
        <v>5200</v>
      </c>
      <c r="D2570" t="str">
        <f t="shared" si="80"/>
        <v>07:48:17</v>
      </c>
      <c r="E2570" s="18">
        <f t="shared" si="81"/>
        <v>0.29166666666666663</v>
      </c>
      <c r="F2570" s="2" t="s">
        <v>72</v>
      </c>
      <c r="G2570" s="4" t="s">
        <v>55</v>
      </c>
      <c r="H2570" t="s">
        <v>75</v>
      </c>
      <c r="I2570">
        <v>389</v>
      </c>
      <c r="J2570">
        <v>16668</v>
      </c>
      <c r="K2570" t="s">
        <v>6204</v>
      </c>
      <c r="L2570">
        <v>12</v>
      </c>
      <c r="M2570" s="6">
        <v>1460.25</v>
      </c>
      <c r="N2570" s="6">
        <v>745.25</v>
      </c>
      <c r="O2570">
        <v>45</v>
      </c>
      <c r="P2570">
        <v>1</v>
      </c>
      <c r="Q2570" t="s">
        <v>38</v>
      </c>
      <c r="R2570" t="s">
        <v>38</v>
      </c>
      <c r="S2570" t="s">
        <v>6176</v>
      </c>
    </row>
    <row r="2571" spans="1:19" hidden="1" x14ac:dyDescent="0.3">
      <c r="A2571" s="7">
        <v>19858</v>
      </c>
      <c r="B2571" s="6" t="s">
        <v>5201</v>
      </c>
      <c r="C2571" t="s">
        <v>5202</v>
      </c>
      <c r="D2571" t="str">
        <f t="shared" si="80"/>
        <v>12:34:09</v>
      </c>
      <c r="E2571" s="18">
        <f t="shared" si="81"/>
        <v>0.5</v>
      </c>
      <c r="F2571" s="2" t="s">
        <v>72</v>
      </c>
      <c r="G2571" s="4" t="s">
        <v>55</v>
      </c>
      <c r="H2571" t="s">
        <v>51</v>
      </c>
      <c r="I2571">
        <v>819</v>
      </c>
      <c r="J2571">
        <v>81176</v>
      </c>
      <c r="K2571" t="s">
        <v>6206</v>
      </c>
      <c r="L2571">
        <v>7</v>
      </c>
      <c r="M2571" s="6">
        <v>373.75</v>
      </c>
      <c r="N2571" s="6">
        <v>4141</v>
      </c>
      <c r="O2571">
        <v>89</v>
      </c>
      <c r="P2571">
        <v>1</v>
      </c>
      <c r="Q2571" t="s">
        <v>65</v>
      </c>
      <c r="R2571" t="s">
        <v>52</v>
      </c>
      <c r="S2571" t="s">
        <v>6177</v>
      </c>
    </row>
    <row r="2572" spans="1:19" hidden="1" x14ac:dyDescent="0.3">
      <c r="A2572" s="7">
        <v>19859</v>
      </c>
      <c r="B2572" s="6" t="s">
        <v>5203</v>
      </c>
      <c r="C2572" t="s">
        <v>5204</v>
      </c>
      <c r="D2572" t="str">
        <f t="shared" si="80"/>
        <v>23:07:18</v>
      </c>
      <c r="E2572" s="18">
        <f t="shared" si="81"/>
        <v>0.95833333333333326</v>
      </c>
      <c r="F2572" s="2" t="s">
        <v>59</v>
      </c>
      <c r="G2572" s="4" t="s">
        <v>55</v>
      </c>
      <c r="H2572" t="s">
        <v>75</v>
      </c>
      <c r="I2572">
        <v>1096</v>
      </c>
      <c r="J2572">
        <v>65907</v>
      </c>
      <c r="K2572" t="s">
        <v>6203</v>
      </c>
      <c r="L2572">
        <v>1</v>
      </c>
      <c r="M2572" s="6">
        <v>2219.75</v>
      </c>
      <c r="N2572" s="6">
        <v>459.25</v>
      </c>
      <c r="O2572">
        <v>53</v>
      </c>
      <c r="P2572">
        <v>2</v>
      </c>
      <c r="Q2572" t="s">
        <v>52</v>
      </c>
      <c r="R2572" t="s">
        <v>52</v>
      </c>
      <c r="S2572" t="s">
        <v>6177</v>
      </c>
    </row>
    <row r="2573" spans="1:19" hidden="1" x14ac:dyDescent="0.3">
      <c r="A2573" s="7">
        <v>19860</v>
      </c>
      <c r="B2573" s="6" t="s">
        <v>5205</v>
      </c>
      <c r="C2573" t="s">
        <v>5206</v>
      </c>
      <c r="D2573" t="str">
        <f t="shared" si="80"/>
        <v>04:01:24</v>
      </c>
      <c r="E2573" s="18">
        <f t="shared" si="81"/>
        <v>0.16666666666666666</v>
      </c>
      <c r="F2573" s="2" t="s">
        <v>59</v>
      </c>
      <c r="G2573" s="4" t="s">
        <v>46</v>
      </c>
      <c r="H2573" t="s">
        <v>81</v>
      </c>
      <c r="I2573">
        <v>440</v>
      </c>
      <c r="J2573">
        <v>10616</v>
      </c>
      <c r="K2573" t="s">
        <v>6204</v>
      </c>
      <c r="L2573">
        <v>8</v>
      </c>
      <c r="M2573" s="6">
        <v>290.25</v>
      </c>
      <c r="N2573" s="6">
        <v>3836.5</v>
      </c>
      <c r="O2573">
        <v>65</v>
      </c>
      <c r="P2573">
        <v>1</v>
      </c>
      <c r="Q2573" t="s">
        <v>52</v>
      </c>
      <c r="R2573" t="s">
        <v>52</v>
      </c>
      <c r="S2573" t="s">
        <v>6177</v>
      </c>
    </row>
    <row r="2574" spans="1:19" hidden="1" x14ac:dyDescent="0.3">
      <c r="A2574" s="7">
        <v>19861</v>
      </c>
      <c r="B2574" s="6" t="s">
        <v>5207</v>
      </c>
      <c r="C2574" t="s">
        <v>5208</v>
      </c>
      <c r="D2574" t="str">
        <f t="shared" si="80"/>
        <v>14:28:04</v>
      </c>
      <c r="E2574" s="18">
        <f t="shared" si="81"/>
        <v>0.58333333333333326</v>
      </c>
      <c r="F2574" s="2" t="s">
        <v>50</v>
      </c>
      <c r="G2574" s="4" t="s">
        <v>55</v>
      </c>
      <c r="H2574" t="s">
        <v>51</v>
      </c>
      <c r="I2574">
        <v>73</v>
      </c>
      <c r="J2574">
        <v>33895</v>
      </c>
      <c r="K2574" t="s">
        <v>6205</v>
      </c>
      <c r="L2574">
        <v>12</v>
      </c>
      <c r="M2574" s="6">
        <v>182.5</v>
      </c>
      <c r="N2574" s="6">
        <v>2708.75</v>
      </c>
      <c r="O2574">
        <v>85</v>
      </c>
      <c r="P2574">
        <v>1</v>
      </c>
      <c r="Q2574" t="s">
        <v>35</v>
      </c>
      <c r="R2574" t="s">
        <v>38</v>
      </c>
      <c r="S2574" t="s">
        <v>6176</v>
      </c>
    </row>
    <row r="2575" spans="1:19" hidden="1" x14ac:dyDescent="0.3">
      <c r="A2575" s="7">
        <v>19862</v>
      </c>
      <c r="B2575" s="6" t="s">
        <v>5209</v>
      </c>
      <c r="C2575" t="s">
        <v>5210</v>
      </c>
      <c r="D2575" t="str">
        <f t="shared" si="80"/>
        <v>09:42:37</v>
      </c>
      <c r="E2575" s="18">
        <f t="shared" si="81"/>
        <v>0.375</v>
      </c>
      <c r="F2575" s="2" t="s">
        <v>45</v>
      </c>
      <c r="G2575" s="4" t="s">
        <v>55</v>
      </c>
      <c r="H2575" t="s">
        <v>56</v>
      </c>
      <c r="I2575">
        <v>4153</v>
      </c>
      <c r="J2575">
        <v>26301</v>
      </c>
      <c r="K2575" t="s">
        <v>6204</v>
      </c>
      <c r="L2575">
        <v>35</v>
      </c>
      <c r="M2575" s="6">
        <v>514.25</v>
      </c>
      <c r="N2575" s="6">
        <v>2406.75</v>
      </c>
      <c r="O2575">
        <v>16</v>
      </c>
      <c r="P2575">
        <v>4</v>
      </c>
      <c r="Q2575" t="s">
        <v>38</v>
      </c>
      <c r="R2575" t="s">
        <v>52</v>
      </c>
      <c r="S2575" t="s">
        <v>6177</v>
      </c>
    </row>
    <row r="2576" spans="1:19" hidden="1" x14ac:dyDescent="0.3">
      <c r="A2576" s="7">
        <v>19863</v>
      </c>
      <c r="B2576" s="6" t="s">
        <v>5211</v>
      </c>
      <c r="C2576" t="s">
        <v>5212</v>
      </c>
      <c r="D2576" t="str">
        <f t="shared" si="80"/>
        <v>23:17:20</v>
      </c>
      <c r="E2576" s="18">
        <f t="shared" si="81"/>
        <v>0.95833333333333326</v>
      </c>
      <c r="F2576" s="2" t="s">
        <v>50</v>
      </c>
      <c r="G2576" s="4" t="s">
        <v>55</v>
      </c>
      <c r="H2576" t="s">
        <v>51</v>
      </c>
      <c r="I2576">
        <v>217</v>
      </c>
      <c r="J2576">
        <v>25790</v>
      </c>
      <c r="K2576" t="s">
        <v>6204</v>
      </c>
      <c r="L2576">
        <v>16</v>
      </c>
      <c r="M2576" s="6">
        <v>153.25</v>
      </c>
      <c r="N2576" s="6">
        <v>3916.75</v>
      </c>
      <c r="O2576">
        <v>77</v>
      </c>
      <c r="P2576">
        <v>2</v>
      </c>
      <c r="Q2576" t="s">
        <v>35</v>
      </c>
      <c r="R2576" t="s">
        <v>38</v>
      </c>
      <c r="S2576" t="s">
        <v>6177</v>
      </c>
    </row>
    <row r="2577" spans="1:19" hidden="1" x14ac:dyDescent="0.3">
      <c r="A2577" s="7">
        <v>19864</v>
      </c>
      <c r="B2577" s="6" t="s">
        <v>5213</v>
      </c>
      <c r="C2577" t="s">
        <v>5214</v>
      </c>
      <c r="D2577" t="str">
        <f t="shared" si="80"/>
        <v>12:09:10</v>
      </c>
      <c r="E2577" s="18">
        <f t="shared" si="81"/>
        <v>0.5</v>
      </c>
      <c r="F2577" s="2" t="s">
        <v>88</v>
      </c>
      <c r="G2577" s="4" t="s">
        <v>46</v>
      </c>
      <c r="H2577" t="s">
        <v>51</v>
      </c>
      <c r="I2577">
        <v>356</v>
      </c>
      <c r="J2577">
        <v>73422</v>
      </c>
      <c r="K2577" t="s">
        <v>6206</v>
      </c>
      <c r="L2577">
        <v>3</v>
      </c>
      <c r="M2577" s="6">
        <v>370.5</v>
      </c>
      <c r="N2577" s="6">
        <v>4602.75</v>
      </c>
      <c r="O2577">
        <v>78</v>
      </c>
      <c r="P2577">
        <v>2</v>
      </c>
      <c r="Q2577" t="s">
        <v>65</v>
      </c>
      <c r="R2577" t="s">
        <v>52</v>
      </c>
      <c r="S2577" t="s">
        <v>6177</v>
      </c>
    </row>
    <row r="2578" spans="1:19" hidden="1" x14ac:dyDescent="0.3">
      <c r="A2578" s="7">
        <v>19865</v>
      </c>
      <c r="B2578" s="6" t="s">
        <v>5215</v>
      </c>
      <c r="C2578" t="s">
        <v>5216</v>
      </c>
      <c r="D2578" t="str">
        <f t="shared" si="80"/>
        <v>18:17:38</v>
      </c>
      <c r="E2578" s="18">
        <f t="shared" si="81"/>
        <v>0.75</v>
      </c>
      <c r="F2578" s="2" t="s">
        <v>50</v>
      </c>
      <c r="G2578" s="4" t="s">
        <v>55</v>
      </c>
      <c r="H2578" t="s">
        <v>51</v>
      </c>
      <c r="I2578">
        <v>148</v>
      </c>
      <c r="J2578">
        <v>55559</v>
      </c>
      <c r="K2578" t="s">
        <v>6203</v>
      </c>
      <c r="L2578">
        <v>19</v>
      </c>
      <c r="M2578" s="6">
        <v>6643.75</v>
      </c>
      <c r="N2578" s="6">
        <v>318.5</v>
      </c>
      <c r="O2578">
        <v>96</v>
      </c>
      <c r="P2578">
        <v>2</v>
      </c>
      <c r="Q2578" t="s">
        <v>65</v>
      </c>
      <c r="R2578" t="s">
        <v>52</v>
      </c>
      <c r="S2578" t="s">
        <v>6176</v>
      </c>
    </row>
    <row r="2579" spans="1:19" hidden="1" x14ac:dyDescent="0.3">
      <c r="A2579" s="7">
        <v>19866</v>
      </c>
      <c r="B2579" s="6" t="s">
        <v>5217</v>
      </c>
      <c r="C2579" t="s">
        <v>5218</v>
      </c>
      <c r="D2579" t="str">
        <f t="shared" si="80"/>
        <v>19:55:56</v>
      </c>
      <c r="E2579" s="18">
        <f t="shared" si="81"/>
        <v>0.79166666666666663</v>
      </c>
      <c r="F2579" s="2" t="s">
        <v>45</v>
      </c>
      <c r="G2579" s="4" t="s">
        <v>55</v>
      </c>
      <c r="H2579" t="s">
        <v>56</v>
      </c>
      <c r="I2579">
        <v>1289</v>
      </c>
      <c r="J2579">
        <v>53211</v>
      </c>
      <c r="K2579" t="s">
        <v>6203</v>
      </c>
      <c r="L2579">
        <v>56</v>
      </c>
      <c r="M2579" s="6">
        <v>452</v>
      </c>
      <c r="N2579" s="6">
        <v>5454.25</v>
      </c>
      <c r="O2579">
        <v>16</v>
      </c>
      <c r="P2579">
        <v>4</v>
      </c>
      <c r="Q2579" t="s">
        <v>38</v>
      </c>
      <c r="R2579" t="s">
        <v>38</v>
      </c>
      <c r="S2579" t="s">
        <v>6177</v>
      </c>
    </row>
    <row r="2580" spans="1:19" hidden="1" x14ac:dyDescent="0.3">
      <c r="A2580" s="7">
        <v>19867</v>
      </c>
      <c r="B2580" s="6" t="s">
        <v>5219</v>
      </c>
      <c r="C2580" t="s">
        <v>5220</v>
      </c>
      <c r="D2580" t="str">
        <f t="shared" si="80"/>
        <v>14:42:44</v>
      </c>
      <c r="E2580" s="18">
        <f t="shared" si="81"/>
        <v>0.58333333333333326</v>
      </c>
      <c r="F2580" s="2" t="s">
        <v>45</v>
      </c>
      <c r="G2580" s="4" t="s">
        <v>46</v>
      </c>
      <c r="H2580" t="s">
        <v>47</v>
      </c>
      <c r="I2580">
        <v>2613</v>
      </c>
      <c r="J2580">
        <v>19374</v>
      </c>
      <c r="K2580" t="s">
        <v>6204</v>
      </c>
      <c r="L2580">
        <v>24</v>
      </c>
      <c r="M2580" s="6">
        <v>170.25</v>
      </c>
      <c r="N2580" s="6">
        <v>3472.5</v>
      </c>
      <c r="O2580">
        <v>59</v>
      </c>
      <c r="P2580">
        <v>3</v>
      </c>
      <c r="Q2580" t="s">
        <v>52</v>
      </c>
      <c r="R2580" t="s">
        <v>38</v>
      </c>
      <c r="S2580" t="s">
        <v>6177</v>
      </c>
    </row>
    <row r="2581" spans="1:19" hidden="1" x14ac:dyDescent="0.3">
      <c r="A2581" s="7">
        <v>19868</v>
      </c>
      <c r="B2581" s="6" t="s">
        <v>5221</v>
      </c>
      <c r="C2581" t="s">
        <v>5222</v>
      </c>
      <c r="D2581" t="str">
        <f t="shared" si="80"/>
        <v>14:04:38</v>
      </c>
      <c r="E2581" s="18">
        <f t="shared" si="81"/>
        <v>0.58333333333333326</v>
      </c>
      <c r="F2581" s="2" t="s">
        <v>72</v>
      </c>
      <c r="G2581" s="4" t="s">
        <v>55</v>
      </c>
      <c r="H2581" t="s">
        <v>47</v>
      </c>
      <c r="I2581">
        <v>939</v>
      </c>
      <c r="J2581">
        <v>73302</v>
      </c>
      <c r="K2581" t="s">
        <v>6206</v>
      </c>
      <c r="L2581">
        <v>1</v>
      </c>
      <c r="M2581" s="6">
        <v>268</v>
      </c>
      <c r="N2581" s="6">
        <v>7172.5</v>
      </c>
      <c r="O2581">
        <v>76</v>
      </c>
      <c r="P2581">
        <v>3</v>
      </c>
      <c r="Q2581" t="s">
        <v>52</v>
      </c>
      <c r="R2581" t="s">
        <v>38</v>
      </c>
      <c r="S2581" t="s">
        <v>6176</v>
      </c>
    </row>
    <row r="2582" spans="1:19" hidden="1" x14ac:dyDescent="0.3">
      <c r="A2582" s="7">
        <v>19869</v>
      </c>
      <c r="B2582" s="6" t="s">
        <v>5223</v>
      </c>
      <c r="C2582" t="s">
        <v>5224</v>
      </c>
      <c r="D2582" t="str">
        <f t="shared" si="80"/>
        <v>16:02:33</v>
      </c>
      <c r="E2582" s="18">
        <f t="shared" si="81"/>
        <v>0.66666666666666663</v>
      </c>
      <c r="F2582" s="2" t="s">
        <v>45</v>
      </c>
      <c r="G2582" s="4" t="s">
        <v>68</v>
      </c>
      <c r="H2582" t="s">
        <v>60</v>
      </c>
      <c r="I2582">
        <v>1868</v>
      </c>
      <c r="J2582">
        <v>13226</v>
      </c>
      <c r="K2582" t="s">
        <v>6204</v>
      </c>
      <c r="L2582">
        <v>41</v>
      </c>
      <c r="M2582" s="6">
        <v>430</v>
      </c>
      <c r="N2582" s="6">
        <v>2722.25</v>
      </c>
      <c r="O2582">
        <v>16</v>
      </c>
      <c r="P2582">
        <v>8</v>
      </c>
      <c r="Q2582" t="s">
        <v>52</v>
      </c>
      <c r="R2582" t="s">
        <v>52</v>
      </c>
      <c r="S2582" t="s">
        <v>6177</v>
      </c>
    </row>
    <row r="2583" spans="1:19" hidden="1" x14ac:dyDescent="0.3">
      <c r="A2583" s="7">
        <v>19870</v>
      </c>
      <c r="B2583" s="6" t="s">
        <v>5225</v>
      </c>
      <c r="C2583" t="s">
        <v>5226</v>
      </c>
      <c r="D2583" t="str">
        <f t="shared" si="80"/>
        <v>21:59:18</v>
      </c>
      <c r="E2583" s="18">
        <f t="shared" si="81"/>
        <v>0.875</v>
      </c>
      <c r="F2583" s="2" t="s">
        <v>45</v>
      </c>
      <c r="G2583" s="4" t="s">
        <v>46</v>
      </c>
      <c r="H2583" t="s">
        <v>56</v>
      </c>
      <c r="I2583">
        <v>2056</v>
      </c>
      <c r="J2583">
        <v>36308</v>
      </c>
      <c r="K2583" t="s">
        <v>6205</v>
      </c>
      <c r="L2583">
        <v>36</v>
      </c>
      <c r="M2583" s="6">
        <v>928</v>
      </c>
      <c r="N2583" s="6">
        <v>2714.25</v>
      </c>
      <c r="O2583">
        <v>18</v>
      </c>
      <c r="P2583">
        <v>4</v>
      </c>
      <c r="Q2583" t="s">
        <v>52</v>
      </c>
      <c r="R2583" t="s">
        <v>35</v>
      </c>
      <c r="S2583" t="s">
        <v>6177</v>
      </c>
    </row>
    <row r="2584" spans="1:19" hidden="1" x14ac:dyDescent="0.3">
      <c r="A2584" s="7">
        <v>19871</v>
      </c>
      <c r="B2584" s="6" t="s">
        <v>5227</v>
      </c>
      <c r="C2584" t="s">
        <v>5228</v>
      </c>
      <c r="D2584" t="str">
        <f t="shared" si="80"/>
        <v>17:31:39</v>
      </c>
      <c r="E2584" s="18">
        <f t="shared" si="81"/>
        <v>0.70833333333333326</v>
      </c>
      <c r="F2584" s="2" t="s">
        <v>45</v>
      </c>
      <c r="G2584" s="4" t="s">
        <v>46</v>
      </c>
      <c r="H2584" t="s">
        <v>60</v>
      </c>
      <c r="I2584">
        <v>1171</v>
      </c>
      <c r="J2584">
        <v>81684</v>
      </c>
      <c r="K2584" t="s">
        <v>6206</v>
      </c>
      <c r="L2584">
        <v>30</v>
      </c>
      <c r="M2584" s="6">
        <v>8894</v>
      </c>
      <c r="N2584" s="6">
        <v>716.5</v>
      </c>
      <c r="O2584">
        <v>25</v>
      </c>
      <c r="P2584">
        <v>4</v>
      </c>
      <c r="Q2584" t="s">
        <v>35</v>
      </c>
      <c r="R2584" t="s">
        <v>38</v>
      </c>
      <c r="S2584" t="s">
        <v>6177</v>
      </c>
    </row>
    <row r="2585" spans="1:19" hidden="1" x14ac:dyDescent="0.3">
      <c r="A2585" s="7">
        <v>19872</v>
      </c>
      <c r="B2585" s="6" t="s">
        <v>5229</v>
      </c>
      <c r="C2585" t="s">
        <v>5230</v>
      </c>
      <c r="D2585" t="str">
        <f t="shared" si="80"/>
        <v>11:38:50</v>
      </c>
      <c r="E2585" s="18">
        <f t="shared" si="81"/>
        <v>0.45833333333333331</v>
      </c>
      <c r="F2585" s="2" t="s">
        <v>45</v>
      </c>
      <c r="G2585" s="4" t="s">
        <v>55</v>
      </c>
      <c r="H2585" t="s">
        <v>47</v>
      </c>
      <c r="I2585">
        <v>1497</v>
      </c>
      <c r="J2585">
        <v>80592</v>
      </c>
      <c r="K2585" t="s">
        <v>6206</v>
      </c>
      <c r="L2585">
        <v>19</v>
      </c>
      <c r="M2585" s="6">
        <v>278.75</v>
      </c>
      <c r="N2585" s="6">
        <v>5145.25</v>
      </c>
      <c r="O2585">
        <v>55</v>
      </c>
      <c r="P2585">
        <v>1</v>
      </c>
      <c r="Q2585" t="s">
        <v>35</v>
      </c>
      <c r="R2585" t="s">
        <v>52</v>
      </c>
      <c r="S2585" t="s">
        <v>6177</v>
      </c>
    </row>
    <row r="2586" spans="1:19" hidden="1" x14ac:dyDescent="0.3">
      <c r="A2586" s="7">
        <v>19873</v>
      </c>
      <c r="B2586" s="6" t="s">
        <v>5231</v>
      </c>
      <c r="C2586" t="s">
        <v>5232</v>
      </c>
      <c r="D2586" t="str">
        <f t="shared" si="80"/>
        <v>07:42:50</v>
      </c>
      <c r="E2586" s="18">
        <f t="shared" si="81"/>
        <v>0.29166666666666663</v>
      </c>
      <c r="F2586" s="2" t="s">
        <v>45</v>
      </c>
      <c r="G2586" s="4" t="s">
        <v>55</v>
      </c>
      <c r="H2586" t="s">
        <v>47</v>
      </c>
      <c r="I2586">
        <v>3822</v>
      </c>
      <c r="J2586">
        <v>15520</v>
      </c>
      <c r="K2586" t="s">
        <v>6204</v>
      </c>
      <c r="L2586">
        <v>6</v>
      </c>
      <c r="M2586" s="6">
        <v>233.75</v>
      </c>
      <c r="N2586" s="6">
        <v>4754.5</v>
      </c>
      <c r="O2586">
        <v>63</v>
      </c>
      <c r="P2586">
        <v>3</v>
      </c>
      <c r="Q2586" t="s">
        <v>65</v>
      </c>
      <c r="R2586" t="s">
        <v>52</v>
      </c>
      <c r="S2586" t="s">
        <v>6177</v>
      </c>
    </row>
    <row r="2587" spans="1:19" hidden="1" x14ac:dyDescent="0.3">
      <c r="A2587" s="7">
        <v>19874</v>
      </c>
      <c r="B2587" s="6" t="s">
        <v>5233</v>
      </c>
      <c r="C2587" t="s">
        <v>5234</v>
      </c>
      <c r="D2587" t="str">
        <f t="shared" si="80"/>
        <v>19:55:25</v>
      </c>
      <c r="E2587" s="18">
        <f t="shared" si="81"/>
        <v>0.79166666666666663</v>
      </c>
      <c r="F2587" s="2" t="s">
        <v>72</v>
      </c>
      <c r="G2587" s="4" t="s">
        <v>46</v>
      </c>
      <c r="H2587" t="s">
        <v>81</v>
      </c>
      <c r="I2587">
        <v>268</v>
      </c>
      <c r="J2587">
        <v>50985</v>
      </c>
      <c r="K2587" t="s">
        <v>6203</v>
      </c>
      <c r="L2587">
        <v>18</v>
      </c>
      <c r="M2587" s="6">
        <v>362.25</v>
      </c>
      <c r="N2587" s="6">
        <v>4906.25</v>
      </c>
      <c r="O2587">
        <v>64</v>
      </c>
      <c r="P2587">
        <v>0</v>
      </c>
      <c r="Q2587" t="s">
        <v>52</v>
      </c>
      <c r="R2587" t="s">
        <v>38</v>
      </c>
      <c r="S2587" t="s">
        <v>6176</v>
      </c>
    </row>
    <row r="2588" spans="1:19" hidden="1" x14ac:dyDescent="0.3">
      <c r="A2588" s="7">
        <v>19875</v>
      </c>
      <c r="B2588" s="6" t="s">
        <v>5235</v>
      </c>
      <c r="C2588" t="s">
        <v>5236</v>
      </c>
      <c r="D2588" t="str">
        <f t="shared" si="80"/>
        <v>06:32:48</v>
      </c>
      <c r="E2588" s="18">
        <f t="shared" si="81"/>
        <v>0.25</v>
      </c>
      <c r="F2588" s="2" t="s">
        <v>50</v>
      </c>
      <c r="G2588" s="4" t="s">
        <v>46</v>
      </c>
      <c r="H2588" t="s">
        <v>51</v>
      </c>
      <c r="I2588">
        <v>165</v>
      </c>
      <c r="J2588">
        <v>81628</v>
      </c>
      <c r="K2588" t="s">
        <v>6206</v>
      </c>
      <c r="L2588">
        <v>17</v>
      </c>
      <c r="M2588" s="6">
        <v>743</v>
      </c>
      <c r="N2588" s="6">
        <v>3124.25</v>
      </c>
      <c r="O2588">
        <v>83</v>
      </c>
      <c r="P2588">
        <v>1</v>
      </c>
      <c r="Q2588" t="s">
        <v>35</v>
      </c>
      <c r="R2588" t="s">
        <v>38</v>
      </c>
      <c r="S2588" t="s">
        <v>6176</v>
      </c>
    </row>
    <row r="2589" spans="1:19" hidden="1" x14ac:dyDescent="0.3">
      <c r="A2589" s="7">
        <v>19876</v>
      </c>
      <c r="B2589" s="6" t="s">
        <v>5237</v>
      </c>
      <c r="C2589" t="s">
        <v>5238</v>
      </c>
      <c r="D2589" t="str">
        <f t="shared" si="80"/>
        <v>21:33:54</v>
      </c>
      <c r="E2589" s="18">
        <f t="shared" si="81"/>
        <v>0.875</v>
      </c>
      <c r="F2589" s="2" t="s">
        <v>88</v>
      </c>
      <c r="G2589" s="4" t="s">
        <v>55</v>
      </c>
      <c r="H2589" t="s">
        <v>51</v>
      </c>
      <c r="I2589">
        <v>116</v>
      </c>
      <c r="J2589">
        <v>57099</v>
      </c>
      <c r="K2589" t="s">
        <v>6203</v>
      </c>
      <c r="L2589">
        <v>12</v>
      </c>
      <c r="M2589" s="6">
        <v>244.75</v>
      </c>
      <c r="N2589" s="6">
        <v>3903.75</v>
      </c>
      <c r="O2589">
        <v>97</v>
      </c>
      <c r="P2589">
        <v>1</v>
      </c>
      <c r="Q2589" t="s">
        <v>52</v>
      </c>
      <c r="R2589" t="s">
        <v>38</v>
      </c>
      <c r="S2589" t="s">
        <v>6177</v>
      </c>
    </row>
    <row r="2590" spans="1:19" hidden="1" x14ac:dyDescent="0.3">
      <c r="A2590" s="7">
        <v>19877</v>
      </c>
      <c r="B2590" s="6" t="s">
        <v>5239</v>
      </c>
      <c r="C2590" t="s">
        <v>5240</v>
      </c>
      <c r="D2590" t="str">
        <f t="shared" si="80"/>
        <v>19:05:25</v>
      </c>
      <c r="E2590" s="18">
        <f t="shared" si="81"/>
        <v>0.79166666666666663</v>
      </c>
      <c r="F2590" s="2" t="s">
        <v>72</v>
      </c>
      <c r="G2590" s="4" t="s">
        <v>46</v>
      </c>
      <c r="H2590" t="s">
        <v>81</v>
      </c>
      <c r="I2590">
        <v>474</v>
      </c>
      <c r="J2590">
        <v>63770</v>
      </c>
      <c r="K2590" t="s">
        <v>6203</v>
      </c>
      <c r="L2590">
        <v>11</v>
      </c>
      <c r="M2590" s="6">
        <v>6707.25</v>
      </c>
      <c r="N2590" s="6">
        <v>262</v>
      </c>
      <c r="O2590">
        <v>58</v>
      </c>
      <c r="P2590">
        <v>1</v>
      </c>
      <c r="Q2590" t="s">
        <v>35</v>
      </c>
      <c r="R2590" t="s">
        <v>38</v>
      </c>
      <c r="S2590" t="s">
        <v>6176</v>
      </c>
    </row>
    <row r="2591" spans="1:19" hidden="1" x14ac:dyDescent="0.3">
      <c r="A2591" s="7">
        <v>19878</v>
      </c>
      <c r="B2591" s="6" t="s">
        <v>5241</v>
      </c>
      <c r="C2591" t="s">
        <v>5242</v>
      </c>
      <c r="D2591" t="str">
        <f t="shared" si="80"/>
        <v>21:39:09</v>
      </c>
      <c r="E2591" s="18">
        <f t="shared" si="81"/>
        <v>0.875</v>
      </c>
      <c r="F2591" s="2" t="s">
        <v>59</v>
      </c>
      <c r="G2591" s="4" t="s">
        <v>68</v>
      </c>
      <c r="H2591" t="s">
        <v>60</v>
      </c>
      <c r="I2591">
        <v>1050</v>
      </c>
      <c r="J2591">
        <v>80496</v>
      </c>
      <c r="K2591" t="s">
        <v>6206</v>
      </c>
      <c r="L2591">
        <v>38</v>
      </c>
      <c r="M2591" s="6">
        <v>404.75</v>
      </c>
      <c r="N2591" s="6">
        <v>6901.75</v>
      </c>
      <c r="O2591">
        <v>6</v>
      </c>
      <c r="P2591">
        <v>7</v>
      </c>
      <c r="Q2591" t="s">
        <v>38</v>
      </c>
      <c r="R2591" t="s">
        <v>38</v>
      </c>
      <c r="S2591" t="s">
        <v>6177</v>
      </c>
    </row>
    <row r="2592" spans="1:19" hidden="1" x14ac:dyDescent="0.3">
      <c r="A2592" s="7">
        <v>19879</v>
      </c>
      <c r="B2592" s="6" t="s">
        <v>5243</v>
      </c>
      <c r="C2592" t="s">
        <v>5244</v>
      </c>
      <c r="D2592" t="str">
        <f t="shared" si="80"/>
        <v>02:18:02</v>
      </c>
      <c r="E2592" s="18">
        <f t="shared" si="81"/>
        <v>8.3333333333333329E-2</v>
      </c>
      <c r="F2592" s="2" t="s">
        <v>88</v>
      </c>
      <c r="G2592" s="4" t="s">
        <v>55</v>
      </c>
      <c r="H2592" t="s">
        <v>51</v>
      </c>
      <c r="I2592">
        <v>141</v>
      </c>
      <c r="J2592">
        <v>13226</v>
      </c>
      <c r="K2592" t="s">
        <v>6204</v>
      </c>
      <c r="L2592">
        <v>11</v>
      </c>
      <c r="M2592" s="6">
        <v>1358.75</v>
      </c>
      <c r="N2592" s="6">
        <v>559.25</v>
      </c>
      <c r="O2592">
        <v>81</v>
      </c>
      <c r="P2592">
        <v>2</v>
      </c>
      <c r="Q2592" t="s">
        <v>35</v>
      </c>
      <c r="R2592" t="s">
        <v>52</v>
      </c>
      <c r="S2592" t="s">
        <v>6176</v>
      </c>
    </row>
    <row r="2593" spans="1:19" hidden="1" x14ac:dyDescent="0.3">
      <c r="A2593" s="7">
        <v>19880</v>
      </c>
      <c r="B2593" s="6" t="s">
        <v>5245</v>
      </c>
      <c r="C2593" t="s">
        <v>5246</v>
      </c>
      <c r="D2593" t="str">
        <f t="shared" si="80"/>
        <v>17:08:51</v>
      </c>
      <c r="E2593" s="18">
        <f t="shared" si="81"/>
        <v>0.70833333333333326</v>
      </c>
      <c r="F2593" s="2" t="s">
        <v>45</v>
      </c>
      <c r="G2593" s="4" t="s">
        <v>55</v>
      </c>
      <c r="H2593" t="s">
        <v>56</v>
      </c>
      <c r="I2593">
        <v>3152</v>
      </c>
      <c r="J2593">
        <v>86717</v>
      </c>
      <c r="K2593" t="s">
        <v>6206</v>
      </c>
      <c r="L2593">
        <v>47</v>
      </c>
      <c r="M2593" s="6">
        <v>5657.75</v>
      </c>
      <c r="N2593" s="6">
        <v>462</v>
      </c>
      <c r="O2593">
        <v>13</v>
      </c>
      <c r="P2593">
        <v>5</v>
      </c>
      <c r="Q2593" t="s">
        <v>52</v>
      </c>
      <c r="R2593" t="s">
        <v>52</v>
      </c>
      <c r="S2593" t="s">
        <v>6176</v>
      </c>
    </row>
    <row r="2594" spans="1:19" hidden="1" x14ac:dyDescent="0.3">
      <c r="A2594" s="7">
        <v>19881</v>
      </c>
      <c r="B2594" s="6" t="s">
        <v>5247</v>
      </c>
      <c r="C2594" t="s">
        <v>5248</v>
      </c>
      <c r="D2594" t="str">
        <f t="shared" si="80"/>
        <v>12:30:17</v>
      </c>
      <c r="E2594" s="18">
        <f t="shared" si="81"/>
        <v>0.5</v>
      </c>
      <c r="F2594" s="2" t="s">
        <v>72</v>
      </c>
      <c r="G2594" s="4" t="s">
        <v>46</v>
      </c>
      <c r="H2594" t="s">
        <v>75</v>
      </c>
      <c r="I2594">
        <v>762</v>
      </c>
      <c r="J2594">
        <v>74601</v>
      </c>
      <c r="K2594" t="s">
        <v>6206</v>
      </c>
      <c r="L2594">
        <v>9</v>
      </c>
      <c r="M2594" s="6">
        <v>9220.5</v>
      </c>
      <c r="N2594" s="6">
        <v>831.25</v>
      </c>
      <c r="O2594">
        <v>50</v>
      </c>
      <c r="P2594">
        <v>1</v>
      </c>
      <c r="Q2594" t="s">
        <v>38</v>
      </c>
      <c r="R2594" t="s">
        <v>38</v>
      </c>
      <c r="S2594" t="s">
        <v>6176</v>
      </c>
    </row>
    <row r="2595" spans="1:19" hidden="1" x14ac:dyDescent="0.3">
      <c r="A2595" s="7">
        <v>19882</v>
      </c>
      <c r="B2595" s="6" t="s">
        <v>5249</v>
      </c>
      <c r="C2595" t="s">
        <v>5250</v>
      </c>
      <c r="D2595" t="str">
        <f t="shared" si="80"/>
        <v>17:01:44</v>
      </c>
      <c r="E2595" s="18">
        <f t="shared" si="81"/>
        <v>0.70833333333333326</v>
      </c>
      <c r="F2595" s="2" t="s">
        <v>50</v>
      </c>
      <c r="G2595" s="4" t="s">
        <v>46</v>
      </c>
      <c r="H2595" t="s">
        <v>51</v>
      </c>
      <c r="I2595">
        <v>55</v>
      </c>
      <c r="J2595">
        <v>33259</v>
      </c>
      <c r="K2595" t="s">
        <v>6205</v>
      </c>
      <c r="L2595">
        <v>8</v>
      </c>
      <c r="M2595" s="6">
        <v>275</v>
      </c>
      <c r="N2595" s="6">
        <v>6305</v>
      </c>
      <c r="O2595">
        <v>87</v>
      </c>
      <c r="P2595">
        <v>2</v>
      </c>
      <c r="Q2595" t="s">
        <v>65</v>
      </c>
      <c r="R2595" t="s">
        <v>35</v>
      </c>
      <c r="S2595" t="s">
        <v>6176</v>
      </c>
    </row>
    <row r="2596" spans="1:19" hidden="1" x14ac:dyDescent="0.3">
      <c r="A2596" s="7">
        <v>19883</v>
      </c>
      <c r="B2596" s="6" t="s">
        <v>5251</v>
      </c>
      <c r="C2596" t="s">
        <v>5252</v>
      </c>
      <c r="D2596" t="str">
        <f t="shared" si="80"/>
        <v>18:26:45</v>
      </c>
      <c r="E2596" s="18">
        <f t="shared" si="81"/>
        <v>0.75</v>
      </c>
      <c r="F2596" s="2" t="s">
        <v>50</v>
      </c>
      <c r="G2596" s="4" t="s">
        <v>46</v>
      </c>
      <c r="H2596" t="s">
        <v>81</v>
      </c>
      <c r="I2596">
        <v>223</v>
      </c>
      <c r="J2596">
        <v>53083</v>
      </c>
      <c r="K2596" t="s">
        <v>6203</v>
      </c>
      <c r="L2596">
        <v>5</v>
      </c>
      <c r="M2596" s="6">
        <v>283.75</v>
      </c>
      <c r="N2596" s="6">
        <v>5710.25</v>
      </c>
      <c r="O2596">
        <v>68</v>
      </c>
      <c r="P2596">
        <v>0</v>
      </c>
      <c r="Q2596" t="s">
        <v>52</v>
      </c>
      <c r="R2596" t="s">
        <v>38</v>
      </c>
      <c r="S2596" t="s">
        <v>6176</v>
      </c>
    </row>
    <row r="2597" spans="1:19" hidden="1" x14ac:dyDescent="0.3">
      <c r="A2597" s="7">
        <v>19884</v>
      </c>
      <c r="B2597" s="6" t="s">
        <v>5253</v>
      </c>
      <c r="C2597" t="s">
        <v>5254</v>
      </c>
      <c r="D2597" t="str">
        <f t="shared" si="80"/>
        <v>15:24:24</v>
      </c>
      <c r="E2597" s="18">
        <f t="shared" si="81"/>
        <v>0.625</v>
      </c>
      <c r="F2597" s="2" t="s">
        <v>88</v>
      </c>
      <c r="G2597" s="4" t="s">
        <v>46</v>
      </c>
      <c r="H2597" t="s">
        <v>81</v>
      </c>
      <c r="I2597">
        <v>299</v>
      </c>
      <c r="J2597">
        <v>76326</v>
      </c>
      <c r="K2597" t="s">
        <v>6206</v>
      </c>
      <c r="L2597">
        <v>17</v>
      </c>
      <c r="M2597" s="6">
        <v>379.5</v>
      </c>
      <c r="N2597" s="6">
        <v>5355.75</v>
      </c>
      <c r="O2597">
        <v>64</v>
      </c>
      <c r="P2597">
        <v>0</v>
      </c>
      <c r="Q2597" t="s">
        <v>52</v>
      </c>
      <c r="R2597" t="s">
        <v>38</v>
      </c>
      <c r="S2597" t="s">
        <v>6177</v>
      </c>
    </row>
    <row r="2598" spans="1:19" hidden="1" x14ac:dyDescent="0.3">
      <c r="A2598" s="7">
        <v>19885</v>
      </c>
      <c r="B2598" s="6" t="s">
        <v>5255</v>
      </c>
      <c r="C2598" t="s">
        <v>5256</v>
      </c>
      <c r="D2598" t="str">
        <f t="shared" si="80"/>
        <v>18:30:56</v>
      </c>
      <c r="E2598" s="18">
        <f t="shared" si="81"/>
        <v>0.75</v>
      </c>
      <c r="F2598" s="2" t="s">
        <v>88</v>
      </c>
      <c r="G2598" s="4" t="s">
        <v>55</v>
      </c>
      <c r="H2598" t="s">
        <v>51</v>
      </c>
      <c r="I2598">
        <v>36</v>
      </c>
      <c r="J2598">
        <v>46147</v>
      </c>
      <c r="K2598" t="s">
        <v>6205</v>
      </c>
      <c r="L2598">
        <v>16</v>
      </c>
      <c r="M2598" s="6">
        <v>172.75</v>
      </c>
      <c r="N2598" s="6">
        <v>4206</v>
      </c>
      <c r="O2598">
        <v>100</v>
      </c>
      <c r="P2598">
        <v>1</v>
      </c>
      <c r="Q2598" t="s">
        <v>65</v>
      </c>
      <c r="R2598" t="s">
        <v>52</v>
      </c>
      <c r="S2598" t="s">
        <v>6177</v>
      </c>
    </row>
    <row r="2599" spans="1:19" hidden="1" x14ac:dyDescent="0.3">
      <c r="A2599" s="7">
        <v>19886</v>
      </c>
      <c r="B2599" s="6" t="s">
        <v>5257</v>
      </c>
      <c r="C2599" t="s">
        <v>5258</v>
      </c>
      <c r="D2599" t="str">
        <f t="shared" si="80"/>
        <v>23:37:04</v>
      </c>
      <c r="E2599" s="18">
        <f t="shared" si="81"/>
        <v>0.95833333333333326</v>
      </c>
      <c r="F2599" s="2" t="s">
        <v>50</v>
      </c>
      <c r="G2599" s="4" t="s">
        <v>55</v>
      </c>
      <c r="H2599" t="s">
        <v>51</v>
      </c>
      <c r="I2599">
        <v>181</v>
      </c>
      <c r="J2599">
        <v>39777</v>
      </c>
      <c r="K2599" t="s">
        <v>6205</v>
      </c>
      <c r="L2599">
        <v>3</v>
      </c>
      <c r="M2599" s="6">
        <v>780</v>
      </c>
      <c r="N2599" s="6">
        <v>4523.5</v>
      </c>
      <c r="O2599">
        <v>75</v>
      </c>
      <c r="P2599">
        <v>2</v>
      </c>
      <c r="Q2599" t="s">
        <v>35</v>
      </c>
      <c r="R2599" t="s">
        <v>52</v>
      </c>
      <c r="S2599" t="s">
        <v>6177</v>
      </c>
    </row>
    <row r="2600" spans="1:19" hidden="1" x14ac:dyDescent="0.3">
      <c r="A2600" s="7">
        <v>19887</v>
      </c>
      <c r="B2600" s="6" t="s">
        <v>5259</v>
      </c>
      <c r="C2600" t="s">
        <v>5260</v>
      </c>
      <c r="D2600" t="str">
        <f t="shared" si="80"/>
        <v>02:47:41</v>
      </c>
      <c r="E2600" s="18">
        <f t="shared" si="81"/>
        <v>8.3333333333333329E-2</v>
      </c>
      <c r="F2600" s="2" t="s">
        <v>88</v>
      </c>
      <c r="G2600" s="4" t="s">
        <v>55</v>
      </c>
      <c r="H2600" t="s">
        <v>51</v>
      </c>
      <c r="I2600">
        <v>56</v>
      </c>
      <c r="J2600">
        <v>52418</v>
      </c>
      <c r="K2600" t="s">
        <v>6203</v>
      </c>
      <c r="L2600">
        <v>13</v>
      </c>
      <c r="M2600" s="6">
        <v>2293.25</v>
      </c>
      <c r="N2600" s="6">
        <v>472.25</v>
      </c>
      <c r="O2600">
        <v>90</v>
      </c>
      <c r="P2600">
        <v>1</v>
      </c>
      <c r="Q2600" t="s">
        <v>65</v>
      </c>
      <c r="R2600" t="s">
        <v>38</v>
      </c>
      <c r="S2600" t="s">
        <v>6177</v>
      </c>
    </row>
    <row r="2601" spans="1:19" hidden="1" x14ac:dyDescent="0.3">
      <c r="A2601" s="7">
        <v>19888</v>
      </c>
      <c r="B2601" s="6" t="s">
        <v>5261</v>
      </c>
      <c r="C2601" t="s">
        <v>5262</v>
      </c>
      <c r="D2601" t="str">
        <f t="shared" si="80"/>
        <v>06:42:35</v>
      </c>
      <c r="E2601" s="18">
        <f t="shared" si="81"/>
        <v>0.25</v>
      </c>
      <c r="F2601" s="2" t="s">
        <v>50</v>
      </c>
      <c r="G2601" s="4" t="s">
        <v>46</v>
      </c>
      <c r="H2601" t="s">
        <v>51</v>
      </c>
      <c r="I2601">
        <v>124</v>
      </c>
      <c r="J2601">
        <v>35220</v>
      </c>
      <c r="K2601" t="s">
        <v>6205</v>
      </c>
      <c r="L2601">
        <v>6</v>
      </c>
      <c r="M2601" s="6">
        <v>378</v>
      </c>
      <c r="N2601" s="6">
        <v>6260.75</v>
      </c>
      <c r="O2601">
        <v>91</v>
      </c>
      <c r="P2601">
        <v>2</v>
      </c>
      <c r="Q2601" t="s">
        <v>35</v>
      </c>
      <c r="R2601" t="s">
        <v>52</v>
      </c>
      <c r="S2601" t="s">
        <v>6177</v>
      </c>
    </row>
    <row r="2602" spans="1:19" hidden="1" x14ac:dyDescent="0.3">
      <c r="A2602" s="7">
        <v>19889</v>
      </c>
      <c r="B2602" s="6" t="s">
        <v>5263</v>
      </c>
      <c r="C2602" t="s">
        <v>5264</v>
      </c>
      <c r="D2602" t="str">
        <f t="shared" si="80"/>
        <v>11:51:02</v>
      </c>
      <c r="E2602" s="18">
        <f t="shared" si="81"/>
        <v>0.45833333333333331</v>
      </c>
      <c r="F2602" s="2" t="s">
        <v>45</v>
      </c>
      <c r="G2602" s="4" t="s">
        <v>46</v>
      </c>
      <c r="H2602" t="s">
        <v>81</v>
      </c>
      <c r="I2602">
        <v>845</v>
      </c>
      <c r="J2602">
        <v>89399</v>
      </c>
      <c r="K2602" t="s">
        <v>6206</v>
      </c>
      <c r="L2602">
        <v>11</v>
      </c>
      <c r="M2602" s="6">
        <v>261.25</v>
      </c>
      <c r="N2602" s="6">
        <v>3040.5</v>
      </c>
      <c r="O2602">
        <v>52</v>
      </c>
      <c r="P2602">
        <v>1</v>
      </c>
      <c r="Q2602" t="s">
        <v>38</v>
      </c>
      <c r="R2602" t="s">
        <v>52</v>
      </c>
      <c r="S2602" t="s">
        <v>6176</v>
      </c>
    </row>
    <row r="2603" spans="1:19" hidden="1" x14ac:dyDescent="0.3">
      <c r="A2603" s="7">
        <v>19890</v>
      </c>
      <c r="B2603" s="6" t="s">
        <v>5265</v>
      </c>
      <c r="C2603" t="s">
        <v>5266</v>
      </c>
      <c r="D2603" t="str">
        <f t="shared" si="80"/>
        <v>05:21:04</v>
      </c>
      <c r="E2603" s="18">
        <f t="shared" si="81"/>
        <v>0.20833333333333331</v>
      </c>
      <c r="F2603" s="2" t="s">
        <v>59</v>
      </c>
      <c r="G2603" s="4" t="s">
        <v>46</v>
      </c>
      <c r="H2603" t="s">
        <v>75</v>
      </c>
      <c r="I2603">
        <v>906</v>
      </c>
      <c r="J2603">
        <v>39117</v>
      </c>
      <c r="K2603" t="s">
        <v>6205</v>
      </c>
      <c r="L2603">
        <v>15</v>
      </c>
      <c r="M2603" s="6">
        <v>368.25</v>
      </c>
      <c r="N2603" s="6">
        <v>7026.75</v>
      </c>
      <c r="O2603">
        <v>62</v>
      </c>
      <c r="P2603">
        <v>1</v>
      </c>
      <c r="Q2603" t="s">
        <v>52</v>
      </c>
      <c r="R2603" t="s">
        <v>38</v>
      </c>
      <c r="S2603" t="s">
        <v>6177</v>
      </c>
    </row>
    <row r="2604" spans="1:19" hidden="1" x14ac:dyDescent="0.3">
      <c r="A2604" s="7">
        <v>19891</v>
      </c>
      <c r="B2604" s="6" t="s">
        <v>5267</v>
      </c>
      <c r="C2604" t="s">
        <v>5268</v>
      </c>
      <c r="D2604" t="str">
        <f t="shared" si="80"/>
        <v>22:31:12</v>
      </c>
      <c r="E2604" s="18">
        <f t="shared" si="81"/>
        <v>0.91666666666666663</v>
      </c>
      <c r="F2604" s="2" t="s">
        <v>72</v>
      </c>
      <c r="G2604" s="4" t="s">
        <v>55</v>
      </c>
      <c r="H2604" t="s">
        <v>51</v>
      </c>
      <c r="I2604">
        <v>365</v>
      </c>
      <c r="J2604">
        <v>87602</v>
      </c>
      <c r="K2604" t="s">
        <v>6206</v>
      </c>
      <c r="L2604">
        <v>11</v>
      </c>
      <c r="M2604" s="6">
        <v>348</v>
      </c>
      <c r="N2604" s="6">
        <v>4788</v>
      </c>
      <c r="O2604">
        <v>94</v>
      </c>
      <c r="P2604">
        <v>1</v>
      </c>
      <c r="Q2604" t="s">
        <v>52</v>
      </c>
      <c r="R2604" t="s">
        <v>38</v>
      </c>
      <c r="S2604" t="s">
        <v>6176</v>
      </c>
    </row>
    <row r="2605" spans="1:19" hidden="1" x14ac:dyDescent="0.3">
      <c r="A2605" s="7">
        <v>19892</v>
      </c>
      <c r="B2605" s="6" t="s">
        <v>5269</v>
      </c>
      <c r="C2605" t="s">
        <v>5270</v>
      </c>
      <c r="D2605" t="str">
        <f t="shared" si="80"/>
        <v>11:07:47</v>
      </c>
      <c r="E2605" s="18">
        <f t="shared" si="81"/>
        <v>0.45833333333333331</v>
      </c>
      <c r="F2605" s="2" t="s">
        <v>72</v>
      </c>
      <c r="G2605" s="4" t="s">
        <v>46</v>
      </c>
      <c r="H2605" t="s">
        <v>81</v>
      </c>
      <c r="I2605">
        <v>876</v>
      </c>
      <c r="J2605">
        <v>84125</v>
      </c>
      <c r="K2605" t="s">
        <v>6206</v>
      </c>
      <c r="L2605">
        <v>18</v>
      </c>
      <c r="M2605" s="6">
        <v>1699</v>
      </c>
      <c r="N2605" s="6">
        <v>2882.5</v>
      </c>
      <c r="O2605">
        <v>50</v>
      </c>
      <c r="P2605">
        <v>1</v>
      </c>
      <c r="Q2605" t="s">
        <v>52</v>
      </c>
      <c r="R2605" t="s">
        <v>38</v>
      </c>
      <c r="S2605" t="s">
        <v>6177</v>
      </c>
    </row>
    <row r="2606" spans="1:19" hidden="1" x14ac:dyDescent="0.3">
      <c r="A2606" s="7">
        <v>19893</v>
      </c>
      <c r="B2606" s="6" t="s">
        <v>5271</v>
      </c>
      <c r="C2606" t="s">
        <v>5272</v>
      </c>
      <c r="D2606" t="str">
        <f t="shared" si="80"/>
        <v>15:16:36</v>
      </c>
      <c r="E2606" s="18">
        <f t="shared" si="81"/>
        <v>0.625</v>
      </c>
      <c r="F2606" s="2" t="s">
        <v>45</v>
      </c>
      <c r="G2606" s="4" t="s">
        <v>55</v>
      </c>
      <c r="H2606" t="s">
        <v>75</v>
      </c>
      <c r="I2606">
        <v>1568</v>
      </c>
      <c r="J2606">
        <v>64515</v>
      </c>
      <c r="K2606" t="s">
        <v>6203</v>
      </c>
      <c r="L2606">
        <v>1</v>
      </c>
      <c r="M2606" s="6">
        <v>118.5</v>
      </c>
      <c r="N2606" s="6">
        <v>7120.25</v>
      </c>
      <c r="O2606">
        <v>63</v>
      </c>
      <c r="P2606">
        <v>3</v>
      </c>
      <c r="Q2606" t="s">
        <v>52</v>
      </c>
      <c r="R2606" t="s">
        <v>38</v>
      </c>
      <c r="S2606" t="s">
        <v>6176</v>
      </c>
    </row>
    <row r="2607" spans="1:19" hidden="1" x14ac:dyDescent="0.3">
      <c r="A2607" s="7">
        <v>19894</v>
      </c>
      <c r="B2607" s="6" t="s">
        <v>5273</v>
      </c>
      <c r="C2607" t="s">
        <v>5274</v>
      </c>
      <c r="D2607" t="str">
        <f t="shared" si="80"/>
        <v>05:29:16</v>
      </c>
      <c r="E2607" s="18">
        <f t="shared" si="81"/>
        <v>0.20833333333333331</v>
      </c>
      <c r="F2607" s="2" t="s">
        <v>72</v>
      </c>
      <c r="G2607" s="4" t="s">
        <v>55</v>
      </c>
      <c r="H2607" t="s">
        <v>51</v>
      </c>
      <c r="I2607">
        <v>852</v>
      </c>
      <c r="J2607">
        <v>55559</v>
      </c>
      <c r="K2607" t="s">
        <v>6203</v>
      </c>
      <c r="L2607">
        <v>20</v>
      </c>
      <c r="M2607" s="6">
        <v>317</v>
      </c>
      <c r="N2607" s="6">
        <v>5511.25</v>
      </c>
      <c r="O2607">
        <v>76</v>
      </c>
      <c r="P2607">
        <v>1</v>
      </c>
      <c r="Q2607" t="s">
        <v>65</v>
      </c>
      <c r="R2607" t="s">
        <v>52</v>
      </c>
      <c r="S2607" t="s">
        <v>6176</v>
      </c>
    </row>
    <row r="2608" spans="1:19" hidden="1" x14ac:dyDescent="0.3">
      <c r="A2608" s="7">
        <v>19895</v>
      </c>
      <c r="B2608" s="6" t="s">
        <v>5275</v>
      </c>
      <c r="C2608" t="s">
        <v>5276</v>
      </c>
      <c r="D2608" t="str">
        <f t="shared" si="80"/>
        <v>17:29:30</v>
      </c>
      <c r="E2608" s="18">
        <f t="shared" si="81"/>
        <v>0.70833333333333326</v>
      </c>
      <c r="F2608" s="2" t="s">
        <v>50</v>
      </c>
      <c r="G2608" s="4" t="s">
        <v>46</v>
      </c>
      <c r="H2608" t="s">
        <v>51</v>
      </c>
      <c r="I2608">
        <v>151</v>
      </c>
      <c r="J2608">
        <v>64673</v>
      </c>
      <c r="K2608" t="s">
        <v>6203</v>
      </c>
      <c r="L2608">
        <v>12</v>
      </c>
      <c r="M2608" s="6">
        <v>611.25</v>
      </c>
      <c r="N2608" s="6">
        <v>2519</v>
      </c>
      <c r="O2608">
        <v>94</v>
      </c>
      <c r="P2608">
        <v>1</v>
      </c>
      <c r="Q2608" t="s">
        <v>52</v>
      </c>
      <c r="R2608" t="s">
        <v>52</v>
      </c>
      <c r="S2608" t="s">
        <v>6176</v>
      </c>
    </row>
    <row r="2609" spans="1:19" hidden="1" x14ac:dyDescent="0.3">
      <c r="A2609" s="7">
        <v>19896</v>
      </c>
      <c r="B2609" s="6" t="s">
        <v>5277</v>
      </c>
      <c r="C2609" t="s">
        <v>5278</v>
      </c>
      <c r="D2609" t="str">
        <f t="shared" si="80"/>
        <v>10:02:45</v>
      </c>
      <c r="E2609" s="18">
        <f t="shared" si="81"/>
        <v>0.41666666666666663</v>
      </c>
      <c r="F2609" s="2" t="s">
        <v>50</v>
      </c>
      <c r="G2609" s="4" t="s">
        <v>55</v>
      </c>
      <c r="H2609" t="s">
        <v>51</v>
      </c>
      <c r="I2609">
        <v>145</v>
      </c>
      <c r="J2609">
        <v>60641</v>
      </c>
      <c r="K2609" t="s">
        <v>6203</v>
      </c>
      <c r="L2609">
        <v>18</v>
      </c>
      <c r="M2609" s="6">
        <v>330.5</v>
      </c>
      <c r="N2609" s="6">
        <v>3353.75</v>
      </c>
      <c r="O2609">
        <v>81</v>
      </c>
      <c r="P2609">
        <v>1</v>
      </c>
      <c r="Q2609" t="s">
        <v>52</v>
      </c>
      <c r="R2609" t="s">
        <v>52</v>
      </c>
      <c r="S2609" t="s">
        <v>6176</v>
      </c>
    </row>
    <row r="2610" spans="1:19" hidden="1" x14ac:dyDescent="0.3">
      <c r="A2610" s="7">
        <v>19897</v>
      </c>
      <c r="B2610" s="6" t="s">
        <v>5279</v>
      </c>
      <c r="C2610" t="s">
        <v>5280</v>
      </c>
      <c r="D2610" t="str">
        <f t="shared" si="80"/>
        <v>17:33:09</v>
      </c>
      <c r="E2610" s="18">
        <f t="shared" si="81"/>
        <v>0.70833333333333326</v>
      </c>
      <c r="F2610" s="2" t="s">
        <v>72</v>
      </c>
      <c r="G2610" s="4" t="s">
        <v>46</v>
      </c>
      <c r="H2610" t="s">
        <v>51</v>
      </c>
      <c r="I2610">
        <v>354</v>
      </c>
      <c r="J2610">
        <v>57711</v>
      </c>
      <c r="K2610" t="s">
        <v>6203</v>
      </c>
      <c r="L2610">
        <v>14</v>
      </c>
      <c r="M2610" s="6">
        <v>425.5</v>
      </c>
      <c r="N2610" s="6">
        <v>4154.25</v>
      </c>
      <c r="O2610">
        <v>82</v>
      </c>
      <c r="P2610">
        <v>2</v>
      </c>
      <c r="Q2610" t="s">
        <v>52</v>
      </c>
      <c r="R2610" t="s">
        <v>38</v>
      </c>
      <c r="S2610" t="s">
        <v>6177</v>
      </c>
    </row>
    <row r="2611" spans="1:19" hidden="1" x14ac:dyDescent="0.3">
      <c r="A2611" s="7">
        <v>19898</v>
      </c>
      <c r="B2611" s="6" t="s">
        <v>5281</v>
      </c>
      <c r="C2611" t="s">
        <v>5282</v>
      </c>
      <c r="D2611" t="str">
        <f t="shared" si="80"/>
        <v>23:05:41</v>
      </c>
      <c r="E2611" s="18">
        <f t="shared" si="81"/>
        <v>0.95833333333333326</v>
      </c>
      <c r="F2611" s="2" t="s">
        <v>45</v>
      </c>
      <c r="G2611" s="4" t="s">
        <v>55</v>
      </c>
      <c r="H2611" t="s">
        <v>56</v>
      </c>
      <c r="I2611">
        <v>4766</v>
      </c>
      <c r="J2611">
        <v>49483</v>
      </c>
      <c r="K2611" t="s">
        <v>6205</v>
      </c>
      <c r="L2611">
        <v>52</v>
      </c>
      <c r="M2611" s="6">
        <v>2100.5</v>
      </c>
      <c r="N2611" s="6">
        <v>324.75</v>
      </c>
      <c r="O2611">
        <v>17</v>
      </c>
      <c r="P2611">
        <v>5</v>
      </c>
      <c r="Q2611" t="s">
        <v>52</v>
      </c>
      <c r="R2611" t="s">
        <v>52</v>
      </c>
      <c r="S2611" t="s">
        <v>6176</v>
      </c>
    </row>
    <row r="2612" spans="1:19" hidden="1" x14ac:dyDescent="0.3">
      <c r="A2612" s="7">
        <v>19899</v>
      </c>
      <c r="B2612" s="6" t="s">
        <v>5283</v>
      </c>
      <c r="C2612" t="s">
        <v>5284</v>
      </c>
      <c r="D2612" t="str">
        <f t="shared" si="80"/>
        <v>08:12:35</v>
      </c>
      <c r="E2612" s="18">
        <f t="shared" si="81"/>
        <v>0.33333333333333331</v>
      </c>
      <c r="F2612" s="2" t="s">
        <v>72</v>
      </c>
      <c r="G2612" s="4" t="s">
        <v>46</v>
      </c>
      <c r="H2612" t="s">
        <v>47</v>
      </c>
      <c r="I2612">
        <v>553</v>
      </c>
      <c r="J2612">
        <v>70557</v>
      </c>
      <c r="K2612" t="s">
        <v>6206</v>
      </c>
      <c r="L2612">
        <v>3</v>
      </c>
      <c r="M2612" s="6">
        <v>4864.25</v>
      </c>
      <c r="N2612" s="6">
        <v>472.75</v>
      </c>
      <c r="O2612">
        <v>82</v>
      </c>
      <c r="P2612">
        <v>1</v>
      </c>
      <c r="Q2612" t="s">
        <v>65</v>
      </c>
      <c r="R2612" t="s">
        <v>38</v>
      </c>
      <c r="S2612" t="s">
        <v>6177</v>
      </c>
    </row>
    <row r="2613" spans="1:19" hidden="1" x14ac:dyDescent="0.3">
      <c r="A2613" s="7">
        <v>19900</v>
      </c>
      <c r="B2613" s="6" t="s">
        <v>5285</v>
      </c>
      <c r="C2613" t="s">
        <v>5286</v>
      </c>
      <c r="D2613" t="str">
        <f t="shared" si="80"/>
        <v>17:37:26</v>
      </c>
      <c r="E2613" s="18">
        <f t="shared" si="81"/>
        <v>0.70833333333333326</v>
      </c>
      <c r="F2613" s="2" t="s">
        <v>72</v>
      </c>
      <c r="G2613" s="4" t="s">
        <v>46</v>
      </c>
      <c r="H2613" t="s">
        <v>81</v>
      </c>
      <c r="I2613">
        <v>504</v>
      </c>
      <c r="J2613">
        <v>89359</v>
      </c>
      <c r="K2613" t="s">
        <v>6206</v>
      </c>
      <c r="L2613">
        <v>14</v>
      </c>
      <c r="M2613" s="6">
        <v>420.75</v>
      </c>
      <c r="N2613" s="6">
        <v>7430.25</v>
      </c>
      <c r="O2613">
        <v>63</v>
      </c>
      <c r="P2613">
        <v>1</v>
      </c>
      <c r="Q2613" t="s">
        <v>65</v>
      </c>
      <c r="R2613" t="s">
        <v>38</v>
      </c>
      <c r="S2613" t="s">
        <v>6176</v>
      </c>
    </row>
    <row r="2614" spans="1:19" hidden="1" x14ac:dyDescent="0.3">
      <c r="A2614" s="7">
        <v>19901</v>
      </c>
      <c r="B2614" s="6" t="s">
        <v>5287</v>
      </c>
      <c r="C2614" t="s">
        <v>5288</v>
      </c>
      <c r="D2614" t="str">
        <f t="shared" si="80"/>
        <v>22:23:55</v>
      </c>
      <c r="E2614" s="18">
        <f t="shared" si="81"/>
        <v>0.91666666666666663</v>
      </c>
      <c r="F2614" s="2" t="s">
        <v>45</v>
      </c>
      <c r="G2614" s="4" t="s">
        <v>55</v>
      </c>
      <c r="H2614" t="s">
        <v>56</v>
      </c>
      <c r="I2614">
        <v>2367</v>
      </c>
      <c r="J2614">
        <v>83898</v>
      </c>
      <c r="K2614" t="s">
        <v>6206</v>
      </c>
      <c r="L2614">
        <v>44</v>
      </c>
      <c r="M2614" s="6">
        <v>5136.75</v>
      </c>
      <c r="N2614" s="6">
        <v>798</v>
      </c>
      <c r="O2614">
        <v>19</v>
      </c>
      <c r="P2614">
        <v>4</v>
      </c>
      <c r="Q2614" t="s">
        <v>52</v>
      </c>
      <c r="R2614" t="s">
        <v>38</v>
      </c>
      <c r="S2614" t="s">
        <v>6177</v>
      </c>
    </row>
    <row r="2615" spans="1:19" hidden="1" x14ac:dyDescent="0.3">
      <c r="A2615" s="7">
        <v>19902</v>
      </c>
      <c r="B2615" s="6" t="s">
        <v>5289</v>
      </c>
      <c r="C2615" t="s">
        <v>5290</v>
      </c>
      <c r="D2615" t="str">
        <f t="shared" si="80"/>
        <v>09:30:18</v>
      </c>
      <c r="E2615" s="18">
        <f t="shared" si="81"/>
        <v>0.375</v>
      </c>
      <c r="F2615" s="2" t="s">
        <v>59</v>
      </c>
      <c r="G2615" s="4" t="s">
        <v>46</v>
      </c>
      <c r="H2615" t="s">
        <v>51</v>
      </c>
      <c r="I2615">
        <v>470</v>
      </c>
      <c r="J2615">
        <v>33942</v>
      </c>
      <c r="K2615" t="s">
        <v>6205</v>
      </c>
      <c r="L2615">
        <v>16</v>
      </c>
      <c r="M2615" s="6">
        <v>253.25</v>
      </c>
      <c r="N2615" s="6">
        <v>4479.75</v>
      </c>
      <c r="O2615">
        <v>89</v>
      </c>
      <c r="P2615">
        <v>2</v>
      </c>
      <c r="Q2615" t="s">
        <v>35</v>
      </c>
      <c r="R2615" t="s">
        <v>52</v>
      </c>
      <c r="S2615" t="s">
        <v>6177</v>
      </c>
    </row>
    <row r="2616" spans="1:19" hidden="1" x14ac:dyDescent="0.3">
      <c r="A2616" s="7">
        <v>19903</v>
      </c>
      <c r="B2616" s="6" t="s">
        <v>5291</v>
      </c>
      <c r="C2616" t="s">
        <v>5292</v>
      </c>
      <c r="D2616" t="str">
        <f t="shared" si="80"/>
        <v>00:35:36</v>
      </c>
      <c r="E2616" s="18">
        <f t="shared" si="81"/>
        <v>0</v>
      </c>
      <c r="F2616" s="2" t="s">
        <v>50</v>
      </c>
      <c r="G2616" s="4" t="s">
        <v>55</v>
      </c>
      <c r="H2616" t="s">
        <v>51</v>
      </c>
      <c r="I2616">
        <v>120</v>
      </c>
      <c r="J2616">
        <v>13881</v>
      </c>
      <c r="K2616" t="s">
        <v>6204</v>
      </c>
      <c r="L2616">
        <v>10</v>
      </c>
      <c r="M2616" s="6">
        <v>136.25</v>
      </c>
      <c r="N2616" s="6">
        <v>6133</v>
      </c>
      <c r="O2616">
        <v>85</v>
      </c>
      <c r="P2616">
        <v>1</v>
      </c>
      <c r="Q2616" t="s">
        <v>65</v>
      </c>
      <c r="R2616" t="s">
        <v>38</v>
      </c>
      <c r="S2616" t="s">
        <v>6176</v>
      </c>
    </row>
    <row r="2617" spans="1:19" hidden="1" x14ac:dyDescent="0.3">
      <c r="A2617" s="7">
        <v>19904</v>
      </c>
      <c r="B2617" s="6" t="s">
        <v>5293</v>
      </c>
      <c r="C2617" t="s">
        <v>5294</v>
      </c>
      <c r="D2617" t="str">
        <f t="shared" si="80"/>
        <v>11:31:17</v>
      </c>
      <c r="E2617" s="18">
        <f t="shared" si="81"/>
        <v>0.45833333333333331</v>
      </c>
      <c r="F2617" s="2" t="s">
        <v>45</v>
      </c>
      <c r="G2617" s="4" t="s">
        <v>46</v>
      </c>
      <c r="H2617" t="s">
        <v>47</v>
      </c>
      <c r="I2617">
        <v>3841</v>
      </c>
      <c r="J2617">
        <v>62381</v>
      </c>
      <c r="K2617" t="s">
        <v>6203</v>
      </c>
      <c r="L2617">
        <v>15</v>
      </c>
      <c r="M2617" s="6">
        <v>1050.75</v>
      </c>
      <c r="N2617" s="6">
        <v>2050.25</v>
      </c>
      <c r="O2617">
        <v>65</v>
      </c>
      <c r="P2617">
        <v>3</v>
      </c>
      <c r="Q2617" t="s">
        <v>35</v>
      </c>
      <c r="R2617" t="s">
        <v>52</v>
      </c>
      <c r="S2617" t="s">
        <v>6176</v>
      </c>
    </row>
    <row r="2618" spans="1:19" x14ac:dyDescent="0.3">
      <c r="A2618" s="7">
        <v>19905</v>
      </c>
      <c r="B2618" s="6" t="s">
        <v>5295</v>
      </c>
      <c r="C2618" t="s">
        <v>5296</v>
      </c>
      <c r="D2618" t="str">
        <f t="shared" si="80"/>
        <v>12:37:49</v>
      </c>
      <c r="E2618" s="18">
        <f t="shared" si="81"/>
        <v>0.5</v>
      </c>
      <c r="F2618" s="2" t="s">
        <v>45</v>
      </c>
      <c r="G2618" s="4" t="s">
        <v>55</v>
      </c>
      <c r="H2618" t="s">
        <v>56</v>
      </c>
      <c r="I2618">
        <v>3107</v>
      </c>
      <c r="J2618">
        <v>68504</v>
      </c>
      <c r="K2618" t="s">
        <v>6203</v>
      </c>
      <c r="L2618">
        <v>32</v>
      </c>
      <c r="M2618" s="6">
        <v>1246</v>
      </c>
      <c r="N2618" s="6">
        <v>2481.75</v>
      </c>
      <c r="O2618">
        <v>13</v>
      </c>
      <c r="P2618">
        <v>3</v>
      </c>
      <c r="Q2618" t="s">
        <v>38</v>
      </c>
      <c r="R2618" t="s">
        <v>52</v>
      </c>
      <c r="S2618" t="s">
        <v>6177</v>
      </c>
    </row>
    <row r="2619" spans="1:19" hidden="1" x14ac:dyDescent="0.3">
      <c r="A2619" s="7">
        <v>19906</v>
      </c>
      <c r="B2619" s="6" t="s">
        <v>5297</v>
      </c>
      <c r="C2619" t="s">
        <v>5298</v>
      </c>
      <c r="D2619" t="str">
        <f t="shared" si="80"/>
        <v>14:56:50</v>
      </c>
      <c r="E2619" s="18">
        <f t="shared" si="81"/>
        <v>0.58333333333333326</v>
      </c>
      <c r="F2619" s="2" t="s">
        <v>50</v>
      </c>
      <c r="G2619" s="4" t="s">
        <v>46</v>
      </c>
      <c r="H2619" t="s">
        <v>51</v>
      </c>
      <c r="I2619">
        <v>97</v>
      </c>
      <c r="J2619">
        <v>19790</v>
      </c>
      <c r="K2619" t="s">
        <v>6204</v>
      </c>
      <c r="L2619">
        <v>8</v>
      </c>
      <c r="M2619" s="6">
        <v>666.25</v>
      </c>
      <c r="N2619" s="6">
        <v>2513.75</v>
      </c>
      <c r="O2619">
        <v>93</v>
      </c>
      <c r="P2619">
        <v>2</v>
      </c>
      <c r="Q2619" t="s">
        <v>65</v>
      </c>
      <c r="R2619" t="s">
        <v>38</v>
      </c>
      <c r="S2619" t="s">
        <v>6177</v>
      </c>
    </row>
    <row r="2620" spans="1:19" hidden="1" x14ac:dyDescent="0.3">
      <c r="A2620" s="7">
        <v>19907</v>
      </c>
      <c r="B2620" s="6" t="s">
        <v>5299</v>
      </c>
      <c r="C2620" t="s">
        <v>5300</v>
      </c>
      <c r="D2620" t="str">
        <f t="shared" si="80"/>
        <v>11:39:51</v>
      </c>
      <c r="E2620" s="18">
        <f t="shared" si="81"/>
        <v>0.45833333333333331</v>
      </c>
      <c r="F2620" s="2" t="s">
        <v>72</v>
      </c>
      <c r="G2620" s="4" t="s">
        <v>55</v>
      </c>
      <c r="H2620" t="s">
        <v>47</v>
      </c>
      <c r="I2620">
        <v>686</v>
      </c>
      <c r="J2620">
        <v>18249</v>
      </c>
      <c r="K2620" t="s">
        <v>6204</v>
      </c>
      <c r="L2620">
        <v>21</v>
      </c>
      <c r="M2620" s="6">
        <v>587.75</v>
      </c>
      <c r="N2620" s="6">
        <v>2145.75</v>
      </c>
      <c r="O2620">
        <v>72</v>
      </c>
      <c r="P2620">
        <v>2</v>
      </c>
      <c r="Q2620" t="s">
        <v>38</v>
      </c>
      <c r="R2620" t="s">
        <v>38</v>
      </c>
      <c r="S2620" t="s">
        <v>6176</v>
      </c>
    </row>
    <row r="2621" spans="1:19" hidden="1" x14ac:dyDescent="0.3">
      <c r="A2621" s="7">
        <v>19908</v>
      </c>
      <c r="B2621" s="6" t="s">
        <v>5301</v>
      </c>
      <c r="C2621" t="s">
        <v>5302</v>
      </c>
      <c r="D2621" t="str">
        <f t="shared" si="80"/>
        <v>16:42:24</v>
      </c>
      <c r="E2621" s="18">
        <f t="shared" si="81"/>
        <v>0.66666666666666663</v>
      </c>
      <c r="F2621" s="2" t="s">
        <v>59</v>
      </c>
      <c r="G2621" s="4" t="s">
        <v>46</v>
      </c>
      <c r="H2621" t="s">
        <v>81</v>
      </c>
      <c r="I2621">
        <v>874</v>
      </c>
      <c r="J2621">
        <v>31780</v>
      </c>
      <c r="K2621" t="s">
        <v>6205</v>
      </c>
      <c r="L2621">
        <v>12</v>
      </c>
      <c r="M2621" s="6">
        <v>5630.25</v>
      </c>
      <c r="N2621" s="6">
        <v>757.5</v>
      </c>
      <c r="O2621">
        <v>70</v>
      </c>
      <c r="P2621">
        <v>0</v>
      </c>
      <c r="Q2621" t="s">
        <v>65</v>
      </c>
      <c r="R2621" t="s">
        <v>38</v>
      </c>
      <c r="S2621" t="s">
        <v>6177</v>
      </c>
    </row>
    <row r="2622" spans="1:19" hidden="1" x14ac:dyDescent="0.3">
      <c r="A2622" s="7">
        <v>19909</v>
      </c>
      <c r="B2622" s="6" t="s">
        <v>5303</v>
      </c>
      <c r="C2622" t="s">
        <v>5304</v>
      </c>
      <c r="D2622" t="str">
        <f t="shared" si="80"/>
        <v>05:56:30</v>
      </c>
      <c r="E2622" s="18">
        <f t="shared" si="81"/>
        <v>0.20833333333333331</v>
      </c>
      <c r="F2622" s="2" t="s">
        <v>50</v>
      </c>
      <c r="G2622" s="4" t="s">
        <v>55</v>
      </c>
      <c r="H2622" t="s">
        <v>51</v>
      </c>
      <c r="I2622">
        <v>74</v>
      </c>
      <c r="J2622">
        <v>63481</v>
      </c>
      <c r="K2622" t="s">
        <v>6203</v>
      </c>
      <c r="L2622">
        <v>19</v>
      </c>
      <c r="M2622" s="6">
        <v>360.75</v>
      </c>
      <c r="N2622" s="6">
        <v>5131</v>
      </c>
      <c r="O2622">
        <v>93</v>
      </c>
      <c r="P2622">
        <v>1</v>
      </c>
      <c r="Q2622" t="s">
        <v>52</v>
      </c>
      <c r="R2622" t="s">
        <v>52</v>
      </c>
      <c r="S2622" t="s">
        <v>6177</v>
      </c>
    </row>
    <row r="2623" spans="1:19" hidden="1" x14ac:dyDescent="0.3">
      <c r="A2623" s="7">
        <v>19910</v>
      </c>
      <c r="B2623" s="6" t="s">
        <v>5305</v>
      </c>
      <c r="C2623" t="s">
        <v>5306</v>
      </c>
      <c r="D2623" t="str">
        <f t="shared" si="80"/>
        <v>03:36:30</v>
      </c>
      <c r="E2623" s="18">
        <f t="shared" si="81"/>
        <v>0.125</v>
      </c>
      <c r="F2623" s="2" t="s">
        <v>88</v>
      </c>
      <c r="G2623" s="4" t="s">
        <v>46</v>
      </c>
      <c r="H2623" t="s">
        <v>51</v>
      </c>
      <c r="I2623">
        <v>366</v>
      </c>
      <c r="J2623">
        <v>50574</v>
      </c>
      <c r="K2623" t="s">
        <v>6203</v>
      </c>
      <c r="L2623">
        <v>6</v>
      </c>
      <c r="M2623" s="6">
        <v>188</v>
      </c>
      <c r="N2623" s="6">
        <v>5523.25</v>
      </c>
      <c r="O2623">
        <v>90</v>
      </c>
      <c r="P2623">
        <v>1</v>
      </c>
      <c r="Q2623" t="s">
        <v>65</v>
      </c>
      <c r="R2623" t="s">
        <v>52</v>
      </c>
      <c r="S2623" t="s">
        <v>6177</v>
      </c>
    </row>
    <row r="2624" spans="1:19" hidden="1" x14ac:dyDescent="0.3">
      <c r="A2624" s="7">
        <v>19911</v>
      </c>
      <c r="B2624" s="6" t="s">
        <v>5307</v>
      </c>
      <c r="C2624" t="s">
        <v>5308</v>
      </c>
      <c r="D2624" t="str">
        <f t="shared" si="80"/>
        <v>05:03:40</v>
      </c>
      <c r="E2624" s="18">
        <f t="shared" si="81"/>
        <v>0.20833333333333331</v>
      </c>
      <c r="F2624" s="2" t="s">
        <v>50</v>
      </c>
      <c r="G2624" s="4" t="s">
        <v>55</v>
      </c>
      <c r="H2624" t="s">
        <v>51</v>
      </c>
      <c r="I2624">
        <v>72</v>
      </c>
      <c r="J2624">
        <v>48743</v>
      </c>
      <c r="K2624" t="s">
        <v>6205</v>
      </c>
      <c r="L2624">
        <v>13</v>
      </c>
      <c r="M2624" s="6">
        <v>235</v>
      </c>
      <c r="N2624" s="6">
        <v>3045</v>
      </c>
      <c r="O2624">
        <v>76</v>
      </c>
      <c r="P2624">
        <v>2</v>
      </c>
      <c r="Q2624" t="s">
        <v>35</v>
      </c>
      <c r="R2624" t="s">
        <v>38</v>
      </c>
      <c r="S2624" t="s">
        <v>6176</v>
      </c>
    </row>
    <row r="2625" spans="1:19" hidden="1" x14ac:dyDescent="0.3">
      <c r="A2625" s="7">
        <v>19912</v>
      </c>
      <c r="B2625" s="6" t="s">
        <v>5309</v>
      </c>
      <c r="C2625" t="s">
        <v>5310</v>
      </c>
      <c r="D2625" t="str">
        <f t="shared" si="80"/>
        <v>04:43:37</v>
      </c>
      <c r="E2625" s="18">
        <f t="shared" si="81"/>
        <v>0.16666666666666666</v>
      </c>
      <c r="F2625" s="2" t="s">
        <v>72</v>
      </c>
      <c r="G2625" s="4" t="s">
        <v>46</v>
      </c>
      <c r="H2625" t="s">
        <v>47</v>
      </c>
      <c r="I2625">
        <v>944</v>
      </c>
      <c r="J2625">
        <v>36453</v>
      </c>
      <c r="K2625" t="s">
        <v>6205</v>
      </c>
      <c r="L2625">
        <v>21</v>
      </c>
      <c r="M2625" s="6">
        <v>105.25</v>
      </c>
      <c r="N2625" s="6">
        <v>3462.75</v>
      </c>
      <c r="O2625">
        <v>54</v>
      </c>
      <c r="P2625">
        <v>1</v>
      </c>
      <c r="Q2625" t="s">
        <v>52</v>
      </c>
      <c r="R2625" t="s">
        <v>52</v>
      </c>
      <c r="S2625" t="s">
        <v>6177</v>
      </c>
    </row>
    <row r="2626" spans="1:19" hidden="1" x14ac:dyDescent="0.3">
      <c r="A2626" s="7">
        <v>19913</v>
      </c>
      <c r="B2626" s="6" t="s">
        <v>5311</v>
      </c>
      <c r="C2626" t="s">
        <v>5312</v>
      </c>
      <c r="D2626" t="str">
        <f t="shared" si="80"/>
        <v>03:52:33</v>
      </c>
      <c r="E2626" s="18">
        <f t="shared" si="81"/>
        <v>0.125</v>
      </c>
      <c r="F2626" s="2" t="s">
        <v>45</v>
      </c>
      <c r="G2626" s="4" t="s">
        <v>55</v>
      </c>
      <c r="H2626" t="s">
        <v>56</v>
      </c>
      <c r="I2626">
        <v>4042</v>
      </c>
      <c r="J2626">
        <v>28804</v>
      </c>
      <c r="K2626" t="s">
        <v>6204</v>
      </c>
      <c r="L2626">
        <v>37</v>
      </c>
      <c r="M2626" s="6">
        <v>312.25</v>
      </c>
      <c r="N2626" s="6">
        <v>6608.5</v>
      </c>
      <c r="O2626">
        <v>15</v>
      </c>
      <c r="P2626">
        <v>3</v>
      </c>
      <c r="Q2626" t="s">
        <v>52</v>
      </c>
      <c r="R2626" t="s">
        <v>38</v>
      </c>
      <c r="S2626" t="s">
        <v>6177</v>
      </c>
    </row>
    <row r="2627" spans="1:19" hidden="1" x14ac:dyDescent="0.3">
      <c r="A2627" s="7">
        <v>19914</v>
      </c>
      <c r="B2627" s="6" t="s">
        <v>5313</v>
      </c>
      <c r="C2627" t="s">
        <v>5314</v>
      </c>
      <c r="D2627" t="str">
        <f t="shared" ref="D2627:D2690" si="82">TEXT(C2627,"hh:mm:ss")</f>
        <v>13:02:11</v>
      </c>
      <c r="E2627" s="18">
        <f t="shared" ref="E2627:E2690" si="83">FLOOR(D2627,TIME(1,0,0))</f>
        <v>0.54166666666666663</v>
      </c>
      <c r="F2627" s="2" t="s">
        <v>88</v>
      </c>
      <c r="G2627" s="4" t="s">
        <v>46</v>
      </c>
      <c r="H2627" t="s">
        <v>81</v>
      </c>
      <c r="I2627">
        <v>347</v>
      </c>
      <c r="J2627">
        <v>81866</v>
      </c>
      <c r="K2627" t="s">
        <v>6206</v>
      </c>
      <c r="L2627">
        <v>6</v>
      </c>
      <c r="M2627" s="6">
        <v>7339.75</v>
      </c>
      <c r="N2627" s="6">
        <v>498.5</v>
      </c>
      <c r="O2627">
        <v>55</v>
      </c>
      <c r="P2627">
        <v>0</v>
      </c>
      <c r="Q2627" t="s">
        <v>65</v>
      </c>
      <c r="R2627" t="s">
        <v>52</v>
      </c>
      <c r="S2627" t="s">
        <v>6177</v>
      </c>
    </row>
    <row r="2628" spans="1:19" hidden="1" x14ac:dyDescent="0.3">
      <c r="A2628" s="7">
        <v>19915</v>
      </c>
      <c r="B2628" s="6" t="s">
        <v>5315</v>
      </c>
      <c r="C2628" t="s">
        <v>5316</v>
      </c>
      <c r="D2628" t="str">
        <f t="shared" si="82"/>
        <v>05:31:46</v>
      </c>
      <c r="E2628" s="18">
        <f t="shared" si="83"/>
        <v>0.20833333333333331</v>
      </c>
      <c r="F2628" s="2" t="s">
        <v>72</v>
      </c>
      <c r="G2628" s="4" t="s">
        <v>46</v>
      </c>
      <c r="H2628" t="s">
        <v>75</v>
      </c>
      <c r="I2628">
        <v>243</v>
      </c>
      <c r="J2628">
        <v>26428</v>
      </c>
      <c r="K2628" t="s">
        <v>6204</v>
      </c>
      <c r="L2628">
        <v>9</v>
      </c>
      <c r="M2628" s="6">
        <v>56.75</v>
      </c>
      <c r="N2628" s="6">
        <v>4649</v>
      </c>
      <c r="O2628">
        <v>44</v>
      </c>
      <c r="P2628">
        <v>2</v>
      </c>
      <c r="Q2628" t="s">
        <v>35</v>
      </c>
      <c r="R2628" t="s">
        <v>38</v>
      </c>
      <c r="S2628" t="s">
        <v>6177</v>
      </c>
    </row>
    <row r="2629" spans="1:19" hidden="1" x14ac:dyDescent="0.3">
      <c r="A2629" s="7">
        <v>19916</v>
      </c>
      <c r="B2629" s="6" t="s">
        <v>5317</v>
      </c>
      <c r="C2629" t="s">
        <v>5318</v>
      </c>
      <c r="D2629" t="str">
        <f t="shared" si="82"/>
        <v>23:55:43</v>
      </c>
      <c r="E2629" s="18">
        <f t="shared" si="83"/>
        <v>0.95833333333333326</v>
      </c>
      <c r="F2629" s="2" t="s">
        <v>50</v>
      </c>
      <c r="G2629" s="4" t="s">
        <v>55</v>
      </c>
      <c r="H2629" t="s">
        <v>51</v>
      </c>
      <c r="I2629">
        <v>126</v>
      </c>
      <c r="J2629">
        <v>31041</v>
      </c>
      <c r="K2629" t="s">
        <v>6205</v>
      </c>
      <c r="L2629">
        <v>2</v>
      </c>
      <c r="M2629" s="6">
        <v>584.75</v>
      </c>
      <c r="N2629" s="6">
        <v>3607.25</v>
      </c>
      <c r="O2629">
        <v>81</v>
      </c>
      <c r="P2629">
        <v>2</v>
      </c>
      <c r="Q2629" t="s">
        <v>52</v>
      </c>
      <c r="R2629" t="s">
        <v>38</v>
      </c>
      <c r="S2629" t="s">
        <v>6176</v>
      </c>
    </row>
    <row r="2630" spans="1:19" hidden="1" x14ac:dyDescent="0.3">
      <c r="A2630" s="7">
        <v>19917</v>
      </c>
      <c r="B2630" s="6" t="s">
        <v>5319</v>
      </c>
      <c r="C2630" t="s">
        <v>5320</v>
      </c>
      <c r="D2630" t="str">
        <f t="shared" si="82"/>
        <v>07:32:21</v>
      </c>
      <c r="E2630" s="18">
        <f t="shared" si="83"/>
        <v>0.29166666666666663</v>
      </c>
      <c r="F2630" s="2" t="s">
        <v>45</v>
      </c>
      <c r="G2630" s="4" t="s">
        <v>46</v>
      </c>
      <c r="H2630" t="s">
        <v>75</v>
      </c>
      <c r="I2630">
        <v>2304</v>
      </c>
      <c r="J2630">
        <v>39117</v>
      </c>
      <c r="K2630" t="s">
        <v>6205</v>
      </c>
      <c r="L2630">
        <v>9</v>
      </c>
      <c r="M2630" s="6">
        <v>295.25</v>
      </c>
      <c r="N2630" s="6">
        <v>2587.5</v>
      </c>
      <c r="O2630">
        <v>44</v>
      </c>
      <c r="P2630">
        <v>3</v>
      </c>
      <c r="Q2630" t="s">
        <v>65</v>
      </c>
      <c r="R2630" t="s">
        <v>38</v>
      </c>
      <c r="S2630" t="s">
        <v>6177</v>
      </c>
    </row>
    <row r="2631" spans="1:19" hidden="1" x14ac:dyDescent="0.3">
      <c r="A2631" s="7">
        <v>19918</v>
      </c>
      <c r="B2631" s="6" t="s">
        <v>5321</v>
      </c>
      <c r="C2631" t="s">
        <v>5322</v>
      </c>
      <c r="D2631" t="str">
        <f t="shared" si="82"/>
        <v>20:49:29</v>
      </c>
      <c r="E2631" s="18">
        <f t="shared" si="83"/>
        <v>0.83333333333333326</v>
      </c>
      <c r="F2631" s="2" t="s">
        <v>45</v>
      </c>
      <c r="G2631" s="4" t="s">
        <v>46</v>
      </c>
      <c r="H2631" t="s">
        <v>47</v>
      </c>
      <c r="I2631">
        <v>3366</v>
      </c>
      <c r="J2631">
        <v>13881</v>
      </c>
      <c r="K2631" t="s">
        <v>6204</v>
      </c>
      <c r="L2631">
        <v>4</v>
      </c>
      <c r="M2631" s="6">
        <v>308.75</v>
      </c>
      <c r="N2631" s="6">
        <v>7345.75</v>
      </c>
      <c r="O2631">
        <v>74</v>
      </c>
      <c r="P2631">
        <v>2</v>
      </c>
      <c r="Q2631" t="s">
        <v>52</v>
      </c>
      <c r="R2631" t="s">
        <v>38</v>
      </c>
      <c r="S2631" t="s">
        <v>6176</v>
      </c>
    </row>
    <row r="2632" spans="1:19" hidden="1" x14ac:dyDescent="0.3">
      <c r="A2632" s="7">
        <v>19919</v>
      </c>
      <c r="B2632" s="6" t="s">
        <v>5323</v>
      </c>
      <c r="C2632" t="s">
        <v>5324</v>
      </c>
      <c r="D2632" t="str">
        <f t="shared" si="82"/>
        <v>01:56:31</v>
      </c>
      <c r="E2632" s="18">
        <f t="shared" si="83"/>
        <v>4.1666666666666664E-2</v>
      </c>
      <c r="F2632" s="2" t="s">
        <v>45</v>
      </c>
      <c r="G2632" s="4" t="s">
        <v>46</v>
      </c>
      <c r="H2632" t="s">
        <v>56</v>
      </c>
      <c r="I2632">
        <v>3884</v>
      </c>
      <c r="J2632">
        <v>55621</v>
      </c>
      <c r="K2632" t="s">
        <v>6203</v>
      </c>
      <c r="L2632">
        <v>51</v>
      </c>
      <c r="M2632" s="6">
        <v>416.75</v>
      </c>
      <c r="N2632" s="6">
        <v>2677.5</v>
      </c>
      <c r="O2632">
        <v>16</v>
      </c>
      <c r="P2632">
        <v>4</v>
      </c>
      <c r="Q2632" t="s">
        <v>38</v>
      </c>
      <c r="R2632" t="s">
        <v>38</v>
      </c>
      <c r="S2632" t="s">
        <v>6176</v>
      </c>
    </row>
    <row r="2633" spans="1:19" hidden="1" x14ac:dyDescent="0.3">
      <c r="A2633" s="7">
        <v>19920</v>
      </c>
      <c r="B2633" s="6" t="s">
        <v>5325</v>
      </c>
      <c r="C2633" t="s">
        <v>5326</v>
      </c>
      <c r="D2633" t="str">
        <f t="shared" si="82"/>
        <v>00:35:24</v>
      </c>
      <c r="E2633" s="18">
        <f t="shared" si="83"/>
        <v>0</v>
      </c>
      <c r="F2633" s="2" t="s">
        <v>45</v>
      </c>
      <c r="G2633" s="4" t="s">
        <v>68</v>
      </c>
      <c r="H2633" t="s">
        <v>60</v>
      </c>
      <c r="I2633">
        <v>1677</v>
      </c>
      <c r="J2633">
        <v>75655</v>
      </c>
      <c r="K2633" t="s">
        <v>6206</v>
      </c>
      <c r="L2633">
        <v>37</v>
      </c>
      <c r="M2633" s="6">
        <v>409.25</v>
      </c>
      <c r="N2633" s="6">
        <v>2628</v>
      </c>
      <c r="O2633">
        <v>19</v>
      </c>
      <c r="P2633">
        <v>5</v>
      </c>
      <c r="Q2633" t="s">
        <v>65</v>
      </c>
      <c r="R2633" t="s">
        <v>38</v>
      </c>
      <c r="S2633" t="s">
        <v>6177</v>
      </c>
    </row>
    <row r="2634" spans="1:19" hidden="1" x14ac:dyDescent="0.3">
      <c r="A2634" s="7">
        <v>19921</v>
      </c>
      <c r="B2634" s="6" t="s">
        <v>5327</v>
      </c>
      <c r="C2634" t="s">
        <v>5328</v>
      </c>
      <c r="D2634" t="str">
        <f t="shared" si="82"/>
        <v>03:56:42</v>
      </c>
      <c r="E2634" s="18">
        <f t="shared" si="83"/>
        <v>0.125</v>
      </c>
      <c r="F2634" s="2" t="s">
        <v>88</v>
      </c>
      <c r="G2634" s="4" t="s">
        <v>55</v>
      </c>
      <c r="H2634" t="s">
        <v>51</v>
      </c>
      <c r="I2634">
        <v>140</v>
      </c>
      <c r="J2634">
        <v>85594</v>
      </c>
      <c r="K2634" t="s">
        <v>6206</v>
      </c>
      <c r="L2634">
        <v>15</v>
      </c>
      <c r="M2634" s="6">
        <v>367.75</v>
      </c>
      <c r="N2634" s="6">
        <v>4178.75</v>
      </c>
      <c r="O2634">
        <v>88</v>
      </c>
      <c r="P2634">
        <v>2</v>
      </c>
      <c r="Q2634" t="s">
        <v>52</v>
      </c>
      <c r="R2634" t="s">
        <v>38</v>
      </c>
      <c r="S2634" t="s">
        <v>6176</v>
      </c>
    </row>
    <row r="2635" spans="1:19" hidden="1" x14ac:dyDescent="0.3">
      <c r="A2635" s="7">
        <v>19922</v>
      </c>
      <c r="B2635" s="6" t="s">
        <v>5329</v>
      </c>
      <c r="C2635" t="s">
        <v>5330</v>
      </c>
      <c r="D2635" t="str">
        <f t="shared" si="82"/>
        <v>20:11:46</v>
      </c>
      <c r="E2635" s="18">
        <f t="shared" si="83"/>
        <v>0.83333333333333326</v>
      </c>
      <c r="F2635" s="2" t="s">
        <v>45</v>
      </c>
      <c r="G2635" s="4" t="s">
        <v>46</v>
      </c>
      <c r="H2635" t="s">
        <v>47</v>
      </c>
      <c r="I2635">
        <v>2120</v>
      </c>
      <c r="J2635">
        <v>87409</v>
      </c>
      <c r="K2635" t="s">
        <v>6206</v>
      </c>
      <c r="L2635">
        <v>22</v>
      </c>
      <c r="M2635" s="6">
        <v>1013.5</v>
      </c>
      <c r="N2635" s="6">
        <v>4744.25</v>
      </c>
      <c r="O2635">
        <v>81</v>
      </c>
      <c r="P2635">
        <v>1</v>
      </c>
      <c r="Q2635" t="s">
        <v>52</v>
      </c>
      <c r="R2635" t="s">
        <v>52</v>
      </c>
      <c r="S2635" t="s">
        <v>6176</v>
      </c>
    </row>
    <row r="2636" spans="1:19" hidden="1" x14ac:dyDescent="0.3">
      <c r="A2636" s="7">
        <v>19923</v>
      </c>
      <c r="B2636" s="6" t="s">
        <v>5331</v>
      </c>
      <c r="C2636" t="s">
        <v>5332</v>
      </c>
      <c r="D2636" t="str">
        <f t="shared" si="82"/>
        <v>06:58:56</v>
      </c>
      <c r="E2636" s="18">
        <f t="shared" si="83"/>
        <v>0.25</v>
      </c>
      <c r="F2636" s="2" t="s">
        <v>45</v>
      </c>
      <c r="G2636" s="4" t="s">
        <v>55</v>
      </c>
      <c r="H2636" t="s">
        <v>56</v>
      </c>
      <c r="I2636">
        <v>4363</v>
      </c>
      <c r="J2636">
        <v>25762</v>
      </c>
      <c r="K2636" t="s">
        <v>6204</v>
      </c>
      <c r="L2636">
        <v>41</v>
      </c>
      <c r="M2636" s="6">
        <v>1165.5</v>
      </c>
      <c r="N2636" s="6">
        <v>4120.25</v>
      </c>
      <c r="O2636">
        <v>16</v>
      </c>
      <c r="P2636">
        <v>6</v>
      </c>
      <c r="Q2636" t="s">
        <v>52</v>
      </c>
      <c r="R2636" t="s">
        <v>38</v>
      </c>
      <c r="S2636" t="s">
        <v>6176</v>
      </c>
    </row>
    <row r="2637" spans="1:19" hidden="1" x14ac:dyDescent="0.3">
      <c r="A2637" s="7">
        <v>19924</v>
      </c>
      <c r="B2637" s="6" t="s">
        <v>5333</v>
      </c>
      <c r="C2637" t="s">
        <v>5334</v>
      </c>
      <c r="D2637" t="str">
        <f t="shared" si="82"/>
        <v>11:30:42</v>
      </c>
      <c r="E2637" s="18">
        <f t="shared" si="83"/>
        <v>0.45833333333333331</v>
      </c>
      <c r="F2637" s="2" t="s">
        <v>45</v>
      </c>
      <c r="G2637" s="4" t="s">
        <v>68</v>
      </c>
      <c r="H2637" t="s">
        <v>60</v>
      </c>
      <c r="I2637">
        <v>3823</v>
      </c>
      <c r="J2637">
        <v>55469</v>
      </c>
      <c r="K2637" t="s">
        <v>6203</v>
      </c>
      <c r="L2637">
        <v>23</v>
      </c>
      <c r="M2637" s="6">
        <v>392.5</v>
      </c>
      <c r="N2637" s="6">
        <v>3765.5</v>
      </c>
      <c r="O2637">
        <v>9</v>
      </c>
      <c r="P2637">
        <v>4</v>
      </c>
      <c r="Q2637" t="s">
        <v>52</v>
      </c>
      <c r="R2637" t="s">
        <v>38</v>
      </c>
      <c r="S2637" t="s">
        <v>6177</v>
      </c>
    </row>
    <row r="2638" spans="1:19" hidden="1" x14ac:dyDescent="0.3">
      <c r="A2638" s="7">
        <v>19925</v>
      </c>
      <c r="B2638" s="6" t="s">
        <v>5335</v>
      </c>
      <c r="C2638" t="s">
        <v>5336</v>
      </c>
      <c r="D2638" t="str">
        <f t="shared" si="82"/>
        <v>15:40:06</v>
      </c>
      <c r="E2638" s="18">
        <f t="shared" si="83"/>
        <v>0.625</v>
      </c>
      <c r="F2638" s="2" t="s">
        <v>72</v>
      </c>
      <c r="G2638" s="4" t="s">
        <v>46</v>
      </c>
      <c r="H2638" t="s">
        <v>81</v>
      </c>
      <c r="I2638">
        <v>894</v>
      </c>
      <c r="J2638">
        <v>66429</v>
      </c>
      <c r="K2638" t="s">
        <v>6203</v>
      </c>
      <c r="L2638">
        <v>6</v>
      </c>
      <c r="M2638" s="6">
        <v>6847.5</v>
      </c>
      <c r="N2638" s="6">
        <v>676.5</v>
      </c>
      <c r="O2638">
        <v>59</v>
      </c>
      <c r="P2638">
        <v>1</v>
      </c>
      <c r="Q2638" t="s">
        <v>38</v>
      </c>
      <c r="R2638" t="s">
        <v>38</v>
      </c>
      <c r="S2638" t="s">
        <v>6177</v>
      </c>
    </row>
    <row r="2639" spans="1:19" hidden="1" x14ac:dyDescent="0.3">
      <c r="A2639" s="7">
        <v>19926</v>
      </c>
      <c r="B2639" s="6" t="s">
        <v>5337</v>
      </c>
      <c r="C2639" t="s">
        <v>5338</v>
      </c>
      <c r="D2639" t="str">
        <f t="shared" si="82"/>
        <v>01:35:23</v>
      </c>
      <c r="E2639" s="18">
        <f t="shared" si="83"/>
        <v>4.1666666666666664E-2</v>
      </c>
      <c r="F2639" s="2" t="s">
        <v>50</v>
      </c>
      <c r="G2639" s="4" t="s">
        <v>46</v>
      </c>
      <c r="H2639" t="s">
        <v>81</v>
      </c>
      <c r="I2639">
        <v>241</v>
      </c>
      <c r="J2639">
        <v>44066</v>
      </c>
      <c r="K2639" t="s">
        <v>6205</v>
      </c>
      <c r="L2639">
        <v>5</v>
      </c>
      <c r="M2639" s="6">
        <v>65.75</v>
      </c>
      <c r="N2639" s="6">
        <v>4451.75</v>
      </c>
      <c r="O2639">
        <v>62</v>
      </c>
      <c r="P2639">
        <v>1</v>
      </c>
      <c r="Q2639" t="s">
        <v>38</v>
      </c>
      <c r="R2639" t="s">
        <v>52</v>
      </c>
      <c r="S2639" t="s">
        <v>6176</v>
      </c>
    </row>
    <row r="2640" spans="1:19" hidden="1" x14ac:dyDescent="0.3">
      <c r="A2640" s="7">
        <v>19927</v>
      </c>
      <c r="B2640" s="6" t="s">
        <v>5339</v>
      </c>
      <c r="C2640" t="s">
        <v>5340</v>
      </c>
      <c r="D2640" t="str">
        <f t="shared" si="82"/>
        <v>16:35:35</v>
      </c>
      <c r="E2640" s="18">
        <f t="shared" si="83"/>
        <v>0.66666666666666663</v>
      </c>
      <c r="F2640" s="2" t="s">
        <v>45</v>
      </c>
      <c r="G2640" s="4" t="s">
        <v>46</v>
      </c>
      <c r="H2640" t="s">
        <v>56</v>
      </c>
      <c r="I2640">
        <v>4798</v>
      </c>
      <c r="J2640">
        <v>72375</v>
      </c>
      <c r="K2640" t="s">
        <v>6206</v>
      </c>
      <c r="L2640">
        <v>32</v>
      </c>
      <c r="M2640" s="6">
        <v>140</v>
      </c>
      <c r="N2640" s="6">
        <v>4838.75</v>
      </c>
      <c r="O2640">
        <v>20</v>
      </c>
      <c r="P2640">
        <v>3</v>
      </c>
      <c r="Q2640" t="s">
        <v>52</v>
      </c>
      <c r="R2640" t="s">
        <v>38</v>
      </c>
      <c r="S2640" t="s">
        <v>6176</v>
      </c>
    </row>
    <row r="2641" spans="1:19" hidden="1" x14ac:dyDescent="0.3">
      <c r="A2641" s="7">
        <v>19928</v>
      </c>
      <c r="B2641" s="6" t="s">
        <v>5341</v>
      </c>
      <c r="C2641" t="s">
        <v>5342</v>
      </c>
      <c r="D2641" t="str">
        <f t="shared" si="82"/>
        <v>01:32:56</v>
      </c>
      <c r="E2641" s="18">
        <f t="shared" si="83"/>
        <v>4.1666666666666664E-2</v>
      </c>
      <c r="F2641" s="2" t="s">
        <v>45</v>
      </c>
      <c r="G2641" s="4" t="s">
        <v>46</v>
      </c>
      <c r="H2641" t="s">
        <v>75</v>
      </c>
      <c r="I2641">
        <v>1410</v>
      </c>
      <c r="J2641">
        <v>40848</v>
      </c>
      <c r="K2641" t="s">
        <v>6205</v>
      </c>
      <c r="L2641">
        <v>15</v>
      </c>
      <c r="M2641" s="6">
        <v>6291.75</v>
      </c>
      <c r="N2641" s="6">
        <v>426.75</v>
      </c>
      <c r="O2641">
        <v>50</v>
      </c>
      <c r="P2641">
        <v>1</v>
      </c>
      <c r="Q2641" t="s">
        <v>52</v>
      </c>
      <c r="R2641" t="s">
        <v>52</v>
      </c>
      <c r="S2641" t="s">
        <v>6176</v>
      </c>
    </row>
    <row r="2642" spans="1:19" hidden="1" x14ac:dyDescent="0.3">
      <c r="A2642" s="7">
        <v>19929</v>
      </c>
      <c r="B2642" s="6" t="s">
        <v>5343</v>
      </c>
      <c r="C2642" t="s">
        <v>5344</v>
      </c>
      <c r="D2642" t="str">
        <f t="shared" si="82"/>
        <v>00:35:02</v>
      </c>
      <c r="E2642" s="18">
        <f t="shared" si="83"/>
        <v>0</v>
      </c>
      <c r="F2642" s="2" t="s">
        <v>72</v>
      </c>
      <c r="G2642" s="4" t="s">
        <v>55</v>
      </c>
      <c r="H2642" t="s">
        <v>51</v>
      </c>
      <c r="I2642">
        <v>283</v>
      </c>
      <c r="J2642">
        <v>63962</v>
      </c>
      <c r="K2642" t="s">
        <v>6203</v>
      </c>
      <c r="L2642">
        <v>6</v>
      </c>
      <c r="M2642" s="6">
        <v>7328.5</v>
      </c>
      <c r="N2642" s="6">
        <v>502.75</v>
      </c>
      <c r="O2642">
        <v>97</v>
      </c>
      <c r="P2642">
        <v>2</v>
      </c>
      <c r="Q2642" t="s">
        <v>52</v>
      </c>
      <c r="R2642" t="s">
        <v>38</v>
      </c>
      <c r="S2642" t="s">
        <v>6177</v>
      </c>
    </row>
    <row r="2643" spans="1:19" hidden="1" x14ac:dyDescent="0.3">
      <c r="A2643" s="7">
        <v>19930</v>
      </c>
      <c r="B2643" s="6" t="s">
        <v>5345</v>
      </c>
      <c r="C2643" t="s">
        <v>5346</v>
      </c>
      <c r="D2643" t="str">
        <f t="shared" si="82"/>
        <v>14:05:29</v>
      </c>
      <c r="E2643" s="18">
        <f t="shared" si="83"/>
        <v>0.58333333333333326</v>
      </c>
      <c r="F2643" s="2" t="s">
        <v>72</v>
      </c>
      <c r="G2643" s="4" t="s">
        <v>55</v>
      </c>
      <c r="H2643" t="s">
        <v>51</v>
      </c>
      <c r="I2643">
        <v>120</v>
      </c>
      <c r="J2643">
        <v>16244</v>
      </c>
      <c r="K2643" t="s">
        <v>6204</v>
      </c>
      <c r="L2643">
        <v>19</v>
      </c>
      <c r="M2643" s="6">
        <v>1649</v>
      </c>
      <c r="N2643" s="6">
        <v>455.25</v>
      </c>
      <c r="O2643">
        <v>98</v>
      </c>
      <c r="P2643">
        <v>2</v>
      </c>
      <c r="Q2643" t="s">
        <v>65</v>
      </c>
      <c r="R2643" t="s">
        <v>38</v>
      </c>
      <c r="S2643" t="s">
        <v>6176</v>
      </c>
    </row>
    <row r="2644" spans="1:19" hidden="1" x14ac:dyDescent="0.3">
      <c r="A2644" s="7">
        <v>19931</v>
      </c>
      <c r="B2644" s="6" t="s">
        <v>5347</v>
      </c>
      <c r="C2644" t="s">
        <v>5348</v>
      </c>
      <c r="D2644" t="str">
        <f t="shared" si="82"/>
        <v>03:20:23</v>
      </c>
      <c r="E2644" s="18">
        <f t="shared" si="83"/>
        <v>0.125</v>
      </c>
      <c r="F2644" s="2" t="s">
        <v>72</v>
      </c>
      <c r="G2644" s="4" t="s">
        <v>55</v>
      </c>
      <c r="H2644" t="s">
        <v>51</v>
      </c>
      <c r="I2644">
        <v>633</v>
      </c>
      <c r="J2644">
        <v>57066</v>
      </c>
      <c r="K2644" t="s">
        <v>6203</v>
      </c>
      <c r="L2644">
        <v>10</v>
      </c>
      <c r="M2644" s="6">
        <v>3816</v>
      </c>
      <c r="N2644" s="6">
        <v>765</v>
      </c>
      <c r="O2644">
        <v>81</v>
      </c>
      <c r="P2644">
        <v>2</v>
      </c>
      <c r="Q2644" t="s">
        <v>35</v>
      </c>
      <c r="R2644" t="s">
        <v>38</v>
      </c>
      <c r="S2644" t="s">
        <v>6176</v>
      </c>
    </row>
    <row r="2645" spans="1:19" hidden="1" x14ac:dyDescent="0.3">
      <c r="A2645" s="7">
        <v>19932</v>
      </c>
      <c r="B2645" s="6" t="s">
        <v>5349</v>
      </c>
      <c r="C2645" t="s">
        <v>5350</v>
      </c>
      <c r="D2645" t="str">
        <f t="shared" si="82"/>
        <v>01:40:53</v>
      </c>
      <c r="E2645" s="18">
        <f t="shared" si="83"/>
        <v>4.1666666666666664E-2</v>
      </c>
      <c r="F2645" s="2" t="s">
        <v>72</v>
      </c>
      <c r="G2645" s="4" t="s">
        <v>55</v>
      </c>
      <c r="H2645" t="s">
        <v>51</v>
      </c>
      <c r="I2645">
        <v>800</v>
      </c>
      <c r="J2645">
        <v>30300</v>
      </c>
      <c r="K2645" t="s">
        <v>6205</v>
      </c>
      <c r="L2645">
        <v>8</v>
      </c>
      <c r="M2645" s="6">
        <v>461.5</v>
      </c>
      <c r="N2645" s="6">
        <v>3283.25</v>
      </c>
      <c r="O2645">
        <v>95</v>
      </c>
      <c r="P2645">
        <v>2</v>
      </c>
      <c r="Q2645" t="s">
        <v>52</v>
      </c>
      <c r="R2645" t="s">
        <v>38</v>
      </c>
      <c r="S2645" t="s">
        <v>6176</v>
      </c>
    </row>
    <row r="2646" spans="1:19" hidden="1" x14ac:dyDescent="0.3">
      <c r="A2646" s="7">
        <v>19933</v>
      </c>
      <c r="B2646" s="6" t="s">
        <v>5351</v>
      </c>
      <c r="C2646" t="s">
        <v>5352</v>
      </c>
      <c r="D2646" t="str">
        <f t="shared" si="82"/>
        <v>08:02:11</v>
      </c>
      <c r="E2646" s="18">
        <f t="shared" si="83"/>
        <v>0.33333333333333331</v>
      </c>
      <c r="F2646" s="2" t="s">
        <v>50</v>
      </c>
      <c r="G2646" s="4" t="s">
        <v>46</v>
      </c>
      <c r="H2646" t="s">
        <v>81</v>
      </c>
      <c r="I2646">
        <v>215</v>
      </c>
      <c r="J2646">
        <v>72195</v>
      </c>
      <c r="K2646" t="s">
        <v>6206</v>
      </c>
      <c r="L2646">
        <v>13</v>
      </c>
      <c r="M2646" s="6">
        <v>5843.5</v>
      </c>
      <c r="N2646" s="6">
        <v>977.75</v>
      </c>
      <c r="O2646">
        <v>54</v>
      </c>
      <c r="P2646">
        <v>1</v>
      </c>
      <c r="Q2646" t="s">
        <v>38</v>
      </c>
      <c r="R2646" t="s">
        <v>52</v>
      </c>
      <c r="S2646" t="s">
        <v>6177</v>
      </c>
    </row>
    <row r="2647" spans="1:19" hidden="1" x14ac:dyDescent="0.3">
      <c r="A2647" s="7">
        <v>19934</v>
      </c>
      <c r="B2647" s="6" t="s">
        <v>5353</v>
      </c>
      <c r="C2647" t="s">
        <v>5354</v>
      </c>
      <c r="D2647" t="str">
        <f t="shared" si="82"/>
        <v>03:49:30</v>
      </c>
      <c r="E2647" s="18">
        <f t="shared" si="83"/>
        <v>0.125</v>
      </c>
      <c r="F2647" s="2" t="s">
        <v>45</v>
      </c>
      <c r="G2647" s="4" t="s">
        <v>46</v>
      </c>
      <c r="H2647" t="s">
        <v>75</v>
      </c>
      <c r="I2647">
        <v>1850</v>
      </c>
      <c r="J2647">
        <v>69724</v>
      </c>
      <c r="K2647" t="s">
        <v>6203</v>
      </c>
      <c r="L2647">
        <v>5</v>
      </c>
      <c r="M2647" s="6">
        <v>276.5</v>
      </c>
      <c r="N2647" s="6">
        <v>4805</v>
      </c>
      <c r="O2647">
        <v>47</v>
      </c>
      <c r="P2647">
        <v>3</v>
      </c>
      <c r="Q2647" t="s">
        <v>65</v>
      </c>
      <c r="R2647" t="s">
        <v>38</v>
      </c>
      <c r="S2647" t="s">
        <v>6176</v>
      </c>
    </row>
    <row r="2648" spans="1:19" hidden="1" x14ac:dyDescent="0.3">
      <c r="A2648" s="7">
        <v>19935</v>
      </c>
      <c r="B2648" s="6" t="s">
        <v>5355</v>
      </c>
      <c r="C2648" t="s">
        <v>5356</v>
      </c>
      <c r="D2648" t="str">
        <f t="shared" si="82"/>
        <v>01:38:30</v>
      </c>
      <c r="E2648" s="18">
        <f t="shared" si="83"/>
        <v>4.1666666666666664E-2</v>
      </c>
      <c r="F2648" s="2" t="s">
        <v>45</v>
      </c>
      <c r="G2648" s="4" t="s">
        <v>55</v>
      </c>
      <c r="H2648" t="s">
        <v>60</v>
      </c>
      <c r="I2648">
        <v>2261</v>
      </c>
      <c r="J2648">
        <v>31041</v>
      </c>
      <c r="K2648" t="s">
        <v>6205</v>
      </c>
      <c r="L2648">
        <v>40</v>
      </c>
      <c r="M2648" s="6">
        <v>1389</v>
      </c>
      <c r="N2648" s="6">
        <v>2837.75</v>
      </c>
      <c r="O2648">
        <v>8</v>
      </c>
      <c r="P2648">
        <v>8</v>
      </c>
      <c r="Q2648" t="s">
        <v>38</v>
      </c>
      <c r="R2648" t="s">
        <v>52</v>
      </c>
      <c r="S2648" t="s">
        <v>6177</v>
      </c>
    </row>
    <row r="2649" spans="1:19" hidden="1" x14ac:dyDescent="0.3">
      <c r="A2649" s="7">
        <v>19936</v>
      </c>
      <c r="B2649" s="6" t="s">
        <v>5357</v>
      </c>
      <c r="C2649" t="s">
        <v>5358</v>
      </c>
      <c r="D2649" t="str">
        <f t="shared" si="82"/>
        <v>13:06:08</v>
      </c>
      <c r="E2649" s="18">
        <f t="shared" si="83"/>
        <v>0.54166666666666663</v>
      </c>
      <c r="F2649" s="2" t="s">
        <v>50</v>
      </c>
      <c r="G2649" s="4" t="s">
        <v>55</v>
      </c>
      <c r="H2649" t="s">
        <v>51</v>
      </c>
      <c r="I2649">
        <v>146</v>
      </c>
      <c r="J2649">
        <v>89446</v>
      </c>
      <c r="K2649" t="s">
        <v>6206</v>
      </c>
      <c r="L2649">
        <v>6</v>
      </c>
      <c r="M2649" s="6">
        <v>827.75</v>
      </c>
      <c r="N2649" s="6">
        <v>2301.5</v>
      </c>
      <c r="O2649">
        <v>76</v>
      </c>
      <c r="P2649">
        <v>2</v>
      </c>
      <c r="Q2649" t="s">
        <v>35</v>
      </c>
      <c r="R2649" t="s">
        <v>38</v>
      </c>
      <c r="S2649" t="s">
        <v>6176</v>
      </c>
    </row>
    <row r="2650" spans="1:19" hidden="1" x14ac:dyDescent="0.3">
      <c r="A2650" s="7">
        <v>19937</v>
      </c>
      <c r="B2650" s="6" t="s">
        <v>5359</v>
      </c>
      <c r="C2650" t="s">
        <v>5360</v>
      </c>
      <c r="D2650" t="str">
        <f t="shared" si="82"/>
        <v>18:20:39</v>
      </c>
      <c r="E2650" s="18">
        <f t="shared" si="83"/>
        <v>0.75</v>
      </c>
      <c r="F2650" s="2" t="s">
        <v>88</v>
      </c>
      <c r="G2650" s="4" t="s">
        <v>55</v>
      </c>
      <c r="H2650" t="s">
        <v>51</v>
      </c>
      <c r="I2650">
        <v>20</v>
      </c>
      <c r="J2650">
        <v>53320</v>
      </c>
      <c r="K2650" t="s">
        <v>6203</v>
      </c>
      <c r="L2650">
        <v>8</v>
      </c>
      <c r="M2650" s="6">
        <v>317</v>
      </c>
      <c r="N2650" s="6">
        <v>7233.5</v>
      </c>
      <c r="O2650">
        <v>92</v>
      </c>
      <c r="P2650">
        <v>2</v>
      </c>
      <c r="Q2650" t="s">
        <v>52</v>
      </c>
      <c r="R2650" t="s">
        <v>52</v>
      </c>
      <c r="S2650" t="s">
        <v>6177</v>
      </c>
    </row>
    <row r="2651" spans="1:19" hidden="1" x14ac:dyDescent="0.3">
      <c r="A2651" s="7">
        <v>19938</v>
      </c>
      <c r="B2651" s="6" t="s">
        <v>5361</v>
      </c>
      <c r="C2651" t="s">
        <v>5362</v>
      </c>
      <c r="D2651" t="str">
        <f t="shared" si="82"/>
        <v>06:01:03</v>
      </c>
      <c r="E2651" s="18">
        <f t="shared" si="83"/>
        <v>0.25</v>
      </c>
      <c r="F2651" s="2" t="s">
        <v>88</v>
      </c>
      <c r="G2651" s="4" t="s">
        <v>46</v>
      </c>
      <c r="H2651" t="s">
        <v>81</v>
      </c>
      <c r="I2651">
        <v>386</v>
      </c>
      <c r="J2651">
        <v>32918</v>
      </c>
      <c r="K2651" t="s">
        <v>6205</v>
      </c>
      <c r="L2651">
        <v>10</v>
      </c>
      <c r="M2651" s="6">
        <v>9513.5</v>
      </c>
      <c r="N2651" s="6">
        <v>681.5</v>
      </c>
      <c r="O2651">
        <v>68</v>
      </c>
      <c r="P2651">
        <v>1</v>
      </c>
      <c r="Q2651" t="s">
        <v>52</v>
      </c>
      <c r="R2651" t="s">
        <v>38</v>
      </c>
      <c r="S2651" t="s">
        <v>6177</v>
      </c>
    </row>
    <row r="2652" spans="1:19" hidden="1" x14ac:dyDescent="0.3">
      <c r="A2652" s="7">
        <v>19939</v>
      </c>
      <c r="B2652" s="6" t="s">
        <v>5363</v>
      </c>
      <c r="C2652" t="s">
        <v>5364</v>
      </c>
      <c r="D2652" t="str">
        <f t="shared" si="82"/>
        <v>12:59:17</v>
      </c>
      <c r="E2652" s="18">
        <f t="shared" si="83"/>
        <v>0.5</v>
      </c>
      <c r="F2652" s="2" t="s">
        <v>50</v>
      </c>
      <c r="G2652" s="4" t="s">
        <v>55</v>
      </c>
      <c r="H2652" t="s">
        <v>51</v>
      </c>
      <c r="I2652">
        <v>109</v>
      </c>
      <c r="J2652">
        <v>89230</v>
      </c>
      <c r="K2652" t="s">
        <v>6206</v>
      </c>
      <c r="L2652">
        <v>3</v>
      </c>
      <c r="M2652" s="6">
        <v>582.25</v>
      </c>
      <c r="N2652" s="6">
        <v>2626.75</v>
      </c>
      <c r="O2652">
        <v>88</v>
      </c>
      <c r="P2652">
        <v>1</v>
      </c>
      <c r="Q2652" t="s">
        <v>52</v>
      </c>
      <c r="R2652" t="s">
        <v>52</v>
      </c>
      <c r="S2652" t="s">
        <v>6177</v>
      </c>
    </row>
    <row r="2653" spans="1:19" hidden="1" x14ac:dyDescent="0.3">
      <c r="A2653" s="7">
        <v>19940</v>
      </c>
      <c r="B2653" s="6" t="s">
        <v>5365</v>
      </c>
      <c r="C2653" t="s">
        <v>5366</v>
      </c>
      <c r="D2653" t="str">
        <f t="shared" si="82"/>
        <v>21:18:14</v>
      </c>
      <c r="E2653" s="18">
        <f t="shared" si="83"/>
        <v>0.875</v>
      </c>
      <c r="F2653" s="2" t="s">
        <v>88</v>
      </c>
      <c r="G2653" s="4" t="s">
        <v>55</v>
      </c>
      <c r="H2653" t="s">
        <v>51</v>
      </c>
      <c r="I2653">
        <v>143</v>
      </c>
      <c r="J2653">
        <v>44712</v>
      </c>
      <c r="K2653" t="s">
        <v>6205</v>
      </c>
      <c r="L2653">
        <v>13</v>
      </c>
      <c r="M2653" s="6">
        <v>4623.75</v>
      </c>
      <c r="N2653" s="6">
        <v>524.5</v>
      </c>
      <c r="O2653">
        <v>84</v>
      </c>
      <c r="P2653">
        <v>1</v>
      </c>
      <c r="Q2653" t="s">
        <v>35</v>
      </c>
      <c r="R2653" t="s">
        <v>38</v>
      </c>
      <c r="S2653" t="s">
        <v>6176</v>
      </c>
    </row>
    <row r="2654" spans="1:19" hidden="1" x14ac:dyDescent="0.3">
      <c r="A2654" s="7">
        <v>19941</v>
      </c>
      <c r="B2654" s="6" t="s">
        <v>5367</v>
      </c>
      <c r="C2654" t="s">
        <v>5368</v>
      </c>
      <c r="D2654" t="str">
        <f t="shared" si="82"/>
        <v>10:29:23</v>
      </c>
      <c r="E2654" s="18">
        <f t="shared" si="83"/>
        <v>0.41666666666666663</v>
      </c>
      <c r="F2654" s="2" t="s">
        <v>45</v>
      </c>
      <c r="G2654" s="4" t="s">
        <v>68</v>
      </c>
      <c r="H2654" t="s">
        <v>60</v>
      </c>
      <c r="I2654">
        <v>2596</v>
      </c>
      <c r="J2654">
        <v>15450</v>
      </c>
      <c r="K2654" t="s">
        <v>6204</v>
      </c>
      <c r="L2654">
        <v>39</v>
      </c>
      <c r="M2654" s="6">
        <v>136.75</v>
      </c>
      <c r="N2654" s="6">
        <v>6653.5</v>
      </c>
      <c r="O2654">
        <v>6</v>
      </c>
      <c r="P2654">
        <v>7</v>
      </c>
      <c r="Q2654" t="s">
        <v>65</v>
      </c>
      <c r="R2654" t="s">
        <v>38</v>
      </c>
      <c r="S2654" t="s">
        <v>6177</v>
      </c>
    </row>
    <row r="2655" spans="1:19" hidden="1" x14ac:dyDescent="0.3">
      <c r="A2655" s="7">
        <v>19942</v>
      </c>
      <c r="B2655" s="6" t="s">
        <v>5369</v>
      </c>
      <c r="C2655" t="s">
        <v>5370</v>
      </c>
      <c r="D2655" t="str">
        <f t="shared" si="82"/>
        <v>09:26:36</v>
      </c>
      <c r="E2655" s="18">
        <f t="shared" si="83"/>
        <v>0.375</v>
      </c>
      <c r="F2655" s="2" t="s">
        <v>45</v>
      </c>
      <c r="G2655" s="4" t="s">
        <v>55</v>
      </c>
      <c r="H2655" t="s">
        <v>56</v>
      </c>
      <c r="I2655">
        <v>4186</v>
      </c>
      <c r="J2655">
        <v>80428</v>
      </c>
      <c r="K2655" t="s">
        <v>6206</v>
      </c>
      <c r="L2655">
        <v>33</v>
      </c>
      <c r="M2655" s="6">
        <v>106.5</v>
      </c>
      <c r="N2655" s="6">
        <v>5785</v>
      </c>
      <c r="O2655">
        <v>12</v>
      </c>
      <c r="P2655">
        <v>5</v>
      </c>
      <c r="Q2655" t="s">
        <v>38</v>
      </c>
      <c r="R2655" t="s">
        <v>38</v>
      </c>
      <c r="S2655" t="s">
        <v>6176</v>
      </c>
    </row>
    <row r="2656" spans="1:19" hidden="1" x14ac:dyDescent="0.3">
      <c r="A2656" s="7">
        <v>19943</v>
      </c>
      <c r="B2656" s="6" t="s">
        <v>5371</v>
      </c>
      <c r="C2656" t="s">
        <v>5372</v>
      </c>
      <c r="D2656" t="str">
        <f t="shared" si="82"/>
        <v>17:40:34</v>
      </c>
      <c r="E2656" s="18">
        <f t="shared" si="83"/>
        <v>0.70833333333333326</v>
      </c>
      <c r="F2656" s="2" t="s">
        <v>72</v>
      </c>
      <c r="G2656" s="4" t="s">
        <v>46</v>
      </c>
      <c r="H2656" t="s">
        <v>51</v>
      </c>
      <c r="I2656">
        <v>547</v>
      </c>
      <c r="J2656">
        <v>29271</v>
      </c>
      <c r="K2656" t="s">
        <v>6204</v>
      </c>
      <c r="L2656">
        <v>4</v>
      </c>
      <c r="M2656" s="6">
        <v>195.5</v>
      </c>
      <c r="N2656" s="6">
        <v>5099.25</v>
      </c>
      <c r="O2656">
        <v>99</v>
      </c>
      <c r="P2656">
        <v>2</v>
      </c>
      <c r="Q2656" t="s">
        <v>65</v>
      </c>
      <c r="R2656" t="s">
        <v>38</v>
      </c>
      <c r="S2656" t="s">
        <v>6176</v>
      </c>
    </row>
    <row r="2657" spans="1:19" hidden="1" x14ac:dyDescent="0.3">
      <c r="A2657" s="7">
        <v>19944</v>
      </c>
      <c r="B2657" s="6" t="s">
        <v>5373</v>
      </c>
      <c r="C2657" t="s">
        <v>5374</v>
      </c>
      <c r="D2657" t="str">
        <f t="shared" si="82"/>
        <v>18:03:35</v>
      </c>
      <c r="E2657" s="18">
        <f t="shared" si="83"/>
        <v>0.75</v>
      </c>
      <c r="F2657" s="2" t="s">
        <v>88</v>
      </c>
      <c r="G2657" s="4" t="s">
        <v>46</v>
      </c>
      <c r="H2657" t="s">
        <v>75</v>
      </c>
      <c r="I2657">
        <v>310</v>
      </c>
      <c r="J2657">
        <v>61958</v>
      </c>
      <c r="K2657" t="s">
        <v>6203</v>
      </c>
      <c r="L2657">
        <v>7</v>
      </c>
      <c r="M2657" s="6">
        <v>293.5</v>
      </c>
      <c r="N2657" s="6">
        <v>5006.5</v>
      </c>
      <c r="O2657">
        <v>62</v>
      </c>
      <c r="P2657">
        <v>3</v>
      </c>
      <c r="Q2657" t="s">
        <v>52</v>
      </c>
      <c r="R2657" t="s">
        <v>38</v>
      </c>
      <c r="S2657" t="s">
        <v>6177</v>
      </c>
    </row>
    <row r="2658" spans="1:19" hidden="1" x14ac:dyDescent="0.3">
      <c r="A2658" s="7">
        <v>19945</v>
      </c>
      <c r="B2658" s="6" t="s">
        <v>5375</v>
      </c>
      <c r="C2658" t="s">
        <v>5376</v>
      </c>
      <c r="D2658" t="str">
        <f t="shared" si="82"/>
        <v>23:48:20</v>
      </c>
      <c r="E2658" s="18">
        <f t="shared" si="83"/>
        <v>0.95833333333333326</v>
      </c>
      <c r="F2658" s="2" t="s">
        <v>45</v>
      </c>
      <c r="G2658" s="4" t="s">
        <v>55</v>
      </c>
      <c r="H2658" t="s">
        <v>56</v>
      </c>
      <c r="I2658">
        <v>1175</v>
      </c>
      <c r="J2658">
        <v>85437</v>
      </c>
      <c r="K2658" t="s">
        <v>6206</v>
      </c>
      <c r="L2658">
        <v>45</v>
      </c>
      <c r="M2658" s="6">
        <v>6664</v>
      </c>
      <c r="N2658" s="6">
        <v>578.5</v>
      </c>
      <c r="O2658">
        <v>18</v>
      </c>
      <c r="P2658">
        <v>5</v>
      </c>
      <c r="Q2658" t="s">
        <v>52</v>
      </c>
      <c r="R2658" t="s">
        <v>38</v>
      </c>
      <c r="S2658" t="s">
        <v>6177</v>
      </c>
    </row>
    <row r="2659" spans="1:19" hidden="1" x14ac:dyDescent="0.3">
      <c r="A2659" s="7">
        <v>19946</v>
      </c>
      <c r="B2659" s="6" t="s">
        <v>5377</v>
      </c>
      <c r="C2659" t="s">
        <v>5378</v>
      </c>
      <c r="D2659" t="str">
        <f t="shared" si="82"/>
        <v>08:45:07</v>
      </c>
      <c r="E2659" s="18">
        <f t="shared" si="83"/>
        <v>0.33333333333333331</v>
      </c>
      <c r="F2659" s="2" t="s">
        <v>45</v>
      </c>
      <c r="G2659" s="4" t="s">
        <v>55</v>
      </c>
      <c r="H2659" t="s">
        <v>56</v>
      </c>
      <c r="I2659">
        <v>4491</v>
      </c>
      <c r="J2659">
        <v>63539</v>
      </c>
      <c r="K2659" t="s">
        <v>6203</v>
      </c>
      <c r="L2659">
        <v>54</v>
      </c>
      <c r="M2659" s="6">
        <v>4168.25</v>
      </c>
      <c r="N2659" s="6">
        <v>1002</v>
      </c>
      <c r="O2659">
        <v>17</v>
      </c>
      <c r="P2659">
        <v>5</v>
      </c>
      <c r="Q2659" t="s">
        <v>52</v>
      </c>
      <c r="R2659" t="s">
        <v>38</v>
      </c>
      <c r="S2659" t="s">
        <v>6176</v>
      </c>
    </row>
    <row r="2660" spans="1:19" hidden="1" x14ac:dyDescent="0.3">
      <c r="A2660" s="7">
        <v>19947</v>
      </c>
      <c r="B2660" s="6" t="s">
        <v>5379</v>
      </c>
      <c r="C2660" t="s">
        <v>5380</v>
      </c>
      <c r="D2660" t="str">
        <f t="shared" si="82"/>
        <v>19:22:02</v>
      </c>
      <c r="E2660" s="18">
        <f t="shared" si="83"/>
        <v>0.79166666666666663</v>
      </c>
      <c r="F2660" s="2" t="s">
        <v>50</v>
      </c>
      <c r="G2660" s="4" t="s">
        <v>55</v>
      </c>
      <c r="H2660" t="s">
        <v>51</v>
      </c>
      <c r="I2660">
        <v>99</v>
      </c>
      <c r="J2660">
        <v>25762</v>
      </c>
      <c r="K2660" t="s">
        <v>6204</v>
      </c>
      <c r="L2660">
        <v>6</v>
      </c>
      <c r="M2660" s="6">
        <v>73.75</v>
      </c>
      <c r="N2660" s="6">
        <v>3991.5</v>
      </c>
      <c r="O2660">
        <v>84</v>
      </c>
      <c r="P2660">
        <v>1</v>
      </c>
      <c r="Q2660" t="s">
        <v>65</v>
      </c>
      <c r="R2660" t="s">
        <v>38</v>
      </c>
      <c r="S2660" t="s">
        <v>6177</v>
      </c>
    </row>
    <row r="2661" spans="1:19" hidden="1" x14ac:dyDescent="0.3">
      <c r="A2661" s="7">
        <v>19948</v>
      </c>
      <c r="B2661" s="6" t="s">
        <v>5381</v>
      </c>
      <c r="C2661" t="s">
        <v>5382</v>
      </c>
      <c r="D2661" t="str">
        <f t="shared" si="82"/>
        <v>16:19:56</v>
      </c>
      <c r="E2661" s="18">
        <f t="shared" si="83"/>
        <v>0.66666666666666663</v>
      </c>
      <c r="F2661" s="2" t="s">
        <v>88</v>
      </c>
      <c r="G2661" s="4" t="s">
        <v>46</v>
      </c>
      <c r="H2661" t="s">
        <v>51</v>
      </c>
      <c r="I2661">
        <v>93</v>
      </c>
      <c r="J2661">
        <v>80496</v>
      </c>
      <c r="K2661" t="s">
        <v>6206</v>
      </c>
      <c r="L2661">
        <v>7</v>
      </c>
      <c r="M2661" s="6">
        <v>230.25</v>
      </c>
      <c r="N2661" s="6">
        <v>7363.75</v>
      </c>
      <c r="O2661">
        <v>98</v>
      </c>
      <c r="P2661">
        <v>1</v>
      </c>
      <c r="Q2661" t="s">
        <v>65</v>
      </c>
      <c r="R2661" t="s">
        <v>35</v>
      </c>
      <c r="S2661" t="s">
        <v>6176</v>
      </c>
    </row>
    <row r="2662" spans="1:19" hidden="1" x14ac:dyDescent="0.3">
      <c r="A2662" s="7">
        <v>19949</v>
      </c>
      <c r="B2662" s="6" t="s">
        <v>5383</v>
      </c>
      <c r="C2662" t="s">
        <v>5384</v>
      </c>
      <c r="D2662" t="str">
        <f t="shared" si="82"/>
        <v>18:53:21</v>
      </c>
      <c r="E2662" s="18">
        <f t="shared" si="83"/>
        <v>0.75</v>
      </c>
      <c r="F2662" s="2" t="s">
        <v>50</v>
      </c>
      <c r="G2662" s="4" t="s">
        <v>55</v>
      </c>
      <c r="H2662" t="s">
        <v>51</v>
      </c>
      <c r="I2662">
        <v>86</v>
      </c>
      <c r="J2662">
        <v>78626</v>
      </c>
      <c r="K2662" t="s">
        <v>6206</v>
      </c>
      <c r="L2662">
        <v>8</v>
      </c>
      <c r="M2662" s="6">
        <v>804</v>
      </c>
      <c r="N2662" s="6">
        <v>4116.5</v>
      </c>
      <c r="O2662">
        <v>94</v>
      </c>
      <c r="P2662">
        <v>1</v>
      </c>
      <c r="Q2662" t="s">
        <v>52</v>
      </c>
      <c r="R2662" t="s">
        <v>52</v>
      </c>
      <c r="S2662" t="s">
        <v>6177</v>
      </c>
    </row>
    <row r="2663" spans="1:19" hidden="1" x14ac:dyDescent="0.3">
      <c r="A2663" s="7">
        <v>19950</v>
      </c>
      <c r="B2663" s="6" t="s">
        <v>5385</v>
      </c>
      <c r="C2663" t="s">
        <v>5386</v>
      </c>
      <c r="D2663" t="str">
        <f t="shared" si="82"/>
        <v>17:58:23</v>
      </c>
      <c r="E2663" s="18">
        <f t="shared" si="83"/>
        <v>0.70833333333333326</v>
      </c>
      <c r="F2663" s="2" t="s">
        <v>45</v>
      </c>
      <c r="G2663" s="4" t="s">
        <v>55</v>
      </c>
      <c r="H2663" t="s">
        <v>56</v>
      </c>
      <c r="I2663">
        <v>3150</v>
      </c>
      <c r="J2663">
        <v>36011</v>
      </c>
      <c r="K2663" t="s">
        <v>6205</v>
      </c>
      <c r="L2663">
        <v>42</v>
      </c>
      <c r="M2663" s="6">
        <v>464.5</v>
      </c>
      <c r="N2663" s="6">
        <v>4727.5</v>
      </c>
      <c r="O2663">
        <v>21</v>
      </c>
      <c r="P2663">
        <v>6</v>
      </c>
      <c r="Q2663" t="s">
        <v>52</v>
      </c>
      <c r="R2663" t="s">
        <v>52</v>
      </c>
      <c r="S2663" t="s">
        <v>6176</v>
      </c>
    </row>
    <row r="2664" spans="1:19" hidden="1" x14ac:dyDescent="0.3">
      <c r="A2664" s="7">
        <v>19951</v>
      </c>
      <c r="B2664" s="6" t="s">
        <v>5387</v>
      </c>
      <c r="C2664" t="s">
        <v>5388</v>
      </c>
      <c r="D2664" t="str">
        <f t="shared" si="82"/>
        <v>05:53:43</v>
      </c>
      <c r="E2664" s="18">
        <f t="shared" si="83"/>
        <v>0.20833333333333331</v>
      </c>
      <c r="F2664" s="2" t="s">
        <v>50</v>
      </c>
      <c r="G2664" s="4" t="s">
        <v>46</v>
      </c>
      <c r="H2664" t="s">
        <v>51</v>
      </c>
      <c r="I2664">
        <v>185</v>
      </c>
      <c r="J2664">
        <v>58375</v>
      </c>
      <c r="K2664" t="s">
        <v>6203</v>
      </c>
      <c r="L2664">
        <v>8</v>
      </c>
      <c r="M2664" s="6">
        <v>294</v>
      </c>
      <c r="N2664" s="6">
        <v>6802</v>
      </c>
      <c r="O2664">
        <v>76</v>
      </c>
      <c r="P2664">
        <v>1</v>
      </c>
      <c r="Q2664" t="s">
        <v>52</v>
      </c>
      <c r="R2664" t="s">
        <v>38</v>
      </c>
      <c r="S2664" t="s">
        <v>6177</v>
      </c>
    </row>
    <row r="2665" spans="1:19" hidden="1" x14ac:dyDescent="0.3">
      <c r="A2665" s="7">
        <v>19952</v>
      </c>
      <c r="B2665" s="6" t="s">
        <v>5389</v>
      </c>
      <c r="C2665" t="s">
        <v>5390</v>
      </c>
      <c r="D2665" t="str">
        <f t="shared" si="82"/>
        <v>19:33:29</v>
      </c>
      <c r="E2665" s="18">
        <f t="shared" si="83"/>
        <v>0.79166666666666663</v>
      </c>
      <c r="F2665" s="2" t="s">
        <v>45</v>
      </c>
      <c r="G2665" s="4" t="s">
        <v>46</v>
      </c>
      <c r="H2665" t="s">
        <v>56</v>
      </c>
      <c r="I2665">
        <v>4776</v>
      </c>
      <c r="J2665">
        <v>46147</v>
      </c>
      <c r="K2665" t="s">
        <v>6205</v>
      </c>
      <c r="L2665">
        <v>56</v>
      </c>
      <c r="M2665" s="6">
        <v>422.5</v>
      </c>
      <c r="N2665" s="6">
        <v>4158.25</v>
      </c>
      <c r="O2665">
        <v>14</v>
      </c>
      <c r="P2665">
        <v>6</v>
      </c>
      <c r="Q2665" t="s">
        <v>52</v>
      </c>
      <c r="R2665" t="s">
        <v>52</v>
      </c>
      <c r="S2665" t="s">
        <v>6177</v>
      </c>
    </row>
    <row r="2666" spans="1:19" hidden="1" x14ac:dyDescent="0.3">
      <c r="A2666" s="7">
        <v>19953</v>
      </c>
      <c r="B2666" s="6" t="s">
        <v>5391</v>
      </c>
      <c r="C2666" t="s">
        <v>5392</v>
      </c>
      <c r="D2666" t="str">
        <f t="shared" si="82"/>
        <v>05:58:17</v>
      </c>
      <c r="E2666" s="18">
        <f t="shared" si="83"/>
        <v>0.20833333333333331</v>
      </c>
      <c r="F2666" s="2" t="s">
        <v>72</v>
      </c>
      <c r="G2666" s="4" t="s">
        <v>46</v>
      </c>
      <c r="H2666" t="s">
        <v>81</v>
      </c>
      <c r="I2666">
        <v>203</v>
      </c>
      <c r="J2666">
        <v>75448</v>
      </c>
      <c r="K2666" t="s">
        <v>6206</v>
      </c>
      <c r="L2666">
        <v>5</v>
      </c>
      <c r="M2666" s="6">
        <v>8010</v>
      </c>
      <c r="N2666" s="6">
        <v>755.25</v>
      </c>
      <c r="O2666">
        <v>59</v>
      </c>
      <c r="P2666">
        <v>1</v>
      </c>
      <c r="Q2666" t="s">
        <v>38</v>
      </c>
      <c r="R2666" t="s">
        <v>38</v>
      </c>
      <c r="S2666" t="s">
        <v>6176</v>
      </c>
    </row>
    <row r="2667" spans="1:19" hidden="1" x14ac:dyDescent="0.3">
      <c r="A2667" s="7">
        <v>19954</v>
      </c>
      <c r="B2667" s="6" t="s">
        <v>5393</v>
      </c>
      <c r="C2667" t="s">
        <v>5394</v>
      </c>
      <c r="D2667" t="str">
        <f t="shared" si="82"/>
        <v>16:52:06</v>
      </c>
      <c r="E2667" s="18">
        <f t="shared" si="83"/>
        <v>0.66666666666666663</v>
      </c>
      <c r="F2667" s="2" t="s">
        <v>50</v>
      </c>
      <c r="G2667" s="4" t="s">
        <v>46</v>
      </c>
      <c r="H2667" t="s">
        <v>75</v>
      </c>
      <c r="I2667">
        <v>206</v>
      </c>
      <c r="J2667">
        <v>21122</v>
      </c>
      <c r="K2667" t="s">
        <v>6204</v>
      </c>
      <c r="L2667">
        <v>14</v>
      </c>
      <c r="M2667" s="6">
        <v>214</v>
      </c>
      <c r="N2667" s="6">
        <v>3834.75</v>
      </c>
      <c r="O2667">
        <v>58</v>
      </c>
      <c r="P2667">
        <v>1</v>
      </c>
      <c r="Q2667" t="s">
        <v>52</v>
      </c>
      <c r="R2667" t="s">
        <v>52</v>
      </c>
      <c r="S2667" t="s">
        <v>6177</v>
      </c>
    </row>
    <row r="2668" spans="1:19" hidden="1" x14ac:dyDescent="0.3">
      <c r="A2668" s="7">
        <v>19955</v>
      </c>
      <c r="B2668" s="6" t="s">
        <v>5395</v>
      </c>
      <c r="C2668" t="s">
        <v>5396</v>
      </c>
      <c r="D2668" t="str">
        <f t="shared" si="82"/>
        <v>07:35:38</v>
      </c>
      <c r="E2668" s="18">
        <f t="shared" si="83"/>
        <v>0.29166666666666663</v>
      </c>
      <c r="F2668" s="2" t="s">
        <v>45</v>
      </c>
      <c r="G2668" s="4" t="s">
        <v>46</v>
      </c>
      <c r="H2668" t="s">
        <v>56</v>
      </c>
      <c r="I2668">
        <v>4303</v>
      </c>
      <c r="J2668">
        <v>12262</v>
      </c>
      <c r="K2668" t="s">
        <v>6204</v>
      </c>
      <c r="L2668">
        <v>54</v>
      </c>
      <c r="M2668" s="6">
        <v>536.5</v>
      </c>
      <c r="N2668" s="6">
        <v>5648</v>
      </c>
      <c r="O2668">
        <v>14</v>
      </c>
      <c r="P2668">
        <v>3</v>
      </c>
      <c r="Q2668" t="s">
        <v>52</v>
      </c>
      <c r="R2668" t="s">
        <v>38</v>
      </c>
      <c r="S2668" t="s">
        <v>6176</v>
      </c>
    </row>
    <row r="2669" spans="1:19" hidden="1" x14ac:dyDescent="0.3">
      <c r="A2669" s="7">
        <v>19956</v>
      </c>
      <c r="B2669" s="6" t="s">
        <v>5397</v>
      </c>
      <c r="C2669" t="s">
        <v>5398</v>
      </c>
      <c r="D2669" t="str">
        <f t="shared" si="82"/>
        <v>22:36:38</v>
      </c>
      <c r="E2669" s="18">
        <f t="shared" si="83"/>
        <v>0.91666666666666663</v>
      </c>
      <c r="F2669" s="2" t="s">
        <v>59</v>
      </c>
      <c r="G2669" s="4" t="s">
        <v>46</v>
      </c>
      <c r="H2669" t="s">
        <v>47</v>
      </c>
      <c r="I2669">
        <v>846</v>
      </c>
      <c r="J2669">
        <v>70347</v>
      </c>
      <c r="K2669" t="s">
        <v>6206</v>
      </c>
      <c r="L2669">
        <v>6</v>
      </c>
      <c r="M2669" s="6">
        <v>512</v>
      </c>
      <c r="N2669" s="6">
        <v>2789.25</v>
      </c>
      <c r="O2669">
        <v>57</v>
      </c>
      <c r="P2669">
        <v>3</v>
      </c>
      <c r="Q2669" t="s">
        <v>38</v>
      </c>
      <c r="R2669" t="s">
        <v>38</v>
      </c>
      <c r="S2669" t="s">
        <v>6177</v>
      </c>
    </row>
    <row r="2670" spans="1:19" hidden="1" x14ac:dyDescent="0.3">
      <c r="A2670" s="7">
        <v>19957</v>
      </c>
      <c r="B2670" s="6" t="s">
        <v>5399</v>
      </c>
      <c r="C2670" t="s">
        <v>5400</v>
      </c>
      <c r="D2670" t="str">
        <f t="shared" si="82"/>
        <v>03:26:46</v>
      </c>
      <c r="E2670" s="18">
        <f t="shared" si="83"/>
        <v>0.125</v>
      </c>
      <c r="F2670" s="2" t="s">
        <v>50</v>
      </c>
      <c r="G2670" s="4" t="s">
        <v>55</v>
      </c>
      <c r="H2670" t="s">
        <v>51</v>
      </c>
      <c r="I2670">
        <v>53</v>
      </c>
      <c r="J2670">
        <v>52414</v>
      </c>
      <c r="K2670" t="s">
        <v>6203</v>
      </c>
      <c r="L2670">
        <v>15</v>
      </c>
      <c r="M2670" s="6">
        <v>852</v>
      </c>
      <c r="N2670" s="6">
        <v>3045.75</v>
      </c>
      <c r="O2670">
        <v>90</v>
      </c>
      <c r="P2670">
        <v>2</v>
      </c>
      <c r="Q2670" t="s">
        <v>35</v>
      </c>
      <c r="R2670" t="s">
        <v>52</v>
      </c>
      <c r="S2670" t="s">
        <v>6177</v>
      </c>
    </row>
    <row r="2671" spans="1:19" hidden="1" x14ac:dyDescent="0.3">
      <c r="A2671" s="7">
        <v>19958</v>
      </c>
      <c r="B2671" s="6" t="s">
        <v>5401</v>
      </c>
      <c r="C2671" t="s">
        <v>5402</v>
      </c>
      <c r="D2671" t="str">
        <f t="shared" si="82"/>
        <v>06:06:05</v>
      </c>
      <c r="E2671" s="18">
        <f t="shared" si="83"/>
        <v>0.25</v>
      </c>
      <c r="F2671" s="2" t="s">
        <v>72</v>
      </c>
      <c r="G2671" s="4" t="s">
        <v>46</v>
      </c>
      <c r="H2671" t="s">
        <v>81</v>
      </c>
      <c r="I2671">
        <v>691</v>
      </c>
      <c r="J2671">
        <v>50677</v>
      </c>
      <c r="K2671" t="s">
        <v>6203</v>
      </c>
      <c r="L2671">
        <v>16</v>
      </c>
      <c r="M2671" s="6">
        <v>3619.5</v>
      </c>
      <c r="N2671" s="6">
        <v>462.5</v>
      </c>
      <c r="O2671">
        <v>56</v>
      </c>
      <c r="P2671">
        <v>1</v>
      </c>
      <c r="Q2671" t="s">
        <v>35</v>
      </c>
      <c r="R2671" t="s">
        <v>38</v>
      </c>
      <c r="S2671" t="s">
        <v>6177</v>
      </c>
    </row>
    <row r="2672" spans="1:19" hidden="1" x14ac:dyDescent="0.3">
      <c r="A2672" s="7">
        <v>19959</v>
      </c>
      <c r="B2672" s="6" t="s">
        <v>5403</v>
      </c>
      <c r="C2672" t="s">
        <v>5404</v>
      </c>
      <c r="D2672" t="str">
        <f t="shared" si="82"/>
        <v>13:15:41</v>
      </c>
      <c r="E2672" s="18">
        <f t="shared" si="83"/>
        <v>0.54166666666666663</v>
      </c>
      <c r="F2672" s="2" t="s">
        <v>220</v>
      </c>
      <c r="G2672" s="4" t="s">
        <v>46</v>
      </c>
      <c r="H2672" t="s">
        <v>56</v>
      </c>
      <c r="I2672">
        <v>4075</v>
      </c>
      <c r="J2672">
        <v>16686</v>
      </c>
      <c r="K2672" t="s">
        <v>6204</v>
      </c>
      <c r="L2672">
        <v>42</v>
      </c>
      <c r="M2672" s="6">
        <v>3066.25</v>
      </c>
      <c r="N2672" s="6">
        <v>488.75</v>
      </c>
      <c r="O2672">
        <v>20</v>
      </c>
      <c r="P2672">
        <v>5</v>
      </c>
      <c r="Q2672" t="s">
        <v>52</v>
      </c>
      <c r="R2672" t="s">
        <v>38</v>
      </c>
      <c r="S2672" t="s">
        <v>6176</v>
      </c>
    </row>
    <row r="2673" spans="1:19" hidden="1" x14ac:dyDescent="0.3">
      <c r="A2673" s="7">
        <v>19960</v>
      </c>
      <c r="B2673" s="6" t="s">
        <v>5405</v>
      </c>
      <c r="C2673" t="s">
        <v>5406</v>
      </c>
      <c r="D2673" t="str">
        <f t="shared" si="82"/>
        <v>11:30:05</v>
      </c>
      <c r="E2673" s="18">
        <f t="shared" si="83"/>
        <v>0.45833333333333331</v>
      </c>
      <c r="F2673" s="2" t="s">
        <v>45</v>
      </c>
      <c r="G2673" s="4" t="s">
        <v>46</v>
      </c>
      <c r="H2673" t="s">
        <v>47</v>
      </c>
      <c r="I2673">
        <v>4000</v>
      </c>
      <c r="J2673">
        <v>70557</v>
      </c>
      <c r="K2673" t="s">
        <v>6206</v>
      </c>
      <c r="L2673">
        <v>6</v>
      </c>
      <c r="M2673" s="6">
        <v>396.5</v>
      </c>
      <c r="N2673" s="6">
        <v>7429.25</v>
      </c>
      <c r="O2673">
        <v>73</v>
      </c>
      <c r="P2673">
        <v>2</v>
      </c>
      <c r="Q2673" t="s">
        <v>52</v>
      </c>
      <c r="R2673" t="s">
        <v>38</v>
      </c>
      <c r="S2673" t="s">
        <v>6177</v>
      </c>
    </row>
    <row r="2674" spans="1:19" hidden="1" x14ac:dyDescent="0.3">
      <c r="A2674" s="7">
        <v>19961</v>
      </c>
      <c r="B2674" s="6" t="s">
        <v>5407</v>
      </c>
      <c r="C2674" t="s">
        <v>5408</v>
      </c>
      <c r="D2674" t="str">
        <f t="shared" si="82"/>
        <v>00:45:37</v>
      </c>
      <c r="E2674" s="18">
        <f t="shared" si="83"/>
        <v>0</v>
      </c>
      <c r="F2674" s="2" t="s">
        <v>72</v>
      </c>
      <c r="G2674" s="4" t="s">
        <v>46</v>
      </c>
      <c r="H2674" t="s">
        <v>47</v>
      </c>
      <c r="I2674">
        <v>947</v>
      </c>
      <c r="J2674">
        <v>50574</v>
      </c>
      <c r="K2674" t="s">
        <v>6203</v>
      </c>
      <c r="L2674">
        <v>4</v>
      </c>
      <c r="M2674" s="6">
        <v>3143.25</v>
      </c>
      <c r="N2674" s="6">
        <v>940.25</v>
      </c>
      <c r="O2674">
        <v>84</v>
      </c>
      <c r="P2674">
        <v>1</v>
      </c>
      <c r="Q2674" t="s">
        <v>52</v>
      </c>
      <c r="R2674" t="s">
        <v>38</v>
      </c>
      <c r="S2674" t="s">
        <v>6176</v>
      </c>
    </row>
    <row r="2675" spans="1:19" hidden="1" x14ac:dyDescent="0.3">
      <c r="A2675" s="7">
        <v>19962</v>
      </c>
      <c r="B2675" s="6" t="s">
        <v>5409</v>
      </c>
      <c r="C2675" t="s">
        <v>5410</v>
      </c>
      <c r="D2675" t="str">
        <f t="shared" si="82"/>
        <v>17:45:37</v>
      </c>
      <c r="E2675" s="18">
        <f t="shared" si="83"/>
        <v>0.70833333333333326</v>
      </c>
      <c r="F2675" s="2" t="s">
        <v>45</v>
      </c>
      <c r="G2675" s="4" t="s">
        <v>46</v>
      </c>
      <c r="H2675" t="s">
        <v>47</v>
      </c>
      <c r="I2675">
        <v>3710</v>
      </c>
      <c r="J2675">
        <v>59625</v>
      </c>
      <c r="K2675" t="s">
        <v>6203</v>
      </c>
      <c r="L2675">
        <v>7</v>
      </c>
      <c r="M2675" s="6">
        <v>9638.75</v>
      </c>
      <c r="N2675" s="6">
        <v>853.25</v>
      </c>
      <c r="O2675">
        <v>64</v>
      </c>
      <c r="P2675">
        <v>3</v>
      </c>
      <c r="Q2675" t="s">
        <v>35</v>
      </c>
      <c r="R2675" t="s">
        <v>38</v>
      </c>
      <c r="S2675" t="s">
        <v>6177</v>
      </c>
    </row>
    <row r="2676" spans="1:19" hidden="1" x14ac:dyDescent="0.3">
      <c r="A2676" s="7">
        <v>19963</v>
      </c>
      <c r="B2676" s="6" t="s">
        <v>5411</v>
      </c>
      <c r="C2676" t="s">
        <v>5412</v>
      </c>
      <c r="D2676" t="str">
        <f t="shared" si="82"/>
        <v>00:05:01</v>
      </c>
      <c r="E2676" s="18">
        <f t="shared" si="83"/>
        <v>0</v>
      </c>
      <c r="F2676" s="2" t="s">
        <v>45</v>
      </c>
      <c r="G2676" s="4" t="s">
        <v>46</v>
      </c>
      <c r="H2676" t="s">
        <v>47</v>
      </c>
      <c r="I2676">
        <v>3559</v>
      </c>
      <c r="J2676">
        <v>89883</v>
      </c>
      <c r="K2676" t="s">
        <v>6206</v>
      </c>
      <c r="L2676">
        <v>22</v>
      </c>
      <c r="M2676" s="6">
        <v>1109</v>
      </c>
      <c r="N2676" s="6">
        <v>4244.25</v>
      </c>
      <c r="O2676">
        <v>83</v>
      </c>
      <c r="P2676">
        <v>1</v>
      </c>
      <c r="Q2676" t="s">
        <v>52</v>
      </c>
      <c r="R2676" t="s">
        <v>38</v>
      </c>
      <c r="S2676" t="s">
        <v>6177</v>
      </c>
    </row>
    <row r="2677" spans="1:19" hidden="1" x14ac:dyDescent="0.3">
      <c r="A2677" s="7">
        <v>19964</v>
      </c>
      <c r="B2677" s="6" t="s">
        <v>5413</v>
      </c>
      <c r="C2677" t="s">
        <v>5414</v>
      </c>
      <c r="D2677" t="str">
        <f t="shared" si="82"/>
        <v>20:45:13</v>
      </c>
      <c r="E2677" s="18">
        <f t="shared" si="83"/>
        <v>0.83333333333333326</v>
      </c>
      <c r="F2677" s="2" t="s">
        <v>45</v>
      </c>
      <c r="G2677" s="4" t="s">
        <v>46</v>
      </c>
      <c r="H2677" t="s">
        <v>60</v>
      </c>
      <c r="I2677">
        <v>3544</v>
      </c>
      <c r="J2677">
        <v>51950</v>
      </c>
      <c r="K2677" t="s">
        <v>6203</v>
      </c>
      <c r="L2677">
        <v>42</v>
      </c>
      <c r="M2677" s="6">
        <v>422.25</v>
      </c>
      <c r="N2677" s="6">
        <v>4987</v>
      </c>
      <c r="O2677">
        <v>9</v>
      </c>
      <c r="P2677">
        <v>8</v>
      </c>
      <c r="Q2677" t="s">
        <v>35</v>
      </c>
      <c r="R2677" t="s">
        <v>52</v>
      </c>
      <c r="S2677" t="s">
        <v>6176</v>
      </c>
    </row>
    <row r="2678" spans="1:19" hidden="1" x14ac:dyDescent="0.3">
      <c r="A2678" s="7">
        <v>19965</v>
      </c>
      <c r="B2678" s="6" t="s">
        <v>5415</v>
      </c>
      <c r="C2678" t="s">
        <v>5416</v>
      </c>
      <c r="D2678" t="str">
        <f t="shared" si="82"/>
        <v>06:55:41</v>
      </c>
      <c r="E2678" s="18">
        <f t="shared" si="83"/>
        <v>0.25</v>
      </c>
      <c r="F2678" s="2" t="s">
        <v>50</v>
      </c>
      <c r="G2678" s="4" t="s">
        <v>55</v>
      </c>
      <c r="H2678" t="s">
        <v>51</v>
      </c>
      <c r="I2678">
        <v>130</v>
      </c>
      <c r="J2678">
        <v>70514</v>
      </c>
      <c r="K2678" t="s">
        <v>6206</v>
      </c>
      <c r="L2678">
        <v>8</v>
      </c>
      <c r="M2678" s="6">
        <v>274.75</v>
      </c>
      <c r="N2678" s="6">
        <v>7321</v>
      </c>
      <c r="O2678">
        <v>79</v>
      </c>
      <c r="P2678">
        <v>2</v>
      </c>
      <c r="Q2678" t="s">
        <v>52</v>
      </c>
      <c r="R2678" t="s">
        <v>38</v>
      </c>
      <c r="S2678" t="s">
        <v>6176</v>
      </c>
    </row>
    <row r="2679" spans="1:19" hidden="1" x14ac:dyDescent="0.3">
      <c r="A2679" s="7">
        <v>19966</v>
      </c>
      <c r="B2679" s="6" t="s">
        <v>5417</v>
      </c>
      <c r="C2679" t="s">
        <v>5418</v>
      </c>
      <c r="D2679" t="str">
        <f t="shared" si="82"/>
        <v>18:15:23</v>
      </c>
      <c r="E2679" s="18">
        <f t="shared" si="83"/>
        <v>0.75</v>
      </c>
      <c r="F2679" s="2" t="s">
        <v>45</v>
      </c>
      <c r="G2679" s="4" t="s">
        <v>55</v>
      </c>
      <c r="H2679" t="s">
        <v>56</v>
      </c>
      <c r="I2679">
        <v>1423</v>
      </c>
      <c r="J2679">
        <v>89815</v>
      </c>
      <c r="K2679" t="s">
        <v>6206</v>
      </c>
      <c r="L2679">
        <v>50</v>
      </c>
      <c r="M2679" s="6">
        <v>2321.5</v>
      </c>
      <c r="N2679" s="6">
        <v>1095.5</v>
      </c>
      <c r="O2679">
        <v>21</v>
      </c>
      <c r="P2679">
        <v>6</v>
      </c>
      <c r="Q2679" t="s">
        <v>52</v>
      </c>
      <c r="R2679" t="s">
        <v>38</v>
      </c>
      <c r="S2679" t="s">
        <v>6177</v>
      </c>
    </row>
    <row r="2680" spans="1:19" hidden="1" x14ac:dyDescent="0.3">
      <c r="A2680" s="7">
        <v>19967</v>
      </c>
      <c r="B2680" s="6" t="s">
        <v>5419</v>
      </c>
      <c r="C2680" t="s">
        <v>5420</v>
      </c>
      <c r="D2680" t="str">
        <f t="shared" si="82"/>
        <v>14:10:11</v>
      </c>
      <c r="E2680" s="18">
        <f t="shared" si="83"/>
        <v>0.58333333333333326</v>
      </c>
      <c r="F2680" s="2" t="s">
        <v>45</v>
      </c>
      <c r="G2680" s="4" t="s">
        <v>55</v>
      </c>
      <c r="H2680" t="s">
        <v>56</v>
      </c>
      <c r="I2680">
        <v>4261</v>
      </c>
      <c r="J2680">
        <v>57442</v>
      </c>
      <c r="K2680" t="s">
        <v>6203</v>
      </c>
      <c r="L2680">
        <v>43</v>
      </c>
      <c r="M2680" s="6">
        <v>941</v>
      </c>
      <c r="N2680" s="6">
        <v>3733.75</v>
      </c>
      <c r="O2680">
        <v>15</v>
      </c>
      <c r="P2680">
        <v>3</v>
      </c>
      <c r="Q2680" t="s">
        <v>52</v>
      </c>
      <c r="R2680" t="s">
        <v>52</v>
      </c>
      <c r="S2680" t="s">
        <v>6176</v>
      </c>
    </row>
    <row r="2681" spans="1:19" hidden="1" x14ac:dyDescent="0.3">
      <c r="A2681" s="7">
        <v>19968</v>
      </c>
      <c r="B2681" s="6" t="s">
        <v>5421</v>
      </c>
      <c r="C2681" t="s">
        <v>5422</v>
      </c>
      <c r="D2681" t="str">
        <f t="shared" si="82"/>
        <v>05:44:06</v>
      </c>
      <c r="E2681" s="18">
        <f t="shared" si="83"/>
        <v>0.20833333333333331</v>
      </c>
      <c r="F2681" s="2" t="s">
        <v>50</v>
      </c>
      <c r="G2681" s="4" t="s">
        <v>55</v>
      </c>
      <c r="H2681" t="s">
        <v>51</v>
      </c>
      <c r="I2681">
        <v>241</v>
      </c>
      <c r="J2681">
        <v>46144</v>
      </c>
      <c r="K2681" t="s">
        <v>6205</v>
      </c>
      <c r="L2681">
        <v>7</v>
      </c>
      <c r="M2681" s="6">
        <v>415.5</v>
      </c>
      <c r="N2681" s="6">
        <v>6807</v>
      </c>
      <c r="O2681">
        <v>86</v>
      </c>
      <c r="P2681">
        <v>2</v>
      </c>
      <c r="Q2681" t="s">
        <v>65</v>
      </c>
      <c r="R2681" t="s">
        <v>35</v>
      </c>
      <c r="S2681" t="s">
        <v>6176</v>
      </c>
    </row>
    <row r="2682" spans="1:19" hidden="1" x14ac:dyDescent="0.3">
      <c r="A2682" s="7">
        <v>19969</v>
      </c>
      <c r="B2682" s="6" t="s">
        <v>5423</v>
      </c>
      <c r="C2682" t="s">
        <v>5424</v>
      </c>
      <c r="D2682" t="str">
        <f t="shared" si="82"/>
        <v>00:53:40</v>
      </c>
      <c r="E2682" s="18">
        <f t="shared" si="83"/>
        <v>0</v>
      </c>
      <c r="F2682" s="2" t="s">
        <v>45</v>
      </c>
      <c r="G2682" s="4" t="s">
        <v>46</v>
      </c>
      <c r="H2682" t="s">
        <v>60</v>
      </c>
      <c r="I2682">
        <v>2652</v>
      </c>
      <c r="J2682">
        <v>30380</v>
      </c>
      <c r="K2682" t="s">
        <v>6205</v>
      </c>
      <c r="L2682">
        <v>31</v>
      </c>
      <c r="M2682" s="6">
        <v>7978.75</v>
      </c>
      <c r="N2682" s="6">
        <v>1058.75</v>
      </c>
      <c r="O2682">
        <v>9</v>
      </c>
      <c r="P2682">
        <v>7</v>
      </c>
      <c r="Q2682" t="s">
        <v>52</v>
      </c>
      <c r="R2682" t="s">
        <v>38</v>
      </c>
      <c r="S2682" t="s">
        <v>6177</v>
      </c>
    </row>
    <row r="2683" spans="1:19" hidden="1" x14ac:dyDescent="0.3">
      <c r="A2683" s="7">
        <v>19970</v>
      </c>
      <c r="B2683" s="6" t="s">
        <v>5425</v>
      </c>
      <c r="C2683" t="s">
        <v>5426</v>
      </c>
      <c r="D2683" t="str">
        <f t="shared" si="82"/>
        <v>02:02:04</v>
      </c>
      <c r="E2683" s="18">
        <f t="shared" si="83"/>
        <v>8.3333333333333329E-2</v>
      </c>
      <c r="F2683" s="2" t="s">
        <v>50</v>
      </c>
      <c r="G2683" s="4" t="s">
        <v>55</v>
      </c>
      <c r="H2683" t="s">
        <v>51</v>
      </c>
      <c r="I2683">
        <v>55</v>
      </c>
      <c r="J2683">
        <v>72551</v>
      </c>
      <c r="K2683" t="s">
        <v>6206</v>
      </c>
      <c r="L2683">
        <v>20</v>
      </c>
      <c r="M2683" s="6">
        <v>7444.5</v>
      </c>
      <c r="N2683" s="6">
        <v>642.5</v>
      </c>
      <c r="O2683">
        <v>94</v>
      </c>
      <c r="P2683">
        <v>2</v>
      </c>
      <c r="Q2683" t="s">
        <v>35</v>
      </c>
      <c r="R2683" t="s">
        <v>38</v>
      </c>
      <c r="S2683" t="s">
        <v>6177</v>
      </c>
    </row>
    <row r="2684" spans="1:19" hidden="1" x14ac:dyDescent="0.3">
      <c r="A2684" s="7">
        <v>19971</v>
      </c>
      <c r="B2684" s="6" t="s">
        <v>5427</v>
      </c>
      <c r="C2684" t="s">
        <v>5428</v>
      </c>
      <c r="D2684" t="str">
        <f t="shared" si="82"/>
        <v>16:03:49</v>
      </c>
      <c r="E2684" s="18">
        <f t="shared" si="83"/>
        <v>0.66666666666666663</v>
      </c>
      <c r="F2684" s="2" t="s">
        <v>45</v>
      </c>
      <c r="G2684" s="4" t="s">
        <v>46</v>
      </c>
      <c r="H2684" t="s">
        <v>56</v>
      </c>
      <c r="I2684">
        <v>4409</v>
      </c>
      <c r="J2684">
        <v>89818</v>
      </c>
      <c r="K2684" t="s">
        <v>6206</v>
      </c>
      <c r="L2684">
        <v>35</v>
      </c>
      <c r="M2684" s="6">
        <v>1306.25</v>
      </c>
      <c r="N2684" s="6">
        <v>4900.75</v>
      </c>
      <c r="O2684">
        <v>18</v>
      </c>
      <c r="P2684">
        <v>4</v>
      </c>
      <c r="Q2684" t="s">
        <v>38</v>
      </c>
      <c r="R2684" t="s">
        <v>38</v>
      </c>
      <c r="S2684" t="s">
        <v>6176</v>
      </c>
    </row>
    <row r="2685" spans="1:19" hidden="1" x14ac:dyDescent="0.3">
      <c r="A2685" s="7">
        <v>19972</v>
      </c>
      <c r="B2685" s="6" t="s">
        <v>5429</v>
      </c>
      <c r="C2685" t="s">
        <v>5430</v>
      </c>
      <c r="D2685" t="str">
        <f t="shared" si="82"/>
        <v>03:04:26</v>
      </c>
      <c r="E2685" s="18">
        <f t="shared" si="83"/>
        <v>0.125</v>
      </c>
      <c r="F2685" s="2" t="s">
        <v>45</v>
      </c>
      <c r="G2685" s="4" t="s">
        <v>46</v>
      </c>
      <c r="H2685" t="s">
        <v>56</v>
      </c>
      <c r="I2685">
        <v>4001</v>
      </c>
      <c r="J2685">
        <v>48010</v>
      </c>
      <c r="K2685" t="s">
        <v>6205</v>
      </c>
      <c r="L2685">
        <v>48</v>
      </c>
      <c r="M2685" s="6">
        <v>1759</v>
      </c>
      <c r="N2685" s="6">
        <v>413</v>
      </c>
      <c r="O2685">
        <v>21</v>
      </c>
      <c r="P2685">
        <v>3</v>
      </c>
      <c r="Q2685" t="s">
        <v>38</v>
      </c>
      <c r="R2685" t="s">
        <v>38</v>
      </c>
      <c r="S2685" t="s">
        <v>6176</v>
      </c>
    </row>
    <row r="2686" spans="1:19" hidden="1" x14ac:dyDescent="0.3">
      <c r="A2686" s="7">
        <v>19973</v>
      </c>
      <c r="B2686" s="6" t="s">
        <v>5431</v>
      </c>
      <c r="C2686" t="s">
        <v>5432</v>
      </c>
      <c r="D2686" t="str">
        <f t="shared" si="82"/>
        <v>12:08:54</v>
      </c>
      <c r="E2686" s="18">
        <f t="shared" si="83"/>
        <v>0.5</v>
      </c>
      <c r="F2686" s="2" t="s">
        <v>88</v>
      </c>
      <c r="G2686" s="4" t="s">
        <v>46</v>
      </c>
      <c r="H2686" t="s">
        <v>51</v>
      </c>
      <c r="I2686">
        <v>62</v>
      </c>
      <c r="J2686">
        <v>79359</v>
      </c>
      <c r="K2686" t="s">
        <v>6206</v>
      </c>
      <c r="L2686">
        <v>20</v>
      </c>
      <c r="M2686" s="6">
        <v>233.5</v>
      </c>
      <c r="N2686" s="6">
        <v>5789.25</v>
      </c>
      <c r="O2686">
        <v>91</v>
      </c>
      <c r="P2686">
        <v>1</v>
      </c>
      <c r="Q2686" t="s">
        <v>35</v>
      </c>
      <c r="R2686" t="s">
        <v>52</v>
      </c>
      <c r="S2686" t="s">
        <v>6177</v>
      </c>
    </row>
    <row r="2687" spans="1:19" hidden="1" x14ac:dyDescent="0.3">
      <c r="A2687" s="7">
        <v>19974</v>
      </c>
      <c r="B2687" s="6" t="s">
        <v>5433</v>
      </c>
      <c r="C2687" t="s">
        <v>5434</v>
      </c>
      <c r="D2687" t="str">
        <f t="shared" si="82"/>
        <v>20:33:22</v>
      </c>
      <c r="E2687" s="18">
        <f t="shared" si="83"/>
        <v>0.83333333333333326</v>
      </c>
      <c r="F2687" s="2" t="s">
        <v>50</v>
      </c>
      <c r="G2687" s="4" t="s">
        <v>55</v>
      </c>
      <c r="H2687" t="s">
        <v>51</v>
      </c>
      <c r="I2687">
        <v>186</v>
      </c>
      <c r="J2687">
        <v>62665</v>
      </c>
      <c r="K2687" t="s">
        <v>6203</v>
      </c>
      <c r="L2687">
        <v>4</v>
      </c>
      <c r="M2687" s="6">
        <v>50</v>
      </c>
      <c r="N2687" s="6">
        <v>3519.75</v>
      </c>
      <c r="O2687">
        <v>85</v>
      </c>
      <c r="P2687">
        <v>2</v>
      </c>
      <c r="Q2687" t="s">
        <v>52</v>
      </c>
      <c r="R2687" t="s">
        <v>38</v>
      </c>
      <c r="S2687" t="s">
        <v>6177</v>
      </c>
    </row>
    <row r="2688" spans="1:19" hidden="1" x14ac:dyDescent="0.3">
      <c r="A2688" s="7">
        <v>19975</v>
      </c>
      <c r="B2688" s="6" t="s">
        <v>5435</v>
      </c>
      <c r="C2688" t="s">
        <v>5436</v>
      </c>
      <c r="D2688" t="str">
        <f t="shared" si="82"/>
        <v>23:25:43</v>
      </c>
      <c r="E2688" s="18">
        <f t="shared" si="83"/>
        <v>0.95833333333333326</v>
      </c>
      <c r="F2688" s="2" t="s">
        <v>72</v>
      </c>
      <c r="G2688" s="4" t="s">
        <v>55</v>
      </c>
      <c r="H2688" t="s">
        <v>75</v>
      </c>
      <c r="I2688">
        <v>388</v>
      </c>
      <c r="J2688">
        <v>35496</v>
      </c>
      <c r="K2688" t="s">
        <v>6205</v>
      </c>
      <c r="L2688">
        <v>14</v>
      </c>
      <c r="M2688" s="6">
        <v>7041.25</v>
      </c>
      <c r="N2688" s="6">
        <v>1001</v>
      </c>
      <c r="O2688">
        <v>47</v>
      </c>
      <c r="P2688">
        <v>3</v>
      </c>
      <c r="Q2688" t="s">
        <v>65</v>
      </c>
      <c r="R2688" t="s">
        <v>52</v>
      </c>
      <c r="S2688" t="s">
        <v>6176</v>
      </c>
    </row>
    <row r="2689" spans="1:19" hidden="1" x14ac:dyDescent="0.3">
      <c r="A2689" s="7">
        <v>19976</v>
      </c>
      <c r="B2689" s="6" t="s">
        <v>5437</v>
      </c>
      <c r="C2689" t="s">
        <v>5438</v>
      </c>
      <c r="D2689" t="str">
        <f t="shared" si="82"/>
        <v>13:23:42</v>
      </c>
      <c r="E2689" s="18">
        <f t="shared" si="83"/>
        <v>0.54166666666666663</v>
      </c>
      <c r="F2689" s="2" t="s">
        <v>72</v>
      </c>
      <c r="G2689" s="4" t="s">
        <v>55</v>
      </c>
      <c r="H2689" t="s">
        <v>51</v>
      </c>
      <c r="I2689">
        <v>425</v>
      </c>
      <c r="J2689">
        <v>51665</v>
      </c>
      <c r="K2689" t="s">
        <v>6203</v>
      </c>
      <c r="L2689">
        <v>8</v>
      </c>
      <c r="M2689" s="6">
        <v>322</v>
      </c>
      <c r="N2689" s="6">
        <v>6503.25</v>
      </c>
      <c r="O2689">
        <v>99</v>
      </c>
      <c r="P2689">
        <v>1</v>
      </c>
      <c r="Q2689" t="s">
        <v>65</v>
      </c>
      <c r="R2689" t="s">
        <v>38</v>
      </c>
      <c r="S2689" t="s">
        <v>6177</v>
      </c>
    </row>
    <row r="2690" spans="1:19" hidden="1" x14ac:dyDescent="0.3">
      <c r="A2690" s="7">
        <v>19977</v>
      </c>
      <c r="B2690" s="6" t="s">
        <v>5439</v>
      </c>
      <c r="C2690" t="s">
        <v>5440</v>
      </c>
      <c r="D2690" t="str">
        <f t="shared" si="82"/>
        <v>12:03:02</v>
      </c>
      <c r="E2690" s="18">
        <f t="shared" si="83"/>
        <v>0.5</v>
      </c>
      <c r="F2690" s="2" t="s">
        <v>59</v>
      </c>
      <c r="G2690" s="4" t="s">
        <v>46</v>
      </c>
      <c r="H2690" t="s">
        <v>81</v>
      </c>
      <c r="I2690">
        <v>321</v>
      </c>
      <c r="J2690">
        <v>75940</v>
      </c>
      <c r="K2690" t="s">
        <v>6206</v>
      </c>
      <c r="L2690">
        <v>17</v>
      </c>
      <c r="M2690" s="6">
        <v>9531</v>
      </c>
      <c r="N2690" s="6">
        <v>723</v>
      </c>
      <c r="O2690">
        <v>50</v>
      </c>
      <c r="P2690">
        <v>1</v>
      </c>
      <c r="Q2690" t="s">
        <v>35</v>
      </c>
      <c r="R2690" t="s">
        <v>38</v>
      </c>
      <c r="S2690" t="s">
        <v>6177</v>
      </c>
    </row>
    <row r="2691" spans="1:19" hidden="1" x14ac:dyDescent="0.3">
      <c r="A2691" s="7">
        <v>19978</v>
      </c>
      <c r="B2691" s="6" t="s">
        <v>5441</v>
      </c>
      <c r="C2691" t="s">
        <v>5442</v>
      </c>
      <c r="D2691" t="str">
        <f t="shared" ref="D2691:D2754" si="84">TEXT(C2691,"hh:mm:ss")</f>
        <v>16:47:09</v>
      </c>
      <c r="E2691" s="18">
        <f t="shared" ref="E2691:E2754" si="85">FLOOR(D2691,TIME(1,0,0))</f>
        <v>0.66666666666666663</v>
      </c>
      <c r="F2691" s="2" t="s">
        <v>72</v>
      </c>
      <c r="G2691" s="4" t="s">
        <v>55</v>
      </c>
      <c r="H2691" t="s">
        <v>75</v>
      </c>
      <c r="I2691">
        <v>456</v>
      </c>
      <c r="J2691">
        <v>31246</v>
      </c>
      <c r="K2691" t="s">
        <v>6205</v>
      </c>
      <c r="L2691">
        <v>1</v>
      </c>
      <c r="M2691" s="6">
        <v>319.25</v>
      </c>
      <c r="N2691" s="6">
        <v>3013.5</v>
      </c>
      <c r="O2691">
        <v>46</v>
      </c>
      <c r="P2691">
        <v>3</v>
      </c>
      <c r="Q2691" t="s">
        <v>38</v>
      </c>
      <c r="R2691" t="s">
        <v>35</v>
      </c>
      <c r="S2691" t="s">
        <v>6177</v>
      </c>
    </row>
    <row r="2692" spans="1:19" hidden="1" x14ac:dyDescent="0.3">
      <c r="A2692" s="7">
        <v>19979</v>
      </c>
      <c r="B2692" s="6" t="s">
        <v>5443</v>
      </c>
      <c r="C2692" t="s">
        <v>5444</v>
      </c>
      <c r="D2692" t="str">
        <f t="shared" si="84"/>
        <v>20:43:34</v>
      </c>
      <c r="E2692" s="18">
        <f t="shared" si="85"/>
        <v>0.83333333333333326</v>
      </c>
      <c r="F2692" s="2" t="s">
        <v>72</v>
      </c>
      <c r="G2692" s="4" t="s">
        <v>55</v>
      </c>
      <c r="H2692" t="s">
        <v>51</v>
      </c>
      <c r="I2692">
        <v>168</v>
      </c>
      <c r="J2692">
        <v>15411</v>
      </c>
      <c r="K2692" t="s">
        <v>6204</v>
      </c>
      <c r="L2692">
        <v>18</v>
      </c>
      <c r="M2692" s="6">
        <v>447.25</v>
      </c>
      <c r="N2692" s="6">
        <v>3507.25</v>
      </c>
      <c r="O2692">
        <v>89</v>
      </c>
      <c r="P2692">
        <v>2</v>
      </c>
      <c r="Q2692" t="s">
        <v>35</v>
      </c>
      <c r="R2692" t="s">
        <v>52</v>
      </c>
      <c r="S2692" t="s">
        <v>6176</v>
      </c>
    </row>
    <row r="2693" spans="1:19" hidden="1" x14ac:dyDescent="0.3">
      <c r="A2693" s="7">
        <v>19980</v>
      </c>
      <c r="B2693" s="6" t="s">
        <v>5445</v>
      </c>
      <c r="C2693" t="s">
        <v>5446</v>
      </c>
      <c r="D2693" t="str">
        <f t="shared" si="84"/>
        <v>02:54:33</v>
      </c>
      <c r="E2693" s="18">
        <f t="shared" si="85"/>
        <v>8.3333333333333329E-2</v>
      </c>
      <c r="F2693" s="2" t="s">
        <v>45</v>
      </c>
      <c r="G2693" s="4" t="s">
        <v>55</v>
      </c>
      <c r="H2693" t="s">
        <v>56</v>
      </c>
      <c r="I2693">
        <v>4192</v>
      </c>
      <c r="J2693">
        <v>87019</v>
      </c>
      <c r="K2693" t="s">
        <v>6206</v>
      </c>
      <c r="L2693">
        <v>57</v>
      </c>
      <c r="M2693" s="6">
        <v>2933.75</v>
      </c>
      <c r="N2693" s="6">
        <v>750</v>
      </c>
      <c r="O2693">
        <v>11</v>
      </c>
      <c r="P2693">
        <v>3</v>
      </c>
      <c r="Q2693" t="s">
        <v>38</v>
      </c>
      <c r="R2693" t="s">
        <v>52</v>
      </c>
      <c r="S2693" t="s">
        <v>6177</v>
      </c>
    </row>
    <row r="2694" spans="1:19" hidden="1" x14ac:dyDescent="0.3">
      <c r="A2694" s="7">
        <v>19981</v>
      </c>
      <c r="B2694" s="6" t="s">
        <v>5447</v>
      </c>
      <c r="C2694" t="s">
        <v>5448</v>
      </c>
      <c r="D2694" t="str">
        <f t="shared" si="84"/>
        <v>18:06:18</v>
      </c>
      <c r="E2694" s="18">
        <f t="shared" si="85"/>
        <v>0.75</v>
      </c>
      <c r="F2694" s="2" t="s">
        <v>72</v>
      </c>
      <c r="G2694" s="4" t="s">
        <v>46</v>
      </c>
      <c r="H2694" t="s">
        <v>81</v>
      </c>
      <c r="I2694">
        <v>834</v>
      </c>
      <c r="J2694">
        <v>26477</v>
      </c>
      <c r="K2694" t="s">
        <v>6204</v>
      </c>
      <c r="L2694">
        <v>5</v>
      </c>
      <c r="M2694" s="6">
        <v>105.75</v>
      </c>
      <c r="N2694" s="6">
        <v>4241.75</v>
      </c>
      <c r="O2694">
        <v>67</v>
      </c>
      <c r="P2694">
        <v>1</v>
      </c>
      <c r="Q2694" t="s">
        <v>65</v>
      </c>
      <c r="R2694" t="s">
        <v>38</v>
      </c>
      <c r="S2694" t="s">
        <v>6177</v>
      </c>
    </row>
    <row r="2695" spans="1:19" hidden="1" x14ac:dyDescent="0.3">
      <c r="A2695" s="7">
        <v>19982</v>
      </c>
      <c r="B2695" s="6" t="s">
        <v>5449</v>
      </c>
      <c r="C2695" t="s">
        <v>5450</v>
      </c>
      <c r="D2695" t="str">
        <f t="shared" si="84"/>
        <v>20:13:05</v>
      </c>
      <c r="E2695" s="18">
        <f t="shared" si="85"/>
        <v>0.83333333333333326</v>
      </c>
      <c r="F2695" s="2" t="s">
        <v>50</v>
      </c>
      <c r="G2695" s="4" t="s">
        <v>55</v>
      </c>
      <c r="H2695" t="s">
        <v>51</v>
      </c>
      <c r="I2695">
        <v>55</v>
      </c>
      <c r="J2695">
        <v>30918</v>
      </c>
      <c r="K2695" t="s">
        <v>6205</v>
      </c>
      <c r="L2695">
        <v>7</v>
      </c>
      <c r="M2695" s="6">
        <v>384.5</v>
      </c>
      <c r="N2695" s="6">
        <v>5246.25</v>
      </c>
      <c r="O2695">
        <v>82</v>
      </c>
      <c r="P2695">
        <v>1</v>
      </c>
      <c r="Q2695" t="s">
        <v>52</v>
      </c>
      <c r="R2695" t="s">
        <v>38</v>
      </c>
      <c r="S2695" t="s">
        <v>6176</v>
      </c>
    </row>
    <row r="2696" spans="1:19" hidden="1" x14ac:dyDescent="0.3">
      <c r="A2696" s="7">
        <v>19983</v>
      </c>
      <c r="B2696" s="6" t="s">
        <v>5451</v>
      </c>
      <c r="C2696" t="s">
        <v>5452</v>
      </c>
      <c r="D2696" t="str">
        <f t="shared" si="84"/>
        <v>15:23:03</v>
      </c>
      <c r="E2696" s="18">
        <f t="shared" si="85"/>
        <v>0.625</v>
      </c>
      <c r="F2696" s="2" t="s">
        <v>45</v>
      </c>
      <c r="G2696" s="4" t="s">
        <v>55</v>
      </c>
      <c r="H2696" t="s">
        <v>56</v>
      </c>
      <c r="I2696">
        <v>4206</v>
      </c>
      <c r="J2696">
        <v>23630</v>
      </c>
      <c r="K2696" t="s">
        <v>6204</v>
      </c>
      <c r="L2696">
        <v>50</v>
      </c>
      <c r="M2696" s="6">
        <v>559</v>
      </c>
      <c r="N2696" s="6">
        <v>5318</v>
      </c>
      <c r="O2696">
        <v>14</v>
      </c>
      <c r="P2696">
        <v>3</v>
      </c>
      <c r="Q2696" t="s">
        <v>38</v>
      </c>
      <c r="R2696" t="s">
        <v>38</v>
      </c>
      <c r="S2696" t="s">
        <v>6177</v>
      </c>
    </row>
    <row r="2697" spans="1:19" hidden="1" x14ac:dyDescent="0.3">
      <c r="A2697" s="7">
        <v>19984</v>
      </c>
      <c r="B2697" s="6" t="s">
        <v>5453</v>
      </c>
      <c r="C2697" t="s">
        <v>5454</v>
      </c>
      <c r="D2697" t="str">
        <f t="shared" si="84"/>
        <v>18:24:06</v>
      </c>
      <c r="E2697" s="18">
        <f t="shared" si="85"/>
        <v>0.75</v>
      </c>
      <c r="F2697" s="2" t="s">
        <v>45</v>
      </c>
      <c r="G2697" s="4" t="s">
        <v>55</v>
      </c>
      <c r="H2697" t="s">
        <v>47</v>
      </c>
      <c r="I2697">
        <v>3663</v>
      </c>
      <c r="J2697">
        <v>79723</v>
      </c>
      <c r="K2697" t="s">
        <v>6206</v>
      </c>
      <c r="L2697">
        <v>15</v>
      </c>
      <c r="M2697" s="6">
        <v>695</v>
      </c>
      <c r="N2697" s="6">
        <v>4982.25</v>
      </c>
      <c r="O2697">
        <v>77</v>
      </c>
      <c r="P2697">
        <v>3</v>
      </c>
      <c r="Q2697" t="s">
        <v>65</v>
      </c>
      <c r="R2697" t="s">
        <v>52</v>
      </c>
      <c r="S2697" t="s">
        <v>6176</v>
      </c>
    </row>
    <row r="2698" spans="1:19" hidden="1" x14ac:dyDescent="0.3">
      <c r="A2698" s="7">
        <v>19985</v>
      </c>
      <c r="B2698" s="6" t="s">
        <v>5455</v>
      </c>
      <c r="C2698" t="s">
        <v>5456</v>
      </c>
      <c r="D2698" t="str">
        <f t="shared" si="84"/>
        <v>11:13:29</v>
      </c>
      <c r="E2698" s="18">
        <f t="shared" si="85"/>
        <v>0.45833333333333331</v>
      </c>
      <c r="F2698" s="2" t="s">
        <v>59</v>
      </c>
      <c r="G2698" s="4" t="s">
        <v>55</v>
      </c>
      <c r="H2698" t="s">
        <v>51</v>
      </c>
      <c r="I2698">
        <v>259</v>
      </c>
      <c r="J2698">
        <v>63315</v>
      </c>
      <c r="K2698" t="s">
        <v>6203</v>
      </c>
      <c r="L2698">
        <v>16</v>
      </c>
      <c r="M2698" s="6">
        <v>7385.5</v>
      </c>
      <c r="N2698" s="6">
        <v>563.75</v>
      </c>
      <c r="O2698">
        <v>97</v>
      </c>
      <c r="P2698">
        <v>2</v>
      </c>
      <c r="Q2698" t="s">
        <v>65</v>
      </c>
      <c r="R2698" t="s">
        <v>38</v>
      </c>
      <c r="S2698" t="s">
        <v>6177</v>
      </c>
    </row>
    <row r="2699" spans="1:19" hidden="1" x14ac:dyDescent="0.3">
      <c r="A2699" s="7">
        <v>19986</v>
      </c>
      <c r="B2699" s="6" t="s">
        <v>5457</v>
      </c>
      <c r="C2699" t="s">
        <v>5458</v>
      </c>
      <c r="D2699" t="str">
        <f t="shared" si="84"/>
        <v>19:16:27</v>
      </c>
      <c r="E2699" s="18">
        <f t="shared" si="85"/>
        <v>0.79166666666666663</v>
      </c>
      <c r="F2699" s="2" t="s">
        <v>72</v>
      </c>
      <c r="G2699" s="4" t="s">
        <v>46</v>
      </c>
      <c r="H2699" t="s">
        <v>75</v>
      </c>
      <c r="I2699">
        <v>990</v>
      </c>
      <c r="J2699">
        <v>88650</v>
      </c>
      <c r="K2699" t="s">
        <v>6206</v>
      </c>
      <c r="L2699">
        <v>11</v>
      </c>
      <c r="M2699" s="6">
        <v>76.5</v>
      </c>
      <c r="N2699" s="6">
        <v>5331.25</v>
      </c>
      <c r="O2699">
        <v>44</v>
      </c>
      <c r="P2699">
        <v>2</v>
      </c>
      <c r="Q2699" t="s">
        <v>35</v>
      </c>
      <c r="R2699" t="s">
        <v>52</v>
      </c>
      <c r="S2699" t="s">
        <v>6176</v>
      </c>
    </row>
    <row r="2700" spans="1:19" hidden="1" x14ac:dyDescent="0.3">
      <c r="A2700" s="7">
        <v>19987</v>
      </c>
      <c r="B2700" s="6" t="s">
        <v>5459</v>
      </c>
      <c r="C2700" t="s">
        <v>5460</v>
      </c>
      <c r="D2700" t="str">
        <f t="shared" si="84"/>
        <v>04:56:15</v>
      </c>
      <c r="E2700" s="18">
        <f t="shared" si="85"/>
        <v>0.16666666666666666</v>
      </c>
      <c r="F2700" s="2" t="s">
        <v>50</v>
      </c>
      <c r="G2700" s="4" t="s">
        <v>46</v>
      </c>
      <c r="H2700" t="s">
        <v>51</v>
      </c>
      <c r="I2700">
        <v>54</v>
      </c>
      <c r="J2700">
        <v>25472</v>
      </c>
      <c r="K2700" t="s">
        <v>6204</v>
      </c>
      <c r="L2700">
        <v>10</v>
      </c>
      <c r="M2700" s="6">
        <v>1356</v>
      </c>
      <c r="N2700" s="6">
        <v>4643.75</v>
      </c>
      <c r="O2700">
        <v>75</v>
      </c>
      <c r="P2700">
        <v>2</v>
      </c>
      <c r="Q2700" t="s">
        <v>35</v>
      </c>
      <c r="R2700" t="s">
        <v>38</v>
      </c>
      <c r="S2700" t="s">
        <v>6176</v>
      </c>
    </row>
    <row r="2701" spans="1:19" hidden="1" x14ac:dyDescent="0.3">
      <c r="A2701" s="7">
        <v>19988</v>
      </c>
      <c r="B2701" s="6" t="s">
        <v>5461</v>
      </c>
      <c r="C2701" t="s">
        <v>5462</v>
      </c>
      <c r="D2701" t="str">
        <f t="shared" si="84"/>
        <v>17:13:42</v>
      </c>
      <c r="E2701" s="18">
        <f t="shared" si="85"/>
        <v>0.70833333333333326</v>
      </c>
      <c r="F2701" s="2" t="s">
        <v>50</v>
      </c>
      <c r="G2701" s="4" t="s">
        <v>55</v>
      </c>
      <c r="H2701" t="s">
        <v>51</v>
      </c>
      <c r="I2701">
        <v>119</v>
      </c>
      <c r="J2701">
        <v>22103</v>
      </c>
      <c r="K2701" t="s">
        <v>6204</v>
      </c>
      <c r="L2701">
        <v>20</v>
      </c>
      <c r="M2701" s="6">
        <v>1192.5</v>
      </c>
      <c r="N2701" s="6">
        <v>3318</v>
      </c>
      <c r="O2701">
        <v>77</v>
      </c>
      <c r="P2701">
        <v>1</v>
      </c>
      <c r="Q2701" t="s">
        <v>65</v>
      </c>
      <c r="R2701" t="s">
        <v>38</v>
      </c>
      <c r="S2701" t="s">
        <v>6177</v>
      </c>
    </row>
    <row r="2702" spans="1:19" hidden="1" x14ac:dyDescent="0.3">
      <c r="A2702" s="7">
        <v>19989</v>
      </c>
      <c r="B2702" s="6" t="s">
        <v>5463</v>
      </c>
      <c r="C2702" t="s">
        <v>5464</v>
      </c>
      <c r="D2702" t="str">
        <f t="shared" si="84"/>
        <v>14:16:41</v>
      </c>
      <c r="E2702" s="18">
        <f t="shared" si="85"/>
        <v>0.58333333333333326</v>
      </c>
      <c r="F2702" s="2" t="s">
        <v>45</v>
      </c>
      <c r="G2702" s="4" t="s">
        <v>55</v>
      </c>
      <c r="H2702" t="s">
        <v>56</v>
      </c>
      <c r="I2702">
        <v>4366</v>
      </c>
      <c r="J2702">
        <v>50555</v>
      </c>
      <c r="K2702" t="s">
        <v>6203</v>
      </c>
      <c r="L2702">
        <v>37</v>
      </c>
      <c r="M2702" s="6">
        <v>368.25</v>
      </c>
      <c r="N2702" s="6">
        <v>6265.5</v>
      </c>
      <c r="O2702">
        <v>13</v>
      </c>
      <c r="P2702">
        <v>6</v>
      </c>
      <c r="Q2702" t="s">
        <v>38</v>
      </c>
      <c r="R2702" t="s">
        <v>52</v>
      </c>
      <c r="S2702" t="s">
        <v>6176</v>
      </c>
    </row>
    <row r="2703" spans="1:19" hidden="1" x14ac:dyDescent="0.3">
      <c r="A2703" s="7">
        <v>19990</v>
      </c>
      <c r="B2703" s="6" t="s">
        <v>5465</v>
      </c>
      <c r="C2703" t="s">
        <v>5466</v>
      </c>
      <c r="D2703" t="str">
        <f t="shared" si="84"/>
        <v>00:38:39</v>
      </c>
      <c r="E2703" s="18">
        <f t="shared" si="85"/>
        <v>0</v>
      </c>
      <c r="F2703" s="2" t="s">
        <v>72</v>
      </c>
      <c r="G2703" s="4" t="s">
        <v>55</v>
      </c>
      <c r="H2703" t="s">
        <v>51</v>
      </c>
      <c r="I2703">
        <v>141</v>
      </c>
      <c r="J2703">
        <v>11803</v>
      </c>
      <c r="K2703" t="s">
        <v>6204</v>
      </c>
      <c r="L2703">
        <v>17</v>
      </c>
      <c r="M2703" s="6">
        <v>220</v>
      </c>
      <c r="N2703" s="6">
        <v>4810.75</v>
      </c>
      <c r="O2703">
        <v>76</v>
      </c>
      <c r="P2703">
        <v>2</v>
      </c>
      <c r="Q2703" t="s">
        <v>35</v>
      </c>
      <c r="R2703" t="s">
        <v>52</v>
      </c>
      <c r="S2703" t="s">
        <v>6177</v>
      </c>
    </row>
    <row r="2704" spans="1:19" hidden="1" x14ac:dyDescent="0.3">
      <c r="A2704" s="7">
        <v>19991</v>
      </c>
      <c r="B2704" s="6" t="s">
        <v>5467</v>
      </c>
      <c r="C2704" t="s">
        <v>5468</v>
      </c>
      <c r="D2704" t="str">
        <f t="shared" si="84"/>
        <v>21:44:58</v>
      </c>
      <c r="E2704" s="18">
        <f t="shared" si="85"/>
        <v>0.875</v>
      </c>
      <c r="F2704" s="2" t="s">
        <v>50</v>
      </c>
      <c r="G2704" s="4" t="s">
        <v>46</v>
      </c>
      <c r="H2704" t="s">
        <v>51</v>
      </c>
      <c r="I2704">
        <v>163</v>
      </c>
      <c r="J2704">
        <v>85319</v>
      </c>
      <c r="K2704" t="s">
        <v>6206</v>
      </c>
      <c r="L2704">
        <v>2</v>
      </c>
      <c r="M2704" s="6">
        <v>483.5</v>
      </c>
      <c r="N2704" s="6">
        <v>5761.5</v>
      </c>
      <c r="O2704">
        <v>77</v>
      </c>
      <c r="P2704">
        <v>1</v>
      </c>
      <c r="Q2704" t="s">
        <v>52</v>
      </c>
      <c r="R2704" t="s">
        <v>38</v>
      </c>
      <c r="S2704" t="s">
        <v>6177</v>
      </c>
    </row>
    <row r="2705" spans="1:19" hidden="1" x14ac:dyDescent="0.3">
      <c r="A2705" s="7">
        <v>19992</v>
      </c>
      <c r="B2705" s="6" t="s">
        <v>5469</v>
      </c>
      <c r="C2705" t="s">
        <v>5470</v>
      </c>
      <c r="D2705" t="str">
        <f t="shared" si="84"/>
        <v>12:09:34</v>
      </c>
      <c r="E2705" s="18">
        <f t="shared" si="85"/>
        <v>0.5</v>
      </c>
      <c r="F2705" s="2" t="s">
        <v>59</v>
      </c>
      <c r="G2705" s="4" t="s">
        <v>46</v>
      </c>
      <c r="H2705" t="s">
        <v>51</v>
      </c>
      <c r="I2705">
        <v>204</v>
      </c>
      <c r="J2705">
        <v>49142</v>
      </c>
      <c r="K2705" t="s">
        <v>6205</v>
      </c>
      <c r="L2705">
        <v>18</v>
      </c>
      <c r="M2705" s="6">
        <v>107.25</v>
      </c>
      <c r="N2705" s="6">
        <v>5580.5</v>
      </c>
      <c r="O2705">
        <v>80</v>
      </c>
      <c r="P2705">
        <v>1</v>
      </c>
      <c r="Q2705" t="s">
        <v>35</v>
      </c>
      <c r="R2705" t="s">
        <v>52</v>
      </c>
      <c r="S2705" t="s">
        <v>6177</v>
      </c>
    </row>
    <row r="2706" spans="1:19" hidden="1" x14ac:dyDescent="0.3">
      <c r="A2706" s="7">
        <v>19993</v>
      </c>
      <c r="B2706" s="6" t="s">
        <v>5471</v>
      </c>
      <c r="C2706" t="s">
        <v>5472</v>
      </c>
      <c r="D2706" t="str">
        <f t="shared" si="84"/>
        <v>16:04:46</v>
      </c>
      <c r="E2706" s="18">
        <f t="shared" si="85"/>
        <v>0.66666666666666663</v>
      </c>
      <c r="F2706" s="2" t="s">
        <v>45</v>
      </c>
      <c r="G2706" s="4" t="s">
        <v>46</v>
      </c>
      <c r="H2706" t="s">
        <v>47</v>
      </c>
      <c r="I2706">
        <v>1822</v>
      </c>
      <c r="J2706">
        <v>18559</v>
      </c>
      <c r="K2706" t="s">
        <v>6204</v>
      </c>
      <c r="L2706">
        <v>7</v>
      </c>
      <c r="M2706" s="6">
        <v>1384</v>
      </c>
      <c r="N2706" s="6">
        <v>2398</v>
      </c>
      <c r="O2706">
        <v>69</v>
      </c>
      <c r="P2706">
        <v>3</v>
      </c>
      <c r="Q2706" t="s">
        <v>52</v>
      </c>
      <c r="R2706" t="s">
        <v>52</v>
      </c>
      <c r="S2706" t="s">
        <v>6176</v>
      </c>
    </row>
    <row r="2707" spans="1:19" hidden="1" x14ac:dyDescent="0.3">
      <c r="A2707" s="7">
        <v>19994</v>
      </c>
      <c r="B2707" s="6" t="s">
        <v>5473</v>
      </c>
      <c r="C2707" t="s">
        <v>5474</v>
      </c>
      <c r="D2707" t="str">
        <f t="shared" si="84"/>
        <v>13:28:47</v>
      </c>
      <c r="E2707" s="18">
        <f t="shared" si="85"/>
        <v>0.54166666666666663</v>
      </c>
      <c r="F2707" s="2" t="s">
        <v>72</v>
      </c>
      <c r="G2707" s="4" t="s">
        <v>55</v>
      </c>
      <c r="H2707" t="s">
        <v>51</v>
      </c>
      <c r="I2707">
        <v>142</v>
      </c>
      <c r="J2707">
        <v>65330</v>
      </c>
      <c r="K2707" t="s">
        <v>6203</v>
      </c>
      <c r="L2707">
        <v>20</v>
      </c>
      <c r="M2707" s="6">
        <v>7791.25</v>
      </c>
      <c r="N2707" s="6">
        <v>565</v>
      </c>
      <c r="O2707">
        <v>99</v>
      </c>
      <c r="P2707">
        <v>1</v>
      </c>
      <c r="Q2707" t="s">
        <v>35</v>
      </c>
      <c r="R2707" t="s">
        <v>52</v>
      </c>
      <c r="S2707" t="s">
        <v>6177</v>
      </c>
    </row>
    <row r="2708" spans="1:19" hidden="1" x14ac:dyDescent="0.3">
      <c r="A2708" s="7">
        <v>19995</v>
      </c>
      <c r="B2708" s="6" t="s">
        <v>5475</v>
      </c>
      <c r="C2708" t="s">
        <v>5476</v>
      </c>
      <c r="D2708" t="str">
        <f t="shared" si="84"/>
        <v>11:19:27</v>
      </c>
      <c r="E2708" s="18">
        <f t="shared" si="85"/>
        <v>0.45833333333333331</v>
      </c>
      <c r="F2708" s="2" t="s">
        <v>50</v>
      </c>
      <c r="G2708" s="4" t="s">
        <v>46</v>
      </c>
      <c r="H2708" t="s">
        <v>51</v>
      </c>
      <c r="I2708">
        <v>98</v>
      </c>
      <c r="J2708">
        <v>25762</v>
      </c>
      <c r="K2708" t="s">
        <v>6204</v>
      </c>
      <c r="L2708">
        <v>7</v>
      </c>
      <c r="M2708" s="6">
        <v>373.5</v>
      </c>
      <c r="N2708" s="6">
        <v>5954.75</v>
      </c>
      <c r="O2708">
        <v>76</v>
      </c>
      <c r="P2708">
        <v>1</v>
      </c>
      <c r="Q2708" t="s">
        <v>35</v>
      </c>
      <c r="R2708" t="s">
        <v>38</v>
      </c>
      <c r="S2708" t="s">
        <v>6176</v>
      </c>
    </row>
    <row r="2709" spans="1:19" hidden="1" x14ac:dyDescent="0.3">
      <c r="A2709" s="7">
        <v>19996</v>
      </c>
      <c r="B2709" s="6" t="s">
        <v>5477</v>
      </c>
      <c r="C2709" t="s">
        <v>5478</v>
      </c>
      <c r="D2709" t="str">
        <f t="shared" si="84"/>
        <v>23:50:40</v>
      </c>
      <c r="E2709" s="18">
        <f t="shared" si="85"/>
        <v>0.95833333333333326</v>
      </c>
      <c r="F2709" s="2" t="s">
        <v>88</v>
      </c>
      <c r="G2709" s="4" t="s">
        <v>46</v>
      </c>
      <c r="H2709" t="s">
        <v>51</v>
      </c>
      <c r="I2709">
        <v>67</v>
      </c>
      <c r="J2709">
        <v>51665</v>
      </c>
      <c r="K2709" t="s">
        <v>6203</v>
      </c>
      <c r="L2709">
        <v>15</v>
      </c>
      <c r="M2709" s="6">
        <v>6769.75</v>
      </c>
      <c r="N2709" s="6">
        <v>1038</v>
      </c>
      <c r="O2709">
        <v>90</v>
      </c>
      <c r="P2709">
        <v>2</v>
      </c>
      <c r="Q2709" t="s">
        <v>65</v>
      </c>
      <c r="R2709" t="s">
        <v>38</v>
      </c>
      <c r="S2709" t="s">
        <v>6176</v>
      </c>
    </row>
    <row r="2710" spans="1:19" hidden="1" x14ac:dyDescent="0.3">
      <c r="A2710" s="7">
        <v>19997</v>
      </c>
      <c r="B2710" s="6" t="s">
        <v>5479</v>
      </c>
      <c r="C2710" t="s">
        <v>5480</v>
      </c>
      <c r="D2710" t="str">
        <f t="shared" si="84"/>
        <v>16:58:49</v>
      </c>
      <c r="E2710" s="18">
        <f t="shared" si="85"/>
        <v>0.66666666666666663</v>
      </c>
      <c r="F2710" s="2" t="s">
        <v>72</v>
      </c>
      <c r="G2710" s="4" t="s">
        <v>55</v>
      </c>
      <c r="H2710" t="s">
        <v>75</v>
      </c>
      <c r="I2710">
        <v>228</v>
      </c>
      <c r="J2710">
        <v>73768</v>
      </c>
      <c r="K2710" t="s">
        <v>6206</v>
      </c>
      <c r="L2710">
        <v>5</v>
      </c>
      <c r="M2710" s="6">
        <v>3243.25</v>
      </c>
      <c r="N2710" s="6">
        <v>520.75</v>
      </c>
      <c r="O2710">
        <v>54</v>
      </c>
      <c r="P2710">
        <v>3</v>
      </c>
      <c r="Q2710" t="s">
        <v>52</v>
      </c>
      <c r="R2710" t="s">
        <v>52</v>
      </c>
      <c r="S2710" t="s">
        <v>6177</v>
      </c>
    </row>
    <row r="2711" spans="1:19" hidden="1" x14ac:dyDescent="0.3">
      <c r="A2711" s="7">
        <v>19998</v>
      </c>
      <c r="B2711" s="6" t="s">
        <v>5481</v>
      </c>
      <c r="C2711" t="s">
        <v>5482</v>
      </c>
      <c r="D2711" t="str">
        <f t="shared" si="84"/>
        <v>07:03:57</v>
      </c>
      <c r="E2711" s="18">
        <f t="shared" si="85"/>
        <v>0.29166666666666663</v>
      </c>
      <c r="F2711" s="2" t="s">
        <v>59</v>
      </c>
      <c r="G2711" s="4" t="s">
        <v>46</v>
      </c>
      <c r="H2711" t="s">
        <v>75</v>
      </c>
      <c r="I2711">
        <v>1094</v>
      </c>
      <c r="J2711">
        <v>65570</v>
      </c>
      <c r="K2711" t="s">
        <v>6203</v>
      </c>
      <c r="L2711">
        <v>3</v>
      </c>
      <c r="M2711" s="6">
        <v>334.25</v>
      </c>
      <c r="N2711" s="6">
        <v>6734</v>
      </c>
      <c r="O2711">
        <v>51</v>
      </c>
      <c r="P2711">
        <v>3</v>
      </c>
      <c r="Q2711" t="s">
        <v>52</v>
      </c>
      <c r="R2711" t="s">
        <v>38</v>
      </c>
      <c r="S2711" t="s">
        <v>6177</v>
      </c>
    </row>
    <row r="2712" spans="1:19" hidden="1" x14ac:dyDescent="0.3">
      <c r="A2712" s="7">
        <v>19999</v>
      </c>
      <c r="B2712" s="6" t="s">
        <v>5483</v>
      </c>
      <c r="C2712" t="s">
        <v>5484</v>
      </c>
      <c r="D2712" t="str">
        <f t="shared" si="84"/>
        <v>19:47:02</v>
      </c>
      <c r="E2712" s="18">
        <f t="shared" si="85"/>
        <v>0.79166666666666663</v>
      </c>
      <c r="F2712" s="2" t="s">
        <v>45</v>
      </c>
      <c r="G2712" s="4" t="s">
        <v>46</v>
      </c>
      <c r="H2712" t="s">
        <v>56</v>
      </c>
      <c r="I2712">
        <v>4380</v>
      </c>
      <c r="J2712">
        <v>53083</v>
      </c>
      <c r="K2712" t="s">
        <v>6203</v>
      </c>
      <c r="L2712">
        <v>46</v>
      </c>
      <c r="M2712" s="6">
        <v>276.5</v>
      </c>
      <c r="N2712" s="6">
        <v>4670.75</v>
      </c>
      <c r="O2712">
        <v>19</v>
      </c>
      <c r="P2712">
        <v>5</v>
      </c>
      <c r="Q2712" t="s">
        <v>38</v>
      </c>
      <c r="R2712" t="s">
        <v>38</v>
      </c>
      <c r="S2712" t="s">
        <v>6177</v>
      </c>
    </row>
    <row r="2713" spans="1:19" hidden="1" x14ac:dyDescent="0.3">
      <c r="A2713" s="7">
        <v>20000</v>
      </c>
      <c r="B2713" s="6" t="s">
        <v>5485</v>
      </c>
      <c r="C2713" t="s">
        <v>5486</v>
      </c>
      <c r="D2713" t="str">
        <f t="shared" si="84"/>
        <v>06:07:14</v>
      </c>
      <c r="E2713" s="18">
        <f t="shared" si="85"/>
        <v>0.25</v>
      </c>
      <c r="F2713" s="2" t="s">
        <v>45</v>
      </c>
      <c r="G2713" s="4" t="s">
        <v>55</v>
      </c>
      <c r="H2713" t="s">
        <v>56</v>
      </c>
      <c r="I2713">
        <v>4755</v>
      </c>
      <c r="J2713">
        <v>69498</v>
      </c>
      <c r="K2713" t="s">
        <v>6203</v>
      </c>
      <c r="L2713">
        <v>51</v>
      </c>
      <c r="M2713" s="6">
        <v>376</v>
      </c>
      <c r="N2713" s="6">
        <v>2671.25</v>
      </c>
      <c r="O2713">
        <v>15</v>
      </c>
      <c r="P2713">
        <v>3</v>
      </c>
      <c r="Q2713" t="s">
        <v>52</v>
      </c>
      <c r="R2713" t="s">
        <v>52</v>
      </c>
      <c r="S2713" t="s">
        <v>6177</v>
      </c>
    </row>
    <row r="2714" spans="1:19" hidden="1" x14ac:dyDescent="0.3">
      <c r="A2714" s="7">
        <v>20001</v>
      </c>
      <c r="B2714" s="6" t="s">
        <v>5487</v>
      </c>
      <c r="C2714" t="s">
        <v>5488</v>
      </c>
      <c r="D2714" t="str">
        <f t="shared" si="84"/>
        <v>12:04:50</v>
      </c>
      <c r="E2714" s="18">
        <f t="shared" si="85"/>
        <v>0.5</v>
      </c>
      <c r="F2714" s="2" t="s">
        <v>50</v>
      </c>
      <c r="G2714" s="4" t="s">
        <v>55</v>
      </c>
      <c r="H2714" t="s">
        <v>51</v>
      </c>
      <c r="I2714">
        <v>59</v>
      </c>
      <c r="J2714">
        <v>48133</v>
      </c>
      <c r="K2714" t="s">
        <v>6205</v>
      </c>
      <c r="L2714">
        <v>3</v>
      </c>
      <c r="M2714" s="6">
        <v>5066.75</v>
      </c>
      <c r="N2714" s="6">
        <v>962.5</v>
      </c>
      <c r="O2714">
        <v>84</v>
      </c>
      <c r="P2714">
        <v>2</v>
      </c>
      <c r="Q2714" t="s">
        <v>52</v>
      </c>
      <c r="R2714" t="s">
        <v>38</v>
      </c>
      <c r="S2714" t="s">
        <v>6176</v>
      </c>
    </row>
    <row r="2715" spans="1:19" hidden="1" x14ac:dyDescent="0.3">
      <c r="A2715" s="7">
        <v>20002</v>
      </c>
      <c r="B2715" s="6" t="s">
        <v>5489</v>
      </c>
      <c r="C2715" t="s">
        <v>5490</v>
      </c>
      <c r="D2715" t="str">
        <f t="shared" si="84"/>
        <v>11:39:20</v>
      </c>
      <c r="E2715" s="18">
        <f t="shared" si="85"/>
        <v>0.45833333333333331</v>
      </c>
      <c r="F2715" s="2" t="s">
        <v>88</v>
      </c>
      <c r="G2715" s="4" t="s">
        <v>46</v>
      </c>
      <c r="H2715" t="s">
        <v>75</v>
      </c>
      <c r="I2715">
        <v>328</v>
      </c>
      <c r="J2715">
        <v>48826</v>
      </c>
      <c r="K2715" t="s">
        <v>6205</v>
      </c>
      <c r="L2715">
        <v>7</v>
      </c>
      <c r="M2715" s="6">
        <v>73.75</v>
      </c>
      <c r="N2715" s="6">
        <v>7016</v>
      </c>
      <c r="O2715">
        <v>57</v>
      </c>
      <c r="P2715">
        <v>3</v>
      </c>
      <c r="Q2715" t="s">
        <v>38</v>
      </c>
      <c r="R2715" t="s">
        <v>38</v>
      </c>
      <c r="S2715" t="s">
        <v>6177</v>
      </c>
    </row>
    <row r="2716" spans="1:19" hidden="1" x14ac:dyDescent="0.3">
      <c r="A2716" s="7">
        <v>20003</v>
      </c>
      <c r="B2716" s="6" t="s">
        <v>5491</v>
      </c>
      <c r="C2716" t="s">
        <v>5492</v>
      </c>
      <c r="D2716" t="str">
        <f t="shared" si="84"/>
        <v>10:46:16</v>
      </c>
      <c r="E2716" s="18">
        <f t="shared" si="85"/>
        <v>0.41666666666666663</v>
      </c>
      <c r="F2716" s="2" t="s">
        <v>72</v>
      </c>
      <c r="G2716" s="4" t="s">
        <v>46</v>
      </c>
      <c r="H2716" t="s">
        <v>81</v>
      </c>
      <c r="I2716">
        <v>934</v>
      </c>
      <c r="J2716">
        <v>47373</v>
      </c>
      <c r="K2716" t="s">
        <v>6205</v>
      </c>
      <c r="L2716">
        <v>18</v>
      </c>
      <c r="M2716" s="6">
        <v>248.5</v>
      </c>
      <c r="N2716" s="6">
        <v>4809.75</v>
      </c>
      <c r="O2716">
        <v>50</v>
      </c>
      <c r="P2716">
        <v>1</v>
      </c>
      <c r="Q2716" t="s">
        <v>52</v>
      </c>
      <c r="R2716" t="s">
        <v>38</v>
      </c>
      <c r="S2716" t="s">
        <v>6177</v>
      </c>
    </row>
    <row r="2717" spans="1:19" hidden="1" x14ac:dyDescent="0.3">
      <c r="A2717" s="7">
        <v>20004</v>
      </c>
      <c r="B2717" s="6" t="s">
        <v>5493</v>
      </c>
      <c r="C2717" t="s">
        <v>5494</v>
      </c>
      <c r="D2717" t="str">
        <f t="shared" si="84"/>
        <v>19:51:50</v>
      </c>
      <c r="E2717" s="18">
        <f t="shared" si="85"/>
        <v>0.79166666666666663</v>
      </c>
      <c r="F2717" s="2" t="s">
        <v>220</v>
      </c>
      <c r="G2717" s="4" t="s">
        <v>55</v>
      </c>
      <c r="H2717" t="s">
        <v>56</v>
      </c>
      <c r="I2717">
        <v>4198</v>
      </c>
      <c r="J2717">
        <v>31394</v>
      </c>
      <c r="K2717" t="s">
        <v>6205</v>
      </c>
      <c r="L2717">
        <v>58</v>
      </c>
      <c r="M2717" s="6">
        <v>344.25</v>
      </c>
      <c r="N2717" s="6">
        <v>4778.75</v>
      </c>
      <c r="O2717">
        <v>18</v>
      </c>
      <c r="P2717">
        <v>4</v>
      </c>
      <c r="Q2717" t="s">
        <v>38</v>
      </c>
      <c r="R2717" t="s">
        <v>38</v>
      </c>
      <c r="S2717" t="s">
        <v>6176</v>
      </c>
    </row>
    <row r="2718" spans="1:19" hidden="1" x14ac:dyDescent="0.3">
      <c r="A2718" s="7">
        <v>20005</v>
      </c>
      <c r="B2718" s="6" t="s">
        <v>5495</v>
      </c>
      <c r="C2718" t="s">
        <v>5496</v>
      </c>
      <c r="D2718" t="str">
        <f t="shared" si="84"/>
        <v>12:12:30</v>
      </c>
      <c r="E2718" s="18">
        <f t="shared" si="85"/>
        <v>0.5</v>
      </c>
      <c r="F2718" s="2" t="s">
        <v>72</v>
      </c>
      <c r="G2718" s="4" t="s">
        <v>55</v>
      </c>
      <c r="H2718" t="s">
        <v>51</v>
      </c>
      <c r="I2718">
        <v>630</v>
      </c>
      <c r="J2718">
        <v>21783</v>
      </c>
      <c r="K2718" t="s">
        <v>6204</v>
      </c>
      <c r="L2718">
        <v>5</v>
      </c>
      <c r="M2718" s="6">
        <v>170.25</v>
      </c>
      <c r="N2718" s="6">
        <v>5195.5</v>
      </c>
      <c r="O2718">
        <v>80</v>
      </c>
      <c r="P2718">
        <v>1</v>
      </c>
      <c r="Q2718" t="s">
        <v>35</v>
      </c>
      <c r="R2718" t="s">
        <v>52</v>
      </c>
      <c r="S2718" t="s">
        <v>6177</v>
      </c>
    </row>
    <row r="2719" spans="1:19" hidden="1" x14ac:dyDescent="0.3">
      <c r="A2719" s="7">
        <v>20006</v>
      </c>
      <c r="B2719" s="6" t="s">
        <v>5497</v>
      </c>
      <c r="C2719" t="s">
        <v>5498</v>
      </c>
      <c r="D2719" t="str">
        <f t="shared" si="84"/>
        <v>23:07:11</v>
      </c>
      <c r="E2719" s="18">
        <f t="shared" si="85"/>
        <v>0.95833333333333326</v>
      </c>
      <c r="F2719" s="2" t="s">
        <v>72</v>
      </c>
      <c r="G2719" s="4" t="s">
        <v>46</v>
      </c>
      <c r="H2719" t="s">
        <v>51</v>
      </c>
      <c r="I2719">
        <v>909</v>
      </c>
      <c r="J2719">
        <v>13881</v>
      </c>
      <c r="K2719" t="s">
        <v>6204</v>
      </c>
      <c r="L2719">
        <v>20</v>
      </c>
      <c r="M2719" s="6">
        <v>858.25</v>
      </c>
      <c r="N2719" s="6">
        <v>3827.75</v>
      </c>
      <c r="O2719">
        <v>85</v>
      </c>
      <c r="P2719">
        <v>2</v>
      </c>
      <c r="Q2719" t="s">
        <v>52</v>
      </c>
      <c r="R2719" t="s">
        <v>38</v>
      </c>
      <c r="S2719" t="s">
        <v>6177</v>
      </c>
    </row>
    <row r="2720" spans="1:19" hidden="1" x14ac:dyDescent="0.3">
      <c r="A2720" s="7">
        <v>20007</v>
      </c>
      <c r="B2720" s="6" t="s">
        <v>5499</v>
      </c>
      <c r="C2720" t="s">
        <v>5500</v>
      </c>
      <c r="D2720" t="str">
        <f t="shared" si="84"/>
        <v>11:48:52</v>
      </c>
      <c r="E2720" s="18">
        <f t="shared" si="85"/>
        <v>0.45833333333333331</v>
      </c>
      <c r="F2720" s="2" t="s">
        <v>45</v>
      </c>
      <c r="G2720" s="4" t="s">
        <v>46</v>
      </c>
      <c r="H2720" t="s">
        <v>56</v>
      </c>
      <c r="I2720">
        <v>4718</v>
      </c>
      <c r="J2720">
        <v>43017</v>
      </c>
      <c r="K2720" t="s">
        <v>6205</v>
      </c>
      <c r="L2720">
        <v>46</v>
      </c>
      <c r="M2720" s="6">
        <v>9476.25</v>
      </c>
      <c r="N2720" s="6">
        <v>938.75</v>
      </c>
      <c r="O2720">
        <v>15</v>
      </c>
      <c r="P2720">
        <v>6</v>
      </c>
      <c r="Q2720" t="s">
        <v>38</v>
      </c>
      <c r="R2720" t="s">
        <v>38</v>
      </c>
      <c r="S2720" t="s">
        <v>6177</v>
      </c>
    </row>
    <row r="2721" spans="1:19" hidden="1" x14ac:dyDescent="0.3">
      <c r="A2721" s="7">
        <v>20008</v>
      </c>
      <c r="B2721" s="6" t="s">
        <v>5501</v>
      </c>
      <c r="C2721" t="s">
        <v>5502</v>
      </c>
      <c r="D2721" t="str">
        <f t="shared" si="84"/>
        <v>15:49:26</v>
      </c>
      <c r="E2721" s="18">
        <f t="shared" si="85"/>
        <v>0.625</v>
      </c>
      <c r="F2721" s="2" t="s">
        <v>45</v>
      </c>
      <c r="G2721" s="4" t="s">
        <v>46</v>
      </c>
      <c r="H2721" t="s">
        <v>47</v>
      </c>
      <c r="I2721">
        <v>834</v>
      </c>
      <c r="J2721">
        <v>56829</v>
      </c>
      <c r="K2721" t="s">
        <v>6203</v>
      </c>
      <c r="L2721">
        <v>2</v>
      </c>
      <c r="M2721" s="6">
        <v>8998</v>
      </c>
      <c r="N2721" s="6">
        <v>816.25</v>
      </c>
      <c r="O2721">
        <v>75</v>
      </c>
      <c r="P2721">
        <v>2</v>
      </c>
      <c r="Q2721" t="s">
        <v>38</v>
      </c>
      <c r="R2721" t="s">
        <v>52</v>
      </c>
      <c r="S2721" t="s">
        <v>6177</v>
      </c>
    </row>
    <row r="2722" spans="1:19" hidden="1" x14ac:dyDescent="0.3">
      <c r="A2722" s="7">
        <v>20009</v>
      </c>
      <c r="B2722" s="6" t="s">
        <v>5503</v>
      </c>
      <c r="C2722" t="s">
        <v>5504</v>
      </c>
      <c r="D2722" t="str">
        <f t="shared" si="84"/>
        <v>06:55:15</v>
      </c>
      <c r="E2722" s="18">
        <f t="shared" si="85"/>
        <v>0.25</v>
      </c>
      <c r="F2722" s="2" t="s">
        <v>50</v>
      </c>
      <c r="G2722" s="4" t="s">
        <v>55</v>
      </c>
      <c r="H2722" t="s">
        <v>51</v>
      </c>
      <c r="I2722">
        <v>136</v>
      </c>
      <c r="J2722">
        <v>17720</v>
      </c>
      <c r="K2722" t="s">
        <v>6204</v>
      </c>
      <c r="L2722">
        <v>13</v>
      </c>
      <c r="M2722" s="6">
        <v>2393.75</v>
      </c>
      <c r="N2722" s="6">
        <v>699.75</v>
      </c>
      <c r="O2722">
        <v>75</v>
      </c>
      <c r="P2722">
        <v>1</v>
      </c>
      <c r="Q2722" t="s">
        <v>65</v>
      </c>
      <c r="R2722" t="s">
        <v>38</v>
      </c>
      <c r="S2722" t="s">
        <v>6177</v>
      </c>
    </row>
    <row r="2723" spans="1:19" hidden="1" x14ac:dyDescent="0.3">
      <c r="A2723" s="7">
        <v>20010</v>
      </c>
      <c r="B2723" s="6" t="s">
        <v>5505</v>
      </c>
      <c r="C2723" t="s">
        <v>5506</v>
      </c>
      <c r="D2723" t="str">
        <f t="shared" si="84"/>
        <v>16:39:45</v>
      </c>
      <c r="E2723" s="18">
        <f t="shared" si="85"/>
        <v>0.66666666666666663</v>
      </c>
      <c r="F2723" s="2" t="s">
        <v>72</v>
      </c>
      <c r="G2723" s="4" t="s">
        <v>46</v>
      </c>
      <c r="H2723" t="s">
        <v>81</v>
      </c>
      <c r="I2723">
        <v>815</v>
      </c>
      <c r="J2723">
        <v>57099</v>
      </c>
      <c r="K2723" t="s">
        <v>6203</v>
      </c>
      <c r="L2723">
        <v>7</v>
      </c>
      <c r="M2723" s="6">
        <v>90.25</v>
      </c>
      <c r="N2723" s="6">
        <v>3488.75</v>
      </c>
      <c r="O2723">
        <v>61</v>
      </c>
      <c r="P2723">
        <v>1</v>
      </c>
      <c r="Q2723" t="s">
        <v>52</v>
      </c>
      <c r="R2723" t="s">
        <v>38</v>
      </c>
      <c r="S2723" t="s">
        <v>6177</v>
      </c>
    </row>
    <row r="2724" spans="1:19" hidden="1" x14ac:dyDescent="0.3">
      <c r="A2724" s="7">
        <v>20011</v>
      </c>
      <c r="B2724" s="6" t="s">
        <v>5507</v>
      </c>
      <c r="C2724" t="s">
        <v>5508</v>
      </c>
      <c r="D2724" t="str">
        <f t="shared" si="84"/>
        <v>07:29:43</v>
      </c>
      <c r="E2724" s="18">
        <f t="shared" si="85"/>
        <v>0.29166666666666663</v>
      </c>
      <c r="F2724" s="2" t="s">
        <v>45</v>
      </c>
      <c r="G2724" s="4" t="s">
        <v>46</v>
      </c>
      <c r="H2724" t="s">
        <v>56</v>
      </c>
      <c r="I2724">
        <v>1442</v>
      </c>
      <c r="J2724">
        <v>37021</v>
      </c>
      <c r="K2724" t="s">
        <v>6205</v>
      </c>
      <c r="L2724">
        <v>56</v>
      </c>
      <c r="M2724" s="6">
        <v>156</v>
      </c>
      <c r="N2724" s="6">
        <v>5198.75</v>
      </c>
      <c r="O2724">
        <v>12</v>
      </c>
      <c r="P2724">
        <v>5</v>
      </c>
      <c r="Q2724" t="s">
        <v>38</v>
      </c>
      <c r="R2724" t="s">
        <v>38</v>
      </c>
      <c r="S2724" t="s">
        <v>6177</v>
      </c>
    </row>
    <row r="2725" spans="1:19" hidden="1" x14ac:dyDescent="0.3">
      <c r="A2725" s="7">
        <v>20012</v>
      </c>
      <c r="B2725" s="6" t="s">
        <v>5509</v>
      </c>
      <c r="C2725" t="s">
        <v>5510</v>
      </c>
      <c r="D2725" t="str">
        <f t="shared" si="84"/>
        <v>04:51:30</v>
      </c>
      <c r="E2725" s="18">
        <f t="shared" si="85"/>
        <v>0.16666666666666666</v>
      </c>
      <c r="F2725" s="2" t="s">
        <v>50</v>
      </c>
      <c r="G2725" s="4" t="s">
        <v>55</v>
      </c>
      <c r="H2725" t="s">
        <v>51</v>
      </c>
      <c r="I2725">
        <v>193</v>
      </c>
      <c r="J2725">
        <v>72516</v>
      </c>
      <c r="K2725" t="s">
        <v>6206</v>
      </c>
      <c r="L2725">
        <v>7</v>
      </c>
      <c r="M2725" s="6">
        <v>7609.25</v>
      </c>
      <c r="N2725" s="6">
        <v>521</v>
      </c>
      <c r="O2725">
        <v>93</v>
      </c>
      <c r="P2725">
        <v>2</v>
      </c>
      <c r="Q2725" t="s">
        <v>35</v>
      </c>
      <c r="R2725" t="s">
        <v>38</v>
      </c>
      <c r="S2725" t="s">
        <v>6177</v>
      </c>
    </row>
    <row r="2726" spans="1:19" hidden="1" x14ac:dyDescent="0.3">
      <c r="A2726" s="7">
        <v>20013</v>
      </c>
      <c r="B2726" s="6" t="s">
        <v>5511</v>
      </c>
      <c r="C2726" t="s">
        <v>5512</v>
      </c>
      <c r="D2726" t="str">
        <f t="shared" si="84"/>
        <v>16:50:24</v>
      </c>
      <c r="E2726" s="18">
        <f t="shared" si="85"/>
        <v>0.66666666666666663</v>
      </c>
      <c r="F2726" s="2" t="s">
        <v>50</v>
      </c>
      <c r="G2726" s="4" t="s">
        <v>46</v>
      </c>
      <c r="H2726" t="s">
        <v>51</v>
      </c>
      <c r="I2726">
        <v>193</v>
      </c>
      <c r="J2726">
        <v>48010</v>
      </c>
      <c r="K2726" t="s">
        <v>6205</v>
      </c>
      <c r="L2726">
        <v>16</v>
      </c>
      <c r="M2726" s="6">
        <v>432.75</v>
      </c>
      <c r="N2726" s="6">
        <v>5935.5</v>
      </c>
      <c r="O2726">
        <v>96</v>
      </c>
      <c r="P2726">
        <v>1</v>
      </c>
      <c r="Q2726" t="s">
        <v>35</v>
      </c>
      <c r="R2726" t="s">
        <v>52</v>
      </c>
      <c r="S2726" t="s">
        <v>6177</v>
      </c>
    </row>
    <row r="2727" spans="1:19" hidden="1" x14ac:dyDescent="0.3">
      <c r="A2727" s="7">
        <v>20014</v>
      </c>
      <c r="B2727" s="6" t="s">
        <v>5513</v>
      </c>
      <c r="C2727" t="s">
        <v>5514</v>
      </c>
      <c r="D2727" t="str">
        <f t="shared" si="84"/>
        <v>01:23:29</v>
      </c>
      <c r="E2727" s="18">
        <f t="shared" si="85"/>
        <v>4.1666666666666664E-2</v>
      </c>
      <c r="F2727" s="2" t="s">
        <v>45</v>
      </c>
      <c r="G2727" s="4" t="s">
        <v>55</v>
      </c>
      <c r="H2727" t="s">
        <v>56</v>
      </c>
      <c r="I2727">
        <v>4199</v>
      </c>
      <c r="J2727">
        <v>41842</v>
      </c>
      <c r="K2727" t="s">
        <v>6205</v>
      </c>
      <c r="L2727">
        <v>33</v>
      </c>
      <c r="M2727" s="6">
        <v>1547</v>
      </c>
      <c r="N2727" s="6">
        <v>2834.5</v>
      </c>
      <c r="O2727">
        <v>15</v>
      </c>
      <c r="P2727">
        <v>6</v>
      </c>
      <c r="Q2727" t="s">
        <v>52</v>
      </c>
      <c r="R2727" t="s">
        <v>52</v>
      </c>
      <c r="S2727" t="s">
        <v>6177</v>
      </c>
    </row>
    <row r="2728" spans="1:19" hidden="1" x14ac:dyDescent="0.3">
      <c r="A2728" s="7">
        <v>20015</v>
      </c>
      <c r="B2728" s="6" t="s">
        <v>5515</v>
      </c>
      <c r="C2728" t="s">
        <v>5516</v>
      </c>
      <c r="D2728" t="str">
        <f t="shared" si="84"/>
        <v>22:48:33</v>
      </c>
      <c r="E2728" s="18">
        <f t="shared" si="85"/>
        <v>0.91666666666666663</v>
      </c>
      <c r="F2728" s="2" t="s">
        <v>72</v>
      </c>
      <c r="G2728" s="4" t="s">
        <v>46</v>
      </c>
      <c r="H2728" t="s">
        <v>47</v>
      </c>
      <c r="I2728">
        <v>600</v>
      </c>
      <c r="J2728">
        <v>53211</v>
      </c>
      <c r="K2728" t="s">
        <v>6203</v>
      </c>
      <c r="L2728">
        <v>6</v>
      </c>
      <c r="M2728" s="6">
        <v>447.5</v>
      </c>
      <c r="N2728" s="6">
        <v>3199.75</v>
      </c>
      <c r="O2728">
        <v>75</v>
      </c>
      <c r="P2728">
        <v>3</v>
      </c>
      <c r="Q2728" t="s">
        <v>52</v>
      </c>
      <c r="R2728" t="s">
        <v>38</v>
      </c>
      <c r="S2728" t="s">
        <v>6176</v>
      </c>
    </row>
    <row r="2729" spans="1:19" hidden="1" x14ac:dyDescent="0.3">
      <c r="A2729" s="7">
        <v>20016</v>
      </c>
      <c r="B2729" s="6" t="s">
        <v>5517</v>
      </c>
      <c r="C2729" t="s">
        <v>5518</v>
      </c>
      <c r="D2729" t="str">
        <f t="shared" si="84"/>
        <v>03:57:00</v>
      </c>
      <c r="E2729" s="18">
        <f t="shared" si="85"/>
        <v>0.125</v>
      </c>
      <c r="F2729" s="2" t="s">
        <v>45</v>
      </c>
      <c r="G2729" s="4" t="s">
        <v>68</v>
      </c>
      <c r="H2729" t="s">
        <v>60</v>
      </c>
      <c r="I2729">
        <v>2323</v>
      </c>
      <c r="J2729">
        <v>69594</v>
      </c>
      <c r="K2729" t="s">
        <v>6203</v>
      </c>
      <c r="L2729">
        <v>28</v>
      </c>
      <c r="M2729" s="6">
        <v>1217.75</v>
      </c>
      <c r="N2729" s="6">
        <v>2486.5</v>
      </c>
      <c r="O2729">
        <v>18</v>
      </c>
      <c r="P2729">
        <v>4</v>
      </c>
      <c r="Q2729" t="s">
        <v>52</v>
      </c>
      <c r="R2729" t="s">
        <v>38</v>
      </c>
      <c r="S2729" t="s">
        <v>6176</v>
      </c>
    </row>
    <row r="2730" spans="1:19" hidden="1" x14ac:dyDescent="0.3">
      <c r="A2730" s="7">
        <v>20017</v>
      </c>
      <c r="B2730" s="6" t="s">
        <v>5519</v>
      </c>
      <c r="C2730" t="s">
        <v>5520</v>
      </c>
      <c r="D2730" t="str">
        <f t="shared" si="84"/>
        <v>10:59:39</v>
      </c>
      <c r="E2730" s="18">
        <f t="shared" si="85"/>
        <v>0.41666666666666663</v>
      </c>
      <c r="F2730" s="2" t="s">
        <v>72</v>
      </c>
      <c r="G2730" s="4" t="s">
        <v>55</v>
      </c>
      <c r="H2730" t="s">
        <v>75</v>
      </c>
      <c r="I2730">
        <v>764</v>
      </c>
      <c r="J2730">
        <v>30918</v>
      </c>
      <c r="K2730" t="s">
        <v>6205</v>
      </c>
      <c r="L2730">
        <v>15</v>
      </c>
      <c r="M2730" s="6">
        <v>598.5</v>
      </c>
      <c r="N2730" s="6">
        <v>2824.25</v>
      </c>
      <c r="O2730">
        <v>54</v>
      </c>
      <c r="P2730">
        <v>3</v>
      </c>
      <c r="Q2730" t="s">
        <v>52</v>
      </c>
      <c r="R2730" t="s">
        <v>38</v>
      </c>
      <c r="S2730" t="s">
        <v>6176</v>
      </c>
    </row>
    <row r="2731" spans="1:19" hidden="1" x14ac:dyDescent="0.3">
      <c r="A2731" s="7">
        <v>20018</v>
      </c>
      <c r="B2731" s="6" t="s">
        <v>5521</v>
      </c>
      <c r="C2731" t="s">
        <v>5522</v>
      </c>
      <c r="D2731" t="str">
        <f t="shared" si="84"/>
        <v>21:03:26</v>
      </c>
      <c r="E2731" s="18">
        <f t="shared" si="85"/>
        <v>0.875</v>
      </c>
      <c r="F2731" s="2" t="s">
        <v>45</v>
      </c>
      <c r="G2731" s="4" t="s">
        <v>55</v>
      </c>
      <c r="H2731" t="s">
        <v>56</v>
      </c>
      <c r="I2731">
        <v>4769</v>
      </c>
      <c r="J2731">
        <v>49234</v>
      </c>
      <c r="K2731" t="s">
        <v>6205</v>
      </c>
      <c r="L2731">
        <v>44</v>
      </c>
      <c r="M2731" s="6">
        <v>327</v>
      </c>
      <c r="N2731" s="6">
        <v>4240.25</v>
      </c>
      <c r="O2731">
        <v>12</v>
      </c>
      <c r="P2731">
        <v>6</v>
      </c>
      <c r="Q2731" t="s">
        <v>52</v>
      </c>
      <c r="R2731" t="s">
        <v>52</v>
      </c>
      <c r="S2731" t="s">
        <v>6177</v>
      </c>
    </row>
    <row r="2732" spans="1:19" hidden="1" x14ac:dyDescent="0.3">
      <c r="A2732" s="7">
        <v>20019</v>
      </c>
      <c r="B2732" s="6" t="s">
        <v>5523</v>
      </c>
      <c r="C2732" t="s">
        <v>5524</v>
      </c>
      <c r="D2732" t="str">
        <f t="shared" si="84"/>
        <v>20:31:40</v>
      </c>
      <c r="E2732" s="18">
        <f t="shared" si="85"/>
        <v>0.83333333333333326</v>
      </c>
      <c r="F2732" s="2" t="s">
        <v>50</v>
      </c>
      <c r="G2732" s="4" t="s">
        <v>46</v>
      </c>
      <c r="H2732" t="s">
        <v>81</v>
      </c>
      <c r="I2732">
        <v>207</v>
      </c>
      <c r="J2732">
        <v>14154</v>
      </c>
      <c r="K2732" t="s">
        <v>6204</v>
      </c>
      <c r="L2732">
        <v>8</v>
      </c>
      <c r="M2732" s="6">
        <v>161.75</v>
      </c>
      <c r="N2732" s="6">
        <v>6727.5</v>
      </c>
      <c r="O2732">
        <v>67</v>
      </c>
      <c r="P2732">
        <v>1</v>
      </c>
      <c r="Q2732" t="s">
        <v>52</v>
      </c>
      <c r="R2732" t="s">
        <v>38</v>
      </c>
      <c r="S2732" t="s">
        <v>6176</v>
      </c>
    </row>
    <row r="2733" spans="1:19" hidden="1" x14ac:dyDescent="0.3">
      <c r="A2733" s="7">
        <v>20020</v>
      </c>
      <c r="B2733" s="6" t="s">
        <v>5525</v>
      </c>
      <c r="C2733" t="s">
        <v>5526</v>
      </c>
      <c r="D2733" t="str">
        <f t="shared" si="84"/>
        <v>11:42:47</v>
      </c>
      <c r="E2733" s="18">
        <f t="shared" si="85"/>
        <v>0.45833333333333331</v>
      </c>
      <c r="F2733" s="2" t="s">
        <v>50</v>
      </c>
      <c r="G2733" s="4" t="s">
        <v>55</v>
      </c>
      <c r="H2733" t="s">
        <v>51</v>
      </c>
      <c r="I2733">
        <v>80</v>
      </c>
      <c r="J2733">
        <v>31067</v>
      </c>
      <c r="K2733" t="s">
        <v>6205</v>
      </c>
      <c r="L2733">
        <v>7</v>
      </c>
      <c r="M2733" s="6">
        <v>425</v>
      </c>
      <c r="N2733" s="6">
        <v>3900</v>
      </c>
      <c r="O2733">
        <v>93</v>
      </c>
      <c r="P2733">
        <v>1</v>
      </c>
      <c r="Q2733" t="s">
        <v>35</v>
      </c>
      <c r="R2733" t="s">
        <v>38</v>
      </c>
      <c r="S2733" t="s">
        <v>6177</v>
      </c>
    </row>
    <row r="2734" spans="1:19" hidden="1" x14ac:dyDescent="0.3">
      <c r="A2734" s="7">
        <v>20021</v>
      </c>
      <c r="B2734" s="6" t="s">
        <v>5527</v>
      </c>
      <c r="C2734" t="s">
        <v>5528</v>
      </c>
      <c r="D2734" t="str">
        <f t="shared" si="84"/>
        <v>16:28:30</v>
      </c>
      <c r="E2734" s="18">
        <f t="shared" si="85"/>
        <v>0.66666666666666663</v>
      </c>
      <c r="F2734" s="2" t="s">
        <v>45</v>
      </c>
      <c r="G2734" s="4" t="s">
        <v>55</v>
      </c>
      <c r="H2734" t="s">
        <v>60</v>
      </c>
      <c r="I2734">
        <v>2850</v>
      </c>
      <c r="J2734">
        <v>81176</v>
      </c>
      <c r="K2734" t="s">
        <v>6206</v>
      </c>
      <c r="L2734">
        <v>41</v>
      </c>
      <c r="M2734" s="6">
        <v>1686.75</v>
      </c>
      <c r="N2734" s="6">
        <v>829</v>
      </c>
      <c r="O2734">
        <v>16</v>
      </c>
      <c r="P2734">
        <v>5</v>
      </c>
      <c r="Q2734" t="s">
        <v>52</v>
      </c>
      <c r="R2734" t="s">
        <v>52</v>
      </c>
      <c r="S2734" t="s">
        <v>6177</v>
      </c>
    </row>
    <row r="2735" spans="1:19" hidden="1" x14ac:dyDescent="0.3">
      <c r="A2735" s="7">
        <v>20022</v>
      </c>
      <c r="B2735" s="6" t="s">
        <v>5529</v>
      </c>
      <c r="C2735" t="s">
        <v>5530</v>
      </c>
      <c r="D2735" t="str">
        <f t="shared" si="84"/>
        <v>17:38:33</v>
      </c>
      <c r="E2735" s="18">
        <f t="shared" si="85"/>
        <v>0.70833333333333326</v>
      </c>
      <c r="F2735" s="2" t="s">
        <v>50</v>
      </c>
      <c r="G2735" s="4" t="s">
        <v>55</v>
      </c>
      <c r="H2735" t="s">
        <v>51</v>
      </c>
      <c r="I2735">
        <v>106</v>
      </c>
      <c r="J2735">
        <v>24873</v>
      </c>
      <c r="K2735" t="s">
        <v>6204</v>
      </c>
      <c r="L2735">
        <v>3</v>
      </c>
      <c r="M2735" s="6">
        <v>309.75</v>
      </c>
      <c r="N2735" s="6">
        <v>2352</v>
      </c>
      <c r="O2735">
        <v>99</v>
      </c>
      <c r="P2735">
        <v>2</v>
      </c>
      <c r="Q2735" t="s">
        <v>52</v>
      </c>
      <c r="R2735" t="s">
        <v>38</v>
      </c>
      <c r="S2735" t="s">
        <v>6177</v>
      </c>
    </row>
    <row r="2736" spans="1:19" hidden="1" x14ac:dyDescent="0.3">
      <c r="A2736" s="7">
        <v>20023</v>
      </c>
      <c r="B2736" s="6" t="s">
        <v>5531</v>
      </c>
      <c r="C2736" t="s">
        <v>5532</v>
      </c>
      <c r="D2736" t="str">
        <f t="shared" si="84"/>
        <v>09:25:23</v>
      </c>
      <c r="E2736" s="18">
        <f t="shared" si="85"/>
        <v>0.375</v>
      </c>
      <c r="F2736" s="2" t="s">
        <v>72</v>
      </c>
      <c r="G2736" s="4" t="s">
        <v>46</v>
      </c>
      <c r="H2736" t="s">
        <v>81</v>
      </c>
      <c r="I2736">
        <v>636</v>
      </c>
      <c r="J2736">
        <v>55739</v>
      </c>
      <c r="K2736" t="s">
        <v>6203</v>
      </c>
      <c r="L2736">
        <v>16</v>
      </c>
      <c r="M2736" s="6">
        <v>426.5</v>
      </c>
      <c r="N2736" s="6">
        <v>3735.75</v>
      </c>
      <c r="O2736">
        <v>61</v>
      </c>
      <c r="P2736">
        <v>1</v>
      </c>
      <c r="Q2736" t="s">
        <v>65</v>
      </c>
      <c r="R2736" t="s">
        <v>38</v>
      </c>
      <c r="S2736" t="s">
        <v>6177</v>
      </c>
    </row>
    <row r="2737" spans="1:19" hidden="1" x14ac:dyDescent="0.3">
      <c r="A2737" s="7">
        <v>20024</v>
      </c>
      <c r="B2737" s="6" t="s">
        <v>5533</v>
      </c>
      <c r="C2737" t="s">
        <v>5534</v>
      </c>
      <c r="D2737" t="str">
        <f t="shared" si="84"/>
        <v>06:11:24</v>
      </c>
      <c r="E2737" s="18">
        <f t="shared" si="85"/>
        <v>0.25</v>
      </c>
      <c r="F2737" s="2" t="s">
        <v>45</v>
      </c>
      <c r="G2737" s="4" t="s">
        <v>46</v>
      </c>
      <c r="H2737" t="s">
        <v>60</v>
      </c>
      <c r="I2737">
        <v>3788</v>
      </c>
      <c r="J2737">
        <v>28804</v>
      </c>
      <c r="K2737" t="s">
        <v>6204</v>
      </c>
      <c r="L2737">
        <v>31</v>
      </c>
      <c r="M2737" s="6">
        <v>168.25</v>
      </c>
      <c r="N2737" s="6">
        <v>3203</v>
      </c>
      <c r="O2737">
        <v>8</v>
      </c>
      <c r="P2737">
        <v>7</v>
      </c>
      <c r="Q2737" t="s">
        <v>65</v>
      </c>
      <c r="R2737" t="s">
        <v>52</v>
      </c>
      <c r="S2737" t="s">
        <v>6176</v>
      </c>
    </row>
    <row r="2738" spans="1:19" hidden="1" x14ac:dyDescent="0.3">
      <c r="A2738" s="7">
        <v>20025</v>
      </c>
      <c r="B2738" s="6" t="s">
        <v>5535</v>
      </c>
      <c r="C2738" t="s">
        <v>5536</v>
      </c>
      <c r="D2738" t="str">
        <f t="shared" si="84"/>
        <v>10:31:42</v>
      </c>
      <c r="E2738" s="18">
        <f t="shared" si="85"/>
        <v>0.41666666666666663</v>
      </c>
      <c r="F2738" s="2" t="s">
        <v>72</v>
      </c>
      <c r="G2738" s="4" t="s">
        <v>46</v>
      </c>
      <c r="H2738" t="s">
        <v>81</v>
      </c>
      <c r="I2738">
        <v>403</v>
      </c>
      <c r="J2738">
        <v>30619</v>
      </c>
      <c r="K2738" t="s">
        <v>6205</v>
      </c>
      <c r="L2738">
        <v>17</v>
      </c>
      <c r="M2738" s="6">
        <v>152</v>
      </c>
      <c r="N2738" s="6">
        <v>3808.5</v>
      </c>
      <c r="O2738">
        <v>61</v>
      </c>
      <c r="P2738">
        <v>1</v>
      </c>
      <c r="Q2738" t="s">
        <v>35</v>
      </c>
      <c r="R2738" t="s">
        <v>52</v>
      </c>
      <c r="S2738" t="s">
        <v>6176</v>
      </c>
    </row>
    <row r="2739" spans="1:19" hidden="1" x14ac:dyDescent="0.3">
      <c r="A2739" s="7">
        <v>20026</v>
      </c>
      <c r="B2739" s="6" t="s">
        <v>5537</v>
      </c>
      <c r="C2739" t="s">
        <v>5538</v>
      </c>
      <c r="D2739" t="str">
        <f t="shared" si="84"/>
        <v>17:27:51</v>
      </c>
      <c r="E2739" s="18">
        <f t="shared" si="85"/>
        <v>0.70833333333333326</v>
      </c>
      <c r="F2739" s="2" t="s">
        <v>59</v>
      </c>
      <c r="G2739" s="4" t="s">
        <v>46</v>
      </c>
      <c r="H2739" t="s">
        <v>75</v>
      </c>
      <c r="I2739">
        <v>498</v>
      </c>
      <c r="J2739">
        <v>20812</v>
      </c>
      <c r="K2739" t="s">
        <v>6204</v>
      </c>
      <c r="L2739">
        <v>13</v>
      </c>
      <c r="M2739" s="6">
        <v>417.75</v>
      </c>
      <c r="N2739" s="6">
        <v>3614.25</v>
      </c>
      <c r="O2739">
        <v>55</v>
      </c>
      <c r="P2739">
        <v>2</v>
      </c>
      <c r="Q2739" t="s">
        <v>52</v>
      </c>
      <c r="R2739" t="s">
        <v>38</v>
      </c>
      <c r="S2739" t="s">
        <v>6177</v>
      </c>
    </row>
    <row r="2740" spans="1:19" hidden="1" x14ac:dyDescent="0.3">
      <c r="A2740" s="7">
        <v>20027</v>
      </c>
      <c r="B2740" s="6" t="s">
        <v>5539</v>
      </c>
      <c r="C2740" t="s">
        <v>5540</v>
      </c>
      <c r="D2740" t="str">
        <f t="shared" si="84"/>
        <v>18:37:11</v>
      </c>
      <c r="E2740" s="18">
        <f t="shared" si="85"/>
        <v>0.75</v>
      </c>
      <c r="F2740" s="2" t="s">
        <v>50</v>
      </c>
      <c r="G2740" s="4" t="s">
        <v>55</v>
      </c>
      <c r="H2740" t="s">
        <v>75</v>
      </c>
      <c r="I2740">
        <v>224</v>
      </c>
      <c r="J2740">
        <v>24040</v>
      </c>
      <c r="K2740" t="s">
        <v>6204</v>
      </c>
      <c r="L2740">
        <v>10</v>
      </c>
      <c r="M2740" s="6">
        <v>278.25</v>
      </c>
      <c r="N2740" s="6">
        <v>3931</v>
      </c>
      <c r="O2740">
        <v>41</v>
      </c>
      <c r="P2740">
        <v>2</v>
      </c>
      <c r="Q2740" t="s">
        <v>38</v>
      </c>
      <c r="R2740" t="s">
        <v>38</v>
      </c>
      <c r="S2740" t="s">
        <v>6177</v>
      </c>
    </row>
    <row r="2741" spans="1:19" hidden="1" x14ac:dyDescent="0.3">
      <c r="A2741" s="7">
        <v>20028</v>
      </c>
      <c r="B2741" s="6" t="s">
        <v>5541</v>
      </c>
      <c r="C2741" t="s">
        <v>5542</v>
      </c>
      <c r="D2741" t="str">
        <f t="shared" si="84"/>
        <v>11:00:42</v>
      </c>
      <c r="E2741" s="18">
        <f t="shared" si="85"/>
        <v>0.45833333333333331</v>
      </c>
      <c r="F2741" s="2" t="s">
        <v>45</v>
      </c>
      <c r="G2741" s="4" t="s">
        <v>46</v>
      </c>
      <c r="H2741" t="s">
        <v>56</v>
      </c>
      <c r="I2741">
        <v>4650</v>
      </c>
      <c r="J2741">
        <v>58284</v>
      </c>
      <c r="K2741" t="s">
        <v>6203</v>
      </c>
      <c r="L2741">
        <v>49</v>
      </c>
      <c r="M2741" s="6">
        <v>1020.5</v>
      </c>
      <c r="N2741" s="6">
        <v>3858.5</v>
      </c>
      <c r="O2741">
        <v>17</v>
      </c>
      <c r="P2741">
        <v>6</v>
      </c>
      <c r="Q2741" t="s">
        <v>38</v>
      </c>
      <c r="R2741" t="s">
        <v>38</v>
      </c>
      <c r="S2741" t="s">
        <v>6176</v>
      </c>
    </row>
    <row r="2742" spans="1:19" hidden="1" x14ac:dyDescent="0.3">
      <c r="A2742" s="7">
        <v>20029</v>
      </c>
      <c r="B2742" s="6" t="s">
        <v>5543</v>
      </c>
      <c r="C2742" t="s">
        <v>5544</v>
      </c>
      <c r="D2742" t="str">
        <f t="shared" si="84"/>
        <v>16:27:08</v>
      </c>
      <c r="E2742" s="18">
        <f t="shared" si="85"/>
        <v>0.66666666666666663</v>
      </c>
      <c r="F2742" s="2" t="s">
        <v>45</v>
      </c>
      <c r="G2742" s="4" t="s">
        <v>55</v>
      </c>
      <c r="H2742" t="s">
        <v>56</v>
      </c>
      <c r="I2742">
        <v>4677</v>
      </c>
      <c r="J2742">
        <v>36995</v>
      </c>
      <c r="K2742" t="s">
        <v>6205</v>
      </c>
      <c r="L2742">
        <v>42</v>
      </c>
      <c r="M2742" s="6">
        <v>199</v>
      </c>
      <c r="N2742" s="6">
        <v>6078.25</v>
      </c>
      <c r="O2742">
        <v>18</v>
      </c>
      <c r="P2742">
        <v>5</v>
      </c>
      <c r="Q2742" t="s">
        <v>52</v>
      </c>
      <c r="R2742" t="s">
        <v>38</v>
      </c>
      <c r="S2742" t="s">
        <v>6176</v>
      </c>
    </row>
    <row r="2743" spans="1:19" hidden="1" x14ac:dyDescent="0.3">
      <c r="A2743" s="7">
        <v>20030</v>
      </c>
      <c r="B2743" s="6" t="s">
        <v>5545</v>
      </c>
      <c r="C2743" t="s">
        <v>5546</v>
      </c>
      <c r="D2743" t="str">
        <f t="shared" si="84"/>
        <v>16:59:21</v>
      </c>
      <c r="E2743" s="18">
        <f t="shared" si="85"/>
        <v>0.66666666666666663</v>
      </c>
      <c r="F2743" s="2" t="s">
        <v>59</v>
      </c>
      <c r="G2743" s="4" t="s">
        <v>46</v>
      </c>
      <c r="H2743" t="s">
        <v>81</v>
      </c>
      <c r="I2743">
        <v>637</v>
      </c>
      <c r="J2743">
        <v>89446</v>
      </c>
      <c r="K2743" t="s">
        <v>6206</v>
      </c>
      <c r="L2743">
        <v>11</v>
      </c>
      <c r="M2743" s="6">
        <v>783.5</v>
      </c>
      <c r="N2743" s="6">
        <v>2991.25</v>
      </c>
      <c r="O2743">
        <v>57</v>
      </c>
      <c r="P2743">
        <v>1</v>
      </c>
      <c r="Q2743" t="s">
        <v>52</v>
      </c>
      <c r="R2743" t="s">
        <v>52</v>
      </c>
      <c r="S2743" t="s">
        <v>6176</v>
      </c>
    </row>
    <row r="2744" spans="1:19" hidden="1" x14ac:dyDescent="0.3">
      <c r="A2744" s="7">
        <v>20031</v>
      </c>
      <c r="B2744" s="6" t="s">
        <v>5547</v>
      </c>
      <c r="C2744" t="s">
        <v>5548</v>
      </c>
      <c r="D2744" t="str">
        <f t="shared" si="84"/>
        <v>13:06:30</v>
      </c>
      <c r="E2744" s="18">
        <f t="shared" si="85"/>
        <v>0.54166666666666663</v>
      </c>
      <c r="F2744" s="2" t="s">
        <v>45</v>
      </c>
      <c r="G2744" s="4" t="s">
        <v>46</v>
      </c>
      <c r="H2744" t="s">
        <v>75</v>
      </c>
      <c r="I2744">
        <v>1126</v>
      </c>
      <c r="J2744">
        <v>42127</v>
      </c>
      <c r="K2744" t="s">
        <v>6205</v>
      </c>
      <c r="L2744">
        <v>13</v>
      </c>
      <c r="M2744" s="6">
        <v>371</v>
      </c>
      <c r="N2744" s="6">
        <v>3719.25</v>
      </c>
      <c r="O2744">
        <v>63</v>
      </c>
      <c r="P2744">
        <v>3</v>
      </c>
      <c r="Q2744" t="s">
        <v>52</v>
      </c>
      <c r="R2744" t="s">
        <v>52</v>
      </c>
      <c r="S2744" t="s">
        <v>6177</v>
      </c>
    </row>
    <row r="2745" spans="1:19" hidden="1" x14ac:dyDescent="0.3">
      <c r="A2745" s="7">
        <v>20032</v>
      </c>
      <c r="B2745" s="6" t="s">
        <v>5549</v>
      </c>
      <c r="C2745" t="s">
        <v>5550</v>
      </c>
      <c r="D2745" t="str">
        <f t="shared" si="84"/>
        <v>17:26:43</v>
      </c>
      <c r="E2745" s="18">
        <f t="shared" si="85"/>
        <v>0.70833333333333326</v>
      </c>
      <c r="F2745" s="2" t="s">
        <v>50</v>
      </c>
      <c r="G2745" s="4" t="s">
        <v>46</v>
      </c>
      <c r="H2745" t="s">
        <v>81</v>
      </c>
      <c r="I2745">
        <v>206</v>
      </c>
      <c r="J2745">
        <v>14154</v>
      </c>
      <c r="K2745" t="s">
        <v>6204</v>
      </c>
      <c r="L2745">
        <v>15</v>
      </c>
      <c r="M2745" s="6">
        <v>1261.25</v>
      </c>
      <c r="N2745" s="6">
        <v>2772.75</v>
      </c>
      <c r="O2745">
        <v>64</v>
      </c>
      <c r="P2745">
        <v>1</v>
      </c>
      <c r="Q2745" t="s">
        <v>65</v>
      </c>
      <c r="R2745" t="s">
        <v>38</v>
      </c>
      <c r="S2745" t="s">
        <v>6177</v>
      </c>
    </row>
    <row r="2746" spans="1:19" hidden="1" x14ac:dyDescent="0.3">
      <c r="A2746" s="7">
        <v>20033</v>
      </c>
      <c r="B2746" s="6" t="s">
        <v>5551</v>
      </c>
      <c r="C2746" t="s">
        <v>5552</v>
      </c>
      <c r="D2746" t="str">
        <f t="shared" si="84"/>
        <v>06:10:13</v>
      </c>
      <c r="E2746" s="18">
        <f t="shared" si="85"/>
        <v>0.25</v>
      </c>
      <c r="F2746" s="2" t="s">
        <v>45</v>
      </c>
      <c r="G2746" s="4" t="s">
        <v>46</v>
      </c>
      <c r="H2746" t="s">
        <v>75</v>
      </c>
      <c r="I2746">
        <v>969</v>
      </c>
      <c r="J2746">
        <v>88180</v>
      </c>
      <c r="K2746" t="s">
        <v>6206</v>
      </c>
      <c r="L2746">
        <v>9</v>
      </c>
      <c r="M2746" s="6">
        <v>383.75</v>
      </c>
      <c r="N2746" s="6">
        <v>3857.75</v>
      </c>
      <c r="O2746">
        <v>64</v>
      </c>
      <c r="P2746">
        <v>1</v>
      </c>
      <c r="Q2746" t="s">
        <v>52</v>
      </c>
      <c r="R2746" t="s">
        <v>38</v>
      </c>
      <c r="S2746" t="s">
        <v>6176</v>
      </c>
    </row>
    <row r="2747" spans="1:19" hidden="1" x14ac:dyDescent="0.3">
      <c r="A2747" s="7">
        <v>20034</v>
      </c>
      <c r="B2747" s="6" t="s">
        <v>5553</v>
      </c>
      <c r="C2747" t="s">
        <v>5554</v>
      </c>
      <c r="D2747" t="str">
        <f t="shared" si="84"/>
        <v>04:42:43</v>
      </c>
      <c r="E2747" s="18">
        <f t="shared" si="85"/>
        <v>0.16666666666666666</v>
      </c>
      <c r="F2747" s="2" t="s">
        <v>45</v>
      </c>
      <c r="G2747" s="4" t="s">
        <v>46</v>
      </c>
      <c r="H2747" t="s">
        <v>60</v>
      </c>
      <c r="I2747">
        <v>1601</v>
      </c>
      <c r="J2747">
        <v>80428</v>
      </c>
      <c r="K2747" t="s">
        <v>6206</v>
      </c>
      <c r="L2747">
        <v>37</v>
      </c>
      <c r="M2747" s="6">
        <v>671.75</v>
      </c>
      <c r="N2747" s="6">
        <v>519.25</v>
      </c>
      <c r="O2747">
        <v>6</v>
      </c>
      <c r="P2747">
        <v>5</v>
      </c>
      <c r="Q2747" t="s">
        <v>65</v>
      </c>
      <c r="R2747" t="s">
        <v>52</v>
      </c>
      <c r="S2747" t="s">
        <v>6176</v>
      </c>
    </row>
    <row r="2748" spans="1:19" hidden="1" x14ac:dyDescent="0.3">
      <c r="A2748" s="7">
        <v>20035</v>
      </c>
      <c r="B2748" s="6" t="s">
        <v>5555</v>
      </c>
      <c r="C2748" t="s">
        <v>5556</v>
      </c>
      <c r="D2748" t="str">
        <f t="shared" si="84"/>
        <v>08:50:46</v>
      </c>
      <c r="E2748" s="18">
        <f t="shared" si="85"/>
        <v>0.33333333333333331</v>
      </c>
      <c r="F2748" s="2" t="s">
        <v>50</v>
      </c>
      <c r="G2748" s="4" t="s">
        <v>55</v>
      </c>
      <c r="H2748" t="s">
        <v>51</v>
      </c>
      <c r="I2748">
        <v>100</v>
      </c>
      <c r="J2748">
        <v>75443</v>
      </c>
      <c r="K2748" t="s">
        <v>6206</v>
      </c>
      <c r="L2748">
        <v>7</v>
      </c>
      <c r="M2748" s="6">
        <v>1334</v>
      </c>
      <c r="N2748" s="6">
        <v>820.25</v>
      </c>
      <c r="O2748">
        <v>78</v>
      </c>
      <c r="P2748">
        <v>1</v>
      </c>
      <c r="Q2748" t="s">
        <v>52</v>
      </c>
      <c r="R2748" t="s">
        <v>38</v>
      </c>
      <c r="S2748" t="s">
        <v>6177</v>
      </c>
    </row>
    <row r="2749" spans="1:19" hidden="1" x14ac:dyDescent="0.3">
      <c r="A2749" s="7">
        <v>20036</v>
      </c>
      <c r="B2749" s="6" t="s">
        <v>5557</v>
      </c>
      <c r="C2749" t="s">
        <v>5558</v>
      </c>
      <c r="D2749" t="str">
        <f t="shared" si="84"/>
        <v>17:06:46</v>
      </c>
      <c r="E2749" s="18">
        <f t="shared" si="85"/>
        <v>0.70833333333333326</v>
      </c>
      <c r="F2749" s="2" t="s">
        <v>72</v>
      </c>
      <c r="G2749" s="4" t="s">
        <v>46</v>
      </c>
      <c r="H2749" t="s">
        <v>81</v>
      </c>
      <c r="I2749">
        <v>657</v>
      </c>
      <c r="J2749">
        <v>11321</v>
      </c>
      <c r="K2749" t="s">
        <v>6204</v>
      </c>
      <c r="L2749">
        <v>7</v>
      </c>
      <c r="M2749" s="6">
        <v>165.5</v>
      </c>
      <c r="N2749" s="6">
        <v>7070</v>
      </c>
      <c r="O2749">
        <v>54</v>
      </c>
      <c r="P2749">
        <v>1</v>
      </c>
      <c r="Q2749" t="s">
        <v>65</v>
      </c>
      <c r="R2749" t="s">
        <v>52</v>
      </c>
      <c r="S2749" t="s">
        <v>6176</v>
      </c>
    </row>
    <row r="2750" spans="1:19" hidden="1" x14ac:dyDescent="0.3">
      <c r="A2750" s="7">
        <v>20037</v>
      </c>
      <c r="B2750" s="6" t="s">
        <v>5559</v>
      </c>
      <c r="C2750" t="s">
        <v>5560</v>
      </c>
      <c r="D2750" t="str">
        <f t="shared" si="84"/>
        <v>18:56:03</v>
      </c>
      <c r="E2750" s="18">
        <f t="shared" si="85"/>
        <v>0.75</v>
      </c>
      <c r="F2750" s="2" t="s">
        <v>59</v>
      </c>
      <c r="G2750" s="4" t="s">
        <v>46</v>
      </c>
      <c r="H2750" t="s">
        <v>81</v>
      </c>
      <c r="I2750">
        <v>356</v>
      </c>
      <c r="J2750">
        <v>68593</v>
      </c>
      <c r="K2750" t="s">
        <v>6203</v>
      </c>
      <c r="L2750">
        <v>15</v>
      </c>
      <c r="M2750" s="6">
        <v>605.75</v>
      </c>
      <c r="N2750" s="6">
        <v>4016.5</v>
      </c>
      <c r="O2750">
        <v>52</v>
      </c>
      <c r="P2750">
        <v>1</v>
      </c>
      <c r="Q2750" t="s">
        <v>52</v>
      </c>
      <c r="R2750" t="s">
        <v>38</v>
      </c>
      <c r="S2750" t="s">
        <v>6177</v>
      </c>
    </row>
    <row r="2751" spans="1:19" hidden="1" x14ac:dyDescent="0.3">
      <c r="A2751" s="7">
        <v>20038</v>
      </c>
      <c r="B2751" s="6" t="s">
        <v>5561</v>
      </c>
      <c r="C2751" t="s">
        <v>5562</v>
      </c>
      <c r="D2751" t="str">
        <f t="shared" si="84"/>
        <v>21:23:51</v>
      </c>
      <c r="E2751" s="18">
        <f t="shared" si="85"/>
        <v>0.875</v>
      </c>
      <c r="F2751" s="2" t="s">
        <v>45</v>
      </c>
      <c r="G2751" s="4" t="s">
        <v>46</v>
      </c>
      <c r="H2751" t="s">
        <v>56</v>
      </c>
      <c r="I2751">
        <v>4056</v>
      </c>
      <c r="J2751">
        <v>18249</v>
      </c>
      <c r="K2751" t="s">
        <v>6204</v>
      </c>
      <c r="L2751">
        <v>36</v>
      </c>
      <c r="M2751" s="6">
        <v>64.75</v>
      </c>
      <c r="N2751" s="6">
        <v>4446.5</v>
      </c>
      <c r="O2751">
        <v>12</v>
      </c>
      <c r="P2751">
        <v>6</v>
      </c>
      <c r="Q2751" t="s">
        <v>52</v>
      </c>
      <c r="R2751" t="s">
        <v>38</v>
      </c>
      <c r="S2751" t="s">
        <v>6176</v>
      </c>
    </row>
    <row r="2752" spans="1:19" hidden="1" x14ac:dyDescent="0.3">
      <c r="A2752" s="7">
        <v>20039</v>
      </c>
      <c r="B2752" s="6" t="s">
        <v>5563</v>
      </c>
      <c r="C2752" t="s">
        <v>5564</v>
      </c>
      <c r="D2752" t="str">
        <f t="shared" si="84"/>
        <v>22:47:44</v>
      </c>
      <c r="E2752" s="18">
        <f t="shared" si="85"/>
        <v>0.91666666666666663</v>
      </c>
      <c r="F2752" s="2" t="s">
        <v>72</v>
      </c>
      <c r="G2752" s="4" t="s">
        <v>46</v>
      </c>
      <c r="H2752" t="s">
        <v>47</v>
      </c>
      <c r="I2752">
        <v>521</v>
      </c>
      <c r="J2752">
        <v>19374</v>
      </c>
      <c r="K2752" t="s">
        <v>6204</v>
      </c>
      <c r="L2752">
        <v>6</v>
      </c>
      <c r="M2752" s="6">
        <v>594.75</v>
      </c>
      <c r="N2752" s="6">
        <v>4273.25</v>
      </c>
      <c r="O2752">
        <v>72</v>
      </c>
      <c r="P2752">
        <v>2</v>
      </c>
      <c r="Q2752" t="s">
        <v>52</v>
      </c>
      <c r="R2752" t="s">
        <v>35</v>
      </c>
      <c r="S2752" t="s">
        <v>6177</v>
      </c>
    </row>
    <row r="2753" spans="1:19" hidden="1" x14ac:dyDescent="0.3">
      <c r="A2753" s="7">
        <v>20040</v>
      </c>
      <c r="B2753" s="6" t="s">
        <v>5565</v>
      </c>
      <c r="C2753" t="s">
        <v>5566</v>
      </c>
      <c r="D2753" t="str">
        <f t="shared" si="84"/>
        <v>23:09:06</v>
      </c>
      <c r="E2753" s="18">
        <f t="shared" si="85"/>
        <v>0.95833333333333326</v>
      </c>
      <c r="F2753" s="2" t="s">
        <v>45</v>
      </c>
      <c r="G2753" s="4" t="s">
        <v>46</v>
      </c>
      <c r="H2753" t="s">
        <v>60</v>
      </c>
      <c r="I2753">
        <v>1853</v>
      </c>
      <c r="J2753">
        <v>47426</v>
      </c>
      <c r="K2753" t="s">
        <v>6205</v>
      </c>
      <c r="L2753">
        <v>35</v>
      </c>
      <c r="M2753" s="6">
        <v>114</v>
      </c>
      <c r="N2753" s="6">
        <v>4739.75</v>
      </c>
      <c r="O2753">
        <v>24</v>
      </c>
      <c r="P2753">
        <v>8</v>
      </c>
      <c r="Q2753" t="s">
        <v>65</v>
      </c>
      <c r="R2753" t="s">
        <v>38</v>
      </c>
      <c r="S2753" t="s">
        <v>6176</v>
      </c>
    </row>
    <row r="2754" spans="1:19" hidden="1" x14ac:dyDescent="0.3">
      <c r="A2754" s="7">
        <v>20041</v>
      </c>
      <c r="B2754" s="6" t="s">
        <v>5567</v>
      </c>
      <c r="C2754" t="s">
        <v>5568</v>
      </c>
      <c r="D2754" t="str">
        <f t="shared" si="84"/>
        <v>12:29:53</v>
      </c>
      <c r="E2754" s="18">
        <f t="shared" si="85"/>
        <v>0.5</v>
      </c>
      <c r="F2754" s="2" t="s">
        <v>72</v>
      </c>
      <c r="G2754" s="4" t="s">
        <v>55</v>
      </c>
      <c r="H2754" t="s">
        <v>51</v>
      </c>
      <c r="I2754">
        <v>380</v>
      </c>
      <c r="J2754">
        <v>81481</v>
      </c>
      <c r="K2754" t="s">
        <v>6206</v>
      </c>
      <c r="L2754">
        <v>15</v>
      </c>
      <c r="M2754" s="6">
        <v>207.75</v>
      </c>
      <c r="N2754" s="6">
        <v>6893</v>
      </c>
      <c r="O2754">
        <v>93</v>
      </c>
      <c r="P2754">
        <v>2</v>
      </c>
      <c r="Q2754" t="s">
        <v>35</v>
      </c>
      <c r="R2754" t="s">
        <v>38</v>
      </c>
      <c r="S2754" t="s">
        <v>6177</v>
      </c>
    </row>
    <row r="2755" spans="1:19" hidden="1" x14ac:dyDescent="0.3">
      <c r="A2755" s="7">
        <v>20042</v>
      </c>
      <c r="B2755" s="6" t="s">
        <v>5569</v>
      </c>
      <c r="C2755" t="s">
        <v>5570</v>
      </c>
      <c r="D2755" t="str">
        <f t="shared" ref="D2755:D2818" si="86">TEXT(C2755,"hh:mm:ss")</f>
        <v>16:46:38</v>
      </c>
      <c r="E2755" s="18">
        <f t="shared" ref="E2755:E2818" si="87">FLOOR(D2755,TIME(1,0,0))</f>
        <v>0.66666666666666663</v>
      </c>
      <c r="F2755" s="2" t="s">
        <v>50</v>
      </c>
      <c r="G2755" s="4" t="s">
        <v>46</v>
      </c>
      <c r="H2755" t="s">
        <v>81</v>
      </c>
      <c r="I2755">
        <v>232</v>
      </c>
      <c r="J2755">
        <v>85319</v>
      </c>
      <c r="K2755" t="s">
        <v>6206</v>
      </c>
      <c r="L2755">
        <v>16</v>
      </c>
      <c r="M2755" s="6">
        <v>5520.5</v>
      </c>
      <c r="N2755" s="6">
        <v>897.75</v>
      </c>
      <c r="O2755">
        <v>61</v>
      </c>
      <c r="P2755">
        <v>0</v>
      </c>
      <c r="Q2755" t="s">
        <v>52</v>
      </c>
      <c r="R2755" t="s">
        <v>38</v>
      </c>
      <c r="S2755" t="s">
        <v>6176</v>
      </c>
    </row>
    <row r="2756" spans="1:19" hidden="1" x14ac:dyDescent="0.3">
      <c r="A2756" s="7">
        <v>20043</v>
      </c>
      <c r="B2756" s="6" t="s">
        <v>5571</v>
      </c>
      <c r="C2756" t="s">
        <v>5572</v>
      </c>
      <c r="D2756" t="str">
        <f t="shared" si="86"/>
        <v>16:46:21</v>
      </c>
      <c r="E2756" s="18">
        <f t="shared" si="87"/>
        <v>0.66666666666666663</v>
      </c>
      <c r="F2756" s="2" t="s">
        <v>59</v>
      </c>
      <c r="G2756" s="4" t="s">
        <v>46</v>
      </c>
      <c r="H2756" t="s">
        <v>75</v>
      </c>
      <c r="I2756">
        <v>621</v>
      </c>
      <c r="J2756">
        <v>25242</v>
      </c>
      <c r="K2756" t="s">
        <v>6204</v>
      </c>
      <c r="L2756">
        <v>3</v>
      </c>
      <c r="M2756" s="6">
        <v>236</v>
      </c>
      <c r="N2756" s="6">
        <v>6033.75</v>
      </c>
      <c r="O2756">
        <v>62</v>
      </c>
      <c r="P2756">
        <v>3</v>
      </c>
      <c r="Q2756" t="s">
        <v>65</v>
      </c>
      <c r="R2756" t="s">
        <v>52</v>
      </c>
      <c r="S2756" t="s">
        <v>6177</v>
      </c>
    </row>
    <row r="2757" spans="1:19" hidden="1" x14ac:dyDescent="0.3">
      <c r="A2757" s="7">
        <v>20044</v>
      </c>
      <c r="B2757" s="6" t="s">
        <v>5573</v>
      </c>
      <c r="C2757" t="s">
        <v>5574</v>
      </c>
      <c r="D2757" t="str">
        <f t="shared" si="86"/>
        <v>11:08:43</v>
      </c>
      <c r="E2757" s="18">
        <f t="shared" si="87"/>
        <v>0.45833333333333331</v>
      </c>
      <c r="F2757" s="2" t="s">
        <v>45</v>
      </c>
      <c r="G2757" s="4" t="s">
        <v>46</v>
      </c>
      <c r="H2757" t="s">
        <v>75</v>
      </c>
      <c r="I2757">
        <v>1325</v>
      </c>
      <c r="J2757">
        <v>11321</v>
      </c>
      <c r="K2757" t="s">
        <v>6204</v>
      </c>
      <c r="L2757">
        <v>12</v>
      </c>
      <c r="M2757" s="6">
        <v>312.25</v>
      </c>
      <c r="N2757" s="6">
        <v>3821</v>
      </c>
      <c r="O2757">
        <v>44</v>
      </c>
      <c r="P2757">
        <v>2</v>
      </c>
      <c r="Q2757" t="s">
        <v>52</v>
      </c>
      <c r="R2757" t="s">
        <v>52</v>
      </c>
      <c r="S2757" t="s">
        <v>6176</v>
      </c>
    </row>
    <row r="2758" spans="1:19" hidden="1" x14ac:dyDescent="0.3">
      <c r="A2758" s="7">
        <v>20045</v>
      </c>
      <c r="B2758" s="6" t="s">
        <v>5575</v>
      </c>
      <c r="C2758" t="s">
        <v>5576</v>
      </c>
      <c r="D2758" t="str">
        <f t="shared" si="86"/>
        <v>08:01:54</v>
      </c>
      <c r="E2758" s="18">
        <f t="shared" si="87"/>
        <v>0.33333333333333331</v>
      </c>
      <c r="F2758" s="2" t="s">
        <v>45</v>
      </c>
      <c r="G2758" s="4" t="s">
        <v>46</v>
      </c>
      <c r="H2758" t="s">
        <v>47</v>
      </c>
      <c r="I2758">
        <v>3307</v>
      </c>
      <c r="J2758">
        <v>53880</v>
      </c>
      <c r="K2758" t="s">
        <v>6203</v>
      </c>
      <c r="L2758">
        <v>15</v>
      </c>
      <c r="M2758" s="6">
        <v>83.75</v>
      </c>
      <c r="N2758" s="6">
        <v>4041.75</v>
      </c>
      <c r="O2758">
        <v>69</v>
      </c>
      <c r="P2758">
        <v>2</v>
      </c>
      <c r="Q2758" t="s">
        <v>52</v>
      </c>
      <c r="R2758" t="s">
        <v>52</v>
      </c>
      <c r="S2758" t="s">
        <v>6177</v>
      </c>
    </row>
    <row r="2759" spans="1:19" hidden="1" x14ac:dyDescent="0.3">
      <c r="A2759" s="7">
        <v>20046</v>
      </c>
      <c r="B2759" s="6" t="s">
        <v>5577</v>
      </c>
      <c r="C2759" t="s">
        <v>5578</v>
      </c>
      <c r="D2759" t="str">
        <f t="shared" si="86"/>
        <v>18:53:40</v>
      </c>
      <c r="E2759" s="18">
        <f t="shared" si="87"/>
        <v>0.75</v>
      </c>
      <c r="F2759" s="2" t="s">
        <v>72</v>
      </c>
      <c r="G2759" s="4" t="s">
        <v>55</v>
      </c>
      <c r="H2759" t="s">
        <v>51</v>
      </c>
      <c r="I2759">
        <v>140</v>
      </c>
      <c r="J2759">
        <v>16668</v>
      </c>
      <c r="K2759" t="s">
        <v>6204</v>
      </c>
      <c r="L2759">
        <v>8</v>
      </c>
      <c r="M2759" s="6">
        <v>1999.75</v>
      </c>
      <c r="N2759" s="6">
        <v>2406.5</v>
      </c>
      <c r="O2759">
        <v>83</v>
      </c>
      <c r="P2759">
        <v>2</v>
      </c>
      <c r="Q2759" t="s">
        <v>65</v>
      </c>
      <c r="R2759" t="s">
        <v>38</v>
      </c>
      <c r="S2759" t="s">
        <v>6177</v>
      </c>
    </row>
    <row r="2760" spans="1:19" hidden="1" x14ac:dyDescent="0.3">
      <c r="A2760" s="7">
        <v>20047</v>
      </c>
      <c r="B2760" s="6" t="s">
        <v>5579</v>
      </c>
      <c r="C2760" t="s">
        <v>5580</v>
      </c>
      <c r="D2760" t="str">
        <f t="shared" si="86"/>
        <v>19:39:40</v>
      </c>
      <c r="E2760" s="18">
        <f t="shared" si="87"/>
        <v>0.79166666666666663</v>
      </c>
      <c r="F2760" s="2" t="s">
        <v>72</v>
      </c>
      <c r="G2760" s="4" t="s">
        <v>55</v>
      </c>
      <c r="H2760" t="s">
        <v>47</v>
      </c>
      <c r="I2760">
        <v>536</v>
      </c>
      <c r="J2760">
        <v>30019</v>
      </c>
      <c r="K2760" t="s">
        <v>6205</v>
      </c>
      <c r="L2760">
        <v>17</v>
      </c>
      <c r="M2760" s="6">
        <v>10324.25</v>
      </c>
      <c r="N2760" s="6">
        <v>768.5</v>
      </c>
      <c r="O2760">
        <v>62</v>
      </c>
      <c r="P2760">
        <v>2</v>
      </c>
      <c r="Q2760" t="s">
        <v>65</v>
      </c>
      <c r="R2760" t="s">
        <v>38</v>
      </c>
      <c r="S2760" t="s">
        <v>6176</v>
      </c>
    </row>
    <row r="2761" spans="1:19" hidden="1" x14ac:dyDescent="0.3">
      <c r="A2761" s="7">
        <v>20048</v>
      </c>
      <c r="B2761" s="6" t="s">
        <v>5581</v>
      </c>
      <c r="C2761" t="s">
        <v>5582</v>
      </c>
      <c r="D2761" t="str">
        <f t="shared" si="86"/>
        <v>18:19:45</v>
      </c>
      <c r="E2761" s="18">
        <f t="shared" si="87"/>
        <v>0.75</v>
      </c>
      <c r="F2761" s="2" t="s">
        <v>88</v>
      </c>
      <c r="G2761" s="4" t="s">
        <v>55</v>
      </c>
      <c r="H2761" t="s">
        <v>75</v>
      </c>
      <c r="I2761">
        <v>325</v>
      </c>
      <c r="J2761">
        <v>72859</v>
      </c>
      <c r="K2761" t="s">
        <v>6206</v>
      </c>
      <c r="L2761">
        <v>5</v>
      </c>
      <c r="M2761" s="6">
        <v>384.75</v>
      </c>
      <c r="N2761" s="6">
        <v>4175.5</v>
      </c>
      <c r="O2761">
        <v>48</v>
      </c>
      <c r="P2761">
        <v>2</v>
      </c>
      <c r="Q2761" t="s">
        <v>65</v>
      </c>
      <c r="R2761" t="s">
        <v>52</v>
      </c>
      <c r="S2761" t="s">
        <v>6176</v>
      </c>
    </row>
    <row r="2762" spans="1:19" hidden="1" x14ac:dyDescent="0.3">
      <c r="A2762" s="7">
        <v>20049</v>
      </c>
      <c r="B2762" s="6" t="s">
        <v>5583</v>
      </c>
      <c r="C2762" t="s">
        <v>5584</v>
      </c>
      <c r="D2762" t="str">
        <f t="shared" si="86"/>
        <v>00:37:11</v>
      </c>
      <c r="E2762" s="18">
        <f t="shared" si="87"/>
        <v>0</v>
      </c>
      <c r="F2762" s="2" t="s">
        <v>50</v>
      </c>
      <c r="G2762" s="4" t="s">
        <v>46</v>
      </c>
      <c r="H2762" t="s">
        <v>75</v>
      </c>
      <c r="I2762">
        <v>217</v>
      </c>
      <c r="J2762">
        <v>31394</v>
      </c>
      <c r="K2762" t="s">
        <v>6205</v>
      </c>
      <c r="L2762">
        <v>10</v>
      </c>
      <c r="M2762" s="6">
        <v>5596.75</v>
      </c>
      <c r="N2762" s="6">
        <v>763</v>
      </c>
      <c r="O2762">
        <v>56</v>
      </c>
      <c r="P2762">
        <v>1</v>
      </c>
      <c r="Q2762" t="s">
        <v>52</v>
      </c>
      <c r="R2762" t="s">
        <v>38</v>
      </c>
      <c r="S2762" t="s">
        <v>6176</v>
      </c>
    </row>
    <row r="2763" spans="1:19" hidden="1" x14ac:dyDescent="0.3">
      <c r="A2763" s="7">
        <v>20050</v>
      </c>
      <c r="B2763" s="6" t="s">
        <v>5585</v>
      </c>
      <c r="C2763" t="s">
        <v>5586</v>
      </c>
      <c r="D2763" t="str">
        <f t="shared" si="86"/>
        <v>15:30:38</v>
      </c>
      <c r="E2763" s="18">
        <f t="shared" si="87"/>
        <v>0.625</v>
      </c>
      <c r="F2763" s="2" t="s">
        <v>50</v>
      </c>
      <c r="G2763" s="4" t="s">
        <v>55</v>
      </c>
      <c r="H2763" t="s">
        <v>51</v>
      </c>
      <c r="I2763">
        <v>157</v>
      </c>
      <c r="J2763">
        <v>33005</v>
      </c>
      <c r="K2763" t="s">
        <v>6205</v>
      </c>
      <c r="L2763">
        <v>12</v>
      </c>
      <c r="M2763" s="6">
        <v>1241.75</v>
      </c>
      <c r="N2763" s="6">
        <v>2920.75</v>
      </c>
      <c r="O2763">
        <v>79</v>
      </c>
      <c r="P2763">
        <v>1</v>
      </c>
      <c r="Q2763" t="s">
        <v>65</v>
      </c>
      <c r="R2763" t="s">
        <v>52</v>
      </c>
      <c r="S2763" t="s">
        <v>6176</v>
      </c>
    </row>
    <row r="2764" spans="1:19" hidden="1" x14ac:dyDescent="0.3">
      <c r="A2764" s="7">
        <v>20051</v>
      </c>
      <c r="B2764" s="6" t="s">
        <v>5587</v>
      </c>
      <c r="C2764" t="s">
        <v>5588</v>
      </c>
      <c r="D2764" t="str">
        <f t="shared" si="86"/>
        <v>07:13:08</v>
      </c>
      <c r="E2764" s="18">
        <f t="shared" si="87"/>
        <v>0.29166666666666663</v>
      </c>
      <c r="F2764" s="2" t="s">
        <v>88</v>
      </c>
      <c r="G2764" s="4" t="s">
        <v>46</v>
      </c>
      <c r="H2764" t="s">
        <v>81</v>
      </c>
      <c r="I2764">
        <v>281</v>
      </c>
      <c r="J2764">
        <v>58284</v>
      </c>
      <c r="K2764" t="s">
        <v>6203</v>
      </c>
      <c r="L2764">
        <v>13</v>
      </c>
      <c r="M2764" s="6">
        <v>546.75</v>
      </c>
      <c r="N2764" s="6">
        <v>4706.25</v>
      </c>
      <c r="O2764">
        <v>63</v>
      </c>
      <c r="P2764">
        <v>1</v>
      </c>
      <c r="Q2764" t="s">
        <v>52</v>
      </c>
      <c r="R2764" t="s">
        <v>52</v>
      </c>
      <c r="S2764" t="s">
        <v>6177</v>
      </c>
    </row>
    <row r="2765" spans="1:19" hidden="1" x14ac:dyDescent="0.3">
      <c r="A2765" s="7">
        <v>20052</v>
      </c>
      <c r="B2765" s="6" t="s">
        <v>5589</v>
      </c>
      <c r="C2765" t="s">
        <v>5590</v>
      </c>
      <c r="D2765" t="str">
        <f t="shared" si="86"/>
        <v>11:48:36</v>
      </c>
      <c r="E2765" s="18">
        <f t="shared" si="87"/>
        <v>0.45833333333333331</v>
      </c>
      <c r="F2765" s="2" t="s">
        <v>45</v>
      </c>
      <c r="G2765" s="4" t="s">
        <v>55</v>
      </c>
      <c r="H2765" t="s">
        <v>60</v>
      </c>
      <c r="I2765">
        <v>1269</v>
      </c>
      <c r="J2765">
        <v>45933</v>
      </c>
      <c r="K2765" t="s">
        <v>6205</v>
      </c>
      <c r="L2765">
        <v>29</v>
      </c>
      <c r="M2765" s="6">
        <v>74</v>
      </c>
      <c r="N2765" s="6">
        <v>3458.75</v>
      </c>
      <c r="O2765">
        <v>25</v>
      </c>
      <c r="P2765">
        <v>6</v>
      </c>
      <c r="Q2765" t="s">
        <v>35</v>
      </c>
      <c r="R2765" t="s">
        <v>38</v>
      </c>
      <c r="S2765" t="s">
        <v>6177</v>
      </c>
    </row>
    <row r="2766" spans="1:19" hidden="1" x14ac:dyDescent="0.3">
      <c r="A2766" s="7">
        <v>20053</v>
      </c>
      <c r="B2766" s="6" t="s">
        <v>5591</v>
      </c>
      <c r="C2766" t="s">
        <v>5592</v>
      </c>
      <c r="D2766" t="str">
        <f t="shared" si="86"/>
        <v>17:53:33</v>
      </c>
      <c r="E2766" s="18">
        <f t="shared" si="87"/>
        <v>0.70833333333333326</v>
      </c>
      <c r="F2766" s="2" t="s">
        <v>88</v>
      </c>
      <c r="G2766" s="4" t="s">
        <v>46</v>
      </c>
      <c r="H2766" t="s">
        <v>51</v>
      </c>
      <c r="I2766">
        <v>246</v>
      </c>
      <c r="J2766">
        <v>53573</v>
      </c>
      <c r="K2766" t="s">
        <v>6203</v>
      </c>
      <c r="L2766">
        <v>7</v>
      </c>
      <c r="M2766" s="6">
        <v>235</v>
      </c>
      <c r="N2766" s="6">
        <v>6216.25</v>
      </c>
      <c r="O2766">
        <v>75</v>
      </c>
      <c r="P2766">
        <v>2</v>
      </c>
      <c r="Q2766" t="s">
        <v>52</v>
      </c>
      <c r="R2766" t="s">
        <v>38</v>
      </c>
      <c r="S2766" t="s">
        <v>6176</v>
      </c>
    </row>
    <row r="2767" spans="1:19" hidden="1" x14ac:dyDescent="0.3">
      <c r="A2767" s="7">
        <v>20054</v>
      </c>
      <c r="B2767" s="6" t="s">
        <v>5593</v>
      </c>
      <c r="C2767" t="s">
        <v>5594</v>
      </c>
      <c r="D2767" t="str">
        <f t="shared" si="86"/>
        <v>00:01:42</v>
      </c>
      <c r="E2767" s="18">
        <f t="shared" si="87"/>
        <v>0</v>
      </c>
      <c r="F2767" s="2" t="s">
        <v>45</v>
      </c>
      <c r="G2767" s="4" t="s">
        <v>68</v>
      </c>
      <c r="H2767" t="s">
        <v>60</v>
      </c>
      <c r="I2767">
        <v>3194</v>
      </c>
      <c r="J2767">
        <v>41783</v>
      </c>
      <c r="K2767" t="s">
        <v>6205</v>
      </c>
      <c r="L2767">
        <v>37</v>
      </c>
      <c r="M2767" s="6">
        <v>504.5</v>
      </c>
      <c r="N2767" s="6">
        <v>5096.75</v>
      </c>
      <c r="O2767">
        <v>16</v>
      </c>
      <c r="P2767">
        <v>6</v>
      </c>
      <c r="Q2767" t="s">
        <v>52</v>
      </c>
      <c r="R2767" t="s">
        <v>38</v>
      </c>
      <c r="S2767" t="s">
        <v>6177</v>
      </c>
    </row>
    <row r="2768" spans="1:19" hidden="1" x14ac:dyDescent="0.3">
      <c r="A2768" s="7">
        <v>20055</v>
      </c>
      <c r="B2768" s="6" t="s">
        <v>5595</v>
      </c>
      <c r="C2768" t="s">
        <v>5596</v>
      </c>
      <c r="D2768" t="str">
        <f t="shared" si="86"/>
        <v>16:50:12</v>
      </c>
      <c r="E2768" s="18">
        <f t="shared" si="87"/>
        <v>0.66666666666666663</v>
      </c>
      <c r="F2768" s="2" t="s">
        <v>45</v>
      </c>
      <c r="G2768" s="4" t="s">
        <v>46</v>
      </c>
      <c r="H2768" t="s">
        <v>60</v>
      </c>
      <c r="I2768">
        <v>2225</v>
      </c>
      <c r="J2768">
        <v>74228</v>
      </c>
      <c r="K2768" t="s">
        <v>6206</v>
      </c>
      <c r="L2768">
        <v>36</v>
      </c>
      <c r="M2768" s="6">
        <v>141</v>
      </c>
      <c r="N2768" s="6">
        <v>3536.75</v>
      </c>
      <c r="O2768">
        <v>7</v>
      </c>
      <c r="P2768">
        <v>5</v>
      </c>
      <c r="Q2768" t="s">
        <v>65</v>
      </c>
      <c r="R2768" t="s">
        <v>52</v>
      </c>
      <c r="S2768" t="s">
        <v>6176</v>
      </c>
    </row>
    <row r="2769" spans="1:19" hidden="1" x14ac:dyDescent="0.3">
      <c r="A2769" s="7">
        <v>20056</v>
      </c>
      <c r="B2769" s="6" t="s">
        <v>5597</v>
      </c>
      <c r="C2769" t="s">
        <v>5598</v>
      </c>
      <c r="D2769" t="str">
        <f t="shared" si="86"/>
        <v>13:40:08</v>
      </c>
      <c r="E2769" s="18">
        <f t="shared" si="87"/>
        <v>0.54166666666666663</v>
      </c>
      <c r="F2769" s="2" t="s">
        <v>45</v>
      </c>
      <c r="G2769" s="4" t="s">
        <v>55</v>
      </c>
      <c r="H2769" t="s">
        <v>75</v>
      </c>
      <c r="I2769">
        <v>1004</v>
      </c>
      <c r="J2769">
        <v>45428</v>
      </c>
      <c r="K2769" t="s">
        <v>6205</v>
      </c>
      <c r="L2769">
        <v>8</v>
      </c>
      <c r="M2769" s="6">
        <v>3871</v>
      </c>
      <c r="N2769" s="6">
        <v>778</v>
      </c>
      <c r="O2769">
        <v>43</v>
      </c>
      <c r="P2769">
        <v>3</v>
      </c>
      <c r="Q2769" t="s">
        <v>35</v>
      </c>
      <c r="R2769" t="s">
        <v>38</v>
      </c>
      <c r="S2769" t="s">
        <v>6177</v>
      </c>
    </row>
    <row r="2770" spans="1:19" hidden="1" x14ac:dyDescent="0.3">
      <c r="A2770" s="7">
        <v>20057</v>
      </c>
      <c r="B2770" s="6" t="s">
        <v>5599</v>
      </c>
      <c r="C2770" t="s">
        <v>5600</v>
      </c>
      <c r="D2770" t="str">
        <f t="shared" si="86"/>
        <v>11:31:33</v>
      </c>
      <c r="E2770" s="18">
        <f t="shared" si="87"/>
        <v>0.45833333333333331</v>
      </c>
      <c r="F2770" s="2" t="s">
        <v>50</v>
      </c>
      <c r="G2770" s="4" t="s">
        <v>46</v>
      </c>
      <c r="H2770" t="s">
        <v>51</v>
      </c>
      <c r="I2770">
        <v>92</v>
      </c>
      <c r="J2770">
        <v>26015</v>
      </c>
      <c r="K2770" t="s">
        <v>6204</v>
      </c>
      <c r="L2770">
        <v>9</v>
      </c>
      <c r="M2770" s="6">
        <v>1547.75</v>
      </c>
      <c r="N2770" s="6">
        <v>469.25</v>
      </c>
      <c r="O2770">
        <v>76</v>
      </c>
      <c r="P2770">
        <v>2</v>
      </c>
      <c r="Q2770" t="s">
        <v>35</v>
      </c>
      <c r="R2770" t="s">
        <v>38</v>
      </c>
      <c r="S2770" t="s">
        <v>6176</v>
      </c>
    </row>
    <row r="2771" spans="1:19" hidden="1" x14ac:dyDescent="0.3">
      <c r="A2771" s="7">
        <v>20058</v>
      </c>
      <c r="B2771" s="6" t="s">
        <v>5601</v>
      </c>
      <c r="C2771" t="s">
        <v>5602</v>
      </c>
      <c r="D2771" t="str">
        <f t="shared" si="86"/>
        <v>04:36:34</v>
      </c>
      <c r="E2771" s="18">
        <f t="shared" si="87"/>
        <v>0.16666666666666666</v>
      </c>
      <c r="F2771" s="2" t="s">
        <v>45</v>
      </c>
      <c r="G2771" s="4" t="s">
        <v>55</v>
      </c>
      <c r="H2771" t="s">
        <v>47</v>
      </c>
      <c r="I2771">
        <v>2954</v>
      </c>
      <c r="J2771">
        <v>83033</v>
      </c>
      <c r="K2771" t="s">
        <v>6206</v>
      </c>
      <c r="L2771">
        <v>14</v>
      </c>
      <c r="M2771" s="6">
        <v>577</v>
      </c>
      <c r="N2771" s="6">
        <v>4330.25</v>
      </c>
      <c r="O2771">
        <v>70</v>
      </c>
      <c r="P2771">
        <v>3</v>
      </c>
      <c r="Q2771" t="s">
        <v>35</v>
      </c>
      <c r="R2771" t="s">
        <v>38</v>
      </c>
      <c r="S2771" t="s">
        <v>6177</v>
      </c>
    </row>
    <row r="2772" spans="1:19" hidden="1" x14ac:dyDescent="0.3">
      <c r="A2772" s="7">
        <v>20059</v>
      </c>
      <c r="B2772" s="6" t="s">
        <v>5603</v>
      </c>
      <c r="C2772" t="s">
        <v>5604</v>
      </c>
      <c r="D2772" t="str">
        <f t="shared" si="86"/>
        <v>07:54:28</v>
      </c>
      <c r="E2772" s="18">
        <f t="shared" si="87"/>
        <v>0.29166666666666663</v>
      </c>
      <c r="F2772" s="2" t="s">
        <v>50</v>
      </c>
      <c r="G2772" s="4" t="s">
        <v>55</v>
      </c>
      <c r="H2772" t="s">
        <v>51</v>
      </c>
      <c r="I2772">
        <v>78</v>
      </c>
      <c r="J2772">
        <v>71606</v>
      </c>
      <c r="K2772" t="s">
        <v>6206</v>
      </c>
      <c r="L2772">
        <v>7</v>
      </c>
      <c r="M2772" s="6">
        <v>1453.25</v>
      </c>
      <c r="N2772" s="6">
        <v>2456.75</v>
      </c>
      <c r="O2772">
        <v>91</v>
      </c>
      <c r="P2772">
        <v>1</v>
      </c>
      <c r="Q2772" t="s">
        <v>65</v>
      </c>
      <c r="R2772" t="s">
        <v>38</v>
      </c>
      <c r="S2772" t="s">
        <v>6177</v>
      </c>
    </row>
    <row r="2773" spans="1:19" hidden="1" x14ac:dyDescent="0.3">
      <c r="A2773" s="7">
        <v>20060</v>
      </c>
      <c r="B2773" s="6" t="s">
        <v>5605</v>
      </c>
      <c r="C2773" t="s">
        <v>5606</v>
      </c>
      <c r="D2773" t="str">
        <f t="shared" si="86"/>
        <v>23:09:57</v>
      </c>
      <c r="E2773" s="18">
        <f t="shared" si="87"/>
        <v>0.95833333333333326</v>
      </c>
      <c r="F2773" s="2" t="s">
        <v>45</v>
      </c>
      <c r="G2773" s="4" t="s">
        <v>55</v>
      </c>
      <c r="H2773" t="s">
        <v>47</v>
      </c>
      <c r="I2773">
        <v>2829</v>
      </c>
      <c r="J2773">
        <v>62850</v>
      </c>
      <c r="K2773" t="s">
        <v>6203</v>
      </c>
      <c r="L2773">
        <v>6</v>
      </c>
      <c r="M2773" s="6">
        <v>1885</v>
      </c>
      <c r="N2773" s="6">
        <v>256.5</v>
      </c>
      <c r="O2773">
        <v>83</v>
      </c>
      <c r="P2773">
        <v>1</v>
      </c>
      <c r="Q2773" t="s">
        <v>52</v>
      </c>
      <c r="R2773" t="s">
        <v>52</v>
      </c>
      <c r="S2773" t="s">
        <v>6177</v>
      </c>
    </row>
    <row r="2774" spans="1:19" hidden="1" x14ac:dyDescent="0.3">
      <c r="A2774" s="7">
        <v>20061</v>
      </c>
      <c r="B2774" s="6" t="s">
        <v>5607</v>
      </c>
      <c r="C2774" t="s">
        <v>5608</v>
      </c>
      <c r="D2774" t="str">
        <f t="shared" si="86"/>
        <v>14:52:25</v>
      </c>
      <c r="E2774" s="18">
        <f t="shared" si="87"/>
        <v>0.58333333333333326</v>
      </c>
      <c r="F2774" s="2" t="s">
        <v>72</v>
      </c>
      <c r="G2774" s="4" t="s">
        <v>55</v>
      </c>
      <c r="H2774" t="s">
        <v>51</v>
      </c>
      <c r="I2774">
        <v>622</v>
      </c>
      <c r="J2774">
        <v>61040</v>
      </c>
      <c r="K2774" t="s">
        <v>6203</v>
      </c>
      <c r="L2774">
        <v>3</v>
      </c>
      <c r="M2774" s="6">
        <v>315.25</v>
      </c>
      <c r="N2774" s="6">
        <v>5846.75</v>
      </c>
      <c r="O2774">
        <v>79</v>
      </c>
      <c r="P2774">
        <v>2</v>
      </c>
      <c r="Q2774" t="s">
        <v>35</v>
      </c>
      <c r="R2774" t="s">
        <v>38</v>
      </c>
      <c r="S2774" t="s">
        <v>6177</v>
      </c>
    </row>
    <row r="2775" spans="1:19" hidden="1" x14ac:dyDescent="0.3">
      <c r="A2775" s="7">
        <v>20062</v>
      </c>
      <c r="B2775" s="6" t="s">
        <v>5609</v>
      </c>
      <c r="C2775" t="s">
        <v>5610</v>
      </c>
      <c r="D2775" t="str">
        <f t="shared" si="86"/>
        <v>05:26:46</v>
      </c>
      <c r="E2775" s="18">
        <f t="shared" si="87"/>
        <v>0.20833333333333331</v>
      </c>
      <c r="F2775" s="2" t="s">
        <v>45</v>
      </c>
      <c r="G2775" s="4" t="s">
        <v>46</v>
      </c>
      <c r="H2775" t="s">
        <v>56</v>
      </c>
      <c r="I2775">
        <v>4103</v>
      </c>
      <c r="J2775">
        <v>53211</v>
      </c>
      <c r="K2775" t="s">
        <v>6203</v>
      </c>
      <c r="L2775">
        <v>51</v>
      </c>
      <c r="M2775" s="6">
        <v>349</v>
      </c>
      <c r="N2775" s="6">
        <v>3760.5</v>
      </c>
      <c r="O2775">
        <v>12</v>
      </c>
      <c r="P2775">
        <v>4</v>
      </c>
      <c r="Q2775" t="s">
        <v>38</v>
      </c>
      <c r="R2775" t="s">
        <v>52</v>
      </c>
      <c r="S2775" t="s">
        <v>6176</v>
      </c>
    </row>
    <row r="2776" spans="1:19" hidden="1" x14ac:dyDescent="0.3">
      <c r="A2776" s="7">
        <v>20063</v>
      </c>
      <c r="B2776" s="6" t="s">
        <v>5611</v>
      </c>
      <c r="C2776" t="s">
        <v>5612</v>
      </c>
      <c r="D2776" t="str">
        <f t="shared" si="86"/>
        <v>17:48:14</v>
      </c>
      <c r="E2776" s="18">
        <f t="shared" si="87"/>
        <v>0.70833333333333326</v>
      </c>
      <c r="F2776" s="2" t="s">
        <v>45</v>
      </c>
      <c r="G2776" s="4" t="s">
        <v>46</v>
      </c>
      <c r="H2776" t="s">
        <v>56</v>
      </c>
      <c r="I2776">
        <v>2848</v>
      </c>
      <c r="J2776">
        <v>27580</v>
      </c>
      <c r="K2776" t="s">
        <v>6204</v>
      </c>
      <c r="L2776">
        <v>33</v>
      </c>
      <c r="M2776" s="6">
        <v>1392.25</v>
      </c>
      <c r="N2776" s="6">
        <v>1078.5</v>
      </c>
      <c r="O2776">
        <v>17</v>
      </c>
      <c r="P2776">
        <v>4</v>
      </c>
      <c r="Q2776" t="s">
        <v>52</v>
      </c>
      <c r="R2776" t="s">
        <v>38</v>
      </c>
      <c r="S2776" t="s">
        <v>6176</v>
      </c>
    </row>
    <row r="2777" spans="1:19" hidden="1" x14ac:dyDescent="0.3">
      <c r="A2777" s="7">
        <v>20064</v>
      </c>
      <c r="B2777" s="6" t="s">
        <v>5613</v>
      </c>
      <c r="C2777" t="s">
        <v>5614</v>
      </c>
      <c r="D2777" t="str">
        <f t="shared" si="86"/>
        <v>14:43:33</v>
      </c>
      <c r="E2777" s="18">
        <f t="shared" si="87"/>
        <v>0.58333333333333326</v>
      </c>
      <c r="F2777" s="2" t="s">
        <v>45</v>
      </c>
      <c r="G2777" s="4" t="s">
        <v>46</v>
      </c>
      <c r="H2777" t="s">
        <v>56</v>
      </c>
      <c r="I2777">
        <v>1301</v>
      </c>
      <c r="J2777">
        <v>51560</v>
      </c>
      <c r="K2777" t="s">
        <v>6203</v>
      </c>
      <c r="L2777">
        <v>39</v>
      </c>
      <c r="M2777" s="6">
        <v>269</v>
      </c>
      <c r="N2777" s="6">
        <v>7353.75</v>
      </c>
      <c r="O2777">
        <v>12</v>
      </c>
      <c r="P2777">
        <v>3</v>
      </c>
      <c r="Q2777" t="s">
        <v>52</v>
      </c>
      <c r="R2777" t="s">
        <v>38</v>
      </c>
      <c r="S2777" t="s">
        <v>6176</v>
      </c>
    </row>
    <row r="2778" spans="1:19" hidden="1" x14ac:dyDescent="0.3">
      <c r="A2778" s="7">
        <v>20065</v>
      </c>
      <c r="B2778" s="6" t="s">
        <v>5615</v>
      </c>
      <c r="C2778" t="s">
        <v>5616</v>
      </c>
      <c r="D2778" t="str">
        <f t="shared" si="86"/>
        <v>15:32:22</v>
      </c>
      <c r="E2778" s="18">
        <f t="shared" si="87"/>
        <v>0.625</v>
      </c>
      <c r="F2778" s="2" t="s">
        <v>72</v>
      </c>
      <c r="G2778" s="4" t="s">
        <v>55</v>
      </c>
      <c r="H2778" t="s">
        <v>47</v>
      </c>
      <c r="I2778">
        <v>742</v>
      </c>
      <c r="J2778">
        <v>65907</v>
      </c>
      <c r="K2778" t="s">
        <v>6203</v>
      </c>
      <c r="L2778">
        <v>21</v>
      </c>
      <c r="M2778" s="6">
        <v>4607</v>
      </c>
      <c r="N2778" s="6">
        <v>1025</v>
      </c>
      <c r="O2778">
        <v>82</v>
      </c>
      <c r="P2778">
        <v>2</v>
      </c>
      <c r="Q2778" t="s">
        <v>52</v>
      </c>
      <c r="R2778" t="s">
        <v>38</v>
      </c>
      <c r="S2778" t="s">
        <v>6177</v>
      </c>
    </row>
    <row r="2779" spans="1:19" hidden="1" x14ac:dyDescent="0.3">
      <c r="A2779" s="7">
        <v>20066</v>
      </c>
      <c r="B2779" s="6" t="s">
        <v>5617</v>
      </c>
      <c r="C2779" t="s">
        <v>5618</v>
      </c>
      <c r="D2779" t="str">
        <f t="shared" si="86"/>
        <v>10:06:15</v>
      </c>
      <c r="E2779" s="18">
        <f t="shared" si="87"/>
        <v>0.41666666666666663</v>
      </c>
      <c r="F2779" s="2" t="s">
        <v>45</v>
      </c>
      <c r="G2779" s="4" t="s">
        <v>46</v>
      </c>
      <c r="H2779" t="s">
        <v>56</v>
      </c>
      <c r="I2779">
        <v>4050</v>
      </c>
      <c r="J2779">
        <v>38898</v>
      </c>
      <c r="K2779" t="s">
        <v>6205</v>
      </c>
      <c r="L2779">
        <v>39</v>
      </c>
      <c r="M2779" s="6">
        <v>462.25</v>
      </c>
      <c r="N2779" s="6">
        <v>2689.75</v>
      </c>
      <c r="O2779">
        <v>19</v>
      </c>
      <c r="P2779">
        <v>4</v>
      </c>
      <c r="Q2779" t="s">
        <v>38</v>
      </c>
      <c r="R2779" t="s">
        <v>52</v>
      </c>
      <c r="S2779" t="s">
        <v>6177</v>
      </c>
    </row>
    <row r="2780" spans="1:19" hidden="1" x14ac:dyDescent="0.3">
      <c r="A2780" s="7">
        <v>20067</v>
      </c>
      <c r="B2780" s="6" t="s">
        <v>5619</v>
      </c>
      <c r="C2780" t="s">
        <v>5620</v>
      </c>
      <c r="D2780" t="str">
        <f t="shared" si="86"/>
        <v>20:14:09</v>
      </c>
      <c r="E2780" s="18">
        <f t="shared" si="87"/>
        <v>0.83333333333333326</v>
      </c>
      <c r="F2780" s="2" t="s">
        <v>50</v>
      </c>
      <c r="G2780" s="4" t="s">
        <v>55</v>
      </c>
      <c r="H2780" t="s">
        <v>51</v>
      </c>
      <c r="I2780">
        <v>234</v>
      </c>
      <c r="J2780">
        <v>46147</v>
      </c>
      <c r="K2780" t="s">
        <v>6205</v>
      </c>
      <c r="L2780">
        <v>10</v>
      </c>
      <c r="M2780" s="6">
        <v>1409.75</v>
      </c>
      <c r="N2780" s="6">
        <v>2638.5</v>
      </c>
      <c r="O2780">
        <v>93</v>
      </c>
      <c r="P2780">
        <v>1</v>
      </c>
      <c r="Q2780" t="s">
        <v>65</v>
      </c>
      <c r="R2780" t="s">
        <v>38</v>
      </c>
      <c r="S2780" t="s">
        <v>6177</v>
      </c>
    </row>
    <row r="2781" spans="1:19" hidden="1" x14ac:dyDescent="0.3">
      <c r="A2781" s="7">
        <v>20068</v>
      </c>
      <c r="B2781" s="6" t="s">
        <v>5621</v>
      </c>
      <c r="C2781" t="s">
        <v>5622</v>
      </c>
      <c r="D2781" t="str">
        <f t="shared" si="86"/>
        <v>08:12:31</v>
      </c>
      <c r="E2781" s="18">
        <f t="shared" si="87"/>
        <v>0.33333333333333331</v>
      </c>
      <c r="F2781" s="2" t="s">
        <v>45</v>
      </c>
      <c r="G2781" s="4" t="s">
        <v>55</v>
      </c>
      <c r="H2781" t="s">
        <v>56</v>
      </c>
      <c r="I2781">
        <v>2728</v>
      </c>
      <c r="J2781">
        <v>64515</v>
      </c>
      <c r="K2781" t="s">
        <v>6203</v>
      </c>
      <c r="L2781">
        <v>34</v>
      </c>
      <c r="M2781" s="6">
        <v>9086.75</v>
      </c>
      <c r="N2781" s="6">
        <v>729.75</v>
      </c>
      <c r="O2781">
        <v>12</v>
      </c>
      <c r="P2781">
        <v>5</v>
      </c>
      <c r="Q2781" t="s">
        <v>52</v>
      </c>
      <c r="R2781" t="s">
        <v>38</v>
      </c>
      <c r="S2781" t="s">
        <v>6176</v>
      </c>
    </row>
    <row r="2782" spans="1:19" hidden="1" x14ac:dyDescent="0.3">
      <c r="A2782" s="7">
        <v>20069</v>
      </c>
      <c r="B2782" s="6" t="s">
        <v>5623</v>
      </c>
      <c r="C2782" t="s">
        <v>5624</v>
      </c>
      <c r="D2782" t="str">
        <f t="shared" si="86"/>
        <v>09:27:23</v>
      </c>
      <c r="E2782" s="18">
        <f t="shared" si="87"/>
        <v>0.375</v>
      </c>
      <c r="F2782" s="2" t="s">
        <v>50</v>
      </c>
      <c r="G2782" s="4" t="s">
        <v>55</v>
      </c>
      <c r="H2782" t="s">
        <v>51</v>
      </c>
      <c r="I2782">
        <v>194</v>
      </c>
      <c r="J2782">
        <v>31925</v>
      </c>
      <c r="K2782" t="s">
        <v>6205</v>
      </c>
      <c r="L2782">
        <v>19</v>
      </c>
      <c r="M2782" s="6">
        <v>641.5</v>
      </c>
      <c r="N2782" s="6">
        <v>3088</v>
      </c>
      <c r="O2782">
        <v>75</v>
      </c>
      <c r="P2782">
        <v>2</v>
      </c>
      <c r="Q2782" t="s">
        <v>35</v>
      </c>
      <c r="R2782" t="s">
        <v>52</v>
      </c>
      <c r="S2782" t="s">
        <v>6177</v>
      </c>
    </row>
    <row r="2783" spans="1:19" hidden="1" x14ac:dyDescent="0.3">
      <c r="A2783" s="7">
        <v>20070</v>
      </c>
      <c r="B2783" s="6" t="s">
        <v>5625</v>
      </c>
      <c r="C2783" t="s">
        <v>5626</v>
      </c>
      <c r="D2783" t="str">
        <f t="shared" si="86"/>
        <v>10:17:47</v>
      </c>
      <c r="E2783" s="18">
        <f t="shared" si="87"/>
        <v>0.41666666666666663</v>
      </c>
      <c r="F2783" s="2" t="s">
        <v>72</v>
      </c>
      <c r="G2783" s="4" t="s">
        <v>55</v>
      </c>
      <c r="H2783" t="s">
        <v>51</v>
      </c>
      <c r="I2783">
        <v>777</v>
      </c>
      <c r="J2783">
        <v>44712</v>
      </c>
      <c r="K2783" t="s">
        <v>6205</v>
      </c>
      <c r="L2783">
        <v>19</v>
      </c>
      <c r="M2783" s="6">
        <v>402.5</v>
      </c>
      <c r="N2783" s="6">
        <v>3299.75</v>
      </c>
      <c r="O2783">
        <v>100</v>
      </c>
      <c r="P2783">
        <v>2</v>
      </c>
      <c r="Q2783" t="s">
        <v>35</v>
      </c>
      <c r="R2783" t="s">
        <v>52</v>
      </c>
      <c r="S2783" t="s">
        <v>6176</v>
      </c>
    </row>
    <row r="2784" spans="1:19" hidden="1" x14ac:dyDescent="0.3">
      <c r="A2784" s="7">
        <v>20071</v>
      </c>
      <c r="B2784" s="6" t="s">
        <v>5627</v>
      </c>
      <c r="C2784" t="s">
        <v>5628</v>
      </c>
      <c r="D2784" t="str">
        <f t="shared" si="86"/>
        <v>08:06:35</v>
      </c>
      <c r="E2784" s="18">
        <f t="shared" si="87"/>
        <v>0.33333333333333331</v>
      </c>
      <c r="F2784" s="2" t="s">
        <v>45</v>
      </c>
      <c r="G2784" s="4" t="s">
        <v>68</v>
      </c>
      <c r="H2784" t="s">
        <v>60</v>
      </c>
      <c r="I2784">
        <v>3715</v>
      </c>
      <c r="J2784">
        <v>38556</v>
      </c>
      <c r="K2784" t="s">
        <v>6205</v>
      </c>
      <c r="L2784">
        <v>36</v>
      </c>
      <c r="M2784" s="6">
        <v>2412.25</v>
      </c>
      <c r="N2784" s="6">
        <v>583.75</v>
      </c>
      <c r="O2784">
        <v>20</v>
      </c>
      <c r="P2784">
        <v>7</v>
      </c>
      <c r="Q2784" t="s">
        <v>52</v>
      </c>
      <c r="R2784" t="s">
        <v>38</v>
      </c>
      <c r="S2784" t="s">
        <v>6177</v>
      </c>
    </row>
    <row r="2785" spans="1:19" hidden="1" x14ac:dyDescent="0.3">
      <c r="A2785" s="7">
        <v>20072</v>
      </c>
      <c r="B2785" s="6" t="s">
        <v>5629</v>
      </c>
      <c r="C2785" t="s">
        <v>5630</v>
      </c>
      <c r="D2785" t="str">
        <f t="shared" si="86"/>
        <v>09:51:07</v>
      </c>
      <c r="E2785" s="18">
        <f t="shared" si="87"/>
        <v>0.375</v>
      </c>
      <c r="F2785" s="2" t="s">
        <v>45</v>
      </c>
      <c r="G2785" s="4" t="s">
        <v>46</v>
      </c>
      <c r="H2785" t="s">
        <v>56</v>
      </c>
      <c r="I2785">
        <v>4659</v>
      </c>
      <c r="J2785">
        <v>37622</v>
      </c>
      <c r="K2785" t="s">
        <v>6205</v>
      </c>
      <c r="L2785">
        <v>57</v>
      </c>
      <c r="M2785" s="6">
        <v>1390.75</v>
      </c>
      <c r="N2785" s="6">
        <v>766.5</v>
      </c>
      <c r="O2785">
        <v>19</v>
      </c>
      <c r="P2785">
        <v>5</v>
      </c>
      <c r="Q2785" t="s">
        <v>52</v>
      </c>
      <c r="R2785" t="s">
        <v>38</v>
      </c>
      <c r="S2785" t="s">
        <v>6176</v>
      </c>
    </row>
    <row r="2786" spans="1:19" hidden="1" x14ac:dyDescent="0.3">
      <c r="A2786" s="7">
        <v>20073</v>
      </c>
      <c r="B2786" s="6" t="s">
        <v>5631</v>
      </c>
      <c r="C2786" t="s">
        <v>5632</v>
      </c>
      <c r="D2786" t="str">
        <f t="shared" si="86"/>
        <v>13:45:38</v>
      </c>
      <c r="E2786" s="18">
        <f t="shared" si="87"/>
        <v>0.54166666666666663</v>
      </c>
      <c r="F2786" s="2" t="s">
        <v>72</v>
      </c>
      <c r="G2786" s="4" t="s">
        <v>55</v>
      </c>
      <c r="H2786" t="s">
        <v>51</v>
      </c>
      <c r="I2786">
        <v>642</v>
      </c>
      <c r="J2786">
        <v>71606</v>
      </c>
      <c r="K2786" t="s">
        <v>6206</v>
      </c>
      <c r="L2786">
        <v>18</v>
      </c>
      <c r="M2786" s="6">
        <v>1144.5</v>
      </c>
      <c r="N2786" s="6">
        <v>3623.5</v>
      </c>
      <c r="O2786">
        <v>87</v>
      </c>
      <c r="P2786">
        <v>2</v>
      </c>
      <c r="Q2786" t="s">
        <v>65</v>
      </c>
      <c r="R2786" t="s">
        <v>52</v>
      </c>
      <c r="S2786" t="s">
        <v>6177</v>
      </c>
    </row>
    <row r="2787" spans="1:19" hidden="1" x14ac:dyDescent="0.3">
      <c r="A2787" s="7">
        <v>20074</v>
      </c>
      <c r="B2787" s="6" t="s">
        <v>5633</v>
      </c>
      <c r="C2787" t="s">
        <v>5634</v>
      </c>
      <c r="D2787" t="str">
        <f t="shared" si="86"/>
        <v>04:55:50</v>
      </c>
      <c r="E2787" s="18">
        <f t="shared" si="87"/>
        <v>0.16666666666666666</v>
      </c>
      <c r="F2787" s="2" t="s">
        <v>50</v>
      </c>
      <c r="G2787" s="4" t="s">
        <v>46</v>
      </c>
      <c r="H2787" t="s">
        <v>75</v>
      </c>
      <c r="I2787">
        <v>227</v>
      </c>
      <c r="J2787">
        <v>20615</v>
      </c>
      <c r="K2787" t="s">
        <v>6204</v>
      </c>
      <c r="L2787">
        <v>14</v>
      </c>
      <c r="M2787" s="6">
        <v>260.75</v>
      </c>
      <c r="N2787" s="6">
        <v>6462.5</v>
      </c>
      <c r="O2787">
        <v>50</v>
      </c>
      <c r="P2787">
        <v>1</v>
      </c>
      <c r="Q2787" t="s">
        <v>65</v>
      </c>
      <c r="R2787" t="s">
        <v>38</v>
      </c>
      <c r="S2787" t="s">
        <v>6176</v>
      </c>
    </row>
    <row r="2788" spans="1:19" hidden="1" x14ac:dyDescent="0.3">
      <c r="A2788" s="7">
        <v>20075</v>
      </c>
      <c r="B2788" s="6" t="s">
        <v>5635</v>
      </c>
      <c r="C2788" t="s">
        <v>5636</v>
      </c>
      <c r="D2788" t="str">
        <f t="shared" si="86"/>
        <v>08:30:32</v>
      </c>
      <c r="E2788" s="18">
        <f t="shared" si="87"/>
        <v>0.33333333333333331</v>
      </c>
      <c r="F2788" s="2" t="s">
        <v>45</v>
      </c>
      <c r="G2788" s="4" t="s">
        <v>46</v>
      </c>
      <c r="H2788" t="s">
        <v>56</v>
      </c>
      <c r="I2788">
        <v>4542</v>
      </c>
      <c r="J2788">
        <v>63230</v>
      </c>
      <c r="K2788" t="s">
        <v>6203</v>
      </c>
      <c r="L2788">
        <v>33</v>
      </c>
      <c r="M2788" s="6">
        <v>8790</v>
      </c>
      <c r="N2788" s="6">
        <v>486.75</v>
      </c>
      <c r="O2788">
        <v>22</v>
      </c>
      <c r="P2788">
        <v>3</v>
      </c>
      <c r="Q2788" t="s">
        <v>38</v>
      </c>
      <c r="R2788" t="s">
        <v>38</v>
      </c>
      <c r="S2788" t="s">
        <v>6176</v>
      </c>
    </row>
    <row r="2789" spans="1:19" hidden="1" x14ac:dyDescent="0.3">
      <c r="A2789" s="7">
        <v>20076</v>
      </c>
      <c r="B2789" s="6" t="s">
        <v>5637</v>
      </c>
      <c r="C2789" t="s">
        <v>5638</v>
      </c>
      <c r="D2789" t="str">
        <f t="shared" si="86"/>
        <v>16:45:42</v>
      </c>
      <c r="E2789" s="18">
        <f t="shared" si="87"/>
        <v>0.66666666666666663</v>
      </c>
      <c r="F2789" s="2" t="s">
        <v>59</v>
      </c>
      <c r="G2789" s="4" t="s">
        <v>55</v>
      </c>
      <c r="H2789" t="s">
        <v>51</v>
      </c>
      <c r="I2789">
        <v>398</v>
      </c>
      <c r="J2789">
        <v>52414</v>
      </c>
      <c r="K2789" t="s">
        <v>6203</v>
      </c>
      <c r="L2789">
        <v>20</v>
      </c>
      <c r="M2789" s="6">
        <v>341.75</v>
      </c>
      <c r="N2789" s="6">
        <v>4174</v>
      </c>
      <c r="O2789">
        <v>96</v>
      </c>
      <c r="P2789">
        <v>1</v>
      </c>
      <c r="Q2789" t="s">
        <v>65</v>
      </c>
      <c r="R2789" t="s">
        <v>38</v>
      </c>
      <c r="S2789" t="s">
        <v>6177</v>
      </c>
    </row>
    <row r="2790" spans="1:19" hidden="1" x14ac:dyDescent="0.3">
      <c r="A2790" s="7">
        <v>20077</v>
      </c>
      <c r="B2790" s="6" t="s">
        <v>5639</v>
      </c>
      <c r="C2790" t="s">
        <v>5640</v>
      </c>
      <c r="D2790" t="str">
        <f t="shared" si="86"/>
        <v>23:07:56</v>
      </c>
      <c r="E2790" s="18">
        <f t="shared" si="87"/>
        <v>0.95833333333333326</v>
      </c>
      <c r="F2790" s="2" t="s">
        <v>45</v>
      </c>
      <c r="G2790" s="4" t="s">
        <v>55</v>
      </c>
      <c r="H2790" t="s">
        <v>56</v>
      </c>
      <c r="I2790">
        <v>4455</v>
      </c>
      <c r="J2790">
        <v>67025</v>
      </c>
      <c r="K2790" t="s">
        <v>6203</v>
      </c>
      <c r="L2790">
        <v>45</v>
      </c>
      <c r="M2790" s="6">
        <v>70.5</v>
      </c>
      <c r="N2790" s="6">
        <v>3540.5</v>
      </c>
      <c r="O2790">
        <v>14</v>
      </c>
      <c r="P2790">
        <v>3</v>
      </c>
      <c r="Q2790" t="s">
        <v>38</v>
      </c>
      <c r="R2790" t="s">
        <v>52</v>
      </c>
      <c r="S2790" t="s">
        <v>6176</v>
      </c>
    </row>
    <row r="2791" spans="1:19" hidden="1" x14ac:dyDescent="0.3">
      <c r="A2791" s="7">
        <v>20078</v>
      </c>
      <c r="B2791" s="6" t="s">
        <v>5641</v>
      </c>
      <c r="C2791" t="s">
        <v>5642</v>
      </c>
      <c r="D2791" t="str">
        <f t="shared" si="86"/>
        <v>04:28:50</v>
      </c>
      <c r="E2791" s="18">
        <f t="shared" si="87"/>
        <v>0.16666666666666666</v>
      </c>
      <c r="F2791" s="2" t="s">
        <v>72</v>
      </c>
      <c r="G2791" s="4" t="s">
        <v>46</v>
      </c>
      <c r="H2791" t="s">
        <v>75</v>
      </c>
      <c r="I2791">
        <v>426</v>
      </c>
      <c r="J2791">
        <v>89861</v>
      </c>
      <c r="K2791" t="s">
        <v>6206</v>
      </c>
      <c r="L2791">
        <v>15</v>
      </c>
      <c r="M2791" s="6">
        <v>121.25</v>
      </c>
      <c r="N2791" s="6">
        <v>7293</v>
      </c>
      <c r="O2791">
        <v>49</v>
      </c>
      <c r="P2791">
        <v>3</v>
      </c>
      <c r="Q2791" t="s">
        <v>35</v>
      </c>
      <c r="R2791" t="s">
        <v>52</v>
      </c>
      <c r="S2791" t="s">
        <v>6176</v>
      </c>
    </row>
    <row r="2792" spans="1:19" hidden="1" x14ac:dyDescent="0.3">
      <c r="A2792" s="7">
        <v>20079</v>
      </c>
      <c r="B2792" s="6" t="s">
        <v>5643</v>
      </c>
      <c r="C2792" t="s">
        <v>5644</v>
      </c>
      <c r="D2792" t="str">
        <f t="shared" si="86"/>
        <v>00:45:47</v>
      </c>
      <c r="E2792" s="18">
        <f t="shared" si="87"/>
        <v>0</v>
      </c>
      <c r="F2792" s="2" t="s">
        <v>50</v>
      </c>
      <c r="G2792" s="4" t="s">
        <v>55</v>
      </c>
      <c r="H2792" t="s">
        <v>51</v>
      </c>
      <c r="I2792">
        <v>168</v>
      </c>
      <c r="J2792">
        <v>18419</v>
      </c>
      <c r="K2792" t="s">
        <v>6204</v>
      </c>
      <c r="L2792">
        <v>10</v>
      </c>
      <c r="M2792" s="6">
        <v>411.75</v>
      </c>
      <c r="N2792" s="6">
        <v>4411.25</v>
      </c>
      <c r="O2792">
        <v>93</v>
      </c>
      <c r="P2792">
        <v>2</v>
      </c>
      <c r="Q2792" t="s">
        <v>52</v>
      </c>
      <c r="R2792" t="s">
        <v>38</v>
      </c>
      <c r="S2792" t="s">
        <v>6177</v>
      </c>
    </row>
    <row r="2793" spans="1:19" hidden="1" x14ac:dyDescent="0.3">
      <c r="A2793" s="7">
        <v>20080</v>
      </c>
      <c r="B2793" s="6" t="s">
        <v>5645</v>
      </c>
      <c r="C2793" t="s">
        <v>5646</v>
      </c>
      <c r="D2793" t="str">
        <f t="shared" si="86"/>
        <v>06:39:26</v>
      </c>
      <c r="E2793" s="18">
        <f t="shared" si="87"/>
        <v>0.25</v>
      </c>
      <c r="F2793" s="2" t="s">
        <v>45</v>
      </c>
      <c r="G2793" s="4" t="s">
        <v>46</v>
      </c>
      <c r="H2793" t="s">
        <v>56</v>
      </c>
      <c r="I2793">
        <v>3171</v>
      </c>
      <c r="J2793">
        <v>55559</v>
      </c>
      <c r="K2793" t="s">
        <v>6203</v>
      </c>
      <c r="L2793">
        <v>39</v>
      </c>
      <c r="M2793" s="6">
        <v>4312</v>
      </c>
      <c r="N2793" s="6">
        <v>723</v>
      </c>
      <c r="O2793">
        <v>18</v>
      </c>
      <c r="P2793">
        <v>4</v>
      </c>
      <c r="Q2793" t="s">
        <v>52</v>
      </c>
      <c r="R2793" t="s">
        <v>38</v>
      </c>
      <c r="S2793" t="s">
        <v>6176</v>
      </c>
    </row>
    <row r="2794" spans="1:19" hidden="1" x14ac:dyDescent="0.3">
      <c r="A2794" s="7">
        <v>20081</v>
      </c>
      <c r="B2794" s="6" t="s">
        <v>5647</v>
      </c>
      <c r="C2794" t="s">
        <v>5648</v>
      </c>
      <c r="D2794" t="str">
        <f t="shared" si="86"/>
        <v>21:21:50</v>
      </c>
      <c r="E2794" s="18">
        <f t="shared" si="87"/>
        <v>0.875</v>
      </c>
      <c r="F2794" s="2" t="s">
        <v>72</v>
      </c>
      <c r="G2794" s="4" t="s">
        <v>46</v>
      </c>
      <c r="H2794" t="s">
        <v>75</v>
      </c>
      <c r="I2794">
        <v>522</v>
      </c>
      <c r="J2794">
        <v>35916</v>
      </c>
      <c r="K2794" t="s">
        <v>6205</v>
      </c>
      <c r="L2794">
        <v>9</v>
      </c>
      <c r="M2794" s="6">
        <v>431.75</v>
      </c>
      <c r="N2794" s="6">
        <v>2959.25</v>
      </c>
      <c r="O2794">
        <v>63</v>
      </c>
      <c r="P2794">
        <v>1</v>
      </c>
      <c r="Q2794" t="s">
        <v>65</v>
      </c>
      <c r="R2794" t="s">
        <v>52</v>
      </c>
      <c r="S2794" t="s">
        <v>6177</v>
      </c>
    </row>
    <row r="2795" spans="1:19" hidden="1" x14ac:dyDescent="0.3">
      <c r="A2795" s="7">
        <v>20082</v>
      </c>
      <c r="B2795" s="6" t="s">
        <v>5649</v>
      </c>
      <c r="C2795" t="s">
        <v>5650</v>
      </c>
      <c r="D2795" t="str">
        <f t="shared" si="86"/>
        <v>14:04:49</v>
      </c>
      <c r="E2795" s="18">
        <f t="shared" si="87"/>
        <v>0.58333333333333326</v>
      </c>
      <c r="F2795" s="2" t="s">
        <v>72</v>
      </c>
      <c r="G2795" s="4" t="s">
        <v>55</v>
      </c>
      <c r="H2795" t="s">
        <v>75</v>
      </c>
      <c r="I2795">
        <v>926</v>
      </c>
      <c r="J2795">
        <v>78170</v>
      </c>
      <c r="K2795" t="s">
        <v>6206</v>
      </c>
      <c r="L2795">
        <v>10</v>
      </c>
      <c r="M2795" s="6">
        <v>405.5</v>
      </c>
      <c r="N2795" s="6">
        <v>3459.5</v>
      </c>
      <c r="O2795">
        <v>45</v>
      </c>
      <c r="P2795">
        <v>3</v>
      </c>
      <c r="Q2795" t="s">
        <v>52</v>
      </c>
      <c r="R2795" t="s">
        <v>38</v>
      </c>
      <c r="S2795" t="s">
        <v>6177</v>
      </c>
    </row>
    <row r="2796" spans="1:19" hidden="1" x14ac:dyDescent="0.3">
      <c r="A2796" s="7">
        <v>20083</v>
      </c>
      <c r="B2796" s="6" t="s">
        <v>5651</v>
      </c>
      <c r="C2796" t="s">
        <v>5652</v>
      </c>
      <c r="D2796" t="str">
        <f t="shared" si="86"/>
        <v>02:23:31</v>
      </c>
      <c r="E2796" s="18">
        <f t="shared" si="87"/>
        <v>8.3333333333333329E-2</v>
      </c>
      <c r="F2796" s="2" t="s">
        <v>45</v>
      </c>
      <c r="G2796" s="4" t="s">
        <v>46</v>
      </c>
      <c r="H2796" t="s">
        <v>47</v>
      </c>
      <c r="I2796">
        <v>3372</v>
      </c>
      <c r="J2796">
        <v>44400</v>
      </c>
      <c r="K2796" t="s">
        <v>6205</v>
      </c>
      <c r="L2796">
        <v>5</v>
      </c>
      <c r="M2796" s="6">
        <v>1218.75</v>
      </c>
      <c r="N2796" s="6">
        <v>3439.75</v>
      </c>
      <c r="O2796">
        <v>62</v>
      </c>
      <c r="P2796">
        <v>2</v>
      </c>
      <c r="Q2796" t="s">
        <v>52</v>
      </c>
      <c r="R2796" t="s">
        <v>38</v>
      </c>
      <c r="S2796" t="s">
        <v>6177</v>
      </c>
    </row>
    <row r="2797" spans="1:19" hidden="1" x14ac:dyDescent="0.3">
      <c r="A2797" s="7">
        <v>20084</v>
      </c>
      <c r="B2797" s="6" t="s">
        <v>5653</v>
      </c>
      <c r="C2797" t="s">
        <v>5654</v>
      </c>
      <c r="D2797" t="str">
        <f t="shared" si="86"/>
        <v>23:44:35</v>
      </c>
      <c r="E2797" s="18">
        <f t="shared" si="87"/>
        <v>0.95833333333333326</v>
      </c>
      <c r="F2797" s="2" t="s">
        <v>45</v>
      </c>
      <c r="G2797" s="4" t="s">
        <v>55</v>
      </c>
      <c r="H2797" t="s">
        <v>56</v>
      </c>
      <c r="I2797">
        <v>4164</v>
      </c>
      <c r="J2797">
        <v>24873</v>
      </c>
      <c r="K2797" t="s">
        <v>6204</v>
      </c>
      <c r="L2797">
        <v>54</v>
      </c>
      <c r="M2797" s="6">
        <v>326</v>
      </c>
      <c r="N2797" s="6">
        <v>5835.25</v>
      </c>
      <c r="O2797">
        <v>13</v>
      </c>
      <c r="P2797">
        <v>4</v>
      </c>
      <c r="Q2797" t="s">
        <v>38</v>
      </c>
      <c r="R2797" t="s">
        <v>38</v>
      </c>
      <c r="S2797" t="s">
        <v>6177</v>
      </c>
    </row>
    <row r="2798" spans="1:19" hidden="1" x14ac:dyDescent="0.3">
      <c r="A2798" s="7">
        <v>20085</v>
      </c>
      <c r="B2798" s="6" t="s">
        <v>5655</v>
      </c>
      <c r="C2798" t="s">
        <v>5656</v>
      </c>
      <c r="D2798" t="str">
        <f t="shared" si="86"/>
        <v>18:24:49</v>
      </c>
      <c r="E2798" s="18">
        <f t="shared" si="87"/>
        <v>0.75</v>
      </c>
      <c r="F2798" s="2" t="s">
        <v>45</v>
      </c>
      <c r="G2798" s="4" t="s">
        <v>46</v>
      </c>
      <c r="H2798" t="s">
        <v>47</v>
      </c>
      <c r="I2798">
        <v>3775</v>
      </c>
      <c r="J2798">
        <v>72375</v>
      </c>
      <c r="K2798" t="s">
        <v>6206</v>
      </c>
      <c r="L2798">
        <v>9</v>
      </c>
      <c r="M2798" s="6">
        <v>879.75</v>
      </c>
      <c r="N2798" s="6">
        <v>1061.75</v>
      </c>
      <c r="O2798">
        <v>54</v>
      </c>
      <c r="P2798">
        <v>1</v>
      </c>
      <c r="Q2798" t="s">
        <v>65</v>
      </c>
      <c r="R2798" t="s">
        <v>38</v>
      </c>
      <c r="S2798" t="s">
        <v>6176</v>
      </c>
    </row>
    <row r="2799" spans="1:19" hidden="1" x14ac:dyDescent="0.3">
      <c r="A2799" s="7">
        <v>20086</v>
      </c>
      <c r="B2799" s="6" t="s">
        <v>5657</v>
      </c>
      <c r="C2799" t="s">
        <v>5658</v>
      </c>
      <c r="D2799" t="str">
        <f t="shared" si="86"/>
        <v>20:35:36</v>
      </c>
      <c r="E2799" s="18">
        <f t="shared" si="87"/>
        <v>0.83333333333333326</v>
      </c>
      <c r="F2799" s="2" t="s">
        <v>72</v>
      </c>
      <c r="G2799" s="4" t="s">
        <v>46</v>
      </c>
      <c r="H2799" t="s">
        <v>81</v>
      </c>
      <c r="I2799">
        <v>747</v>
      </c>
      <c r="J2799">
        <v>87237</v>
      </c>
      <c r="K2799" t="s">
        <v>6206</v>
      </c>
      <c r="L2799">
        <v>11</v>
      </c>
      <c r="M2799" s="6">
        <v>672.25</v>
      </c>
      <c r="N2799" s="6">
        <v>2279.25</v>
      </c>
      <c r="O2799">
        <v>61</v>
      </c>
      <c r="P2799">
        <v>0</v>
      </c>
      <c r="Q2799" t="s">
        <v>52</v>
      </c>
      <c r="R2799" t="s">
        <v>52</v>
      </c>
      <c r="S2799" t="s">
        <v>6176</v>
      </c>
    </row>
    <row r="2800" spans="1:19" hidden="1" x14ac:dyDescent="0.3">
      <c r="A2800" s="7">
        <v>20087</v>
      </c>
      <c r="B2800" s="6" t="s">
        <v>5659</v>
      </c>
      <c r="C2800" t="s">
        <v>5660</v>
      </c>
      <c r="D2800" t="str">
        <f t="shared" si="86"/>
        <v>01:21:21</v>
      </c>
      <c r="E2800" s="18">
        <f t="shared" si="87"/>
        <v>4.1666666666666664E-2</v>
      </c>
      <c r="F2800" s="2" t="s">
        <v>45</v>
      </c>
      <c r="G2800" s="4" t="s">
        <v>46</v>
      </c>
      <c r="H2800" t="s">
        <v>47</v>
      </c>
      <c r="I2800">
        <v>3270</v>
      </c>
      <c r="J2800">
        <v>67681</v>
      </c>
      <c r="K2800" t="s">
        <v>6203</v>
      </c>
      <c r="L2800">
        <v>22</v>
      </c>
      <c r="M2800" s="6">
        <v>8921.5</v>
      </c>
      <c r="N2800" s="6">
        <v>902.25</v>
      </c>
      <c r="O2800">
        <v>61</v>
      </c>
      <c r="P2800">
        <v>1</v>
      </c>
      <c r="Q2800" t="s">
        <v>38</v>
      </c>
      <c r="R2800" t="s">
        <v>38</v>
      </c>
      <c r="S2800" t="s">
        <v>6176</v>
      </c>
    </row>
    <row r="2801" spans="1:19" hidden="1" x14ac:dyDescent="0.3">
      <c r="A2801" s="7">
        <v>20088</v>
      </c>
      <c r="B2801" s="6" t="s">
        <v>5661</v>
      </c>
      <c r="C2801" t="s">
        <v>5662</v>
      </c>
      <c r="D2801" t="str">
        <f t="shared" si="86"/>
        <v>04:28:28</v>
      </c>
      <c r="E2801" s="18">
        <f t="shared" si="87"/>
        <v>0.16666666666666666</v>
      </c>
      <c r="F2801" s="2" t="s">
        <v>45</v>
      </c>
      <c r="G2801" s="4" t="s">
        <v>55</v>
      </c>
      <c r="H2801" t="s">
        <v>60</v>
      </c>
      <c r="I2801">
        <v>3771</v>
      </c>
      <c r="J2801">
        <v>12899</v>
      </c>
      <c r="K2801" t="s">
        <v>6204</v>
      </c>
      <c r="L2801">
        <v>42</v>
      </c>
      <c r="M2801" s="6">
        <v>67.25</v>
      </c>
      <c r="N2801" s="6">
        <v>4487.75</v>
      </c>
      <c r="O2801">
        <v>15</v>
      </c>
      <c r="P2801">
        <v>6</v>
      </c>
      <c r="Q2801" t="s">
        <v>52</v>
      </c>
      <c r="R2801" t="s">
        <v>35</v>
      </c>
      <c r="S2801" t="s">
        <v>6176</v>
      </c>
    </row>
    <row r="2802" spans="1:19" hidden="1" x14ac:dyDescent="0.3">
      <c r="A2802" s="7">
        <v>20089</v>
      </c>
      <c r="B2802" s="6" t="s">
        <v>5663</v>
      </c>
      <c r="C2802" t="s">
        <v>5664</v>
      </c>
      <c r="D2802" t="str">
        <f t="shared" si="86"/>
        <v>18:28:08</v>
      </c>
      <c r="E2802" s="18">
        <f t="shared" si="87"/>
        <v>0.75</v>
      </c>
      <c r="F2802" s="2" t="s">
        <v>45</v>
      </c>
      <c r="G2802" s="4" t="s">
        <v>68</v>
      </c>
      <c r="H2802" t="s">
        <v>60</v>
      </c>
      <c r="I2802">
        <v>3765</v>
      </c>
      <c r="J2802">
        <v>20824</v>
      </c>
      <c r="K2802" t="s">
        <v>6204</v>
      </c>
      <c r="L2802">
        <v>26</v>
      </c>
      <c r="M2802" s="6">
        <v>340.25</v>
      </c>
      <c r="N2802" s="6">
        <v>3194.5</v>
      </c>
      <c r="O2802">
        <v>18</v>
      </c>
      <c r="P2802">
        <v>4</v>
      </c>
      <c r="Q2802" t="s">
        <v>52</v>
      </c>
      <c r="R2802" t="s">
        <v>38</v>
      </c>
      <c r="S2802" t="s">
        <v>6177</v>
      </c>
    </row>
    <row r="2803" spans="1:19" hidden="1" x14ac:dyDescent="0.3">
      <c r="A2803" s="7">
        <v>20090</v>
      </c>
      <c r="B2803" s="6" t="s">
        <v>5665</v>
      </c>
      <c r="C2803" t="s">
        <v>5666</v>
      </c>
      <c r="D2803" t="str">
        <f t="shared" si="86"/>
        <v>06:49:39</v>
      </c>
      <c r="E2803" s="18">
        <f t="shared" si="87"/>
        <v>0.25</v>
      </c>
      <c r="F2803" s="2" t="s">
        <v>72</v>
      </c>
      <c r="G2803" s="4" t="s">
        <v>46</v>
      </c>
      <c r="H2803" t="s">
        <v>75</v>
      </c>
      <c r="I2803">
        <v>938</v>
      </c>
      <c r="J2803">
        <v>55559</v>
      </c>
      <c r="K2803" t="s">
        <v>6203</v>
      </c>
      <c r="L2803">
        <v>9</v>
      </c>
      <c r="M2803" s="6">
        <v>317</v>
      </c>
      <c r="N2803" s="6">
        <v>6964.25</v>
      </c>
      <c r="O2803">
        <v>57</v>
      </c>
      <c r="P2803">
        <v>2</v>
      </c>
      <c r="Q2803" t="s">
        <v>35</v>
      </c>
      <c r="R2803" t="s">
        <v>35</v>
      </c>
      <c r="S2803" t="s">
        <v>6177</v>
      </c>
    </row>
    <row r="2804" spans="1:19" hidden="1" x14ac:dyDescent="0.3">
      <c r="A2804" s="7">
        <v>20091</v>
      </c>
      <c r="B2804" s="6" t="s">
        <v>5667</v>
      </c>
      <c r="C2804" t="s">
        <v>5668</v>
      </c>
      <c r="D2804" t="str">
        <f t="shared" si="86"/>
        <v>09:30:33</v>
      </c>
      <c r="E2804" s="18">
        <f t="shared" si="87"/>
        <v>0.375</v>
      </c>
      <c r="F2804" s="2" t="s">
        <v>45</v>
      </c>
      <c r="G2804" s="4" t="s">
        <v>46</v>
      </c>
      <c r="H2804" t="s">
        <v>47</v>
      </c>
      <c r="I2804">
        <v>3465</v>
      </c>
      <c r="J2804">
        <v>12559</v>
      </c>
      <c r="K2804" t="s">
        <v>6204</v>
      </c>
      <c r="L2804">
        <v>24</v>
      </c>
      <c r="M2804" s="6">
        <v>118.5</v>
      </c>
      <c r="N2804" s="6">
        <v>3421</v>
      </c>
      <c r="O2804">
        <v>67</v>
      </c>
      <c r="P2804">
        <v>2</v>
      </c>
      <c r="Q2804" t="s">
        <v>52</v>
      </c>
      <c r="R2804" t="s">
        <v>52</v>
      </c>
      <c r="S2804" t="s">
        <v>6177</v>
      </c>
    </row>
    <row r="2805" spans="1:19" hidden="1" x14ac:dyDescent="0.3">
      <c r="A2805" s="7">
        <v>20092</v>
      </c>
      <c r="B2805" s="6" t="s">
        <v>5669</v>
      </c>
      <c r="C2805" t="s">
        <v>5670</v>
      </c>
      <c r="D2805" t="str">
        <f t="shared" si="86"/>
        <v>00:03:19</v>
      </c>
      <c r="E2805" s="18">
        <f t="shared" si="87"/>
        <v>0</v>
      </c>
      <c r="F2805" s="2" t="s">
        <v>45</v>
      </c>
      <c r="G2805" s="4" t="s">
        <v>55</v>
      </c>
      <c r="H2805" t="s">
        <v>56</v>
      </c>
      <c r="I2805">
        <v>2980</v>
      </c>
      <c r="J2805">
        <v>55621</v>
      </c>
      <c r="K2805" t="s">
        <v>6203</v>
      </c>
      <c r="L2805">
        <v>53</v>
      </c>
      <c r="M2805" s="6">
        <v>253.75</v>
      </c>
      <c r="N2805" s="6">
        <v>4840.75</v>
      </c>
      <c r="O2805">
        <v>20</v>
      </c>
      <c r="P2805">
        <v>3</v>
      </c>
      <c r="Q2805" t="s">
        <v>52</v>
      </c>
      <c r="R2805" t="s">
        <v>52</v>
      </c>
      <c r="S2805" t="s">
        <v>6176</v>
      </c>
    </row>
    <row r="2806" spans="1:19" hidden="1" x14ac:dyDescent="0.3">
      <c r="A2806" s="7">
        <v>20093</v>
      </c>
      <c r="B2806" s="6" t="s">
        <v>5671</v>
      </c>
      <c r="C2806" t="s">
        <v>5672</v>
      </c>
      <c r="D2806" t="str">
        <f t="shared" si="86"/>
        <v>17:10:46</v>
      </c>
      <c r="E2806" s="18">
        <f t="shared" si="87"/>
        <v>0.70833333333333326</v>
      </c>
      <c r="F2806" s="2" t="s">
        <v>88</v>
      </c>
      <c r="G2806" s="4" t="s">
        <v>46</v>
      </c>
      <c r="H2806" t="s">
        <v>51</v>
      </c>
      <c r="I2806">
        <v>53</v>
      </c>
      <c r="J2806">
        <v>45933</v>
      </c>
      <c r="K2806" t="s">
        <v>6205</v>
      </c>
      <c r="L2806">
        <v>12</v>
      </c>
      <c r="M2806" s="6">
        <v>526</v>
      </c>
      <c r="N2806" s="6">
        <v>2775.5</v>
      </c>
      <c r="O2806">
        <v>84</v>
      </c>
      <c r="P2806">
        <v>1</v>
      </c>
      <c r="Q2806" t="s">
        <v>35</v>
      </c>
      <c r="R2806" t="s">
        <v>38</v>
      </c>
      <c r="S2806" t="s">
        <v>6176</v>
      </c>
    </row>
    <row r="2807" spans="1:19" hidden="1" x14ac:dyDescent="0.3">
      <c r="A2807" s="7">
        <v>20094</v>
      </c>
      <c r="B2807" s="6" t="s">
        <v>5673</v>
      </c>
      <c r="C2807" t="s">
        <v>5674</v>
      </c>
      <c r="D2807" t="str">
        <f t="shared" si="86"/>
        <v>03:04:46</v>
      </c>
      <c r="E2807" s="18">
        <f t="shared" si="87"/>
        <v>0.125</v>
      </c>
      <c r="F2807" s="2" t="s">
        <v>59</v>
      </c>
      <c r="G2807" s="4" t="s">
        <v>46</v>
      </c>
      <c r="H2807" t="s">
        <v>81</v>
      </c>
      <c r="I2807">
        <v>573</v>
      </c>
      <c r="J2807">
        <v>78991</v>
      </c>
      <c r="K2807" t="s">
        <v>6206</v>
      </c>
      <c r="L2807">
        <v>14</v>
      </c>
      <c r="M2807" s="6">
        <v>1366.75</v>
      </c>
      <c r="N2807" s="6">
        <v>2467.25</v>
      </c>
      <c r="O2807">
        <v>53</v>
      </c>
      <c r="P2807">
        <v>1</v>
      </c>
      <c r="Q2807" t="s">
        <v>52</v>
      </c>
      <c r="R2807" t="s">
        <v>52</v>
      </c>
      <c r="S2807" t="s">
        <v>6176</v>
      </c>
    </row>
    <row r="2808" spans="1:19" hidden="1" x14ac:dyDescent="0.3">
      <c r="A2808" s="7">
        <v>20095</v>
      </c>
      <c r="B2808" s="6" t="s">
        <v>5675</v>
      </c>
      <c r="C2808" t="s">
        <v>5676</v>
      </c>
      <c r="D2808" t="str">
        <f t="shared" si="86"/>
        <v>04:26:04</v>
      </c>
      <c r="E2808" s="18">
        <f t="shared" si="87"/>
        <v>0.16666666666666666</v>
      </c>
      <c r="F2808" s="2" t="s">
        <v>45</v>
      </c>
      <c r="G2808" s="4" t="s">
        <v>55</v>
      </c>
      <c r="H2808" t="s">
        <v>56</v>
      </c>
      <c r="I2808">
        <v>2833</v>
      </c>
      <c r="J2808">
        <v>86572</v>
      </c>
      <c r="K2808" t="s">
        <v>6206</v>
      </c>
      <c r="L2808">
        <v>39</v>
      </c>
      <c r="M2808" s="6">
        <v>6041</v>
      </c>
      <c r="N2808" s="6">
        <v>856.25</v>
      </c>
      <c r="O2808">
        <v>17</v>
      </c>
      <c r="P2808">
        <v>6</v>
      </c>
      <c r="Q2808" t="s">
        <v>52</v>
      </c>
      <c r="R2808" t="s">
        <v>38</v>
      </c>
      <c r="S2808" t="s">
        <v>6177</v>
      </c>
    </row>
    <row r="2809" spans="1:19" hidden="1" x14ac:dyDescent="0.3">
      <c r="A2809" s="7">
        <v>20096</v>
      </c>
      <c r="B2809" s="6" t="s">
        <v>5677</v>
      </c>
      <c r="C2809" t="s">
        <v>5678</v>
      </c>
      <c r="D2809" t="str">
        <f t="shared" si="86"/>
        <v>07:49:05</v>
      </c>
      <c r="E2809" s="18">
        <f t="shared" si="87"/>
        <v>0.29166666666666663</v>
      </c>
      <c r="F2809" s="2" t="s">
        <v>45</v>
      </c>
      <c r="G2809" s="4" t="s">
        <v>46</v>
      </c>
      <c r="H2809" t="s">
        <v>56</v>
      </c>
      <c r="I2809">
        <v>4447</v>
      </c>
      <c r="J2809">
        <v>18559</v>
      </c>
      <c r="K2809" t="s">
        <v>6204</v>
      </c>
      <c r="L2809">
        <v>51</v>
      </c>
      <c r="M2809" s="6">
        <v>9425.5</v>
      </c>
      <c r="N2809" s="6">
        <v>492.25</v>
      </c>
      <c r="O2809">
        <v>20</v>
      </c>
      <c r="P2809">
        <v>5</v>
      </c>
      <c r="Q2809" t="s">
        <v>38</v>
      </c>
      <c r="R2809" t="s">
        <v>52</v>
      </c>
      <c r="S2809" t="s">
        <v>6177</v>
      </c>
    </row>
    <row r="2810" spans="1:19" hidden="1" x14ac:dyDescent="0.3">
      <c r="A2810" s="7">
        <v>20097</v>
      </c>
      <c r="B2810" s="6" t="s">
        <v>5679</v>
      </c>
      <c r="C2810" t="s">
        <v>5680</v>
      </c>
      <c r="D2810" t="str">
        <f t="shared" si="86"/>
        <v>04:42:25</v>
      </c>
      <c r="E2810" s="18">
        <f t="shared" si="87"/>
        <v>0.16666666666666666</v>
      </c>
      <c r="F2810" s="2" t="s">
        <v>88</v>
      </c>
      <c r="G2810" s="4" t="s">
        <v>46</v>
      </c>
      <c r="H2810" t="s">
        <v>75</v>
      </c>
      <c r="I2810">
        <v>302</v>
      </c>
      <c r="J2810">
        <v>89861</v>
      </c>
      <c r="K2810" t="s">
        <v>6206</v>
      </c>
      <c r="L2810">
        <v>9</v>
      </c>
      <c r="M2810" s="6">
        <v>133.25</v>
      </c>
      <c r="N2810" s="6">
        <v>4498.75</v>
      </c>
      <c r="O2810">
        <v>51</v>
      </c>
      <c r="P2810">
        <v>3</v>
      </c>
      <c r="Q2810" t="s">
        <v>38</v>
      </c>
      <c r="R2810" t="s">
        <v>52</v>
      </c>
      <c r="S2810" t="s">
        <v>6177</v>
      </c>
    </row>
    <row r="2811" spans="1:19" hidden="1" x14ac:dyDescent="0.3">
      <c r="A2811" s="7">
        <v>20098</v>
      </c>
      <c r="B2811" s="6" t="s">
        <v>5681</v>
      </c>
      <c r="C2811" t="s">
        <v>5682</v>
      </c>
      <c r="D2811" t="str">
        <f t="shared" si="86"/>
        <v>16:30:30</v>
      </c>
      <c r="E2811" s="18">
        <f t="shared" si="87"/>
        <v>0.66666666666666663</v>
      </c>
      <c r="F2811" s="2" t="s">
        <v>88</v>
      </c>
      <c r="G2811" s="4" t="s">
        <v>46</v>
      </c>
      <c r="H2811" t="s">
        <v>75</v>
      </c>
      <c r="I2811">
        <v>226</v>
      </c>
      <c r="J2811">
        <v>59625</v>
      </c>
      <c r="K2811" t="s">
        <v>6203</v>
      </c>
      <c r="L2811">
        <v>15</v>
      </c>
      <c r="M2811" s="6">
        <v>120</v>
      </c>
      <c r="N2811" s="6">
        <v>5939.75</v>
      </c>
      <c r="O2811">
        <v>64</v>
      </c>
      <c r="P2811">
        <v>1</v>
      </c>
      <c r="Q2811" t="s">
        <v>52</v>
      </c>
      <c r="R2811" t="s">
        <v>38</v>
      </c>
      <c r="S2811" t="s">
        <v>6177</v>
      </c>
    </row>
    <row r="2812" spans="1:19" hidden="1" x14ac:dyDescent="0.3">
      <c r="A2812" s="7">
        <v>20099</v>
      </c>
      <c r="B2812" s="6" t="s">
        <v>5683</v>
      </c>
      <c r="C2812" t="s">
        <v>5684</v>
      </c>
      <c r="D2812" t="str">
        <f t="shared" si="86"/>
        <v>02:32:58</v>
      </c>
      <c r="E2812" s="18">
        <f t="shared" si="87"/>
        <v>8.3333333333333329E-2</v>
      </c>
      <c r="F2812" s="2" t="s">
        <v>88</v>
      </c>
      <c r="G2812" s="4" t="s">
        <v>55</v>
      </c>
      <c r="H2812" t="s">
        <v>51</v>
      </c>
      <c r="I2812">
        <v>58</v>
      </c>
      <c r="J2812">
        <v>39016</v>
      </c>
      <c r="K2812" t="s">
        <v>6205</v>
      </c>
      <c r="L2812">
        <v>19</v>
      </c>
      <c r="M2812" s="6">
        <v>3825.5</v>
      </c>
      <c r="N2812" s="6">
        <v>298</v>
      </c>
      <c r="O2812">
        <v>91</v>
      </c>
      <c r="P2812">
        <v>2</v>
      </c>
      <c r="Q2812" t="s">
        <v>52</v>
      </c>
      <c r="R2812" t="s">
        <v>38</v>
      </c>
      <c r="S2812" t="s">
        <v>6176</v>
      </c>
    </row>
    <row r="2813" spans="1:19" hidden="1" x14ac:dyDescent="0.3">
      <c r="A2813" s="7">
        <v>20100</v>
      </c>
      <c r="B2813" s="6" t="s">
        <v>5685</v>
      </c>
      <c r="C2813" t="s">
        <v>5686</v>
      </c>
      <c r="D2813" t="str">
        <f t="shared" si="86"/>
        <v>02:18:04</v>
      </c>
      <c r="E2813" s="18">
        <f t="shared" si="87"/>
        <v>8.3333333333333329E-2</v>
      </c>
      <c r="F2813" s="2" t="s">
        <v>88</v>
      </c>
      <c r="G2813" s="4" t="s">
        <v>55</v>
      </c>
      <c r="H2813" t="s">
        <v>51</v>
      </c>
      <c r="I2813">
        <v>134</v>
      </c>
      <c r="J2813">
        <v>51969</v>
      </c>
      <c r="K2813" t="s">
        <v>6203</v>
      </c>
      <c r="L2813">
        <v>8</v>
      </c>
      <c r="M2813" s="6">
        <v>519.25</v>
      </c>
      <c r="N2813" s="6">
        <v>3202</v>
      </c>
      <c r="O2813">
        <v>76</v>
      </c>
      <c r="P2813">
        <v>2</v>
      </c>
      <c r="Q2813" t="s">
        <v>35</v>
      </c>
      <c r="R2813" t="s">
        <v>35</v>
      </c>
      <c r="S2813" t="s">
        <v>6177</v>
      </c>
    </row>
    <row r="2814" spans="1:19" hidden="1" x14ac:dyDescent="0.3">
      <c r="A2814" s="7">
        <v>20101</v>
      </c>
      <c r="B2814" s="6" t="s">
        <v>5687</v>
      </c>
      <c r="C2814" t="s">
        <v>5688</v>
      </c>
      <c r="D2814" t="str">
        <f t="shared" si="86"/>
        <v>18:27:21</v>
      </c>
      <c r="E2814" s="18">
        <f t="shared" si="87"/>
        <v>0.75</v>
      </c>
      <c r="F2814" s="2" t="s">
        <v>45</v>
      </c>
      <c r="G2814" s="4" t="s">
        <v>46</v>
      </c>
      <c r="H2814" t="s">
        <v>56</v>
      </c>
      <c r="I2814">
        <v>3626</v>
      </c>
      <c r="J2814">
        <v>15486</v>
      </c>
      <c r="K2814" t="s">
        <v>6204</v>
      </c>
      <c r="L2814">
        <v>46</v>
      </c>
      <c r="M2814" s="6">
        <v>416.75</v>
      </c>
      <c r="N2814" s="6">
        <v>4990.5</v>
      </c>
      <c r="O2814">
        <v>13</v>
      </c>
      <c r="P2814">
        <v>5</v>
      </c>
      <c r="Q2814" t="s">
        <v>38</v>
      </c>
      <c r="R2814" t="s">
        <v>52</v>
      </c>
      <c r="S2814" t="s">
        <v>6177</v>
      </c>
    </row>
    <row r="2815" spans="1:19" hidden="1" x14ac:dyDescent="0.3">
      <c r="A2815" s="7">
        <v>20102</v>
      </c>
      <c r="B2815" s="6" t="s">
        <v>5689</v>
      </c>
      <c r="C2815" t="s">
        <v>5690</v>
      </c>
      <c r="D2815" t="str">
        <f t="shared" si="86"/>
        <v>17:10:25</v>
      </c>
      <c r="E2815" s="18">
        <f t="shared" si="87"/>
        <v>0.70833333333333326</v>
      </c>
      <c r="F2815" s="2" t="s">
        <v>59</v>
      </c>
      <c r="G2815" s="4" t="s">
        <v>46</v>
      </c>
      <c r="H2815" t="s">
        <v>56</v>
      </c>
      <c r="I2815">
        <v>1152</v>
      </c>
      <c r="J2815">
        <v>47823</v>
      </c>
      <c r="K2815" t="s">
        <v>6205</v>
      </c>
      <c r="L2815">
        <v>33</v>
      </c>
      <c r="M2815" s="6">
        <v>424.5</v>
      </c>
      <c r="N2815" s="6">
        <v>2852.25</v>
      </c>
      <c r="O2815">
        <v>18</v>
      </c>
      <c r="P2815">
        <v>5</v>
      </c>
      <c r="Q2815" t="s">
        <v>38</v>
      </c>
      <c r="R2815" t="s">
        <v>38</v>
      </c>
      <c r="S2815" t="s">
        <v>6176</v>
      </c>
    </row>
    <row r="2816" spans="1:19" hidden="1" x14ac:dyDescent="0.3">
      <c r="A2816" s="7">
        <v>20103</v>
      </c>
      <c r="B2816" s="6" t="s">
        <v>5691</v>
      </c>
      <c r="C2816" t="s">
        <v>5692</v>
      </c>
      <c r="D2816" t="str">
        <f t="shared" si="86"/>
        <v>11:53:13</v>
      </c>
      <c r="E2816" s="18">
        <f t="shared" si="87"/>
        <v>0.45833333333333331</v>
      </c>
      <c r="F2816" s="2" t="s">
        <v>45</v>
      </c>
      <c r="G2816" s="4" t="s">
        <v>68</v>
      </c>
      <c r="H2816" t="s">
        <v>60</v>
      </c>
      <c r="I2816">
        <v>1069</v>
      </c>
      <c r="J2816">
        <v>37051</v>
      </c>
      <c r="K2816" t="s">
        <v>6205</v>
      </c>
      <c r="L2816">
        <v>22</v>
      </c>
      <c r="M2816" s="6">
        <v>311</v>
      </c>
      <c r="N2816" s="6">
        <v>7186</v>
      </c>
      <c r="O2816">
        <v>17</v>
      </c>
      <c r="P2816">
        <v>7</v>
      </c>
      <c r="Q2816" t="s">
        <v>38</v>
      </c>
      <c r="R2816" t="s">
        <v>38</v>
      </c>
      <c r="S2816" t="s">
        <v>6176</v>
      </c>
    </row>
    <row r="2817" spans="1:19" hidden="1" x14ac:dyDescent="0.3">
      <c r="A2817" s="7">
        <v>20104</v>
      </c>
      <c r="B2817" s="6" t="s">
        <v>5693</v>
      </c>
      <c r="C2817" t="s">
        <v>5694</v>
      </c>
      <c r="D2817" t="str">
        <f t="shared" si="86"/>
        <v>17:10:43</v>
      </c>
      <c r="E2817" s="18">
        <f t="shared" si="87"/>
        <v>0.70833333333333326</v>
      </c>
      <c r="F2817" s="2" t="s">
        <v>50</v>
      </c>
      <c r="G2817" s="4" t="s">
        <v>55</v>
      </c>
      <c r="H2817" t="s">
        <v>51</v>
      </c>
      <c r="I2817">
        <v>115</v>
      </c>
      <c r="J2817">
        <v>54107</v>
      </c>
      <c r="K2817" t="s">
        <v>6203</v>
      </c>
      <c r="L2817">
        <v>5</v>
      </c>
      <c r="M2817" s="6">
        <v>10802</v>
      </c>
      <c r="N2817" s="6">
        <v>333.25</v>
      </c>
      <c r="O2817">
        <v>81</v>
      </c>
      <c r="P2817">
        <v>1</v>
      </c>
      <c r="Q2817" t="s">
        <v>65</v>
      </c>
      <c r="R2817" t="s">
        <v>52</v>
      </c>
      <c r="S2817" t="s">
        <v>6177</v>
      </c>
    </row>
    <row r="2818" spans="1:19" hidden="1" x14ac:dyDescent="0.3">
      <c r="A2818" s="7">
        <v>20105</v>
      </c>
      <c r="B2818" s="6" t="s">
        <v>5695</v>
      </c>
      <c r="C2818" t="s">
        <v>5696</v>
      </c>
      <c r="D2818" t="str">
        <f t="shared" si="86"/>
        <v>08:41:00</v>
      </c>
      <c r="E2818" s="18">
        <f t="shared" si="87"/>
        <v>0.33333333333333331</v>
      </c>
      <c r="F2818" s="2" t="s">
        <v>45</v>
      </c>
      <c r="G2818" s="4" t="s">
        <v>55</v>
      </c>
      <c r="H2818" t="s">
        <v>56</v>
      </c>
      <c r="I2818">
        <v>2545</v>
      </c>
      <c r="J2818">
        <v>26114</v>
      </c>
      <c r="K2818" t="s">
        <v>6204</v>
      </c>
      <c r="L2818">
        <v>32</v>
      </c>
      <c r="M2818" s="6">
        <v>94.75</v>
      </c>
      <c r="N2818" s="6">
        <v>4554</v>
      </c>
      <c r="O2818">
        <v>20</v>
      </c>
      <c r="P2818">
        <v>5</v>
      </c>
      <c r="Q2818" t="s">
        <v>38</v>
      </c>
      <c r="R2818" t="s">
        <v>38</v>
      </c>
      <c r="S2818" t="s">
        <v>6177</v>
      </c>
    </row>
    <row r="2819" spans="1:19" hidden="1" x14ac:dyDescent="0.3">
      <c r="A2819" s="7">
        <v>20106</v>
      </c>
      <c r="B2819" s="6" t="s">
        <v>5697</v>
      </c>
      <c r="C2819" t="s">
        <v>5698</v>
      </c>
      <c r="D2819" t="str">
        <f t="shared" ref="D2819:D2882" si="88">TEXT(C2819,"hh:mm:ss")</f>
        <v>11:24:30</v>
      </c>
      <c r="E2819" s="18">
        <f t="shared" ref="E2819:E2882" si="89">FLOOR(D2819,TIME(1,0,0))</f>
        <v>0.45833333333333331</v>
      </c>
      <c r="F2819" s="2" t="s">
        <v>72</v>
      </c>
      <c r="G2819" s="4" t="s">
        <v>46</v>
      </c>
      <c r="H2819" t="s">
        <v>81</v>
      </c>
      <c r="I2819">
        <v>724</v>
      </c>
      <c r="J2819">
        <v>89230</v>
      </c>
      <c r="K2819" t="s">
        <v>6206</v>
      </c>
      <c r="L2819">
        <v>16</v>
      </c>
      <c r="M2819" s="6">
        <v>367.75</v>
      </c>
      <c r="N2819" s="6">
        <v>6538.75</v>
      </c>
      <c r="O2819">
        <v>53</v>
      </c>
      <c r="P2819">
        <v>1</v>
      </c>
      <c r="Q2819" t="s">
        <v>65</v>
      </c>
      <c r="R2819" t="s">
        <v>38</v>
      </c>
      <c r="S2819" t="s">
        <v>6177</v>
      </c>
    </row>
    <row r="2820" spans="1:19" hidden="1" x14ac:dyDescent="0.3">
      <c r="A2820" s="7">
        <v>20107</v>
      </c>
      <c r="B2820" s="6" t="s">
        <v>5699</v>
      </c>
      <c r="C2820" t="s">
        <v>5700</v>
      </c>
      <c r="D2820" t="str">
        <f t="shared" si="88"/>
        <v>19:17:13</v>
      </c>
      <c r="E2820" s="18">
        <f t="shared" si="89"/>
        <v>0.79166666666666663</v>
      </c>
      <c r="F2820" s="2" t="s">
        <v>50</v>
      </c>
      <c r="G2820" s="4" t="s">
        <v>55</v>
      </c>
      <c r="H2820" t="s">
        <v>75</v>
      </c>
      <c r="I2820">
        <v>234</v>
      </c>
      <c r="J2820">
        <v>18512</v>
      </c>
      <c r="K2820" t="s">
        <v>6204</v>
      </c>
      <c r="L2820">
        <v>9</v>
      </c>
      <c r="M2820" s="6">
        <v>184</v>
      </c>
      <c r="N2820" s="6">
        <v>6615.75</v>
      </c>
      <c r="O2820">
        <v>49</v>
      </c>
      <c r="P2820">
        <v>2</v>
      </c>
      <c r="Q2820" t="s">
        <v>52</v>
      </c>
      <c r="R2820" t="s">
        <v>38</v>
      </c>
      <c r="S2820" t="s">
        <v>6177</v>
      </c>
    </row>
    <row r="2821" spans="1:19" hidden="1" x14ac:dyDescent="0.3">
      <c r="A2821" s="7">
        <v>20108</v>
      </c>
      <c r="B2821" s="6" t="s">
        <v>5701</v>
      </c>
      <c r="C2821" t="s">
        <v>5702</v>
      </c>
      <c r="D2821" t="str">
        <f t="shared" si="88"/>
        <v>01:52:30</v>
      </c>
      <c r="E2821" s="18">
        <f t="shared" si="89"/>
        <v>4.1666666666666664E-2</v>
      </c>
      <c r="F2821" s="2" t="s">
        <v>72</v>
      </c>
      <c r="G2821" s="4" t="s">
        <v>46</v>
      </c>
      <c r="H2821" t="s">
        <v>81</v>
      </c>
      <c r="I2821">
        <v>812</v>
      </c>
      <c r="J2821">
        <v>58375</v>
      </c>
      <c r="K2821" t="s">
        <v>6203</v>
      </c>
      <c r="L2821">
        <v>18</v>
      </c>
      <c r="M2821" s="6">
        <v>120.5</v>
      </c>
      <c r="N2821" s="6">
        <v>3290.75</v>
      </c>
      <c r="O2821">
        <v>51</v>
      </c>
      <c r="P2821">
        <v>1</v>
      </c>
      <c r="Q2821" t="s">
        <v>65</v>
      </c>
      <c r="R2821" t="s">
        <v>38</v>
      </c>
      <c r="S2821" t="s">
        <v>6177</v>
      </c>
    </row>
    <row r="2822" spans="1:19" hidden="1" x14ac:dyDescent="0.3">
      <c r="A2822" s="7">
        <v>20109</v>
      </c>
      <c r="B2822" s="6" t="s">
        <v>5703</v>
      </c>
      <c r="C2822" t="s">
        <v>5704</v>
      </c>
      <c r="D2822" t="str">
        <f t="shared" si="88"/>
        <v>19:00:42</v>
      </c>
      <c r="E2822" s="18">
        <f t="shared" si="89"/>
        <v>0.79166666666666663</v>
      </c>
      <c r="F2822" s="2" t="s">
        <v>50</v>
      </c>
      <c r="G2822" s="4" t="s">
        <v>46</v>
      </c>
      <c r="H2822" t="s">
        <v>51</v>
      </c>
      <c r="I2822">
        <v>232</v>
      </c>
      <c r="J2822">
        <v>68593</v>
      </c>
      <c r="K2822" t="s">
        <v>6203</v>
      </c>
      <c r="L2822">
        <v>2</v>
      </c>
      <c r="M2822" s="6">
        <v>358</v>
      </c>
      <c r="N2822" s="6">
        <v>3114.75</v>
      </c>
      <c r="O2822">
        <v>92</v>
      </c>
      <c r="P2822">
        <v>1</v>
      </c>
      <c r="Q2822" t="s">
        <v>35</v>
      </c>
      <c r="R2822" t="s">
        <v>52</v>
      </c>
      <c r="S2822" t="s">
        <v>6176</v>
      </c>
    </row>
    <row r="2823" spans="1:19" hidden="1" x14ac:dyDescent="0.3">
      <c r="A2823" s="7">
        <v>20110</v>
      </c>
      <c r="B2823" s="6" t="s">
        <v>5705</v>
      </c>
      <c r="C2823" t="s">
        <v>5706</v>
      </c>
      <c r="D2823" t="str">
        <f t="shared" si="88"/>
        <v>19:04:02</v>
      </c>
      <c r="E2823" s="18">
        <f t="shared" si="89"/>
        <v>0.79166666666666663</v>
      </c>
      <c r="F2823" s="2" t="s">
        <v>45</v>
      </c>
      <c r="G2823" s="4" t="s">
        <v>46</v>
      </c>
      <c r="H2823" t="s">
        <v>56</v>
      </c>
      <c r="I2823">
        <v>4961</v>
      </c>
      <c r="J2823">
        <v>89911</v>
      </c>
      <c r="K2823" t="s">
        <v>6206</v>
      </c>
      <c r="L2823">
        <v>46</v>
      </c>
      <c r="M2823" s="6">
        <v>4608</v>
      </c>
      <c r="N2823" s="6">
        <v>603.75</v>
      </c>
      <c r="O2823">
        <v>14</v>
      </c>
      <c r="P2823">
        <v>6</v>
      </c>
      <c r="Q2823" t="s">
        <v>52</v>
      </c>
      <c r="R2823" t="s">
        <v>52</v>
      </c>
      <c r="S2823" t="s">
        <v>6177</v>
      </c>
    </row>
    <row r="2824" spans="1:19" hidden="1" x14ac:dyDescent="0.3">
      <c r="A2824" s="7">
        <v>20111</v>
      </c>
      <c r="B2824" s="6" t="s">
        <v>5707</v>
      </c>
      <c r="C2824" t="s">
        <v>5708</v>
      </c>
      <c r="D2824" t="str">
        <f t="shared" si="88"/>
        <v>10:21:10</v>
      </c>
      <c r="E2824" s="18">
        <f t="shared" si="89"/>
        <v>0.41666666666666663</v>
      </c>
      <c r="F2824" s="2" t="s">
        <v>45</v>
      </c>
      <c r="G2824" s="4" t="s">
        <v>55</v>
      </c>
      <c r="H2824" t="s">
        <v>56</v>
      </c>
      <c r="I2824">
        <v>3093</v>
      </c>
      <c r="J2824">
        <v>37308</v>
      </c>
      <c r="K2824" t="s">
        <v>6205</v>
      </c>
      <c r="L2824">
        <v>45</v>
      </c>
      <c r="M2824" s="6">
        <v>7215.75</v>
      </c>
      <c r="N2824" s="6">
        <v>597.25</v>
      </c>
      <c r="O2824">
        <v>12</v>
      </c>
      <c r="P2824">
        <v>4</v>
      </c>
      <c r="Q2824" t="s">
        <v>52</v>
      </c>
      <c r="R2824" t="s">
        <v>52</v>
      </c>
      <c r="S2824" t="s">
        <v>6176</v>
      </c>
    </row>
    <row r="2825" spans="1:19" hidden="1" x14ac:dyDescent="0.3">
      <c r="A2825" s="7">
        <v>20112</v>
      </c>
      <c r="B2825" s="6" t="s">
        <v>5709</v>
      </c>
      <c r="C2825" t="s">
        <v>5710</v>
      </c>
      <c r="D2825" t="str">
        <f t="shared" si="88"/>
        <v>12:12:36</v>
      </c>
      <c r="E2825" s="18">
        <f t="shared" si="89"/>
        <v>0.5</v>
      </c>
      <c r="F2825" s="2" t="s">
        <v>72</v>
      </c>
      <c r="G2825" s="4" t="s">
        <v>46</v>
      </c>
      <c r="H2825" t="s">
        <v>51</v>
      </c>
      <c r="I2825">
        <v>338</v>
      </c>
      <c r="J2825">
        <v>66596</v>
      </c>
      <c r="K2825" t="s">
        <v>6203</v>
      </c>
      <c r="L2825">
        <v>6</v>
      </c>
      <c r="M2825" s="6">
        <v>1189</v>
      </c>
      <c r="N2825" s="6">
        <v>2273.75</v>
      </c>
      <c r="O2825">
        <v>95</v>
      </c>
      <c r="P2825">
        <v>2</v>
      </c>
      <c r="Q2825" t="s">
        <v>65</v>
      </c>
      <c r="R2825" t="s">
        <v>52</v>
      </c>
      <c r="S2825" t="s">
        <v>6176</v>
      </c>
    </row>
    <row r="2826" spans="1:19" hidden="1" x14ac:dyDescent="0.3">
      <c r="A2826" s="7">
        <v>20113</v>
      </c>
      <c r="B2826" s="6" t="s">
        <v>5711</v>
      </c>
      <c r="C2826" t="s">
        <v>5712</v>
      </c>
      <c r="D2826" t="str">
        <f t="shared" si="88"/>
        <v>20:49:56</v>
      </c>
      <c r="E2826" s="18">
        <f t="shared" si="89"/>
        <v>0.83333333333333326</v>
      </c>
      <c r="F2826" s="2" t="s">
        <v>45</v>
      </c>
      <c r="G2826" s="4" t="s">
        <v>55</v>
      </c>
      <c r="H2826" t="s">
        <v>60</v>
      </c>
      <c r="I2826">
        <v>3899</v>
      </c>
      <c r="J2826">
        <v>55001</v>
      </c>
      <c r="K2826" t="s">
        <v>6203</v>
      </c>
      <c r="L2826">
        <v>33</v>
      </c>
      <c r="M2826" s="6">
        <v>1751.75</v>
      </c>
      <c r="N2826" s="6">
        <v>634.75</v>
      </c>
      <c r="O2826">
        <v>8</v>
      </c>
      <c r="P2826">
        <v>6</v>
      </c>
      <c r="Q2826" t="s">
        <v>52</v>
      </c>
      <c r="R2826" t="s">
        <v>52</v>
      </c>
      <c r="S2826" t="s">
        <v>6176</v>
      </c>
    </row>
    <row r="2827" spans="1:19" hidden="1" x14ac:dyDescent="0.3">
      <c r="A2827" s="7">
        <v>20114</v>
      </c>
      <c r="B2827" s="6" t="s">
        <v>5713</v>
      </c>
      <c r="C2827" t="s">
        <v>5714</v>
      </c>
      <c r="D2827" t="str">
        <f t="shared" si="88"/>
        <v>18:51:32</v>
      </c>
      <c r="E2827" s="18">
        <f t="shared" si="89"/>
        <v>0.75</v>
      </c>
      <c r="F2827" s="2" t="s">
        <v>45</v>
      </c>
      <c r="G2827" s="4" t="s">
        <v>46</v>
      </c>
      <c r="H2827" t="s">
        <v>47</v>
      </c>
      <c r="I2827">
        <v>3383</v>
      </c>
      <c r="J2827">
        <v>23060</v>
      </c>
      <c r="K2827" t="s">
        <v>6204</v>
      </c>
      <c r="L2827">
        <v>7</v>
      </c>
      <c r="M2827" s="6">
        <v>1051.75</v>
      </c>
      <c r="N2827" s="6">
        <v>4590.5</v>
      </c>
      <c r="O2827">
        <v>66</v>
      </c>
      <c r="P2827">
        <v>1</v>
      </c>
      <c r="Q2827" t="s">
        <v>52</v>
      </c>
      <c r="R2827" t="s">
        <v>38</v>
      </c>
      <c r="S2827" t="s">
        <v>6176</v>
      </c>
    </row>
    <row r="2828" spans="1:19" hidden="1" x14ac:dyDescent="0.3">
      <c r="A2828" s="7">
        <v>20115</v>
      </c>
      <c r="B2828" s="6" t="s">
        <v>5715</v>
      </c>
      <c r="C2828" t="s">
        <v>5716</v>
      </c>
      <c r="D2828" t="str">
        <f t="shared" si="88"/>
        <v>06:01:17</v>
      </c>
      <c r="E2828" s="18">
        <f t="shared" si="89"/>
        <v>0.25</v>
      </c>
      <c r="F2828" s="2" t="s">
        <v>45</v>
      </c>
      <c r="G2828" s="4" t="s">
        <v>68</v>
      </c>
      <c r="H2828" t="s">
        <v>60</v>
      </c>
      <c r="I2828">
        <v>3359</v>
      </c>
      <c r="J2828">
        <v>66817</v>
      </c>
      <c r="K2828" t="s">
        <v>6203</v>
      </c>
      <c r="L2828">
        <v>38</v>
      </c>
      <c r="M2828" s="6">
        <v>995</v>
      </c>
      <c r="N2828" s="6">
        <v>2645.75</v>
      </c>
      <c r="O2828">
        <v>9</v>
      </c>
      <c r="P2828">
        <v>6</v>
      </c>
      <c r="Q2828" t="s">
        <v>35</v>
      </c>
      <c r="R2828" t="s">
        <v>38</v>
      </c>
      <c r="S2828" t="s">
        <v>6176</v>
      </c>
    </row>
    <row r="2829" spans="1:19" hidden="1" x14ac:dyDescent="0.3">
      <c r="A2829" s="7">
        <v>20116</v>
      </c>
      <c r="B2829" s="6" t="s">
        <v>5717</v>
      </c>
      <c r="C2829" t="s">
        <v>5718</v>
      </c>
      <c r="D2829" t="str">
        <f t="shared" si="88"/>
        <v>01:36:16</v>
      </c>
      <c r="E2829" s="18">
        <f t="shared" si="89"/>
        <v>4.1666666666666664E-2</v>
      </c>
      <c r="F2829" s="2" t="s">
        <v>88</v>
      </c>
      <c r="G2829" s="4" t="s">
        <v>46</v>
      </c>
      <c r="H2829" t="s">
        <v>81</v>
      </c>
      <c r="I2829">
        <v>345</v>
      </c>
      <c r="J2829">
        <v>45428</v>
      </c>
      <c r="K2829" t="s">
        <v>6205</v>
      </c>
      <c r="L2829">
        <v>18</v>
      </c>
      <c r="M2829" s="6">
        <v>385.25</v>
      </c>
      <c r="N2829" s="6">
        <v>3973.5</v>
      </c>
      <c r="O2829">
        <v>57</v>
      </c>
      <c r="P2829">
        <v>1</v>
      </c>
      <c r="Q2829" t="s">
        <v>65</v>
      </c>
      <c r="R2829" t="s">
        <v>38</v>
      </c>
      <c r="S2829" t="s">
        <v>6176</v>
      </c>
    </row>
    <row r="2830" spans="1:19" hidden="1" x14ac:dyDescent="0.3">
      <c r="A2830" s="7">
        <v>20117</v>
      </c>
      <c r="B2830" s="6" t="s">
        <v>5719</v>
      </c>
      <c r="C2830" t="s">
        <v>5720</v>
      </c>
      <c r="D2830" t="str">
        <f t="shared" si="88"/>
        <v>06:41:56</v>
      </c>
      <c r="E2830" s="18">
        <f t="shared" si="89"/>
        <v>0.25</v>
      </c>
      <c r="F2830" s="2" t="s">
        <v>50</v>
      </c>
      <c r="G2830" s="4" t="s">
        <v>55</v>
      </c>
      <c r="H2830" t="s">
        <v>51</v>
      </c>
      <c r="I2830">
        <v>71</v>
      </c>
      <c r="J2830">
        <v>13411</v>
      </c>
      <c r="K2830" t="s">
        <v>6204</v>
      </c>
      <c r="L2830">
        <v>16</v>
      </c>
      <c r="M2830" s="6">
        <v>355.5</v>
      </c>
      <c r="N2830" s="6">
        <v>3936.75</v>
      </c>
      <c r="O2830">
        <v>81</v>
      </c>
      <c r="P2830">
        <v>2</v>
      </c>
      <c r="Q2830" t="s">
        <v>65</v>
      </c>
      <c r="R2830" t="s">
        <v>52</v>
      </c>
      <c r="S2830" t="s">
        <v>6177</v>
      </c>
    </row>
    <row r="2831" spans="1:19" hidden="1" x14ac:dyDescent="0.3">
      <c r="A2831" s="7">
        <v>20118</v>
      </c>
      <c r="B2831" s="6" t="s">
        <v>5721</v>
      </c>
      <c r="C2831" t="s">
        <v>5722</v>
      </c>
      <c r="D2831" t="str">
        <f t="shared" si="88"/>
        <v>23:15:07</v>
      </c>
      <c r="E2831" s="18">
        <f t="shared" si="89"/>
        <v>0.95833333333333326</v>
      </c>
      <c r="F2831" s="2" t="s">
        <v>45</v>
      </c>
      <c r="G2831" s="4" t="s">
        <v>68</v>
      </c>
      <c r="H2831" t="s">
        <v>60</v>
      </c>
      <c r="I2831">
        <v>1750</v>
      </c>
      <c r="J2831">
        <v>73638</v>
      </c>
      <c r="K2831" t="s">
        <v>6206</v>
      </c>
      <c r="L2831">
        <v>35</v>
      </c>
      <c r="M2831" s="6">
        <v>8372.5</v>
      </c>
      <c r="N2831" s="6">
        <v>828.25</v>
      </c>
      <c r="O2831">
        <v>22</v>
      </c>
      <c r="P2831">
        <v>4</v>
      </c>
      <c r="Q2831" t="s">
        <v>52</v>
      </c>
      <c r="R2831" t="s">
        <v>52</v>
      </c>
      <c r="S2831" t="s">
        <v>6176</v>
      </c>
    </row>
    <row r="2832" spans="1:19" hidden="1" x14ac:dyDescent="0.3">
      <c r="A2832" s="7">
        <v>20119</v>
      </c>
      <c r="B2832" s="6" t="s">
        <v>5723</v>
      </c>
      <c r="C2832" t="s">
        <v>5724</v>
      </c>
      <c r="D2832" t="str">
        <f t="shared" si="88"/>
        <v>05:37:12</v>
      </c>
      <c r="E2832" s="18">
        <f t="shared" si="89"/>
        <v>0.20833333333333331</v>
      </c>
      <c r="F2832" s="2" t="s">
        <v>72</v>
      </c>
      <c r="G2832" s="4" t="s">
        <v>46</v>
      </c>
      <c r="H2832" t="s">
        <v>75</v>
      </c>
      <c r="I2832">
        <v>309</v>
      </c>
      <c r="J2832">
        <v>45147</v>
      </c>
      <c r="K2832" t="s">
        <v>6205</v>
      </c>
      <c r="L2832">
        <v>14</v>
      </c>
      <c r="M2832" s="6">
        <v>768.75</v>
      </c>
      <c r="N2832" s="6">
        <v>4888.25</v>
      </c>
      <c r="O2832">
        <v>48</v>
      </c>
      <c r="P2832">
        <v>3</v>
      </c>
      <c r="Q2832" t="s">
        <v>52</v>
      </c>
      <c r="R2832" t="s">
        <v>52</v>
      </c>
      <c r="S2832" t="s">
        <v>6176</v>
      </c>
    </row>
    <row r="2833" spans="1:19" hidden="1" x14ac:dyDescent="0.3">
      <c r="A2833" s="7">
        <v>20120</v>
      </c>
      <c r="B2833" s="6" t="s">
        <v>5725</v>
      </c>
      <c r="C2833" t="s">
        <v>5726</v>
      </c>
      <c r="D2833" t="str">
        <f t="shared" si="88"/>
        <v>20:16:57</v>
      </c>
      <c r="E2833" s="18">
        <f t="shared" si="89"/>
        <v>0.83333333333333326</v>
      </c>
      <c r="F2833" s="2" t="s">
        <v>45</v>
      </c>
      <c r="G2833" s="4" t="s">
        <v>68</v>
      </c>
      <c r="H2833" t="s">
        <v>60</v>
      </c>
      <c r="I2833">
        <v>2737</v>
      </c>
      <c r="J2833">
        <v>36068</v>
      </c>
      <c r="K2833" t="s">
        <v>6205</v>
      </c>
      <c r="L2833">
        <v>30</v>
      </c>
      <c r="M2833" s="6">
        <v>305</v>
      </c>
      <c r="N2833" s="6">
        <v>3363.25</v>
      </c>
      <c r="O2833">
        <v>13</v>
      </c>
      <c r="P2833">
        <v>7</v>
      </c>
      <c r="Q2833" t="s">
        <v>35</v>
      </c>
      <c r="R2833" t="s">
        <v>38</v>
      </c>
      <c r="S2833" t="s">
        <v>6177</v>
      </c>
    </row>
    <row r="2834" spans="1:19" hidden="1" x14ac:dyDescent="0.3">
      <c r="A2834" s="7">
        <v>20121</v>
      </c>
      <c r="B2834" s="6" t="s">
        <v>5727</v>
      </c>
      <c r="C2834" t="s">
        <v>5728</v>
      </c>
      <c r="D2834" t="str">
        <f t="shared" si="88"/>
        <v>04:28:58</v>
      </c>
      <c r="E2834" s="18">
        <f t="shared" si="89"/>
        <v>0.16666666666666666</v>
      </c>
      <c r="F2834" s="2" t="s">
        <v>45</v>
      </c>
      <c r="G2834" s="4" t="s">
        <v>46</v>
      </c>
      <c r="H2834" t="s">
        <v>56</v>
      </c>
      <c r="I2834">
        <v>1521</v>
      </c>
      <c r="J2834">
        <v>17709</v>
      </c>
      <c r="K2834" t="s">
        <v>6204</v>
      </c>
      <c r="L2834">
        <v>56</v>
      </c>
      <c r="M2834" s="6">
        <v>584.75</v>
      </c>
      <c r="N2834" s="6">
        <v>2369</v>
      </c>
      <c r="O2834">
        <v>19</v>
      </c>
      <c r="P2834">
        <v>6</v>
      </c>
      <c r="Q2834" t="s">
        <v>38</v>
      </c>
      <c r="R2834" t="s">
        <v>38</v>
      </c>
      <c r="S2834" t="s">
        <v>6176</v>
      </c>
    </row>
    <row r="2835" spans="1:19" hidden="1" x14ac:dyDescent="0.3">
      <c r="A2835" s="7">
        <v>20122</v>
      </c>
      <c r="B2835" s="6" t="s">
        <v>5729</v>
      </c>
      <c r="C2835" t="s">
        <v>5730</v>
      </c>
      <c r="D2835" t="str">
        <f t="shared" si="88"/>
        <v>19:44:29</v>
      </c>
      <c r="E2835" s="18">
        <f t="shared" si="89"/>
        <v>0.79166666666666663</v>
      </c>
      <c r="F2835" s="2" t="s">
        <v>45</v>
      </c>
      <c r="G2835" s="4" t="s">
        <v>46</v>
      </c>
      <c r="H2835" t="s">
        <v>75</v>
      </c>
      <c r="I2835">
        <v>1001</v>
      </c>
      <c r="J2835">
        <v>66048</v>
      </c>
      <c r="K2835" t="s">
        <v>6203</v>
      </c>
      <c r="L2835">
        <v>6</v>
      </c>
      <c r="M2835" s="6">
        <v>329.5</v>
      </c>
      <c r="N2835" s="6">
        <v>6639.5</v>
      </c>
      <c r="O2835">
        <v>56</v>
      </c>
      <c r="P2835">
        <v>2</v>
      </c>
      <c r="Q2835" t="s">
        <v>38</v>
      </c>
      <c r="R2835" t="s">
        <v>35</v>
      </c>
      <c r="S2835" t="s">
        <v>6176</v>
      </c>
    </row>
    <row r="2836" spans="1:19" hidden="1" x14ac:dyDescent="0.3">
      <c r="A2836" s="7">
        <v>20123</v>
      </c>
      <c r="B2836" s="6" t="s">
        <v>5731</v>
      </c>
      <c r="C2836" t="s">
        <v>5732</v>
      </c>
      <c r="D2836" t="str">
        <f t="shared" si="88"/>
        <v>05:52:06</v>
      </c>
      <c r="E2836" s="18">
        <f t="shared" si="89"/>
        <v>0.20833333333333331</v>
      </c>
      <c r="F2836" s="2" t="s">
        <v>220</v>
      </c>
      <c r="G2836" s="4" t="s">
        <v>46</v>
      </c>
      <c r="H2836" t="s">
        <v>47</v>
      </c>
      <c r="I2836">
        <v>2207</v>
      </c>
      <c r="J2836">
        <v>40034</v>
      </c>
      <c r="K2836" t="s">
        <v>6205</v>
      </c>
      <c r="L2836">
        <v>13</v>
      </c>
      <c r="M2836" s="6">
        <v>525.75</v>
      </c>
      <c r="N2836" s="6">
        <v>4556</v>
      </c>
      <c r="O2836">
        <v>55</v>
      </c>
      <c r="P2836">
        <v>1</v>
      </c>
      <c r="Q2836" t="s">
        <v>52</v>
      </c>
      <c r="R2836" t="s">
        <v>38</v>
      </c>
      <c r="S2836" t="s">
        <v>6177</v>
      </c>
    </row>
    <row r="2837" spans="1:19" hidden="1" x14ac:dyDescent="0.3">
      <c r="A2837" s="7">
        <v>20124</v>
      </c>
      <c r="B2837" s="6" t="s">
        <v>5733</v>
      </c>
      <c r="C2837" t="s">
        <v>5734</v>
      </c>
      <c r="D2837" t="str">
        <f t="shared" si="88"/>
        <v>12:06:58</v>
      </c>
      <c r="E2837" s="18">
        <f t="shared" si="89"/>
        <v>0.5</v>
      </c>
      <c r="F2837" s="2" t="s">
        <v>59</v>
      </c>
      <c r="G2837" s="4" t="s">
        <v>55</v>
      </c>
      <c r="H2837" t="s">
        <v>51</v>
      </c>
      <c r="I2837">
        <v>139</v>
      </c>
      <c r="J2837">
        <v>34264</v>
      </c>
      <c r="K2837" t="s">
        <v>6205</v>
      </c>
      <c r="L2837">
        <v>16</v>
      </c>
      <c r="M2837" s="6">
        <v>7851.75</v>
      </c>
      <c r="N2837" s="6">
        <v>753</v>
      </c>
      <c r="O2837">
        <v>100</v>
      </c>
      <c r="P2837">
        <v>2</v>
      </c>
      <c r="Q2837" t="s">
        <v>52</v>
      </c>
      <c r="R2837" t="s">
        <v>38</v>
      </c>
      <c r="S2837" t="s">
        <v>6177</v>
      </c>
    </row>
    <row r="2838" spans="1:19" hidden="1" x14ac:dyDescent="0.3">
      <c r="A2838" s="7">
        <v>20125</v>
      </c>
      <c r="B2838" s="6" t="s">
        <v>5735</v>
      </c>
      <c r="C2838" t="s">
        <v>5736</v>
      </c>
      <c r="D2838" t="str">
        <f t="shared" si="88"/>
        <v>12:31:24</v>
      </c>
      <c r="E2838" s="18">
        <f t="shared" si="89"/>
        <v>0.5</v>
      </c>
      <c r="F2838" s="2" t="s">
        <v>50</v>
      </c>
      <c r="G2838" s="4" t="s">
        <v>46</v>
      </c>
      <c r="H2838" t="s">
        <v>81</v>
      </c>
      <c r="I2838">
        <v>233</v>
      </c>
      <c r="J2838">
        <v>59625</v>
      </c>
      <c r="K2838" t="s">
        <v>6203</v>
      </c>
      <c r="L2838">
        <v>6</v>
      </c>
      <c r="M2838" s="6">
        <v>9972</v>
      </c>
      <c r="N2838" s="6">
        <v>817</v>
      </c>
      <c r="O2838">
        <v>66</v>
      </c>
      <c r="P2838">
        <v>0</v>
      </c>
      <c r="Q2838" t="s">
        <v>52</v>
      </c>
      <c r="R2838" t="s">
        <v>38</v>
      </c>
      <c r="S2838" t="s">
        <v>6177</v>
      </c>
    </row>
    <row r="2839" spans="1:19" hidden="1" x14ac:dyDescent="0.3">
      <c r="A2839" s="7">
        <v>20126</v>
      </c>
      <c r="B2839" s="6" t="s">
        <v>5737</v>
      </c>
      <c r="C2839" t="s">
        <v>5738</v>
      </c>
      <c r="D2839" t="str">
        <f t="shared" si="88"/>
        <v>22:23:49</v>
      </c>
      <c r="E2839" s="18">
        <f t="shared" si="89"/>
        <v>0.91666666666666663</v>
      </c>
      <c r="F2839" s="2" t="s">
        <v>220</v>
      </c>
      <c r="G2839" s="4" t="s">
        <v>46</v>
      </c>
      <c r="H2839" t="s">
        <v>56</v>
      </c>
      <c r="I2839">
        <v>2389</v>
      </c>
      <c r="J2839">
        <v>50719</v>
      </c>
      <c r="K2839" t="s">
        <v>6203</v>
      </c>
      <c r="L2839">
        <v>54</v>
      </c>
      <c r="M2839" s="6">
        <v>274.25</v>
      </c>
      <c r="N2839" s="6">
        <v>7412.25</v>
      </c>
      <c r="O2839">
        <v>15</v>
      </c>
      <c r="P2839">
        <v>6</v>
      </c>
      <c r="Q2839" t="s">
        <v>38</v>
      </c>
      <c r="R2839" t="s">
        <v>52</v>
      </c>
      <c r="S2839" t="s">
        <v>6177</v>
      </c>
    </row>
    <row r="2840" spans="1:19" hidden="1" x14ac:dyDescent="0.3">
      <c r="A2840" s="7">
        <v>20127</v>
      </c>
      <c r="B2840" s="6" t="s">
        <v>5739</v>
      </c>
      <c r="C2840" t="s">
        <v>5740</v>
      </c>
      <c r="D2840" t="str">
        <f t="shared" si="88"/>
        <v>22:41:37</v>
      </c>
      <c r="E2840" s="18">
        <f t="shared" si="89"/>
        <v>0.91666666666666663</v>
      </c>
      <c r="F2840" s="2" t="s">
        <v>72</v>
      </c>
      <c r="G2840" s="4" t="s">
        <v>55</v>
      </c>
      <c r="H2840" t="s">
        <v>51</v>
      </c>
      <c r="I2840">
        <v>111</v>
      </c>
      <c r="J2840">
        <v>63315</v>
      </c>
      <c r="K2840" t="s">
        <v>6203</v>
      </c>
      <c r="L2840">
        <v>16</v>
      </c>
      <c r="M2840" s="6">
        <v>589.25</v>
      </c>
      <c r="N2840" s="6">
        <v>5634.75</v>
      </c>
      <c r="O2840">
        <v>84</v>
      </c>
      <c r="P2840">
        <v>2</v>
      </c>
      <c r="Q2840" t="s">
        <v>52</v>
      </c>
      <c r="R2840" t="s">
        <v>35</v>
      </c>
      <c r="S2840" t="s">
        <v>6177</v>
      </c>
    </row>
    <row r="2841" spans="1:19" hidden="1" x14ac:dyDescent="0.3">
      <c r="A2841" s="7">
        <v>20128</v>
      </c>
      <c r="B2841" s="6" t="s">
        <v>5741</v>
      </c>
      <c r="C2841" t="s">
        <v>5742</v>
      </c>
      <c r="D2841" t="str">
        <f t="shared" si="88"/>
        <v>15:15:11</v>
      </c>
      <c r="E2841" s="18">
        <f t="shared" si="89"/>
        <v>0.625</v>
      </c>
      <c r="F2841" s="2" t="s">
        <v>45</v>
      </c>
      <c r="G2841" s="4" t="s">
        <v>68</v>
      </c>
      <c r="H2841" t="s">
        <v>60</v>
      </c>
      <c r="I2841">
        <v>2781</v>
      </c>
      <c r="J2841">
        <v>64018</v>
      </c>
      <c r="K2841" t="s">
        <v>6203</v>
      </c>
      <c r="L2841">
        <v>30</v>
      </c>
      <c r="M2841" s="6">
        <v>1063.5</v>
      </c>
      <c r="N2841" s="6">
        <v>2720</v>
      </c>
      <c r="O2841">
        <v>9</v>
      </c>
      <c r="P2841">
        <v>7</v>
      </c>
      <c r="Q2841" t="s">
        <v>35</v>
      </c>
      <c r="R2841" t="s">
        <v>38</v>
      </c>
      <c r="S2841" t="s">
        <v>6176</v>
      </c>
    </row>
    <row r="2842" spans="1:19" hidden="1" x14ac:dyDescent="0.3">
      <c r="A2842" s="7">
        <v>20129</v>
      </c>
      <c r="B2842" s="6" t="s">
        <v>5743</v>
      </c>
      <c r="C2842" t="s">
        <v>5744</v>
      </c>
      <c r="D2842" t="str">
        <f t="shared" si="88"/>
        <v>13:15:06</v>
      </c>
      <c r="E2842" s="18">
        <f t="shared" si="89"/>
        <v>0.54166666666666663</v>
      </c>
      <c r="F2842" s="2" t="s">
        <v>88</v>
      </c>
      <c r="G2842" s="4" t="s">
        <v>55</v>
      </c>
      <c r="H2842" t="s">
        <v>51</v>
      </c>
      <c r="I2842">
        <v>171</v>
      </c>
      <c r="J2842">
        <v>25867</v>
      </c>
      <c r="K2842" t="s">
        <v>6204</v>
      </c>
      <c r="L2842">
        <v>8</v>
      </c>
      <c r="M2842" s="6">
        <v>686.5</v>
      </c>
      <c r="N2842" s="6">
        <v>2841.75</v>
      </c>
      <c r="O2842">
        <v>94</v>
      </c>
      <c r="P2842">
        <v>2</v>
      </c>
      <c r="Q2842" t="s">
        <v>65</v>
      </c>
      <c r="R2842" t="s">
        <v>38</v>
      </c>
      <c r="S2842" t="s">
        <v>6177</v>
      </c>
    </row>
    <row r="2843" spans="1:19" hidden="1" x14ac:dyDescent="0.3">
      <c r="A2843" s="7">
        <v>20130</v>
      </c>
      <c r="B2843" s="6" t="s">
        <v>5745</v>
      </c>
      <c r="C2843" t="s">
        <v>5746</v>
      </c>
      <c r="D2843" t="str">
        <f t="shared" si="88"/>
        <v>00:39:48</v>
      </c>
      <c r="E2843" s="18">
        <f t="shared" si="89"/>
        <v>0</v>
      </c>
      <c r="F2843" s="2" t="s">
        <v>72</v>
      </c>
      <c r="G2843" s="4" t="s">
        <v>55</v>
      </c>
      <c r="H2843" t="s">
        <v>51</v>
      </c>
      <c r="I2843">
        <v>983</v>
      </c>
      <c r="J2843">
        <v>43486</v>
      </c>
      <c r="K2843" t="s">
        <v>6205</v>
      </c>
      <c r="L2843">
        <v>5</v>
      </c>
      <c r="M2843" s="6">
        <v>3669.75</v>
      </c>
      <c r="N2843" s="6">
        <v>682.25</v>
      </c>
      <c r="O2843">
        <v>80</v>
      </c>
      <c r="P2843">
        <v>1</v>
      </c>
      <c r="Q2843" t="s">
        <v>65</v>
      </c>
      <c r="R2843" t="s">
        <v>38</v>
      </c>
      <c r="S2843" t="s">
        <v>6176</v>
      </c>
    </row>
    <row r="2844" spans="1:19" hidden="1" x14ac:dyDescent="0.3">
      <c r="A2844" s="7">
        <v>20131</v>
      </c>
      <c r="B2844" s="6" t="s">
        <v>5747</v>
      </c>
      <c r="C2844" t="s">
        <v>5748</v>
      </c>
      <c r="D2844" t="str">
        <f t="shared" si="88"/>
        <v>14:11:09</v>
      </c>
      <c r="E2844" s="18">
        <f t="shared" si="89"/>
        <v>0.58333333333333326</v>
      </c>
      <c r="F2844" s="2" t="s">
        <v>50</v>
      </c>
      <c r="G2844" s="4" t="s">
        <v>55</v>
      </c>
      <c r="H2844" t="s">
        <v>51</v>
      </c>
      <c r="I2844">
        <v>63</v>
      </c>
      <c r="J2844">
        <v>64515</v>
      </c>
      <c r="K2844" t="s">
        <v>6203</v>
      </c>
      <c r="L2844">
        <v>13</v>
      </c>
      <c r="M2844" s="6">
        <v>379.25</v>
      </c>
      <c r="N2844" s="6">
        <v>5690.75</v>
      </c>
      <c r="O2844">
        <v>86</v>
      </c>
      <c r="P2844">
        <v>1</v>
      </c>
      <c r="Q2844" t="s">
        <v>35</v>
      </c>
      <c r="R2844" t="s">
        <v>52</v>
      </c>
      <c r="S2844" t="s">
        <v>6176</v>
      </c>
    </row>
    <row r="2845" spans="1:19" hidden="1" x14ac:dyDescent="0.3">
      <c r="A2845" s="7">
        <v>20132</v>
      </c>
      <c r="B2845" s="6" t="s">
        <v>5749</v>
      </c>
      <c r="C2845" t="s">
        <v>5750</v>
      </c>
      <c r="D2845" t="str">
        <f t="shared" si="88"/>
        <v>10:10:02</v>
      </c>
      <c r="E2845" s="18">
        <f t="shared" si="89"/>
        <v>0.41666666666666663</v>
      </c>
      <c r="F2845" s="2" t="s">
        <v>50</v>
      </c>
      <c r="G2845" s="4" t="s">
        <v>55</v>
      </c>
      <c r="H2845" t="s">
        <v>51</v>
      </c>
      <c r="I2845">
        <v>102</v>
      </c>
      <c r="J2845">
        <v>16599</v>
      </c>
      <c r="K2845" t="s">
        <v>6204</v>
      </c>
      <c r="L2845">
        <v>11</v>
      </c>
      <c r="M2845" s="6">
        <v>688</v>
      </c>
      <c r="N2845" s="6">
        <v>2320.5</v>
      </c>
      <c r="O2845">
        <v>82</v>
      </c>
      <c r="P2845">
        <v>2</v>
      </c>
      <c r="Q2845" t="s">
        <v>35</v>
      </c>
      <c r="R2845" t="s">
        <v>38</v>
      </c>
      <c r="S2845" t="s">
        <v>6176</v>
      </c>
    </row>
    <row r="2846" spans="1:19" hidden="1" x14ac:dyDescent="0.3">
      <c r="A2846" s="7">
        <v>20133</v>
      </c>
      <c r="B2846" s="6" t="s">
        <v>5751</v>
      </c>
      <c r="C2846" t="s">
        <v>5752</v>
      </c>
      <c r="D2846" t="str">
        <f t="shared" si="88"/>
        <v>02:21:43</v>
      </c>
      <c r="E2846" s="18">
        <f t="shared" si="89"/>
        <v>8.3333333333333329E-2</v>
      </c>
      <c r="F2846" s="2" t="s">
        <v>45</v>
      </c>
      <c r="G2846" s="4" t="s">
        <v>46</v>
      </c>
      <c r="H2846" t="s">
        <v>56</v>
      </c>
      <c r="I2846">
        <v>4930</v>
      </c>
      <c r="J2846">
        <v>61735</v>
      </c>
      <c r="K2846" t="s">
        <v>6203</v>
      </c>
      <c r="L2846">
        <v>54</v>
      </c>
      <c r="M2846" s="6">
        <v>1133.5</v>
      </c>
      <c r="N2846" s="6">
        <v>2702</v>
      </c>
      <c r="O2846">
        <v>22</v>
      </c>
      <c r="P2846">
        <v>5</v>
      </c>
      <c r="Q2846" t="s">
        <v>52</v>
      </c>
      <c r="R2846" t="s">
        <v>38</v>
      </c>
      <c r="S2846" t="s">
        <v>6176</v>
      </c>
    </row>
    <row r="2847" spans="1:19" hidden="1" x14ac:dyDescent="0.3">
      <c r="A2847" s="7">
        <v>20134</v>
      </c>
      <c r="B2847" s="6" t="s">
        <v>5753</v>
      </c>
      <c r="C2847" t="s">
        <v>5754</v>
      </c>
      <c r="D2847" t="str">
        <f t="shared" si="88"/>
        <v>14:43:51</v>
      </c>
      <c r="E2847" s="18">
        <f t="shared" si="89"/>
        <v>0.58333333333333326</v>
      </c>
      <c r="F2847" s="2" t="s">
        <v>72</v>
      </c>
      <c r="G2847" s="4" t="s">
        <v>55</v>
      </c>
      <c r="H2847" t="s">
        <v>51</v>
      </c>
      <c r="I2847">
        <v>147</v>
      </c>
      <c r="J2847">
        <v>46144</v>
      </c>
      <c r="K2847" t="s">
        <v>6205</v>
      </c>
      <c r="L2847">
        <v>17</v>
      </c>
      <c r="M2847" s="6">
        <v>69.25</v>
      </c>
      <c r="N2847" s="6">
        <v>7019.75</v>
      </c>
      <c r="O2847">
        <v>77</v>
      </c>
      <c r="P2847">
        <v>2</v>
      </c>
      <c r="Q2847" t="s">
        <v>65</v>
      </c>
      <c r="R2847" t="s">
        <v>38</v>
      </c>
      <c r="S2847" t="s">
        <v>6176</v>
      </c>
    </row>
    <row r="2848" spans="1:19" hidden="1" x14ac:dyDescent="0.3">
      <c r="A2848" s="7">
        <v>20135</v>
      </c>
      <c r="B2848" s="6" t="s">
        <v>5755</v>
      </c>
      <c r="C2848" t="s">
        <v>5756</v>
      </c>
      <c r="D2848" t="str">
        <f t="shared" si="88"/>
        <v>18:13:31</v>
      </c>
      <c r="E2848" s="18">
        <f t="shared" si="89"/>
        <v>0.75</v>
      </c>
      <c r="F2848" s="2" t="s">
        <v>45</v>
      </c>
      <c r="G2848" s="4" t="s">
        <v>46</v>
      </c>
      <c r="H2848" t="s">
        <v>56</v>
      </c>
      <c r="I2848">
        <v>2995</v>
      </c>
      <c r="J2848">
        <v>30763</v>
      </c>
      <c r="K2848" t="s">
        <v>6205</v>
      </c>
      <c r="L2848">
        <v>41</v>
      </c>
      <c r="M2848" s="6">
        <v>345.25</v>
      </c>
      <c r="N2848" s="6">
        <v>5547.25</v>
      </c>
      <c r="O2848">
        <v>13</v>
      </c>
      <c r="P2848">
        <v>4</v>
      </c>
      <c r="Q2848" t="s">
        <v>52</v>
      </c>
      <c r="R2848" t="s">
        <v>38</v>
      </c>
      <c r="S2848" t="s">
        <v>6177</v>
      </c>
    </row>
    <row r="2849" spans="1:19" hidden="1" x14ac:dyDescent="0.3">
      <c r="A2849" s="7">
        <v>20136</v>
      </c>
      <c r="B2849" s="6" t="s">
        <v>5757</v>
      </c>
      <c r="C2849" t="s">
        <v>5758</v>
      </c>
      <c r="D2849" t="str">
        <f t="shared" si="88"/>
        <v>04:48:07</v>
      </c>
      <c r="E2849" s="18">
        <f t="shared" si="89"/>
        <v>0.16666666666666666</v>
      </c>
      <c r="F2849" s="2" t="s">
        <v>72</v>
      </c>
      <c r="G2849" s="4" t="s">
        <v>55</v>
      </c>
      <c r="H2849" t="s">
        <v>51</v>
      </c>
      <c r="I2849">
        <v>156</v>
      </c>
      <c r="J2849">
        <v>75748</v>
      </c>
      <c r="K2849" t="s">
        <v>6206</v>
      </c>
      <c r="L2849">
        <v>7</v>
      </c>
      <c r="M2849" s="6">
        <v>5007.25</v>
      </c>
      <c r="N2849" s="6">
        <v>614.25</v>
      </c>
      <c r="O2849">
        <v>92</v>
      </c>
      <c r="P2849">
        <v>1</v>
      </c>
      <c r="Q2849" t="s">
        <v>52</v>
      </c>
      <c r="R2849" t="s">
        <v>52</v>
      </c>
      <c r="S2849" t="s">
        <v>6177</v>
      </c>
    </row>
    <row r="2850" spans="1:19" hidden="1" x14ac:dyDescent="0.3">
      <c r="A2850" s="7">
        <v>20137</v>
      </c>
      <c r="B2850" s="6" t="s">
        <v>5759</v>
      </c>
      <c r="C2850" t="s">
        <v>5760</v>
      </c>
      <c r="D2850" t="str">
        <f t="shared" si="88"/>
        <v>07:32:18</v>
      </c>
      <c r="E2850" s="18">
        <f t="shared" si="89"/>
        <v>0.29166666666666663</v>
      </c>
      <c r="F2850" s="2" t="s">
        <v>72</v>
      </c>
      <c r="G2850" s="4" t="s">
        <v>46</v>
      </c>
      <c r="H2850" t="s">
        <v>47</v>
      </c>
      <c r="I2850">
        <v>539</v>
      </c>
      <c r="J2850">
        <v>23693</v>
      </c>
      <c r="K2850" t="s">
        <v>6204</v>
      </c>
      <c r="L2850">
        <v>1</v>
      </c>
      <c r="M2850" s="6">
        <v>1658.5</v>
      </c>
      <c r="N2850" s="6">
        <v>2673</v>
      </c>
      <c r="O2850">
        <v>50</v>
      </c>
      <c r="P2850">
        <v>2</v>
      </c>
      <c r="Q2850" t="s">
        <v>52</v>
      </c>
      <c r="R2850" t="s">
        <v>52</v>
      </c>
      <c r="S2850" t="s">
        <v>6176</v>
      </c>
    </row>
    <row r="2851" spans="1:19" hidden="1" x14ac:dyDescent="0.3">
      <c r="A2851" s="7">
        <v>20138</v>
      </c>
      <c r="B2851" s="6" t="s">
        <v>5761</v>
      </c>
      <c r="C2851" t="s">
        <v>5762</v>
      </c>
      <c r="D2851" t="str">
        <f t="shared" si="88"/>
        <v>08:17:16</v>
      </c>
      <c r="E2851" s="18">
        <f t="shared" si="89"/>
        <v>0.33333333333333331</v>
      </c>
      <c r="F2851" s="2" t="s">
        <v>45</v>
      </c>
      <c r="G2851" s="4" t="s">
        <v>55</v>
      </c>
      <c r="H2851" t="s">
        <v>56</v>
      </c>
      <c r="I2851">
        <v>1921</v>
      </c>
      <c r="J2851">
        <v>78991</v>
      </c>
      <c r="K2851" t="s">
        <v>6206</v>
      </c>
      <c r="L2851">
        <v>35</v>
      </c>
      <c r="M2851" s="6">
        <v>398.5</v>
      </c>
      <c r="N2851" s="6">
        <v>2670.75</v>
      </c>
      <c r="O2851">
        <v>18</v>
      </c>
      <c r="P2851">
        <v>3</v>
      </c>
      <c r="Q2851" t="s">
        <v>52</v>
      </c>
      <c r="R2851" t="s">
        <v>38</v>
      </c>
      <c r="S2851" t="s">
        <v>6177</v>
      </c>
    </row>
    <row r="2852" spans="1:19" hidden="1" x14ac:dyDescent="0.3">
      <c r="A2852" s="7">
        <v>20139</v>
      </c>
      <c r="B2852" s="6" t="s">
        <v>5763</v>
      </c>
      <c r="C2852" t="s">
        <v>5764</v>
      </c>
      <c r="D2852" t="str">
        <f t="shared" si="88"/>
        <v>16:45:17</v>
      </c>
      <c r="E2852" s="18">
        <f t="shared" si="89"/>
        <v>0.66666666666666663</v>
      </c>
      <c r="F2852" s="2" t="s">
        <v>59</v>
      </c>
      <c r="G2852" s="4" t="s">
        <v>46</v>
      </c>
      <c r="H2852" t="s">
        <v>47</v>
      </c>
      <c r="I2852">
        <v>773</v>
      </c>
      <c r="J2852">
        <v>48768</v>
      </c>
      <c r="K2852" t="s">
        <v>6205</v>
      </c>
      <c r="L2852">
        <v>12</v>
      </c>
      <c r="M2852" s="6">
        <v>941.5</v>
      </c>
      <c r="N2852" s="6">
        <v>3584.25</v>
      </c>
      <c r="O2852">
        <v>82</v>
      </c>
      <c r="P2852">
        <v>1</v>
      </c>
      <c r="Q2852" t="s">
        <v>52</v>
      </c>
      <c r="R2852" t="s">
        <v>38</v>
      </c>
      <c r="S2852" t="s">
        <v>6177</v>
      </c>
    </row>
    <row r="2853" spans="1:19" hidden="1" x14ac:dyDescent="0.3">
      <c r="A2853" s="7">
        <v>20140</v>
      </c>
      <c r="B2853" s="6" t="s">
        <v>5765</v>
      </c>
      <c r="C2853" t="s">
        <v>5766</v>
      </c>
      <c r="D2853" t="str">
        <f t="shared" si="88"/>
        <v>08:22:46</v>
      </c>
      <c r="E2853" s="18">
        <f t="shared" si="89"/>
        <v>0.33333333333333331</v>
      </c>
      <c r="F2853" s="2" t="s">
        <v>45</v>
      </c>
      <c r="G2853" s="4" t="s">
        <v>46</v>
      </c>
      <c r="H2853" t="s">
        <v>47</v>
      </c>
      <c r="I2853">
        <v>3837</v>
      </c>
      <c r="J2853">
        <v>75041</v>
      </c>
      <c r="K2853" t="s">
        <v>6206</v>
      </c>
      <c r="L2853">
        <v>3</v>
      </c>
      <c r="M2853" s="6">
        <v>3250.75</v>
      </c>
      <c r="N2853" s="6">
        <v>462</v>
      </c>
      <c r="O2853">
        <v>72</v>
      </c>
      <c r="P2853">
        <v>2</v>
      </c>
      <c r="Q2853" t="s">
        <v>52</v>
      </c>
      <c r="R2853" t="s">
        <v>38</v>
      </c>
      <c r="S2853" t="s">
        <v>6177</v>
      </c>
    </row>
    <row r="2854" spans="1:19" hidden="1" x14ac:dyDescent="0.3">
      <c r="A2854" s="7">
        <v>20141</v>
      </c>
      <c r="B2854" s="6" t="s">
        <v>5767</v>
      </c>
      <c r="C2854" t="s">
        <v>5768</v>
      </c>
      <c r="D2854" t="str">
        <f t="shared" si="88"/>
        <v>17:38:42</v>
      </c>
      <c r="E2854" s="18">
        <f t="shared" si="89"/>
        <v>0.70833333333333326</v>
      </c>
      <c r="F2854" s="2" t="s">
        <v>50</v>
      </c>
      <c r="G2854" s="4" t="s">
        <v>46</v>
      </c>
      <c r="H2854" t="s">
        <v>75</v>
      </c>
      <c r="I2854">
        <v>209</v>
      </c>
      <c r="J2854">
        <v>55001</v>
      </c>
      <c r="K2854" t="s">
        <v>6203</v>
      </c>
      <c r="L2854">
        <v>9</v>
      </c>
      <c r="M2854" s="6">
        <v>1117.75</v>
      </c>
      <c r="N2854" s="6">
        <v>4551</v>
      </c>
      <c r="O2854">
        <v>60</v>
      </c>
      <c r="P2854">
        <v>2</v>
      </c>
      <c r="Q2854" t="s">
        <v>35</v>
      </c>
      <c r="R2854" t="s">
        <v>52</v>
      </c>
      <c r="S2854" t="s">
        <v>6176</v>
      </c>
    </row>
    <row r="2855" spans="1:19" hidden="1" x14ac:dyDescent="0.3">
      <c r="A2855" s="7">
        <v>20142</v>
      </c>
      <c r="B2855" s="6" t="s">
        <v>5769</v>
      </c>
      <c r="C2855" t="s">
        <v>5770</v>
      </c>
      <c r="D2855" t="str">
        <f t="shared" si="88"/>
        <v>03:41:02</v>
      </c>
      <c r="E2855" s="18">
        <f t="shared" si="89"/>
        <v>0.125</v>
      </c>
      <c r="F2855" s="2" t="s">
        <v>50</v>
      </c>
      <c r="G2855" s="4" t="s">
        <v>46</v>
      </c>
      <c r="H2855" t="s">
        <v>51</v>
      </c>
      <c r="I2855">
        <v>128</v>
      </c>
      <c r="J2855">
        <v>63446</v>
      </c>
      <c r="K2855" t="s">
        <v>6203</v>
      </c>
      <c r="L2855">
        <v>4</v>
      </c>
      <c r="M2855" s="6">
        <v>200.5</v>
      </c>
      <c r="N2855" s="6">
        <v>4426.75</v>
      </c>
      <c r="O2855">
        <v>77</v>
      </c>
      <c r="P2855">
        <v>2</v>
      </c>
      <c r="Q2855" t="s">
        <v>35</v>
      </c>
      <c r="R2855" t="s">
        <v>52</v>
      </c>
      <c r="S2855" t="s">
        <v>6177</v>
      </c>
    </row>
    <row r="2856" spans="1:19" hidden="1" x14ac:dyDescent="0.3">
      <c r="A2856" s="7">
        <v>20143</v>
      </c>
      <c r="B2856" s="6" t="s">
        <v>5771</v>
      </c>
      <c r="C2856" t="s">
        <v>5772</v>
      </c>
      <c r="D2856" t="str">
        <f t="shared" si="88"/>
        <v>23:21:26</v>
      </c>
      <c r="E2856" s="18">
        <f t="shared" si="89"/>
        <v>0.95833333333333326</v>
      </c>
      <c r="F2856" s="2" t="s">
        <v>72</v>
      </c>
      <c r="G2856" s="4" t="s">
        <v>55</v>
      </c>
      <c r="H2856" t="s">
        <v>51</v>
      </c>
      <c r="I2856">
        <v>861</v>
      </c>
      <c r="J2856">
        <v>83898</v>
      </c>
      <c r="K2856" t="s">
        <v>6206</v>
      </c>
      <c r="L2856">
        <v>4</v>
      </c>
      <c r="M2856" s="6">
        <v>524</v>
      </c>
      <c r="N2856" s="6">
        <v>5992</v>
      </c>
      <c r="O2856">
        <v>84</v>
      </c>
      <c r="P2856">
        <v>1</v>
      </c>
      <c r="Q2856" t="s">
        <v>52</v>
      </c>
      <c r="R2856" t="s">
        <v>38</v>
      </c>
      <c r="S2856" t="s">
        <v>6177</v>
      </c>
    </row>
    <row r="2857" spans="1:19" hidden="1" x14ac:dyDescent="0.3">
      <c r="A2857" s="7">
        <v>20144</v>
      </c>
      <c r="B2857" s="6" t="s">
        <v>5773</v>
      </c>
      <c r="C2857" t="s">
        <v>5774</v>
      </c>
      <c r="D2857" t="str">
        <f t="shared" si="88"/>
        <v>05:23:35</v>
      </c>
      <c r="E2857" s="18">
        <f t="shared" si="89"/>
        <v>0.20833333333333331</v>
      </c>
      <c r="F2857" s="2" t="s">
        <v>72</v>
      </c>
      <c r="G2857" s="4" t="s">
        <v>55</v>
      </c>
      <c r="H2857" t="s">
        <v>51</v>
      </c>
      <c r="I2857">
        <v>163</v>
      </c>
      <c r="J2857">
        <v>45023</v>
      </c>
      <c r="K2857" t="s">
        <v>6205</v>
      </c>
      <c r="L2857">
        <v>11</v>
      </c>
      <c r="M2857" s="6">
        <v>144.75</v>
      </c>
      <c r="N2857" s="6">
        <v>4294.75</v>
      </c>
      <c r="O2857">
        <v>80</v>
      </c>
      <c r="P2857">
        <v>1</v>
      </c>
      <c r="Q2857" t="s">
        <v>52</v>
      </c>
      <c r="R2857" t="s">
        <v>52</v>
      </c>
      <c r="S2857" t="s">
        <v>6176</v>
      </c>
    </row>
    <row r="2858" spans="1:19" hidden="1" x14ac:dyDescent="0.3">
      <c r="A2858" s="7">
        <v>20145</v>
      </c>
      <c r="B2858" s="6" t="s">
        <v>5775</v>
      </c>
      <c r="C2858" t="s">
        <v>5776</v>
      </c>
      <c r="D2858" t="str">
        <f t="shared" si="88"/>
        <v>02:36:18</v>
      </c>
      <c r="E2858" s="18">
        <f t="shared" si="89"/>
        <v>8.3333333333333329E-2</v>
      </c>
      <c r="F2858" s="2" t="s">
        <v>59</v>
      </c>
      <c r="G2858" s="4" t="s">
        <v>55</v>
      </c>
      <c r="H2858" t="s">
        <v>51</v>
      </c>
      <c r="I2858">
        <v>97</v>
      </c>
      <c r="J2858">
        <v>63094</v>
      </c>
      <c r="K2858" t="s">
        <v>6203</v>
      </c>
      <c r="L2858">
        <v>17</v>
      </c>
      <c r="M2858" s="6">
        <v>1796.25</v>
      </c>
      <c r="N2858" s="6">
        <v>2491.75</v>
      </c>
      <c r="O2858">
        <v>90</v>
      </c>
      <c r="P2858">
        <v>1</v>
      </c>
      <c r="Q2858" t="s">
        <v>35</v>
      </c>
      <c r="R2858" t="s">
        <v>38</v>
      </c>
      <c r="S2858" t="s">
        <v>6177</v>
      </c>
    </row>
    <row r="2859" spans="1:19" hidden="1" x14ac:dyDescent="0.3">
      <c r="A2859" s="7">
        <v>20146</v>
      </c>
      <c r="B2859" s="6" t="s">
        <v>5777</v>
      </c>
      <c r="C2859" t="s">
        <v>5778</v>
      </c>
      <c r="D2859" t="str">
        <f t="shared" si="88"/>
        <v>23:48:15</v>
      </c>
      <c r="E2859" s="18">
        <f t="shared" si="89"/>
        <v>0.95833333333333326</v>
      </c>
      <c r="F2859" s="2" t="s">
        <v>59</v>
      </c>
      <c r="G2859" s="4" t="s">
        <v>55</v>
      </c>
      <c r="H2859" t="s">
        <v>75</v>
      </c>
      <c r="I2859">
        <v>882</v>
      </c>
      <c r="J2859">
        <v>31780</v>
      </c>
      <c r="K2859" t="s">
        <v>6205</v>
      </c>
      <c r="L2859">
        <v>12</v>
      </c>
      <c r="M2859" s="6">
        <v>1289.75</v>
      </c>
      <c r="N2859" s="6">
        <v>4665.75</v>
      </c>
      <c r="O2859">
        <v>49</v>
      </c>
      <c r="P2859">
        <v>3</v>
      </c>
      <c r="Q2859" t="s">
        <v>65</v>
      </c>
      <c r="R2859" t="s">
        <v>52</v>
      </c>
      <c r="S2859" t="s">
        <v>6176</v>
      </c>
    </row>
    <row r="2860" spans="1:19" hidden="1" x14ac:dyDescent="0.3">
      <c r="A2860" s="7">
        <v>20147</v>
      </c>
      <c r="B2860" s="6" t="s">
        <v>5779</v>
      </c>
      <c r="C2860" t="s">
        <v>5780</v>
      </c>
      <c r="D2860" t="str">
        <f t="shared" si="88"/>
        <v>20:05:54</v>
      </c>
      <c r="E2860" s="18">
        <f t="shared" si="89"/>
        <v>0.83333333333333326</v>
      </c>
      <c r="F2860" s="2" t="s">
        <v>45</v>
      </c>
      <c r="G2860" s="4" t="s">
        <v>55</v>
      </c>
      <c r="H2860" t="s">
        <v>56</v>
      </c>
      <c r="I2860">
        <v>3903</v>
      </c>
      <c r="J2860">
        <v>73257</v>
      </c>
      <c r="K2860" t="s">
        <v>6206</v>
      </c>
      <c r="L2860">
        <v>57</v>
      </c>
      <c r="M2860" s="6">
        <v>401.75</v>
      </c>
      <c r="N2860" s="6">
        <v>4816.75</v>
      </c>
      <c r="O2860">
        <v>13</v>
      </c>
      <c r="P2860">
        <v>6</v>
      </c>
      <c r="Q2860" t="s">
        <v>52</v>
      </c>
      <c r="R2860" t="s">
        <v>52</v>
      </c>
      <c r="S2860" t="s">
        <v>6176</v>
      </c>
    </row>
    <row r="2861" spans="1:19" hidden="1" x14ac:dyDescent="0.3">
      <c r="A2861" s="7">
        <v>20148</v>
      </c>
      <c r="B2861" s="6" t="s">
        <v>5781</v>
      </c>
      <c r="C2861" t="s">
        <v>5782</v>
      </c>
      <c r="D2861" t="str">
        <f t="shared" si="88"/>
        <v>10:29:07</v>
      </c>
      <c r="E2861" s="18">
        <f t="shared" si="89"/>
        <v>0.41666666666666663</v>
      </c>
      <c r="F2861" s="2" t="s">
        <v>50</v>
      </c>
      <c r="G2861" s="4" t="s">
        <v>46</v>
      </c>
      <c r="H2861" t="s">
        <v>51</v>
      </c>
      <c r="I2861">
        <v>178</v>
      </c>
      <c r="J2861">
        <v>63770</v>
      </c>
      <c r="K2861" t="s">
        <v>6203</v>
      </c>
      <c r="L2861">
        <v>6</v>
      </c>
      <c r="M2861" s="6">
        <v>6899.75</v>
      </c>
      <c r="N2861" s="6">
        <v>756.25</v>
      </c>
      <c r="O2861">
        <v>90</v>
      </c>
      <c r="P2861">
        <v>2</v>
      </c>
      <c r="Q2861" t="s">
        <v>52</v>
      </c>
      <c r="R2861" t="s">
        <v>52</v>
      </c>
      <c r="S2861" t="s">
        <v>6177</v>
      </c>
    </row>
    <row r="2862" spans="1:19" hidden="1" x14ac:dyDescent="0.3">
      <c r="A2862" s="7">
        <v>20149</v>
      </c>
      <c r="B2862" s="6" t="s">
        <v>5783</v>
      </c>
      <c r="C2862" t="s">
        <v>5784</v>
      </c>
      <c r="D2862" t="str">
        <f t="shared" si="88"/>
        <v>17:56:57</v>
      </c>
      <c r="E2862" s="18">
        <f t="shared" si="89"/>
        <v>0.70833333333333326</v>
      </c>
      <c r="F2862" s="2" t="s">
        <v>220</v>
      </c>
      <c r="G2862" s="4" t="s">
        <v>46</v>
      </c>
      <c r="H2862" t="s">
        <v>56</v>
      </c>
      <c r="I2862">
        <v>3347</v>
      </c>
      <c r="J2862">
        <v>60292</v>
      </c>
      <c r="K2862" t="s">
        <v>6203</v>
      </c>
      <c r="L2862">
        <v>40</v>
      </c>
      <c r="M2862" s="6">
        <v>7293</v>
      </c>
      <c r="N2862" s="6">
        <v>642.5</v>
      </c>
      <c r="O2862">
        <v>13</v>
      </c>
      <c r="P2862">
        <v>5</v>
      </c>
      <c r="Q2862" t="s">
        <v>52</v>
      </c>
      <c r="R2862" t="s">
        <v>38</v>
      </c>
      <c r="S2862" t="s">
        <v>6177</v>
      </c>
    </row>
    <row r="2863" spans="1:19" hidden="1" x14ac:dyDescent="0.3">
      <c r="A2863" s="7">
        <v>20150</v>
      </c>
      <c r="B2863" s="6" t="s">
        <v>5785</v>
      </c>
      <c r="C2863" t="s">
        <v>5786</v>
      </c>
      <c r="D2863" t="str">
        <f t="shared" si="88"/>
        <v>09:21:02</v>
      </c>
      <c r="E2863" s="18">
        <f t="shared" si="89"/>
        <v>0.375</v>
      </c>
      <c r="F2863" s="2" t="s">
        <v>88</v>
      </c>
      <c r="G2863" s="4" t="s">
        <v>55</v>
      </c>
      <c r="H2863" t="s">
        <v>51</v>
      </c>
      <c r="I2863">
        <v>395</v>
      </c>
      <c r="J2863">
        <v>47622</v>
      </c>
      <c r="K2863" t="s">
        <v>6205</v>
      </c>
      <c r="L2863">
        <v>10</v>
      </c>
      <c r="M2863" s="6">
        <v>343</v>
      </c>
      <c r="N2863" s="6">
        <v>6989.5</v>
      </c>
      <c r="O2863">
        <v>89</v>
      </c>
      <c r="P2863">
        <v>1</v>
      </c>
      <c r="Q2863" t="s">
        <v>52</v>
      </c>
      <c r="R2863" t="s">
        <v>52</v>
      </c>
      <c r="S2863" t="s">
        <v>6176</v>
      </c>
    </row>
    <row r="2864" spans="1:19" hidden="1" x14ac:dyDescent="0.3">
      <c r="A2864" s="7">
        <v>20151</v>
      </c>
      <c r="B2864" s="6" t="s">
        <v>5787</v>
      </c>
      <c r="C2864" t="s">
        <v>5788</v>
      </c>
      <c r="D2864" t="str">
        <f t="shared" si="88"/>
        <v>08:36:52</v>
      </c>
      <c r="E2864" s="18">
        <f t="shared" si="89"/>
        <v>0.33333333333333331</v>
      </c>
      <c r="F2864" s="2" t="s">
        <v>45</v>
      </c>
      <c r="G2864" s="4" t="s">
        <v>46</v>
      </c>
      <c r="H2864" t="s">
        <v>47</v>
      </c>
      <c r="I2864">
        <v>2621</v>
      </c>
      <c r="J2864">
        <v>13865</v>
      </c>
      <c r="K2864" t="s">
        <v>6204</v>
      </c>
      <c r="L2864">
        <v>21</v>
      </c>
      <c r="M2864" s="6">
        <v>133.5</v>
      </c>
      <c r="N2864" s="6">
        <v>4004.5</v>
      </c>
      <c r="O2864">
        <v>57</v>
      </c>
      <c r="P2864">
        <v>2</v>
      </c>
      <c r="Q2864" t="s">
        <v>52</v>
      </c>
      <c r="R2864" t="s">
        <v>52</v>
      </c>
      <c r="S2864" t="s">
        <v>6177</v>
      </c>
    </row>
    <row r="2865" spans="1:19" hidden="1" x14ac:dyDescent="0.3">
      <c r="A2865" s="7">
        <v>20152</v>
      </c>
      <c r="B2865" s="6" t="s">
        <v>5789</v>
      </c>
      <c r="C2865" t="s">
        <v>5790</v>
      </c>
      <c r="D2865" t="str">
        <f t="shared" si="88"/>
        <v>22:42:51</v>
      </c>
      <c r="E2865" s="18">
        <f t="shared" si="89"/>
        <v>0.91666666666666663</v>
      </c>
      <c r="F2865" s="2" t="s">
        <v>45</v>
      </c>
      <c r="G2865" s="4" t="s">
        <v>55</v>
      </c>
      <c r="H2865" t="s">
        <v>56</v>
      </c>
      <c r="I2865">
        <v>3956</v>
      </c>
      <c r="J2865">
        <v>69538</v>
      </c>
      <c r="K2865" t="s">
        <v>6203</v>
      </c>
      <c r="L2865">
        <v>34</v>
      </c>
      <c r="M2865" s="6">
        <v>436.25</v>
      </c>
      <c r="N2865" s="6">
        <v>4295.25</v>
      </c>
      <c r="O2865">
        <v>21</v>
      </c>
      <c r="P2865">
        <v>4</v>
      </c>
      <c r="Q2865" t="s">
        <v>38</v>
      </c>
      <c r="R2865" t="s">
        <v>38</v>
      </c>
      <c r="S2865" t="s">
        <v>6176</v>
      </c>
    </row>
    <row r="2866" spans="1:19" hidden="1" x14ac:dyDescent="0.3">
      <c r="A2866" s="7">
        <v>20153</v>
      </c>
      <c r="B2866" s="6" t="s">
        <v>5791</v>
      </c>
      <c r="C2866" t="s">
        <v>5792</v>
      </c>
      <c r="D2866" t="str">
        <f t="shared" si="88"/>
        <v>23:05:24</v>
      </c>
      <c r="E2866" s="18">
        <f t="shared" si="89"/>
        <v>0.95833333333333326</v>
      </c>
      <c r="F2866" s="2" t="s">
        <v>50</v>
      </c>
      <c r="G2866" s="4" t="s">
        <v>55</v>
      </c>
      <c r="H2866" t="s">
        <v>51</v>
      </c>
      <c r="I2866">
        <v>119</v>
      </c>
      <c r="J2866">
        <v>29184</v>
      </c>
      <c r="K2866" t="s">
        <v>6204</v>
      </c>
      <c r="L2866">
        <v>14</v>
      </c>
      <c r="M2866" s="6">
        <v>6361.25</v>
      </c>
      <c r="N2866" s="6">
        <v>395.5</v>
      </c>
      <c r="O2866">
        <v>100</v>
      </c>
      <c r="P2866">
        <v>1</v>
      </c>
      <c r="Q2866" t="s">
        <v>65</v>
      </c>
      <c r="R2866" t="s">
        <v>38</v>
      </c>
      <c r="S2866" t="s">
        <v>6177</v>
      </c>
    </row>
    <row r="2867" spans="1:19" hidden="1" x14ac:dyDescent="0.3">
      <c r="A2867" s="7">
        <v>20154</v>
      </c>
      <c r="B2867" s="6" t="s">
        <v>5793</v>
      </c>
      <c r="C2867" t="s">
        <v>5794</v>
      </c>
      <c r="D2867" t="str">
        <f t="shared" si="88"/>
        <v>18:43:16</v>
      </c>
      <c r="E2867" s="18">
        <f t="shared" si="89"/>
        <v>0.75</v>
      </c>
      <c r="F2867" s="2" t="s">
        <v>72</v>
      </c>
      <c r="G2867" s="4" t="s">
        <v>46</v>
      </c>
      <c r="H2867" t="s">
        <v>81</v>
      </c>
      <c r="I2867">
        <v>814</v>
      </c>
      <c r="J2867">
        <v>12430</v>
      </c>
      <c r="K2867" t="s">
        <v>6204</v>
      </c>
      <c r="L2867">
        <v>17</v>
      </c>
      <c r="M2867" s="6">
        <v>3459.25</v>
      </c>
      <c r="N2867" s="6">
        <v>415.5</v>
      </c>
      <c r="O2867">
        <v>68</v>
      </c>
      <c r="P2867">
        <v>0</v>
      </c>
      <c r="Q2867" t="s">
        <v>38</v>
      </c>
      <c r="R2867" t="s">
        <v>38</v>
      </c>
      <c r="S2867" t="s">
        <v>6177</v>
      </c>
    </row>
    <row r="2868" spans="1:19" hidden="1" x14ac:dyDescent="0.3">
      <c r="A2868" s="7">
        <v>20155</v>
      </c>
      <c r="B2868" s="6" t="s">
        <v>5795</v>
      </c>
      <c r="C2868" t="s">
        <v>5796</v>
      </c>
      <c r="D2868" t="str">
        <f t="shared" si="88"/>
        <v>07:23:33</v>
      </c>
      <c r="E2868" s="18">
        <f t="shared" si="89"/>
        <v>0.29166666666666663</v>
      </c>
      <c r="F2868" s="2" t="s">
        <v>45</v>
      </c>
      <c r="G2868" s="4" t="s">
        <v>55</v>
      </c>
      <c r="H2868" t="s">
        <v>56</v>
      </c>
      <c r="I2868">
        <v>4726</v>
      </c>
      <c r="J2868">
        <v>11613</v>
      </c>
      <c r="K2868" t="s">
        <v>6204</v>
      </c>
      <c r="L2868">
        <v>55</v>
      </c>
      <c r="M2868" s="6">
        <v>297.25</v>
      </c>
      <c r="N2868" s="6">
        <v>5020.75</v>
      </c>
      <c r="O2868">
        <v>21</v>
      </c>
      <c r="P2868">
        <v>3</v>
      </c>
      <c r="Q2868" t="s">
        <v>38</v>
      </c>
      <c r="R2868" t="s">
        <v>38</v>
      </c>
      <c r="S2868" t="s">
        <v>6176</v>
      </c>
    </row>
    <row r="2869" spans="1:19" hidden="1" x14ac:dyDescent="0.3">
      <c r="A2869" s="7">
        <v>20156</v>
      </c>
      <c r="B2869" s="6" t="s">
        <v>5797</v>
      </c>
      <c r="C2869" t="s">
        <v>5798</v>
      </c>
      <c r="D2869" t="str">
        <f t="shared" si="88"/>
        <v>16:06:03</v>
      </c>
      <c r="E2869" s="18">
        <f t="shared" si="89"/>
        <v>0.66666666666666663</v>
      </c>
      <c r="F2869" s="2" t="s">
        <v>59</v>
      </c>
      <c r="G2869" s="4" t="s">
        <v>46</v>
      </c>
      <c r="H2869" t="s">
        <v>75</v>
      </c>
      <c r="I2869">
        <v>928</v>
      </c>
      <c r="J2869">
        <v>35220</v>
      </c>
      <c r="K2869" t="s">
        <v>6205</v>
      </c>
      <c r="L2869">
        <v>10</v>
      </c>
      <c r="M2869" s="6">
        <v>577</v>
      </c>
      <c r="N2869" s="6">
        <v>2904.5</v>
      </c>
      <c r="O2869">
        <v>41</v>
      </c>
      <c r="P2869">
        <v>1</v>
      </c>
      <c r="Q2869" t="s">
        <v>38</v>
      </c>
      <c r="R2869" t="s">
        <v>38</v>
      </c>
      <c r="S2869" t="s">
        <v>6176</v>
      </c>
    </row>
    <row r="2870" spans="1:19" x14ac:dyDescent="0.3">
      <c r="A2870" s="7">
        <v>20157</v>
      </c>
      <c r="B2870" s="6" t="s">
        <v>5799</v>
      </c>
      <c r="C2870" t="s">
        <v>5800</v>
      </c>
      <c r="D2870" t="str">
        <f t="shared" si="88"/>
        <v>12:21:48</v>
      </c>
      <c r="E2870" s="18">
        <f t="shared" si="89"/>
        <v>0.5</v>
      </c>
      <c r="F2870" s="2" t="s">
        <v>45</v>
      </c>
      <c r="G2870" s="4" t="s">
        <v>46</v>
      </c>
      <c r="H2870" t="s">
        <v>56</v>
      </c>
      <c r="I2870">
        <v>4063</v>
      </c>
      <c r="J2870">
        <v>53631</v>
      </c>
      <c r="K2870" t="s">
        <v>6203</v>
      </c>
      <c r="L2870">
        <v>48</v>
      </c>
      <c r="M2870" s="6">
        <v>67.5</v>
      </c>
      <c r="N2870" s="6">
        <v>5703.5</v>
      </c>
      <c r="O2870">
        <v>11</v>
      </c>
      <c r="P2870">
        <v>3</v>
      </c>
      <c r="Q2870" t="s">
        <v>38</v>
      </c>
      <c r="R2870" t="s">
        <v>52</v>
      </c>
      <c r="S2870" t="s">
        <v>6177</v>
      </c>
    </row>
    <row r="2871" spans="1:19" hidden="1" x14ac:dyDescent="0.3">
      <c r="A2871" s="7">
        <v>20158</v>
      </c>
      <c r="B2871" s="6" t="s">
        <v>5801</v>
      </c>
      <c r="C2871" t="s">
        <v>5802</v>
      </c>
      <c r="D2871" t="str">
        <f t="shared" si="88"/>
        <v>07:38:58</v>
      </c>
      <c r="E2871" s="18">
        <f t="shared" si="89"/>
        <v>0.29166666666666663</v>
      </c>
      <c r="F2871" s="2" t="s">
        <v>45</v>
      </c>
      <c r="G2871" s="4" t="s">
        <v>46</v>
      </c>
      <c r="H2871" t="s">
        <v>47</v>
      </c>
      <c r="I2871">
        <v>885</v>
      </c>
      <c r="J2871">
        <v>78991</v>
      </c>
      <c r="K2871" t="s">
        <v>6206</v>
      </c>
      <c r="L2871">
        <v>10</v>
      </c>
      <c r="M2871" s="6">
        <v>6999.25</v>
      </c>
      <c r="N2871" s="6">
        <v>638.75</v>
      </c>
      <c r="O2871">
        <v>79</v>
      </c>
      <c r="P2871">
        <v>3</v>
      </c>
      <c r="Q2871" t="s">
        <v>65</v>
      </c>
      <c r="R2871" t="s">
        <v>38</v>
      </c>
      <c r="S2871" t="s">
        <v>6176</v>
      </c>
    </row>
    <row r="2872" spans="1:19" hidden="1" x14ac:dyDescent="0.3">
      <c r="A2872" s="7">
        <v>20159</v>
      </c>
      <c r="B2872" s="6" t="s">
        <v>5803</v>
      </c>
      <c r="C2872" t="s">
        <v>5804</v>
      </c>
      <c r="D2872" t="str">
        <f t="shared" si="88"/>
        <v>00:21:53</v>
      </c>
      <c r="E2872" s="18">
        <f t="shared" si="89"/>
        <v>0</v>
      </c>
      <c r="F2872" s="2" t="s">
        <v>72</v>
      </c>
      <c r="G2872" s="4" t="s">
        <v>55</v>
      </c>
      <c r="H2872" t="s">
        <v>51</v>
      </c>
      <c r="I2872">
        <v>309</v>
      </c>
      <c r="J2872">
        <v>17709</v>
      </c>
      <c r="K2872" t="s">
        <v>6204</v>
      </c>
      <c r="L2872">
        <v>11</v>
      </c>
      <c r="M2872" s="6">
        <v>415.75</v>
      </c>
      <c r="N2872" s="6">
        <v>2569</v>
      </c>
      <c r="O2872">
        <v>97</v>
      </c>
      <c r="P2872">
        <v>2</v>
      </c>
      <c r="Q2872" t="s">
        <v>35</v>
      </c>
      <c r="R2872" t="s">
        <v>38</v>
      </c>
      <c r="S2872" t="s">
        <v>6177</v>
      </c>
    </row>
    <row r="2873" spans="1:19" hidden="1" x14ac:dyDescent="0.3">
      <c r="A2873" s="7">
        <v>20160</v>
      </c>
      <c r="B2873" s="6" t="s">
        <v>5805</v>
      </c>
      <c r="C2873" t="s">
        <v>5806</v>
      </c>
      <c r="D2873" t="str">
        <f t="shared" si="88"/>
        <v>08:02:45</v>
      </c>
      <c r="E2873" s="18">
        <f t="shared" si="89"/>
        <v>0.33333333333333331</v>
      </c>
      <c r="F2873" s="2" t="s">
        <v>45</v>
      </c>
      <c r="G2873" s="4" t="s">
        <v>55</v>
      </c>
      <c r="H2873" t="s">
        <v>56</v>
      </c>
      <c r="I2873">
        <v>4515</v>
      </c>
      <c r="J2873">
        <v>36725</v>
      </c>
      <c r="K2873" t="s">
        <v>6205</v>
      </c>
      <c r="L2873">
        <v>53</v>
      </c>
      <c r="M2873" s="6">
        <v>6162</v>
      </c>
      <c r="N2873" s="6">
        <v>451.25</v>
      </c>
      <c r="O2873">
        <v>15</v>
      </c>
      <c r="P2873">
        <v>6</v>
      </c>
      <c r="Q2873" t="s">
        <v>38</v>
      </c>
      <c r="R2873" t="s">
        <v>38</v>
      </c>
      <c r="S2873" t="s">
        <v>6176</v>
      </c>
    </row>
    <row r="2874" spans="1:19" hidden="1" x14ac:dyDescent="0.3">
      <c r="A2874" s="7">
        <v>20161</v>
      </c>
      <c r="B2874" s="6" t="s">
        <v>5807</v>
      </c>
      <c r="C2874" t="s">
        <v>5808</v>
      </c>
      <c r="D2874" t="str">
        <f t="shared" si="88"/>
        <v>14:59:34</v>
      </c>
      <c r="E2874" s="18">
        <f t="shared" si="89"/>
        <v>0.58333333333333326</v>
      </c>
      <c r="F2874" s="2" t="s">
        <v>50</v>
      </c>
      <c r="G2874" s="4" t="s">
        <v>46</v>
      </c>
      <c r="H2874" t="s">
        <v>75</v>
      </c>
      <c r="I2874">
        <v>214</v>
      </c>
      <c r="J2874">
        <v>45520</v>
      </c>
      <c r="K2874" t="s">
        <v>6205</v>
      </c>
      <c r="L2874">
        <v>9</v>
      </c>
      <c r="M2874" s="6">
        <v>419</v>
      </c>
      <c r="N2874" s="6">
        <v>6018.5</v>
      </c>
      <c r="O2874">
        <v>57</v>
      </c>
      <c r="P2874">
        <v>1</v>
      </c>
      <c r="Q2874" t="s">
        <v>52</v>
      </c>
      <c r="R2874" t="s">
        <v>38</v>
      </c>
      <c r="S2874" t="s">
        <v>6177</v>
      </c>
    </row>
    <row r="2875" spans="1:19" hidden="1" x14ac:dyDescent="0.3">
      <c r="A2875" s="7">
        <v>20162</v>
      </c>
      <c r="B2875" s="6" t="s">
        <v>5809</v>
      </c>
      <c r="C2875" t="s">
        <v>5810</v>
      </c>
      <c r="D2875" t="str">
        <f t="shared" si="88"/>
        <v>18:58:04</v>
      </c>
      <c r="E2875" s="18">
        <f t="shared" si="89"/>
        <v>0.75</v>
      </c>
      <c r="F2875" s="2" t="s">
        <v>220</v>
      </c>
      <c r="G2875" s="4" t="s">
        <v>55</v>
      </c>
      <c r="H2875" t="s">
        <v>47</v>
      </c>
      <c r="I2875">
        <v>3351</v>
      </c>
      <c r="J2875">
        <v>15486</v>
      </c>
      <c r="K2875" t="s">
        <v>6204</v>
      </c>
      <c r="L2875">
        <v>21</v>
      </c>
      <c r="M2875" s="6">
        <v>442.25</v>
      </c>
      <c r="N2875" s="6">
        <v>4559.75</v>
      </c>
      <c r="O2875">
        <v>66</v>
      </c>
      <c r="P2875">
        <v>3</v>
      </c>
      <c r="Q2875" t="s">
        <v>52</v>
      </c>
      <c r="R2875" t="s">
        <v>38</v>
      </c>
      <c r="S2875" t="s">
        <v>6177</v>
      </c>
    </row>
    <row r="2876" spans="1:19" hidden="1" x14ac:dyDescent="0.3">
      <c r="A2876" s="7">
        <v>20163</v>
      </c>
      <c r="B2876" s="6" t="s">
        <v>5811</v>
      </c>
      <c r="C2876" t="s">
        <v>5812</v>
      </c>
      <c r="D2876" t="str">
        <f t="shared" si="88"/>
        <v>20:24:20</v>
      </c>
      <c r="E2876" s="18">
        <f t="shared" si="89"/>
        <v>0.83333333333333326</v>
      </c>
      <c r="F2876" s="2" t="s">
        <v>45</v>
      </c>
      <c r="G2876" s="4" t="s">
        <v>46</v>
      </c>
      <c r="H2876" t="s">
        <v>56</v>
      </c>
      <c r="I2876">
        <v>4480</v>
      </c>
      <c r="J2876">
        <v>26015</v>
      </c>
      <c r="K2876" t="s">
        <v>6204</v>
      </c>
      <c r="L2876">
        <v>35</v>
      </c>
      <c r="M2876" s="6">
        <v>147.75</v>
      </c>
      <c r="N2876" s="6">
        <v>5540.75</v>
      </c>
      <c r="O2876">
        <v>19</v>
      </c>
      <c r="P2876">
        <v>5</v>
      </c>
      <c r="Q2876" t="s">
        <v>38</v>
      </c>
      <c r="R2876" t="s">
        <v>38</v>
      </c>
      <c r="S2876" t="s">
        <v>6177</v>
      </c>
    </row>
    <row r="2877" spans="1:19" hidden="1" x14ac:dyDescent="0.3">
      <c r="A2877" s="7">
        <v>20164</v>
      </c>
      <c r="B2877" s="6" t="s">
        <v>5813</v>
      </c>
      <c r="C2877" t="s">
        <v>5814</v>
      </c>
      <c r="D2877" t="str">
        <f t="shared" si="88"/>
        <v>03:07:40</v>
      </c>
      <c r="E2877" s="18">
        <f t="shared" si="89"/>
        <v>0.125</v>
      </c>
      <c r="F2877" s="2" t="s">
        <v>72</v>
      </c>
      <c r="G2877" s="4" t="s">
        <v>46</v>
      </c>
      <c r="H2877" t="s">
        <v>81</v>
      </c>
      <c r="I2877">
        <v>624</v>
      </c>
      <c r="J2877">
        <v>24029</v>
      </c>
      <c r="K2877" t="s">
        <v>6204</v>
      </c>
      <c r="L2877">
        <v>13</v>
      </c>
      <c r="M2877" s="6">
        <v>536.75</v>
      </c>
      <c r="N2877" s="6">
        <v>5253</v>
      </c>
      <c r="O2877">
        <v>60</v>
      </c>
      <c r="P2877">
        <v>0</v>
      </c>
      <c r="Q2877" t="s">
        <v>35</v>
      </c>
      <c r="R2877" t="s">
        <v>52</v>
      </c>
      <c r="S2877" t="s">
        <v>6176</v>
      </c>
    </row>
    <row r="2878" spans="1:19" hidden="1" x14ac:dyDescent="0.3">
      <c r="A2878" s="7">
        <v>20165</v>
      </c>
      <c r="B2878" s="6" t="s">
        <v>5815</v>
      </c>
      <c r="C2878" t="s">
        <v>5816</v>
      </c>
      <c r="D2878" t="str">
        <f t="shared" si="88"/>
        <v>04:38:50</v>
      </c>
      <c r="E2878" s="18">
        <f t="shared" si="89"/>
        <v>0.16666666666666666</v>
      </c>
      <c r="F2878" s="2" t="s">
        <v>59</v>
      </c>
      <c r="G2878" s="4" t="s">
        <v>46</v>
      </c>
      <c r="H2878" t="s">
        <v>75</v>
      </c>
      <c r="I2878">
        <v>397</v>
      </c>
      <c r="J2878">
        <v>78262</v>
      </c>
      <c r="K2878" t="s">
        <v>6206</v>
      </c>
      <c r="L2878">
        <v>2</v>
      </c>
      <c r="M2878" s="6">
        <v>630.5</v>
      </c>
      <c r="N2878" s="6">
        <v>3662.75</v>
      </c>
      <c r="O2878">
        <v>64</v>
      </c>
      <c r="P2878">
        <v>2</v>
      </c>
      <c r="Q2878" t="s">
        <v>52</v>
      </c>
      <c r="R2878" t="s">
        <v>52</v>
      </c>
      <c r="S2878" t="s">
        <v>6177</v>
      </c>
    </row>
    <row r="2879" spans="1:19" hidden="1" x14ac:dyDescent="0.3">
      <c r="A2879" s="7">
        <v>20166</v>
      </c>
      <c r="B2879" s="6" t="s">
        <v>5817</v>
      </c>
      <c r="C2879" t="s">
        <v>5818</v>
      </c>
      <c r="D2879" t="str">
        <f t="shared" si="88"/>
        <v>11:50:24</v>
      </c>
      <c r="E2879" s="18">
        <f t="shared" si="89"/>
        <v>0.45833333333333331</v>
      </c>
      <c r="F2879" s="2" t="s">
        <v>45</v>
      </c>
      <c r="G2879" s="4" t="s">
        <v>55</v>
      </c>
      <c r="H2879" t="s">
        <v>56</v>
      </c>
      <c r="I2879">
        <v>4014</v>
      </c>
      <c r="J2879">
        <v>77905</v>
      </c>
      <c r="K2879" t="s">
        <v>6206</v>
      </c>
      <c r="L2879">
        <v>41</v>
      </c>
      <c r="M2879" s="6">
        <v>372.25</v>
      </c>
      <c r="N2879" s="6">
        <v>5178</v>
      </c>
      <c r="O2879">
        <v>12</v>
      </c>
      <c r="P2879">
        <v>5</v>
      </c>
      <c r="Q2879" t="s">
        <v>52</v>
      </c>
      <c r="R2879" t="s">
        <v>38</v>
      </c>
      <c r="S2879" t="s">
        <v>6177</v>
      </c>
    </row>
    <row r="2880" spans="1:19" hidden="1" x14ac:dyDescent="0.3">
      <c r="A2880" s="7">
        <v>20167</v>
      </c>
      <c r="B2880" s="6" t="s">
        <v>5819</v>
      </c>
      <c r="C2880" t="s">
        <v>5820</v>
      </c>
      <c r="D2880" t="str">
        <f t="shared" si="88"/>
        <v>09:41:32</v>
      </c>
      <c r="E2880" s="18">
        <f t="shared" si="89"/>
        <v>0.375</v>
      </c>
      <c r="F2880" s="2" t="s">
        <v>88</v>
      </c>
      <c r="G2880" s="4" t="s">
        <v>55</v>
      </c>
      <c r="H2880" t="s">
        <v>51</v>
      </c>
      <c r="I2880">
        <v>298</v>
      </c>
      <c r="J2880">
        <v>38788</v>
      </c>
      <c r="K2880" t="s">
        <v>6205</v>
      </c>
      <c r="L2880">
        <v>3</v>
      </c>
      <c r="M2880" s="6">
        <v>389</v>
      </c>
      <c r="N2880" s="6">
        <v>5242.75</v>
      </c>
      <c r="O2880">
        <v>75</v>
      </c>
      <c r="P2880">
        <v>1</v>
      </c>
      <c r="Q2880" t="s">
        <v>65</v>
      </c>
      <c r="R2880" t="s">
        <v>38</v>
      </c>
      <c r="S2880" t="s">
        <v>6177</v>
      </c>
    </row>
    <row r="2881" spans="1:19" hidden="1" x14ac:dyDescent="0.3">
      <c r="A2881" s="7">
        <v>20168</v>
      </c>
      <c r="B2881" s="6" t="s">
        <v>5821</v>
      </c>
      <c r="C2881" t="s">
        <v>5822</v>
      </c>
      <c r="D2881" t="str">
        <f t="shared" si="88"/>
        <v>04:30:24</v>
      </c>
      <c r="E2881" s="18">
        <f t="shared" si="89"/>
        <v>0.16666666666666666</v>
      </c>
      <c r="F2881" s="2" t="s">
        <v>50</v>
      </c>
      <c r="G2881" s="4" t="s">
        <v>46</v>
      </c>
      <c r="H2881" t="s">
        <v>75</v>
      </c>
      <c r="I2881">
        <v>238</v>
      </c>
      <c r="J2881">
        <v>33005</v>
      </c>
      <c r="K2881" t="s">
        <v>6205</v>
      </c>
      <c r="L2881">
        <v>13</v>
      </c>
      <c r="M2881" s="6">
        <v>242.75</v>
      </c>
      <c r="N2881" s="6">
        <v>3018.25</v>
      </c>
      <c r="O2881">
        <v>41</v>
      </c>
      <c r="P2881">
        <v>1</v>
      </c>
      <c r="Q2881" t="s">
        <v>65</v>
      </c>
      <c r="R2881" t="s">
        <v>38</v>
      </c>
      <c r="S2881" t="s">
        <v>6176</v>
      </c>
    </row>
    <row r="2882" spans="1:19" hidden="1" x14ac:dyDescent="0.3">
      <c r="A2882" s="7">
        <v>20169</v>
      </c>
      <c r="B2882" s="6" t="s">
        <v>5823</v>
      </c>
      <c r="C2882" t="s">
        <v>5824</v>
      </c>
      <c r="D2882" t="str">
        <f t="shared" si="88"/>
        <v>07:33:57</v>
      </c>
      <c r="E2882" s="18">
        <f t="shared" si="89"/>
        <v>0.29166666666666663</v>
      </c>
      <c r="F2882" s="2" t="s">
        <v>72</v>
      </c>
      <c r="G2882" s="4" t="s">
        <v>55</v>
      </c>
      <c r="H2882" t="s">
        <v>51</v>
      </c>
      <c r="I2882">
        <v>716</v>
      </c>
      <c r="J2882">
        <v>30918</v>
      </c>
      <c r="K2882" t="s">
        <v>6205</v>
      </c>
      <c r="L2882">
        <v>11</v>
      </c>
      <c r="M2882" s="6">
        <v>222.5</v>
      </c>
      <c r="N2882" s="6">
        <v>5607.5</v>
      </c>
      <c r="O2882">
        <v>92</v>
      </c>
      <c r="P2882">
        <v>2</v>
      </c>
      <c r="Q2882" t="s">
        <v>52</v>
      </c>
      <c r="R2882" t="s">
        <v>38</v>
      </c>
      <c r="S2882" t="s">
        <v>6177</v>
      </c>
    </row>
    <row r="2883" spans="1:19" hidden="1" x14ac:dyDescent="0.3">
      <c r="A2883" s="7">
        <v>20170</v>
      </c>
      <c r="B2883" s="6" t="s">
        <v>5825</v>
      </c>
      <c r="C2883" t="s">
        <v>5826</v>
      </c>
      <c r="D2883" t="str">
        <f t="shared" ref="D2883:D2946" si="90">TEXT(C2883,"hh:mm:ss")</f>
        <v>23:37:27</v>
      </c>
      <c r="E2883" s="18">
        <f t="shared" ref="E2883:E2946" si="91">FLOOR(D2883,TIME(1,0,0))</f>
        <v>0.95833333333333326</v>
      </c>
      <c r="F2883" s="2" t="s">
        <v>72</v>
      </c>
      <c r="G2883" s="4" t="s">
        <v>55</v>
      </c>
      <c r="H2883" t="s">
        <v>75</v>
      </c>
      <c r="I2883">
        <v>282</v>
      </c>
      <c r="J2883">
        <v>31394</v>
      </c>
      <c r="K2883" t="s">
        <v>6205</v>
      </c>
      <c r="L2883">
        <v>10</v>
      </c>
      <c r="M2883" s="6">
        <v>83.5</v>
      </c>
      <c r="N2883" s="6">
        <v>4661</v>
      </c>
      <c r="O2883">
        <v>41</v>
      </c>
      <c r="P2883">
        <v>3</v>
      </c>
      <c r="Q2883" t="s">
        <v>52</v>
      </c>
      <c r="R2883" t="s">
        <v>38</v>
      </c>
      <c r="S2883" t="s">
        <v>6176</v>
      </c>
    </row>
    <row r="2884" spans="1:19" hidden="1" x14ac:dyDescent="0.3">
      <c r="A2884" s="7">
        <v>20171</v>
      </c>
      <c r="B2884" s="6" t="s">
        <v>5827</v>
      </c>
      <c r="C2884" t="s">
        <v>5828</v>
      </c>
      <c r="D2884" t="str">
        <f t="shared" si="90"/>
        <v>14:25:23</v>
      </c>
      <c r="E2884" s="18">
        <f t="shared" si="91"/>
        <v>0.58333333333333326</v>
      </c>
      <c r="F2884" s="2" t="s">
        <v>50</v>
      </c>
      <c r="G2884" s="4" t="s">
        <v>55</v>
      </c>
      <c r="H2884" t="s">
        <v>51</v>
      </c>
      <c r="I2884">
        <v>154</v>
      </c>
      <c r="J2884">
        <v>75273</v>
      </c>
      <c r="K2884" t="s">
        <v>6206</v>
      </c>
      <c r="L2884">
        <v>19</v>
      </c>
      <c r="M2884" s="6">
        <v>3588.75</v>
      </c>
      <c r="N2884" s="6">
        <v>718.5</v>
      </c>
      <c r="O2884">
        <v>78</v>
      </c>
      <c r="P2884">
        <v>2</v>
      </c>
      <c r="Q2884" t="s">
        <v>65</v>
      </c>
      <c r="R2884" t="s">
        <v>52</v>
      </c>
      <c r="S2884" t="s">
        <v>6177</v>
      </c>
    </row>
    <row r="2885" spans="1:19" hidden="1" x14ac:dyDescent="0.3">
      <c r="A2885" s="7">
        <v>20172</v>
      </c>
      <c r="B2885" s="6" t="s">
        <v>5829</v>
      </c>
      <c r="C2885" t="s">
        <v>5830</v>
      </c>
      <c r="D2885" t="str">
        <f t="shared" si="90"/>
        <v>09:36:33</v>
      </c>
      <c r="E2885" s="18">
        <f t="shared" si="91"/>
        <v>0.375</v>
      </c>
      <c r="F2885" s="2" t="s">
        <v>72</v>
      </c>
      <c r="G2885" s="4" t="s">
        <v>46</v>
      </c>
      <c r="H2885" t="s">
        <v>47</v>
      </c>
      <c r="I2885">
        <v>907</v>
      </c>
      <c r="J2885">
        <v>37021</v>
      </c>
      <c r="K2885" t="s">
        <v>6205</v>
      </c>
      <c r="L2885">
        <v>12</v>
      </c>
      <c r="M2885" s="6">
        <v>768</v>
      </c>
      <c r="N2885" s="6">
        <v>2104.25</v>
      </c>
      <c r="O2885">
        <v>65</v>
      </c>
      <c r="P2885">
        <v>1</v>
      </c>
      <c r="Q2885" t="s">
        <v>38</v>
      </c>
      <c r="R2885" t="s">
        <v>38</v>
      </c>
      <c r="S2885" t="s">
        <v>6177</v>
      </c>
    </row>
    <row r="2886" spans="1:19" hidden="1" x14ac:dyDescent="0.3">
      <c r="A2886" s="7">
        <v>20173</v>
      </c>
      <c r="B2886" s="6" t="s">
        <v>5831</v>
      </c>
      <c r="C2886" t="s">
        <v>5832</v>
      </c>
      <c r="D2886" t="str">
        <f t="shared" si="90"/>
        <v>09:34:16</v>
      </c>
      <c r="E2886" s="18">
        <f t="shared" si="91"/>
        <v>0.375</v>
      </c>
      <c r="F2886" s="2" t="s">
        <v>45</v>
      </c>
      <c r="G2886" s="4" t="s">
        <v>46</v>
      </c>
      <c r="H2886" t="s">
        <v>75</v>
      </c>
      <c r="I2886">
        <v>1230</v>
      </c>
      <c r="J2886">
        <v>35220</v>
      </c>
      <c r="K2886" t="s">
        <v>6205</v>
      </c>
      <c r="L2886">
        <v>10</v>
      </c>
      <c r="M2886" s="6">
        <v>67</v>
      </c>
      <c r="N2886" s="6">
        <v>6409.25</v>
      </c>
      <c r="O2886">
        <v>47</v>
      </c>
      <c r="P2886">
        <v>2</v>
      </c>
      <c r="Q2886" t="s">
        <v>52</v>
      </c>
      <c r="R2886" t="s">
        <v>52</v>
      </c>
      <c r="S2886" t="s">
        <v>6177</v>
      </c>
    </row>
    <row r="2887" spans="1:19" hidden="1" x14ac:dyDescent="0.3">
      <c r="A2887" s="7">
        <v>20174</v>
      </c>
      <c r="B2887" s="6" t="s">
        <v>5833</v>
      </c>
      <c r="C2887" t="s">
        <v>5834</v>
      </c>
      <c r="D2887" t="str">
        <f t="shared" si="90"/>
        <v>14:01:50</v>
      </c>
      <c r="E2887" s="18">
        <f t="shared" si="91"/>
        <v>0.58333333333333326</v>
      </c>
      <c r="F2887" s="2" t="s">
        <v>45</v>
      </c>
      <c r="G2887" s="4" t="s">
        <v>46</v>
      </c>
      <c r="H2887" t="s">
        <v>47</v>
      </c>
      <c r="I2887">
        <v>1272</v>
      </c>
      <c r="J2887">
        <v>75443</v>
      </c>
      <c r="K2887" t="s">
        <v>6206</v>
      </c>
      <c r="L2887">
        <v>20</v>
      </c>
      <c r="M2887" s="6">
        <v>389</v>
      </c>
      <c r="N2887" s="6">
        <v>6074.75</v>
      </c>
      <c r="O2887">
        <v>62</v>
      </c>
      <c r="P2887">
        <v>2</v>
      </c>
      <c r="Q2887" t="s">
        <v>35</v>
      </c>
      <c r="R2887" t="s">
        <v>52</v>
      </c>
      <c r="S2887" t="s">
        <v>6176</v>
      </c>
    </row>
    <row r="2888" spans="1:19" hidden="1" x14ac:dyDescent="0.3">
      <c r="A2888" s="7">
        <v>20175</v>
      </c>
      <c r="B2888" s="6" t="s">
        <v>5835</v>
      </c>
      <c r="C2888" t="s">
        <v>5836</v>
      </c>
      <c r="D2888" t="str">
        <f t="shared" si="90"/>
        <v>06:18:39</v>
      </c>
      <c r="E2888" s="18">
        <f t="shared" si="91"/>
        <v>0.25</v>
      </c>
      <c r="F2888" s="2" t="s">
        <v>45</v>
      </c>
      <c r="G2888" s="4" t="s">
        <v>46</v>
      </c>
      <c r="H2888" t="s">
        <v>60</v>
      </c>
      <c r="I2888">
        <v>2179</v>
      </c>
      <c r="J2888">
        <v>63094</v>
      </c>
      <c r="K2888" t="s">
        <v>6203</v>
      </c>
      <c r="L2888">
        <v>35</v>
      </c>
      <c r="M2888" s="6">
        <v>203</v>
      </c>
      <c r="N2888" s="6">
        <v>2919.75</v>
      </c>
      <c r="O2888">
        <v>24</v>
      </c>
      <c r="P2888">
        <v>5</v>
      </c>
      <c r="Q2888" t="s">
        <v>52</v>
      </c>
      <c r="R2888" t="s">
        <v>38</v>
      </c>
      <c r="S2888" t="s">
        <v>6177</v>
      </c>
    </row>
    <row r="2889" spans="1:19" hidden="1" x14ac:dyDescent="0.3">
      <c r="A2889" s="7">
        <v>20176</v>
      </c>
      <c r="B2889" s="6" t="s">
        <v>5837</v>
      </c>
      <c r="C2889" t="s">
        <v>5838</v>
      </c>
      <c r="D2889" t="str">
        <f t="shared" si="90"/>
        <v>02:35:19</v>
      </c>
      <c r="E2889" s="18">
        <f t="shared" si="91"/>
        <v>8.3333333333333329E-2</v>
      </c>
      <c r="F2889" s="2" t="s">
        <v>72</v>
      </c>
      <c r="G2889" s="4" t="s">
        <v>46</v>
      </c>
      <c r="H2889" t="s">
        <v>47</v>
      </c>
      <c r="I2889">
        <v>863</v>
      </c>
      <c r="J2889">
        <v>15486</v>
      </c>
      <c r="K2889" t="s">
        <v>6204</v>
      </c>
      <c r="L2889">
        <v>1</v>
      </c>
      <c r="M2889" s="6">
        <v>918</v>
      </c>
      <c r="N2889" s="6">
        <v>2473.25</v>
      </c>
      <c r="O2889">
        <v>63</v>
      </c>
      <c r="P2889">
        <v>1</v>
      </c>
      <c r="Q2889" t="s">
        <v>52</v>
      </c>
      <c r="R2889" t="s">
        <v>52</v>
      </c>
      <c r="S2889" t="s">
        <v>6176</v>
      </c>
    </row>
    <row r="2890" spans="1:19" hidden="1" x14ac:dyDescent="0.3">
      <c r="A2890" s="7">
        <v>20177</v>
      </c>
      <c r="B2890" s="6" t="s">
        <v>5839</v>
      </c>
      <c r="C2890" t="s">
        <v>5840</v>
      </c>
      <c r="D2890" t="str">
        <f t="shared" si="90"/>
        <v>18:49:38</v>
      </c>
      <c r="E2890" s="18">
        <f t="shared" si="91"/>
        <v>0.75</v>
      </c>
      <c r="F2890" s="2" t="s">
        <v>72</v>
      </c>
      <c r="G2890" s="4" t="s">
        <v>46</v>
      </c>
      <c r="H2890" t="s">
        <v>81</v>
      </c>
      <c r="I2890">
        <v>815</v>
      </c>
      <c r="J2890">
        <v>43688</v>
      </c>
      <c r="K2890" t="s">
        <v>6205</v>
      </c>
      <c r="L2890">
        <v>5</v>
      </c>
      <c r="M2890" s="6">
        <v>131.25</v>
      </c>
      <c r="N2890" s="6">
        <v>7488.75</v>
      </c>
      <c r="O2890">
        <v>57</v>
      </c>
      <c r="P2890">
        <v>1</v>
      </c>
      <c r="Q2890" t="s">
        <v>38</v>
      </c>
      <c r="R2890" t="s">
        <v>52</v>
      </c>
      <c r="S2890" t="s">
        <v>6176</v>
      </c>
    </row>
    <row r="2891" spans="1:19" hidden="1" x14ac:dyDescent="0.3">
      <c r="A2891" s="7">
        <v>20178</v>
      </c>
      <c r="B2891" s="6" t="s">
        <v>5841</v>
      </c>
      <c r="C2891" t="s">
        <v>5842</v>
      </c>
      <c r="D2891" t="str">
        <f t="shared" si="90"/>
        <v>06:56:08</v>
      </c>
      <c r="E2891" s="18">
        <f t="shared" si="91"/>
        <v>0.25</v>
      </c>
      <c r="F2891" s="2" t="s">
        <v>72</v>
      </c>
      <c r="G2891" s="4" t="s">
        <v>46</v>
      </c>
      <c r="H2891" t="s">
        <v>81</v>
      </c>
      <c r="I2891">
        <v>579</v>
      </c>
      <c r="J2891">
        <v>55808</v>
      </c>
      <c r="K2891" t="s">
        <v>6203</v>
      </c>
      <c r="L2891">
        <v>10</v>
      </c>
      <c r="M2891" s="6">
        <v>379.75</v>
      </c>
      <c r="N2891" s="6">
        <v>6441.75</v>
      </c>
      <c r="O2891">
        <v>61</v>
      </c>
      <c r="P2891">
        <v>1</v>
      </c>
      <c r="Q2891" t="s">
        <v>52</v>
      </c>
      <c r="R2891" t="s">
        <v>38</v>
      </c>
      <c r="S2891" t="s">
        <v>6176</v>
      </c>
    </row>
    <row r="2892" spans="1:19" hidden="1" x14ac:dyDescent="0.3">
      <c r="A2892" s="7">
        <v>20179</v>
      </c>
      <c r="B2892" s="6" t="s">
        <v>5843</v>
      </c>
      <c r="C2892" t="s">
        <v>5844</v>
      </c>
      <c r="D2892" t="str">
        <f t="shared" si="90"/>
        <v>05:30:42</v>
      </c>
      <c r="E2892" s="18">
        <f t="shared" si="91"/>
        <v>0.20833333333333331</v>
      </c>
      <c r="F2892" s="2" t="s">
        <v>45</v>
      </c>
      <c r="G2892" s="4" t="s">
        <v>55</v>
      </c>
      <c r="H2892" t="s">
        <v>75</v>
      </c>
      <c r="I2892">
        <v>1104</v>
      </c>
      <c r="J2892">
        <v>34175</v>
      </c>
      <c r="K2892" t="s">
        <v>6205</v>
      </c>
      <c r="L2892">
        <v>1</v>
      </c>
      <c r="M2892" s="6">
        <v>560.75</v>
      </c>
      <c r="N2892" s="6">
        <v>2612.25</v>
      </c>
      <c r="O2892">
        <v>50</v>
      </c>
      <c r="P2892">
        <v>1</v>
      </c>
      <c r="Q2892" t="s">
        <v>52</v>
      </c>
      <c r="R2892" t="s">
        <v>38</v>
      </c>
      <c r="S2892" t="s">
        <v>6177</v>
      </c>
    </row>
    <row r="2893" spans="1:19" hidden="1" x14ac:dyDescent="0.3">
      <c r="A2893" s="7">
        <v>20180</v>
      </c>
      <c r="B2893" s="6" t="s">
        <v>5845</v>
      </c>
      <c r="C2893" t="s">
        <v>5846</v>
      </c>
      <c r="D2893" t="str">
        <f t="shared" si="90"/>
        <v>01:38:46</v>
      </c>
      <c r="E2893" s="18">
        <f t="shared" si="91"/>
        <v>4.1666666666666664E-2</v>
      </c>
      <c r="F2893" s="2" t="s">
        <v>45</v>
      </c>
      <c r="G2893" s="4" t="s">
        <v>46</v>
      </c>
      <c r="H2893" t="s">
        <v>75</v>
      </c>
      <c r="I2893">
        <v>1745</v>
      </c>
      <c r="J2893">
        <v>62532</v>
      </c>
      <c r="K2893" t="s">
        <v>6203</v>
      </c>
      <c r="L2893">
        <v>15</v>
      </c>
      <c r="M2893" s="6">
        <v>342</v>
      </c>
      <c r="N2893" s="6">
        <v>3191.25</v>
      </c>
      <c r="O2893">
        <v>59</v>
      </c>
      <c r="P2893">
        <v>3</v>
      </c>
      <c r="Q2893" t="s">
        <v>38</v>
      </c>
      <c r="R2893" t="s">
        <v>38</v>
      </c>
      <c r="S2893" t="s">
        <v>6177</v>
      </c>
    </row>
    <row r="2894" spans="1:19" hidden="1" x14ac:dyDescent="0.3">
      <c r="A2894" s="7">
        <v>20181</v>
      </c>
      <c r="B2894" s="6" t="s">
        <v>5847</v>
      </c>
      <c r="C2894" t="s">
        <v>5848</v>
      </c>
      <c r="D2894" t="str">
        <f t="shared" si="90"/>
        <v>19:39:21</v>
      </c>
      <c r="E2894" s="18">
        <f t="shared" si="91"/>
        <v>0.79166666666666663</v>
      </c>
      <c r="F2894" s="2" t="s">
        <v>50</v>
      </c>
      <c r="G2894" s="4" t="s">
        <v>55</v>
      </c>
      <c r="H2894" t="s">
        <v>51</v>
      </c>
      <c r="I2894">
        <v>232</v>
      </c>
      <c r="J2894">
        <v>65570</v>
      </c>
      <c r="K2894" t="s">
        <v>6203</v>
      </c>
      <c r="L2894">
        <v>6</v>
      </c>
      <c r="M2894" s="6">
        <v>407.5</v>
      </c>
      <c r="N2894" s="6">
        <v>6124</v>
      </c>
      <c r="O2894">
        <v>81</v>
      </c>
      <c r="P2894">
        <v>2</v>
      </c>
      <c r="Q2894" t="s">
        <v>65</v>
      </c>
      <c r="R2894" t="s">
        <v>52</v>
      </c>
      <c r="S2894" t="s">
        <v>6177</v>
      </c>
    </row>
    <row r="2895" spans="1:19" hidden="1" x14ac:dyDescent="0.3">
      <c r="A2895" s="7">
        <v>20182</v>
      </c>
      <c r="B2895" s="6" t="s">
        <v>5849</v>
      </c>
      <c r="C2895" t="s">
        <v>5850</v>
      </c>
      <c r="D2895" t="str">
        <f t="shared" si="90"/>
        <v>20:20:05</v>
      </c>
      <c r="E2895" s="18">
        <f t="shared" si="91"/>
        <v>0.83333333333333326</v>
      </c>
      <c r="F2895" s="2" t="s">
        <v>59</v>
      </c>
      <c r="G2895" s="4" t="s">
        <v>55</v>
      </c>
      <c r="H2895" t="s">
        <v>75</v>
      </c>
      <c r="I2895">
        <v>446</v>
      </c>
      <c r="J2895">
        <v>26406</v>
      </c>
      <c r="K2895" t="s">
        <v>6204</v>
      </c>
      <c r="L2895">
        <v>7</v>
      </c>
      <c r="M2895" s="6">
        <v>364.25</v>
      </c>
      <c r="N2895" s="6">
        <v>3415.25</v>
      </c>
      <c r="O2895">
        <v>47</v>
      </c>
      <c r="P2895">
        <v>2</v>
      </c>
      <c r="Q2895" t="s">
        <v>38</v>
      </c>
      <c r="R2895" t="s">
        <v>35</v>
      </c>
      <c r="S2895" t="s">
        <v>6176</v>
      </c>
    </row>
    <row r="2896" spans="1:19" hidden="1" x14ac:dyDescent="0.3">
      <c r="A2896" s="7">
        <v>20183</v>
      </c>
      <c r="B2896" s="6" t="s">
        <v>5851</v>
      </c>
      <c r="C2896" t="s">
        <v>5852</v>
      </c>
      <c r="D2896" t="str">
        <f t="shared" si="90"/>
        <v>13:23:14</v>
      </c>
      <c r="E2896" s="18">
        <f t="shared" si="91"/>
        <v>0.54166666666666663</v>
      </c>
      <c r="F2896" s="2" t="s">
        <v>72</v>
      </c>
      <c r="G2896" s="4" t="s">
        <v>46</v>
      </c>
      <c r="H2896" t="s">
        <v>47</v>
      </c>
      <c r="I2896">
        <v>502</v>
      </c>
      <c r="J2896">
        <v>37219</v>
      </c>
      <c r="K2896" t="s">
        <v>6205</v>
      </c>
      <c r="L2896">
        <v>3</v>
      </c>
      <c r="M2896" s="6">
        <v>6613.25</v>
      </c>
      <c r="N2896" s="6">
        <v>595.75</v>
      </c>
      <c r="O2896">
        <v>54</v>
      </c>
      <c r="P2896">
        <v>2</v>
      </c>
      <c r="Q2896" t="s">
        <v>52</v>
      </c>
      <c r="R2896" t="s">
        <v>52</v>
      </c>
      <c r="S2896" t="s">
        <v>6176</v>
      </c>
    </row>
    <row r="2897" spans="1:19" hidden="1" x14ac:dyDescent="0.3">
      <c r="A2897" s="7">
        <v>20184</v>
      </c>
      <c r="B2897" s="6" t="s">
        <v>5853</v>
      </c>
      <c r="C2897" t="s">
        <v>3788</v>
      </c>
      <c r="D2897" t="str">
        <f t="shared" si="90"/>
        <v>21:12:43</v>
      </c>
      <c r="E2897" s="18">
        <f t="shared" si="91"/>
        <v>0.875</v>
      </c>
      <c r="F2897" s="2" t="s">
        <v>88</v>
      </c>
      <c r="G2897" s="4" t="s">
        <v>55</v>
      </c>
      <c r="H2897" t="s">
        <v>51</v>
      </c>
      <c r="I2897">
        <v>50</v>
      </c>
      <c r="J2897">
        <v>47147</v>
      </c>
      <c r="K2897" t="s">
        <v>6205</v>
      </c>
      <c r="L2897">
        <v>8</v>
      </c>
      <c r="M2897" s="6">
        <v>146.25</v>
      </c>
      <c r="N2897" s="6">
        <v>7103.5</v>
      </c>
      <c r="O2897">
        <v>78</v>
      </c>
      <c r="P2897">
        <v>1</v>
      </c>
      <c r="Q2897" t="s">
        <v>52</v>
      </c>
      <c r="R2897" t="s">
        <v>38</v>
      </c>
      <c r="S2897" t="s">
        <v>6177</v>
      </c>
    </row>
    <row r="2898" spans="1:19" hidden="1" x14ac:dyDescent="0.3">
      <c r="A2898" s="7">
        <v>20185</v>
      </c>
      <c r="B2898" s="6" t="s">
        <v>5854</v>
      </c>
      <c r="C2898" t="s">
        <v>5855</v>
      </c>
      <c r="D2898" t="str">
        <f t="shared" si="90"/>
        <v>03:26:33</v>
      </c>
      <c r="E2898" s="18">
        <f t="shared" si="91"/>
        <v>0.125</v>
      </c>
      <c r="F2898" s="2" t="s">
        <v>88</v>
      </c>
      <c r="G2898" s="4" t="s">
        <v>55</v>
      </c>
      <c r="H2898" t="s">
        <v>51</v>
      </c>
      <c r="I2898">
        <v>94</v>
      </c>
      <c r="J2898">
        <v>83033</v>
      </c>
      <c r="K2898" t="s">
        <v>6206</v>
      </c>
      <c r="L2898">
        <v>5</v>
      </c>
      <c r="M2898" s="6">
        <v>360.25</v>
      </c>
      <c r="N2898" s="6">
        <v>3139.5</v>
      </c>
      <c r="O2898">
        <v>75</v>
      </c>
      <c r="P2898">
        <v>2</v>
      </c>
      <c r="Q2898" t="s">
        <v>52</v>
      </c>
      <c r="R2898" t="s">
        <v>52</v>
      </c>
      <c r="S2898" t="s">
        <v>6177</v>
      </c>
    </row>
    <row r="2899" spans="1:19" hidden="1" x14ac:dyDescent="0.3">
      <c r="A2899" s="7">
        <v>20186</v>
      </c>
      <c r="B2899" s="6" t="s">
        <v>5856</v>
      </c>
      <c r="C2899" t="s">
        <v>5857</v>
      </c>
      <c r="D2899" t="str">
        <f t="shared" si="90"/>
        <v>22:41:08</v>
      </c>
      <c r="E2899" s="18">
        <f t="shared" si="91"/>
        <v>0.91666666666666663</v>
      </c>
      <c r="F2899" s="2" t="s">
        <v>59</v>
      </c>
      <c r="G2899" s="4" t="s">
        <v>55</v>
      </c>
      <c r="H2899" t="s">
        <v>75</v>
      </c>
      <c r="I2899">
        <v>815</v>
      </c>
      <c r="J2899">
        <v>75940</v>
      </c>
      <c r="K2899" t="s">
        <v>6206</v>
      </c>
      <c r="L2899">
        <v>5</v>
      </c>
      <c r="M2899" s="6">
        <v>9170.25</v>
      </c>
      <c r="N2899" s="6">
        <v>472.75</v>
      </c>
      <c r="O2899">
        <v>46</v>
      </c>
      <c r="P2899">
        <v>2</v>
      </c>
      <c r="Q2899" t="s">
        <v>52</v>
      </c>
      <c r="R2899" t="s">
        <v>52</v>
      </c>
      <c r="S2899" t="s">
        <v>6176</v>
      </c>
    </row>
    <row r="2900" spans="1:19" hidden="1" x14ac:dyDescent="0.3">
      <c r="A2900" s="7">
        <v>20187</v>
      </c>
      <c r="B2900" s="6" t="s">
        <v>5858</v>
      </c>
      <c r="C2900" t="s">
        <v>5859</v>
      </c>
      <c r="D2900" t="str">
        <f t="shared" si="90"/>
        <v>00:56:26</v>
      </c>
      <c r="E2900" s="18">
        <f t="shared" si="91"/>
        <v>0</v>
      </c>
      <c r="F2900" s="2" t="s">
        <v>50</v>
      </c>
      <c r="G2900" s="4" t="s">
        <v>55</v>
      </c>
      <c r="H2900" t="s">
        <v>51</v>
      </c>
      <c r="I2900">
        <v>217</v>
      </c>
      <c r="J2900">
        <v>66817</v>
      </c>
      <c r="K2900" t="s">
        <v>6203</v>
      </c>
      <c r="L2900">
        <v>17</v>
      </c>
      <c r="M2900" s="6">
        <v>945.25</v>
      </c>
      <c r="N2900" s="6">
        <v>2872.5</v>
      </c>
      <c r="O2900">
        <v>96</v>
      </c>
      <c r="P2900">
        <v>2</v>
      </c>
      <c r="Q2900" t="s">
        <v>52</v>
      </c>
      <c r="R2900" t="s">
        <v>38</v>
      </c>
      <c r="S2900" t="s">
        <v>6176</v>
      </c>
    </row>
    <row r="2901" spans="1:19" hidden="1" x14ac:dyDescent="0.3">
      <c r="A2901" s="7">
        <v>20188</v>
      </c>
      <c r="B2901" s="6" t="s">
        <v>5860</v>
      </c>
      <c r="C2901" t="s">
        <v>5861</v>
      </c>
      <c r="D2901" t="str">
        <f t="shared" si="90"/>
        <v>12:37:28</v>
      </c>
      <c r="E2901" s="18">
        <f t="shared" si="91"/>
        <v>0.5</v>
      </c>
      <c r="F2901" s="2" t="s">
        <v>45</v>
      </c>
      <c r="G2901" s="4" t="s">
        <v>46</v>
      </c>
      <c r="H2901" t="s">
        <v>47</v>
      </c>
      <c r="I2901">
        <v>1442</v>
      </c>
      <c r="J2901">
        <v>15348</v>
      </c>
      <c r="K2901" t="s">
        <v>6204</v>
      </c>
      <c r="L2901">
        <v>18</v>
      </c>
      <c r="M2901" s="6">
        <v>189.5</v>
      </c>
      <c r="N2901" s="6">
        <v>3395.5</v>
      </c>
      <c r="O2901">
        <v>82</v>
      </c>
      <c r="P2901">
        <v>2</v>
      </c>
      <c r="Q2901" t="s">
        <v>38</v>
      </c>
      <c r="R2901" t="s">
        <v>38</v>
      </c>
      <c r="S2901" t="s">
        <v>6176</v>
      </c>
    </row>
    <row r="2902" spans="1:19" hidden="1" x14ac:dyDescent="0.3">
      <c r="A2902" s="7">
        <v>20189</v>
      </c>
      <c r="B2902" s="6" t="s">
        <v>5862</v>
      </c>
      <c r="C2902" t="s">
        <v>5863</v>
      </c>
      <c r="D2902" t="str">
        <f t="shared" si="90"/>
        <v>23:45:18</v>
      </c>
      <c r="E2902" s="18">
        <f t="shared" si="91"/>
        <v>0.95833333333333326</v>
      </c>
      <c r="F2902" s="2" t="s">
        <v>72</v>
      </c>
      <c r="G2902" s="4" t="s">
        <v>55</v>
      </c>
      <c r="H2902" t="s">
        <v>51</v>
      </c>
      <c r="I2902">
        <v>643</v>
      </c>
      <c r="J2902">
        <v>75041</v>
      </c>
      <c r="K2902" t="s">
        <v>6206</v>
      </c>
      <c r="L2902">
        <v>6</v>
      </c>
      <c r="M2902" s="6">
        <v>2344</v>
      </c>
      <c r="N2902" s="6">
        <v>532.75</v>
      </c>
      <c r="O2902">
        <v>94</v>
      </c>
      <c r="P2902">
        <v>1</v>
      </c>
      <c r="Q2902" t="s">
        <v>65</v>
      </c>
      <c r="R2902" t="s">
        <v>52</v>
      </c>
      <c r="S2902" t="s">
        <v>6177</v>
      </c>
    </row>
    <row r="2903" spans="1:19" hidden="1" x14ac:dyDescent="0.3">
      <c r="A2903" s="7">
        <v>20190</v>
      </c>
      <c r="B2903" s="6" t="s">
        <v>5864</v>
      </c>
      <c r="C2903" t="s">
        <v>5865</v>
      </c>
      <c r="D2903" t="str">
        <f t="shared" si="90"/>
        <v>15:07:54</v>
      </c>
      <c r="E2903" s="18">
        <f t="shared" si="91"/>
        <v>0.625</v>
      </c>
      <c r="F2903" s="2" t="s">
        <v>72</v>
      </c>
      <c r="G2903" s="4" t="s">
        <v>46</v>
      </c>
      <c r="H2903" t="s">
        <v>81</v>
      </c>
      <c r="I2903">
        <v>441</v>
      </c>
      <c r="J2903">
        <v>55559</v>
      </c>
      <c r="K2903" t="s">
        <v>6203</v>
      </c>
      <c r="L2903">
        <v>16</v>
      </c>
      <c r="M2903" s="6">
        <v>284.75</v>
      </c>
      <c r="N2903" s="6">
        <v>4965</v>
      </c>
      <c r="O2903">
        <v>69</v>
      </c>
      <c r="P2903">
        <v>1</v>
      </c>
      <c r="Q2903" t="s">
        <v>35</v>
      </c>
      <c r="R2903" t="s">
        <v>38</v>
      </c>
      <c r="S2903" t="s">
        <v>6177</v>
      </c>
    </row>
    <row r="2904" spans="1:19" hidden="1" x14ac:dyDescent="0.3">
      <c r="A2904" s="7">
        <v>20191</v>
      </c>
      <c r="B2904" s="6" t="s">
        <v>5866</v>
      </c>
      <c r="C2904" t="s">
        <v>5867</v>
      </c>
      <c r="D2904" t="str">
        <f t="shared" si="90"/>
        <v>23:40:13</v>
      </c>
      <c r="E2904" s="18">
        <f t="shared" si="91"/>
        <v>0.95833333333333326</v>
      </c>
      <c r="F2904" s="2" t="s">
        <v>45</v>
      </c>
      <c r="G2904" s="4" t="s">
        <v>55</v>
      </c>
      <c r="H2904" t="s">
        <v>47</v>
      </c>
      <c r="I2904">
        <v>1477</v>
      </c>
      <c r="J2904">
        <v>22103</v>
      </c>
      <c r="K2904" t="s">
        <v>6204</v>
      </c>
      <c r="L2904">
        <v>15</v>
      </c>
      <c r="M2904" s="6">
        <v>216</v>
      </c>
      <c r="N2904" s="6">
        <v>2618.25</v>
      </c>
      <c r="O2904">
        <v>69</v>
      </c>
      <c r="P2904">
        <v>1</v>
      </c>
      <c r="Q2904" t="s">
        <v>52</v>
      </c>
      <c r="R2904" t="s">
        <v>38</v>
      </c>
      <c r="S2904" t="s">
        <v>6176</v>
      </c>
    </row>
    <row r="2905" spans="1:19" hidden="1" x14ac:dyDescent="0.3">
      <c r="A2905" s="7">
        <v>20192</v>
      </c>
      <c r="B2905" s="6" t="s">
        <v>5868</v>
      </c>
      <c r="C2905" t="s">
        <v>5869</v>
      </c>
      <c r="D2905" t="str">
        <f t="shared" si="90"/>
        <v>14:28:54</v>
      </c>
      <c r="E2905" s="18">
        <f t="shared" si="91"/>
        <v>0.58333333333333326</v>
      </c>
      <c r="F2905" s="2" t="s">
        <v>45</v>
      </c>
      <c r="G2905" s="4" t="s">
        <v>46</v>
      </c>
      <c r="H2905" t="s">
        <v>56</v>
      </c>
      <c r="I2905">
        <v>2284</v>
      </c>
      <c r="J2905">
        <v>17720</v>
      </c>
      <c r="K2905" t="s">
        <v>6204</v>
      </c>
      <c r="L2905">
        <v>59</v>
      </c>
      <c r="M2905" s="6">
        <v>1226</v>
      </c>
      <c r="N2905" s="6">
        <v>3232.75</v>
      </c>
      <c r="O2905">
        <v>21</v>
      </c>
      <c r="P2905">
        <v>4</v>
      </c>
      <c r="Q2905" t="s">
        <v>52</v>
      </c>
      <c r="R2905" t="s">
        <v>52</v>
      </c>
      <c r="S2905" t="s">
        <v>6176</v>
      </c>
    </row>
    <row r="2906" spans="1:19" hidden="1" x14ac:dyDescent="0.3">
      <c r="A2906" s="7">
        <v>20193</v>
      </c>
      <c r="B2906" s="6" t="s">
        <v>5870</v>
      </c>
      <c r="C2906" t="s">
        <v>5871</v>
      </c>
      <c r="D2906" t="str">
        <f t="shared" si="90"/>
        <v>02:22:37</v>
      </c>
      <c r="E2906" s="18">
        <f t="shared" si="91"/>
        <v>8.3333333333333329E-2</v>
      </c>
      <c r="F2906" s="2" t="s">
        <v>72</v>
      </c>
      <c r="G2906" s="4" t="s">
        <v>46</v>
      </c>
      <c r="H2906" t="s">
        <v>81</v>
      </c>
      <c r="I2906">
        <v>565</v>
      </c>
      <c r="J2906">
        <v>62789</v>
      </c>
      <c r="K2906" t="s">
        <v>6203</v>
      </c>
      <c r="L2906">
        <v>14</v>
      </c>
      <c r="M2906" s="6">
        <v>181.25</v>
      </c>
      <c r="N2906" s="6">
        <v>6646.75</v>
      </c>
      <c r="O2906">
        <v>57</v>
      </c>
      <c r="P2906">
        <v>1</v>
      </c>
      <c r="Q2906" t="s">
        <v>52</v>
      </c>
      <c r="R2906" t="s">
        <v>38</v>
      </c>
      <c r="S2906" t="s">
        <v>6177</v>
      </c>
    </row>
    <row r="2907" spans="1:19" hidden="1" x14ac:dyDescent="0.3">
      <c r="A2907" s="7">
        <v>20194</v>
      </c>
      <c r="B2907" s="6" t="s">
        <v>5872</v>
      </c>
      <c r="C2907" t="s">
        <v>5873</v>
      </c>
      <c r="D2907" t="str">
        <f t="shared" si="90"/>
        <v>10:03:18</v>
      </c>
      <c r="E2907" s="18">
        <f t="shared" si="91"/>
        <v>0.41666666666666663</v>
      </c>
      <c r="F2907" s="2" t="s">
        <v>72</v>
      </c>
      <c r="G2907" s="4" t="s">
        <v>46</v>
      </c>
      <c r="H2907" t="s">
        <v>81</v>
      </c>
      <c r="I2907">
        <v>812</v>
      </c>
      <c r="J2907">
        <v>71249</v>
      </c>
      <c r="K2907" t="s">
        <v>6206</v>
      </c>
      <c r="L2907">
        <v>11</v>
      </c>
      <c r="M2907" s="6">
        <v>324.5</v>
      </c>
      <c r="N2907" s="6">
        <v>7304</v>
      </c>
      <c r="O2907">
        <v>61</v>
      </c>
      <c r="P2907">
        <v>0</v>
      </c>
      <c r="Q2907" t="s">
        <v>38</v>
      </c>
      <c r="R2907" t="s">
        <v>52</v>
      </c>
      <c r="S2907" t="s">
        <v>6177</v>
      </c>
    </row>
    <row r="2908" spans="1:19" hidden="1" x14ac:dyDescent="0.3">
      <c r="A2908" s="7">
        <v>20195</v>
      </c>
      <c r="B2908" s="6" t="s">
        <v>5874</v>
      </c>
      <c r="C2908" t="s">
        <v>5875</v>
      </c>
      <c r="D2908" t="str">
        <f t="shared" si="90"/>
        <v>15:47:39</v>
      </c>
      <c r="E2908" s="18">
        <f t="shared" si="91"/>
        <v>0.625</v>
      </c>
      <c r="F2908" s="2" t="s">
        <v>50</v>
      </c>
      <c r="G2908" s="4" t="s">
        <v>55</v>
      </c>
      <c r="H2908" t="s">
        <v>51</v>
      </c>
      <c r="I2908">
        <v>99</v>
      </c>
      <c r="J2908">
        <v>13411</v>
      </c>
      <c r="K2908" t="s">
        <v>6204</v>
      </c>
      <c r="L2908">
        <v>8</v>
      </c>
      <c r="M2908" s="6">
        <v>412.75</v>
      </c>
      <c r="N2908" s="6">
        <v>2694.5</v>
      </c>
      <c r="O2908">
        <v>92</v>
      </c>
      <c r="P2908">
        <v>1</v>
      </c>
      <c r="Q2908" t="s">
        <v>52</v>
      </c>
      <c r="R2908" t="s">
        <v>38</v>
      </c>
      <c r="S2908" t="s">
        <v>6177</v>
      </c>
    </row>
    <row r="2909" spans="1:19" hidden="1" x14ac:dyDescent="0.3">
      <c r="A2909" s="7">
        <v>20196</v>
      </c>
      <c r="B2909" s="6" t="s">
        <v>5876</v>
      </c>
      <c r="C2909" t="s">
        <v>5877</v>
      </c>
      <c r="D2909" t="str">
        <f t="shared" si="90"/>
        <v>08:36:30</v>
      </c>
      <c r="E2909" s="18">
        <f t="shared" si="91"/>
        <v>0.33333333333333331</v>
      </c>
      <c r="F2909" s="2" t="s">
        <v>220</v>
      </c>
      <c r="G2909" s="4" t="s">
        <v>46</v>
      </c>
      <c r="H2909" t="s">
        <v>47</v>
      </c>
      <c r="I2909">
        <v>3055</v>
      </c>
      <c r="J2909">
        <v>62095</v>
      </c>
      <c r="K2909" t="s">
        <v>6203</v>
      </c>
      <c r="L2909">
        <v>8</v>
      </c>
      <c r="M2909" s="6">
        <v>76.25</v>
      </c>
      <c r="N2909" s="6">
        <v>6165</v>
      </c>
      <c r="O2909">
        <v>70</v>
      </c>
      <c r="P2909">
        <v>3</v>
      </c>
      <c r="Q2909" t="s">
        <v>52</v>
      </c>
      <c r="R2909" t="s">
        <v>52</v>
      </c>
      <c r="S2909" t="s">
        <v>6176</v>
      </c>
    </row>
    <row r="2910" spans="1:19" hidden="1" x14ac:dyDescent="0.3">
      <c r="A2910" s="7">
        <v>20197</v>
      </c>
      <c r="B2910" s="6" t="s">
        <v>5878</v>
      </c>
      <c r="C2910" t="s">
        <v>5879</v>
      </c>
      <c r="D2910" t="str">
        <f t="shared" si="90"/>
        <v>04:36:27</v>
      </c>
      <c r="E2910" s="18">
        <f t="shared" si="91"/>
        <v>0.16666666666666666</v>
      </c>
      <c r="F2910" s="2" t="s">
        <v>45</v>
      </c>
      <c r="G2910" s="4" t="s">
        <v>55</v>
      </c>
      <c r="H2910" t="s">
        <v>47</v>
      </c>
      <c r="I2910">
        <v>3357</v>
      </c>
      <c r="J2910">
        <v>30619</v>
      </c>
      <c r="K2910" t="s">
        <v>6205</v>
      </c>
      <c r="L2910">
        <v>19</v>
      </c>
      <c r="M2910" s="6">
        <v>2748.5</v>
      </c>
      <c r="N2910" s="6">
        <v>628.75</v>
      </c>
      <c r="O2910">
        <v>54</v>
      </c>
      <c r="P2910">
        <v>2</v>
      </c>
      <c r="Q2910" t="s">
        <v>52</v>
      </c>
      <c r="R2910" t="s">
        <v>52</v>
      </c>
      <c r="S2910" t="s">
        <v>6177</v>
      </c>
    </row>
    <row r="2911" spans="1:19" hidden="1" x14ac:dyDescent="0.3">
      <c r="A2911" s="7">
        <v>20198</v>
      </c>
      <c r="B2911" s="6" t="s">
        <v>5880</v>
      </c>
      <c r="C2911" t="s">
        <v>5881</v>
      </c>
      <c r="D2911" t="str">
        <f t="shared" si="90"/>
        <v>08:59:41</v>
      </c>
      <c r="E2911" s="18">
        <f t="shared" si="91"/>
        <v>0.33333333333333331</v>
      </c>
      <c r="F2911" s="2" t="s">
        <v>45</v>
      </c>
      <c r="G2911" s="4" t="s">
        <v>46</v>
      </c>
      <c r="H2911" t="s">
        <v>56</v>
      </c>
      <c r="I2911">
        <v>3749</v>
      </c>
      <c r="J2911">
        <v>45023</v>
      </c>
      <c r="K2911" t="s">
        <v>6205</v>
      </c>
      <c r="L2911">
        <v>40</v>
      </c>
      <c r="M2911" s="6">
        <v>1144.25</v>
      </c>
      <c r="N2911" s="6">
        <v>2876</v>
      </c>
      <c r="O2911">
        <v>19</v>
      </c>
      <c r="P2911">
        <v>3</v>
      </c>
      <c r="Q2911" t="s">
        <v>38</v>
      </c>
      <c r="R2911" t="s">
        <v>38</v>
      </c>
      <c r="S2911" t="s">
        <v>6176</v>
      </c>
    </row>
    <row r="2912" spans="1:19" hidden="1" x14ac:dyDescent="0.3">
      <c r="A2912" s="7">
        <v>20199</v>
      </c>
      <c r="B2912" s="6" t="s">
        <v>5882</v>
      </c>
      <c r="C2912" t="s">
        <v>5883</v>
      </c>
      <c r="D2912" t="str">
        <f t="shared" si="90"/>
        <v>03:40:21</v>
      </c>
      <c r="E2912" s="18">
        <f t="shared" si="91"/>
        <v>0.125</v>
      </c>
      <c r="F2912" s="2" t="s">
        <v>45</v>
      </c>
      <c r="G2912" s="4" t="s">
        <v>46</v>
      </c>
      <c r="H2912" t="s">
        <v>75</v>
      </c>
      <c r="I2912">
        <v>2039</v>
      </c>
      <c r="J2912">
        <v>35509</v>
      </c>
      <c r="K2912" t="s">
        <v>6205</v>
      </c>
      <c r="L2912">
        <v>2</v>
      </c>
      <c r="M2912" s="6">
        <v>4503.25</v>
      </c>
      <c r="N2912" s="6">
        <v>305.25</v>
      </c>
      <c r="O2912">
        <v>60</v>
      </c>
      <c r="P2912">
        <v>1</v>
      </c>
      <c r="Q2912" t="s">
        <v>52</v>
      </c>
      <c r="R2912" t="s">
        <v>38</v>
      </c>
      <c r="S2912" t="s">
        <v>6176</v>
      </c>
    </row>
    <row r="2913" spans="1:19" hidden="1" x14ac:dyDescent="0.3">
      <c r="A2913" s="7">
        <v>20200</v>
      </c>
      <c r="B2913" s="6" t="s">
        <v>5884</v>
      </c>
      <c r="C2913" t="s">
        <v>5885</v>
      </c>
      <c r="D2913" t="str">
        <f t="shared" si="90"/>
        <v>14:15:10</v>
      </c>
      <c r="E2913" s="18">
        <f t="shared" si="91"/>
        <v>0.58333333333333326</v>
      </c>
      <c r="F2913" s="2" t="s">
        <v>220</v>
      </c>
      <c r="G2913" s="4" t="s">
        <v>46</v>
      </c>
      <c r="H2913" t="s">
        <v>47</v>
      </c>
      <c r="I2913">
        <v>1716</v>
      </c>
      <c r="J2913">
        <v>72311</v>
      </c>
      <c r="K2913" t="s">
        <v>6206</v>
      </c>
      <c r="L2913">
        <v>11</v>
      </c>
      <c r="M2913" s="6">
        <v>424.5</v>
      </c>
      <c r="N2913" s="6">
        <v>2365.25</v>
      </c>
      <c r="O2913">
        <v>64</v>
      </c>
      <c r="P2913">
        <v>2</v>
      </c>
      <c r="Q2913" t="s">
        <v>38</v>
      </c>
      <c r="R2913" t="s">
        <v>38</v>
      </c>
      <c r="S2913" t="s">
        <v>6176</v>
      </c>
    </row>
    <row r="2914" spans="1:19" hidden="1" x14ac:dyDescent="0.3">
      <c r="A2914" s="7">
        <v>20201</v>
      </c>
      <c r="B2914" s="6" t="s">
        <v>5886</v>
      </c>
      <c r="C2914" t="s">
        <v>5887</v>
      </c>
      <c r="D2914" t="str">
        <f t="shared" si="90"/>
        <v>16:31:27</v>
      </c>
      <c r="E2914" s="18">
        <f t="shared" si="91"/>
        <v>0.66666666666666663</v>
      </c>
      <c r="F2914" s="2" t="s">
        <v>59</v>
      </c>
      <c r="G2914" s="4" t="s">
        <v>55</v>
      </c>
      <c r="H2914" t="s">
        <v>51</v>
      </c>
      <c r="I2914">
        <v>287</v>
      </c>
      <c r="J2914">
        <v>33259</v>
      </c>
      <c r="K2914" t="s">
        <v>6205</v>
      </c>
      <c r="L2914">
        <v>12</v>
      </c>
      <c r="M2914" s="6">
        <v>414.5</v>
      </c>
      <c r="N2914" s="6">
        <v>2807</v>
      </c>
      <c r="O2914">
        <v>76</v>
      </c>
      <c r="P2914">
        <v>2</v>
      </c>
      <c r="Q2914" t="s">
        <v>65</v>
      </c>
      <c r="R2914" t="s">
        <v>52</v>
      </c>
      <c r="S2914" t="s">
        <v>6176</v>
      </c>
    </row>
    <row r="2915" spans="1:19" hidden="1" x14ac:dyDescent="0.3">
      <c r="A2915" s="7">
        <v>20202</v>
      </c>
      <c r="B2915" s="6" t="s">
        <v>5888</v>
      </c>
      <c r="C2915" t="s">
        <v>5889</v>
      </c>
      <c r="D2915" t="str">
        <f t="shared" si="90"/>
        <v>02:15:03</v>
      </c>
      <c r="E2915" s="18">
        <f t="shared" si="91"/>
        <v>8.3333333333333329E-2</v>
      </c>
      <c r="F2915" s="2" t="s">
        <v>45</v>
      </c>
      <c r="G2915" s="4" t="s">
        <v>46</v>
      </c>
      <c r="H2915" t="s">
        <v>56</v>
      </c>
      <c r="I2915">
        <v>4401</v>
      </c>
      <c r="J2915">
        <v>80488</v>
      </c>
      <c r="K2915" t="s">
        <v>6206</v>
      </c>
      <c r="L2915">
        <v>58</v>
      </c>
      <c r="M2915" s="6">
        <v>9520.75</v>
      </c>
      <c r="N2915" s="6">
        <v>940.5</v>
      </c>
      <c r="O2915">
        <v>14</v>
      </c>
      <c r="P2915">
        <v>3</v>
      </c>
      <c r="Q2915" t="s">
        <v>52</v>
      </c>
      <c r="R2915" t="s">
        <v>38</v>
      </c>
      <c r="S2915" t="s">
        <v>6177</v>
      </c>
    </row>
    <row r="2916" spans="1:19" hidden="1" x14ac:dyDescent="0.3">
      <c r="A2916" s="7">
        <v>20203</v>
      </c>
      <c r="B2916" s="6" t="s">
        <v>5890</v>
      </c>
      <c r="C2916" t="s">
        <v>5891</v>
      </c>
      <c r="D2916" t="str">
        <f t="shared" si="90"/>
        <v>20:09:18</v>
      </c>
      <c r="E2916" s="18">
        <f t="shared" si="91"/>
        <v>0.83333333333333326</v>
      </c>
      <c r="F2916" s="2" t="s">
        <v>72</v>
      </c>
      <c r="G2916" s="4" t="s">
        <v>46</v>
      </c>
      <c r="H2916" t="s">
        <v>75</v>
      </c>
      <c r="I2916">
        <v>387</v>
      </c>
      <c r="J2916">
        <v>29184</v>
      </c>
      <c r="K2916" t="s">
        <v>6204</v>
      </c>
      <c r="L2916">
        <v>15</v>
      </c>
      <c r="M2916" s="6">
        <v>1267.75</v>
      </c>
      <c r="N2916" s="6">
        <v>515.25</v>
      </c>
      <c r="O2916">
        <v>46</v>
      </c>
      <c r="P2916">
        <v>2</v>
      </c>
      <c r="Q2916" t="s">
        <v>52</v>
      </c>
      <c r="R2916" t="s">
        <v>38</v>
      </c>
      <c r="S2916" t="s">
        <v>6176</v>
      </c>
    </row>
    <row r="2917" spans="1:19" hidden="1" x14ac:dyDescent="0.3">
      <c r="A2917" s="7">
        <v>20204</v>
      </c>
      <c r="B2917" s="6" t="s">
        <v>5892</v>
      </c>
      <c r="C2917" t="s">
        <v>5893</v>
      </c>
      <c r="D2917" t="str">
        <f t="shared" si="90"/>
        <v>01:55:41</v>
      </c>
      <c r="E2917" s="18">
        <f t="shared" si="91"/>
        <v>4.1666666666666664E-2</v>
      </c>
      <c r="F2917" s="2" t="s">
        <v>50</v>
      </c>
      <c r="G2917" s="4" t="s">
        <v>55</v>
      </c>
      <c r="H2917" t="s">
        <v>51</v>
      </c>
      <c r="I2917">
        <v>186</v>
      </c>
      <c r="J2917">
        <v>63446</v>
      </c>
      <c r="K2917" t="s">
        <v>6203</v>
      </c>
      <c r="L2917">
        <v>13</v>
      </c>
      <c r="M2917" s="6">
        <v>7039.75</v>
      </c>
      <c r="N2917" s="6">
        <v>912</v>
      </c>
      <c r="O2917">
        <v>95</v>
      </c>
      <c r="P2917">
        <v>2</v>
      </c>
      <c r="Q2917" t="s">
        <v>65</v>
      </c>
      <c r="R2917" t="s">
        <v>38</v>
      </c>
      <c r="S2917" t="s">
        <v>6177</v>
      </c>
    </row>
    <row r="2918" spans="1:19" hidden="1" x14ac:dyDescent="0.3">
      <c r="A2918" s="7">
        <v>20205</v>
      </c>
      <c r="B2918" s="6" t="s">
        <v>5894</v>
      </c>
      <c r="C2918" t="s">
        <v>5895</v>
      </c>
      <c r="D2918" t="str">
        <f t="shared" si="90"/>
        <v>18:00:38</v>
      </c>
      <c r="E2918" s="18">
        <f t="shared" si="91"/>
        <v>0.75</v>
      </c>
      <c r="F2918" s="2" t="s">
        <v>88</v>
      </c>
      <c r="G2918" s="4" t="s">
        <v>46</v>
      </c>
      <c r="H2918" t="s">
        <v>51</v>
      </c>
      <c r="I2918">
        <v>191</v>
      </c>
      <c r="J2918">
        <v>37622</v>
      </c>
      <c r="K2918" t="s">
        <v>6205</v>
      </c>
      <c r="L2918">
        <v>11</v>
      </c>
      <c r="M2918" s="6">
        <v>366.75</v>
      </c>
      <c r="N2918" s="6">
        <v>5954</v>
      </c>
      <c r="O2918">
        <v>91</v>
      </c>
      <c r="P2918">
        <v>2</v>
      </c>
      <c r="Q2918" t="s">
        <v>35</v>
      </c>
      <c r="R2918" t="s">
        <v>35</v>
      </c>
      <c r="S2918" t="s">
        <v>6176</v>
      </c>
    </row>
    <row r="2919" spans="1:19" hidden="1" x14ac:dyDescent="0.3">
      <c r="A2919" s="7">
        <v>20206</v>
      </c>
      <c r="B2919" s="6" t="s">
        <v>5896</v>
      </c>
      <c r="C2919" t="s">
        <v>5897</v>
      </c>
      <c r="D2919" t="str">
        <f t="shared" si="90"/>
        <v>19:42:05</v>
      </c>
      <c r="E2919" s="18">
        <f t="shared" si="91"/>
        <v>0.79166666666666663</v>
      </c>
      <c r="F2919" s="2" t="s">
        <v>45</v>
      </c>
      <c r="G2919" s="4" t="s">
        <v>46</v>
      </c>
      <c r="H2919" t="s">
        <v>56</v>
      </c>
      <c r="I2919">
        <v>4631</v>
      </c>
      <c r="J2919">
        <v>46990</v>
      </c>
      <c r="K2919" t="s">
        <v>6205</v>
      </c>
      <c r="L2919">
        <v>47</v>
      </c>
      <c r="M2919" s="6">
        <v>992</v>
      </c>
      <c r="N2919" s="6">
        <v>987</v>
      </c>
      <c r="O2919">
        <v>20</v>
      </c>
      <c r="P2919">
        <v>6</v>
      </c>
      <c r="Q2919" t="s">
        <v>38</v>
      </c>
      <c r="R2919" t="s">
        <v>38</v>
      </c>
      <c r="S2919" t="s">
        <v>6177</v>
      </c>
    </row>
    <row r="2920" spans="1:19" hidden="1" x14ac:dyDescent="0.3">
      <c r="A2920" s="7">
        <v>20207</v>
      </c>
      <c r="B2920" s="6" t="s">
        <v>5898</v>
      </c>
      <c r="C2920" t="s">
        <v>5899</v>
      </c>
      <c r="D2920" t="str">
        <f t="shared" si="90"/>
        <v>21:26:36</v>
      </c>
      <c r="E2920" s="18">
        <f t="shared" si="91"/>
        <v>0.875</v>
      </c>
      <c r="F2920" s="2" t="s">
        <v>59</v>
      </c>
      <c r="G2920" s="4" t="s">
        <v>55</v>
      </c>
      <c r="H2920" t="s">
        <v>51</v>
      </c>
      <c r="I2920">
        <v>263</v>
      </c>
      <c r="J2920">
        <v>89883</v>
      </c>
      <c r="K2920" t="s">
        <v>6206</v>
      </c>
      <c r="L2920">
        <v>5</v>
      </c>
      <c r="M2920" s="6">
        <v>444.75</v>
      </c>
      <c r="N2920" s="6">
        <v>5402.5</v>
      </c>
      <c r="O2920">
        <v>79</v>
      </c>
      <c r="P2920">
        <v>2</v>
      </c>
      <c r="Q2920" t="s">
        <v>52</v>
      </c>
      <c r="R2920" t="s">
        <v>38</v>
      </c>
      <c r="S2920" t="s">
        <v>6177</v>
      </c>
    </row>
    <row r="2921" spans="1:19" hidden="1" x14ac:dyDescent="0.3">
      <c r="A2921" s="7">
        <v>20208</v>
      </c>
      <c r="B2921" s="6" t="s">
        <v>5900</v>
      </c>
      <c r="C2921" t="s">
        <v>5901</v>
      </c>
      <c r="D2921" t="str">
        <f t="shared" si="90"/>
        <v>16:58:02</v>
      </c>
      <c r="E2921" s="18">
        <f t="shared" si="91"/>
        <v>0.66666666666666663</v>
      </c>
      <c r="F2921" s="2" t="s">
        <v>72</v>
      </c>
      <c r="G2921" s="4" t="s">
        <v>46</v>
      </c>
      <c r="H2921" t="s">
        <v>75</v>
      </c>
      <c r="I2921">
        <v>866</v>
      </c>
      <c r="J2921">
        <v>18512</v>
      </c>
      <c r="K2921" t="s">
        <v>6204</v>
      </c>
      <c r="L2921">
        <v>9</v>
      </c>
      <c r="M2921" s="6">
        <v>341</v>
      </c>
      <c r="N2921" s="6">
        <v>2443.25</v>
      </c>
      <c r="O2921">
        <v>48</v>
      </c>
      <c r="P2921">
        <v>3</v>
      </c>
      <c r="Q2921" t="s">
        <v>52</v>
      </c>
      <c r="R2921" t="s">
        <v>38</v>
      </c>
      <c r="S2921" t="s">
        <v>6176</v>
      </c>
    </row>
    <row r="2922" spans="1:19" hidden="1" x14ac:dyDescent="0.3">
      <c r="A2922" s="7">
        <v>20209</v>
      </c>
      <c r="B2922" s="6" t="s">
        <v>5902</v>
      </c>
      <c r="C2922" t="s">
        <v>5903</v>
      </c>
      <c r="D2922" t="str">
        <f t="shared" si="90"/>
        <v>05:11:39</v>
      </c>
      <c r="E2922" s="18">
        <f t="shared" si="91"/>
        <v>0.20833333333333331</v>
      </c>
      <c r="F2922" s="2" t="s">
        <v>45</v>
      </c>
      <c r="G2922" s="4" t="s">
        <v>55</v>
      </c>
      <c r="H2922" t="s">
        <v>56</v>
      </c>
      <c r="I2922">
        <v>1854</v>
      </c>
      <c r="J2922">
        <v>72375</v>
      </c>
      <c r="K2922" t="s">
        <v>6206</v>
      </c>
      <c r="L2922">
        <v>56</v>
      </c>
      <c r="M2922" s="6">
        <v>1356.75</v>
      </c>
      <c r="N2922" s="6">
        <v>2942.25</v>
      </c>
      <c r="O2922">
        <v>12</v>
      </c>
      <c r="P2922">
        <v>5</v>
      </c>
      <c r="Q2922" t="s">
        <v>52</v>
      </c>
      <c r="R2922" t="s">
        <v>38</v>
      </c>
      <c r="S2922" t="s">
        <v>6176</v>
      </c>
    </row>
    <row r="2923" spans="1:19" hidden="1" x14ac:dyDescent="0.3">
      <c r="A2923" s="7">
        <v>20210</v>
      </c>
      <c r="B2923" s="6" t="s">
        <v>5904</v>
      </c>
      <c r="C2923" t="s">
        <v>5905</v>
      </c>
      <c r="D2923" t="str">
        <f t="shared" si="90"/>
        <v>11:29:42</v>
      </c>
      <c r="E2923" s="18">
        <f t="shared" si="91"/>
        <v>0.45833333333333331</v>
      </c>
      <c r="F2923" s="2" t="s">
        <v>45</v>
      </c>
      <c r="G2923" s="4" t="s">
        <v>68</v>
      </c>
      <c r="H2923" t="s">
        <v>60</v>
      </c>
      <c r="I2923">
        <v>1765</v>
      </c>
      <c r="J2923">
        <v>12899</v>
      </c>
      <c r="K2923" t="s">
        <v>6204</v>
      </c>
      <c r="L2923">
        <v>18</v>
      </c>
      <c r="M2923" s="6">
        <v>189</v>
      </c>
      <c r="N2923" s="6">
        <v>4530.5</v>
      </c>
      <c r="O2923">
        <v>7</v>
      </c>
      <c r="P2923">
        <v>5</v>
      </c>
      <c r="Q2923" t="s">
        <v>35</v>
      </c>
      <c r="R2923" t="s">
        <v>38</v>
      </c>
      <c r="S2923" t="s">
        <v>6177</v>
      </c>
    </row>
    <row r="2924" spans="1:19" hidden="1" x14ac:dyDescent="0.3">
      <c r="A2924" s="7">
        <v>20211</v>
      </c>
      <c r="B2924" s="6" t="s">
        <v>5906</v>
      </c>
      <c r="C2924" t="s">
        <v>5907</v>
      </c>
      <c r="D2924" t="str">
        <f t="shared" si="90"/>
        <v>07:15:12</v>
      </c>
      <c r="E2924" s="18">
        <f t="shared" si="91"/>
        <v>0.29166666666666663</v>
      </c>
      <c r="F2924" s="2" t="s">
        <v>59</v>
      </c>
      <c r="G2924" s="4" t="s">
        <v>55</v>
      </c>
      <c r="H2924" t="s">
        <v>51</v>
      </c>
      <c r="I2924">
        <v>161</v>
      </c>
      <c r="J2924">
        <v>51496</v>
      </c>
      <c r="K2924" t="s">
        <v>6203</v>
      </c>
      <c r="L2924">
        <v>11</v>
      </c>
      <c r="M2924" s="6">
        <v>1336.5</v>
      </c>
      <c r="N2924" s="6">
        <v>2319</v>
      </c>
      <c r="O2924">
        <v>87</v>
      </c>
      <c r="P2924">
        <v>2</v>
      </c>
      <c r="Q2924" t="s">
        <v>35</v>
      </c>
      <c r="R2924" t="s">
        <v>35</v>
      </c>
      <c r="S2924" t="s">
        <v>6176</v>
      </c>
    </row>
    <row r="2925" spans="1:19" hidden="1" x14ac:dyDescent="0.3">
      <c r="A2925" s="7">
        <v>20212</v>
      </c>
      <c r="B2925" s="6" t="s">
        <v>5908</v>
      </c>
      <c r="C2925" t="s">
        <v>5909</v>
      </c>
      <c r="D2925" t="str">
        <f t="shared" si="90"/>
        <v>16:47:57</v>
      </c>
      <c r="E2925" s="18">
        <f t="shared" si="91"/>
        <v>0.66666666666666663</v>
      </c>
      <c r="F2925" s="2" t="s">
        <v>88</v>
      </c>
      <c r="G2925" s="4" t="s">
        <v>55</v>
      </c>
      <c r="H2925" t="s">
        <v>51</v>
      </c>
      <c r="I2925">
        <v>58</v>
      </c>
      <c r="J2925">
        <v>22231</v>
      </c>
      <c r="K2925" t="s">
        <v>6204</v>
      </c>
      <c r="L2925">
        <v>4</v>
      </c>
      <c r="M2925" s="6">
        <v>1974.75</v>
      </c>
      <c r="N2925" s="6">
        <v>2579.5</v>
      </c>
      <c r="O2925">
        <v>80</v>
      </c>
      <c r="P2925">
        <v>2</v>
      </c>
      <c r="Q2925" t="s">
        <v>65</v>
      </c>
      <c r="R2925" t="s">
        <v>38</v>
      </c>
      <c r="S2925" t="s">
        <v>6177</v>
      </c>
    </row>
    <row r="2926" spans="1:19" hidden="1" x14ac:dyDescent="0.3">
      <c r="A2926" s="7">
        <v>20213</v>
      </c>
      <c r="B2926" s="6" t="s">
        <v>5910</v>
      </c>
      <c r="C2926" t="s">
        <v>5911</v>
      </c>
      <c r="D2926" t="str">
        <f t="shared" si="90"/>
        <v>10:07:54</v>
      </c>
      <c r="E2926" s="18">
        <f t="shared" si="91"/>
        <v>0.41666666666666663</v>
      </c>
      <c r="F2926" s="2" t="s">
        <v>45</v>
      </c>
      <c r="G2926" s="4" t="s">
        <v>55</v>
      </c>
      <c r="H2926" t="s">
        <v>60</v>
      </c>
      <c r="I2926">
        <v>3353</v>
      </c>
      <c r="J2926">
        <v>20514</v>
      </c>
      <c r="K2926" t="s">
        <v>6204</v>
      </c>
      <c r="L2926">
        <v>23</v>
      </c>
      <c r="M2926" s="6">
        <v>440.25</v>
      </c>
      <c r="N2926" s="6">
        <v>6807</v>
      </c>
      <c r="O2926">
        <v>8</v>
      </c>
      <c r="P2926">
        <v>4</v>
      </c>
      <c r="Q2926" t="s">
        <v>52</v>
      </c>
      <c r="R2926" t="s">
        <v>52</v>
      </c>
      <c r="S2926" t="s">
        <v>6177</v>
      </c>
    </row>
    <row r="2927" spans="1:19" hidden="1" x14ac:dyDescent="0.3">
      <c r="A2927" s="7">
        <v>20214</v>
      </c>
      <c r="B2927" s="6" t="s">
        <v>5912</v>
      </c>
      <c r="C2927" t="s">
        <v>5913</v>
      </c>
      <c r="D2927" t="str">
        <f t="shared" si="90"/>
        <v>07:57:57</v>
      </c>
      <c r="E2927" s="18">
        <f t="shared" si="91"/>
        <v>0.29166666666666663</v>
      </c>
      <c r="F2927" s="2" t="s">
        <v>45</v>
      </c>
      <c r="G2927" s="4" t="s">
        <v>55</v>
      </c>
      <c r="H2927" t="s">
        <v>56</v>
      </c>
      <c r="I2927">
        <v>3524</v>
      </c>
      <c r="J2927">
        <v>35220</v>
      </c>
      <c r="K2927" t="s">
        <v>6205</v>
      </c>
      <c r="L2927">
        <v>59</v>
      </c>
      <c r="M2927" s="6">
        <v>427</v>
      </c>
      <c r="N2927" s="6">
        <v>4058</v>
      </c>
      <c r="O2927">
        <v>19</v>
      </c>
      <c r="P2927">
        <v>5</v>
      </c>
      <c r="Q2927" t="s">
        <v>38</v>
      </c>
      <c r="R2927" t="s">
        <v>38</v>
      </c>
      <c r="S2927" t="s">
        <v>6176</v>
      </c>
    </row>
    <row r="2928" spans="1:19" hidden="1" x14ac:dyDescent="0.3">
      <c r="A2928" s="7">
        <v>20215</v>
      </c>
      <c r="B2928" s="6" t="s">
        <v>5914</v>
      </c>
      <c r="C2928" t="s">
        <v>5915</v>
      </c>
      <c r="D2928" t="str">
        <f t="shared" si="90"/>
        <v>09:41:34</v>
      </c>
      <c r="E2928" s="18">
        <f t="shared" si="91"/>
        <v>0.375</v>
      </c>
      <c r="F2928" s="2" t="s">
        <v>59</v>
      </c>
      <c r="G2928" s="4" t="s">
        <v>55</v>
      </c>
      <c r="H2928" t="s">
        <v>51</v>
      </c>
      <c r="I2928">
        <v>176</v>
      </c>
      <c r="J2928">
        <v>19374</v>
      </c>
      <c r="K2928" t="s">
        <v>6204</v>
      </c>
      <c r="L2928">
        <v>18</v>
      </c>
      <c r="M2928" s="6">
        <v>490.75</v>
      </c>
      <c r="N2928" s="6">
        <v>3115</v>
      </c>
      <c r="O2928">
        <v>98</v>
      </c>
      <c r="P2928">
        <v>1</v>
      </c>
      <c r="Q2928" t="s">
        <v>65</v>
      </c>
      <c r="R2928" t="s">
        <v>38</v>
      </c>
      <c r="S2928" t="s">
        <v>6176</v>
      </c>
    </row>
    <row r="2929" spans="1:19" hidden="1" x14ac:dyDescent="0.3">
      <c r="A2929" s="7">
        <v>20216</v>
      </c>
      <c r="B2929" s="6" t="s">
        <v>5916</v>
      </c>
      <c r="C2929" t="s">
        <v>5917</v>
      </c>
      <c r="D2929" t="str">
        <f t="shared" si="90"/>
        <v>12:23:17</v>
      </c>
      <c r="E2929" s="18">
        <f t="shared" si="91"/>
        <v>0.5</v>
      </c>
      <c r="F2929" s="2" t="s">
        <v>45</v>
      </c>
      <c r="G2929" s="4" t="s">
        <v>46</v>
      </c>
      <c r="H2929" t="s">
        <v>75</v>
      </c>
      <c r="I2929">
        <v>2026</v>
      </c>
      <c r="J2929">
        <v>25867</v>
      </c>
      <c r="K2929" t="s">
        <v>6204</v>
      </c>
      <c r="L2929">
        <v>8</v>
      </c>
      <c r="M2929" s="6">
        <v>519.5</v>
      </c>
      <c r="N2929" s="6">
        <v>3568.25</v>
      </c>
      <c r="O2929">
        <v>57</v>
      </c>
      <c r="P2929">
        <v>3</v>
      </c>
      <c r="Q2929" t="s">
        <v>52</v>
      </c>
      <c r="R2929" t="s">
        <v>38</v>
      </c>
      <c r="S2929" t="s">
        <v>6177</v>
      </c>
    </row>
    <row r="2930" spans="1:19" hidden="1" x14ac:dyDescent="0.3">
      <c r="A2930" s="7">
        <v>20217</v>
      </c>
      <c r="B2930" s="6" t="s">
        <v>5918</v>
      </c>
      <c r="C2930" t="s">
        <v>5919</v>
      </c>
      <c r="D2930" t="str">
        <f t="shared" si="90"/>
        <v>00:19:30</v>
      </c>
      <c r="E2930" s="18">
        <f t="shared" si="91"/>
        <v>0</v>
      </c>
      <c r="F2930" s="2" t="s">
        <v>220</v>
      </c>
      <c r="G2930" s="4" t="s">
        <v>46</v>
      </c>
      <c r="H2930" t="s">
        <v>47</v>
      </c>
      <c r="I2930">
        <v>901</v>
      </c>
      <c r="J2930">
        <v>56486</v>
      </c>
      <c r="K2930" t="s">
        <v>6203</v>
      </c>
      <c r="L2930">
        <v>2</v>
      </c>
      <c r="M2930" s="6">
        <v>8003.5</v>
      </c>
      <c r="N2930" s="6">
        <v>843.75</v>
      </c>
      <c r="O2930">
        <v>50</v>
      </c>
      <c r="P2930">
        <v>1</v>
      </c>
      <c r="Q2930" t="s">
        <v>38</v>
      </c>
      <c r="R2930" t="s">
        <v>38</v>
      </c>
      <c r="S2930" t="s">
        <v>6177</v>
      </c>
    </row>
    <row r="2931" spans="1:19" hidden="1" x14ac:dyDescent="0.3">
      <c r="A2931" s="7">
        <v>20218</v>
      </c>
      <c r="B2931" s="6" t="s">
        <v>5920</v>
      </c>
      <c r="C2931" t="s">
        <v>5921</v>
      </c>
      <c r="D2931" t="str">
        <f t="shared" si="90"/>
        <v>19:14:33</v>
      </c>
      <c r="E2931" s="18">
        <f t="shared" si="91"/>
        <v>0.79166666666666663</v>
      </c>
      <c r="F2931" s="2" t="s">
        <v>220</v>
      </c>
      <c r="G2931" s="4" t="s">
        <v>55</v>
      </c>
      <c r="H2931" t="s">
        <v>47</v>
      </c>
      <c r="I2931">
        <v>906</v>
      </c>
      <c r="J2931">
        <v>12262</v>
      </c>
      <c r="K2931" t="s">
        <v>6204</v>
      </c>
      <c r="L2931">
        <v>17</v>
      </c>
      <c r="M2931" s="6">
        <v>574.75</v>
      </c>
      <c r="N2931" s="6">
        <v>4514</v>
      </c>
      <c r="O2931">
        <v>54</v>
      </c>
      <c r="P2931">
        <v>2</v>
      </c>
      <c r="Q2931" t="s">
        <v>52</v>
      </c>
      <c r="R2931" t="s">
        <v>52</v>
      </c>
      <c r="S2931" t="s">
        <v>6176</v>
      </c>
    </row>
    <row r="2932" spans="1:19" hidden="1" x14ac:dyDescent="0.3">
      <c r="A2932" s="7">
        <v>20219</v>
      </c>
      <c r="B2932" s="6" t="s">
        <v>5922</v>
      </c>
      <c r="C2932" t="s">
        <v>5923</v>
      </c>
      <c r="D2932" t="str">
        <f t="shared" si="90"/>
        <v>17:50:25</v>
      </c>
      <c r="E2932" s="18">
        <f t="shared" si="91"/>
        <v>0.70833333333333326</v>
      </c>
      <c r="F2932" s="2" t="s">
        <v>45</v>
      </c>
      <c r="G2932" s="4" t="s">
        <v>46</v>
      </c>
      <c r="H2932" t="s">
        <v>47</v>
      </c>
      <c r="I2932">
        <v>3019</v>
      </c>
      <c r="J2932">
        <v>86717</v>
      </c>
      <c r="K2932" t="s">
        <v>6206</v>
      </c>
      <c r="L2932">
        <v>20</v>
      </c>
      <c r="M2932" s="6">
        <v>288.5</v>
      </c>
      <c r="N2932" s="6">
        <v>5676.25</v>
      </c>
      <c r="O2932">
        <v>79</v>
      </c>
      <c r="P2932">
        <v>2</v>
      </c>
      <c r="Q2932" t="s">
        <v>52</v>
      </c>
      <c r="R2932" t="s">
        <v>52</v>
      </c>
      <c r="S2932" t="s">
        <v>6177</v>
      </c>
    </row>
    <row r="2933" spans="1:19" hidden="1" x14ac:dyDescent="0.3">
      <c r="A2933" s="7">
        <v>20220</v>
      </c>
      <c r="B2933" s="6" t="s">
        <v>5924</v>
      </c>
      <c r="C2933" t="s">
        <v>5925</v>
      </c>
      <c r="D2933" t="str">
        <f t="shared" si="90"/>
        <v>11:18:18</v>
      </c>
      <c r="E2933" s="18">
        <f t="shared" si="91"/>
        <v>0.45833333333333331</v>
      </c>
      <c r="F2933" s="2" t="s">
        <v>50</v>
      </c>
      <c r="G2933" s="4" t="s">
        <v>46</v>
      </c>
      <c r="H2933" t="s">
        <v>81</v>
      </c>
      <c r="I2933">
        <v>218</v>
      </c>
      <c r="J2933">
        <v>64959</v>
      </c>
      <c r="K2933" t="s">
        <v>6203</v>
      </c>
      <c r="L2933">
        <v>17</v>
      </c>
      <c r="M2933" s="6">
        <v>167.25</v>
      </c>
      <c r="N2933" s="6">
        <v>6695.75</v>
      </c>
      <c r="O2933">
        <v>68</v>
      </c>
      <c r="P2933">
        <v>0</v>
      </c>
      <c r="Q2933" t="s">
        <v>65</v>
      </c>
      <c r="R2933" t="s">
        <v>38</v>
      </c>
      <c r="S2933" t="s">
        <v>6176</v>
      </c>
    </row>
    <row r="2934" spans="1:19" hidden="1" x14ac:dyDescent="0.3">
      <c r="A2934" s="7">
        <v>20221</v>
      </c>
      <c r="B2934" s="6" t="s">
        <v>5926</v>
      </c>
      <c r="C2934" t="s">
        <v>5927</v>
      </c>
      <c r="D2934" t="str">
        <f t="shared" si="90"/>
        <v>04:13:27</v>
      </c>
      <c r="E2934" s="18">
        <f t="shared" si="91"/>
        <v>0.16666666666666666</v>
      </c>
      <c r="F2934" s="2" t="s">
        <v>45</v>
      </c>
      <c r="G2934" s="4" t="s">
        <v>55</v>
      </c>
      <c r="H2934" t="s">
        <v>56</v>
      </c>
      <c r="I2934">
        <v>2823</v>
      </c>
      <c r="J2934">
        <v>64666</v>
      </c>
      <c r="K2934" t="s">
        <v>6203</v>
      </c>
      <c r="L2934">
        <v>34</v>
      </c>
      <c r="M2934" s="6">
        <v>169.5</v>
      </c>
      <c r="N2934" s="6">
        <v>4858.25</v>
      </c>
      <c r="O2934">
        <v>21</v>
      </c>
      <c r="P2934">
        <v>4</v>
      </c>
      <c r="Q2934" t="s">
        <v>38</v>
      </c>
      <c r="R2934" t="s">
        <v>52</v>
      </c>
      <c r="S2934" t="s">
        <v>6176</v>
      </c>
    </row>
    <row r="2935" spans="1:19" hidden="1" x14ac:dyDescent="0.3">
      <c r="A2935" s="7">
        <v>20222</v>
      </c>
      <c r="B2935" s="6" t="s">
        <v>5928</v>
      </c>
      <c r="C2935" t="s">
        <v>5929</v>
      </c>
      <c r="D2935" t="str">
        <f t="shared" si="90"/>
        <v>17:39:17</v>
      </c>
      <c r="E2935" s="18">
        <f t="shared" si="91"/>
        <v>0.70833333333333326</v>
      </c>
      <c r="F2935" s="2" t="s">
        <v>50</v>
      </c>
      <c r="G2935" s="4" t="s">
        <v>46</v>
      </c>
      <c r="H2935" t="s">
        <v>51</v>
      </c>
      <c r="I2935">
        <v>160</v>
      </c>
      <c r="J2935">
        <v>57485</v>
      </c>
      <c r="K2935" t="s">
        <v>6203</v>
      </c>
      <c r="L2935">
        <v>15</v>
      </c>
      <c r="M2935" s="6">
        <v>449.5</v>
      </c>
      <c r="N2935" s="6">
        <v>5851</v>
      </c>
      <c r="O2935">
        <v>100</v>
      </c>
      <c r="P2935">
        <v>2</v>
      </c>
      <c r="Q2935" t="s">
        <v>52</v>
      </c>
      <c r="R2935" t="s">
        <v>52</v>
      </c>
      <c r="S2935" t="s">
        <v>6177</v>
      </c>
    </row>
    <row r="2936" spans="1:19" hidden="1" x14ac:dyDescent="0.3">
      <c r="A2936" s="7">
        <v>20223</v>
      </c>
      <c r="B2936" s="6" t="s">
        <v>5930</v>
      </c>
      <c r="C2936" t="s">
        <v>5931</v>
      </c>
      <c r="D2936" t="str">
        <f t="shared" si="90"/>
        <v>17:09:37</v>
      </c>
      <c r="E2936" s="18">
        <f t="shared" si="91"/>
        <v>0.70833333333333326</v>
      </c>
      <c r="F2936" s="2" t="s">
        <v>59</v>
      </c>
      <c r="G2936" s="4" t="s">
        <v>55</v>
      </c>
      <c r="H2936" t="s">
        <v>75</v>
      </c>
      <c r="I2936">
        <v>662</v>
      </c>
      <c r="J2936">
        <v>35628</v>
      </c>
      <c r="K2936" t="s">
        <v>6205</v>
      </c>
      <c r="L2936">
        <v>7</v>
      </c>
      <c r="M2936" s="6">
        <v>572.75</v>
      </c>
      <c r="N2936" s="6">
        <v>2909.75</v>
      </c>
      <c r="O2936">
        <v>49</v>
      </c>
      <c r="P2936">
        <v>2</v>
      </c>
      <c r="Q2936" t="s">
        <v>52</v>
      </c>
      <c r="R2936" t="s">
        <v>38</v>
      </c>
      <c r="S2936" t="s">
        <v>6176</v>
      </c>
    </row>
    <row r="2937" spans="1:19" hidden="1" x14ac:dyDescent="0.3">
      <c r="A2937" s="7">
        <v>20224</v>
      </c>
      <c r="B2937" s="6" t="s">
        <v>5932</v>
      </c>
      <c r="C2937" t="s">
        <v>5933</v>
      </c>
      <c r="D2937" t="str">
        <f t="shared" si="90"/>
        <v>20:03:27</v>
      </c>
      <c r="E2937" s="18">
        <f t="shared" si="91"/>
        <v>0.83333333333333326</v>
      </c>
      <c r="F2937" s="2" t="s">
        <v>50</v>
      </c>
      <c r="G2937" s="4" t="s">
        <v>46</v>
      </c>
      <c r="H2937" t="s">
        <v>81</v>
      </c>
      <c r="I2937">
        <v>219</v>
      </c>
      <c r="J2937">
        <v>44712</v>
      </c>
      <c r="K2937" t="s">
        <v>6205</v>
      </c>
      <c r="L2937">
        <v>10</v>
      </c>
      <c r="M2937" s="6">
        <v>442</v>
      </c>
      <c r="N2937" s="6">
        <v>7415</v>
      </c>
      <c r="O2937">
        <v>63</v>
      </c>
      <c r="P2937">
        <v>1</v>
      </c>
      <c r="Q2937" t="s">
        <v>35</v>
      </c>
      <c r="R2937" t="s">
        <v>38</v>
      </c>
      <c r="S2937" t="s">
        <v>6177</v>
      </c>
    </row>
    <row r="2938" spans="1:19" hidden="1" x14ac:dyDescent="0.3">
      <c r="A2938" s="7">
        <v>20225</v>
      </c>
      <c r="B2938" s="6" t="s">
        <v>5934</v>
      </c>
      <c r="C2938" t="s">
        <v>5935</v>
      </c>
      <c r="D2938" t="str">
        <f t="shared" si="90"/>
        <v>02:00:37</v>
      </c>
      <c r="E2938" s="18">
        <f t="shared" si="91"/>
        <v>8.3333333333333329E-2</v>
      </c>
      <c r="F2938" s="2" t="s">
        <v>72</v>
      </c>
      <c r="G2938" s="4" t="s">
        <v>46</v>
      </c>
      <c r="H2938" t="s">
        <v>51</v>
      </c>
      <c r="I2938">
        <v>869</v>
      </c>
      <c r="J2938">
        <v>35509</v>
      </c>
      <c r="K2938" t="s">
        <v>6205</v>
      </c>
      <c r="L2938">
        <v>7</v>
      </c>
      <c r="M2938" s="6">
        <v>219.5</v>
      </c>
      <c r="N2938" s="6">
        <v>7269</v>
      </c>
      <c r="O2938">
        <v>90</v>
      </c>
      <c r="P2938">
        <v>1</v>
      </c>
      <c r="Q2938" t="s">
        <v>35</v>
      </c>
      <c r="R2938" t="s">
        <v>38</v>
      </c>
      <c r="S2938" t="s">
        <v>6177</v>
      </c>
    </row>
    <row r="2939" spans="1:19" hidden="1" x14ac:dyDescent="0.3">
      <c r="A2939" s="7">
        <v>20226</v>
      </c>
      <c r="B2939" s="6" t="s">
        <v>5936</v>
      </c>
      <c r="C2939" t="s">
        <v>5937</v>
      </c>
      <c r="D2939" t="str">
        <f t="shared" si="90"/>
        <v>00:56:44</v>
      </c>
      <c r="E2939" s="18">
        <f t="shared" si="91"/>
        <v>0</v>
      </c>
      <c r="F2939" s="2" t="s">
        <v>45</v>
      </c>
      <c r="G2939" s="4" t="s">
        <v>68</v>
      </c>
      <c r="H2939" t="s">
        <v>60</v>
      </c>
      <c r="I2939">
        <v>3508</v>
      </c>
      <c r="J2939">
        <v>42766</v>
      </c>
      <c r="K2939" t="s">
        <v>6205</v>
      </c>
      <c r="L2939">
        <v>42</v>
      </c>
      <c r="M2939" s="6">
        <v>523.75</v>
      </c>
      <c r="N2939" s="6">
        <v>4015.5</v>
      </c>
      <c r="O2939">
        <v>10</v>
      </c>
      <c r="P2939">
        <v>6</v>
      </c>
      <c r="Q2939" t="s">
        <v>38</v>
      </c>
      <c r="R2939" t="s">
        <v>52</v>
      </c>
      <c r="S2939" t="s">
        <v>6176</v>
      </c>
    </row>
    <row r="2940" spans="1:19" hidden="1" x14ac:dyDescent="0.3">
      <c r="A2940" s="7">
        <v>20227</v>
      </c>
      <c r="B2940" s="6" t="s">
        <v>5938</v>
      </c>
      <c r="C2940" t="s">
        <v>5939</v>
      </c>
      <c r="D2940" t="str">
        <f t="shared" si="90"/>
        <v>04:57:43</v>
      </c>
      <c r="E2940" s="18">
        <f t="shared" si="91"/>
        <v>0.16666666666666666</v>
      </c>
      <c r="F2940" s="2" t="s">
        <v>50</v>
      </c>
      <c r="G2940" s="4" t="s">
        <v>55</v>
      </c>
      <c r="H2940" t="s">
        <v>51</v>
      </c>
      <c r="I2940">
        <v>66</v>
      </c>
      <c r="J2940">
        <v>45248</v>
      </c>
      <c r="K2940" t="s">
        <v>6205</v>
      </c>
      <c r="L2940">
        <v>9</v>
      </c>
      <c r="M2940" s="6">
        <v>245.5</v>
      </c>
      <c r="N2940" s="6">
        <v>5521.75</v>
      </c>
      <c r="O2940">
        <v>85</v>
      </c>
      <c r="P2940">
        <v>1</v>
      </c>
      <c r="Q2940" t="s">
        <v>52</v>
      </c>
      <c r="R2940" t="s">
        <v>35</v>
      </c>
      <c r="S2940" t="s">
        <v>6177</v>
      </c>
    </row>
    <row r="2941" spans="1:19" hidden="1" x14ac:dyDescent="0.3">
      <c r="A2941" s="7">
        <v>20228</v>
      </c>
      <c r="B2941" s="6" t="s">
        <v>5940</v>
      </c>
      <c r="C2941" t="s">
        <v>5941</v>
      </c>
      <c r="D2941" t="str">
        <f t="shared" si="90"/>
        <v>04:42:54</v>
      </c>
      <c r="E2941" s="18">
        <f t="shared" si="91"/>
        <v>0.16666666666666666</v>
      </c>
      <c r="F2941" s="2" t="s">
        <v>50</v>
      </c>
      <c r="G2941" s="4" t="s">
        <v>55</v>
      </c>
      <c r="H2941" t="s">
        <v>51</v>
      </c>
      <c r="I2941">
        <v>79</v>
      </c>
      <c r="J2941">
        <v>44519</v>
      </c>
      <c r="K2941" t="s">
        <v>6205</v>
      </c>
      <c r="L2941">
        <v>19</v>
      </c>
      <c r="M2941" s="6">
        <v>191.75</v>
      </c>
      <c r="N2941" s="6">
        <v>5651.75</v>
      </c>
      <c r="O2941">
        <v>97</v>
      </c>
      <c r="P2941">
        <v>2</v>
      </c>
      <c r="Q2941" t="s">
        <v>65</v>
      </c>
      <c r="R2941" t="s">
        <v>52</v>
      </c>
      <c r="S2941" t="s">
        <v>6176</v>
      </c>
    </row>
    <row r="2942" spans="1:19" hidden="1" x14ac:dyDescent="0.3">
      <c r="A2942" s="7">
        <v>20229</v>
      </c>
      <c r="B2942" s="6" t="s">
        <v>5942</v>
      </c>
      <c r="C2942" t="s">
        <v>5943</v>
      </c>
      <c r="D2942" t="str">
        <f t="shared" si="90"/>
        <v>22:43:12</v>
      </c>
      <c r="E2942" s="18">
        <f t="shared" si="91"/>
        <v>0.91666666666666663</v>
      </c>
      <c r="F2942" s="2" t="s">
        <v>50</v>
      </c>
      <c r="G2942" s="4" t="s">
        <v>46</v>
      </c>
      <c r="H2942" t="s">
        <v>51</v>
      </c>
      <c r="I2942">
        <v>134</v>
      </c>
      <c r="J2942">
        <v>52414</v>
      </c>
      <c r="K2942" t="s">
        <v>6203</v>
      </c>
      <c r="L2942">
        <v>15</v>
      </c>
      <c r="M2942" s="6">
        <v>422</v>
      </c>
      <c r="N2942" s="6">
        <v>2726</v>
      </c>
      <c r="O2942">
        <v>79</v>
      </c>
      <c r="P2942">
        <v>2</v>
      </c>
      <c r="Q2942" t="s">
        <v>35</v>
      </c>
      <c r="R2942" t="s">
        <v>52</v>
      </c>
      <c r="S2942" t="s">
        <v>6177</v>
      </c>
    </row>
    <row r="2943" spans="1:19" hidden="1" x14ac:dyDescent="0.3">
      <c r="A2943" s="7">
        <v>20230</v>
      </c>
      <c r="B2943" s="6" t="s">
        <v>5944</v>
      </c>
      <c r="C2943" t="s">
        <v>5945</v>
      </c>
      <c r="D2943" t="str">
        <f t="shared" si="90"/>
        <v>16:21:27</v>
      </c>
      <c r="E2943" s="18">
        <f t="shared" si="91"/>
        <v>0.66666666666666663</v>
      </c>
      <c r="F2943" s="2" t="s">
        <v>50</v>
      </c>
      <c r="G2943" s="4" t="s">
        <v>55</v>
      </c>
      <c r="H2943" t="s">
        <v>51</v>
      </c>
      <c r="I2943">
        <v>83</v>
      </c>
      <c r="J2943">
        <v>18419</v>
      </c>
      <c r="K2943" t="s">
        <v>6204</v>
      </c>
      <c r="L2943">
        <v>2</v>
      </c>
      <c r="M2943" s="6">
        <v>391.75</v>
      </c>
      <c r="N2943" s="6">
        <v>4708.5</v>
      </c>
      <c r="O2943">
        <v>92</v>
      </c>
      <c r="P2943">
        <v>2</v>
      </c>
      <c r="Q2943" t="s">
        <v>65</v>
      </c>
      <c r="R2943" t="s">
        <v>52</v>
      </c>
      <c r="S2943" t="s">
        <v>6177</v>
      </c>
    </row>
    <row r="2944" spans="1:19" hidden="1" x14ac:dyDescent="0.3">
      <c r="A2944" s="7">
        <v>20231</v>
      </c>
      <c r="B2944" s="6" t="s">
        <v>5946</v>
      </c>
      <c r="C2944" t="s">
        <v>5947</v>
      </c>
      <c r="D2944" t="str">
        <f t="shared" si="90"/>
        <v>04:13:48</v>
      </c>
      <c r="E2944" s="18">
        <f t="shared" si="91"/>
        <v>0.16666666666666666</v>
      </c>
      <c r="F2944" s="2" t="s">
        <v>88</v>
      </c>
      <c r="G2944" s="4" t="s">
        <v>46</v>
      </c>
      <c r="H2944" t="s">
        <v>75</v>
      </c>
      <c r="I2944">
        <v>365</v>
      </c>
      <c r="J2944">
        <v>55739</v>
      </c>
      <c r="K2944" t="s">
        <v>6203</v>
      </c>
      <c r="L2944">
        <v>14</v>
      </c>
      <c r="M2944" s="6">
        <v>3925.5</v>
      </c>
      <c r="N2944" s="6">
        <v>616.5</v>
      </c>
      <c r="O2944">
        <v>54</v>
      </c>
      <c r="P2944">
        <v>3</v>
      </c>
      <c r="Q2944" t="s">
        <v>65</v>
      </c>
      <c r="R2944" t="s">
        <v>38</v>
      </c>
      <c r="S2944" t="s">
        <v>6176</v>
      </c>
    </row>
    <row r="2945" spans="1:19" hidden="1" x14ac:dyDescent="0.3">
      <c r="A2945" s="7">
        <v>20232</v>
      </c>
      <c r="B2945" s="6" t="s">
        <v>5948</v>
      </c>
      <c r="C2945" t="s">
        <v>5949</v>
      </c>
      <c r="D2945" t="str">
        <f t="shared" si="90"/>
        <v>14:43:03</v>
      </c>
      <c r="E2945" s="18">
        <f t="shared" si="91"/>
        <v>0.58333333333333326</v>
      </c>
      <c r="F2945" s="2" t="s">
        <v>50</v>
      </c>
      <c r="G2945" s="4" t="s">
        <v>46</v>
      </c>
      <c r="H2945" t="s">
        <v>51</v>
      </c>
      <c r="I2945">
        <v>108</v>
      </c>
      <c r="J2945">
        <v>40848</v>
      </c>
      <c r="K2945" t="s">
        <v>6205</v>
      </c>
      <c r="L2945">
        <v>18</v>
      </c>
      <c r="M2945" s="6">
        <v>382.5</v>
      </c>
      <c r="N2945" s="6">
        <v>2493</v>
      </c>
      <c r="O2945">
        <v>76</v>
      </c>
      <c r="P2945">
        <v>2</v>
      </c>
      <c r="Q2945" t="s">
        <v>35</v>
      </c>
      <c r="R2945" t="s">
        <v>38</v>
      </c>
      <c r="S2945" t="s">
        <v>6177</v>
      </c>
    </row>
    <row r="2946" spans="1:19" hidden="1" x14ac:dyDescent="0.3">
      <c r="A2946" s="7">
        <v>20233</v>
      </c>
      <c r="B2946" s="6" t="s">
        <v>5950</v>
      </c>
      <c r="C2946" t="s">
        <v>5951</v>
      </c>
      <c r="D2946" t="str">
        <f t="shared" si="90"/>
        <v>07:17:31</v>
      </c>
      <c r="E2946" s="18">
        <f t="shared" si="91"/>
        <v>0.29166666666666663</v>
      </c>
      <c r="F2946" s="2" t="s">
        <v>72</v>
      </c>
      <c r="G2946" s="4" t="s">
        <v>55</v>
      </c>
      <c r="H2946" t="s">
        <v>51</v>
      </c>
      <c r="I2946">
        <v>222</v>
      </c>
      <c r="J2946">
        <v>16101</v>
      </c>
      <c r="K2946" t="s">
        <v>6204</v>
      </c>
      <c r="L2946">
        <v>13</v>
      </c>
      <c r="M2946" s="6">
        <v>5326</v>
      </c>
      <c r="N2946" s="6">
        <v>475</v>
      </c>
      <c r="O2946">
        <v>77</v>
      </c>
      <c r="P2946">
        <v>1</v>
      </c>
      <c r="Q2946" t="s">
        <v>35</v>
      </c>
      <c r="R2946" t="s">
        <v>52</v>
      </c>
      <c r="S2946" t="s">
        <v>6176</v>
      </c>
    </row>
    <row r="2947" spans="1:19" hidden="1" x14ac:dyDescent="0.3">
      <c r="A2947" s="7">
        <v>20234</v>
      </c>
      <c r="B2947" s="6" t="s">
        <v>5952</v>
      </c>
      <c r="C2947" t="s">
        <v>5953</v>
      </c>
      <c r="D2947" t="str">
        <f t="shared" ref="D2947:D3010" si="92">TEXT(C2947,"hh:mm:ss")</f>
        <v>14:05:13</v>
      </c>
      <c r="E2947" s="18">
        <f t="shared" ref="E2947:E3010" si="93">FLOOR(D2947,TIME(1,0,0))</f>
        <v>0.58333333333333326</v>
      </c>
      <c r="F2947" s="2" t="s">
        <v>45</v>
      </c>
      <c r="G2947" s="4" t="s">
        <v>55</v>
      </c>
      <c r="H2947" t="s">
        <v>56</v>
      </c>
      <c r="I2947">
        <v>4095</v>
      </c>
      <c r="J2947">
        <v>41507</v>
      </c>
      <c r="K2947" t="s">
        <v>6205</v>
      </c>
      <c r="L2947">
        <v>48</v>
      </c>
      <c r="M2947" s="6">
        <v>255.75</v>
      </c>
      <c r="N2947" s="6">
        <v>2680.25</v>
      </c>
      <c r="O2947">
        <v>22</v>
      </c>
      <c r="P2947">
        <v>5</v>
      </c>
      <c r="Q2947" t="s">
        <v>52</v>
      </c>
      <c r="R2947" t="s">
        <v>38</v>
      </c>
      <c r="S2947" t="s">
        <v>6176</v>
      </c>
    </row>
    <row r="2948" spans="1:19" hidden="1" x14ac:dyDescent="0.3">
      <c r="A2948" s="7">
        <v>20235</v>
      </c>
      <c r="B2948" s="6" t="s">
        <v>5954</v>
      </c>
      <c r="C2948" t="s">
        <v>5955</v>
      </c>
      <c r="D2948" t="str">
        <f t="shared" si="92"/>
        <v>08:22:00</v>
      </c>
      <c r="E2948" s="18">
        <f t="shared" si="93"/>
        <v>0.33333333333333331</v>
      </c>
      <c r="F2948" s="2" t="s">
        <v>50</v>
      </c>
      <c r="G2948" s="4" t="s">
        <v>55</v>
      </c>
      <c r="H2948" t="s">
        <v>75</v>
      </c>
      <c r="I2948">
        <v>246</v>
      </c>
      <c r="J2948">
        <v>56127</v>
      </c>
      <c r="K2948" t="s">
        <v>6203</v>
      </c>
      <c r="L2948">
        <v>14</v>
      </c>
      <c r="M2948" s="6">
        <v>440</v>
      </c>
      <c r="N2948" s="6">
        <v>4857</v>
      </c>
      <c r="O2948">
        <v>64</v>
      </c>
      <c r="P2948">
        <v>1</v>
      </c>
      <c r="Q2948" t="s">
        <v>38</v>
      </c>
      <c r="R2948" t="s">
        <v>52</v>
      </c>
      <c r="S2948" t="s">
        <v>6176</v>
      </c>
    </row>
    <row r="2949" spans="1:19" hidden="1" x14ac:dyDescent="0.3">
      <c r="A2949" s="7">
        <v>20236</v>
      </c>
      <c r="B2949" s="6" t="s">
        <v>5956</v>
      </c>
      <c r="C2949" t="s">
        <v>5957</v>
      </c>
      <c r="D2949" t="str">
        <f t="shared" si="92"/>
        <v>13:00:18</v>
      </c>
      <c r="E2949" s="18">
        <f t="shared" si="93"/>
        <v>0.54166666666666663</v>
      </c>
      <c r="F2949" s="2" t="s">
        <v>45</v>
      </c>
      <c r="G2949" s="4" t="s">
        <v>46</v>
      </c>
      <c r="H2949" t="s">
        <v>56</v>
      </c>
      <c r="I2949">
        <v>2916</v>
      </c>
      <c r="J2949">
        <v>35780</v>
      </c>
      <c r="K2949" t="s">
        <v>6205</v>
      </c>
      <c r="L2949">
        <v>33</v>
      </c>
      <c r="M2949" s="6">
        <v>425.75</v>
      </c>
      <c r="N2949" s="6">
        <v>4061</v>
      </c>
      <c r="O2949">
        <v>19</v>
      </c>
      <c r="P2949">
        <v>4</v>
      </c>
      <c r="Q2949" t="s">
        <v>38</v>
      </c>
      <c r="R2949" t="s">
        <v>52</v>
      </c>
      <c r="S2949" t="s">
        <v>6176</v>
      </c>
    </row>
    <row r="2950" spans="1:19" hidden="1" x14ac:dyDescent="0.3">
      <c r="A2950" s="7">
        <v>20237</v>
      </c>
      <c r="B2950" s="6" t="s">
        <v>5958</v>
      </c>
      <c r="C2950" t="s">
        <v>5959</v>
      </c>
      <c r="D2950" t="str">
        <f t="shared" si="92"/>
        <v>16:42:40</v>
      </c>
      <c r="E2950" s="18">
        <f t="shared" si="93"/>
        <v>0.66666666666666663</v>
      </c>
      <c r="F2950" s="2" t="s">
        <v>72</v>
      </c>
      <c r="G2950" s="4" t="s">
        <v>46</v>
      </c>
      <c r="H2950" t="s">
        <v>51</v>
      </c>
      <c r="I2950">
        <v>144</v>
      </c>
      <c r="J2950">
        <v>14821</v>
      </c>
      <c r="K2950" t="s">
        <v>6204</v>
      </c>
      <c r="L2950">
        <v>20</v>
      </c>
      <c r="M2950" s="6">
        <v>497</v>
      </c>
      <c r="N2950" s="6">
        <v>2680.25</v>
      </c>
      <c r="O2950">
        <v>79</v>
      </c>
      <c r="P2950">
        <v>2</v>
      </c>
      <c r="Q2950" t="s">
        <v>52</v>
      </c>
      <c r="R2950" t="s">
        <v>38</v>
      </c>
      <c r="S2950" t="s">
        <v>6176</v>
      </c>
    </row>
    <row r="2951" spans="1:19" hidden="1" x14ac:dyDescent="0.3">
      <c r="A2951" s="7">
        <v>20238</v>
      </c>
      <c r="B2951" s="6" t="s">
        <v>5960</v>
      </c>
      <c r="C2951" t="s">
        <v>5961</v>
      </c>
      <c r="D2951" t="str">
        <f t="shared" si="92"/>
        <v>04:35:04</v>
      </c>
      <c r="E2951" s="18">
        <f t="shared" si="93"/>
        <v>0.16666666666666666</v>
      </c>
      <c r="F2951" s="2" t="s">
        <v>45</v>
      </c>
      <c r="G2951" s="4" t="s">
        <v>55</v>
      </c>
      <c r="H2951" t="s">
        <v>56</v>
      </c>
      <c r="I2951">
        <v>2940</v>
      </c>
      <c r="J2951">
        <v>13478</v>
      </c>
      <c r="K2951" t="s">
        <v>6204</v>
      </c>
      <c r="L2951">
        <v>38</v>
      </c>
      <c r="M2951" s="6">
        <v>125.25</v>
      </c>
      <c r="N2951" s="6">
        <v>4534</v>
      </c>
      <c r="O2951">
        <v>21</v>
      </c>
      <c r="P2951">
        <v>3</v>
      </c>
      <c r="Q2951" t="s">
        <v>38</v>
      </c>
      <c r="R2951" t="s">
        <v>35</v>
      </c>
      <c r="S2951" t="s">
        <v>6176</v>
      </c>
    </row>
    <row r="2952" spans="1:19" hidden="1" x14ac:dyDescent="0.3">
      <c r="A2952" s="7">
        <v>20239</v>
      </c>
      <c r="B2952" s="6" t="s">
        <v>5962</v>
      </c>
      <c r="C2952" t="s">
        <v>5963</v>
      </c>
      <c r="D2952" t="str">
        <f t="shared" si="92"/>
        <v>21:43:30</v>
      </c>
      <c r="E2952" s="18">
        <f t="shared" si="93"/>
        <v>0.875</v>
      </c>
      <c r="F2952" s="2" t="s">
        <v>50</v>
      </c>
      <c r="G2952" s="4" t="s">
        <v>46</v>
      </c>
      <c r="H2952" t="s">
        <v>81</v>
      </c>
      <c r="I2952">
        <v>234</v>
      </c>
      <c r="J2952">
        <v>76687</v>
      </c>
      <c r="K2952" t="s">
        <v>6206</v>
      </c>
      <c r="L2952">
        <v>6</v>
      </c>
      <c r="M2952" s="6">
        <v>319.25</v>
      </c>
      <c r="N2952" s="6">
        <v>2268.25</v>
      </c>
      <c r="O2952">
        <v>51</v>
      </c>
      <c r="P2952">
        <v>1</v>
      </c>
      <c r="Q2952" t="s">
        <v>52</v>
      </c>
      <c r="R2952" t="s">
        <v>38</v>
      </c>
      <c r="S2952" t="s">
        <v>6177</v>
      </c>
    </row>
    <row r="2953" spans="1:19" hidden="1" x14ac:dyDescent="0.3">
      <c r="A2953" s="7">
        <v>20240</v>
      </c>
      <c r="B2953" s="6" t="s">
        <v>5964</v>
      </c>
      <c r="C2953" t="s">
        <v>5965</v>
      </c>
      <c r="D2953" t="str">
        <f t="shared" si="92"/>
        <v>02:25:31</v>
      </c>
      <c r="E2953" s="18">
        <f t="shared" si="93"/>
        <v>8.3333333333333329E-2</v>
      </c>
      <c r="F2953" s="2" t="s">
        <v>88</v>
      </c>
      <c r="G2953" s="4" t="s">
        <v>55</v>
      </c>
      <c r="H2953" t="s">
        <v>51</v>
      </c>
      <c r="I2953">
        <v>178</v>
      </c>
      <c r="J2953">
        <v>83520</v>
      </c>
      <c r="K2953" t="s">
        <v>6206</v>
      </c>
      <c r="L2953">
        <v>10</v>
      </c>
      <c r="M2953" s="6">
        <v>6405.5</v>
      </c>
      <c r="N2953" s="6">
        <v>493.75</v>
      </c>
      <c r="O2953">
        <v>87</v>
      </c>
      <c r="P2953">
        <v>2</v>
      </c>
      <c r="Q2953" t="s">
        <v>35</v>
      </c>
      <c r="R2953" t="s">
        <v>52</v>
      </c>
      <c r="S2953" t="s">
        <v>6176</v>
      </c>
    </row>
    <row r="2954" spans="1:19" hidden="1" x14ac:dyDescent="0.3">
      <c r="A2954" s="7">
        <v>20241</v>
      </c>
      <c r="B2954" s="6" t="s">
        <v>5966</v>
      </c>
      <c r="C2954" t="s">
        <v>5967</v>
      </c>
      <c r="D2954" t="str">
        <f t="shared" si="92"/>
        <v>09:24:43</v>
      </c>
      <c r="E2954" s="18">
        <f t="shared" si="93"/>
        <v>0.375</v>
      </c>
      <c r="F2954" s="2" t="s">
        <v>88</v>
      </c>
      <c r="G2954" s="4" t="s">
        <v>46</v>
      </c>
      <c r="H2954" t="s">
        <v>75</v>
      </c>
      <c r="I2954">
        <v>290</v>
      </c>
      <c r="J2954">
        <v>11787</v>
      </c>
      <c r="K2954" t="s">
        <v>6204</v>
      </c>
      <c r="L2954">
        <v>11</v>
      </c>
      <c r="M2954" s="6">
        <v>664.5</v>
      </c>
      <c r="N2954" s="6">
        <v>4688.5</v>
      </c>
      <c r="O2954">
        <v>46</v>
      </c>
      <c r="P2954">
        <v>2</v>
      </c>
      <c r="Q2954" t="s">
        <v>52</v>
      </c>
      <c r="R2954" t="s">
        <v>38</v>
      </c>
      <c r="S2954" t="s">
        <v>6176</v>
      </c>
    </row>
    <row r="2955" spans="1:19" hidden="1" x14ac:dyDescent="0.3">
      <c r="A2955" s="7">
        <v>20242</v>
      </c>
      <c r="B2955" s="6" t="s">
        <v>5968</v>
      </c>
      <c r="C2955" t="s">
        <v>5969</v>
      </c>
      <c r="D2955" t="str">
        <f t="shared" si="92"/>
        <v>02:00:36</v>
      </c>
      <c r="E2955" s="18">
        <f t="shared" si="93"/>
        <v>8.3333333333333329E-2</v>
      </c>
      <c r="F2955" s="2" t="s">
        <v>72</v>
      </c>
      <c r="G2955" s="4" t="s">
        <v>55</v>
      </c>
      <c r="H2955" t="s">
        <v>51</v>
      </c>
      <c r="I2955">
        <v>310</v>
      </c>
      <c r="J2955">
        <v>76572</v>
      </c>
      <c r="K2955" t="s">
        <v>6206</v>
      </c>
      <c r="L2955">
        <v>7</v>
      </c>
      <c r="M2955" s="6">
        <v>1387</v>
      </c>
      <c r="N2955" s="6">
        <v>2744.5</v>
      </c>
      <c r="O2955">
        <v>89</v>
      </c>
      <c r="P2955">
        <v>1</v>
      </c>
      <c r="Q2955" t="s">
        <v>35</v>
      </c>
      <c r="R2955" t="s">
        <v>38</v>
      </c>
      <c r="S2955" t="s">
        <v>6176</v>
      </c>
    </row>
    <row r="2956" spans="1:19" hidden="1" x14ac:dyDescent="0.3">
      <c r="A2956" s="7">
        <v>20243</v>
      </c>
      <c r="B2956" s="6" t="s">
        <v>5970</v>
      </c>
      <c r="C2956" t="s">
        <v>5971</v>
      </c>
      <c r="D2956" t="str">
        <f t="shared" si="92"/>
        <v>15:59:10</v>
      </c>
      <c r="E2956" s="18">
        <f t="shared" si="93"/>
        <v>0.625</v>
      </c>
      <c r="F2956" s="2" t="s">
        <v>50</v>
      </c>
      <c r="G2956" s="4" t="s">
        <v>55</v>
      </c>
      <c r="H2956" t="s">
        <v>51</v>
      </c>
      <c r="I2956">
        <v>148</v>
      </c>
      <c r="J2956">
        <v>33299</v>
      </c>
      <c r="K2956" t="s">
        <v>6205</v>
      </c>
      <c r="L2956">
        <v>8</v>
      </c>
      <c r="M2956" s="6">
        <v>1471.25</v>
      </c>
      <c r="N2956" s="6">
        <v>2632.25</v>
      </c>
      <c r="O2956">
        <v>85</v>
      </c>
      <c r="P2956">
        <v>1</v>
      </c>
      <c r="Q2956" t="s">
        <v>35</v>
      </c>
      <c r="R2956" t="s">
        <v>38</v>
      </c>
      <c r="S2956" t="s">
        <v>6177</v>
      </c>
    </row>
    <row r="2957" spans="1:19" hidden="1" x14ac:dyDescent="0.3">
      <c r="A2957" s="7">
        <v>20244</v>
      </c>
      <c r="B2957" s="6" t="s">
        <v>5972</v>
      </c>
      <c r="C2957" t="s">
        <v>5973</v>
      </c>
      <c r="D2957" t="str">
        <f t="shared" si="92"/>
        <v>05:30:43</v>
      </c>
      <c r="E2957" s="18">
        <f t="shared" si="93"/>
        <v>0.20833333333333331</v>
      </c>
      <c r="F2957" s="2" t="s">
        <v>45</v>
      </c>
      <c r="G2957" s="4" t="s">
        <v>55</v>
      </c>
      <c r="H2957" t="s">
        <v>56</v>
      </c>
      <c r="I2957">
        <v>4572</v>
      </c>
      <c r="J2957">
        <v>65570</v>
      </c>
      <c r="K2957" t="s">
        <v>6203</v>
      </c>
      <c r="L2957">
        <v>41</v>
      </c>
      <c r="M2957" s="6">
        <v>1012</v>
      </c>
      <c r="N2957" s="6">
        <v>3767.75</v>
      </c>
      <c r="O2957">
        <v>14</v>
      </c>
      <c r="P2957">
        <v>4</v>
      </c>
      <c r="Q2957" t="s">
        <v>52</v>
      </c>
      <c r="R2957" t="s">
        <v>38</v>
      </c>
      <c r="S2957" t="s">
        <v>6177</v>
      </c>
    </row>
    <row r="2958" spans="1:19" hidden="1" x14ac:dyDescent="0.3">
      <c r="A2958" s="7">
        <v>20245</v>
      </c>
      <c r="B2958" s="6" t="s">
        <v>5974</v>
      </c>
      <c r="C2958" t="s">
        <v>5975</v>
      </c>
      <c r="D2958" t="str">
        <f t="shared" si="92"/>
        <v>13:39:52</v>
      </c>
      <c r="E2958" s="18">
        <f t="shared" si="93"/>
        <v>0.54166666666666663</v>
      </c>
      <c r="F2958" s="2" t="s">
        <v>50</v>
      </c>
      <c r="G2958" s="4" t="s">
        <v>46</v>
      </c>
      <c r="H2958" t="s">
        <v>75</v>
      </c>
      <c r="I2958">
        <v>230</v>
      </c>
      <c r="J2958">
        <v>83490</v>
      </c>
      <c r="K2958" t="s">
        <v>6206</v>
      </c>
      <c r="L2958">
        <v>13</v>
      </c>
      <c r="M2958" s="6">
        <v>171.5</v>
      </c>
      <c r="N2958" s="6">
        <v>6640.5</v>
      </c>
      <c r="O2958">
        <v>59</v>
      </c>
      <c r="P2958">
        <v>2</v>
      </c>
      <c r="Q2958" t="s">
        <v>35</v>
      </c>
      <c r="R2958" t="s">
        <v>38</v>
      </c>
      <c r="S2958" t="s">
        <v>6176</v>
      </c>
    </row>
    <row r="2959" spans="1:19" hidden="1" x14ac:dyDescent="0.3">
      <c r="A2959" s="7">
        <v>20246</v>
      </c>
      <c r="B2959" s="6" t="s">
        <v>5976</v>
      </c>
      <c r="C2959" t="s">
        <v>5977</v>
      </c>
      <c r="D2959" t="str">
        <f t="shared" si="92"/>
        <v>09:01:44</v>
      </c>
      <c r="E2959" s="18">
        <f t="shared" si="93"/>
        <v>0.375</v>
      </c>
      <c r="F2959" s="2" t="s">
        <v>45</v>
      </c>
      <c r="G2959" s="4" t="s">
        <v>55</v>
      </c>
      <c r="H2959" t="s">
        <v>56</v>
      </c>
      <c r="I2959">
        <v>4094</v>
      </c>
      <c r="J2959">
        <v>61587</v>
      </c>
      <c r="K2959" t="s">
        <v>6203</v>
      </c>
      <c r="L2959">
        <v>42</v>
      </c>
      <c r="M2959" s="6">
        <v>4811.75</v>
      </c>
      <c r="N2959" s="6">
        <v>651.5</v>
      </c>
      <c r="O2959">
        <v>18</v>
      </c>
      <c r="P2959">
        <v>3</v>
      </c>
      <c r="Q2959" t="s">
        <v>38</v>
      </c>
      <c r="R2959" t="s">
        <v>52</v>
      </c>
      <c r="S2959" t="s">
        <v>6176</v>
      </c>
    </row>
    <row r="2960" spans="1:19" hidden="1" x14ac:dyDescent="0.3">
      <c r="A2960" s="7">
        <v>20247</v>
      </c>
      <c r="B2960" s="6" t="s">
        <v>5978</v>
      </c>
      <c r="C2960" t="s">
        <v>5979</v>
      </c>
      <c r="D2960" t="str">
        <f t="shared" si="92"/>
        <v>07:12:20</v>
      </c>
      <c r="E2960" s="18">
        <f t="shared" si="93"/>
        <v>0.29166666666666663</v>
      </c>
      <c r="F2960" s="2" t="s">
        <v>72</v>
      </c>
      <c r="G2960" s="4" t="s">
        <v>55</v>
      </c>
      <c r="H2960" t="s">
        <v>51</v>
      </c>
      <c r="I2960">
        <v>346</v>
      </c>
      <c r="J2960">
        <v>47426</v>
      </c>
      <c r="K2960" t="s">
        <v>6205</v>
      </c>
      <c r="L2960">
        <v>17</v>
      </c>
      <c r="M2960" s="6">
        <v>375.75</v>
      </c>
      <c r="N2960" s="6">
        <v>6141.5</v>
      </c>
      <c r="O2960">
        <v>91</v>
      </c>
      <c r="P2960">
        <v>2</v>
      </c>
      <c r="Q2960" t="s">
        <v>35</v>
      </c>
      <c r="R2960" t="s">
        <v>38</v>
      </c>
      <c r="S2960" t="s">
        <v>6177</v>
      </c>
    </row>
    <row r="2961" spans="1:19" hidden="1" x14ac:dyDescent="0.3">
      <c r="A2961" s="7">
        <v>20248</v>
      </c>
      <c r="B2961" s="6" t="s">
        <v>5980</v>
      </c>
      <c r="C2961" t="s">
        <v>5981</v>
      </c>
      <c r="D2961" t="str">
        <f t="shared" si="92"/>
        <v>10:19:23</v>
      </c>
      <c r="E2961" s="18">
        <f t="shared" si="93"/>
        <v>0.41666666666666663</v>
      </c>
      <c r="F2961" s="2" t="s">
        <v>50</v>
      </c>
      <c r="G2961" s="4" t="s">
        <v>46</v>
      </c>
      <c r="H2961" t="s">
        <v>51</v>
      </c>
      <c r="I2961">
        <v>59</v>
      </c>
      <c r="J2961">
        <v>25783</v>
      </c>
      <c r="K2961" t="s">
        <v>6204</v>
      </c>
      <c r="L2961">
        <v>14</v>
      </c>
      <c r="M2961" s="6">
        <v>3153.75</v>
      </c>
      <c r="N2961" s="6">
        <v>800</v>
      </c>
      <c r="O2961">
        <v>87</v>
      </c>
      <c r="P2961">
        <v>2</v>
      </c>
      <c r="Q2961" t="s">
        <v>35</v>
      </c>
      <c r="R2961" t="s">
        <v>38</v>
      </c>
      <c r="S2961" t="s">
        <v>6177</v>
      </c>
    </row>
    <row r="2962" spans="1:19" hidden="1" x14ac:dyDescent="0.3">
      <c r="A2962" s="7">
        <v>20249</v>
      </c>
      <c r="B2962" s="6" t="s">
        <v>5982</v>
      </c>
      <c r="C2962" t="s">
        <v>5983</v>
      </c>
      <c r="D2962" t="str">
        <f t="shared" si="92"/>
        <v>05:30:21</v>
      </c>
      <c r="E2962" s="18">
        <f t="shared" si="93"/>
        <v>0.20833333333333331</v>
      </c>
      <c r="F2962" s="2" t="s">
        <v>45</v>
      </c>
      <c r="G2962" s="4" t="s">
        <v>55</v>
      </c>
      <c r="H2962" t="s">
        <v>56</v>
      </c>
      <c r="I2962">
        <v>2964</v>
      </c>
      <c r="J2962">
        <v>51588</v>
      </c>
      <c r="K2962" t="s">
        <v>6203</v>
      </c>
      <c r="L2962">
        <v>60</v>
      </c>
      <c r="M2962" s="6">
        <v>439.25</v>
      </c>
      <c r="N2962" s="6">
        <v>4287.25</v>
      </c>
      <c r="O2962">
        <v>12</v>
      </c>
      <c r="P2962">
        <v>5</v>
      </c>
      <c r="Q2962" t="s">
        <v>38</v>
      </c>
      <c r="R2962" t="s">
        <v>38</v>
      </c>
      <c r="S2962" t="s">
        <v>6177</v>
      </c>
    </row>
    <row r="2963" spans="1:19" hidden="1" x14ac:dyDescent="0.3">
      <c r="A2963" s="7">
        <v>20250</v>
      </c>
      <c r="B2963" s="6" t="s">
        <v>5984</v>
      </c>
      <c r="C2963" t="s">
        <v>5985</v>
      </c>
      <c r="D2963" t="str">
        <f t="shared" si="92"/>
        <v>14:38:00</v>
      </c>
      <c r="E2963" s="18">
        <f t="shared" si="93"/>
        <v>0.58333333333333326</v>
      </c>
      <c r="F2963" s="2" t="s">
        <v>50</v>
      </c>
      <c r="G2963" s="4" t="s">
        <v>55</v>
      </c>
      <c r="H2963" t="s">
        <v>51</v>
      </c>
      <c r="I2963">
        <v>156</v>
      </c>
      <c r="J2963">
        <v>61120</v>
      </c>
      <c r="K2963" t="s">
        <v>6203</v>
      </c>
      <c r="L2963">
        <v>2</v>
      </c>
      <c r="M2963" s="6">
        <v>8395.5</v>
      </c>
      <c r="N2963" s="6">
        <v>679</v>
      </c>
      <c r="O2963">
        <v>82</v>
      </c>
      <c r="P2963">
        <v>1</v>
      </c>
      <c r="Q2963" t="s">
        <v>52</v>
      </c>
      <c r="R2963" t="s">
        <v>38</v>
      </c>
      <c r="S2963" t="s">
        <v>6176</v>
      </c>
    </row>
    <row r="2964" spans="1:19" hidden="1" x14ac:dyDescent="0.3">
      <c r="A2964" s="7">
        <v>20251</v>
      </c>
      <c r="B2964" s="6" t="s">
        <v>5986</v>
      </c>
      <c r="C2964" t="s">
        <v>5987</v>
      </c>
      <c r="D2964" t="str">
        <f t="shared" si="92"/>
        <v>02:02:25</v>
      </c>
      <c r="E2964" s="18">
        <f t="shared" si="93"/>
        <v>8.3333333333333329E-2</v>
      </c>
      <c r="F2964" s="2" t="s">
        <v>72</v>
      </c>
      <c r="G2964" s="4" t="s">
        <v>55</v>
      </c>
      <c r="H2964" t="s">
        <v>75</v>
      </c>
      <c r="I2964">
        <v>494</v>
      </c>
      <c r="J2964">
        <v>51950</v>
      </c>
      <c r="K2964" t="s">
        <v>6203</v>
      </c>
      <c r="L2964">
        <v>6</v>
      </c>
      <c r="M2964" s="6">
        <v>386.75</v>
      </c>
      <c r="N2964" s="6">
        <v>3870</v>
      </c>
      <c r="O2964">
        <v>57</v>
      </c>
      <c r="P2964">
        <v>1</v>
      </c>
      <c r="Q2964" t="s">
        <v>52</v>
      </c>
      <c r="R2964" t="s">
        <v>38</v>
      </c>
      <c r="S2964" t="s">
        <v>6176</v>
      </c>
    </row>
    <row r="2965" spans="1:19" hidden="1" x14ac:dyDescent="0.3">
      <c r="A2965" s="7">
        <v>20252</v>
      </c>
      <c r="B2965" s="6" t="s">
        <v>5988</v>
      </c>
      <c r="C2965" t="s">
        <v>5989</v>
      </c>
      <c r="D2965" t="str">
        <f t="shared" si="92"/>
        <v>11:38:05</v>
      </c>
      <c r="E2965" s="18">
        <f t="shared" si="93"/>
        <v>0.45833333333333331</v>
      </c>
      <c r="F2965" s="2" t="s">
        <v>72</v>
      </c>
      <c r="G2965" s="4" t="s">
        <v>46</v>
      </c>
      <c r="H2965" t="s">
        <v>47</v>
      </c>
      <c r="I2965">
        <v>826</v>
      </c>
      <c r="J2965">
        <v>10616</v>
      </c>
      <c r="K2965" t="s">
        <v>6204</v>
      </c>
      <c r="L2965">
        <v>12</v>
      </c>
      <c r="M2965" s="6">
        <v>521.25</v>
      </c>
      <c r="N2965" s="6">
        <v>3810.75</v>
      </c>
      <c r="O2965">
        <v>78</v>
      </c>
      <c r="P2965">
        <v>3</v>
      </c>
      <c r="Q2965" t="s">
        <v>52</v>
      </c>
      <c r="R2965" t="s">
        <v>52</v>
      </c>
      <c r="S2965" t="s">
        <v>6176</v>
      </c>
    </row>
    <row r="2966" spans="1:19" hidden="1" x14ac:dyDescent="0.3">
      <c r="A2966" s="7">
        <v>20253</v>
      </c>
      <c r="B2966" s="6" t="s">
        <v>5990</v>
      </c>
      <c r="C2966" t="s">
        <v>5991</v>
      </c>
      <c r="D2966" t="str">
        <f t="shared" si="92"/>
        <v>11:57:41</v>
      </c>
      <c r="E2966" s="18">
        <f t="shared" si="93"/>
        <v>0.45833333333333331</v>
      </c>
      <c r="F2966" s="2" t="s">
        <v>50</v>
      </c>
      <c r="G2966" s="4" t="s">
        <v>55</v>
      </c>
      <c r="H2966" t="s">
        <v>51</v>
      </c>
      <c r="I2966">
        <v>242</v>
      </c>
      <c r="J2966">
        <v>32533</v>
      </c>
      <c r="K2966" t="s">
        <v>6205</v>
      </c>
      <c r="L2966">
        <v>10</v>
      </c>
      <c r="M2966" s="6">
        <v>466.25</v>
      </c>
      <c r="N2966" s="6">
        <v>2956.25</v>
      </c>
      <c r="O2966">
        <v>95</v>
      </c>
      <c r="P2966">
        <v>1</v>
      </c>
      <c r="Q2966" t="s">
        <v>65</v>
      </c>
      <c r="R2966" t="s">
        <v>52</v>
      </c>
      <c r="S2966" t="s">
        <v>6176</v>
      </c>
    </row>
    <row r="2967" spans="1:19" hidden="1" x14ac:dyDescent="0.3">
      <c r="A2967" s="7">
        <v>20254</v>
      </c>
      <c r="B2967" s="6" t="s">
        <v>5992</v>
      </c>
      <c r="C2967" t="s">
        <v>5993</v>
      </c>
      <c r="D2967" t="str">
        <f t="shared" si="92"/>
        <v>07:06:41</v>
      </c>
      <c r="E2967" s="18">
        <f t="shared" si="93"/>
        <v>0.29166666666666663</v>
      </c>
      <c r="F2967" s="2" t="s">
        <v>72</v>
      </c>
      <c r="G2967" s="4" t="s">
        <v>55</v>
      </c>
      <c r="H2967" t="s">
        <v>51</v>
      </c>
      <c r="I2967">
        <v>576</v>
      </c>
      <c r="J2967">
        <v>15353</v>
      </c>
      <c r="K2967" t="s">
        <v>6204</v>
      </c>
      <c r="L2967">
        <v>17</v>
      </c>
      <c r="M2967" s="6">
        <v>1454</v>
      </c>
      <c r="N2967" s="6">
        <v>2824.25</v>
      </c>
      <c r="O2967">
        <v>83</v>
      </c>
      <c r="P2967">
        <v>1</v>
      </c>
      <c r="Q2967" t="s">
        <v>65</v>
      </c>
      <c r="R2967" t="s">
        <v>52</v>
      </c>
      <c r="S2967" t="s">
        <v>6176</v>
      </c>
    </row>
    <row r="2968" spans="1:19" hidden="1" x14ac:dyDescent="0.3">
      <c r="A2968" s="7">
        <v>20255</v>
      </c>
      <c r="B2968" s="6" t="s">
        <v>5994</v>
      </c>
      <c r="C2968" t="s">
        <v>5995</v>
      </c>
      <c r="D2968" t="str">
        <f t="shared" si="92"/>
        <v>22:54:37</v>
      </c>
      <c r="E2968" s="18">
        <f t="shared" si="93"/>
        <v>0.91666666666666663</v>
      </c>
      <c r="F2968" s="2" t="s">
        <v>88</v>
      </c>
      <c r="G2968" s="4" t="s">
        <v>46</v>
      </c>
      <c r="H2968" t="s">
        <v>75</v>
      </c>
      <c r="I2968">
        <v>267</v>
      </c>
      <c r="J2968">
        <v>63770</v>
      </c>
      <c r="K2968" t="s">
        <v>6203</v>
      </c>
      <c r="L2968">
        <v>14</v>
      </c>
      <c r="M2968" s="6">
        <v>1447.75</v>
      </c>
      <c r="N2968" s="6">
        <v>4378</v>
      </c>
      <c r="O2968">
        <v>63</v>
      </c>
      <c r="P2968">
        <v>3</v>
      </c>
      <c r="Q2968" t="s">
        <v>38</v>
      </c>
      <c r="R2968" t="s">
        <v>38</v>
      </c>
      <c r="S2968" t="s">
        <v>6176</v>
      </c>
    </row>
    <row r="2969" spans="1:19" hidden="1" x14ac:dyDescent="0.3">
      <c r="A2969" s="7">
        <v>20256</v>
      </c>
      <c r="B2969" s="6" t="s">
        <v>5996</v>
      </c>
      <c r="C2969" t="s">
        <v>5997</v>
      </c>
      <c r="D2969" t="str">
        <f t="shared" si="92"/>
        <v>06:11:38</v>
      </c>
      <c r="E2969" s="18">
        <f t="shared" si="93"/>
        <v>0.25</v>
      </c>
      <c r="F2969" s="2" t="s">
        <v>45</v>
      </c>
      <c r="G2969" s="4" t="s">
        <v>55</v>
      </c>
      <c r="H2969" t="s">
        <v>56</v>
      </c>
      <c r="I2969">
        <v>1144</v>
      </c>
      <c r="J2969">
        <v>63446</v>
      </c>
      <c r="K2969" t="s">
        <v>6203</v>
      </c>
      <c r="L2969">
        <v>58</v>
      </c>
      <c r="M2969" s="6">
        <v>8142.25</v>
      </c>
      <c r="N2969" s="6">
        <v>891.5</v>
      </c>
      <c r="O2969">
        <v>17</v>
      </c>
      <c r="P2969">
        <v>3</v>
      </c>
      <c r="Q2969" t="s">
        <v>52</v>
      </c>
      <c r="R2969" t="s">
        <v>38</v>
      </c>
      <c r="S2969" t="s">
        <v>6176</v>
      </c>
    </row>
    <row r="2970" spans="1:19" hidden="1" x14ac:dyDescent="0.3">
      <c r="A2970" s="7">
        <v>20257</v>
      </c>
      <c r="B2970" s="6" t="s">
        <v>5998</v>
      </c>
      <c r="C2970" t="s">
        <v>5999</v>
      </c>
      <c r="D2970" t="str">
        <f t="shared" si="92"/>
        <v>21:44:32</v>
      </c>
      <c r="E2970" s="18">
        <f t="shared" si="93"/>
        <v>0.875</v>
      </c>
      <c r="F2970" s="2" t="s">
        <v>45</v>
      </c>
      <c r="G2970" s="4" t="s">
        <v>46</v>
      </c>
      <c r="H2970" t="s">
        <v>56</v>
      </c>
      <c r="I2970">
        <v>3903</v>
      </c>
      <c r="J2970">
        <v>18832</v>
      </c>
      <c r="K2970" t="s">
        <v>6204</v>
      </c>
      <c r="L2970">
        <v>40</v>
      </c>
      <c r="M2970" s="6">
        <v>59</v>
      </c>
      <c r="N2970" s="6">
        <v>4995</v>
      </c>
      <c r="O2970">
        <v>16</v>
      </c>
      <c r="P2970">
        <v>5</v>
      </c>
      <c r="Q2970" t="s">
        <v>38</v>
      </c>
      <c r="R2970" t="s">
        <v>52</v>
      </c>
      <c r="S2970" t="s">
        <v>6177</v>
      </c>
    </row>
    <row r="2971" spans="1:19" hidden="1" x14ac:dyDescent="0.3">
      <c r="A2971" s="7">
        <v>20258</v>
      </c>
      <c r="B2971" s="6" t="s">
        <v>6000</v>
      </c>
      <c r="C2971" t="s">
        <v>6001</v>
      </c>
      <c r="D2971" t="str">
        <f t="shared" si="92"/>
        <v>05:01:08</v>
      </c>
      <c r="E2971" s="18">
        <f t="shared" si="93"/>
        <v>0.20833333333333331</v>
      </c>
      <c r="F2971" s="2" t="s">
        <v>59</v>
      </c>
      <c r="G2971" s="4" t="s">
        <v>46</v>
      </c>
      <c r="H2971" t="s">
        <v>51</v>
      </c>
      <c r="I2971">
        <v>382</v>
      </c>
      <c r="J2971">
        <v>18419</v>
      </c>
      <c r="K2971" t="s">
        <v>6204</v>
      </c>
      <c r="L2971">
        <v>20</v>
      </c>
      <c r="M2971" s="6">
        <v>313</v>
      </c>
      <c r="N2971" s="6">
        <v>3072.25</v>
      </c>
      <c r="O2971">
        <v>97</v>
      </c>
      <c r="P2971">
        <v>2</v>
      </c>
      <c r="Q2971" t="s">
        <v>35</v>
      </c>
      <c r="R2971" t="s">
        <v>52</v>
      </c>
      <c r="S2971" t="s">
        <v>6177</v>
      </c>
    </row>
    <row r="2972" spans="1:19" hidden="1" x14ac:dyDescent="0.3">
      <c r="A2972" s="7">
        <v>20259</v>
      </c>
      <c r="B2972" s="6" t="s">
        <v>6002</v>
      </c>
      <c r="C2972" t="s">
        <v>6003</v>
      </c>
      <c r="D2972" t="str">
        <f t="shared" si="92"/>
        <v>17:05:40</v>
      </c>
      <c r="E2972" s="18">
        <f t="shared" si="93"/>
        <v>0.70833333333333326</v>
      </c>
      <c r="F2972" s="2" t="s">
        <v>45</v>
      </c>
      <c r="G2972" s="4" t="s">
        <v>46</v>
      </c>
      <c r="H2972" t="s">
        <v>56</v>
      </c>
      <c r="I2972">
        <v>4681</v>
      </c>
      <c r="J2972">
        <v>80294</v>
      </c>
      <c r="K2972" t="s">
        <v>6206</v>
      </c>
      <c r="L2972">
        <v>32</v>
      </c>
      <c r="M2972" s="6">
        <v>1393</v>
      </c>
      <c r="N2972" s="6">
        <v>4879</v>
      </c>
      <c r="O2972">
        <v>16</v>
      </c>
      <c r="P2972">
        <v>6</v>
      </c>
      <c r="Q2972" t="s">
        <v>52</v>
      </c>
      <c r="R2972" t="s">
        <v>38</v>
      </c>
      <c r="S2972" t="s">
        <v>6177</v>
      </c>
    </row>
    <row r="2973" spans="1:19" hidden="1" x14ac:dyDescent="0.3">
      <c r="A2973" s="7">
        <v>20260</v>
      </c>
      <c r="B2973" s="6" t="s">
        <v>6004</v>
      </c>
      <c r="C2973" t="s">
        <v>6005</v>
      </c>
      <c r="D2973" t="str">
        <f t="shared" si="92"/>
        <v>18:12:37</v>
      </c>
      <c r="E2973" s="18">
        <f t="shared" si="93"/>
        <v>0.75</v>
      </c>
      <c r="F2973" s="2" t="s">
        <v>45</v>
      </c>
      <c r="G2973" s="4" t="s">
        <v>46</v>
      </c>
      <c r="H2973" t="s">
        <v>47</v>
      </c>
      <c r="I2973">
        <v>2994</v>
      </c>
      <c r="J2973">
        <v>16579</v>
      </c>
      <c r="K2973" t="s">
        <v>6204</v>
      </c>
      <c r="L2973">
        <v>7</v>
      </c>
      <c r="M2973" s="6">
        <v>1822</v>
      </c>
      <c r="N2973" s="6">
        <v>2897</v>
      </c>
      <c r="O2973">
        <v>68</v>
      </c>
      <c r="P2973">
        <v>2</v>
      </c>
      <c r="Q2973" t="s">
        <v>52</v>
      </c>
      <c r="R2973" t="s">
        <v>38</v>
      </c>
      <c r="S2973" t="s">
        <v>6176</v>
      </c>
    </row>
    <row r="2974" spans="1:19" hidden="1" x14ac:dyDescent="0.3">
      <c r="A2974" s="7">
        <v>20261</v>
      </c>
      <c r="B2974" s="6" t="s">
        <v>6006</v>
      </c>
      <c r="C2974" t="s">
        <v>6007</v>
      </c>
      <c r="D2974" t="str">
        <f t="shared" si="92"/>
        <v>16:58:27</v>
      </c>
      <c r="E2974" s="18">
        <f t="shared" si="93"/>
        <v>0.66666666666666663</v>
      </c>
      <c r="F2974" s="2" t="s">
        <v>88</v>
      </c>
      <c r="G2974" s="4" t="s">
        <v>46</v>
      </c>
      <c r="H2974" t="s">
        <v>81</v>
      </c>
      <c r="I2974">
        <v>343</v>
      </c>
      <c r="J2974">
        <v>10012</v>
      </c>
      <c r="K2974" t="s">
        <v>6204</v>
      </c>
      <c r="L2974">
        <v>10</v>
      </c>
      <c r="M2974" s="6">
        <v>420.25</v>
      </c>
      <c r="N2974" s="6">
        <v>5019.5</v>
      </c>
      <c r="O2974">
        <v>51</v>
      </c>
      <c r="P2974">
        <v>0</v>
      </c>
      <c r="Q2974" t="s">
        <v>52</v>
      </c>
      <c r="R2974" t="s">
        <v>38</v>
      </c>
      <c r="S2974" t="s">
        <v>6176</v>
      </c>
    </row>
    <row r="2975" spans="1:19" hidden="1" x14ac:dyDescent="0.3">
      <c r="A2975" s="7">
        <v>20262</v>
      </c>
      <c r="B2975" s="6" t="s">
        <v>6008</v>
      </c>
      <c r="C2975" t="s">
        <v>6009</v>
      </c>
      <c r="D2975" t="str">
        <f t="shared" si="92"/>
        <v>07:32:28</v>
      </c>
      <c r="E2975" s="18">
        <f t="shared" si="93"/>
        <v>0.29166666666666663</v>
      </c>
      <c r="F2975" s="2" t="s">
        <v>72</v>
      </c>
      <c r="G2975" s="4" t="s">
        <v>46</v>
      </c>
      <c r="H2975" t="s">
        <v>81</v>
      </c>
      <c r="I2975">
        <v>910</v>
      </c>
      <c r="J2975">
        <v>29536</v>
      </c>
      <c r="K2975" t="s">
        <v>6204</v>
      </c>
      <c r="L2975">
        <v>13</v>
      </c>
      <c r="M2975" s="6">
        <v>9897.5</v>
      </c>
      <c r="N2975" s="6">
        <v>642</v>
      </c>
      <c r="O2975">
        <v>67</v>
      </c>
      <c r="P2975">
        <v>1</v>
      </c>
      <c r="Q2975" t="s">
        <v>52</v>
      </c>
      <c r="R2975" t="s">
        <v>38</v>
      </c>
      <c r="S2975" t="s">
        <v>6176</v>
      </c>
    </row>
    <row r="2976" spans="1:19" hidden="1" x14ac:dyDescent="0.3">
      <c r="A2976" s="7">
        <v>20263</v>
      </c>
      <c r="B2976" s="6" t="s">
        <v>6010</v>
      </c>
      <c r="C2976" t="s">
        <v>6011</v>
      </c>
      <c r="D2976" t="str">
        <f t="shared" si="92"/>
        <v>03:17:11</v>
      </c>
      <c r="E2976" s="18">
        <f t="shared" si="93"/>
        <v>0.125</v>
      </c>
      <c r="F2976" s="2" t="s">
        <v>45</v>
      </c>
      <c r="G2976" s="4" t="s">
        <v>46</v>
      </c>
      <c r="H2976" t="s">
        <v>51</v>
      </c>
      <c r="I2976">
        <v>805</v>
      </c>
      <c r="J2976">
        <v>70514</v>
      </c>
      <c r="K2976" t="s">
        <v>6206</v>
      </c>
      <c r="L2976">
        <v>5</v>
      </c>
      <c r="M2976" s="6">
        <v>591</v>
      </c>
      <c r="N2976" s="6">
        <v>4106.75</v>
      </c>
      <c r="O2976">
        <v>91</v>
      </c>
      <c r="P2976">
        <v>1</v>
      </c>
      <c r="Q2976" t="s">
        <v>65</v>
      </c>
      <c r="R2976" t="s">
        <v>52</v>
      </c>
      <c r="S2976" t="s">
        <v>6177</v>
      </c>
    </row>
    <row r="2977" spans="1:19" hidden="1" x14ac:dyDescent="0.3">
      <c r="A2977" s="7">
        <v>20264</v>
      </c>
      <c r="B2977" s="6" t="s">
        <v>6012</v>
      </c>
      <c r="C2977" t="s">
        <v>6013</v>
      </c>
      <c r="D2977" t="str">
        <f t="shared" si="92"/>
        <v>05:38:12</v>
      </c>
      <c r="E2977" s="18">
        <f t="shared" si="93"/>
        <v>0.20833333333333331</v>
      </c>
      <c r="F2977" s="2" t="s">
        <v>50</v>
      </c>
      <c r="G2977" s="4" t="s">
        <v>46</v>
      </c>
      <c r="H2977" t="s">
        <v>51</v>
      </c>
      <c r="I2977">
        <v>115</v>
      </c>
      <c r="J2977">
        <v>47426</v>
      </c>
      <c r="K2977" t="s">
        <v>6205</v>
      </c>
      <c r="L2977">
        <v>13</v>
      </c>
      <c r="M2977" s="6">
        <v>7079</v>
      </c>
      <c r="N2977" s="6">
        <v>536.25</v>
      </c>
      <c r="O2977">
        <v>75</v>
      </c>
      <c r="P2977">
        <v>1</v>
      </c>
      <c r="Q2977" t="s">
        <v>65</v>
      </c>
      <c r="R2977" t="s">
        <v>38</v>
      </c>
      <c r="S2977" t="s">
        <v>6177</v>
      </c>
    </row>
    <row r="2978" spans="1:19" hidden="1" x14ac:dyDescent="0.3">
      <c r="A2978" s="7">
        <v>20265</v>
      </c>
      <c r="B2978" s="6" t="s">
        <v>6014</v>
      </c>
      <c r="C2978" t="s">
        <v>6015</v>
      </c>
      <c r="D2978" t="str">
        <f t="shared" si="92"/>
        <v>21:47:50</v>
      </c>
      <c r="E2978" s="18">
        <f t="shared" si="93"/>
        <v>0.875</v>
      </c>
      <c r="F2978" s="2" t="s">
        <v>88</v>
      </c>
      <c r="G2978" s="4" t="s">
        <v>46</v>
      </c>
      <c r="H2978" t="s">
        <v>51</v>
      </c>
      <c r="I2978">
        <v>174</v>
      </c>
      <c r="J2978">
        <v>21122</v>
      </c>
      <c r="K2978" t="s">
        <v>6204</v>
      </c>
      <c r="L2978">
        <v>15</v>
      </c>
      <c r="M2978" s="6">
        <v>4140.25</v>
      </c>
      <c r="N2978" s="6">
        <v>656</v>
      </c>
      <c r="O2978">
        <v>96</v>
      </c>
      <c r="P2978">
        <v>1</v>
      </c>
      <c r="Q2978" t="s">
        <v>65</v>
      </c>
      <c r="R2978" t="s">
        <v>38</v>
      </c>
      <c r="S2978" t="s">
        <v>6176</v>
      </c>
    </row>
    <row r="2979" spans="1:19" hidden="1" x14ac:dyDescent="0.3">
      <c r="A2979" s="7">
        <v>20266</v>
      </c>
      <c r="B2979" s="6" t="s">
        <v>6016</v>
      </c>
      <c r="C2979" t="s">
        <v>6017</v>
      </c>
      <c r="D2979" t="str">
        <f t="shared" si="92"/>
        <v>14:33:42</v>
      </c>
      <c r="E2979" s="18">
        <f t="shared" si="93"/>
        <v>0.58333333333333326</v>
      </c>
      <c r="F2979" s="2" t="s">
        <v>45</v>
      </c>
      <c r="G2979" s="4" t="s">
        <v>55</v>
      </c>
      <c r="H2979" t="s">
        <v>47</v>
      </c>
      <c r="I2979">
        <v>3610</v>
      </c>
      <c r="J2979">
        <v>32653</v>
      </c>
      <c r="K2979" t="s">
        <v>6205</v>
      </c>
      <c r="L2979">
        <v>12</v>
      </c>
      <c r="M2979" s="6">
        <v>4657.25</v>
      </c>
      <c r="N2979" s="6">
        <v>646.5</v>
      </c>
      <c r="O2979">
        <v>52</v>
      </c>
      <c r="P2979">
        <v>2</v>
      </c>
      <c r="Q2979" t="s">
        <v>52</v>
      </c>
      <c r="R2979" t="s">
        <v>52</v>
      </c>
      <c r="S2979" t="s">
        <v>6177</v>
      </c>
    </row>
    <row r="2980" spans="1:19" hidden="1" x14ac:dyDescent="0.3">
      <c r="A2980" s="7">
        <v>20267</v>
      </c>
      <c r="B2980" s="6" t="s">
        <v>6018</v>
      </c>
      <c r="C2980" t="s">
        <v>6019</v>
      </c>
      <c r="D2980" t="str">
        <f t="shared" si="92"/>
        <v>19:13:07</v>
      </c>
      <c r="E2980" s="18">
        <f t="shared" si="93"/>
        <v>0.79166666666666663</v>
      </c>
      <c r="F2980" s="2" t="s">
        <v>50</v>
      </c>
      <c r="G2980" s="4" t="s">
        <v>55</v>
      </c>
      <c r="H2980" t="s">
        <v>51</v>
      </c>
      <c r="I2980">
        <v>145</v>
      </c>
      <c r="J2980">
        <v>17720</v>
      </c>
      <c r="K2980" t="s">
        <v>6204</v>
      </c>
      <c r="L2980">
        <v>6</v>
      </c>
      <c r="M2980" s="6">
        <v>450</v>
      </c>
      <c r="N2980" s="6">
        <v>6411.5</v>
      </c>
      <c r="O2980">
        <v>97</v>
      </c>
      <c r="P2980">
        <v>2</v>
      </c>
      <c r="Q2980" t="s">
        <v>52</v>
      </c>
      <c r="R2980" t="s">
        <v>38</v>
      </c>
      <c r="S2980" t="s">
        <v>6176</v>
      </c>
    </row>
    <row r="2981" spans="1:19" hidden="1" x14ac:dyDescent="0.3">
      <c r="A2981" s="7">
        <v>20268</v>
      </c>
      <c r="B2981" s="6" t="s">
        <v>6020</v>
      </c>
      <c r="C2981" t="s">
        <v>6021</v>
      </c>
      <c r="D2981" t="str">
        <f t="shared" si="92"/>
        <v>03:35:07</v>
      </c>
      <c r="E2981" s="18">
        <f t="shared" si="93"/>
        <v>0.125</v>
      </c>
      <c r="F2981" s="2" t="s">
        <v>50</v>
      </c>
      <c r="G2981" s="4" t="s">
        <v>55</v>
      </c>
      <c r="H2981" t="s">
        <v>51</v>
      </c>
      <c r="I2981">
        <v>142</v>
      </c>
      <c r="J2981">
        <v>39117</v>
      </c>
      <c r="K2981" t="s">
        <v>6205</v>
      </c>
      <c r="L2981">
        <v>2</v>
      </c>
      <c r="M2981" s="6">
        <v>271.25</v>
      </c>
      <c r="N2981" s="6">
        <v>3285.75</v>
      </c>
      <c r="O2981">
        <v>96</v>
      </c>
      <c r="P2981">
        <v>1</v>
      </c>
      <c r="Q2981" t="s">
        <v>35</v>
      </c>
      <c r="R2981" t="s">
        <v>38</v>
      </c>
      <c r="S2981" t="s">
        <v>6176</v>
      </c>
    </row>
    <row r="2982" spans="1:19" hidden="1" x14ac:dyDescent="0.3">
      <c r="A2982" s="7">
        <v>20269</v>
      </c>
      <c r="B2982" s="6" t="s">
        <v>6022</v>
      </c>
      <c r="C2982" t="s">
        <v>6023</v>
      </c>
      <c r="D2982" t="str">
        <f t="shared" si="92"/>
        <v>23:07:11</v>
      </c>
      <c r="E2982" s="18">
        <f t="shared" si="93"/>
        <v>0.95833333333333326</v>
      </c>
      <c r="F2982" s="2" t="s">
        <v>45</v>
      </c>
      <c r="G2982" s="4" t="s">
        <v>55</v>
      </c>
      <c r="H2982" t="s">
        <v>60</v>
      </c>
      <c r="I2982">
        <v>3595</v>
      </c>
      <c r="J2982">
        <v>32653</v>
      </c>
      <c r="K2982" t="s">
        <v>6205</v>
      </c>
      <c r="L2982">
        <v>42</v>
      </c>
      <c r="M2982" s="6">
        <v>549.75</v>
      </c>
      <c r="N2982" s="6">
        <v>3315.75</v>
      </c>
      <c r="O2982">
        <v>13</v>
      </c>
      <c r="P2982">
        <v>4</v>
      </c>
      <c r="Q2982" t="s">
        <v>52</v>
      </c>
      <c r="R2982" t="s">
        <v>38</v>
      </c>
      <c r="S2982" t="s">
        <v>6177</v>
      </c>
    </row>
    <row r="2983" spans="1:19" hidden="1" x14ac:dyDescent="0.3">
      <c r="A2983" s="7">
        <v>20270</v>
      </c>
      <c r="B2983" s="6" t="s">
        <v>6024</v>
      </c>
      <c r="C2983" t="s">
        <v>6025</v>
      </c>
      <c r="D2983" t="str">
        <f t="shared" si="92"/>
        <v>13:34:21</v>
      </c>
      <c r="E2983" s="18">
        <f t="shared" si="93"/>
        <v>0.54166666666666663</v>
      </c>
      <c r="F2983" s="2" t="s">
        <v>50</v>
      </c>
      <c r="G2983" s="4" t="s">
        <v>46</v>
      </c>
      <c r="H2983" t="s">
        <v>75</v>
      </c>
      <c r="I2983">
        <v>227</v>
      </c>
      <c r="J2983">
        <v>62038</v>
      </c>
      <c r="K2983" t="s">
        <v>6203</v>
      </c>
      <c r="L2983">
        <v>5</v>
      </c>
      <c r="M2983" s="6">
        <v>1172.5</v>
      </c>
      <c r="N2983" s="6">
        <v>2724.5</v>
      </c>
      <c r="O2983">
        <v>48</v>
      </c>
      <c r="P2983">
        <v>3</v>
      </c>
      <c r="Q2983" t="s">
        <v>35</v>
      </c>
      <c r="R2983" t="s">
        <v>52</v>
      </c>
      <c r="S2983" t="s">
        <v>6177</v>
      </c>
    </row>
    <row r="2984" spans="1:19" hidden="1" x14ac:dyDescent="0.3">
      <c r="A2984" s="7">
        <v>20271</v>
      </c>
      <c r="B2984" s="6" t="s">
        <v>6026</v>
      </c>
      <c r="C2984" t="s">
        <v>6027</v>
      </c>
      <c r="D2984" t="str">
        <f t="shared" si="92"/>
        <v>22:16:50</v>
      </c>
      <c r="E2984" s="18">
        <f t="shared" si="93"/>
        <v>0.91666666666666663</v>
      </c>
      <c r="F2984" s="2" t="s">
        <v>50</v>
      </c>
      <c r="G2984" s="4" t="s">
        <v>55</v>
      </c>
      <c r="H2984" t="s">
        <v>51</v>
      </c>
      <c r="I2984">
        <v>92</v>
      </c>
      <c r="J2984">
        <v>46147</v>
      </c>
      <c r="K2984" t="s">
        <v>6205</v>
      </c>
      <c r="L2984">
        <v>13</v>
      </c>
      <c r="M2984" s="6">
        <v>805.5</v>
      </c>
      <c r="N2984" s="6">
        <v>4380.75</v>
      </c>
      <c r="O2984">
        <v>91</v>
      </c>
      <c r="P2984">
        <v>1</v>
      </c>
      <c r="Q2984" t="s">
        <v>35</v>
      </c>
      <c r="R2984" t="s">
        <v>38</v>
      </c>
      <c r="S2984" t="s">
        <v>6176</v>
      </c>
    </row>
    <row r="2985" spans="1:19" hidden="1" x14ac:dyDescent="0.3">
      <c r="A2985" s="7">
        <v>20272</v>
      </c>
      <c r="B2985" s="6" t="s">
        <v>6028</v>
      </c>
      <c r="C2985" t="s">
        <v>6029</v>
      </c>
      <c r="D2985" t="str">
        <f t="shared" si="92"/>
        <v>21:25:44</v>
      </c>
      <c r="E2985" s="18">
        <f t="shared" si="93"/>
        <v>0.875</v>
      </c>
      <c r="F2985" s="2" t="s">
        <v>45</v>
      </c>
      <c r="G2985" s="4" t="s">
        <v>55</v>
      </c>
      <c r="H2985" t="s">
        <v>75</v>
      </c>
      <c r="I2985">
        <v>1750</v>
      </c>
      <c r="J2985">
        <v>87602</v>
      </c>
      <c r="K2985" t="s">
        <v>6206</v>
      </c>
      <c r="L2985">
        <v>9</v>
      </c>
      <c r="M2985" s="6">
        <v>1457.75</v>
      </c>
      <c r="N2985" s="6">
        <v>2120.5</v>
      </c>
      <c r="O2985">
        <v>41</v>
      </c>
      <c r="P2985">
        <v>2</v>
      </c>
      <c r="Q2985" t="s">
        <v>52</v>
      </c>
      <c r="R2985" t="s">
        <v>52</v>
      </c>
      <c r="S2985" t="s">
        <v>6176</v>
      </c>
    </row>
    <row r="2986" spans="1:19" hidden="1" x14ac:dyDescent="0.3">
      <c r="A2986" s="7">
        <v>20273</v>
      </c>
      <c r="B2986" s="6" t="s">
        <v>6030</v>
      </c>
      <c r="C2986" t="s">
        <v>6031</v>
      </c>
      <c r="D2986" t="str">
        <f t="shared" si="92"/>
        <v>17:09:45</v>
      </c>
      <c r="E2986" s="18">
        <f t="shared" si="93"/>
        <v>0.70833333333333326</v>
      </c>
      <c r="F2986" s="2" t="s">
        <v>72</v>
      </c>
      <c r="G2986" s="4" t="s">
        <v>55</v>
      </c>
      <c r="H2986" t="s">
        <v>51</v>
      </c>
      <c r="I2986">
        <v>622</v>
      </c>
      <c r="J2986">
        <v>80488</v>
      </c>
      <c r="K2986" t="s">
        <v>6206</v>
      </c>
      <c r="L2986">
        <v>12</v>
      </c>
      <c r="M2986" s="6">
        <v>390.75</v>
      </c>
      <c r="N2986" s="6">
        <v>5640</v>
      </c>
      <c r="O2986">
        <v>95</v>
      </c>
      <c r="P2986">
        <v>2</v>
      </c>
      <c r="Q2986" t="s">
        <v>52</v>
      </c>
      <c r="R2986" t="s">
        <v>38</v>
      </c>
      <c r="S2986" t="s">
        <v>6177</v>
      </c>
    </row>
    <row r="2987" spans="1:19" hidden="1" x14ac:dyDescent="0.3">
      <c r="A2987" s="7">
        <v>20274</v>
      </c>
      <c r="B2987" s="6" t="s">
        <v>6032</v>
      </c>
      <c r="C2987" t="s">
        <v>6033</v>
      </c>
      <c r="D2987" t="str">
        <f t="shared" si="92"/>
        <v>08:11:29</v>
      </c>
      <c r="E2987" s="18">
        <f t="shared" si="93"/>
        <v>0.33333333333333331</v>
      </c>
      <c r="F2987" s="2" t="s">
        <v>45</v>
      </c>
      <c r="G2987" s="4" t="s">
        <v>46</v>
      </c>
      <c r="H2987" t="s">
        <v>47</v>
      </c>
      <c r="I2987">
        <v>3048</v>
      </c>
      <c r="J2987">
        <v>69626</v>
      </c>
      <c r="K2987" t="s">
        <v>6203</v>
      </c>
      <c r="L2987">
        <v>6</v>
      </c>
      <c r="M2987" s="6">
        <v>356.5</v>
      </c>
      <c r="N2987" s="6">
        <v>4665.5</v>
      </c>
      <c r="O2987">
        <v>69</v>
      </c>
      <c r="P2987">
        <v>1</v>
      </c>
      <c r="Q2987" t="s">
        <v>65</v>
      </c>
      <c r="R2987" t="s">
        <v>38</v>
      </c>
      <c r="S2987" t="s">
        <v>6176</v>
      </c>
    </row>
    <row r="2988" spans="1:19" hidden="1" x14ac:dyDescent="0.3">
      <c r="A2988" s="7">
        <v>20275</v>
      </c>
      <c r="B2988" s="6" t="s">
        <v>6034</v>
      </c>
      <c r="C2988" t="s">
        <v>6035</v>
      </c>
      <c r="D2988" t="str">
        <f t="shared" si="92"/>
        <v>14:21:00</v>
      </c>
      <c r="E2988" s="18">
        <f t="shared" si="93"/>
        <v>0.58333333333333326</v>
      </c>
      <c r="F2988" s="2" t="s">
        <v>88</v>
      </c>
      <c r="G2988" s="4" t="s">
        <v>55</v>
      </c>
      <c r="H2988" t="s">
        <v>51</v>
      </c>
      <c r="I2988">
        <v>82</v>
      </c>
      <c r="J2988">
        <v>26301</v>
      </c>
      <c r="K2988" t="s">
        <v>6204</v>
      </c>
      <c r="L2988">
        <v>13</v>
      </c>
      <c r="M2988" s="6">
        <v>3869.5</v>
      </c>
      <c r="N2988" s="6">
        <v>545.5</v>
      </c>
      <c r="O2988">
        <v>97</v>
      </c>
      <c r="P2988">
        <v>1</v>
      </c>
      <c r="Q2988" t="s">
        <v>65</v>
      </c>
      <c r="R2988" t="s">
        <v>38</v>
      </c>
      <c r="S2988" t="s">
        <v>6176</v>
      </c>
    </row>
    <row r="2989" spans="1:19" hidden="1" x14ac:dyDescent="0.3">
      <c r="A2989" s="7">
        <v>20276</v>
      </c>
      <c r="B2989" s="6" t="s">
        <v>6036</v>
      </c>
      <c r="C2989" t="s">
        <v>6037</v>
      </c>
      <c r="D2989" t="str">
        <f t="shared" si="92"/>
        <v>06:40:51</v>
      </c>
      <c r="E2989" s="18">
        <f t="shared" si="93"/>
        <v>0.25</v>
      </c>
      <c r="F2989" s="2" t="s">
        <v>45</v>
      </c>
      <c r="G2989" s="4" t="s">
        <v>46</v>
      </c>
      <c r="H2989" t="s">
        <v>47</v>
      </c>
      <c r="I2989">
        <v>775</v>
      </c>
      <c r="J2989">
        <v>50677</v>
      </c>
      <c r="K2989" t="s">
        <v>6203</v>
      </c>
      <c r="L2989">
        <v>24</v>
      </c>
      <c r="M2989" s="6">
        <v>294</v>
      </c>
      <c r="N2989" s="6">
        <v>4338.5</v>
      </c>
      <c r="O2989">
        <v>74</v>
      </c>
      <c r="P2989">
        <v>3</v>
      </c>
      <c r="Q2989" t="s">
        <v>65</v>
      </c>
      <c r="R2989" t="s">
        <v>52</v>
      </c>
      <c r="S2989" t="s">
        <v>6176</v>
      </c>
    </row>
    <row r="2990" spans="1:19" hidden="1" x14ac:dyDescent="0.3">
      <c r="A2990" s="7">
        <v>20277</v>
      </c>
      <c r="B2990" s="6" t="s">
        <v>6038</v>
      </c>
      <c r="C2990" t="s">
        <v>6039</v>
      </c>
      <c r="D2990" t="str">
        <f t="shared" si="92"/>
        <v>12:28:22</v>
      </c>
      <c r="E2990" s="18">
        <f t="shared" si="93"/>
        <v>0.5</v>
      </c>
      <c r="F2990" s="2" t="s">
        <v>72</v>
      </c>
      <c r="G2990" s="4" t="s">
        <v>55</v>
      </c>
      <c r="H2990" t="s">
        <v>51</v>
      </c>
      <c r="I2990">
        <v>705</v>
      </c>
      <c r="J2990">
        <v>48768</v>
      </c>
      <c r="K2990" t="s">
        <v>6205</v>
      </c>
      <c r="L2990">
        <v>10</v>
      </c>
      <c r="M2990" s="6">
        <v>386</v>
      </c>
      <c r="N2990" s="6">
        <v>4363</v>
      </c>
      <c r="O2990">
        <v>98</v>
      </c>
      <c r="P2990">
        <v>2</v>
      </c>
      <c r="Q2990" t="s">
        <v>65</v>
      </c>
      <c r="R2990" t="s">
        <v>38</v>
      </c>
      <c r="S2990" t="s">
        <v>6176</v>
      </c>
    </row>
    <row r="2991" spans="1:19" hidden="1" x14ac:dyDescent="0.3">
      <c r="A2991" s="7">
        <v>20278</v>
      </c>
      <c r="B2991" s="6" t="s">
        <v>6040</v>
      </c>
      <c r="C2991" t="s">
        <v>6041</v>
      </c>
      <c r="D2991" t="str">
        <f t="shared" si="92"/>
        <v>07:36:54</v>
      </c>
      <c r="E2991" s="18">
        <f t="shared" si="93"/>
        <v>0.29166666666666663</v>
      </c>
      <c r="F2991" s="2" t="s">
        <v>45</v>
      </c>
      <c r="G2991" s="4" t="s">
        <v>55</v>
      </c>
      <c r="H2991" t="s">
        <v>47</v>
      </c>
      <c r="I2991">
        <v>3145</v>
      </c>
      <c r="J2991">
        <v>48640</v>
      </c>
      <c r="K2991" t="s">
        <v>6205</v>
      </c>
      <c r="L2991">
        <v>22</v>
      </c>
      <c r="M2991" s="6">
        <v>1090</v>
      </c>
      <c r="N2991" s="6">
        <v>2607.75</v>
      </c>
      <c r="O2991">
        <v>52</v>
      </c>
      <c r="P2991">
        <v>1</v>
      </c>
      <c r="Q2991" t="s">
        <v>52</v>
      </c>
      <c r="R2991" t="s">
        <v>52</v>
      </c>
      <c r="S2991" t="s">
        <v>6176</v>
      </c>
    </row>
    <row r="2992" spans="1:19" hidden="1" x14ac:dyDescent="0.3">
      <c r="A2992" s="7">
        <v>20279</v>
      </c>
      <c r="B2992" s="6" t="s">
        <v>6042</v>
      </c>
      <c r="C2992" t="s">
        <v>6043</v>
      </c>
      <c r="D2992" t="str">
        <f t="shared" si="92"/>
        <v>00:56:03</v>
      </c>
      <c r="E2992" s="18">
        <f t="shared" si="93"/>
        <v>0</v>
      </c>
      <c r="F2992" s="2" t="s">
        <v>45</v>
      </c>
      <c r="G2992" s="4" t="s">
        <v>68</v>
      </c>
      <c r="H2992" t="s">
        <v>60</v>
      </c>
      <c r="I2992">
        <v>2763</v>
      </c>
      <c r="J2992">
        <v>53294</v>
      </c>
      <c r="K2992" t="s">
        <v>6203</v>
      </c>
      <c r="L2992">
        <v>27</v>
      </c>
      <c r="M2992" s="6">
        <v>622.5</v>
      </c>
      <c r="N2992" s="6">
        <v>3413.5</v>
      </c>
      <c r="O2992">
        <v>8</v>
      </c>
      <c r="P2992">
        <v>5</v>
      </c>
      <c r="Q2992" t="s">
        <v>35</v>
      </c>
      <c r="R2992" t="s">
        <v>52</v>
      </c>
      <c r="S2992" t="s">
        <v>6177</v>
      </c>
    </row>
    <row r="2993" spans="1:19" hidden="1" x14ac:dyDescent="0.3">
      <c r="A2993" s="7">
        <v>20280</v>
      </c>
      <c r="B2993" s="6" t="s">
        <v>6044</v>
      </c>
      <c r="C2993" t="s">
        <v>6045</v>
      </c>
      <c r="D2993" t="str">
        <f t="shared" si="92"/>
        <v>03:23:35</v>
      </c>
      <c r="E2993" s="18">
        <f t="shared" si="93"/>
        <v>0.125</v>
      </c>
      <c r="F2993" s="2" t="s">
        <v>45</v>
      </c>
      <c r="G2993" s="4" t="s">
        <v>55</v>
      </c>
      <c r="H2993" t="s">
        <v>60</v>
      </c>
      <c r="I2993">
        <v>1076</v>
      </c>
      <c r="J2993">
        <v>18249</v>
      </c>
      <c r="K2993" t="s">
        <v>6204</v>
      </c>
      <c r="L2993">
        <v>42</v>
      </c>
      <c r="M2993" s="6">
        <v>280</v>
      </c>
      <c r="N2993" s="6">
        <v>7245</v>
      </c>
      <c r="O2993">
        <v>15</v>
      </c>
      <c r="P2993">
        <v>6</v>
      </c>
      <c r="Q2993" t="s">
        <v>52</v>
      </c>
      <c r="R2993" t="s">
        <v>52</v>
      </c>
      <c r="S2993" t="s">
        <v>6176</v>
      </c>
    </row>
    <row r="2994" spans="1:19" hidden="1" x14ac:dyDescent="0.3">
      <c r="A2994" s="7">
        <v>20281</v>
      </c>
      <c r="B2994" s="6" t="s">
        <v>6046</v>
      </c>
      <c r="C2994" t="s">
        <v>6047</v>
      </c>
      <c r="D2994" t="str">
        <f t="shared" si="92"/>
        <v>20:34:53</v>
      </c>
      <c r="E2994" s="18">
        <f t="shared" si="93"/>
        <v>0.83333333333333326</v>
      </c>
      <c r="F2994" s="2" t="s">
        <v>50</v>
      </c>
      <c r="G2994" s="4" t="s">
        <v>55</v>
      </c>
      <c r="H2994" t="s">
        <v>51</v>
      </c>
      <c r="I2994">
        <v>148</v>
      </c>
      <c r="J2994">
        <v>22821</v>
      </c>
      <c r="K2994" t="s">
        <v>6204</v>
      </c>
      <c r="L2994">
        <v>7</v>
      </c>
      <c r="M2994" s="6">
        <v>409.75</v>
      </c>
      <c r="N2994" s="6">
        <v>3803.25</v>
      </c>
      <c r="O2994">
        <v>93</v>
      </c>
      <c r="P2994">
        <v>2</v>
      </c>
      <c r="Q2994" t="s">
        <v>65</v>
      </c>
      <c r="R2994" t="s">
        <v>38</v>
      </c>
      <c r="S2994" t="s">
        <v>6177</v>
      </c>
    </row>
    <row r="2995" spans="1:19" hidden="1" x14ac:dyDescent="0.3">
      <c r="A2995" s="7">
        <v>20282</v>
      </c>
      <c r="B2995" s="6" t="s">
        <v>6048</v>
      </c>
      <c r="C2995" t="s">
        <v>6049</v>
      </c>
      <c r="D2995" t="str">
        <f t="shared" si="92"/>
        <v>19:47:04</v>
      </c>
      <c r="E2995" s="18">
        <f t="shared" si="93"/>
        <v>0.79166666666666663</v>
      </c>
      <c r="F2995" s="2" t="s">
        <v>45</v>
      </c>
      <c r="G2995" s="4" t="s">
        <v>55</v>
      </c>
      <c r="H2995" t="s">
        <v>56</v>
      </c>
      <c r="I2995">
        <v>4295</v>
      </c>
      <c r="J2995">
        <v>47147</v>
      </c>
      <c r="K2995" t="s">
        <v>6205</v>
      </c>
      <c r="L2995">
        <v>39</v>
      </c>
      <c r="M2995" s="6">
        <v>821.25</v>
      </c>
      <c r="N2995" s="6">
        <v>2579.75</v>
      </c>
      <c r="O2995">
        <v>21</v>
      </c>
      <c r="P2995">
        <v>5</v>
      </c>
      <c r="Q2995" t="s">
        <v>52</v>
      </c>
      <c r="R2995" t="s">
        <v>52</v>
      </c>
      <c r="S2995" t="s">
        <v>6176</v>
      </c>
    </row>
    <row r="2996" spans="1:19" hidden="1" x14ac:dyDescent="0.3">
      <c r="A2996" s="7">
        <v>20283</v>
      </c>
      <c r="B2996" s="6" t="s">
        <v>6050</v>
      </c>
      <c r="C2996" t="s">
        <v>6051</v>
      </c>
      <c r="D2996" t="str">
        <f t="shared" si="92"/>
        <v>12:27:17</v>
      </c>
      <c r="E2996" s="18">
        <f t="shared" si="93"/>
        <v>0.5</v>
      </c>
      <c r="F2996" s="2" t="s">
        <v>72</v>
      </c>
      <c r="G2996" s="4" t="s">
        <v>55</v>
      </c>
      <c r="H2996" t="s">
        <v>75</v>
      </c>
      <c r="I2996">
        <v>356</v>
      </c>
      <c r="J2996">
        <v>43894</v>
      </c>
      <c r="K2996" t="s">
        <v>6205</v>
      </c>
      <c r="L2996">
        <v>7</v>
      </c>
      <c r="M2996" s="6">
        <v>302.5</v>
      </c>
      <c r="N2996" s="6">
        <v>2263</v>
      </c>
      <c r="O2996">
        <v>48</v>
      </c>
      <c r="P2996">
        <v>3</v>
      </c>
      <c r="Q2996" t="s">
        <v>52</v>
      </c>
      <c r="R2996" t="s">
        <v>38</v>
      </c>
      <c r="S2996" t="s">
        <v>6176</v>
      </c>
    </row>
    <row r="2997" spans="1:19" hidden="1" x14ac:dyDescent="0.3">
      <c r="A2997" s="7">
        <v>20284</v>
      </c>
      <c r="B2997" s="6" t="s">
        <v>6052</v>
      </c>
      <c r="C2997" t="s">
        <v>6053</v>
      </c>
      <c r="D2997" t="str">
        <f t="shared" si="92"/>
        <v>04:15:00</v>
      </c>
      <c r="E2997" s="18">
        <f t="shared" si="93"/>
        <v>0.16666666666666666</v>
      </c>
      <c r="F2997" s="2" t="s">
        <v>72</v>
      </c>
      <c r="G2997" s="4" t="s">
        <v>46</v>
      </c>
      <c r="H2997" t="s">
        <v>81</v>
      </c>
      <c r="I2997">
        <v>245</v>
      </c>
      <c r="J2997">
        <v>77905</v>
      </c>
      <c r="K2997" t="s">
        <v>6206</v>
      </c>
      <c r="L2997">
        <v>18</v>
      </c>
      <c r="M2997" s="6">
        <v>2520.25</v>
      </c>
      <c r="N2997" s="6">
        <v>1056.75</v>
      </c>
      <c r="O2997">
        <v>69</v>
      </c>
      <c r="P2997">
        <v>1</v>
      </c>
      <c r="Q2997" t="s">
        <v>52</v>
      </c>
      <c r="R2997" t="s">
        <v>52</v>
      </c>
      <c r="S2997" t="s">
        <v>6176</v>
      </c>
    </row>
    <row r="2998" spans="1:19" hidden="1" x14ac:dyDescent="0.3">
      <c r="A2998" s="7">
        <v>20285</v>
      </c>
      <c r="B2998" s="6" t="s">
        <v>6054</v>
      </c>
      <c r="C2998" t="s">
        <v>6055</v>
      </c>
      <c r="D2998" t="str">
        <f t="shared" si="92"/>
        <v>13:32:28</v>
      </c>
      <c r="E2998" s="18">
        <f t="shared" si="93"/>
        <v>0.54166666666666663</v>
      </c>
      <c r="F2998" s="2" t="s">
        <v>59</v>
      </c>
      <c r="G2998" s="4" t="s">
        <v>46</v>
      </c>
      <c r="H2998" t="s">
        <v>81</v>
      </c>
      <c r="I2998">
        <v>932</v>
      </c>
      <c r="J2998">
        <v>46144</v>
      </c>
      <c r="K2998" t="s">
        <v>6205</v>
      </c>
      <c r="L2998">
        <v>7</v>
      </c>
      <c r="M2998" s="6">
        <v>142</v>
      </c>
      <c r="N2998" s="6">
        <v>3731</v>
      </c>
      <c r="O2998">
        <v>66</v>
      </c>
      <c r="P2998">
        <v>1</v>
      </c>
      <c r="Q2998" t="s">
        <v>52</v>
      </c>
      <c r="R2998" t="s">
        <v>38</v>
      </c>
      <c r="S2998" t="s">
        <v>6177</v>
      </c>
    </row>
    <row r="2999" spans="1:19" hidden="1" x14ac:dyDescent="0.3">
      <c r="A2999" s="7">
        <v>20286</v>
      </c>
      <c r="B2999" s="6" t="s">
        <v>6056</v>
      </c>
      <c r="C2999" t="s">
        <v>6057</v>
      </c>
      <c r="D2999" t="str">
        <f t="shared" si="92"/>
        <v>20:33:06</v>
      </c>
      <c r="E2999" s="18">
        <f t="shared" si="93"/>
        <v>0.83333333333333326</v>
      </c>
      <c r="F2999" s="2" t="s">
        <v>45</v>
      </c>
      <c r="G2999" s="4" t="s">
        <v>55</v>
      </c>
      <c r="H2999" t="s">
        <v>75</v>
      </c>
      <c r="I2999">
        <v>1796</v>
      </c>
      <c r="J2999">
        <v>74732</v>
      </c>
      <c r="K2999" t="s">
        <v>6206</v>
      </c>
      <c r="L2999">
        <v>11</v>
      </c>
      <c r="M2999" s="6">
        <v>131</v>
      </c>
      <c r="N2999" s="6">
        <v>6731.25</v>
      </c>
      <c r="O2999">
        <v>63</v>
      </c>
      <c r="P2999">
        <v>2</v>
      </c>
      <c r="Q2999" t="s">
        <v>38</v>
      </c>
      <c r="R2999" t="s">
        <v>38</v>
      </c>
      <c r="S2999" t="s">
        <v>6176</v>
      </c>
    </row>
    <row r="3000" spans="1:19" hidden="1" x14ac:dyDescent="0.3">
      <c r="A3000" s="7">
        <v>20287</v>
      </c>
      <c r="B3000" s="6" t="s">
        <v>6058</v>
      </c>
      <c r="C3000" t="s">
        <v>6059</v>
      </c>
      <c r="D3000" t="str">
        <f t="shared" si="92"/>
        <v>08:37:36</v>
      </c>
      <c r="E3000" s="18">
        <f t="shared" si="93"/>
        <v>0.33333333333333331</v>
      </c>
      <c r="F3000" s="2" t="s">
        <v>50</v>
      </c>
      <c r="G3000" s="4" t="s">
        <v>46</v>
      </c>
      <c r="H3000" t="s">
        <v>81</v>
      </c>
      <c r="I3000">
        <v>249</v>
      </c>
      <c r="J3000">
        <v>72195</v>
      </c>
      <c r="K3000" t="s">
        <v>6206</v>
      </c>
      <c r="L3000">
        <v>6</v>
      </c>
      <c r="M3000" s="6">
        <v>7866</v>
      </c>
      <c r="N3000" s="6">
        <v>273.25</v>
      </c>
      <c r="O3000">
        <v>57</v>
      </c>
      <c r="P3000">
        <v>0</v>
      </c>
      <c r="Q3000" t="s">
        <v>65</v>
      </c>
      <c r="R3000" t="s">
        <v>38</v>
      </c>
      <c r="S3000" t="s">
        <v>6176</v>
      </c>
    </row>
    <row r="3001" spans="1:19" hidden="1" x14ac:dyDescent="0.3">
      <c r="A3001" s="7">
        <v>20288</v>
      </c>
      <c r="B3001" s="6" t="s">
        <v>6060</v>
      </c>
      <c r="C3001" t="s">
        <v>6061</v>
      </c>
      <c r="D3001" t="str">
        <f t="shared" si="92"/>
        <v>03:41:30</v>
      </c>
      <c r="E3001" s="18">
        <f t="shared" si="93"/>
        <v>0.125</v>
      </c>
      <c r="F3001" s="2" t="s">
        <v>59</v>
      </c>
      <c r="G3001" s="4" t="s">
        <v>46</v>
      </c>
      <c r="H3001" t="s">
        <v>75</v>
      </c>
      <c r="I3001">
        <v>750</v>
      </c>
      <c r="J3001">
        <v>59974</v>
      </c>
      <c r="K3001" t="s">
        <v>6203</v>
      </c>
      <c r="L3001">
        <v>6</v>
      </c>
      <c r="M3001" s="6">
        <v>770.25</v>
      </c>
      <c r="N3001" s="6">
        <v>3984</v>
      </c>
      <c r="O3001">
        <v>45</v>
      </c>
      <c r="P3001">
        <v>2</v>
      </c>
      <c r="Q3001" t="s">
        <v>65</v>
      </c>
      <c r="R3001" t="s">
        <v>52</v>
      </c>
      <c r="S3001" t="s">
        <v>6177</v>
      </c>
    </row>
    <row r="3002" spans="1:19" hidden="1" x14ac:dyDescent="0.3">
      <c r="A3002" s="7">
        <v>20289</v>
      </c>
      <c r="B3002" s="6" t="s">
        <v>6062</v>
      </c>
      <c r="C3002" t="s">
        <v>6063</v>
      </c>
      <c r="D3002" t="str">
        <f t="shared" si="92"/>
        <v>11:53:17</v>
      </c>
      <c r="E3002" s="18">
        <f t="shared" si="93"/>
        <v>0.45833333333333331</v>
      </c>
      <c r="F3002" s="2" t="s">
        <v>45</v>
      </c>
      <c r="G3002" s="4" t="s">
        <v>55</v>
      </c>
      <c r="H3002" t="s">
        <v>56</v>
      </c>
      <c r="I3002">
        <v>1796</v>
      </c>
      <c r="J3002">
        <v>75448</v>
      </c>
      <c r="K3002" t="s">
        <v>6206</v>
      </c>
      <c r="L3002">
        <v>56</v>
      </c>
      <c r="M3002" s="6">
        <v>197</v>
      </c>
      <c r="N3002" s="6">
        <v>6633</v>
      </c>
      <c r="O3002">
        <v>22</v>
      </c>
      <c r="P3002">
        <v>3</v>
      </c>
      <c r="Q3002" t="s">
        <v>38</v>
      </c>
      <c r="R3002" t="s">
        <v>38</v>
      </c>
      <c r="S3002" t="s">
        <v>6176</v>
      </c>
    </row>
    <row r="3003" spans="1:19" hidden="1" x14ac:dyDescent="0.3">
      <c r="A3003" s="7">
        <v>20290</v>
      </c>
      <c r="B3003" s="6" t="s">
        <v>6064</v>
      </c>
      <c r="C3003" t="s">
        <v>6065</v>
      </c>
      <c r="D3003" t="str">
        <f t="shared" si="92"/>
        <v>02:34:10</v>
      </c>
      <c r="E3003" s="18">
        <f t="shared" si="93"/>
        <v>8.3333333333333329E-2</v>
      </c>
      <c r="F3003" s="2" t="s">
        <v>88</v>
      </c>
      <c r="G3003" s="4" t="s">
        <v>46</v>
      </c>
      <c r="H3003" t="s">
        <v>81</v>
      </c>
      <c r="I3003">
        <v>362</v>
      </c>
      <c r="J3003">
        <v>64666</v>
      </c>
      <c r="K3003" t="s">
        <v>6203</v>
      </c>
      <c r="L3003">
        <v>11</v>
      </c>
      <c r="M3003" s="6">
        <v>535.75</v>
      </c>
      <c r="N3003" s="6">
        <v>2781.5</v>
      </c>
      <c r="O3003">
        <v>56</v>
      </c>
      <c r="P3003">
        <v>0</v>
      </c>
      <c r="Q3003" t="s">
        <v>52</v>
      </c>
      <c r="R3003" t="s">
        <v>38</v>
      </c>
      <c r="S3003" t="s">
        <v>6176</v>
      </c>
    </row>
    <row r="3004" spans="1:19" hidden="1" x14ac:dyDescent="0.3">
      <c r="A3004" s="7">
        <v>20291</v>
      </c>
      <c r="B3004" s="6" t="s">
        <v>6066</v>
      </c>
      <c r="C3004" t="s">
        <v>6067</v>
      </c>
      <c r="D3004" t="str">
        <f t="shared" si="92"/>
        <v>08:11:34</v>
      </c>
      <c r="E3004" s="18">
        <f t="shared" si="93"/>
        <v>0.33333333333333331</v>
      </c>
      <c r="F3004" s="2" t="s">
        <v>59</v>
      </c>
      <c r="G3004" s="4" t="s">
        <v>46</v>
      </c>
      <c r="H3004" t="s">
        <v>51</v>
      </c>
      <c r="I3004">
        <v>163</v>
      </c>
      <c r="J3004">
        <v>38898</v>
      </c>
      <c r="K3004" t="s">
        <v>6205</v>
      </c>
      <c r="L3004">
        <v>19</v>
      </c>
      <c r="M3004" s="6">
        <v>438</v>
      </c>
      <c r="N3004" s="6">
        <v>6103.25</v>
      </c>
      <c r="O3004">
        <v>86</v>
      </c>
      <c r="P3004">
        <v>2</v>
      </c>
      <c r="Q3004" t="s">
        <v>52</v>
      </c>
      <c r="R3004" t="s">
        <v>38</v>
      </c>
      <c r="S3004" t="s">
        <v>6177</v>
      </c>
    </row>
    <row r="3005" spans="1:19" hidden="1" x14ac:dyDescent="0.3">
      <c r="A3005" s="7">
        <v>20292</v>
      </c>
      <c r="B3005" s="6" t="s">
        <v>6068</v>
      </c>
      <c r="C3005" t="s">
        <v>6069</v>
      </c>
      <c r="D3005" t="str">
        <f t="shared" si="92"/>
        <v>05:02:15</v>
      </c>
      <c r="E3005" s="18">
        <f t="shared" si="93"/>
        <v>0.20833333333333331</v>
      </c>
      <c r="F3005" s="2" t="s">
        <v>72</v>
      </c>
      <c r="G3005" s="4" t="s">
        <v>46</v>
      </c>
      <c r="H3005" t="s">
        <v>81</v>
      </c>
      <c r="I3005">
        <v>983</v>
      </c>
      <c r="J3005">
        <v>62862</v>
      </c>
      <c r="K3005" t="s">
        <v>6203</v>
      </c>
      <c r="L3005">
        <v>15</v>
      </c>
      <c r="M3005" s="6">
        <v>5197</v>
      </c>
      <c r="N3005" s="6">
        <v>1027.5</v>
      </c>
      <c r="O3005">
        <v>66</v>
      </c>
      <c r="P3005">
        <v>1</v>
      </c>
      <c r="Q3005" t="s">
        <v>52</v>
      </c>
      <c r="R3005" t="s">
        <v>52</v>
      </c>
      <c r="S3005" t="s">
        <v>6176</v>
      </c>
    </row>
    <row r="3006" spans="1:19" hidden="1" x14ac:dyDescent="0.3">
      <c r="A3006" s="7">
        <v>20293</v>
      </c>
      <c r="B3006" s="6" t="s">
        <v>6070</v>
      </c>
      <c r="C3006" t="s">
        <v>6071</v>
      </c>
      <c r="D3006" t="str">
        <f t="shared" si="92"/>
        <v>21:59:48</v>
      </c>
      <c r="E3006" s="18">
        <f t="shared" si="93"/>
        <v>0.875</v>
      </c>
      <c r="F3006" s="2" t="s">
        <v>88</v>
      </c>
      <c r="G3006" s="4" t="s">
        <v>55</v>
      </c>
      <c r="H3006" t="s">
        <v>51</v>
      </c>
      <c r="I3006">
        <v>47</v>
      </c>
      <c r="J3006">
        <v>37830</v>
      </c>
      <c r="K3006" t="s">
        <v>6205</v>
      </c>
      <c r="L3006">
        <v>18</v>
      </c>
      <c r="M3006" s="6">
        <v>2355.25</v>
      </c>
      <c r="N3006" s="6">
        <v>610.75</v>
      </c>
      <c r="O3006">
        <v>84</v>
      </c>
      <c r="P3006">
        <v>2</v>
      </c>
      <c r="Q3006" t="s">
        <v>35</v>
      </c>
      <c r="R3006" t="s">
        <v>38</v>
      </c>
      <c r="S3006" t="s">
        <v>6176</v>
      </c>
    </row>
    <row r="3007" spans="1:19" hidden="1" x14ac:dyDescent="0.3">
      <c r="A3007" s="7">
        <v>20294</v>
      </c>
      <c r="B3007" s="6" t="s">
        <v>6072</v>
      </c>
      <c r="C3007" t="s">
        <v>6073</v>
      </c>
      <c r="D3007" t="str">
        <f t="shared" si="92"/>
        <v>18:57:36</v>
      </c>
      <c r="E3007" s="18">
        <f t="shared" si="93"/>
        <v>0.75</v>
      </c>
      <c r="F3007" s="2" t="s">
        <v>50</v>
      </c>
      <c r="G3007" s="4" t="s">
        <v>55</v>
      </c>
      <c r="H3007" t="s">
        <v>51</v>
      </c>
      <c r="I3007">
        <v>57</v>
      </c>
      <c r="J3007">
        <v>36068</v>
      </c>
      <c r="K3007" t="s">
        <v>6205</v>
      </c>
      <c r="L3007">
        <v>13</v>
      </c>
      <c r="M3007" s="6">
        <v>385.5</v>
      </c>
      <c r="N3007" s="6">
        <v>4271.75</v>
      </c>
      <c r="O3007">
        <v>95</v>
      </c>
      <c r="P3007">
        <v>2</v>
      </c>
      <c r="Q3007" t="s">
        <v>65</v>
      </c>
      <c r="R3007" t="s">
        <v>52</v>
      </c>
      <c r="S3007" t="s">
        <v>6176</v>
      </c>
    </row>
    <row r="3008" spans="1:19" hidden="1" x14ac:dyDescent="0.3">
      <c r="A3008" s="7">
        <v>20295</v>
      </c>
      <c r="B3008" s="6" t="s">
        <v>6074</v>
      </c>
      <c r="C3008" t="s">
        <v>6075</v>
      </c>
      <c r="D3008" t="str">
        <f t="shared" si="92"/>
        <v>22:27:25</v>
      </c>
      <c r="E3008" s="18">
        <f t="shared" si="93"/>
        <v>0.91666666666666663</v>
      </c>
      <c r="F3008" s="2" t="s">
        <v>72</v>
      </c>
      <c r="G3008" s="4" t="s">
        <v>55</v>
      </c>
      <c r="H3008" t="s">
        <v>47</v>
      </c>
      <c r="I3008">
        <v>988</v>
      </c>
      <c r="J3008">
        <v>89911</v>
      </c>
      <c r="K3008" t="s">
        <v>6206</v>
      </c>
      <c r="L3008">
        <v>16</v>
      </c>
      <c r="M3008" s="6">
        <v>2156</v>
      </c>
      <c r="N3008" s="6">
        <v>1073.25</v>
      </c>
      <c r="O3008">
        <v>82</v>
      </c>
      <c r="P3008">
        <v>3</v>
      </c>
      <c r="Q3008" t="s">
        <v>52</v>
      </c>
      <c r="R3008" t="s">
        <v>52</v>
      </c>
      <c r="S3008" t="s">
        <v>6176</v>
      </c>
    </row>
    <row r="3009" spans="1:19" hidden="1" x14ac:dyDescent="0.3">
      <c r="A3009" s="7">
        <v>20296</v>
      </c>
      <c r="B3009" s="6" t="s">
        <v>6076</v>
      </c>
      <c r="C3009" t="s">
        <v>6077</v>
      </c>
      <c r="D3009" t="str">
        <f t="shared" si="92"/>
        <v>23:47:05</v>
      </c>
      <c r="E3009" s="18">
        <f t="shared" si="93"/>
        <v>0.95833333333333326</v>
      </c>
      <c r="F3009" s="2" t="s">
        <v>45</v>
      </c>
      <c r="G3009" s="4" t="s">
        <v>55</v>
      </c>
      <c r="H3009" t="s">
        <v>56</v>
      </c>
      <c r="I3009">
        <v>3252</v>
      </c>
      <c r="J3009">
        <v>35917</v>
      </c>
      <c r="K3009" t="s">
        <v>6205</v>
      </c>
      <c r="L3009">
        <v>33</v>
      </c>
      <c r="M3009" s="6">
        <v>253.5</v>
      </c>
      <c r="N3009" s="6">
        <v>5350.25</v>
      </c>
      <c r="O3009">
        <v>16</v>
      </c>
      <c r="P3009">
        <v>3</v>
      </c>
      <c r="Q3009" t="s">
        <v>52</v>
      </c>
      <c r="R3009" t="s">
        <v>38</v>
      </c>
      <c r="S3009" t="s">
        <v>6177</v>
      </c>
    </row>
    <row r="3010" spans="1:19" hidden="1" x14ac:dyDescent="0.3">
      <c r="A3010" s="7">
        <v>20297</v>
      </c>
      <c r="B3010" s="6" t="s">
        <v>6078</v>
      </c>
      <c r="C3010" t="s">
        <v>6079</v>
      </c>
      <c r="D3010" t="str">
        <f t="shared" si="92"/>
        <v>01:44:24</v>
      </c>
      <c r="E3010" s="18">
        <f t="shared" si="93"/>
        <v>4.1666666666666664E-2</v>
      </c>
      <c r="F3010" s="2" t="s">
        <v>88</v>
      </c>
      <c r="G3010" s="4" t="s">
        <v>46</v>
      </c>
      <c r="H3010" t="s">
        <v>75</v>
      </c>
      <c r="I3010">
        <v>248</v>
      </c>
      <c r="J3010">
        <v>46144</v>
      </c>
      <c r="K3010" t="s">
        <v>6205</v>
      </c>
      <c r="L3010">
        <v>5</v>
      </c>
      <c r="M3010" s="6">
        <v>474.5</v>
      </c>
      <c r="N3010" s="6">
        <v>2787.5</v>
      </c>
      <c r="O3010">
        <v>63</v>
      </c>
      <c r="P3010">
        <v>1</v>
      </c>
      <c r="Q3010" t="s">
        <v>65</v>
      </c>
      <c r="R3010" t="s">
        <v>35</v>
      </c>
      <c r="S3010" t="s">
        <v>6176</v>
      </c>
    </row>
    <row r="3011" spans="1:19" hidden="1" x14ac:dyDescent="0.3">
      <c r="A3011" s="7">
        <v>20298</v>
      </c>
      <c r="B3011" s="6" t="s">
        <v>6080</v>
      </c>
      <c r="C3011" t="s">
        <v>6081</v>
      </c>
      <c r="D3011" t="str">
        <f t="shared" ref="D3011:D3074" si="94">TEXT(C3011,"hh:mm:ss")</f>
        <v>02:50:52</v>
      </c>
      <c r="E3011" s="18">
        <f t="shared" ref="E3011:E3074" si="95">FLOOR(D3011,TIME(1,0,0))</f>
        <v>8.3333333333333329E-2</v>
      </c>
      <c r="F3011" s="2" t="s">
        <v>50</v>
      </c>
      <c r="G3011" s="4" t="s">
        <v>46</v>
      </c>
      <c r="H3011" t="s">
        <v>51</v>
      </c>
      <c r="I3011">
        <v>139</v>
      </c>
      <c r="J3011">
        <v>86324</v>
      </c>
      <c r="K3011" t="s">
        <v>6206</v>
      </c>
      <c r="L3011">
        <v>11</v>
      </c>
      <c r="M3011" s="6">
        <v>153.5</v>
      </c>
      <c r="N3011" s="6">
        <v>6568</v>
      </c>
      <c r="O3011">
        <v>98</v>
      </c>
      <c r="P3011">
        <v>1</v>
      </c>
      <c r="Q3011" t="s">
        <v>35</v>
      </c>
      <c r="R3011" t="s">
        <v>38</v>
      </c>
      <c r="S3011" t="s">
        <v>6177</v>
      </c>
    </row>
    <row r="3012" spans="1:19" hidden="1" x14ac:dyDescent="0.3">
      <c r="A3012" s="7">
        <v>20299</v>
      </c>
      <c r="B3012" s="6" t="s">
        <v>6082</v>
      </c>
      <c r="C3012" t="s">
        <v>6083</v>
      </c>
      <c r="D3012" t="str">
        <f t="shared" si="94"/>
        <v>19:37:33</v>
      </c>
      <c r="E3012" s="18">
        <f t="shared" si="95"/>
        <v>0.79166666666666663</v>
      </c>
      <c r="F3012" s="2" t="s">
        <v>50</v>
      </c>
      <c r="G3012" s="4" t="s">
        <v>55</v>
      </c>
      <c r="H3012" t="s">
        <v>51</v>
      </c>
      <c r="I3012">
        <v>194</v>
      </c>
      <c r="J3012">
        <v>29271</v>
      </c>
      <c r="K3012" t="s">
        <v>6204</v>
      </c>
      <c r="L3012">
        <v>20</v>
      </c>
      <c r="M3012" s="6">
        <v>329.5</v>
      </c>
      <c r="N3012" s="6">
        <v>3482</v>
      </c>
      <c r="O3012">
        <v>91</v>
      </c>
      <c r="P3012">
        <v>1</v>
      </c>
      <c r="Q3012" t="s">
        <v>65</v>
      </c>
      <c r="R3012" t="s">
        <v>52</v>
      </c>
      <c r="S3012" t="s">
        <v>6176</v>
      </c>
    </row>
    <row r="3013" spans="1:19" hidden="1" x14ac:dyDescent="0.3">
      <c r="A3013" s="7">
        <v>20300</v>
      </c>
      <c r="B3013" s="6" t="s">
        <v>6084</v>
      </c>
      <c r="C3013" t="s">
        <v>6085</v>
      </c>
      <c r="D3013" t="str">
        <f t="shared" si="94"/>
        <v>04:39:23</v>
      </c>
      <c r="E3013" s="18">
        <f t="shared" si="95"/>
        <v>0.16666666666666666</v>
      </c>
      <c r="F3013" s="2" t="s">
        <v>50</v>
      </c>
      <c r="G3013" s="4" t="s">
        <v>55</v>
      </c>
      <c r="H3013" t="s">
        <v>75</v>
      </c>
      <c r="I3013">
        <v>233</v>
      </c>
      <c r="J3013">
        <v>13620</v>
      </c>
      <c r="K3013" t="s">
        <v>6204</v>
      </c>
      <c r="L3013">
        <v>15</v>
      </c>
      <c r="M3013" s="6">
        <v>965</v>
      </c>
      <c r="N3013" s="6">
        <v>4865.75</v>
      </c>
      <c r="O3013">
        <v>65</v>
      </c>
      <c r="P3013">
        <v>1</v>
      </c>
      <c r="Q3013" t="s">
        <v>65</v>
      </c>
      <c r="R3013" t="s">
        <v>38</v>
      </c>
      <c r="S3013" t="s">
        <v>6176</v>
      </c>
    </row>
    <row r="3014" spans="1:19" hidden="1" x14ac:dyDescent="0.3">
      <c r="A3014" s="7">
        <v>20301</v>
      </c>
      <c r="B3014" s="6" t="s">
        <v>6086</v>
      </c>
      <c r="C3014" t="s">
        <v>6087</v>
      </c>
      <c r="D3014" t="str">
        <f t="shared" si="94"/>
        <v>17:06:19</v>
      </c>
      <c r="E3014" s="18">
        <f t="shared" si="95"/>
        <v>0.70833333333333326</v>
      </c>
      <c r="F3014" s="2" t="s">
        <v>45</v>
      </c>
      <c r="G3014" s="4" t="s">
        <v>46</v>
      </c>
      <c r="H3014" t="s">
        <v>60</v>
      </c>
      <c r="I3014">
        <v>3086</v>
      </c>
      <c r="J3014">
        <v>84864</v>
      </c>
      <c r="K3014" t="s">
        <v>6206</v>
      </c>
      <c r="L3014">
        <v>19</v>
      </c>
      <c r="M3014" s="6">
        <v>427.5</v>
      </c>
      <c r="N3014" s="6">
        <v>3048</v>
      </c>
      <c r="O3014">
        <v>12</v>
      </c>
      <c r="P3014">
        <v>7</v>
      </c>
      <c r="Q3014" t="s">
        <v>52</v>
      </c>
      <c r="R3014" t="s">
        <v>52</v>
      </c>
      <c r="S3014" t="s">
        <v>6177</v>
      </c>
    </row>
    <row r="3015" spans="1:19" hidden="1" x14ac:dyDescent="0.3">
      <c r="A3015" s="7">
        <v>20302</v>
      </c>
      <c r="B3015" s="6" t="s">
        <v>6088</v>
      </c>
      <c r="C3015" t="s">
        <v>6089</v>
      </c>
      <c r="D3015" t="str">
        <f t="shared" si="94"/>
        <v>14:21:21</v>
      </c>
      <c r="E3015" s="18">
        <f t="shared" si="95"/>
        <v>0.58333333333333326</v>
      </c>
      <c r="F3015" s="2" t="s">
        <v>88</v>
      </c>
      <c r="G3015" s="4" t="s">
        <v>55</v>
      </c>
      <c r="H3015" t="s">
        <v>51</v>
      </c>
      <c r="I3015">
        <v>151</v>
      </c>
      <c r="J3015">
        <v>56829</v>
      </c>
      <c r="K3015" t="s">
        <v>6203</v>
      </c>
      <c r="L3015">
        <v>2</v>
      </c>
      <c r="M3015" s="6">
        <v>1778.5</v>
      </c>
      <c r="N3015" s="6">
        <v>549</v>
      </c>
      <c r="O3015">
        <v>96</v>
      </c>
      <c r="P3015">
        <v>1</v>
      </c>
      <c r="Q3015" t="s">
        <v>35</v>
      </c>
      <c r="R3015" t="s">
        <v>38</v>
      </c>
      <c r="S3015" t="s">
        <v>6177</v>
      </c>
    </row>
    <row r="3016" spans="1:19" hidden="1" x14ac:dyDescent="0.3">
      <c r="A3016" s="7">
        <v>20303</v>
      </c>
      <c r="B3016" s="6" t="s">
        <v>6090</v>
      </c>
      <c r="C3016" t="s">
        <v>6091</v>
      </c>
      <c r="D3016" t="str">
        <f t="shared" si="94"/>
        <v>12:05:37</v>
      </c>
      <c r="E3016" s="18">
        <f t="shared" si="95"/>
        <v>0.5</v>
      </c>
      <c r="F3016" s="2" t="s">
        <v>45</v>
      </c>
      <c r="G3016" s="4" t="s">
        <v>46</v>
      </c>
      <c r="H3016" t="s">
        <v>47</v>
      </c>
      <c r="I3016">
        <v>1331</v>
      </c>
      <c r="J3016">
        <v>88180</v>
      </c>
      <c r="K3016" t="s">
        <v>6206</v>
      </c>
      <c r="L3016">
        <v>9</v>
      </c>
      <c r="M3016" s="6">
        <v>281</v>
      </c>
      <c r="N3016" s="6">
        <v>4956.75</v>
      </c>
      <c r="O3016">
        <v>75</v>
      </c>
      <c r="P3016">
        <v>3</v>
      </c>
      <c r="Q3016" t="s">
        <v>52</v>
      </c>
      <c r="R3016" t="s">
        <v>52</v>
      </c>
      <c r="S3016" t="s">
        <v>6176</v>
      </c>
    </row>
    <row r="3017" spans="1:19" hidden="1" x14ac:dyDescent="0.3">
      <c r="A3017" s="7">
        <v>20304</v>
      </c>
      <c r="B3017" s="6" t="s">
        <v>6092</v>
      </c>
      <c r="C3017" t="s">
        <v>6093</v>
      </c>
      <c r="D3017" t="str">
        <f t="shared" si="94"/>
        <v>13:56:12</v>
      </c>
      <c r="E3017" s="18">
        <f t="shared" si="95"/>
        <v>0.54166666666666663</v>
      </c>
      <c r="F3017" s="2" t="s">
        <v>45</v>
      </c>
      <c r="G3017" s="4" t="s">
        <v>68</v>
      </c>
      <c r="H3017" t="s">
        <v>60</v>
      </c>
      <c r="I3017">
        <v>2798</v>
      </c>
      <c r="J3017">
        <v>82121</v>
      </c>
      <c r="K3017" t="s">
        <v>6206</v>
      </c>
      <c r="L3017">
        <v>35</v>
      </c>
      <c r="M3017" s="6">
        <v>267.5</v>
      </c>
      <c r="N3017" s="6">
        <v>2970.75</v>
      </c>
      <c r="O3017">
        <v>11</v>
      </c>
      <c r="P3017">
        <v>6</v>
      </c>
      <c r="Q3017" t="s">
        <v>52</v>
      </c>
      <c r="R3017" t="s">
        <v>35</v>
      </c>
      <c r="S3017" t="s">
        <v>6176</v>
      </c>
    </row>
    <row r="3018" spans="1:19" hidden="1" x14ac:dyDescent="0.3">
      <c r="A3018" s="7">
        <v>20305</v>
      </c>
      <c r="B3018" s="6" t="s">
        <v>6094</v>
      </c>
      <c r="C3018" t="s">
        <v>6095</v>
      </c>
      <c r="D3018" t="str">
        <f t="shared" si="94"/>
        <v>16:51:14</v>
      </c>
      <c r="E3018" s="18">
        <f t="shared" si="95"/>
        <v>0.66666666666666663</v>
      </c>
      <c r="F3018" s="2" t="s">
        <v>50</v>
      </c>
      <c r="G3018" s="4" t="s">
        <v>55</v>
      </c>
      <c r="H3018" t="s">
        <v>51</v>
      </c>
      <c r="I3018">
        <v>212</v>
      </c>
      <c r="J3018">
        <v>35496</v>
      </c>
      <c r="K3018" t="s">
        <v>6205</v>
      </c>
      <c r="L3018">
        <v>8</v>
      </c>
      <c r="M3018" s="6">
        <v>2403.75</v>
      </c>
      <c r="N3018" s="6">
        <v>531.5</v>
      </c>
      <c r="O3018">
        <v>81</v>
      </c>
      <c r="P3018">
        <v>1</v>
      </c>
      <c r="Q3018" t="s">
        <v>65</v>
      </c>
      <c r="R3018" t="s">
        <v>52</v>
      </c>
      <c r="S3018" t="s">
        <v>6176</v>
      </c>
    </row>
    <row r="3019" spans="1:19" hidden="1" x14ac:dyDescent="0.3">
      <c r="A3019" s="7">
        <v>20306</v>
      </c>
      <c r="B3019" s="6" t="s">
        <v>6096</v>
      </c>
      <c r="C3019" t="s">
        <v>6097</v>
      </c>
      <c r="D3019" t="str">
        <f t="shared" si="94"/>
        <v>01:18:54</v>
      </c>
      <c r="E3019" s="18">
        <f t="shared" si="95"/>
        <v>4.1666666666666664E-2</v>
      </c>
      <c r="F3019" s="2" t="s">
        <v>220</v>
      </c>
      <c r="G3019" s="4" t="s">
        <v>46</v>
      </c>
      <c r="H3019" t="s">
        <v>47</v>
      </c>
      <c r="I3019">
        <v>2616</v>
      </c>
      <c r="J3019">
        <v>46954</v>
      </c>
      <c r="K3019" t="s">
        <v>6205</v>
      </c>
      <c r="L3019">
        <v>3</v>
      </c>
      <c r="M3019" s="6">
        <v>915</v>
      </c>
      <c r="N3019" s="6">
        <v>767</v>
      </c>
      <c r="O3019">
        <v>60</v>
      </c>
      <c r="P3019">
        <v>1</v>
      </c>
      <c r="Q3019" t="s">
        <v>52</v>
      </c>
      <c r="R3019" t="s">
        <v>38</v>
      </c>
      <c r="S3019" t="s">
        <v>6177</v>
      </c>
    </row>
    <row r="3020" spans="1:19" hidden="1" x14ac:dyDescent="0.3">
      <c r="A3020" s="7">
        <v>20307</v>
      </c>
      <c r="B3020" s="6" t="s">
        <v>6098</v>
      </c>
      <c r="C3020" t="s">
        <v>6099</v>
      </c>
      <c r="D3020" t="str">
        <f t="shared" si="94"/>
        <v>11:03:45</v>
      </c>
      <c r="E3020" s="18">
        <f t="shared" si="95"/>
        <v>0.45833333333333331</v>
      </c>
      <c r="F3020" s="2" t="s">
        <v>72</v>
      </c>
      <c r="G3020" s="4" t="s">
        <v>46</v>
      </c>
      <c r="H3020" t="s">
        <v>75</v>
      </c>
      <c r="I3020">
        <v>245</v>
      </c>
      <c r="J3020">
        <v>14904</v>
      </c>
      <c r="K3020" t="s">
        <v>6204</v>
      </c>
      <c r="L3020">
        <v>11</v>
      </c>
      <c r="M3020" s="6">
        <v>421.25</v>
      </c>
      <c r="N3020" s="6">
        <v>6091.75</v>
      </c>
      <c r="O3020">
        <v>58</v>
      </c>
      <c r="P3020">
        <v>2</v>
      </c>
      <c r="Q3020" t="s">
        <v>38</v>
      </c>
      <c r="R3020" t="s">
        <v>38</v>
      </c>
      <c r="S3020" t="s">
        <v>6176</v>
      </c>
    </row>
    <row r="3021" spans="1:19" hidden="1" x14ac:dyDescent="0.3">
      <c r="A3021" s="7">
        <v>20308</v>
      </c>
      <c r="B3021" s="6" t="s">
        <v>6100</v>
      </c>
      <c r="C3021" t="s">
        <v>6101</v>
      </c>
      <c r="D3021" t="str">
        <f t="shared" si="94"/>
        <v>00:39:48</v>
      </c>
      <c r="E3021" s="18">
        <f t="shared" si="95"/>
        <v>0</v>
      </c>
      <c r="F3021" s="2" t="s">
        <v>45</v>
      </c>
      <c r="G3021" s="4" t="s">
        <v>55</v>
      </c>
      <c r="H3021" t="s">
        <v>56</v>
      </c>
      <c r="I3021">
        <v>1585</v>
      </c>
      <c r="J3021">
        <v>21783</v>
      </c>
      <c r="K3021" t="s">
        <v>6204</v>
      </c>
      <c r="L3021">
        <v>50</v>
      </c>
      <c r="M3021" s="6">
        <v>1378.25</v>
      </c>
      <c r="N3021" s="6">
        <v>614</v>
      </c>
      <c r="O3021">
        <v>14</v>
      </c>
      <c r="P3021">
        <v>5</v>
      </c>
      <c r="Q3021" t="s">
        <v>38</v>
      </c>
      <c r="R3021" t="s">
        <v>38</v>
      </c>
      <c r="S3021" t="s">
        <v>6177</v>
      </c>
    </row>
    <row r="3022" spans="1:19" hidden="1" x14ac:dyDescent="0.3">
      <c r="A3022" s="7">
        <v>20309</v>
      </c>
      <c r="B3022" s="6" t="s">
        <v>6102</v>
      </c>
      <c r="C3022" t="s">
        <v>6103</v>
      </c>
      <c r="D3022" t="str">
        <f t="shared" si="94"/>
        <v>14:36:26</v>
      </c>
      <c r="E3022" s="18">
        <f t="shared" si="95"/>
        <v>0.58333333333333326</v>
      </c>
      <c r="F3022" s="2" t="s">
        <v>72</v>
      </c>
      <c r="G3022" s="4" t="s">
        <v>55</v>
      </c>
      <c r="H3022" t="s">
        <v>75</v>
      </c>
      <c r="I3022">
        <v>588</v>
      </c>
      <c r="J3022">
        <v>85223</v>
      </c>
      <c r="K3022" t="s">
        <v>6206</v>
      </c>
      <c r="L3022">
        <v>15</v>
      </c>
      <c r="M3022" s="6">
        <v>391.5</v>
      </c>
      <c r="N3022" s="6">
        <v>5227</v>
      </c>
      <c r="O3022">
        <v>56</v>
      </c>
      <c r="P3022">
        <v>1</v>
      </c>
      <c r="Q3022" t="s">
        <v>65</v>
      </c>
      <c r="R3022" t="s">
        <v>52</v>
      </c>
      <c r="S3022" t="s">
        <v>6177</v>
      </c>
    </row>
    <row r="3023" spans="1:19" hidden="1" x14ac:dyDescent="0.3">
      <c r="A3023" s="7">
        <v>20310</v>
      </c>
      <c r="B3023" s="6" t="s">
        <v>6104</v>
      </c>
      <c r="C3023" t="s">
        <v>6105</v>
      </c>
      <c r="D3023" t="str">
        <f t="shared" si="94"/>
        <v>07:10:28</v>
      </c>
      <c r="E3023" s="18">
        <f t="shared" si="95"/>
        <v>0.29166666666666663</v>
      </c>
      <c r="F3023" s="2" t="s">
        <v>72</v>
      </c>
      <c r="G3023" s="4" t="s">
        <v>46</v>
      </c>
      <c r="H3023" t="s">
        <v>51</v>
      </c>
      <c r="I3023">
        <v>337</v>
      </c>
      <c r="J3023">
        <v>43212</v>
      </c>
      <c r="K3023" t="s">
        <v>6205</v>
      </c>
      <c r="L3023">
        <v>13</v>
      </c>
      <c r="M3023" s="6">
        <v>441.5</v>
      </c>
      <c r="N3023" s="6">
        <v>5196</v>
      </c>
      <c r="O3023">
        <v>87</v>
      </c>
      <c r="P3023">
        <v>1</v>
      </c>
      <c r="Q3023" t="s">
        <v>65</v>
      </c>
      <c r="R3023" t="s">
        <v>38</v>
      </c>
      <c r="S3023" t="s">
        <v>6176</v>
      </c>
    </row>
    <row r="3024" spans="1:19" hidden="1" x14ac:dyDescent="0.3">
      <c r="A3024" s="7">
        <v>20311</v>
      </c>
      <c r="B3024" s="6" t="s">
        <v>6106</v>
      </c>
      <c r="C3024" t="s">
        <v>6107</v>
      </c>
      <c r="D3024" t="str">
        <f t="shared" si="94"/>
        <v>17:51:21</v>
      </c>
      <c r="E3024" s="18">
        <f t="shared" si="95"/>
        <v>0.70833333333333326</v>
      </c>
      <c r="F3024" s="2" t="s">
        <v>50</v>
      </c>
      <c r="G3024" s="4" t="s">
        <v>55</v>
      </c>
      <c r="H3024" t="s">
        <v>75</v>
      </c>
      <c r="I3024">
        <v>212</v>
      </c>
      <c r="J3024">
        <v>17018</v>
      </c>
      <c r="K3024" t="s">
        <v>6204</v>
      </c>
      <c r="L3024">
        <v>8</v>
      </c>
      <c r="M3024" s="6">
        <v>1049.25</v>
      </c>
      <c r="N3024" s="6">
        <v>2502.25</v>
      </c>
      <c r="O3024">
        <v>46</v>
      </c>
      <c r="P3024">
        <v>1</v>
      </c>
      <c r="Q3024" t="s">
        <v>52</v>
      </c>
      <c r="R3024" t="s">
        <v>38</v>
      </c>
      <c r="S3024" t="s">
        <v>6176</v>
      </c>
    </row>
    <row r="3025" spans="1:19" hidden="1" x14ac:dyDescent="0.3">
      <c r="A3025" s="7">
        <v>20312</v>
      </c>
      <c r="B3025" s="6" t="s">
        <v>6108</v>
      </c>
      <c r="C3025" t="s">
        <v>6109</v>
      </c>
      <c r="D3025" t="str">
        <f t="shared" si="94"/>
        <v>09:00:24</v>
      </c>
      <c r="E3025" s="18">
        <f t="shared" si="95"/>
        <v>0.375</v>
      </c>
      <c r="F3025" s="2" t="s">
        <v>45</v>
      </c>
      <c r="G3025" s="4" t="s">
        <v>55</v>
      </c>
      <c r="H3025" t="s">
        <v>47</v>
      </c>
      <c r="I3025">
        <v>2425</v>
      </c>
      <c r="J3025">
        <v>63660</v>
      </c>
      <c r="K3025" t="s">
        <v>6203</v>
      </c>
      <c r="L3025">
        <v>23</v>
      </c>
      <c r="M3025" s="6">
        <v>1580</v>
      </c>
      <c r="N3025" s="6">
        <v>2596.75</v>
      </c>
      <c r="O3025">
        <v>77</v>
      </c>
      <c r="P3025">
        <v>1</v>
      </c>
      <c r="Q3025" t="s">
        <v>35</v>
      </c>
      <c r="R3025" t="s">
        <v>38</v>
      </c>
      <c r="S3025" t="s">
        <v>6177</v>
      </c>
    </row>
    <row r="3026" spans="1:19" hidden="1" x14ac:dyDescent="0.3">
      <c r="A3026" s="7">
        <v>20313</v>
      </c>
      <c r="B3026" s="6" t="s">
        <v>6110</v>
      </c>
      <c r="C3026" t="s">
        <v>6111</v>
      </c>
      <c r="D3026" t="str">
        <f t="shared" si="94"/>
        <v>19:57:10</v>
      </c>
      <c r="E3026" s="18">
        <f t="shared" si="95"/>
        <v>0.79166666666666663</v>
      </c>
      <c r="F3026" s="2" t="s">
        <v>45</v>
      </c>
      <c r="G3026" s="4" t="s">
        <v>46</v>
      </c>
      <c r="H3026" t="s">
        <v>75</v>
      </c>
      <c r="I3026">
        <v>1144</v>
      </c>
      <c r="J3026">
        <v>27486</v>
      </c>
      <c r="K3026" t="s">
        <v>6204</v>
      </c>
      <c r="L3026">
        <v>9</v>
      </c>
      <c r="M3026" s="6">
        <v>266.75</v>
      </c>
      <c r="N3026" s="6">
        <v>6168</v>
      </c>
      <c r="O3026">
        <v>45</v>
      </c>
      <c r="P3026">
        <v>3</v>
      </c>
      <c r="Q3026" t="s">
        <v>35</v>
      </c>
      <c r="R3026" t="s">
        <v>52</v>
      </c>
      <c r="S3026" t="s">
        <v>6177</v>
      </c>
    </row>
    <row r="3027" spans="1:19" hidden="1" x14ac:dyDescent="0.3">
      <c r="A3027" s="7">
        <v>20314</v>
      </c>
      <c r="B3027" s="6" t="s">
        <v>6112</v>
      </c>
      <c r="C3027" t="s">
        <v>6113</v>
      </c>
      <c r="D3027" t="str">
        <f t="shared" si="94"/>
        <v>18:29:28</v>
      </c>
      <c r="E3027" s="18">
        <f t="shared" si="95"/>
        <v>0.75</v>
      </c>
      <c r="F3027" s="2" t="s">
        <v>50</v>
      </c>
      <c r="G3027" s="4" t="s">
        <v>55</v>
      </c>
      <c r="H3027" t="s">
        <v>51</v>
      </c>
      <c r="I3027">
        <v>209</v>
      </c>
      <c r="J3027">
        <v>89911</v>
      </c>
      <c r="K3027" t="s">
        <v>6206</v>
      </c>
      <c r="L3027">
        <v>10</v>
      </c>
      <c r="M3027" s="6">
        <v>7211.5</v>
      </c>
      <c r="N3027" s="6">
        <v>720</v>
      </c>
      <c r="O3027">
        <v>89</v>
      </c>
      <c r="P3027">
        <v>2</v>
      </c>
      <c r="Q3027" t="s">
        <v>65</v>
      </c>
      <c r="R3027" t="s">
        <v>38</v>
      </c>
      <c r="S3027" t="s">
        <v>6177</v>
      </c>
    </row>
    <row r="3028" spans="1:19" hidden="1" x14ac:dyDescent="0.3">
      <c r="A3028" s="7">
        <v>20315</v>
      </c>
      <c r="B3028" s="6" t="s">
        <v>6114</v>
      </c>
      <c r="C3028" t="s">
        <v>6115</v>
      </c>
      <c r="D3028" t="str">
        <f t="shared" si="94"/>
        <v>01:11:19</v>
      </c>
      <c r="E3028" s="18">
        <f t="shared" si="95"/>
        <v>4.1666666666666664E-2</v>
      </c>
      <c r="F3028" s="2" t="s">
        <v>45</v>
      </c>
      <c r="G3028" s="4" t="s">
        <v>55</v>
      </c>
      <c r="H3028" t="s">
        <v>47</v>
      </c>
      <c r="I3028">
        <v>3848</v>
      </c>
      <c r="J3028">
        <v>26406</v>
      </c>
      <c r="K3028" t="s">
        <v>6204</v>
      </c>
      <c r="L3028">
        <v>19</v>
      </c>
      <c r="M3028" s="6">
        <v>740</v>
      </c>
      <c r="N3028" s="6">
        <v>2370.5</v>
      </c>
      <c r="O3028">
        <v>65</v>
      </c>
      <c r="P3028">
        <v>1</v>
      </c>
      <c r="Q3028" t="s">
        <v>52</v>
      </c>
      <c r="R3028" t="s">
        <v>38</v>
      </c>
      <c r="S3028" t="s">
        <v>6177</v>
      </c>
    </row>
    <row r="3029" spans="1:19" hidden="1" x14ac:dyDescent="0.3">
      <c r="A3029" s="7">
        <v>20316</v>
      </c>
      <c r="B3029" s="6" t="s">
        <v>6116</v>
      </c>
      <c r="C3029" t="s">
        <v>6117</v>
      </c>
      <c r="D3029" t="str">
        <f t="shared" si="94"/>
        <v>19:03:12</v>
      </c>
      <c r="E3029" s="18">
        <f t="shared" si="95"/>
        <v>0.79166666666666663</v>
      </c>
      <c r="F3029" s="2" t="s">
        <v>72</v>
      </c>
      <c r="G3029" s="4" t="s">
        <v>46</v>
      </c>
      <c r="H3029" t="s">
        <v>47</v>
      </c>
      <c r="I3029">
        <v>618</v>
      </c>
      <c r="J3029">
        <v>30446</v>
      </c>
      <c r="K3029" t="s">
        <v>6205</v>
      </c>
      <c r="L3029">
        <v>15</v>
      </c>
      <c r="M3029" s="6">
        <v>178.5</v>
      </c>
      <c r="N3029" s="6">
        <v>3128.75</v>
      </c>
      <c r="O3029">
        <v>59</v>
      </c>
      <c r="P3029">
        <v>3</v>
      </c>
      <c r="Q3029" t="s">
        <v>52</v>
      </c>
      <c r="R3029" t="s">
        <v>52</v>
      </c>
      <c r="S3029" t="s">
        <v>6177</v>
      </c>
    </row>
    <row r="3030" spans="1:19" hidden="1" x14ac:dyDescent="0.3">
      <c r="A3030" s="7">
        <v>20317</v>
      </c>
      <c r="B3030" s="6" t="s">
        <v>6118</v>
      </c>
      <c r="C3030" t="s">
        <v>6119</v>
      </c>
      <c r="D3030" t="str">
        <f t="shared" si="94"/>
        <v>14:50:20</v>
      </c>
      <c r="E3030" s="18">
        <f t="shared" si="95"/>
        <v>0.58333333333333326</v>
      </c>
      <c r="F3030" s="2" t="s">
        <v>88</v>
      </c>
      <c r="G3030" s="4" t="s">
        <v>46</v>
      </c>
      <c r="H3030" t="s">
        <v>51</v>
      </c>
      <c r="I3030">
        <v>324</v>
      </c>
      <c r="J3030">
        <v>53211</v>
      </c>
      <c r="K3030" t="s">
        <v>6203</v>
      </c>
      <c r="L3030">
        <v>14</v>
      </c>
      <c r="M3030" s="6">
        <v>10651</v>
      </c>
      <c r="N3030" s="6">
        <v>1053</v>
      </c>
      <c r="O3030">
        <v>97</v>
      </c>
      <c r="P3030">
        <v>1</v>
      </c>
      <c r="Q3030" t="s">
        <v>52</v>
      </c>
      <c r="R3030" t="s">
        <v>38</v>
      </c>
      <c r="S3030" t="s">
        <v>6177</v>
      </c>
    </row>
    <row r="3031" spans="1:19" hidden="1" x14ac:dyDescent="0.3">
      <c r="A3031" s="7">
        <v>20318</v>
      </c>
      <c r="B3031" s="6" t="s">
        <v>6120</v>
      </c>
      <c r="C3031" t="s">
        <v>6121</v>
      </c>
      <c r="D3031" t="str">
        <f t="shared" si="94"/>
        <v>03:56:13</v>
      </c>
      <c r="E3031" s="18">
        <f t="shared" si="95"/>
        <v>0.125</v>
      </c>
      <c r="F3031" s="2" t="s">
        <v>45</v>
      </c>
      <c r="G3031" s="4" t="s">
        <v>55</v>
      </c>
      <c r="H3031" t="s">
        <v>56</v>
      </c>
      <c r="I3031">
        <v>2598</v>
      </c>
      <c r="J3031">
        <v>86324</v>
      </c>
      <c r="K3031" t="s">
        <v>6206</v>
      </c>
      <c r="L3031">
        <v>41</v>
      </c>
      <c r="M3031" s="6">
        <v>290.75</v>
      </c>
      <c r="N3031" s="6">
        <v>3807</v>
      </c>
      <c r="O3031">
        <v>11</v>
      </c>
      <c r="P3031">
        <v>5</v>
      </c>
      <c r="Q3031" t="s">
        <v>52</v>
      </c>
      <c r="R3031" t="s">
        <v>52</v>
      </c>
      <c r="S3031" t="s">
        <v>6176</v>
      </c>
    </row>
    <row r="3032" spans="1:19" hidden="1" x14ac:dyDescent="0.3">
      <c r="A3032" s="7">
        <v>20319</v>
      </c>
      <c r="B3032" s="6" t="s">
        <v>6122</v>
      </c>
      <c r="C3032" t="s">
        <v>6123</v>
      </c>
      <c r="D3032" t="str">
        <f t="shared" si="94"/>
        <v>00:32:41</v>
      </c>
      <c r="E3032" s="18">
        <f t="shared" si="95"/>
        <v>0</v>
      </c>
      <c r="F3032" s="2" t="s">
        <v>45</v>
      </c>
      <c r="G3032" s="4" t="s">
        <v>46</v>
      </c>
      <c r="H3032" t="s">
        <v>75</v>
      </c>
      <c r="I3032">
        <v>1657</v>
      </c>
      <c r="J3032">
        <v>73169</v>
      </c>
      <c r="K3032" t="s">
        <v>6206</v>
      </c>
      <c r="L3032">
        <v>9</v>
      </c>
      <c r="M3032" s="6">
        <v>195.75</v>
      </c>
      <c r="N3032" s="6">
        <v>4366.5</v>
      </c>
      <c r="O3032">
        <v>64</v>
      </c>
      <c r="P3032">
        <v>1</v>
      </c>
      <c r="Q3032" t="s">
        <v>38</v>
      </c>
      <c r="R3032" t="s">
        <v>38</v>
      </c>
      <c r="S3032" t="s">
        <v>6176</v>
      </c>
    </row>
    <row r="3033" spans="1:19" hidden="1" x14ac:dyDescent="0.3">
      <c r="A3033" s="7">
        <v>20320</v>
      </c>
      <c r="B3033" s="6" t="s">
        <v>6124</v>
      </c>
      <c r="C3033" t="s">
        <v>6125</v>
      </c>
      <c r="D3033" t="str">
        <f t="shared" si="94"/>
        <v>14:06:42</v>
      </c>
      <c r="E3033" s="18">
        <f t="shared" si="95"/>
        <v>0.58333333333333326</v>
      </c>
      <c r="F3033" s="2" t="s">
        <v>59</v>
      </c>
      <c r="G3033" s="4" t="s">
        <v>46</v>
      </c>
      <c r="H3033" t="s">
        <v>47</v>
      </c>
      <c r="I3033">
        <v>747</v>
      </c>
      <c r="J3033">
        <v>69960</v>
      </c>
      <c r="K3033" t="s">
        <v>6203</v>
      </c>
      <c r="L3033">
        <v>23</v>
      </c>
      <c r="M3033" s="6">
        <v>385.25</v>
      </c>
      <c r="N3033" s="6">
        <v>2875</v>
      </c>
      <c r="O3033">
        <v>74</v>
      </c>
      <c r="P3033">
        <v>1</v>
      </c>
      <c r="Q3033" t="s">
        <v>35</v>
      </c>
      <c r="R3033" t="s">
        <v>38</v>
      </c>
      <c r="S3033" t="s">
        <v>6176</v>
      </c>
    </row>
    <row r="3034" spans="1:19" hidden="1" x14ac:dyDescent="0.3">
      <c r="A3034" s="7">
        <v>20321</v>
      </c>
      <c r="B3034" s="6" t="s">
        <v>6126</v>
      </c>
      <c r="C3034" t="s">
        <v>6127</v>
      </c>
      <c r="D3034" t="str">
        <f t="shared" si="94"/>
        <v>04:51:56</v>
      </c>
      <c r="E3034" s="18">
        <f t="shared" si="95"/>
        <v>0.16666666666666666</v>
      </c>
      <c r="F3034" s="2" t="s">
        <v>45</v>
      </c>
      <c r="G3034" s="4" t="s">
        <v>46</v>
      </c>
      <c r="H3034" t="s">
        <v>47</v>
      </c>
      <c r="I3034">
        <v>3429</v>
      </c>
      <c r="J3034">
        <v>77292</v>
      </c>
      <c r="K3034" t="s">
        <v>6206</v>
      </c>
      <c r="L3034">
        <v>8</v>
      </c>
      <c r="M3034" s="6">
        <v>421.5</v>
      </c>
      <c r="N3034" s="6">
        <v>7463</v>
      </c>
      <c r="O3034">
        <v>84</v>
      </c>
      <c r="P3034">
        <v>2</v>
      </c>
      <c r="Q3034" t="s">
        <v>38</v>
      </c>
      <c r="R3034" t="s">
        <v>38</v>
      </c>
      <c r="S3034" t="s">
        <v>6177</v>
      </c>
    </row>
    <row r="3035" spans="1:19" hidden="1" x14ac:dyDescent="0.3">
      <c r="A3035" s="7">
        <v>20322</v>
      </c>
      <c r="B3035" s="6" t="s">
        <v>6128</v>
      </c>
      <c r="C3035" t="s">
        <v>6129</v>
      </c>
      <c r="D3035" t="str">
        <f t="shared" si="94"/>
        <v>12:24:17</v>
      </c>
      <c r="E3035" s="18">
        <f t="shared" si="95"/>
        <v>0.5</v>
      </c>
      <c r="F3035" s="2" t="s">
        <v>59</v>
      </c>
      <c r="G3035" s="4" t="s">
        <v>55</v>
      </c>
      <c r="H3035" t="s">
        <v>51</v>
      </c>
      <c r="I3035">
        <v>147</v>
      </c>
      <c r="J3035">
        <v>81868</v>
      </c>
      <c r="K3035" t="s">
        <v>6206</v>
      </c>
      <c r="L3035">
        <v>9</v>
      </c>
      <c r="M3035" s="6">
        <v>459</v>
      </c>
      <c r="N3035" s="6">
        <v>5481</v>
      </c>
      <c r="O3035">
        <v>91</v>
      </c>
      <c r="P3035">
        <v>1</v>
      </c>
      <c r="Q3035" t="s">
        <v>35</v>
      </c>
      <c r="R3035" t="s">
        <v>38</v>
      </c>
      <c r="S3035" t="s">
        <v>6177</v>
      </c>
    </row>
    <row r="3036" spans="1:19" hidden="1" x14ac:dyDescent="0.3">
      <c r="A3036" s="7">
        <v>20323</v>
      </c>
      <c r="B3036" s="6" t="s">
        <v>6130</v>
      </c>
      <c r="C3036" t="s">
        <v>6131</v>
      </c>
      <c r="D3036" t="str">
        <f t="shared" si="94"/>
        <v>22:04:18</v>
      </c>
      <c r="E3036" s="18">
        <f t="shared" si="95"/>
        <v>0.91666666666666663</v>
      </c>
      <c r="F3036" s="2" t="s">
        <v>50</v>
      </c>
      <c r="G3036" s="4" t="s">
        <v>46</v>
      </c>
      <c r="H3036" t="s">
        <v>81</v>
      </c>
      <c r="I3036">
        <v>215</v>
      </c>
      <c r="J3036">
        <v>26129</v>
      </c>
      <c r="K3036" t="s">
        <v>6204</v>
      </c>
      <c r="L3036">
        <v>5</v>
      </c>
      <c r="M3036" s="6">
        <v>407.5</v>
      </c>
      <c r="N3036" s="6">
        <v>4115.5</v>
      </c>
      <c r="O3036">
        <v>50</v>
      </c>
      <c r="P3036">
        <v>0</v>
      </c>
      <c r="Q3036" t="s">
        <v>65</v>
      </c>
      <c r="R3036" t="s">
        <v>38</v>
      </c>
      <c r="S3036" t="s">
        <v>6177</v>
      </c>
    </row>
    <row r="3037" spans="1:19" hidden="1" x14ac:dyDescent="0.3">
      <c r="A3037" s="7">
        <v>20324</v>
      </c>
      <c r="B3037" s="6" t="s">
        <v>6132</v>
      </c>
      <c r="C3037" t="s">
        <v>6133</v>
      </c>
      <c r="D3037" t="str">
        <f t="shared" si="94"/>
        <v>01:45:25</v>
      </c>
      <c r="E3037" s="18">
        <f t="shared" si="95"/>
        <v>4.1666666666666664E-2</v>
      </c>
      <c r="F3037" s="2" t="s">
        <v>50</v>
      </c>
      <c r="G3037" s="4" t="s">
        <v>46</v>
      </c>
      <c r="H3037" t="s">
        <v>51</v>
      </c>
      <c r="I3037">
        <v>195</v>
      </c>
      <c r="J3037">
        <v>23630</v>
      </c>
      <c r="K3037" t="s">
        <v>6204</v>
      </c>
      <c r="L3037">
        <v>6</v>
      </c>
      <c r="M3037" s="6">
        <v>8097</v>
      </c>
      <c r="N3037" s="6">
        <v>621.75</v>
      </c>
      <c r="O3037">
        <v>88</v>
      </c>
      <c r="P3037">
        <v>2</v>
      </c>
      <c r="Q3037" t="s">
        <v>65</v>
      </c>
      <c r="R3037" t="s">
        <v>52</v>
      </c>
      <c r="S3037" t="s">
        <v>6176</v>
      </c>
    </row>
    <row r="3038" spans="1:19" hidden="1" x14ac:dyDescent="0.3">
      <c r="A3038" s="7">
        <v>20325</v>
      </c>
      <c r="B3038" s="6" t="s">
        <v>6134</v>
      </c>
      <c r="C3038" t="s">
        <v>6135</v>
      </c>
      <c r="D3038" t="str">
        <f t="shared" si="94"/>
        <v>08:50:10</v>
      </c>
      <c r="E3038" s="18">
        <f t="shared" si="95"/>
        <v>0.33333333333333331</v>
      </c>
      <c r="F3038" s="2" t="s">
        <v>45</v>
      </c>
      <c r="G3038" s="4" t="s">
        <v>68</v>
      </c>
      <c r="H3038" t="s">
        <v>60</v>
      </c>
      <c r="I3038">
        <v>2287</v>
      </c>
      <c r="J3038">
        <v>55808</v>
      </c>
      <c r="K3038" t="s">
        <v>6203</v>
      </c>
      <c r="L3038">
        <v>28</v>
      </c>
      <c r="M3038" s="6">
        <v>155</v>
      </c>
      <c r="N3038" s="6">
        <v>4642</v>
      </c>
      <c r="O3038">
        <v>17</v>
      </c>
      <c r="P3038">
        <v>7</v>
      </c>
      <c r="Q3038" t="s">
        <v>52</v>
      </c>
      <c r="R3038" t="s">
        <v>38</v>
      </c>
      <c r="S3038" t="s">
        <v>6176</v>
      </c>
    </row>
    <row r="3039" spans="1:19" hidden="1" x14ac:dyDescent="0.3">
      <c r="A3039" s="7">
        <v>20326</v>
      </c>
      <c r="B3039" s="6" t="s">
        <v>6136</v>
      </c>
      <c r="C3039" t="s">
        <v>6137</v>
      </c>
      <c r="D3039" t="str">
        <f t="shared" si="94"/>
        <v>23:26:35</v>
      </c>
      <c r="E3039" s="18">
        <f t="shared" si="95"/>
        <v>0.95833333333333326</v>
      </c>
      <c r="F3039" s="2" t="s">
        <v>72</v>
      </c>
      <c r="G3039" s="4" t="s">
        <v>55</v>
      </c>
      <c r="H3039" t="s">
        <v>75</v>
      </c>
      <c r="I3039">
        <v>949</v>
      </c>
      <c r="J3039">
        <v>57099</v>
      </c>
      <c r="K3039" t="s">
        <v>6203</v>
      </c>
      <c r="L3039">
        <v>13</v>
      </c>
      <c r="M3039" s="6">
        <v>7406</v>
      </c>
      <c r="N3039" s="6">
        <v>350.75</v>
      </c>
      <c r="O3039">
        <v>43</v>
      </c>
      <c r="P3039">
        <v>1</v>
      </c>
      <c r="Q3039" t="s">
        <v>38</v>
      </c>
      <c r="R3039" t="s">
        <v>38</v>
      </c>
      <c r="S3039" t="s">
        <v>6177</v>
      </c>
    </row>
    <row r="3040" spans="1:19" hidden="1" x14ac:dyDescent="0.3">
      <c r="A3040" s="7">
        <v>20327</v>
      </c>
      <c r="B3040" s="6" t="s">
        <v>6138</v>
      </c>
      <c r="C3040" t="s">
        <v>6139</v>
      </c>
      <c r="D3040" t="str">
        <f t="shared" si="94"/>
        <v>06:18:21</v>
      </c>
      <c r="E3040" s="18">
        <f t="shared" si="95"/>
        <v>0.25</v>
      </c>
      <c r="F3040" s="2" t="s">
        <v>88</v>
      </c>
      <c r="G3040" s="4" t="s">
        <v>46</v>
      </c>
      <c r="H3040" t="s">
        <v>81</v>
      </c>
      <c r="I3040">
        <v>365</v>
      </c>
      <c r="J3040">
        <v>16668</v>
      </c>
      <c r="K3040" t="s">
        <v>6204</v>
      </c>
      <c r="L3040">
        <v>6</v>
      </c>
      <c r="M3040" s="6">
        <v>1702</v>
      </c>
      <c r="N3040" s="6">
        <v>2341.5</v>
      </c>
      <c r="O3040">
        <v>70</v>
      </c>
      <c r="P3040">
        <v>1</v>
      </c>
      <c r="Q3040" t="s">
        <v>52</v>
      </c>
      <c r="R3040" t="s">
        <v>52</v>
      </c>
      <c r="S3040" t="s">
        <v>6176</v>
      </c>
    </row>
    <row r="3041" spans="1:19" hidden="1" x14ac:dyDescent="0.3">
      <c r="A3041" s="7">
        <v>20328</v>
      </c>
      <c r="B3041" s="6" t="s">
        <v>6140</v>
      </c>
      <c r="C3041" t="s">
        <v>6141</v>
      </c>
      <c r="D3041" t="str">
        <f t="shared" si="94"/>
        <v>14:22:36</v>
      </c>
      <c r="E3041" s="18">
        <f t="shared" si="95"/>
        <v>0.58333333333333326</v>
      </c>
      <c r="F3041" s="2" t="s">
        <v>88</v>
      </c>
      <c r="G3041" s="4" t="s">
        <v>55</v>
      </c>
      <c r="H3041" t="s">
        <v>51</v>
      </c>
      <c r="I3041">
        <v>237</v>
      </c>
      <c r="J3041">
        <v>46104</v>
      </c>
      <c r="K3041" t="s">
        <v>6205</v>
      </c>
      <c r="L3041">
        <v>18</v>
      </c>
      <c r="M3041" s="6">
        <v>312.5</v>
      </c>
      <c r="N3041" s="6">
        <v>6329.75</v>
      </c>
      <c r="O3041">
        <v>77</v>
      </c>
      <c r="P3041">
        <v>1</v>
      </c>
      <c r="Q3041" t="s">
        <v>52</v>
      </c>
      <c r="R3041" t="s">
        <v>38</v>
      </c>
      <c r="S3041" t="s">
        <v>6176</v>
      </c>
    </row>
    <row r="3042" spans="1:19" hidden="1" x14ac:dyDescent="0.3">
      <c r="A3042" s="7">
        <v>20329</v>
      </c>
      <c r="B3042" s="6" t="s">
        <v>6142</v>
      </c>
      <c r="C3042" t="s">
        <v>6143</v>
      </c>
      <c r="D3042" t="str">
        <f t="shared" si="94"/>
        <v>16:01:31</v>
      </c>
      <c r="E3042" s="18">
        <f t="shared" si="95"/>
        <v>0.66666666666666663</v>
      </c>
      <c r="F3042" s="2" t="s">
        <v>88</v>
      </c>
      <c r="G3042" s="4" t="s">
        <v>46</v>
      </c>
      <c r="H3042" t="s">
        <v>81</v>
      </c>
      <c r="I3042">
        <v>308</v>
      </c>
      <c r="J3042">
        <v>51560</v>
      </c>
      <c r="K3042" t="s">
        <v>6203</v>
      </c>
      <c r="L3042">
        <v>8</v>
      </c>
      <c r="M3042" s="6">
        <v>405</v>
      </c>
      <c r="N3042" s="6">
        <v>5676</v>
      </c>
      <c r="O3042">
        <v>58</v>
      </c>
      <c r="P3042">
        <v>0</v>
      </c>
      <c r="Q3042" t="s">
        <v>52</v>
      </c>
      <c r="R3042" t="s">
        <v>38</v>
      </c>
      <c r="S3042" t="s">
        <v>6176</v>
      </c>
    </row>
    <row r="3043" spans="1:19" hidden="1" x14ac:dyDescent="0.3">
      <c r="A3043" s="7">
        <v>20330</v>
      </c>
      <c r="B3043" s="6" t="s">
        <v>6144</v>
      </c>
      <c r="C3043" t="s">
        <v>6145</v>
      </c>
      <c r="D3043" t="str">
        <f t="shared" si="94"/>
        <v>01:50:36</v>
      </c>
      <c r="E3043" s="18">
        <f t="shared" si="95"/>
        <v>4.1666666666666664E-2</v>
      </c>
      <c r="F3043" s="2" t="s">
        <v>88</v>
      </c>
      <c r="G3043" s="4" t="s">
        <v>55</v>
      </c>
      <c r="H3043" t="s">
        <v>51</v>
      </c>
      <c r="I3043">
        <v>50</v>
      </c>
      <c r="J3043">
        <v>68369</v>
      </c>
      <c r="K3043" t="s">
        <v>6203</v>
      </c>
      <c r="L3043">
        <v>3</v>
      </c>
      <c r="M3043" s="6">
        <v>519.5</v>
      </c>
      <c r="N3043" s="6">
        <v>2791.25</v>
      </c>
      <c r="O3043">
        <v>87</v>
      </c>
      <c r="P3043">
        <v>2</v>
      </c>
      <c r="Q3043" t="s">
        <v>52</v>
      </c>
      <c r="R3043" t="s">
        <v>52</v>
      </c>
      <c r="S3043" t="s">
        <v>6176</v>
      </c>
    </row>
    <row r="3044" spans="1:19" hidden="1" x14ac:dyDescent="0.3">
      <c r="A3044" s="7">
        <v>20331</v>
      </c>
      <c r="B3044" s="6" t="s">
        <v>6146</v>
      </c>
      <c r="C3044" t="s">
        <v>6147</v>
      </c>
      <c r="D3044" t="str">
        <f t="shared" si="94"/>
        <v>21:06:31</v>
      </c>
      <c r="E3044" s="18">
        <f t="shared" si="95"/>
        <v>0.875</v>
      </c>
      <c r="F3044" s="2" t="s">
        <v>50</v>
      </c>
      <c r="G3044" s="4" t="s">
        <v>55</v>
      </c>
      <c r="H3044" t="s">
        <v>51</v>
      </c>
      <c r="I3044">
        <v>95</v>
      </c>
      <c r="J3044">
        <v>66429</v>
      </c>
      <c r="K3044" t="s">
        <v>6203</v>
      </c>
      <c r="L3044">
        <v>11</v>
      </c>
      <c r="M3044" s="6">
        <v>471.25</v>
      </c>
      <c r="N3044" s="6">
        <v>3822.75</v>
      </c>
      <c r="O3044">
        <v>91</v>
      </c>
      <c r="P3044">
        <v>1</v>
      </c>
      <c r="Q3044" t="s">
        <v>65</v>
      </c>
      <c r="R3044" t="s">
        <v>38</v>
      </c>
      <c r="S3044" t="s">
        <v>6176</v>
      </c>
    </row>
    <row r="3045" spans="1:19" hidden="1" x14ac:dyDescent="0.3">
      <c r="A3045" s="7">
        <v>20332</v>
      </c>
      <c r="B3045" s="6" t="s">
        <v>6148</v>
      </c>
      <c r="C3045" t="s">
        <v>6149</v>
      </c>
      <c r="D3045" t="str">
        <f t="shared" si="94"/>
        <v>05:37:55</v>
      </c>
      <c r="E3045" s="18">
        <f t="shared" si="95"/>
        <v>0.20833333333333331</v>
      </c>
      <c r="F3045" s="2" t="s">
        <v>45</v>
      </c>
      <c r="G3045" s="4" t="s">
        <v>68</v>
      </c>
      <c r="H3045" t="s">
        <v>60</v>
      </c>
      <c r="I3045">
        <v>1524</v>
      </c>
      <c r="J3045">
        <v>63862</v>
      </c>
      <c r="K3045" t="s">
        <v>6203</v>
      </c>
      <c r="L3045">
        <v>33</v>
      </c>
      <c r="M3045" s="6">
        <v>365.25</v>
      </c>
      <c r="N3045" s="6">
        <v>3789.5</v>
      </c>
      <c r="O3045">
        <v>7</v>
      </c>
      <c r="P3045">
        <v>6</v>
      </c>
      <c r="Q3045" t="s">
        <v>38</v>
      </c>
      <c r="R3045" t="s">
        <v>52</v>
      </c>
      <c r="S3045" t="s">
        <v>6176</v>
      </c>
    </row>
    <row r="3046" spans="1:19" hidden="1" x14ac:dyDescent="0.3">
      <c r="A3046" s="7">
        <v>20333</v>
      </c>
      <c r="B3046" s="6" t="s">
        <v>6150</v>
      </c>
      <c r="C3046" t="s">
        <v>6151</v>
      </c>
      <c r="D3046" t="str">
        <f t="shared" si="94"/>
        <v>07:22:37</v>
      </c>
      <c r="E3046" s="18">
        <f t="shared" si="95"/>
        <v>0.29166666666666663</v>
      </c>
      <c r="F3046" s="2" t="s">
        <v>220</v>
      </c>
      <c r="G3046" s="4" t="s">
        <v>46</v>
      </c>
      <c r="H3046" t="s">
        <v>47</v>
      </c>
      <c r="I3046">
        <v>3921</v>
      </c>
      <c r="J3046">
        <v>37644</v>
      </c>
      <c r="K3046" t="s">
        <v>6205</v>
      </c>
      <c r="L3046">
        <v>21</v>
      </c>
      <c r="M3046" s="6">
        <v>570.5</v>
      </c>
      <c r="N3046" s="6">
        <v>3175.25</v>
      </c>
      <c r="O3046">
        <v>61</v>
      </c>
      <c r="P3046">
        <v>2</v>
      </c>
      <c r="Q3046" t="s">
        <v>38</v>
      </c>
      <c r="R3046" t="s">
        <v>38</v>
      </c>
      <c r="S3046" t="s">
        <v>6177</v>
      </c>
    </row>
    <row r="3047" spans="1:19" hidden="1" x14ac:dyDescent="0.3">
      <c r="A3047" s="7">
        <v>20334</v>
      </c>
      <c r="B3047" s="6" t="s">
        <v>6152</v>
      </c>
      <c r="C3047" t="s">
        <v>6153</v>
      </c>
      <c r="D3047" t="str">
        <f t="shared" si="94"/>
        <v>23:45:04</v>
      </c>
      <c r="E3047" s="18">
        <f t="shared" si="95"/>
        <v>0.95833333333333326</v>
      </c>
      <c r="F3047" s="2" t="s">
        <v>88</v>
      </c>
      <c r="G3047" s="4" t="s">
        <v>55</v>
      </c>
      <c r="H3047" t="s">
        <v>75</v>
      </c>
      <c r="I3047">
        <v>269</v>
      </c>
      <c r="J3047">
        <v>50294</v>
      </c>
      <c r="K3047" t="s">
        <v>6203</v>
      </c>
      <c r="L3047">
        <v>3</v>
      </c>
      <c r="M3047" s="6">
        <v>432.5</v>
      </c>
      <c r="N3047" s="6">
        <v>6876.5</v>
      </c>
      <c r="O3047">
        <v>57</v>
      </c>
      <c r="P3047">
        <v>2</v>
      </c>
      <c r="Q3047" t="s">
        <v>65</v>
      </c>
      <c r="R3047" t="s">
        <v>38</v>
      </c>
      <c r="S3047" t="s">
        <v>6176</v>
      </c>
    </row>
    <row r="3048" spans="1:19" hidden="1" x14ac:dyDescent="0.3">
      <c r="A3048" s="7">
        <v>20335</v>
      </c>
      <c r="B3048" s="6" t="s">
        <v>6154</v>
      </c>
      <c r="C3048" t="s">
        <v>6155</v>
      </c>
      <c r="D3048" t="str">
        <f t="shared" si="94"/>
        <v>21:47:54</v>
      </c>
      <c r="E3048" s="18">
        <f t="shared" si="95"/>
        <v>0.875</v>
      </c>
      <c r="F3048" s="2" t="s">
        <v>72</v>
      </c>
      <c r="G3048" s="4" t="s">
        <v>46</v>
      </c>
      <c r="H3048" t="s">
        <v>81</v>
      </c>
      <c r="I3048">
        <v>422</v>
      </c>
      <c r="J3048">
        <v>59974</v>
      </c>
      <c r="K3048" t="s">
        <v>6203</v>
      </c>
      <c r="L3048">
        <v>5</v>
      </c>
      <c r="M3048" s="6">
        <v>6250.75</v>
      </c>
      <c r="N3048" s="6">
        <v>610.75</v>
      </c>
      <c r="O3048">
        <v>58</v>
      </c>
      <c r="P3048">
        <v>1</v>
      </c>
      <c r="Q3048" t="s">
        <v>65</v>
      </c>
      <c r="R3048" t="s">
        <v>38</v>
      </c>
      <c r="S3048" t="s">
        <v>6176</v>
      </c>
    </row>
    <row r="3049" spans="1:19" hidden="1" x14ac:dyDescent="0.3">
      <c r="A3049" s="7">
        <v>20336</v>
      </c>
      <c r="B3049" s="6" t="s">
        <v>6156</v>
      </c>
      <c r="C3049" t="s">
        <v>6157</v>
      </c>
      <c r="D3049" t="str">
        <f t="shared" si="94"/>
        <v>09:03:37</v>
      </c>
      <c r="E3049" s="18">
        <f t="shared" si="95"/>
        <v>0.375</v>
      </c>
      <c r="F3049" s="2" t="s">
        <v>50</v>
      </c>
      <c r="G3049" s="4" t="s">
        <v>46</v>
      </c>
      <c r="H3049" t="s">
        <v>51</v>
      </c>
      <c r="I3049">
        <v>101</v>
      </c>
      <c r="J3049">
        <v>55559</v>
      </c>
      <c r="K3049" t="s">
        <v>6203</v>
      </c>
      <c r="L3049">
        <v>20</v>
      </c>
      <c r="M3049" s="6">
        <v>828</v>
      </c>
      <c r="N3049" s="6">
        <v>2520.75</v>
      </c>
      <c r="O3049">
        <v>80</v>
      </c>
      <c r="P3049">
        <v>1</v>
      </c>
      <c r="Q3049" t="s">
        <v>52</v>
      </c>
      <c r="R3049" t="s">
        <v>38</v>
      </c>
      <c r="S3049" t="s">
        <v>6177</v>
      </c>
    </row>
    <row r="3050" spans="1:19" hidden="1" x14ac:dyDescent="0.3">
      <c r="A3050" s="7">
        <v>20337</v>
      </c>
      <c r="B3050" s="6" t="s">
        <v>6158</v>
      </c>
      <c r="C3050" t="s">
        <v>6159</v>
      </c>
      <c r="D3050" t="str">
        <f t="shared" si="94"/>
        <v>11:21:10</v>
      </c>
      <c r="E3050" s="18">
        <f t="shared" si="95"/>
        <v>0.45833333333333331</v>
      </c>
      <c r="F3050" s="2" t="s">
        <v>45</v>
      </c>
      <c r="G3050" s="4" t="s">
        <v>46</v>
      </c>
      <c r="H3050" t="s">
        <v>47</v>
      </c>
      <c r="I3050">
        <v>3370</v>
      </c>
      <c r="J3050">
        <v>55001</v>
      </c>
      <c r="K3050" t="s">
        <v>6203</v>
      </c>
      <c r="L3050">
        <v>21</v>
      </c>
      <c r="M3050" s="6">
        <v>813</v>
      </c>
      <c r="N3050" s="6">
        <v>4990.75</v>
      </c>
      <c r="O3050">
        <v>80</v>
      </c>
      <c r="P3050">
        <v>1</v>
      </c>
      <c r="Q3050" t="s">
        <v>52</v>
      </c>
      <c r="R3050" t="s">
        <v>38</v>
      </c>
      <c r="S3050" t="s">
        <v>6176</v>
      </c>
    </row>
    <row r="3051" spans="1:19" hidden="1" x14ac:dyDescent="0.3">
      <c r="A3051" s="7">
        <v>20338</v>
      </c>
      <c r="B3051" s="6" t="s">
        <v>6160</v>
      </c>
      <c r="C3051" t="s">
        <v>6161</v>
      </c>
      <c r="D3051" t="str">
        <f t="shared" si="94"/>
        <v>16:50:15</v>
      </c>
      <c r="E3051" s="18">
        <f t="shared" si="95"/>
        <v>0.66666666666666663</v>
      </c>
      <c r="F3051" s="2" t="s">
        <v>72</v>
      </c>
      <c r="G3051" s="4" t="s">
        <v>55</v>
      </c>
      <c r="H3051" t="s">
        <v>51</v>
      </c>
      <c r="I3051">
        <v>528</v>
      </c>
      <c r="J3051">
        <v>54107</v>
      </c>
      <c r="K3051" t="s">
        <v>6203</v>
      </c>
      <c r="L3051">
        <v>3</v>
      </c>
      <c r="M3051" s="6">
        <v>526.75</v>
      </c>
      <c r="N3051" s="6">
        <v>3433.25</v>
      </c>
      <c r="O3051">
        <v>96</v>
      </c>
      <c r="P3051">
        <v>2</v>
      </c>
      <c r="Q3051" t="s">
        <v>65</v>
      </c>
      <c r="R3051" t="s">
        <v>38</v>
      </c>
      <c r="S3051" t="s">
        <v>6176</v>
      </c>
    </row>
    <row r="3052" spans="1:19" hidden="1" x14ac:dyDescent="0.3">
      <c r="A3052" s="7">
        <v>20339</v>
      </c>
      <c r="B3052" s="6" t="s">
        <v>6162</v>
      </c>
      <c r="C3052" t="s">
        <v>6163</v>
      </c>
      <c r="D3052" t="str">
        <f t="shared" si="94"/>
        <v>02:34:39</v>
      </c>
      <c r="E3052" s="18">
        <f t="shared" si="95"/>
        <v>8.3333333333333329E-2</v>
      </c>
      <c r="F3052" s="2" t="s">
        <v>45</v>
      </c>
      <c r="G3052" s="4" t="s">
        <v>68</v>
      </c>
      <c r="H3052" t="s">
        <v>60</v>
      </c>
      <c r="I3052">
        <v>3797</v>
      </c>
      <c r="J3052">
        <v>14154</v>
      </c>
      <c r="K3052" t="s">
        <v>6204</v>
      </c>
      <c r="L3052">
        <v>39</v>
      </c>
      <c r="M3052" s="6">
        <v>184.25</v>
      </c>
      <c r="N3052" s="6">
        <v>4970.75</v>
      </c>
      <c r="O3052">
        <v>13</v>
      </c>
      <c r="P3052">
        <v>4</v>
      </c>
      <c r="Q3052" t="s">
        <v>52</v>
      </c>
      <c r="R3052" t="s">
        <v>38</v>
      </c>
      <c r="S3052" t="s">
        <v>6176</v>
      </c>
    </row>
    <row r="3053" spans="1:19" hidden="1" x14ac:dyDescent="0.3">
      <c r="A3053" s="7">
        <v>20340</v>
      </c>
      <c r="B3053" s="6" t="s">
        <v>6164</v>
      </c>
      <c r="C3053" t="s">
        <v>6165</v>
      </c>
      <c r="D3053" t="str">
        <f t="shared" si="94"/>
        <v>11:38:22</v>
      </c>
      <c r="E3053" s="18">
        <f t="shared" si="95"/>
        <v>0.45833333333333331</v>
      </c>
      <c r="F3053" s="2" t="s">
        <v>50</v>
      </c>
      <c r="G3053" s="4" t="s">
        <v>55</v>
      </c>
      <c r="H3053" t="s">
        <v>51</v>
      </c>
      <c r="I3053">
        <v>191</v>
      </c>
      <c r="J3053">
        <v>36051</v>
      </c>
      <c r="K3053" t="s">
        <v>6205</v>
      </c>
      <c r="L3053">
        <v>11</v>
      </c>
      <c r="M3053" s="6">
        <v>395</v>
      </c>
      <c r="N3053" s="6">
        <v>5349.75</v>
      </c>
      <c r="O3053">
        <v>75</v>
      </c>
      <c r="P3053">
        <v>2</v>
      </c>
      <c r="Q3053" t="s">
        <v>35</v>
      </c>
      <c r="R3053" t="s">
        <v>52</v>
      </c>
      <c r="S3053" t="s">
        <v>6176</v>
      </c>
    </row>
    <row r="3054" spans="1:19" hidden="1" x14ac:dyDescent="0.3">
      <c r="A3054" s="7">
        <v>20341</v>
      </c>
      <c r="B3054" s="6" t="s">
        <v>6166</v>
      </c>
      <c r="C3054" t="s">
        <v>6167</v>
      </c>
      <c r="D3054" t="str">
        <f t="shared" si="94"/>
        <v>13:14:13</v>
      </c>
      <c r="E3054" s="18">
        <f t="shared" si="95"/>
        <v>0.54166666666666663</v>
      </c>
      <c r="F3054" s="2" t="s">
        <v>50</v>
      </c>
      <c r="G3054" s="4" t="s">
        <v>55</v>
      </c>
      <c r="H3054" t="s">
        <v>51</v>
      </c>
      <c r="I3054">
        <v>246</v>
      </c>
      <c r="J3054">
        <v>73604</v>
      </c>
      <c r="K3054" t="s">
        <v>6206</v>
      </c>
      <c r="L3054">
        <v>3</v>
      </c>
      <c r="M3054" s="6">
        <v>360.75</v>
      </c>
      <c r="N3054" s="6">
        <v>5814.5</v>
      </c>
      <c r="O3054">
        <v>100</v>
      </c>
      <c r="P3054">
        <v>1</v>
      </c>
      <c r="Q3054" t="s">
        <v>52</v>
      </c>
      <c r="R3054" t="s">
        <v>38</v>
      </c>
      <c r="S3054" t="s">
        <v>6176</v>
      </c>
    </row>
    <row r="3055" spans="1:19" hidden="1" x14ac:dyDescent="0.3">
      <c r="A3055" s="7">
        <v>20342</v>
      </c>
      <c r="B3055" s="6" t="s">
        <v>6168</v>
      </c>
      <c r="C3055" t="s">
        <v>6169</v>
      </c>
      <c r="D3055" t="str">
        <f t="shared" si="94"/>
        <v>14:37:47</v>
      </c>
      <c r="E3055" s="18">
        <f t="shared" si="95"/>
        <v>0.58333333333333326</v>
      </c>
      <c r="F3055" s="2" t="s">
        <v>72</v>
      </c>
      <c r="G3055" s="4" t="s">
        <v>46</v>
      </c>
      <c r="H3055" t="s">
        <v>47</v>
      </c>
      <c r="I3055">
        <v>631</v>
      </c>
      <c r="J3055">
        <v>51950</v>
      </c>
      <c r="K3055" t="s">
        <v>6203</v>
      </c>
      <c r="L3055">
        <v>3</v>
      </c>
      <c r="M3055" s="6">
        <v>330</v>
      </c>
      <c r="N3055" s="6">
        <v>4883.5</v>
      </c>
      <c r="O3055">
        <v>78</v>
      </c>
      <c r="P3055">
        <v>1</v>
      </c>
      <c r="Q3055" t="s">
        <v>52</v>
      </c>
      <c r="R3055" t="s">
        <v>38</v>
      </c>
      <c r="S3055" t="s">
        <v>6177</v>
      </c>
    </row>
    <row r="3056" spans="1:19" hidden="1" x14ac:dyDescent="0.3">
      <c r="A3056" s="7">
        <v>20343</v>
      </c>
      <c r="B3056" s="6" t="s">
        <v>6170</v>
      </c>
      <c r="C3056" t="s">
        <v>6171</v>
      </c>
      <c r="D3056" t="str">
        <f t="shared" si="94"/>
        <v>23:54:03</v>
      </c>
      <c r="E3056" s="18">
        <f t="shared" si="95"/>
        <v>0.95833333333333326</v>
      </c>
      <c r="F3056" s="2" t="s">
        <v>45</v>
      </c>
      <c r="G3056" s="4" t="s">
        <v>55</v>
      </c>
      <c r="H3056" t="s">
        <v>47</v>
      </c>
      <c r="I3056">
        <v>3531</v>
      </c>
      <c r="J3056">
        <v>72311</v>
      </c>
      <c r="K3056" t="s">
        <v>6206</v>
      </c>
      <c r="L3056">
        <v>4</v>
      </c>
      <c r="M3056" s="6">
        <v>191.25</v>
      </c>
      <c r="N3056" s="6">
        <v>5479.75</v>
      </c>
      <c r="O3056">
        <v>68</v>
      </c>
      <c r="P3056">
        <v>3</v>
      </c>
      <c r="Q3056" t="s">
        <v>38</v>
      </c>
      <c r="R3056" t="s">
        <v>52</v>
      </c>
      <c r="S3056" t="s">
        <v>6177</v>
      </c>
    </row>
    <row r="3057" spans="1:19" hidden="1" x14ac:dyDescent="0.3">
      <c r="A3057" s="7">
        <v>20344</v>
      </c>
      <c r="B3057" s="6" t="s">
        <v>6172</v>
      </c>
      <c r="C3057" t="s">
        <v>6173</v>
      </c>
      <c r="D3057" t="str">
        <f t="shared" si="94"/>
        <v>09:34:18</v>
      </c>
      <c r="E3057" s="18">
        <f t="shared" si="95"/>
        <v>0.375</v>
      </c>
      <c r="F3057" s="2" t="s">
        <v>59</v>
      </c>
      <c r="G3057" s="4" t="s">
        <v>55</v>
      </c>
      <c r="H3057" t="s">
        <v>51</v>
      </c>
      <c r="I3057">
        <v>170</v>
      </c>
      <c r="J3057">
        <v>89399</v>
      </c>
      <c r="K3057" t="s">
        <v>6206</v>
      </c>
      <c r="L3057">
        <v>17</v>
      </c>
      <c r="M3057" s="6">
        <v>310.75</v>
      </c>
      <c r="N3057" s="6">
        <v>5375.5</v>
      </c>
      <c r="O3057">
        <v>76</v>
      </c>
      <c r="P3057">
        <v>1</v>
      </c>
      <c r="Q3057" t="s">
        <v>35</v>
      </c>
      <c r="R3057" t="s">
        <v>38</v>
      </c>
      <c r="S3057" t="s">
        <v>6176</v>
      </c>
    </row>
    <row r="3058" spans="1:19" hidden="1" x14ac:dyDescent="0.3">
      <c r="A3058" s="7">
        <v>20345</v>
      </c>
      <c r="B3058" s="6" t="s">
        <v>6174</v>
      </c>
      <c r="C3058" t="s">
        <v>6175</v>
      </c>
      <c r="D3058" t="str">
        <f t="shared" si="94"/>
        <v>20:42:38</v>
      </c>
      <c r="E3058" s="18">
        <f t="shared" si="95"/>
        <v>0.83333333333333326</v>
      </c>
      <c r="F3058" s="2" t="s">
        <v>45</v>
      </c>
      <c r="G3058" s="4" t="s">
        <v>46</v>
      </c>
      <c r="H3058" t="s">
        <v>47</v>
      </c>
      <c r="I3058">
        <v>3883</v>
      </c>
      <c r="J3058">
        <v>72311</v>
      </c>
      <c r="K3058" t="s">
        <v>6206</v>
      </c>
      <c r="L3058">
        <v>21</v>
      </c>
      <c r="M3058" s="6">
        <v>1311.25</v>
      </c>
      <c r="N3058" s="6">
        <v>2603.25</v>
      </c>
      <c r="O3058">
        <v>71</v>
      </c>
      <c r="P3058">
        <v>2</v>
      </c>
      <c r="Q3058" t="s">
        <v>65</v>
      </c>
      <c r="R3058" t="s">
        <v>52</v>
      </c>
      <c r="S3058" t="s">
        <v>6177</v>
      </c>
    </row>
    <row r="3059" spans="1:19" hidden="1" x14ac:dyDescent="0.3">
      <c r="A3059" s="7"/>
      <c r="D3059" t="str">
        <f t="shared" si="94"/>
        <v>00:00:00</v>
      </c>
      <c r="E3059" s="18">
        <f t="shared" si="95"/>
        <v>0</v>
      </c>
      <c r="F3059" s="2"/>
      <c r="G3059" s="4"/>
      <c r="M3059" s="6"/>
      <c r="N3059" s="6"/>
    </row>
    <row r="3060" spans="1:19" hidden="1" x14ac:dyDescent="0.3">
      <c r="A3060" s="7"/>
      <c r="D3060" t="str">
        <f t="shared" si="94"/>
        <v>00:00:00</v>
      </c>
      <c r="E3060" s="18">
        <f t="shared" si="95"/>
        <v>0</v>
      </c>
      <c r="F3060" s="2"/>
      <c r="G3060" s="4"/>
      <c r="M3060" s="6"/>
      <c r="N3060" s="6"/>
    </row>
    <row r="3061" spans="1:19" hidden="1" x14ac:dyDescent="0.3">
      <c r="A3061" s="7"/>
      <c r="D3061" t="str">
        <f t="shared" si="94"/>
        <v>00:00:00</v>
      </c>
      <c r="E3061" s="18">
        <f t="shared" si="95"/>
        <v>0</v>
      </c>
      <c r="F3061" s="2"/>
      <c r="G3061" s="4"/>
      <c r="M3061" s="6"/>
      <c r="N3061" s="6"/>
    </row>
    <row r="3062" spans="1:19" hidden="1" x14ac:dyDescent="0.3">
      <c r="A3062" s="7"/>
      <c r="D3062" t="str">
        <f t="shared" si="94"/>
        <v>00:00:00</v>
      </c>
      <c r="E3062" s="18">
        <f t="shared" si="95"/>
        <v>0</v>
      </c>
      <c r="F3062" s="2"/>
      <c r="G3062" s="4"/>
      <c r="M3062" s="6"/>
      <c r="N3062" s="6"/>
    </row>
    <row r="3063" spans="1:19" hidden="1" x14ac:dyDescent="0.3">
      <c r="A3063" s="7"/>
      <c r="D3063" t="str">
        <f t="shared" si="94"/>
        <v>00:00:00</v>
      </c>
      <c r="E3063" s="18">
        <f t="shared" si="95"/>
        <v>0</v>
      </c>
      <c r="F3063" s="2"/>
      <c r="G3063" s="4"/>
      <c r="M3063" s="6"/>
      <c r="N3063" s="6"/>
    </row>
    <row r="3064" spans="1:19" hidden="1" x14ac:dyDescent="0.3">
      <c r="A3064" s="7"/>
      <c r="D3064" t="str">
        <f t="shared" si="94"/>
        <v>00:00:00</v>
      </c>
      <c r="E3064" s="18">
        <f t="shared" si="95"/>
        <v>0</v>
      </c>
      <c r="F3064" s="2"/>
      <c r="G3064" s="4"/>
      <c r="M3064" s="6"/>
      <c r="N3064" s="6"/>
    </row>
    <row r="3065" spans="1:19" hidden="1" x14ac:dyDescent="0.3">
      <c r="A3065" s="7"/>
      <c r="D3065" t="str">
        <f t="shared" si="94"/>
        <v>00:00:00</v>
      </c>
      <c r="E3065" s="18">
        <f t="shared" si="95"/>
        <v>0</v>
      </c>
      <c r="F3065" s="2"/>
      <c r="G3065" s="4"/>
      <c r="M3065" s="6"/>
      <c r="N3065" s="6"/>
    </row>
    <row r="3066" spans="1:19" hidden="1" x14ac:dyDescent="0.3">
      <c r="A3066" s="7"/>
      <c r="D3066" t="str">
        <f t="shared" si="94"/>
        <v>00:00:00</v>
      </c>
      <c r="E3066" s="18">
        <f t="shared" si="95"/>
        <v>0</v>
      </c>
      <c r="F3066" s="2"/>
      <c r="G3066" s="4"/>
      <c r="M3066" s="6"/>
      <c r="N3066" s="6"/>
    </row>
    <row r="3067" spans="1:19" hidden="1" x14ac:dyDescent="0.3">
      <c r="A3067" s="7"/>
      <c r="D3067" t="str">
        <f t="shared" si="94"/>
        <v>00:00:00</v>
      </c>
      <c r="E3067" s="18">
        <f t="shared" si="95"/>
        <v>0</v>
      </c>
      <c r="F3067" s="2"/>
      <c r="G3067" s="4"/>
      <c r="M3067" s="6"/>
      <c r="N3067" s="6"/>
    </row>
    <row r="3068" spans="1:19" hidden="1" x14ac:dyDescent="0.3">
      <c r="A3068" s="7"/>
      <c r="D3068" t="str">
        <f t="shared" si="94"/>
        <v>00:00:00</v>
      </c>
      <c r="E3068" s="18">
        <f t="shared" si="95"/>
        <v>0</v>
      </c>
      <c r="F3068" s="2"/>
      <c r="G3068" s="4"/>
      <c r="M3068" s="6"/>
      <c r="N3068" s="6"/>
    </row>
    <row r="3069" spans="1:19" hidden="1" x14ac:dyDescent="0.3">
      <c r="A3069" s="7"/>
      <c r="D3069" t="str">
        <f t="shared" si="94"/>
        <v>00:00:00</v>
      </c>
      <c r="E3069" s="18">
        <f t="shared" si="95"/>
        <v>0</v>
      </c>
      <c r="F3069" s="2"/>
      <c r="G3069" s="4"/>
      <c r="M3069" s="6"/>
      <c r="N3069" s="6"/>
    </row>
    <row r="3070" spans="1:19" hidden="1" x14ac:dyDescent="0.3">
      <c r="A3070" s="7"/>
      <c r="D3070" t="str">
        <f t="shared" si="94"/>
        <v>00:00:00</v>
      </c>
      <c r="E3070" s="18">
        <f t="shared" si="95"/>
        <v>0</v>
      </c>
      <c r="F3070" s="2"/>
      <c r="G3070" s="4"/>
      <c r="M3070" s="6"/>
      <c r="N3070" s="6"/>
    </row>
    <row r="3071" spans="1:19" hidden="1" x14ac:dyDescent="0.3">
      <c r="A3071" s="7"/>
      <c r="D3071" t="str">
        <f t="shared" si="94"/>
        <v>00:00:00</v>
      </c>
      <c r="E3071" s="18">
        <f t="shared" si="95"/>
        <v>0</v>
      </c>
      <c r="F3071" s="2"/>
      <c r="G3071" s="4"/>
      <c r="M3071" s="6"/>
      <c r="N3071" s="6"/>
    </row>
    <row r="3072" spans="1:19" hidden="1" x14ac:dyDescent="0.3">
      <c r="A3072" s="7"/>
      <c r="D3072" t="str">
        <f t="shared" si="94"/>
        <v>00:00:00</v>
      </c>
      <c r="E3072" s="18">
        <f t="shared" si="95"/>
        <v>0</v>
      </c>
      <c r="F3072" s="2"/>
      <c r="G3072" s="4"/>
      <c r="M3072" s="6"/>
      <c r="N3072" s="6"/>
    </row>
    <row r="3073" spans="1:14" hidden="1" x14ac:dyDescent="0.3">
      <c r="A3073" s="7"/>
      <c r="D3073" t="str">
        <f t="shared" si="94"/>
        <v>00:00:00</v>
      </c>
      <c r="E3073" s="18">
        <f t="shared" si="95"/>
        <v>0</v>
      </c>
      <c r="F3073" s="2"/>
      <c r="G3073" s="4"/>
      <c r="M3073" s="6"/>
      <c r="N3073" s="6"/>
    </row>
    <row r="3074" spans="1:14" hidden="1" x14ac:dyDescent="0.3">
      <c r="A3074" s="7"/>
      <c r="D3074" t="str">
        <f t="shared" si="94"/>
        <v>00:00:00</v>
      </c>
      <c r="E3074" s="18">
        <f t="shared" si="95"/>
        <v>0</v>
      </c>
      <c r="F3074" s="2"/>
      <c r="G3074" s="4"/>
      <c r="M3074" s="6"/>
      <c r="N3074" s="6"/>
    </row>
    <row r="3075" spans="1:14" hidden="1" x14ac:dyDescent="0.3">
      <c r="A3075" s="7"/>
      <c r="D3075" t="str">
        <f t="shared" ref="D3075:D3138" si="96">TEXT(C3075,"hh:mm:ss")</f>
        <v>00:00:00</v>
      </c>
      <c r="E3075" s="18">
        <f t="shared" ref="E3075:E3138" si="97">FLOOR(D3075,TIME(1,0,0))</f>
        <v>0</v>
      </c>
      <c r="F3075" s="2"/>
      <c r="G3075" s="4"/>
      <c r="M3075" s="6"/>
      <c r="N3075" s="6"/>
    </row>
    <row r="3076" spans="1:14" hidden="1" x14ac:dyDescent="0.3">
      <c r="A3076" s="7"/>
      <c r="D3076" t="str">
        <f t="shared" si="96"/>
        <v>00:00:00</v>
      </c>
      <c r="E3076" s="18">
        <f t="shared" si="97"/>
        <v>0</v>
      </c>
      <c r="F3076" s="2"/>
      <c r="G3076" s="4"/>
      <c r="M3076" s="6"/>
      <c r="N3076" s="6"/>
    </row>
    <row r="3077" spans="1:14" hidden="1" x14ac:dyDescent="0.3">
      <c r="A3077" s="7"/>
      <c r="D3077" t="str">
        <f t="shared" si="96"/>
        <v>00:00:00</v>
      </c>
      <c r="E3077" s="18">
        <f t="shared" si="97"/>
        <v>0</v>
      </c>
      <c r="F3077" s="2"/>
      <c r="G3077" s="4"/>
      <c r="M3077" s="6"/>
      <c r="N3077" s="6"/>
    </row>
    <row r="3078" spans="1:14" hidden="1" x14ac:dyDescent="0.3">
      <c r="A3078" s="7"/>
      <c r="D3078" t="str">
        <f t="shared" si="96"/>
        <v>00:00:00</v>
      </c>
      <c r="E3078" s="18">
        <f t="shared" si="97"/>
        <v>0</v>
      </c>
      <c r="F3078" s="2"/>
      <c r="G3078" s="4"/>
      <c r="M3078" s="6"/>
      <c r="N3078" s="6"/>
    </row>
    <row r="3079" spans="1:14" hidden="1" x14ac:dyDescent="0.3">
      <c r="A3079" s="7"/>
      <c r="D3079" t="str">
        <f t="shared" si="96"/>
        <v>00:00:00</v>
      </c>
      <c r="E3079" s="18">
        <f t="shared" si="97"/>
        <v>0</v>
      </c>
      <c r="F3079" s="2"/>
      <c r="G3079" s="4"/>
      <c r="M3079" s="6"/>
      <c r="N3079" s="6"/>
    </row>
    <row r="3080" spans="1:14" hidden="1" x14ac:dyDescent="0.3">
      <c r="A3080" s="7"/>
      <c r="D3080" t="str">
        <f t="shared" si="96"/>
        <v>00:00:00</v>
      </c>
      <c r="E3080" s="18">
        <f t="shared" si="97"/>
        <v>0</v>
      </c>
      <c r="F3080" s="2"/>
      <c r="G3080" s="4"/>
      <c r="M3080" s="6"/>
      <c r="N3080" s="6"/>
    </row>
    <row r="3081" spans="1:14" hidden="1" x14ac:dyDescent="0.3">
      <c r="A3081" s="7"/>
      <c r="D3081" t="str">
        <f t="shared" si="96"/>
        <v>00:00:00</v>
      </c>
      <c r="E3081" s="18">
        <f t="shared" si="97"/>
        <v>0</v>
      </c>
      <c r="F3081" s="2"/>
      <c r="G3081" s="4"/>
      <c r="M3081" s="6"/>
      <c r="N3081" s="6"/>
    </row>
    <row r="3082" spans="1:14" hidden="1" x14ac:dyDescent="0.3">
      <c r="A3082" s="7"/>
      <c r="D3082" t="str">
        <f t="shared" si="96"/>
        <v>00:00:00</v>
      </c>
      <c r="E3082" s="18">
        <f t="shared" si="97"/>
        <v>0</v>
      </c>
      <c r="F3082" s="2"/>
      <c r="G3082" s="4"/>
      <c r="M3082" s="6"/>
      <c r="N3082" s="6"/>
    </row>
    <row r="3083" spans="1:14" hidden="1" x14ac:dyDescent="0.3">
      <c r="A3083" s="7"/>
      <c r="D3083" t="str">
        <f t="shared" si="96"/>
        <v>00:00:00</v>
      </c>
      <c r="E3083" s="18">
        <f t="shared" si="97"/>
        <v>0</v>
      </c>
      <c r="F3083" s="2"/>
      <c r="G3083" s="4"/>
      <c r="M3083" s="6"/>
      <c r="N3083" s="6"/>
    </row>
    <row r="3084" spans="1:14" hidden="1" x14ac:dyDescent="0.3">
      <c r="A3084" s="7"/>
      <c r="D3084" t="str">
        <f t="shared" si="96"/>
        <v>00:00:00</v>
      </c>
      <c r="E3084" s="18">
        <f t="shared" si="97"/>
        <v>0</v>
      </c>
      <c r="F3084" s="2"/>
      <c r="G3084" s="4"/>
      <c r="M3084" s="6"/>
      <c r="N3084" s="6"/>
    </row>
    <row r="3085" spans="1:14" hidden="1" x14ac:dyDescent="0.3">
      <c r="A3085" s="7"/>
      <c r="D3085" t="str">
        <f t="shared" si="96"/>
        <v>00:00:00</v>
      </c>
      <c r="E3085" s="18">
        <f t="shared" si="97"/>
        <v>0</v>
      </c>
      <c r="F3085" s="2"/>
      <c r="G3085" s="4"/>
      <c r="M3085" s="6"/>
      <c r="N3085" s="6"/>
    </row>
    <row r="3086" spans="1:14" hidden="1" x14ac:dyDescent="0.3">
      <c r="A3086" s="7"/>
      <c r="D3086" t="str">
        <f t="shared" si="96"/>
        <v>00:00:00</v>
      </c>
      <c r="E3086" s="18">
        <f t="shared" si="97"/>
        <v>0</v>
      </c>
      <c r="F3086" s="2"/>
      <c r="G3086" s="4"/>
      <c r="M3086" s="6"/>
      <c r="N3086" s="6"/>
    </row>
    <row r="3087" spans="1:14" hidden="1" x14ac:dyDescent="0.3">
      <c r="A3087" s="7"/>
      <c r="D3087" t="str">
        <f t="shared" si="96"/>
        <v>00:00:00</v>
      </c>
      <c r="E3087" s="18">
        <f t="shared" si="97"/>
        <v>0</v>
      </c>
      <c r="F3087" s="2"/>
      <c r="G3087" s="4"/>
      <c r="M3087" s="6"/>
      <c r="N3087" s="6"/>
    </row>
    <row r="3088" spans="1:14" hidden="1" x14ac:dyDescent="0.3">
      <c r="A3088" s="7"/>
      <c r="D3088" t="str">
        <f t="shared" si="96"/>
        <v>00:00:00</v>
      </c>
      <c r="E3088" s="18">
        <f t="shared" si="97"/>
        <v>0</v>
      </c>
      <c r="F3088" s="2"/>
      <c r="G3088" s="4"/>
      <c r="M3088" s="6"/>
      <c r="N3088" s="6"/>
    </row>
    <row r="3089" spans="1:14" hidden="1" x14ac:dyDescent="0.3">
      <c r="A3089" s="7"/>
      <c r="D3089" t="str">
        <f t="shared" si="96"/>
        <v>00:00:00</v>
      </c>
      <c r="E3089" s="18">
        <f t="shared" si="97"/>
        <v>0</v>
      </c>
      <c r="F3089" s="2"/>
      <c r="G3089" s="4"/>
      <c r="M3089" s="6"/>
      <c r="N3089" s="6"/>
    </row>
    <row r="3090" spans="1:14" hidden="1" x14ac:dyDescent="0.3">
      <c r="A3090" s="7"/>
      <c r="D3090" t="str">
        <f t="shared" si="96"/>
        <v>00:00:00</v>
      </c>
      <c r="E3090" s="18">
        <f t="shared" si="97"/>
        <v>0</v>
      </c>
      <c r="F3090" s="2"/>
      <c r="G3090" s="4"/>
      <c r="M3090" s="6"/>
      <c r="N3090" s="6"/>
    </row>
    <row r="3091" spans="1:14" hidden="1" x14ac:dyDescent="0.3">
      <c r="A3091" s="7"/>
      <c r="D3091" t="str">
        <f t="shared" si="96"/>
        <v>00:00:00</v>
      </c>
      <c r="E3091" s="18">
        <f t="shared" si="97"/>
        <v>0</v>
      </c>
      <c r="F3091" s="2"/>
      <c r="G3091" s="4"/>
      <c r="M3091" s="6"/>
      <c r="N3091" s="6"/>
    </row>
    <row r="3092" spans="1:14" hidden="1" x14ac:dyDescent="0.3">
      <c r="A3092" s="7"/>
      <c r="D3092" t="str">
        <f t="shared" si="96"/>
        <v>00:00:00</v>
      </c>
      <c r="E3092" s="18">
        <f t="shared" si="97"/>
        <v>0</v>
      </c>
      <c r="F3092" s="2"/>
      <c r="G3092" s="4"/>
      <c r="M3092" s="6"/>
      <c r="N3092" s="6"/>
    </row>
    <row r="3093" spans="1:14" hidden="1" x14ac:dyDescent="0.3">
      <c r="A3093" s="7"/>
      <c r="D3093" t="str">
        <f t="shared" si="96"/>
        <v>00:00:00</v>
      </c>
      <c r="E3093" s="18">
        <f t="shared" si="97"/>
        <v>0</v>
      </c>
      <c r="F3093" s="2"/>
      <c r="G3093" s="4"/>
      <c r="M3093" s="6"/>
      <c r="N3093" s="6"/>
    </row>
    <row r="3094" spans="1:14" hidden="1" x14ac:dyDescent="0.3">
      <c r="A3094" s="7"/>
      <c r="D3094" t="str">
        <f t="shared" si="96"/>
        <v>00:00:00</v>
      </c>
      <c r="E3094" s="18">
        <f t="shared" si="97"/>
        <v>0</v>
      </c>
      <c r="F3094" s="2"/>
      <c r="G3094" s="4"/>
      <c r="M3094" s="6"/>
      <c r="N3094" s="6"/>
    </row>
    <row r="3095" spans="1:14" hidden="1" x14ac:dyDescent="0.3">
      <c r="A3095" s="7"/>
      <c r="D3095" t="str">
        <f t="shared" si="96"/>
        <v>00:00:00</v>
      </c>
      <c r="E3095" s="18">
        <f t="shared" si="97"/>
        <v>0</v>
      </c>
      <c r="F3095" s="2"/>
      <c r="G3095" s="4"/>
      <c r="M3095" s="6"/>
      <c r="N3095" s="6"/>
    </row>
    <row r="3096" spans="1:14" hidden="1" x14ac:dyDescent="0.3">
      <c r="A3096" s="7"/>
      <c r="D3096" t="str">
        <f t="shared" si="96"/>
        <v>00:00:00</v>
      </c>
      <c r="E3096" s="18">
        <f t="shared" si="97"/>
        <v>0</v>
      </c>
      <c r="F3096" s="2"/>
      <c r="G3096" s="4"/>
      <c r="M3096" s="6"/>
      <c r="N3096" s="6"/>
    </row>
    <row r="3097" spans="1:14" hidden="1" x14ac:dyDescent="0.3">
      <c r="A3097" s="7"/>
      <c r="D3097" t="str">
        <f t="shared" si="96"/>
        <v>00:00:00</v>
      </c>
      <c r="E3097" s="18">
        <f t="shared" si="97"/>
        <v>0</v>
      </c>
      <c r="F3097" s="2"/>
      <c r="G3097" s="4"/>
      <c r="M3097" s="6"/>
      <c r="N3097" s="6"/>
    </row>
    <row r="3098" spans="1:14" hidden="1" x14ac:dyDescent="0.3">
      <c r="A3098" s="7"/>
      <c r="D3098" t="str">
        <f t="shared" si="96"/>
        <v>00:00:00</v>
      </c>
      <c r="E3098" s="18">
        <f t="shared" si="97"/>
        <v>0</v>
      </c>
      <c r="F3098" s="2"/>
      <c r="G3098" s="4"/>
      <c r="M3098" s="6"/>
      <c r="N3098" s="6"/>
    </row>
    <row r="3099" spans="1:14" hidden="1" x14ac:dyDescent="0.3">
      <c r="A3099" s="7"/>
      <c r="D3099" t="str">
        <f t="shared" si="96"/>
        <v>00:00:00</v>
      </c>
      <c r="E3099" s="18">
        <f t="shared" si="97"/>
        <v>0</v>
      </c>
      <c r="F3099" s="2"/>
      <c r="G3099" s="4"/>
      <c r="M3099" s="6"/>
      <c r="N3099" s="6"/>
    </row>
    <row r="3100" spans="1:14" hidden="1" x14ac:dyDescent="0.3">
      <c r="A3100" s="7"/>
      <c r="D3100" t="str">
        <f t="shared" si="96"/>
        <v>00:00:00</v>
      </c>
      <c r="E3100" s="18">
        <f t="shared" si="97"/>
        <v>0</v>
      </c>
      <c r="F3100" s="2"/>
      <c r="G3100" s="4"/>
      <c r="M3100" s="6"/>
      <c r="N3100" s="6"/>
    </row>
    <row r="3101" spans="1:14" hidden="1" x14ac:dyDescent="0.3">
      <c r="A3101" s="7"/>
      <c r="D3101" t="str">
        <f t="shared" si="96"/>
        <v>00:00:00</v>
      </c>
      <c r="E3101" s="18">
        <f t="shared" si="97"/>
        <v>0</v>
      </c>
      <c r="F3101" s="2"/>
      <c r="G3101" s="4"/>
      <c r="M3101" s="6"/>
      <c r="N3101" s="6"/>
    </row>
    <row r="3102" spans="1:14" hidden="1" x14ac:dyDescent="0.3">
      <c r="A3102" s="7"/>
      <c r="D3102" t="str">
        <f t="shared" si="96"/>
        <v>00:00:00</v>
      </c>
      <c r="E3102" s="18">
        <f t="shared" si="97"/>
        <v>0</v>
      </c>
      <c r="F3102" s="2"/>
      <c r="G3102" s="4"/>
      <c r="M3102" s="6"/>
      <c r="N3102" s="6"/>
    </row>
    <row r="3103" spans="1:14" hidden="1" x14ac:dyDescent="0.3">
      <c r="A3103" s="7"/>
      <c r="D3103" t="str">
        <f t="shared" si="96"/>
        <v>00:00:00</v>
      </c>
      <c r="E3103" s="18">
        <f t="shared" si="97"/>
        <v>0</v>
      </c>
      <c r="F3103" s="2"/>
      <c r="G3103" s="4"/>
      <c r="M3103" s="6"/>
      <c r="N3103" s="6"/>
    </row>
    <row r="3104" spans="1:14" hidden="1" x14ac:dyDescent="0.3">
      <c r="A3104" s="7"/>
      <c r="D3104" t="str">
        <f t="shared" si="96"/>
        <v>00:00:00</v>
      </c>
      <c r="E3104" s="18">
        <f t="shared" si="97"/>
        <v>0</v>
      </c>
      <c r="F3104" s="2"/>
      <c r="G3104" s="4"/>
      <c r="M3104" s="6"/>
      <c r="N3104" s="6"/>
    </row>
    <row r="3105" spans="1:14" hidden="1" x14ac:dyDescent="0.3">
      <c r="A3105" s="7"/>
      <c r="D3105" t="str">
        <f t="shared" si="96"/>
        <v>00:00:00</v>
      </c>
      <c r="E3105" s="18">
        <f t="shared" si="97"/>
        <v>0</v>
      </c>
      <c r="F3105" s="2"/>
      <c r="G3105" s="4"/>
      <c r="M3105" s="6"/>
      <c r="N3105" s="6"/>
    </row>
    <row r="3106" spans="1:14" hidden="1" x14ac:dyDescent="0.3">
      <c r="A3106" s="7"/>
      <c r="D3106" t="str">
        <f t="shared" si="96"/>
        <v>00:00:00</v>
      </c>
      <c r="E3106" s="18">
        <f t="shared" si="97"/>
        <v>0</v>
      </c>
      <c r="F3106" s="2"/>
      <c r="G3106" s="4"/>
      <c r="M3106" s="6"/>
      <c r="N3106" s="6"/>
    </row>
    <row r="3107" spans="1:14" hidden="1" x14ac:dyDescent="0.3">
      <c r="A3107" s="7"/>
      <c r="D3107" t="str">
        <f t="shared" si="96"/>
        <v>00:00:00</v>
      </c>
      <c r="E3107" s="18">
        <f t="shared" si="97"/>
        <v>0</v>
      </c>
      <c r="F3107" s="2"/>
      <c r="G3107" s="4"/>
      <c r="M3107" s="6"/>
      <c r="N3107" s="6"/>
    </row>
    <row r="3108" spans="1:14" hidden="1" x14ac:dyDescent="0.3">
      <c r="A3108" s="7"/>
      <c r="D3108" t="str">
        <f t="shared" si="96"/>
        <v>00:00:00</v>
      </c>
      <c r="E3108" s="18">
        <f t="shared" si="97"/>
        <v>0</v>
      </c>
      <c r="F3108" s="2"/>
      <c r="G3108" s="4"/>
      <c r="M3108" s="6"/>
      <c r="N3108" s="6"/>
    </row>
    <row r="3109" spans="1:14" hidden="1" x14ac:dyDescent="0.3">
      <c r="A3109" s="7"/>
      <c r="D3109" t="str">
        <f t="shared" si="96"/>
        <v>00:00:00</v>
      </c>
      <c r="E3109" s="18">
        <f t="shared" si="97"/>
        <v>0</v>
      </c>
      <c r="F3109" s="2"/>
      <c r="G3109" s="4"/>
      <c r="M3109" s="6"/>
      <c r="N3109" s="6"/>
    </row>
    <row r="3110" spans="1:14" hidden="1" x14ac:dyDescent="0.3">
      <c r="A3110" s="7"/>
      <c r="D3110" t="str">
        <f t="shared" si="96"/>
        <v>00:00:00</v>
      </c>
      <c r="E3110" s="18">
        <f t="shared" si="97"/>
        <v>0</v>
      </c>
      <c r="F3110" s="2"/>
      <c r="G3110" s="4"/>
      <c r="M3110" s="6"/>
      <c r="N3110" s="6"/>
    </row>
    <row r="3111" spans="1:14" hidden="1" x14ac:dyDescent="0.3">
      <c r="A3111" s="7"/>
      <c r="D3111" t="str">
        <f t="shared" si="96"/>
        <v>00:00:00</v>
      </c>
      <c r="E3111" s="18">
        <f t="shared" si="97"/>
        <v>0</v>
      </c>
      <c r="F3111" s="2"/>
      <c r="G3111" s="4"/>
      <c r="M3111" s="6"/>
      <c r="N3111" s="6"/>
    </row>
    <row r="3112" spans="1:14" hidden="1" x14ac:dyDescent="0.3">
      <c r="A3112" s="7"/>
      <c r="D3112" t="str">
        <f t="shared" si="96"/>
        <v>00:00:00</v>
      </c>
      <c r="E3112" s="18">
        <f t="shared" si="97"/>
        <v>0</v>
      </c>
      <c r="F3112" s="2"/>
      <c r="G3112" s="4"/>
      <c r="M3112" s="6"/>
      <c r="N3112" s="6"/>
    </row>
    <row r="3113" spans="1:14" hidden="1" x14ac:dyDescent="0.3">
      <c r="A3113" s="7"/>
      <c r="D3113" t="str">
        <f t="shared" si="96"/>
        <v>00:00:00</v>
      </c>
      <c r="E3113" s="18">
        <f t="shared" si="97"/>
        <v>0</v>
      </c>
      <c r="F3113" s="2"/>
      <c r="G3113" s="4"/>
      <c r="M3113" s="6"/>
      <c r="N3113" s="6"/>
    </row>
    <row r="3114" spans="1:14" hidden="1" x14ac:dyDescent="0.3">
      <c r="A3114" s="7"/>
      <c r="D3114" t="str">
        <f t="shared" si="96"/>
        <v>00:00:00</v>
      </c>
      <c r="E3114" s="18">
        <f t="shared" si="97"/>
        <v>0</v>
      </c>
      <c r="F3114" s="2"/>
      <c r="G3114" s="4"/>
      <c r="M3114" s="6"/>
      <c r="N3114" s="6"/>
    </row>
    <row r="3115" spans="1:14" hidden="1" x14ac:dyDescent="0.3">
      <c r="A3115" s="7"/>
      <c r="D3115" t="str">
        <f t="shared" si="96"/>
        <v>00:00:00</v>
      </c>
      <c r="E3115" s="18">
        <f t="shared" si="97"/>
        <v>0</v>
      </c>
      <c r="F3115" s="2"/>
      <c r="G3115" s="4"/>
      <c r="M3115" s="6"/>
      <c r="N3115" s="6"/>
    </row>
    <row r="3116" spans="1:14" hidden="1" x14ac:dyDescent="0.3">
      <c r="A3116" s="7"/>
      <c r="D3116" t="str">
        <f t="shared" si="96"/>
        <v>00:00:00</v>
      </c>
      <c r="E3116" s="18">
        <f t="shared" si="97"/>
        <v>0</v>
      </c>
      <c r="F3116" s="2"/>
      <c r="G3116" s="4"/>
      <c r="M3116" s="6"/>
      <c r="N3116" s="6"/>
    </row>
    <row r="3117" spans="1:14" hidden="1" x14ac:dyDescent="0.3">
      <c r="A3117" s="7"/>
      <c r="D3117" t="str">
        <f t="shared" si="96"/>
        <v>00:00:00</v>
      </c>
      <c r="E3117" s="18">
        <f t="shared" si="97"/>
        <v>0</v>
      </c>
      <c r="F3117" s="2"/>
      <c r="G3117" s="4"/>
      <c r="M3117" s="6"/>
      <c r="N3117" s="6"/>
    </row>
    <row r="3118" spans="1:14" hidden="1" x14ac:dyDescent="0.3">
      <c r="A3118" s="7"/>
      <c r="D3118" t="str">
        <f t="shared" si="96"/>
        <v>00:00:00</v>
      </c>
      <c r="E3118" s="18">
        <f t="shared" si="97"/>
        <v>0</v>
      </c>
      <c r="F3118" s="2"/>
      <c r="G3118" s="4"/>
      <c r="M3118" s="6"/>
      <c r="N3118" s="6"/>
    </row>
    <row r="3119" spans="1:14" hidden="1" x14ac:dyDescent="0.3">
      <c r="A3119" s="7"/>
      <c r="D3119" t="str">
        <f t="shared" si="96"/>
        <v>00:00:00</v>
      </c>
      <c r="E3119" s="18">
        <f t="shared" si="97"/>
        <v>0</v>
      </c>
      <c r="F3119" s="2"/>
      <c r="G3119" s="4"/>
      <c r="M3119" s="6"/>
      <c r="N3119" s="6"/>
    </row>
    <row r="3120" spans="1:14" hidden="1" x14ac:dyDescent="0.3">
      <c r="A3120" s="7"/>
      <c r="D3120" t="str">
        <f t="shared" si="96"/>
        <v>00:00:00</v>
      </c>
      <c r="E3120" s="18">
        <f t="shared" si="97"/>
        <v>0</v>
      </c>
      <c r="F3120" s="2"/>
      <c r="G3120" s="4"/>
      <c r="M3120" s="6"/>
      <c r="N3120" s="6"/>
    </row>
    <row r="3121" spans="1:14" hidden="1" x14ac:dyDescent="0.3">
      <c r="A3121" s="7"/>
      <c r="D3121" t="str">
        <f t="shared" si="96"/>
        <v>00:00:00</v>
      </c>
      <c r="E3121" s="18">
        <f t="shared" si="97"/>
        <v>0</v>
      </c>
      <c r="F3121" s="2"/>
      <c r="G3121" s="4"/>
      <c r="M3121" s="6"/>
      <c r="N3121" s="6"/>
    </row>
    <row r="3122" spans="1:14" hidden="1" x14ac:dyDescent="0.3">
      <c r="A3122" s="7"/>
      <c r="D3122" t="str">
        <f t="shared" si="96"/>
        <v>00:00:00</v>
      </c>
      <c r="E3122" s="18">
        <f t="shared" si="97"/>
        <v>0</v>
      </c>
      <c r="F3122" s="2"/>
      <c r="G3122" s="4"/>
      <c r="M3122" s="6"/>
      <c r="N3122" s="6"/>
    </row>
    <row r="3123" spans="1:14" hidden="1" x14ac:dyDescent="0.3">
      <c r="A3123" s="7"/>
      <c r="D3123" t="str">
        <f t="shared" si="96"/>
        <v>00:00:00</v>
      </c>
      <c r="E3123" s="18">
        <f t="shared" si="97"/>
        <v>0</v>
      </c>
      <c r="F3123" s="2"/>
      <c r="G3123" s="4"/>
      <c r="M3123" s="6"/>
      <c r="N3123" s="6"/>
    </row>
    <row r="3124" spans="1:14" hidden="1" x14ac:dyDescent="0.3">
      <c r="A3124" s="7"/>
      <c r="D3124" t="str">
        <f t="shared" si="96"/>
        <v>00:00:00</v>
      </c>
      <c r="E3124" s="18">
        <f t="shared" si="97"/>
        <v>0</v>
      </c>
      <c r="F3124" s="2"/>
      <c r="G3124" s="4"/>
      <c r="M3124" s="6"/>
      <c r="N3124" s="6"/>
    </row>
    <row r="3125" spans="1:14" hidden="1" x14ac:dyDescent="0.3">
      <c r="A3125" s="7"/>
      <c r="D3125" t="str">
        <f t="shared" si="96"/>
        <v>00:00:00</v>
      </c>
      <c r="E3125" s="18">
        <f t="shared" si="97"/>
        <v>0</v>
      </c>
      <c r="F3125" s="2"/>
      <c r="G3125" s="4"/>
      <c r="M3125" s="6"/>
      <c r="N3125" s="6"/>
    </row>
    <row r="3126" spans="1:14" hidden="1" x14ac:dyDescent="0.3">
      <c r="A3126" s="7"/>
      <c r="D3126" t="str">
        <f t="shared" si="96"/>
        <v>00:00:00</v>
      </c>
      <c r="E3126" s="18">
        <f t="shared" si="97"/>
        <v>0</v>
      </c>
      <c r="F3126" s="2"/>
      <c r="G3126" s="4"/>
      <c r="M3126" s="6"/>
      <c r="N3126" s="6"/>
    </row>
    <row r="3127" spans="1:14" hidden="1" x14ac:dyDescent="0.3">
      <c r="A3127" s="7"/>
      <c r="D3127" t="str">
        <f t="shared" si="96"/>
        <v>00:00:00</v>
      </c>
      <c r="E3127" s="18">
        <f t="shared" si="97"/>
        <v>0</v>
      </c>
      <c r="F3127" s="2"/>
      <c r="G3127" s="4"/>
      <c r="M3127" s="6"/>
      <c r="N3127" s="6"/>
    </row>
    <row r="3128" spans="1:14" hidden="1" x14ac:dyDescent="0.3">
      <c r="A3128" s="7"/>
      <c r="D3128" t="str">
        <f t="shared" si="96"/>
        <v>00:00:00</v>
      </c>
      <c r="E3128" s="18">
        <f t="shared" si="97"/>
        <v>0</v>
      </c>
      <c r="F3128" s="2"/>
      <c r="G3128" s="4"/>
      <c r="M3128" s="6"/>
      <c r="N3128" s="6"/>
    </row>
    <row r="3129" spans="1:14" hidden="1" x14ac:dyDescent="0.3">
      <c r="A3129" s="7"/>
      <c r="D3129" t="str">
        <f t="shared" si="96"/>
        <v>00:00:00</v>
      </c>
      <c r="E3129" s="18">
        <f t="shared" si="97"/>
        <v>0</v>
      </c>
      <c r="F3129" s="2"/>
      <c r="G3129" s="4"/>
      <c r="M3129" s="6"/>
      <c r="N3129" s="6"/>
    </row>
    <row r="3130" spans="1:14" hidden="1" x14ac:dyDescent="0.3">
      <c r="A3130" s="7"/>
      <c r="D3130" t="str">
        <f t="shared" si="96"/>
        <v>00:00:00</v>
      </c>
      <c r="E3130" s="18">
        <f t="shared" si="97"/>
        <v>0</v>
      </c>
      <c r="F3130" s="2"/>
      <c r="G3130" s="4"/>
      <c r="M3130" s="6"/>
      <c r="N3130" s="6"/>
    </row>
    <row r="3131" spans="1:14" hidden="1" x14ac:dyDescent="0.3">
      <c r="A3131" s="7"/>
      <c r="D3131" t="str">
        <f t="shared" si="96"/>
        <v>00:00:00</v>
      </c>
      <c r="E3131" s="18">
        <f t="shared" si="97"/>
        <v>0</v>
      </c>
      <c r="F3131" s="2"/>
      <c r="G3131" s="4"/>
      <c r="M3131" s="6"/>
      <c r="N3131" s="6"/>
    </row>
    <row r="3132" spans="1:14" hidden="1" x14ac:dyDescent="0.3">
      <c r="A3132" s="7"/>
      <c r="D3132" t="str">
        <f t="shared" si="96"/>
        <v>00:00:00</v>
      </c>
      <c r="E3132" s="18">
        <f t="shared" si="97"/>
        <v>0</v>
      </c>
      <c r="F3132" s="2"/>
      <c r="G3132" s="4"/>
      <c r="M3132" s="6"/>
      <c r="N3132" s="6"/>
    </row>
    <row r="3133" spans="1:14" hidden="1" x14ac:dyDescent="0.3">
      <c r="A3133" s="7"/>
      <c r="D3133" t="str">
        <f t="shared" si="96"/>
        <v>00:00:00</v>
      </c>
      <c r="E3133" s="18">
        <f t="shared" si="97"/>
        <v>0</v>
      </c>
      <c r="F3133" s="2"/>
      <c r="G3133" s="4"/>
      <c r="M3133" s="6"/>
      <c r="N3133" s="6"/>
    </row>
    <row r="3134" spans="1:14" hidden="1" x14ac:dyDescent="0.3">
      <c r="A3134" s="7"/>
      <c r="D3134" t="str">
        <f t="shared" si="96"/>
        <v>00:00:00</v>
      </c>
      <c r="E3134" s="18">
        <f t="shared" si="97"/>
        <v>0</v>
      </c>
      <c r="F3134" s="2"/>
      <c r="G3134" s="4"/>
      <c r="M3134" s="6"/>
      <c r="N3134" s="6"/>
    </row>
    <row r="3135" spans="1:14" hidden="1" x14ac:dyDescent="0.3">
      <c r="A3135" s="7"/>
      <c r="D3135" t="str">
        <f t="shared" si="96"/>
        <v>00:00:00</v>
      </c>
      <c r="E3135" s="18">
        <f t="shared" si="97"/>
        <v>0</v>
      </c>
      <c r="F3135" s="2"/>
      <c r="G3135" s="4"/>
      <c r="M3135" s="6"/>
      <c r="N3135" s="6"/>
    </row>
    <row r="3136" spans="1:14" hidden="1" x14ac:dyDescent="0.3">
      <c r="A3136" s="7"/>
      <c r="D3136" t="str">
        <f t="shared" si="96"/>
        <v>00:00:00</v>
      </c>
      <c r="E3136" s="18">
        <f t="shared" si="97"/>
        <v>0</v>
      </c>
      <c r="F3136" s="2"/>
      <c r="G3136" s="4"/>
      <c r="M3136" s="6"/>
      <c r="N3136" s="6"/>
    </row>
    <row r="3137" spans="1:14" hidden="1" x14ac:dyDescent="0.3">
      <c r="A3137" s="7"/>
      <c r="D3137" t="str">
        <f t="shared" si="96"/>
        <v>00:00:00</v>
      </c>
      <c r="E3137" s="18">
        <f t="shared" si="97"/>
        <v>0</v>
      </c>
      <c r="F3137" s="2"/>
      <c r="G3137" s="4"/>
      <c r="M3137" s="6"/>
      <c r="N3137" s="6"/>
    </row>
    <row r="3138" spans="1:14" hidden="1" x14ac:dyDescent="0.3">
      <c r="A3138" s="7"/>
      <c r="D3138" t="str">
        <f t="shared" si="96"/>
        <v>00:00:00</v>
      </c>
      <c r="E3138" s="18">
        <f t="shared" si="97"/>
        <v>0</v>
      </c>
      <c r="F3138" s="2"/>
      <c r="G3138" s="4"/>
      <c r="M3138" s="6"/>
      <c r="N3138" s="6"/>
    </row>
    <row r="3139" spans="1:14" hidden="1" x14ac:dyDescent="0.3">
      <c r="A3139" s="7"/>
      <c r="D3139" t="str">
        <f t="shared" ref="D3139:D3202" si="98">TEXT(C3139,"hh:mm:ss")</f>
        <v>00:00:00</v>
      </c>
      <c r="E3139" s="18">
        <f t="shared" ref="E3139:E3202" si="99">FLOOR(D3139,TIME(1,0,0))</f>
        <v>0</v>
      </c>
      <c r="F3139" s="2"/>
      <c r="G3139" s="4"/>
      <c r="M3139" s="6"/>
      <c r="N3139" s="6"/>
    </row>
    <row r="3140" spans="1:14" hidden="1" x14ac:dyDescent="0.3">
      <c r="A3140" s="7"/>
      <c r="D3140" t="str">
        <f t="shared" si="98"/>
        <v>00:00:00</v>
      </c>
      <c r="E3140" s="18">
        <f t="shared" si="99"/>
        <v>0</v>
      </c>
      <c r="F3140" s="2"/>
      <c r="G3140" s="4"/>
      <c r="M3140" s="6"/>
      <c r="N3140" s="6"/>
    </row>
    <row r="3141" spans="1:14" hidden="1" x14ac:dyDescent="0.3">
      <c r="A3141" s="7"/>
      <c r="D3141" t="str">
        <f t="shared" si="98"/>
        <v>00:00:00</v>
      </c>
      <c r="E3141" s="18">
        <f t="shared" si="99"/>
        <v>0</v>
      </c>
      <c r="F3141" s="2"/>
      <c r="G3141" s="4"/>
      <c r="M3141" s="6"/>
      <c r="N3141" s="6"/>
    </row>
    <row r="3142" spans="1:14" hidden="1" x14ac:dyDescent="0.3">
      <c r="A3142" s="7"/>
      <c r="D3142" t="str">
        <f t="shared" si="98"/>
        <v>00:00:00</v>
      </c>
      <c r="E3142" s="18">
        <f t="shared" si="99"/>
        <v>0</v>
      </c>
      <c r="F3142" s="2"/>
      <c r="G3142" s="4"/>
      <c r="M3142" s="6"/>
      <c r="N3142" s="6"/>
    </row>
    <row r="3143" spans="1:14" hidden="1" x14ac:dyDescent="0.3">
      <c r="A3143" s="7"/>
      <c r="D3143" t="str">
        <f t="shared" si="98"/>
        <v>00:00:00</v>
      </c>
      <c r="E3143" s="18">
        <f t="shared" si="99"/>
        <v>0</v>
      </c>
      <c r="F3143" s="2"/>
      <c r="G3143" s="4"/>
      <c r="M3143" s="6"/>
      <c r="N3143" s="6"/>
    </row>
    <row r="3144" spans="1:14" hidden="1" x14ac:dyDescent="0.3">
      <c r="A3144" s="7"/>
      <c r="D3144" t="str">
        <f t="shared" si="98"/>
        <v>00:00:00</v>
      </c>
      <c r="E3144" s="18">
        <f t="shared" si="99"/>
        <v>0</v>
      </c>
      <c r="F3144" s="2"/>
      <c r="G3144" s="4"/>
      <c r="M3144" s="6"/>
      <c r="N3144" s="6"/>
    </row>
    <row r="3145" spans="1:14" hidden="1" x14ac:dyDescent="0.3">
      <c r="A3145" s="7"/>
      <c r="D3145" t="str">
        <f t="shared" si="98"/>
        <v>00:00:00</v>
      </c>
      <c r="E3145" s="18">
        <f t="shared" si="99"/>
        <v>0</v>
      </c>
      <c r="F3145" s="2"/>
      <c r="G3145" s="4"/>
      <c r="M3145" s="6"/>
      <c r="N3145" s="6"/>
    </row>
    <row r="3146" spans="1:14" hidden="1" x14ac:dyDescent="0.3">
      <c r="A3146" s="7"/>
      <c r="D3146" t="str">
        <f t="shared" si="98"/>
        <v>00:00:00</v>
      </c>
      <c r="E3146" s="18">
        <f t="shared" si="99"/>
        <v>0</v>
      </c>
      <c r="F3146" s="2"/>
      <c r="G3146" s="4"/>
      <c r="M3146" s="6"/>
      <c r="N3146" s="6"/>
    </row>
    <row r="3147" spans="1:14" hidden="1" x14ac:dyDescent="0.3">
      <c r="A3147" s="7"/>
      <c r="D3147" t="str">
        <f t="shared" si="98"/>
        <v>00:00:00</v>
      </c>
      <c r="E3147" s="18">
        <f t="shared" si="99"/>
        <v>0</v>
      </c>
      <c r="F3147" s="2"/>
      <c r="G3147" s="4"/>
      <c r="M3147" s="6"/>
      <c r="N3147" s="6"/>
    </row>
    <row r="3148" spans="1:14" hidden="1" x14ac:dyDescent="0.3">
      <c r="A3148" s="7"/>
      <c r="D3148" t="str">
        <f t="shared" si="98"/>
        <v>00:00:00</v>
      </c>
      <c r="E3148" s="18">
        <f t="shared" si="99"/>
        <v>0</v>
      </c>
      <c r="F3148" s="2"/>
      <c r="G3148" s="4"/>
      <c r="M3148" s="6"/>
      <c r="N3148" s="6"/>
    </row>
    <row r="3149" spans="1:14" hidden="1" x14ac:dyDescent="0.3">
      <c r="A3149" s="7"/>
      <c r="D3149" t="str">
        <f t="shared" si="98"/>
        <v>00:00:00</v>
      </c>
      <c r="E3149" s="18">
        <f t="shared" si="99"/>
        <v>0</v>
      </c>
      <c r="F3149" s="2"/>
      <c r="G3149" s="4"/>
      <c r="M3149" s="6"/>
      <c r="N3149" s="6"/>
    </row>
    <row r="3150" spans="1:14" hidden="1" x14ac:dyDescent="0.3">
      <c r="A3150" s="7"/>
      <c r="D3150" t="str">
        <f t="shared" si="98"/>
        <v>00:00:00</v>
      </c>
      <c r="E3150" s="18">
        <f t="shared" si="99"/>
        <v>0</v>
      </c>
      <c r="F3150" s="2"/>
      <c r="G3150" s="4"/>
      <c r="M3150" s="6"/>
      <c r="N3150" s="6"/>
    </row>
    <row r="3151" spans="1:14" hidden="1" x14ac:dyDescent="0.3">
      <c r="A3151" s="7"/>
      <c r="D3151" t="str">
        <f t="shared" si="98"/>
        <v>00:00:00</v>
      </c>
      <c r="E3151" s="18">
        <f t="shared" si="99"/>
        <v>0</v>
      </c>
      <c r="F3151" s="2"/>
      <c r="G3151" s="4"/>
      <c r="M3151" s="6"/>
      <c r="N3151" s="6"/>
    </row>
    <row r="3152" spans="1:14" hidden="1" x14ac:dyDescent="0.3">
      <c r="A3152" s="7"/>
      <c r="D3152" t="str">
        <f t="shared" si="98"/>
        <v>00:00:00</v>
      </c>
      <c r="E3152" s="18">
        <f t="shared" si="99"/>
        <v>0</v>
      </c>
      <c r="F3152" s="2"/>
      <c r="G3152" s="4"/>
      <c r="M3152" s="6"/>
      <c r="N3152" s="6"/>
    </row>
    <row r="3153" spans="1:14" hidden="1" x14ac:dyDescent="0.3">
      <c r="A3153" s="7"/>
      <c r="D3153" t="str">
        <f t="shared" si="98"/>
        <v>00:00:00</v>
      </c>
      <c r="E3153" s="18">
        <f t="shared" si="99"/>
        <v>0</v>
      </c>
      <c r="F3153" s="2"/>
      <c r="G3153" s="4"/>
      <c r="M3153" s="6"/>
      <c r="N3153" s="6"/>
    </row>
    <row r="3154" spans="1:14" hidden="1" x14ac:dyDescent="0.3">
      <c r="A3154" s="7"/>
      <c r="D3154" t="str">
        <f t="shared" si="98"/>
        <v>00:00:00</v>
      </c>
      <c r="E3154" s="18">
        <f t="shared" si="99"/>
        <v>0</v>
      </c>
      <c r="F3154" s="2"/>
      <c r="G3154" s="4"/>
      <c r="M3154" s="6"/>
      <c r="N3154" s="6"/>
    </row>
    <row r="3155" spans="1:14" hidden="1" x14ac:dyDescent="0.3">
      <c r="A3155" s="7"/>
      <c r="D3155" t="str">
        <f t="shared" si="98"/>
        <v>00:00:00</v>
      </c>
      <c r="E3155" s="18">
        <f t="shared" si="99"/>
        <v>0</v>
      </c>
      <c r="F3155" s="2"/>
      <c r="G3155" s="4"/>
      <c r="M3155" s="6"/>
      <c r="N3155" s="6"/>
    </row>
    <row r="3156" spans="1:14" hidden="1" x14ac:dyDescent="0.3">
      <c r="A3156" s="7"/>
      <c r="D3156" t="str">
        <f t="shared" si="98"/>
        <v>00:00:00</v>
      </c>
      <c r="E3156" s="18">
        <f t="shared" si="99"/>
        <v>0</v>
      </c>
      <c r="F3156" s="2"/>
      <c r="G3156" s="4"/>
      <c r="M3156" s="6"/>
      <c r="N3156" s="6"/>
    </row>
    <row r="3157" spans="1:14" hidden="1" x14ac:dyDescent="0.3">
      <c r="A3157" s="7"/>
      <c r="D3157" t="str">
        <f t="shared" si="98"/>
        <v>00:00:00</v>
      </c>
      <c r="E3157" s="18">
        <f t="shared" si="99"/>
        <v>0</v>
      </c>
      <c r="F3157" s="2"/>
      <c r="G3157" s="4"/>
      <c r="M3157" s="6"/>
      <c r="N3157" s="6"/>
    </row>
    <row r="3158" spans="1:14" hidden="1" x14ac:dyDescent="0.3">
      <c r="A3158" s="7"/>
      <c r="D3158" t="str">
        <f t="shared" si="98"/>
        <v>00:00:00</v>
      </c>
      <c r="E3158" s="18">
        <f t="shared" si="99"/>
        <v>0</v>
      </c>
      <c r="F3158" s="2"/>
      <c r="G3158" s="4"/>
      <c r="M3158" s="6"/>
      <c r="N3158" s="6"/>
    </row>
    <row r="3159" spans="1:14" hidden="1" x14ac:dyDescent="0.3">
      <c r="A3159" s="7"/>
      <c r="D3159" t="str">
        <f t="shared" si="98"/>
        <v>00:00:00</v>
      </c>
      <c r="E3159" s="18">
        <f t="shared" si="99"/>
        <v>0</v>
      </c>
      <c r="F3159" s="2"/>
      <c r="G3159" s="4"/>
      <c r="M3159" s="6"/>
      <c r="N3159" s="6"/>
    </row>
    <row r="3160" spans="1:14" hidden="1" x14ac:dyDescent="0.3">
      <c r="A3160" s="7"/>
      <c r="D3160" t="str">
        <f t="shared" si="98"/>
        <v>00:00:00</v>
      </c>
      <c r="E3160" s="18">
        <f t="shared" si="99"/>
        <v>0</v>
      </c>
      <c r="F3160" s="2"/>
      <c r="G3160" s="4"/>
      <c r="M3160" s="6"/>
      <c r="N3160" s="6"/>
    </row>
    <row r="3161" spans="1:14" hidden="1" x14ac:dyDescent="0.3">
      <c r="A3161" s="7"/>
      <c r="D3161" t="str">
        <f t="shared" si="98"/>
        <v>00:00:00</v>
      </c>
      <c r="E3161" s="18">
        <f t="shared" si="99"/>
        <v>0</v>
      </c>
      <c r="F3161" s="2"/>
      <c r="G3161" s="4"/>
      <c r="M3161" s="6"/>
      <c r="N3161" s="6"/>
    </row>
    <row r="3162" spans="1:14" hidden="1" x14ac:dyDescent="0.3">
      <c r="A3162" s="7"/>
      <c r="D3162" t="str">
        <f t="shared" si="98"/>
        <v>00:00:00</v>
      </c>
      <c r="E3162" s="18">
        <f t="shared" si="99"/>
        <v>0</v>
      </c>
      <c r="F3162" s="2"/>
      <c r="G3162" s="4"/>
      <c r="M3162" s="6"/>
      <c r="N3162" s="6"/>
    </row>
    <row r="3163" spans="1:14" hidden="1" x14ac:dyDescent="0.3">
      <c r="A3163" s="7"/>
      <c r="D3163" t="str">
        <f t="shared" si="98"/>
        <v>00:00:00</v>
      </c>
      <c r="E3163" s="18">
        <f t="shared" si="99"/>
        <v>0</v>
      </c>
      <c r="F3163" s="2"/>
      <c r="G3163" s="4"/>
      <c r="M3163" s="6"/>
      <c r="N3163" s="6"/>
    </row>
    <row r="3164" spans="1:14" hidden="1" x14ac:dyDescent="0.3">
      <c r="A3164" s="7"/>
      <c r="D3164" t="str">
        <f t="shared" si="98"/>
        <v>00:00:00</v>
      </c>
      <c r="E3164" s="18">
        <f t="shared" si="99"/>
        <v>0</v>
      </c>
      <c r="F3164" s="2"/>
      <c r="G3164" s="4"/>
      <c r="M3164" s="6"/>
      <c r="N3164" s="6"/>
    </row>
    <row r="3165" spans="1:14" hidden="1" x14ac:dyDescent="0.3">
      <c r="A3165" s="7"/>
      <c r="D3165" t="str">
        <f t="shared" si="98"/>
        <v>00:00:00</v>
      </c>
      <c r="E3165" s="18">
        <f t="shared" si="99"/>
        <v>0</v>
      </c>
      <c r="F3165" s="2"/>
      <c r="G3165" s="4"/>
      <c r="M3165" s="6"/>
      <c r="N3165" s="6"/>
    </row>
    <row r="3166" spans="1:14" hidden="1" x14ac:dyDescent="0.3">
      <c r="A3166" s="7"/>
      <c r="D3166" t="str">
        <f t="shared" si="98"/>
        <v>00:00:00</v>
      </c>
      <c r="E3166" s="18">
        <f t="shared" si="99"/>
        <v>0</v>
      </c>
      <c r="F3166" s="2"/>
      <c r="G3166" s="4"/>
      <c r="M3166" s="6"/>
      <c r="N3166" s="6"/>
    </row>
    <row r="3167" spans="1:14" hidden="1" x14ac:dyDescent="0.3">
      <c r="A3167" s="7"/>
      <c r="D3167" t="str">
        <f t="shared" si="98"/>
        <v>00:00:00</v>
      </c>
      <c r="E3167" s="18">
        <f t="shared" si="99"/>
        <v>0</v>
      </c>
      <c r="F3167" s="2"/>
      <c r="G3167" s="4"/>
      <c r="M3167" s="6"/>
      <c r="N3167" s="6"/>
    </row>
    <row r="3168" spans="1:14" hidden="1" x14ac:dyDescent="0.3">
      <c r="A3168" s="7"/>
      <c r="D3168" t="str">
        <f t="shared" si="98"/>
        <v>00:00:00</v>
      </c>
      <c r="E3168" s="18">
        <f t="shared" si="99"/>
        <v>0</v>
      </c>
      <c r="F3168" s="2"/>
      <c r="G3168" s="4"/>
      <c r="M3168" s="6"/>
      <c r="N3168" s="6"/>
    </row>
    <row r="3169" spans="1:14" hidden="1" x14ac:dyDescent="0.3">
      <c r="A3169" s="7"/>
      <c r="D3169" t="str">
        <f t="shared" si="98"/>
        <v>00:00:00</v>
      </c>
      <c r="E3169" s="18">
        <f t="shared" si="99"/>
        <v>0</v>
      </c>
      <c r="F3169" s="2"/>
      <c r="G3169" s="4"/>
      <c r="M3169" s="6"/>
      <c r="N3169" s="6"/>
    </row>
    <row r="3170" spans="1:14" hidden="1" x14ac:dyDescent="0.3">
      <c r="A3170" s="7"/>
      <c r="D3170" t="str">
        <f t="shared" si="98"/>
        <v>00:00:00</v>
      </c>
      <c r="E3170" s="18">
        <f t="shared" si="99"/>
        <v>0</v>
      </c>
      <c r="F3170" s="2"/>
      <c r="G3170" s="4"/>
      <c r="M3170" s="6"/>
      <c r="N3170" s="6"/>
    </row>
    <row r="3171" spans="1:14" hidden="1" x14ac:dyDescent="0.3">
      <c r="A3171" s="7"/>
      <c r="D3171" t="str">
        <f t="shared" si="98"/>
        <v>00:00:00</v>
      </c>
      <c r="E3171" s="18">
        <f t="shared" si="99"/>
        <v>0</v>
      </c>
      <c r="F3171" s="2"/>
      <c r="G3171" s="4"/>
      <c r="M3171" s="6"/>
      <c r="N3171" s="6"/>
    </row>
    <row r="3172" spans="1:14" hidden="1" x14ac:dyDescent="0.3">
      <c r="A3172" s="7"/>
      <c r="D3172" t="str">
        <f t="shared" si="98"/>
        <v>00:00:00</v>
      </c>
      <c r="E3172" s="18">
        <f t="shared" si="99"/>
        <v>0</v>
      </c>
      <c r="F3172" s="2"/>
      <c r="G3172" s="4"/>
      <c r="M3172" s="6"/>
      <c r="N3172" s="6"/>
    </row>
    <row r="3173" spans="1:14" hidden="1" x14ac:dyDescent="0.3">
      <c r="A3173" s="7"/>
      <c r="D3173" t="str">
        <f t="shared" si="98"/>
        <v>00:00:00</v>
      </c>
      <c r="E3173" s="18">
        <f t="shared" si="99"/>
        <v>0</v>
      </c>
      <c r="F3173" s="2"/>
      <c r="G3173" s="4"/>
      <c r="M3173" s="6"/>
      <c r="N3173" s="6"/>
    </row>
    <row r="3174" spans="1:14" hidden="1" x14ac:dyDescent="0.3">
      <c r="A3174" s="7"/>
      <c r="D3174" t="str">
        <f t="shared" si="98"/>
        <v>00:00:00</v>
      </c>
      <c r="E3174" s="18">
        <f t="shared" si="99"/>
        <v>0</v>
      </c>
      <c r="F3174" s="2"/>
      <c r="G3174" s="4"/>
      <c r="M3174" s="6"/>
      <c r="N3174" s="6"/>
    </row>
    <row r="3175" spans="1:14" hidden="1" x14ac:dyDescent="0.3">
      <c r="A3175" s="7"/>
      <c r="D3175" t="str">
        <f t="shared" si="98"/>
        <v>00:00:00</v>
      </c>
      <c r="E3175" s="18">
        <f t="shared" si="99"/>
        <v>0</v>
      </c>
      <c r="F3175" s="2"/>
      <c r="G3175" s="4"/>
      <c r="M3175" s="6"/>
      <c r="N3175" s="6"/>
    </row>
    <row r="3176" spans="1:14" hidden="1" x14ac:dyDescent="0.3">
      <c r="A3176" s="7"/>
      <c r="D3176" t="str">
        <f t="shared" si="98"/>
        <v>00:00:00</v>
      </c>
      <c r="E3176" s="18">
        <f t="shared" si="99"/>
        <v>0</v>
      </c>
      <c r="F3176" s="2"/>
      <c r="G3176" s="4"/>
      <c r="M3176" s="6"/>
      <c r="N3176" s="6"/>
    </row>
    <row r="3177" spans="1:14" hidden="1" x14ac:dyDescent="0.3">
      <c r="A3177" s="7"/>
      <c r="D3177" t="str">
        <f t="shared" si="98"/>
        <v>00:00:00</v>
      </c>
      <c r="E3177" s="18">
        <f t="shared" si="99"/>
        <v>0</v>
      </c>
      <c r="F3177" s="2"/>
      <c r="G3177" s="4"/>
      <c r="M3177" s="6"/>
      <c r="N3177" s="6"/>
    </row>
    <row r="3178" spans="1:14" hidden="1" x14ac:dyDescent="0.3">
      <c r="A3178" s="7"/>
      <c r="D3178" t="str">
        <f t="shared" si="98"/>
        <v>00:00:00</v>
      </c>
      <c r="E3178" s="18">
        <f t="shared" si="99"/>
        <v>0</v>
      </c>
      <c r="F3178" s="2"/>
      <c r="G3178" s="4"/>
      <c r="M3178" s="6"/>
      <c r="N3178" s="6"/>
    </row>
    <row r="3179" spans="1:14" hidden="1" x14ac:dyDescent="0.3">
      <c r="A3179" s="7"/>
      <c r="D3179" t="str">
        <f t="shared" si="98"/>
        <v>00:00:00</v>
      </c>
      <c r="E3179" s="18">
        <f t="shared" si="99"/>
        <v>0</v>
      </c>
      <c r="F3179" s="2"/>
      <c r="G3179" s="4"/>
      <c r="M3179" s="6"/>
      <c r="N3179" s="6"/>
    </row>
    <row r="3180" spans="1:14" hidden="1" x14ac:dyDescent="0.3">
      <c r="A3180" s="7"/>
      <c r="D3180" t="str">
        <f t="shared" si="98"/>
        <v>00:00:00</v>
      </c>
      <c r="E3180" s="18">
        <f t="shared" si="99"/>
        <v>0</v>
      </c>
      <c r="F3180" s="2"/>
      <c r="G3180" s="4"/>
      <c r="M3180" s="6"/>
      <c r="N3180" s="6"/>
    </row>
    <row r="3181" spans="1:14" hidden="1" x14ac:dyDescent="0.3">
      <c r="A3181" s="7"/>
      <c r="D3181" t="str">
        <f t="shared" si="98"/>
        <v>00:00:00</v>
      </c>
      <c r="E3181" s="18">
        <f t="shared" si="99"/>
        <v>0</v>
      </c>
      <c r="F3181" s="2"/>
      <c r="G3181" s="4"/>
      <c r="M3181" s="6"/>
      <c r="N3181" s="6"/>
    </row>
    <row r="3182" spans="1:14" hidden="1" x14ac:dyDescent="0.3">
      <c r="A3182" s="7"/>
      <c r="D3182" t="str">
        <f t="shared" si="98"/>
        <v>00:00:00</v>
      </c>
      <c r="E3182" s="18">
        <f t="shared" si="99"/>
        <v>0</v>
      </c>
      <c r="F3182" s="2"/>
      <c r="G3182" s="4"/>
      <c r="M3182" s="6"/>
      <c r="N3182" s="6"/>
    </row>
    <row r="3183" spans="1:14" hidden="1" x14ac:dyDescent="0.3">
      <c r="A3183" s="7"/>
      <c r="D3183" t="str">
        <f t="shared" si="98"/>
        <v>00:00:00</v>
      </c>
      <c r="E3183" s="18">
        <f t="shared" si="99"/>
        <v>0</v>
      </c>
      <c r="F3183" s="2"/>
      <c r="G3183" s="4"/>
      <c r="M3183" s="6"/>
      <c r="N3183" s="6"/>
    </row>
    <row r="3184" spans="1:14" hidden="1" x14ac:dyDescent="0.3">
      <c r="A3184" s="7"/>
      <c r="D3184" t="str">
        <f t="shared" si="98"/>
        <v>00:00:00</v>
      </c>
      <c r="E3184" s="18">
        <f t="shared" si="99"/>
        <v>0</v>
      </c>
      <c r="F3184" s="2"/>
      <c r="G3184" s="4"/>
      <c r="M3184" s="6"/>
      <c r="N3184" s="6"/>
    </row>
    <row r="3185" spans="1:14" hidden="1" x14ac:dyDescent="0.3">
      <c r="A3185" s="7"/>
      <c r="D3185" t="str">
        <f t="shared" si="98"/>
        <v>00:00:00</v>
      </c>
      <c r="E3185" s="18">
        <f t="shared" si="99"/>
        <v>0</v>
      </c>
      <c r="F3185" s="2"/>
      <c r="G3185" s="4"/>
      <c r="M3185" s="6"/>
      <c r="N3185" s="6"/>
    </row>
    <row r="3186" spans="1:14" hidden="1" x14ac:dyDescent="0.3">
      <c r="A3186" s="7"/>
      <c r="D3186" t="str">
        <f t="shared" si="98"/>
        <v>00:00:00</v>
      </c>
      <c r="E3186" s="18">
        <f t="shared" si="99"/>
        <v>0</v>
      </c>
      <c r="F3186" s="2"/>
      <c r="G3186" s="4"/>
      <c r="M3186" s="6"/>
      <c r="N3186" s="6"/>
    </row>
    <row r="3187" spans="1:14" hidden="1" x14ac:dyDescent="0.3">
      <c r="A3187" s="7"/>
      <c r="D3187" t="str">
        <f t="shared" si="98"/>
        <v>00:00:00</v>
      </c>
      <c r="E3187" s="18">
        <f t="shared" si="99"/>
        <v>0</v>
      </c>
      <c r="F3187" s="2"/>
      <c r="G3187" s="4"/>
      <c r="M3187" s="6"/>
      <c r="N3187" s="6"/>
    </row>
    <row r="3188" spans="1:14" hidden="1" x14ac:dyDescent="0.3">
      <c r="A3188" s="7"/>
      <c r="D3188" t="str">
        <f t="shared" si="98"/>
        <v>00:00:00</v>
      </c>
      <c r="E3188" s="18">
        <f t="shared" si="99"/>
        <v>0</v>
      </c>
      <c r="F3188" s="2"/>
      <c r="G3188" s="4"/>
      <c r="M3188" s="6"/>
      <c r="N3188" s="6"/>
    </row>
    <row r="3189" spans="1:14" hidden="1" x14ac:dyDescent="0.3">
      <c r="A3189" s="7"/>
      <c r="D3189" t="str">
        <f t="shared" si="98"/>
        <v>00:00:00</v>
      </c>
      <c r="E3189" s="18">
        <f t="shared" si="99"/>
        <v>0</v>
      </c>
      <c r="F3189" s="2"/>
      <c r="G3189" s="4"/>
      <c r="M3189" s="6"/>
      <c r="N3189" s="6"/>
    </row>
    <row r="3190" spans="1:14" hidden="1" x14ac:dyDescent="0.3">
      <c r="A3190" s="7"/>
      <c r="D3190" t="str">
        <f t="shared" si="98"/>
        <v>00:00:00</v>
      </c>
      <c r="E3190" s="18">
        <f t="shared" si="99"/>
        <v>0</v>
      </c>
      <c r="F3190" s="2"/>
      <c r="G3190" s="4"/>
      <c r="M3190" s="6"/>
      <c r="N3190" s="6"/>
    </row>
    <row r="3191" spans="1:14" hidden="1" x14ac:dyDescent="0.3">
      <c r="A3191" s="7"/>
      <c r="D3191" t="str">
        <f t="shared" si="98"/>
        <v>00:00:00</v>
      </c>
      <c r="E3191" s="18">
        <f t="shared" si="99"/>
        <v>0</v>
      </c>
      <c r="F3191" s="2"/>
      <c r="G3191" s="4"/>
      <c r="M3191" s="6"/>
      <c r="N3191" s="6"/>
    </row>
    <row r="3192" spans="1:14" hidden="1" x14ac:dyDescent="0.3">
      <c r="A3192" s="7"/>
      <c r="D3192" t="str">
        <f t="shared" si="98"/>
        <v>00:00:00</v>
      </c>
      <c r="E3192" s="18">
        <f t="shared" si="99"/>
        <v>0</v>
      </c>
      <c r="F3192" s="2"/>
      <c r="G3192" s="4"/>
      <c r="M3192" s="6"/>
      <c r="N3192" s="6"/>
    </row>
    <row r="3193" spans="1:14" hidden="1" x14ac:dyDescent="0.3">
      <c r="A3193" s="7"/>
      <c r="D3193" t="str">
        <f t="shared" si="98"/>
        <v>00:00:00</v>
      </c>
      <c r="E3193" s="18">
        <f t="shared" si="99"/>
        <v>0</v>
      </c>
      <c r="F3193" s="2"/>
      <c r="G3193" s="4"/>
      <c r="M3193" s="6"/>
      <c r="N3193" s="6"/>
    </row>
    <row r="3194" spans="1:14" hidden="1" x14ac:dyDescent="0.3">
      <c r="A3194" s="7"/>
      <c r="D3194" t="str">
        <f t="shared" si="98"/>
        <v>00:00:00</v>
      </c>
      <c r="E3194" s="18">
        <f t="shared" si="99"/>
        <v>0</v>
      </c>
      <c r="F3194" s="2"/>
      <c r="G3194" s="4"/>
      <c r="M3194" s="6"/>
      <c r="N3194" s="6"/>
    </row>
    <row r="3195" spans="1:14" hidden="1" x14ac:dyDescent="0.3">
      <c r="A3195" s="7"/>
      <c r="D3195" t="str">
        <f t="shared" si="98"/>
        <v>00:00:00</v>
      </c>
      <c r="E3195" s="18">
        <f t="shared" si="99"/>
        <v>0</v>
      </c>
      <c r="F3195" s="2"/>
      <c r="G3195" s="4"/>
      <c r="M3195" s="6"/>
      <c r="N3195" s="6"/>
    </row>
    <row r="3196" spans="1:14" hidden="1" x14ac:dyDescent="0.3">
      <c r="A3196" s="7"/>
      <c r="D3196" t="str">
        <f t="shared" si="98"/>
        <v>00:00:00</v>
      </c>
      <c r="E3196" s="18">
        <f t="shared" si="99"/>
        <v>0</v>
      </c>
      <c r="F3196" s="2"/>
      <c r="G3196" s="4"/>
      <c r="M3196" s="6"/>
      <c r="N3196" s="6"/>
    </row>
    <row r="3197" spans="1:14" hidden="1" x14ac:dyDescent="0.3">
      <c r="A3197" s="7"/>
      <c r="D3197" t="str">
        <f t="shared" si="98"/>
        <v>00:00:00</v>
      </c>
      <c r="E3197" s="18">
        <f t="shared" si="99"/>
        <v>0</v>
      </c>
      <c r="F3197" s="2"/>
      <c r="G3197" s="4"/>
      <c r="M3197" s="6"/>
      <c r="N3197" s="6"/>
    </row>
    <row r="3198" spans="1:14" hidden="1" x14ac:dyDescent="0.3">
      <c r="A3198" s="7"/>
      <c r="D3198" t="str">
        <f t="shared" si="98"/>
        <v>00:00:00</v>
      </c>
      <c r="E3198" s="18">
        <f t="shared" si="99"/>
        <v>0</v>
      </c>
      <c r="F3198" s="2"/>
      <c r="G3198" s="4"/>
      <c r="M3198" s="6"/>
      <c r="N3198" s="6"/>
    </row>
    <row r="3199" spans="1:14" hidden="1" x14ac:dyDescent="0.3">
      <c r="A3199" s="7"/>
      <c r="D3199" t="str">
        <f t="shared" si="98"/>
        <v>00:00:00</v>
      </c>
      <c r="E3199" s="18">
        <f t="shared" si="99"/>
        <v>0</v>
      </c>
      <c r="F3199" s="2"/>
      <c r="G3199" s="4"/>
      <c r="M3199" s="6"/>
      <c r="N3199" s="6"/>
    </row>
    <row r="3200" spans="1:14" hidden="1" x14ac:dyDescent="0.3">
      <c r="A3200" s="7"/>
      <c r="D3200" t="str">
        <f t="shared" si="98"/>
        <v>00:00:00</v>
      </c>
      <c r="E3200" s="18">
        <f t="shared" si="99"/>
        <v>0</v>
      </c>
      <c r="F3200" s="2"/>
      <c r="G3200" s="4"/>
      <c r="M3200" s="6"/>
      <c r="N3200" s="6"/>
    </row>
    <row r="3201" spans="1:14" hidden="1" x14ac:dyDescent="0.3">
      <c r="A3201" s="7"/>
      <c r="D3201" t="str">
        <f t="shared" si="98"/>
        <v>00:00:00</v>
      </c>
      <c r="E3201" s="18">
        <f t="shared" si="99"/>
        <v>0</v>
      </c>
      <c r="F3201" s="2"/>
      <c r="G3201" s="4"/>
      <c r="M3201" s="6"/>
      <c r="N3201" s="6"/>
    </row>
    <row r="3202" spans="1:14" hidden="1" x14ac:dyDescent="0.3">
      <c r="A3202" s="7"/>
      <c r="D3202" t="str">
        <f t="shared" si="98"/>
        <v>00:00:00</v>
      </c>
      <c r="E3202" s="18">
        <f t="shared" si="99"/>
        <v>0</v>
      </c>
      <c r="F3202" s="2"/>
      <c r="G3202" s="4"/>
      <c r="M3202" s="6"/>
      <c r="N3202" s="6"/>
    </row>
    <row r="3203" spans="1:14" hidden="1" x14ac:dyDescent="0.3">
      <c r="A3203" s="7"/>
      <c r="D3203" t="str">
        <f t="shared" ref="D3203:D3266" si="100">TEXT(C3203,"hh:mm:ss")</f>
        <v>00:00:00</v>
      </c>
      <c r="E3203" s="18">
        <f t="shared" ref="E3203:E3266" si="101">FLOOR(D3203,TIME(1,0,0))</f>
        <v>0</v>
      </c>
      <c r="F3203" s="2"/>
      <c r="G3203" s="4"/>
      <c r="M3203" s="6"/>
      <c r="N3203" s="6"/>
    </row>
    <row r="3204" spans="1:14" hidden="1" x14ac:dyDescent="0.3">
      <c r="A3204" s="7"/>
      <c r="D3204" t="str">
        <f t="shared" si="100"/>
        <v>00:00:00</v>
      </c>
      <c r="E3204" s="18">
        <f t="shared" si="101"/>
        <v>0</v>
      </c>
      <c r="F3204" s="2"/>
      <c r="G3204" s="4"/>
      <c r="M3204" s="6"/>
      <c r="N3204" s="6"/>
    </row>
    <row r="3205" spans="1:14" hidden="1" x14ac:dyDescent="0.3">
      <c r="A3205" s="7"/>
      <c r="D3205" t="str">
        <f t="shared" si="100"/>
        <v>00:00:00</v>
      </c>
      <c r="E3205" s="18">
        <f t="shared" si="101"/>
        <v>0</v>
      </c>
      <c r="F3205" s="2"/>
      <c r="G3205" s="4"/>
      <c r="M3205" s="6"/>
      <c r="N3205" s="6"/>
    </row>
    <row r="3206" spans="1:14" hidden="1" x14ac:dyDescent="0.3">
      <c r="A3206" s="7"/>
      <c r="D3206" t="str">
        <f t="shared" si="100"/>
        <v>00:00:00</v>
      </c>
      <c r="E3206" s="18">
        <f t="shared" si="101"/>
        <v>0</v>
      </c>
      <c r="F3206" s="2"/>
      <c r="G3206" s="4"/>
      <c r="M3206" s="6"/>
      <c r="N3206" s="6"/>
    </row>
    <row r="3207" spans="1:14" hidden="1" x14ac:dyDescent="0.3">
      <c r="A3207" s="7"/>
      <c r="D3207" t="str">
        <f t="shared" si="100"/>
        <v>00:00:00</v>
      </c>
      <c r="E3207" s="18">
        <f t="shared" si="101"/>
        <v>0</v>
      </c>
      <c r="F3207" s="2"/>
      <c r="G3207" s="4"/>
      <c r="M3207" s="6"/>
      <c r="N3207" s="6"/>
    </row>
    <row r="3208" spans="1:14" hidden="1" x14ac:dyDescent="0.3">
      <c r="A3208" s="7"/>
      <c r="D3208" t="str">
        <f t="shared" si="100"/>
        <v>00:00:00</v>
      </c>
      <c r="E3208" s="18">
        <f t="shared" si="101"/>
        <v>0</v>
      </c>
      <c r="F3208" s="2"/>
      <c r="G3208" s="4"/>
      <c r="M3208" s="6"/>
      <c r="N3208" s="6"/>
    </row>
    <row r="3209" spans="1:14" hidden="1" x14ac:dyDescent="0.3">
      <c r="A3209" s="7"/>
      <c r="D3209" t="str">
        <f t="shared" si="100"/>
        <v>00:00:00</v>
      </c>
      <c r="E3209" s="18">
        <f t="shared" si="101"/>
        <v>0</v>
      </c>
      <c r="F3209" s="2"/>
      <c r="G3209" s="4"/>
      <c r="M3209" s="6"/>
      <c r="N3209" s="6"/>
    </row>
    <row r="3210" spans="1:14" hidden="1" x14ac:dyDescent="0.3">
      <c r="A3210" s="7"/>
      <c r="D3210" t="str">
        <f t="shared" si="100"/>
        <v>00:00:00</v>
      </c>
      <c r="E3210" s="18">
        <f t="shared" si="101"/>
        <v>0</v>
      </c>
      <c r="F3210" s="2"/>
      <c r="G3210" s="4"/>
      <c r="M3210" s="6"/>
      <c r="N3210" s="6"/>
    </row>
    <row r="3211" spans="1:14" hidden="1" x14ac:dyDescent="0.3">
      <c r="A3211" s="7"/>
      <c r="D3211" t="str">
        <f t="shared" si="100"/>
        <v>00:00:00</v>
      </c>
      <c r="E3211" s="18">
        <f t="shared" si="101"/>
        <v>0</v>
      </c>
      <c r="F3211" s="2"/>
      <c r="G3211" s="4"/>
      <c r="M3211" s="6"/>
      <c r="N3211" s="6"/>
    </row>
    <row r="3212" spans="1:14" hidden="1" x14ac:dyDescent="0.3">
      <c r="A3212" s="7"/>
      <c r="D3212" t="str">
        <f t="shared" si="100"/>
        <v>00:00:00</v>
      </c>
      <c r="E3212" s="18">
        <f t="shared" si="101"/>
        <v>0</v>
      </c>
      <c r="F3212" s="2"/>
      <c r="G3212" s="4"/>
      <c r="M3212" s="6"/>
      <c r="N3212" s="6"/>
    </row>
    <row r="3213" spans="1:14" hidden="1" x14ac:dyDescent="0.3">
      <c r="A3213" s="7"/>
      <c r="D3213" t="str">
        <f t="shared" si="100"/>
        <v>00:00:00</v>
      </c>
      <c r="E3213" s="18">
        <f t="shared" si="101"/>
        <v>0</v>
      </c>
      <c r="F3213" s="2"/>
      <c r="G3213" s="4"/>
      <c r="M3213" s="6"/>
      <c r="N3213" s="6"/>
    </row>
    <row r="3214" spans="1:14" hidden="1" x14ac:dyDescent="0.3">
      <c r="A3214" s="7"/>
      <c r="D3214" t="str">
        <f t="shared" si="100"/>
        <v>00:00:00</v>
      </c>
      <c r="E3214" s="18">
        <f t="shared" si="101"/>
        <v>0</v>
      </c>
      <c r="F3214" s="2"/>
      <c r="G3214" s="4"/>
      <c r="M3214" s="6"/>
      <c r="N3214" s="6"/>
    </row>
    <row r="3215" spans="1:14" hidden="1" x14ac:dyDescent="0.3">
      <c r="A3215" s="7"/>
      <c r="D3215" t="str">
        <f t="shared" si="100"/>
        <v>00:00:00</v>
      </c>
      <c r="E3215" s="18">
        <f t="shared" si="101"/>
        <v>0</v>
      </c>
      <c r="F3215" s="2"/>
      <c r="G3215" s="4"/>
      <c r="M3215" s="6"/>
      <c r="N3215" s="6"/>
    </row>
    <row r="3216" spans="1:14" hidden="1" x14ac:dyDescent="0.3">
      <c r="A3216" s="7"/>
      <c r="D3216" t="str">
        <f t="shared" si="100"/>
        <v>00:00:00</v>
      </c>
      <c r="E3216" s="18">
        <f t="shared" si="101"/>
        <v>0</v>
      </c>
      <c r="F3216" s="2"/>
      <c r="G3216" s="4"/>
      <c r="M3216" s="6"/>
      <c r="N3216" s="6"/>
    </row>
    <row r="3217" spans="1:14" hidden="1" x14ac:dyDescent="0.3">
      <c r="A3217" s="7"/>
      <c r="D3217" t="str">
        <f t="shared" si="100"/>
        <v>00:00:00</v>
      </c>
      <c r="E3217" s="18">
        <f t="shared" si="101"/>
        <v>0</v>
      </c>
      <c r="F3217" s="2"/>
      <c r="G3217" s="4"/>
      <c r="M3217" s="6"/>
      <c r="N3217" s="6"/>
    </row>
    <row r="3218" spans="1:14" hidden="1" x14ac:dyDescent="0.3">
      <c r="A3218" s="7"/>
      <c r="D3218" t="str">
        <f t="shared" si="100"/>
        <v>00:00:00</v>
      </c>
      <c r="E3218" s="18">
        <f t="shared" si="101"/>
        <v>0</v>
      </c>
      <c r="F3218" s="2"/>
      <c r="G3218" s="4"/>
      <c r="M3218" s="6"/>
      <c r="N3218" s="6"/>
    </row>
    <row r="3219" spans="1:14" hidden="1" x14ac:dyDescent="0.3">
      <c r="A3219" s="7"/>
      <c r="D3219" t="str">
        <f t="shared" si="100"/>
        <v>00:00:00</v>
      </c>
      <c r="E3219" s="18">
        <f t="shared" si="101"/>
        <v>0</v>
      </c>
      <c r="F3219" s="2"/>
      <c r="G3219" s="4"/>
      <c r="M3219" s="6"/>
      <c r="N3219" s="6"/>
    </row>
    <row r="3220" spans="1:14" hidden="1" x14ac:dyDescent="0.3">
      <c r="A3220" s="7"/>
      <c r="D3220" t="str">
        <f t="shared" si="100"/>
        <v>00:00:00</v>
      </c>
      <c r="E3220" s="18">
        <f t="shared" si="101"/>
        <v>0</v>
      </c>
      <c r="F3220" s="2"/>
      <c r="G3220" s="4"/>
      <c r="M3220" s="6"/>
      <c r="N3220" s="6"/>
    </row>
    <row r="3221" spans="1:14" hidden="1" x14ac:dyDescent="0.3">
      <c r="A3221" s="7"/>
      <c r="D3221" t="str">
        <f t="shared" si="100"/>
        <v>00:00:00</v>
      </c>
      <c r="E3221" s="18">
        <f t="shared" si="101"/>
        <v>0</v>
      </c>
      <c r="F3221" s="2"/>
      <c r="G3221" s="4"/>
      <c r="M3221" s="6"/>
      <c r="N3221" s="6"/>
    </row>
    <row r="3222" spans="1:14" hidden="1" x14ac:dyDescent="0.3">
      <c r="A3222" s="7"/>
      <c r="D3222" t="str">
        <f t="shared" si="100"/>
        <v>00:00:00</v>
      </c>
      <c r="E3222" s="18">
        <f t="shared" si="101"/>
        <v>0</v>
      </c>
      <c r="F3222" s="2"/>
      <c r="G3222" s="4"/>
      <c r="M3222" s="6"/>
      <c r="N3222" s="6"/>
    </row>
    <row r="3223" spans="1:14" hidden="1" x14ac:dyDescent="0.3">
      <c r="A3223" s="7"/>
      <c r="D3223" t="str">
        <f t="shared" si="100"/>
        <v>00:00:00</v>
      </c>
      <c r="E3223" s="18">
        <f t="shared" si="101"/>
        <v>0</v>
      </c>
      <c r="F3223" s="2"/>
      <c r="G3223" s="4"/>
      <c r="M3223" s="6"/>
      <c r="N3223" s="6"/>
    </row>
    <row r="3224" spans="1:14" hidden="1" x14ac:dyDescent="0.3">
      <c r="A3224" s="7"/>
      <c r="D3224" t="str">
        <f t="shared" si="100"/>
        <v>00:00:00</v>
      </c>
      <c r="E3224" s="18">
        <f t="shared" si="101"/>
        <v>0</v>
      </c>
      <c r="F3224" s="2"/>
      <c r="G3224" s="4"/>
      <c r="M3224" s="6"/>
      <c r="N3224" s="6"/>
    </row>
    <row r="3225" spans="1:14" hidden="1" x14ac:dyDescent="0.3">
      <c r="A3225" s="7"/>
      <c r="D3225" t="str">
        <f t="shared" si="100"/>
        <v>00:00:00</v>
      </c>
      <c r="E3225" s="18">
        <f t="shared" si="101"/>
        <v>0</v>
      </c>
      <c r="F3225" s="2"/>
      <c r="G3225" s="4"/>
      <c r="M3225" s="6"/>
      <c r="N3225" s="6"/>
    </row>
    <row r="3226" spans="1:14" hidden="1" x14ac:dyDescent="0.3">
      <c r="A3226" s="7"/>
      <c r="D3226" t="str">
        <f t="shared" si="100"/>
        <v>00:00:00</v>
      </c>
      <c r="E3226" s="18">
        <f t="shared" si="101"/>
        <v>0</v>
      </c>
      <c r="F3226" s="2"/>
      <c r="G3226" s="4"/>
      <c r="M3226" s="6"/>
      <c r="N3226" s="6"/>
    </row>
    <row r="3227" spans="1:14" hidden="1" x14ac:dyDescent="0.3">
      <c r="A3227" s="7"/>
      <c r="D3227" t="str">
        <f t="shared" si="100"/>
        <v>00:00:00</v>
      </c>
      <c r="E3227" s="18">
        <f t="shared" si="101"/>
        <v>0</v>
      </c>
      <c r="F3227" s="2"/>
      <c r="G3227" s="4"/>
      <c r="M3227" s="6"/>
      <c r="N3227" s="6"/>
    </row>
    <row r="3228" spans="1:14" hidden="1" x14ac:dyDescent="0.3">
      <c r="A3228" s="7"/>
      <c r="D3228" t="str">
        <f t="shared" si="100"/>
        <v>00:00:00</v>
      </c>
      <c r="E3228" s="18">
        <f t="shared" si="101"/>
        <v>0</v>
      </c>
      <c r="F3228" s="2"/>
      <c r="G3228" s="4"/>
      <c r="M3228" s="6"/>
      <c r="N3228" s="6"/>
    </row>
    <row r="3229" spans="1:14" hidden="1" x14ac:dyDescent="0.3">
      <c r="A3229" s="7"/>
      <c r="D3229" t="str">
        <f t="shared" si="100"/>
        <v>00:00:00</v>
      </c>
      <c r="E3229" s="18">
        <f t="shared" si="101"/>
        <v>0</v>
      </c>
      <c r="F3229" s="2"/>
      <c r="G3229" s="4"/>
      <c r="M3229" s="6"/>
      <c r="N3229" s="6"/>
    </row>
    <row r="3230" spans="1:14" hidden="1" x14ac:dyDescent="0.3">
      <c r="A3230" s="7"/>
      <c r="D3230" t="str">
        <f t="shared" si="100"/>
        <v>00:00:00</v>
      </c>
      <c r="E3230" s="18">
        <f t="shared" si="101"/>
        <v>0</v>
      </c>
      <c r="F3230" s="2"/>
      <c r="G3230" s="4"/>
      <c r="M3230" s="6"/>
      <c r="N3230" s="6"/>
    </row>
    <row r="3231" spans="1:14" hidden="1" x14ac:dyDescent="0.3">
      <c r="A3231" s="7"/>
      <c r="D3231" t="str">
        <f t="shared" si="100"/>
        <v>00:00:00</v>
      </c>
      <c r="E3231" s="18">
        <f t="shared" si="101"/>
        <v>0</v>
      </c>
      <c r="F3231" s="2"/>
      <c r="G3231" s="4"/>
      <c r="M3231" s="6"/>
      <c r="N3231" s="6"/>
    </row>
    <row r="3232" spans="1:14" hidden="1" x14ac:dyDescent="0.3">
      <c r="A3232" s="7"/>
      <c r="D3232" t="str">
        <f t="shared" si="100"/>
        <v>00:00:00</v>
      </c>
      <c r="E3232" s="18">
        <f t="shared" si="101"/>
        <v>0</v>
      </c>
      <c r="F3232" s="2"/>
      <c r="G3232" s="4"/>
      <c r="M3232" s="6"/>
      <c r="N3232" s="6"/>
    </row>
    <row r="3233" spans="1:14" hidden="1" x14ac:dyDescent="0.3">
      <c r="A3233" s="7"/>
      <c r="D3233" t="str">
        <f t="shared" si="100"/>
        <v>00:00:00</v>
      </c>
      <c r="E3233" s="18">
        <f t="shared" si="101"/>
        <v>0</v>
      </c>
      <c r="F3233" s="2"/>
      <c r="G3233" s="4"/>
      <c r="M3233" s="6"/>
      <c r="N3233" s="6"/>
    </row>
    <row r="3234" spans="1:14" hidden="1" x14ac:dyDescent="0.3">
      <c r="A3234" s="7"/>
      <c r="D3234" t="str">
        <f t="shared" si="100"/>
        <v>00:00:00</v>
      </c>
      <c r="E3234" s="18">
        <f t="shared" si="101"/>
        <v>0</v>
      </c>
      <c r="F3234" s="2"/>
      <c r="G3234" s="4"/>
      <c r="M3234" s="6"/>
      <c r="N3234" s="6"/>
    </row>
    <row r="3235" spans="1:14" hidden="1" x14ac:dyDescent="0.3">
      <c r="A3235" s="7"/>
      <c r="D3235" t="str">
        <f t="shared" si="100"/>
        <v>00:00:00</v>
      </c>
      <c r="E3235" s="18">
        <f t="shared" si="101"/>
        <v>0</v>
      </c>
      <c r="F3235" s="2"/>
      <c r="G3235" s="4"/>
      <c r="M3235" s="6"/>
      <c r="N3235" s="6"/>
    </row>
    <row r="3236" spans="1:14" hidden="1" x14ac:dyDescent="0.3">
      <c r="A3236" s="7"/>
      <c r="D3236" t="str">
        <f t="shared" si="100"/>
        <v>00:00:00</v>
      </c>
      <c r="E3236" s="18">
        <f t="shared" si="101"/>
        <v>0</v>
      </c>
      <c r="F3236" s="2"/>
      <c r="G3236" s="4"/>
      <c r="M3236" s="6"/>
      <c r="N3236" s="6"/>
    </row>
    <row r="3237" spans="1:14" hidden="1" x14ac:dyDescent="0.3">
      <c r="A3237" s="7"/>
      <c r="D3237" t="str">
        <f t="shared" si="100"/>
        <v>00:00:00</v>
      </c>
      <c r="E3237" s="18">
        <f t="shared" si="101"/>
        <v>0</v>
      </c>
      <c r="F3237" s="2"/>
      <c r="G3237" s="4"/>
      <c r="M3237" s="6"/>
      <c r="N3237" s="6"/>
    </row>
    <row r="3238" spans="1:14" hidden="1" x14ac:dyDescent="0.3">
      <c r="A3238" s="7"/>
      <c r="D3238" t="str">
        <f t="shared" si="100"/>
        <v>00:00:00</v>
      </c>
      <c r="E3238" s="18">
        <f t="shared" si="101"/>
        <v>0</v>
      </c>
      <c r="F3238" s="2"/>
      <c r="G3238" s="4"/>
      <c r="M3238" s="6"/>
      <c r="N3238" s="6"/>
    </row>
    <row r="3239" spans="1:14" hidden="1" x14ac:dyDescent="0.3">
      <c r="A3239" s="7"/>
      <c r="D3239" t="str">
        <f t="shared" si="100"/>
        <v>00:00:00</v>
      </c>
      <c r="E3239" s="18">
        <f t="shared" si="101"/>
        <v>0</v>
      </c>
      <c r="F3239" s="2"/>
      <c r="G3239" s="4"/>
      <c r="M3239" s="6"/>
      <c r="N3239" s="6"/>
    </row>
    <row r="3240" spans="1:14" hidden="1" x14ac:dyDescent="0.3">
      <c r="A3240" s="7"/>
      <c r="D3240" t="str">
        <f t="shared" si="100"/>
        <v>00:00:00</v>
      </c>
      <c r="E3240" s="18">
        <f t="shared" si="101"/>
        <v>0</v>
      </c>
      <c r="F3240" s="2"/>
      <c r="G3240" s="4"/>
      <c r="M3240" s="6"/>
      <c r="N3240" s="6"/>
    </row>
    <row r="3241" spans="1:14" hidden="1" x14ac:dyDescent="0.3">
      <c r="A3241" s="7"/>
      <c r="D3241" t="str">
        <f t="shared" si="100"/>
        <v>00:00:00</v>
      </c>
      <c r="E3241" s="18">
        <f t="shared" si="101"/>
        <v>0</v>
      </c>
      <c r="F3241" s="2"/>
      <c r="G3241" s="4"/>
      <c r="M3241" s="6"/>
      <c r="N3241" s="6"/>
    </row>
    <row r="3242" spans="1:14" hidden="1" x14ac:dyDescent="0.3">
      <c r="A3242" s="7"/>
      <c r="D3242" t="str">
        <f t="shared" si="100"/>
        <v>00:00:00</v>
      </c>
      <c r="E3242" s="18">
        <f t="shared" si="101"/>
        <v>0</v>
      </c>
      <c r="F3242" s="2"/>
      <c r="G3242" s="4"/>
      <c r="M3242" s="6"/>
      <c r="N3242" s="6"/>
    </row>
    <row r="3243" spans="1:14" hidden="1" x14ac:dyDescent="0.3">
      <c r="A3243" s="7"/>
      <c r="D3243" t="str">
        <f t="shared" si="100"/>
        <v>00:00:00</v>
      </c>
      <c r="E3243" s="18">
        <f t="shared" si="101"/>
        <v>0</v>
      </c>
      <c r="F3243" s="2"/>
      <c r="G3243" s="4"/>
      <c r="M3243" s="6"/>
      <c r="N3243" s="6"/>
    </row>
    <row r="3244" spans="1:14" hidden="1" x14ac:dyDescent="0.3">
      <c r="A3244" s="7"/>
      <c r="D3244" t="str">
        <f t="shared" si="100"/>
        <v>00:00:00</v>
      </c>
      <c r="E3244" s="18">
        <f t="shared" si="101"/>
        <v>0</v>
      </c>
      <c r="F3244" s="2"/>
      <c r="G3244" s="4"/>
      <c r="M3244" s="6"/>
      <c r="N3244" s="6"/>
    </row>
    <row r="3245" spans="1:14" hidden="1" x14ac:dyDescent="0.3">
      <c r="A3245" s="7"/>
      <c r="D3245" t="str">
        <f t="shared" si="100"/>
        <v>00:00:00</v>
      </c>
      <c r="E3245" s="18">
        <f t="shared" si="101"/>
        <v>0</v>
      </c>
      <c r="F3245" s="2"/>
      <c r="G3245" s="4"/>
      <c r="M3245" s="6"/>
      <c r="N3245" s="6"/>
    </row>
    <row r="3246" spans="1:14" hidden="1" x14ac:dyDescent="0.3">
      <c r="A3246" s="7"/>
      <c r="D3246" t="str">
        <f t="shared" si="100"/>
        <v>00:00:00</v>
      </c>
      <c r="E3246" s="18">
        <f t="shared" si="101"/>
        <v>0</v>
      </c>
      <c r="F3246" s="2"/>
      <c r="G3246" s="4"/>
      <c r="M3246" s="6"/>
      <c r="N3246" s="6"/>
    </row>
    <row r="3247" spans="1:14" hidden="1" x14ac:dyDescent="0.3">
      <c r="A3247" s="7"/>
      <c r="D3247" t="str">
        <f t="shared" si="100"/>
        <v>00:00:00</v>
      </c>
      <c r="E3247" s="18">
        <f t="shared" si="101"/>
        <v>0</v>
      </c>
      <c r="F3247" s="2"/>
      <c r="G3247" s="4"/>
      <c r="M3247" s="6"/>
      <c r="N3247" s="6"/>
    </row>
    <row r="3248" spans="1:14" hidden="1" x14ac:dyDescent="0.3">
      <c r="A3248" s="7"/>
      <c r="D3248" t="str">
        <f t="shared" si="100"/>
        <v>00:00:00</v>
      </c>
      <c r="E3248" s="18">
        <f t="shared" si="101"/>
        <v>0</v>
      </c>
      <c r="F3248" s="2"/>
      <c r="G3248" s="4"/>
      <c r="M3248" s="6"/>
      <c r="N3248" s="6"/>
    </row>
    <row r="3249" spans="1:14" hidden="1" x14ac:dyDescent="0.3">
      <c r="A3249" s="7"/>
      <c r="D3249" t="str">
        <f t="shared" si="100"/>
        <v>00:00:00</v>
      </c>
      <c r="E3249" s="18">
        <f t="shared" si="101"/>
        <v>0</v>
      </c>
      <c r="F3249" s="2"/>
      <c r="G3249" s="4"/>
      <c r="M3249" s="6"/>
      <c r="N3249" s="6"/>
    </row>
    <row r="3250" spans="1:14" hidden="1" x14ac:dyDescent="0.3">
      <c r="A3250" s="7"/>
      <c r="D3250" t="str">
        <f t="shared" si="100"/>
        <v>00:00:00</v>
      </c>
      <c r="E3250" s="18">
        <f t="shared" si="101"/>
        <v>0</v>
      </c>
      <c r="F3250" s="2"/>
      <c r="G3250" s="4"/>
      <c r="M3250" s="6"/>
      <c r="N3250" s="6"/>
    </row>
    <row r="3251" spans="1:14" hidden="1" x14ac:dyDescent="0.3">
      <c r="A3251" s="7"/>
      <c r="D3251" t="str">
        <f t="shared" si="100"/>
        <v>00:00:00</v>
      </c>
      <c r="E3251" s="18">
        <f t="shared" si="101"/>
        <v>0</v>
      </c>
      <c r="F3251" s="2"/>
      <c r="G3251" s="4"/>
      <c r="M3251" s="6"/>
      <c r="N3251" s="6"/>
    </row>
    <row r="3252" spans="1:14" hidden="1" x14ac:dyDescent="0.3">
      <c r="A3252" s="7"/>
      <c r="D3252" t="str">
        <f t="shared" si="100"/>
        <v>00:00:00</v>
      </c>
      <c r="E3252" s="18">
        <f t="shared" si="101"/>
        <v>0</v>
      </c>
      <c r="F3252" s="2"/>
      <c r="G3252" s="4"/>
      <c r="M3252" s="6"/>
      <c r="N3252" s="6"/>
    </row>
    <row r="3253" spans="1:14" hidden="1" x14ac:dyDescent="0.3">
      <c r="A3253" s="7"/>
      <c r="D3253" t="str">
        <f t="shared" si="100"/>
        <v>00:00:00</v>
      </c>
      <c r="E3253" s="18">
        <f t="shared" si="101"/>
        <v>0</v>
      </c>
      <c r="F3253" s="2"/>
      <c r="G3253" s="4"/>
      <c r="M3253" s="6"/>
      <c r="N3253" s="6"/>
    </row>
    <row r="3254" spans="1:14" hidden="1" x14ac:dyDescent="0.3">
      <c r="A3254" s="7"/>
      <c r="D3254" t="str">
        <f t="shared" si="100"/>
        <v>00:00:00</v>
      </c>
      <c r="E3254" s="18">
        <f t="shared" si="101"/>
        <v>0</v>
      </c>
      <c r="F3254" s="2"/>
      <c r="G3254" s="4"/>
      <c r="M3254" s="6"/>
      <c r="N3254" s="6"/>
    </row>
    <row r="3255" spans="1:14" hidden="1" x14ac:dyDescent="0.3">
      <c r="A3255" s="7"/>
      <c r="D3255" t="str">
        <f t="shared" si="100"/>
        <v>00:00:00</v>
      </c>
      <c r="E3255" s="18">
        <f t="shared" si="101"/>
        <v>0</v>
      </c>
      <c r="F3255" s="2"/>
      <c r="G3255" s="4"/>
      <c r="M3255" s="6"/>
      <c r="N3255" s="6"/>
    </row>
    <row r="3256" spans="1:14" hidden="1" x14ac:dyDescent="0.3">
      <c r="A3256" s="7"/>
      <c r="D3256" t="str">
        <f t="shared" si="100"/>
        <v>00:00:00</v>
      </c>
      <c r="E3256" s="18">
        <f t="shared" si="101"/>
        <v>0</v>
      </c>
      <c r="F3256" s="2"/>
      <c r="G3256" s="4"/>
      <c r="M3256" s="6"/>
      <c r="N3256" s="6"/>
    </row>
    <row r="3257" spans="1:14" hidden="1" x14ac:dyDescent="0.3">
      <c r="A3257" s="7"/>
      <c r="D3257" t="str">
        <f t="shared" si="100"/>
        <v>00:00:00</v>
      </c>
      <c r="E3257" s="18">
        <f t="shared" si="101"/>
        <v>0</v>
      </c>
      <c r="F3257" s="2"/>
      <c r="G3257" s="4"/>
      <c r="M3257" s="6"/>
      <c r="N3257" s="6"/>
    </row>
    <row r="3258" spans="1:14" hidden="1" x14ac:dyDescent="0.3">
      <c r="A3258" s="7"/>
      <c r="D3258" t="str">
        <f t="shared" si="100"/>
        <v>00:00:00</v>
      </c>
      <c r="E3258" s="18">
        <f t="shared" si="101"/>
        <v>0</v>
      </c>
      <c r="F3258" s="2"/>
      <c r="G3258" s="4"/>
      <c r="M3258" s="6"/>
      <c r="N3258" s="6"/>
    </row>
    <row r="3259" spans="1:14" hidden="1" x14ac:dyDescent="0.3">
      <c r="A3259" s="7"/>
      <c r="D3259" t="str">
        <f t="shared" si="100"/>
        <v>00:00:00</v>
      </c>
      <c r="E3259" s="18">
        <f t="shared" si="101"/>
        <v>0</v>
      </c>
      <c r="F3259" s="2"/>
      <c r="G3259" s="4"/>
      <c r="M3259" s="6"/>
      <c r="N3259" s="6"/>
    </row>
    <row r="3260" spans="1:14" hidden="1" x14ac:dyDescent="0.3">
      <c r="A3260" s="7"/>
      <c r="D3260" t="str">
        <f t="shared" si="100"/>
        <v>00:00:00</v>
      </c>
      <c r="E3260" s="18">
        <f t="shared" si="101"/>
        <v>0</v>
      </c>
      <c r="F3260" s="2"/>
      <c r="G3260" s="4"/>
      <c r="M3260" s="6"/>
      <c r="N3260" s="6"/>
    </row>
    <row r="3261" spans="1:14" hidden="1" x14ac:dyDescent="0.3">
      <c r="A3261" s="7"/>
      <c r="D3261" t="str">
        <f t="shared" si="100"/>
        <v>00:00:00</v>
      </c>
      <c r="E3261" s="18">
        <f t="shared" si="101"/>
        <v>0</v>
      </c>
      <c r="F3261" s="2"/>
      <c r="G3261" s="4"/>
      <c r="M3261" s="6"/>
      <c r="N3261" s="6"/>
    </row>
    <row r="3262" spans="1:14" hidden="1" x14ac:dyDescent="0.3">
      <c r="A3262" s="7"/>
      <c r="D3262" t="str">
        <f t="shared" si="100"/>
        <v>00:00:00</v>
      </c>
      <c r="E3262" s="18">
        <f t="shared" si="101"/>
        <v>0</v>
      </c>
      <c r="F3262" s="2"/>
      <c r="G3262" s="4"/>
      <c r="M3262" s="6"/>
      <c r="N3262" s="6"/>
    </row>
    <row r="3263" spans="1:14" hidden="1" x14ac:dyDescent="0.3">
      <c r="A3263" s="7"/>
      <c r="D3263" t="str">
        <f t="shared" si="100"/>
        <v>00:00:00</v>
      </c>
      <c r="E3263" s="18">
        <f t="shared" si="101"/>
        <v>0</v>
      </c>
      <c r="F3263" s="2"/>
      <c r="G3263" s="4"/>
      <c r="M3263" s="6"/>
      <c r="N3263" s="6"/>
    </row>
    <row r="3264" spans="1:14" hidden="1" x14ac:dyDescent="0.3">
      <c r="A3264" s="7"/>
      <c r="D3264" t="str">
        <f t="shared" si="100"/>
        <v>00:00:00</v>
      </c>
      <c r="E3264" s="18">
        <f t="shared" si="101"/>
        <v>0</v>
      </c>
      <c r="F3264" s="2"/>
      <c r="G3264" s="4"/>
      <c r="M3264" s="6"/>
      <c r="N3264" s="6"/>
    </row>
    <row r="3265" spans="1:14" hidden="1" x14ac:dyDescent="0.3">
      <c r="A3265" s="7"/>
      <c r="D3265" t="str">
        <f t="shared" si="100"/>
        <v>00:00:00</v>
      </c>
      <c r="E3265" s="18">
        <f t="shared" si="101"/>
        <v>0</v>
      </c>
      <c r="F3265" s="2"/>
      <c r="G3265" s="4"/>
      <c r="M3265" s="6"/>
      <c r="N3265" s="6"/>
    </row>
    <row r="3266" spans="1:14" hidden="1" x14ac:dyDescent="0.3">
      <c r="A3266" s="7"/>
      <c r="D3266" t="str">
        <f t="shared" si="100"/>
        <v>00:00:00</v>
      </c>
      <c r="E3266" s="18">
        <f t="shared" si="101"/>
        <v>0</v>
      </c>
      <c r="F3266" s="2"/>
      <c r="G3266" s="4"/>
      <c r="M3266" s="6"/>
      <c r="N3266" s="6"/>
    </row>
    <row r="3267" spans="1:14" hidden="1" x14ac:dyDescent="0.3">
      <c r="A3267" s="7"/>
      <c r="D3267" t="str">
        <f t="shared" ref="D3267:D3330" si="102">TEXT(C3267,"hh:mm:ss")</f>
        <v>00:00:00</v>
      </c>
      <c r="E3267" s="18">
        <f t="shared" ref="E3267:E3330" si="103">FLOOR(D3267,TIME(1,0,0))</f>
        <v>0</v>
      </c>
      <c r="F3267" s="2"/>
      <c r="G3267" s="4"/>
      <c r="M3267" s="6"/>
      <c r="N3267" s="6"/>
    </row>
    <row r="3268" spans="1:14" hidden="1" x14ac:dyDescent="0.3">
      <c r="A3268" s="7"/>
      <c r="D3268" t="str">
        <f t="shared" si="102"/>
        <v>00:00:00</v>
      </c>
      <c r="E3268" s="18">
        <f t="shared" si="103"/>
        <v>0</v>
      </c>
      <c r="F3268" s="2"/>
      <c r="G3268" s="4"/>
      <c r="M3268" s="6"/>
      <c r="N3268" s="6"/>
    </row>
    <row r="3269" spans="1:14" hidden="1" x14ac:dyDescent="0.3">
      <c r="A3269" s="7"/>
      <c r="D3269" t="str">
        <f t="shared" si="102"/>
        <v>00:00:00</v>
      </c>
      <c r="E3269" s="18">
        <f t="shared" si="103"/>
        <v>0</v>
      </c>
      <c r="F3269" s="2"/>
      <c r="G3269" s="4"/>
      <c r="M3269" s="6"/>
      <c r="N3269" s="6"/>
    </row>
    <row r="3270" spans="1:14" hidden="1" x14ac:dyDescent="0.3">
      <c r="A3270" s="7"/>
      <c r="D3270" t="str">
        <f t="shared" si="102"/>
        <v>00:00:00</v>
      </c>
      <c r="E3270" s="18">
        <f t="shared" si="103"/>
        <v>0</v>
      </c>
      <c r="F3270" s="2"/>
      <c r="G3270" s="4"/>
      <c r="M3270" s="6"/>
      <c r="N3270" s="6"/>
    </row>
    <row r="3271" spans="1:14" hidden="1" x14ac:dyDescent="0.3">
      <c r="A3271" s="7"/>
      <c r="D3271" t="str">
        <f t="shared" si="102"/>
        <v>00:00:00</v>
      </c>
      <c r="E3271" s="18">
        <f t="shared" si="103"/>
        <v>0</v>
      </c>
      <c r="F3271" s="2"/>
      <c r="G3271" s="4"/>
      <c r="M3271" s="6"/>
      <c r="N3271" s="6"/>
    </row>
    <row r="3272" spans="1:14" hidden="1" x14ac:dyDescent="0.3">
      <c r="A3272" s="7"/>
      <c r="D3272" t="str">
        <f t="shared" si="102"/>
        <v>00:00:00</v>
      </c>
      <c r="E3272" s="18">
        <f t="shared" si="103"/>
        <v>0</v>
      </c>
      <c r="F3272" s="2"/>
      <c r="G3272" s="4"/>
      <c r="M3272" s="6"/>
      <c r="N3272" s="6"/>
    </row>
    <row r="3273" spans="1:14" hidden="1" x14ac:dyDescent="0.3">
      <c r="A3273" s="7"/>
      <c r="D3273" t="str">
        <f t="shared" si="102"/>
        <v>00:00:00</v>
      </c>
      <c r="E3273" s="18">
        <f t="shared" si="103"/>
        <v>0</v>
      </c>
      <c r="F3273" s="2"/>
      <c r="G3273" s="4"/>
      <c r="M3273" s="6"/>
      <c r="N3273" s="6"/>
    </row>
    <row r="3274" spans="1:14" hidden="1" x14ac:dyDescent="0.3">
      <c r="A3274" s="7"/>
      <c r="D3274" t="str">
        <f t="shared" si="102"/>
        <v>00:00:00</v>
      </c>
      <c r="E3274" s="18">
        <f t="shared" si="103"/>
        <v>0</v>
      </c>
      <c r="F3274" s="2"/>
      <c r="G3274" s="4"/>
      <c r="M3274" s="6"/>
      <c r="N3274" s="6"/>
    </row>
    <row r="3275" spans="1:14" hidden="1" x14ac:dyDescent="0.3">
      <c r="A3275" s="7"/>
      <c r="D3275" t="str">
        <f t="shared" si="102"/>
        <v>00:00:00</v>
      </c>
      <c r="E3275" s="18">
        <f t="shared" si="103"/>
        <v>0</v>
      </c>
      <c r="F3275" s="2"/>
      <c r="G3275" s="4"/>
      <c r="M3275" s="6"/>
      <c r="N3275" s="6"/>
    </row>
    <row r="3276" spans="1:14" hidden="1" x14ac:dyDescent="0.3">
      <c r="A3276" s="7"/>
      <c r="D3276" t="str">
        <f t="shared" si="102"/>
        <v>00:00:00</v>
      </c>
      <c r="E3276" s="18">
        <f t="shared" si="103"/>
        <v>0</v>
      </c>
      <c r="F3276" s="2"/>
      <c r="G3276" s="4"/>
      <c r="M3276" s="6"/>
      <c r="N3276" s="6"/>
    </row>
    <row r="3277" spans="1:14" hidden="1" x14ac:dyDescent="0.3">
      <c r="A3277" s="7"/>
      <c r="D3277" t="str">
        <f t="shared" si="102"/>
        <v>00:00:00</v>
      </c>
      <c r="E3277" s="18">
        <f t="shared" si="103"/>
        <v>0</v>
      </c>
      <c r="F3277" s="2"/>
      <c r="G3277" s="4"/>
      <c r="M3277" s="6"/>
      <c r="N3277" s="6"/>
    </row>
    <row r="3278" spans="1:14" hidden="1" x14ac:dyDescent="0.3">
      <c r="A3278" s="7"/>
      <c r="D3278" t="str">
        <f t="shared" si="102"/>
        <v>00:00:00</v>
      </c>
      <c r="E3278" s="18">
        <f t="shared" si="103"/>
        <v>0</v>
      </c>
      <c r="F3278" s="2"/>
      <c r="G3278" s="4"/>
      <c r="M3278" s="6"/>
      <c r="N3278" s="6"/>
    </row>
    <row r="3279" spans="1:14" hidden="1" x14ac:dyDescent="0.3">
      <c r="A3279" s="7"/>
      <c r="D3279" t="str">
        <f t="shared" si="102"/>
        <v>00:00:00</v>
      </c>
      <c r="E3279" s="18">
        <f t="shared" si="103"/>
        <v>0</v>
      </c>
      <c r="F3279" s="2"/>
      <c r="G3279" s="4"/>
      <c r="M3279" s="6"/>
      <c r="N3279" s="6"/>
    </row>
    <row r="3280" spans="1:14" hidden="1" x14ac:dyDescent="0.3">
      <c r="A3280" s="7"/>
      <c r="D3280" t="str">
        <f t="shared" si="102"/>
        <v>00:00:00</v>
      </c>
      <c r="E3280" s="18">
        <f t="shared" si="103"/>
        <v>0</v>
      </c>
      <c r="F3280" s="2"/>
      <c r="G3280" s="4"/>
      <c r="M3280" s="6"/>
      <c r="N3280" s="6"/>
    </row>
    <row r="3281" spans="1:14" hidden="1" x14ac:dyDescent="0.3">
      <c r="A3281" s="7"/>
      <c r="D3281" t="str">
        <f t="shared" si="102"/>
        <v>00:00:00</v>
      </c>
      <c r="E3281" s="18">
        <f t="shared" si="103"/>
        <v>0</v>
      </c>
      <c r="F3281" s="2"/>
      <c r="G3281" s="4"/>
      <c r="M3281" s="6"/>
      <c r="N3281" s="6"/>
    </row>
    <row r="3282" spans="1:14" hidden="1" x14ac:dyDescent="0.3">
      <c r="A3282" s="7"/>
      <c r="D3282" t="str">
        <f t="shared" si="102"/>
        <v>00:00:00</v>
      </c>
      <c r="E3282" s="18">
        <f t="shared" si="103"/>
        <v>0</v>
      </c>
      <c r="F3282" s="2"/>
      <c r="G3282" s="4"/>
      <c r="M3282" s="6"/>
      <c r="N3282" s="6"/>
    </row>
    <row r="3283" spans="1:14" hidden="1" x14ac:dyDescent="0.3">
      <c r="A3283" s="7"/>
      <c r="D3283" t="str">
        <f t="shared" si="102"/>
        <v>00:00:00</v>
      </c>
      <c r="E3283" s="18">
        <f t="shared" si="103"/>
        <v>0</v>
      </c>
      <c r="F3283" s="2"/>
      <c r="G3283" s="4"/>
      <c r="M3283" s="6"/>
      <c r="N3283" s="6"/>
    </row>
    <row r="3284" spans="1:14" hidden="1" x14ac:dyDescent="0.3">
      <c r="A3284" s="7"/>
      <c r="D3284" t="str">
        <f t="shared" si="102"/>
        <v>00:00:00</v>
      </c>
      <c r="E3284" s="18">
        <f t="shared" si="103"/>
        <v>0</v>
      </c>
      <c r="F3284" s="2"/>
      <c r="G3284" s="4"/>
      <c r="M3284" s="6"/>
      <c r="N3284" s="6"/>
    </row>
    <row r="3285" spans="1:14" hidden="1" x14ac:dyDescent="0.3">
      <c r="A3285" s="7"/>
      <c r="D3285" t="str">
        <f t="shared" si="102"/>
        <v>00:00:00</v>
      </c>
      <c r="E3285" s="18">
        <f t="shared" si="103"/>
        <v>0</v>
      </c>
      <c r="F3285" s="2"/>
      <c r="G3285" s="4"/>
      <c r="M3285" s="6"/>
      <c r="N3285" s="6"/>
    </row>
    <row r="3286" spans="1:14" hidden="1" x14ac:dyDescent="0.3">
      <c r="A3286" s="7"/>
      <c r="D3286" t="str">
        <f t="shared" si="102"/>
        <v>00:00:00</v>
      </c>
      <c r="E3286" s="18">
        <f t="shared" si="103"/>
        <v>0</v>
      </c>
      <c r="F3286" s="2"/>
      <c r="G3286" s="4"/>
      <c r="M3286" s="6"/>
      <c r="N3286" s="6"/>
    </row>
    <row r="3287" spans="1:14" hidden="1" x14ac:dyDescent="0.3">
      <c r="A3287" s="7"/>
      <c r="D3287" t="str">
        <f t="shared" si="102"/>
        <v>00:00:00</v>
      </c>
      <c r="E3287" s="18">
        <f t="shared" si="103"/>
        <v>0</v>
      </c>
      <c r="F3287" s="2"/>
      <c r="G3287" s="4"/>
      <c r="M3287" s="6"/>
      <c r="N3287" s="6"/>
    </row>
    <row r="3288" spans="1:14" hidden="1" x14ac:dyDescent="0.3">
      <c r="A3288" s="7"/>
      <c r="D3288" t="str">
        <f t="shared" si="102"/>
        <v>00:00:00</v>
      </c>
      <c r="E3288" s="18">
        <f t="shared" si="103"/>
        <v>0</v>
      </c>
      <c r="F3288" s="2"/>
      <c r="G3288" s="4"/>
      <c r="M3288" s="6"/>
      <c r="N3288" s="6"/>
    </row>
    <row r="3289" spans="1:14" hidden="1" x14ac:dyDescent="0.3">
      <c r="A3289" s="7"/>
      <c r="D3289" t="str">
        <f t="shared" si="102"/>
        <v>00:00:00</v>
      </c>
      <c r="E3289" s="18">
        <f t="shared" si="103"/>
        <v>0</v>
      </c>
      <c r="F3289" s="2"/>
      <c r="G3289" s="4"/>
      <c r="M3289" s="6"/>
      <c r="N3289" s="6"/>
    </row>
    <row r="3290" spans="1:14" hidden="1" x14ac:dyDescent="0.3">
      <c r="A3290" s="7"/>
      <c r="D3290" t="str">
        <f t="shared" si="102"/>
        <v>00:00:00</v>
      </c>
      <c r="E3290" s="18">
        <f t="shared" si="103"/>
        <v>0</v>
      </c>
      <c r="F3290" s="2"/>
      <c r="G3290" s="4"/>
      <c r="M3290" s="6"/>
      <c r="N3290" s="6"/>
    </row>
    <row r="3291" spans="1:14" hidden="1" x14ac:dyDescent="0.3">
      <c r="A3291" s="7"/>
      <c r="D3291" t="str">
        <f t="shared" si="102"/>
        <v>00:00:00</v>
      </c>
      <c r="E3291" s="18">
        <f t="shared" si="103"/>
        <v>0</v>
      </c>
      <c r="F3291" s="2"/>
      <c r="G3291" s="4"/>
      <c r="M3291" s="6"/>
      <c r="N3291" s="6"/>
    </row>
    <row r="3292" spans="1:14" hidden="1" x14ac:dyDescent="0.3">
      <c r="A3292" s="7"/>
      <c r="D3292" t="str">
        <f t="shared" si="102"/>
        <v>00:00:00</v>
      </c>
      <c r="E3292" s="18">
        <f t="shared" si="103"/>
        <v>0</v>
      </c>
      <c r="F3292" s="2"/>
      <c r="G3292" s="4"/>
      <c r="M3292" s="6"/>
      <c r="N3292" s="6"/>
    </row>
    <row r="3293" spans="1:14" hidden="1" x14ac:dyDescent="0.3">
      <c r="A3293" s="7"/>
      <c r="D3293" t="str">
        <f t="shared" si="102"/>
        <v>00:00:00</v>
      </c>
      <c r="E3293" s="18">
        <f t="shared" si="103"/>
        <v>0</v>
      </c>
      <c r="F3293" s="2"/>
      <c r="G3293" s="4"/>
      <c r="M3293" s="6"/>
      <c r="N3293" s="6"/>
    </row>
    <row r="3294" spans="1:14" hidden="1" x14ac:dyDescent="0.3">
      <c r="A3294" s="7"/>
      <c r="D3294" t="str">
        <f t="shared" si="102"/>
        <v>00:00:00</v>
      </c>
      <c r="E3294" s="18">
        <f t="shared" si="103"/>
        <v>0</v>
      </c>
      <c r="F3294" s="2"/>
      <c r="G3294" s="4"/>
      <c r="M3294" s="6"/>
      <c r="N3294" s="6"/>
    </row>
    <row r="3295" spans="1:14" hidden="1" x14ac:dyDescent="0.3">
      <c r="A3295" s="7"/>
      <c r="D3295" t="str">
        <f t="shared" si="102"/>
        <v>00:00:00</v>
      </c>
      <c r="E3295" s="18">
        <f t="shared" si="103"/>
        <v>0</v>
      </c>
      <c r="F3295" s="2"/>
      <c r="G3295" s="4"/>
      <c r="M3295" s="6"/>
      <c r="N3295" s="6"/>
    </row>
    <row r="3296" spans="1:14" hidden="1" x14ac:dyDescent="0.3">
      <c r="A3296" s="7"/>
      <c r="D3296" t="str">
        <f t="shared" si="102"/>
        <v>00:00:00</v>
      </c>
      <c r="E3296" s="18">
        <f t="shared" si="103"/>
        <v>0</v>
      </c>
      <c r="F3296" s="2"/>
      <c r="G3296" s="4"/>
      <c r="M3296" s="6"/>
      <c r="N3296" s="6"/>
    </row>
    <row r="3297" spans="1:14" hidden="1" x14ac:dyDescent="0.3">
      <c r="A3297" s="7"/>
      <c r="D3297" t="str">
        <f t="shared" si="102"/>
        <v>00:00:00</v>
      </c>
      <c r="E3297" s="18">
        <f t="shared" si="103"/>
        <v>0</v>
      </c>
      <c r="F3297" s="2"/>
      <c r="G3297" s="4"/>
      <c r="M3297" s="6"/>
      <c r="N3297" s="6"/>
    </row>
    <row r="3298" spans="1:14" hidden="1" x14ac:dyDescent="0.3">
      <c r="A3298" s="7"/>
      <c r="D3298" t="str">
        <f t="shared" si="102"/>
        <v>00:00:00</v>
      </c>
      <c r="E3298" s="18">
        <f t="shared" si="103"/>
        <v>0</v>
      </c>
      <c r="F3298" s="2"/>
      <c r="G3298" s="4"/>
      <c r="M3298" s="6"/>
      <c r="N3298" s="6"/>
    </row>
    <row r="3299" spans="1:14" hidden="1" x14ac:dyDescent="0.3">
      <c r="A3299" s="7"/>
      <c r="D3299" t="str">
        <f t="shared" si="102"/>
        <v>00:00:00</v>
      </c>
      <c r="E3299" s="18">
        <f t="shared" si="103"/>
        <v>0</v>
      </c>
      <c r="F3299" s="2"/>
      <c r="G3299" s="4"/>
      <c r="M3299" s="6"/>
      <c r="N3299" s="6"/>
    </row>
    <row r="3300" spans="1:14" hidden="1" x14ac:dyDescent="0.3">
      <c r="A3300" s="7"/>
      <c r="D3300" t="str">
        <f t="shared" si="102"/>
        <v>00:00:00</v>
      </c>
      <c r="E3300" s="18">
        <f t="shared" si="103"/>
        <v>0</v>
      </c>
      <c r="F3300" s="2"/>
      <c r="G3300" s="4"/>
      <c r="M3300" s="6"/>
      <c r="N3300" s="6"/>
    </row>
    <row r="3301" spans="1:14" hidden="1" x14ac:dyDescent="0.3">
      <c r="A3301" s="7"/>
      <c r="D3301" t="str">
        <f t="shared" si="102"/>
        <v>00:00:00</v>
      </c>
      <c r="E3301" s="18">
        <f t="shared" si="103"/>
        <v>0</v>
      </c>
      <c r="F3301" s="2"/>
      <c r="G3301" s="4"/>
      <c r="M3301" s="6"/>
      <c r="N3301" s="6"/>
    </row>
    <row r="3302" spans="1:14" hidden="1" x14ac:dyDescent="0.3">
      <c r="A3302" s="7"/>
      <c r="D3302" t="str">
        <f t="shared" si="102"/>
        <v>00:00:00</v>
      </c>
      <c r="E3302" s="18">
        <f t="shared" si="103"/>
        <v>0</v>
      </c>
      <c r="F3302" s="2"/>
      <c r="G3302" s="4"/>
      <c r="M3302" s="6"/>
      <c r="N3302" s="6"/>
    </row>
    <row r="3303" spans="1:14" hidden="1" x14ac:dyDescent="0.3">
      <c r="A3303" s="7"/>
      <c r="D3303" t="str">
        <f t="shared" si="102"/>
        <v>00:00:00</v>
      </c>
      <c r="E3303" s="18">
        <f t="shared" si="103"/>
        <v>0</v>
      </c>
      <c r="F3303" s="2"/>
      <c r="G3303" s="4"/>
      <c r="M3303" s="6"/>
      <c r="N3303" s="6"/>
    </row>
    <row r="3304" spans="1:14" hidden="1" x14ac:dyDescent="0.3">
      <c r="A3304" s="7"/>
      <c r="D3304" t="str">
        <f t="shared" si="102"/>
        <v>00:00:00</v>
      </c>
      <c r="E3304" s="18">
        <f t="shared" si="103"/>
        <v>0</v>
      </c>
      <c r="F3304" s="2"/>
      <c r="G3304" s="4"/>
      <c r="M3304" s="6"/>
      <c r="N3304" s="6"/>
    </row>
    <row r="3305" spans="1:14" hidden="1" x14ac:dyDescent="0.3">
      <c r="A3305" s="7"/>
      <c r="D3305" t="str">
        <f t="shared" si="102"/>
        <v>00:00:00</v>
      </c>
      <c r="E3305" s="18">
        <f t="shared" si="103"/>
        <v>0</v>
      </c>
      <c r="F3305" s="2"/>
      <c r="G3305" s="4"/>
      <c r="M3305" s="6"/>
      <c r="N3305" s="6"/>
    </row>
    <row r="3306" spans="1:14" hidden="1" x14ac:dyDescent="0.3">
      <c r="A3306" s="7"/>
      <c r="D3306" t="str">
        <f t="shared" si="102"/>
        <v>00:00:00</v>
      </c>
      <c r="E3306" s="18">
        <f t="shared" si="103"/>
        <v>0</v>
      </c>
      <c r="F3306" s="2"/>
      <c r="G3306" s="4"/>
      <c r="M3306" s="6"/>
      <c r="N3306" s="6"/>
    </row>
    <row r="3307" spans="1:14" hidden="1" x14ac:dyDescent="0.3">
      <c r="A3307" s="7"/>
      <c r="D3307" t="str">
        <f t="shared" si="102"/>
        <v>00:00:00</v>
      </c>
      <c r="E3307" s="18">
        <f t="shared" si="103"/>
        <v>0</v>
      </c>
      <c r="F3307" s="2"/>
      <c r="G3307" s="4"/>
      <c r="M3307" s="6"/>
      <c r="N3307" s="6"/>
    </row>
    <row r="3308" spans="1:14" hidden="1" x14ac:dyDescent="0.3">
      <c r="A3308" s="7"/>
      <c r="D3308" t="str">
        <f t="shared" si="102"/>
        <v>00:00:00</v>
      </c>
      <c r="E3308" s="18">
        <f t="shared" si="103"/>
        <v>0</v>
      </c>
      <c r="F3308" s="2"/>
      <c r="G3308" s="4"/>
      <c r="M3308" s="6"/>
      <c r="N3308" s="6"/>
    </row>
    <row r="3309" spans="1:14" hidden="1" x14ac:dyDescent="0.3">
      <c r="A3309" s="7"/>
      <c r="D3309" t="str">
        <f t="shared" si="102"/>
        <v>00:00:00</v>
      </c>
      <c r="E3309" s="18">
        <f t="shared" si="103"/>
        <v>0</v>
      </c>
      <c r="F3309" s="2"/>
      <c r="G3309" s="4"/>
      <c r="M3309" s="6"/>
      <c r="N3309" s="6"/>
    </row>
    <row r="3310" spans="1:14" hidden="1" x14ac:dyDescent="0.3">
      <c r="A3310" s="7"/>
      <c r="D3310" t="str">
        <f t="shared" si="102"/>
        <v>00:00:00</v>
      </c>
      <c r="E3310" s="18">
        <f t="shared" si="103"/>
        <v>0</v>
      </c>
      <c r="F3310" s="2"/>
      <c r="G3310" s="4"/>
      <c r="M3310" s="6"/>
      <c r="N3310" s="6"/>
    </row>
    <row r="3311" spans="1:14" hidden="1" x14ac:dyDescent="0.3">
      <c r="A3311" s="7"/>
      <c r="D3311" t="str">
        <f t="shared" si="102"/>
        <v>00:00:00</v>
      </c>
      <c r="E3311" s="18">
        <f t="shared" si="103"/>
        <v>0</v>
      </c>
      <c r="F3311" s="2"/>
      <c r="G3311" s="4"/>
      <c r="M3311" s="6"/>
      <c r="N3311" s="6"/>
    </row>
    <row r="3312" spans="1:14" hidden="1" x14ac:dyDescent="0.3">
      <c r="A3312" s="7"/>
      <c r="D3312" t="str">
        <f t="shared" si="102"/>
        <v>00:00:00</v>
      </c>
      <c r="E3312" s="18">
        <f t="shared" si="103"/>
        <v>0</v>
      </c>
      <c r="F3312" s="2"/>
      <c r="G3312" s="4"/>
      <c r="M3312" s="6"/>
      <c r="N3312" s="6"/>
    </row>
    <row r="3313" spans="1:14" hidden="1" x14ac:dyDescent="0.3">
      <c r="A3313" s="7"/>
      <c r="D3313" t="str">
        <f t="shared" si="102"/>
        <v>00:00:00</v>
      </c>
      <c r="E3313" s="18">
        <f t="shared" si="103"/>
        <v>0</v>
      </c>
      <c r="F3313" s="2"/>
      <c r="G3313" s="4"/>
      <c r="M3313" s="6"/>
      <c r="N3313" s="6"/>
    </row>
    <row r="3314" spans="1:14" hidden="1" x14ac:dyDescent="0.3">
      <c r="A3314" s="7"/>
      <c r="D3314" t="str">
        <f t="shared" si="102"/>
        <v>00:00:00</v>
      </c>
      <c r="E3314" s="18">
        <f t="shared" si="103"/>
        <v>0</v>
      </c>
      <c r="F3314" s="2"/>
      <c r="G3314" s="4"/>
      <c r="M3314" s="6"/>
      <c r="N3314" s="6"/>
    </row>
    <row r="3315" spans="1:14" hidden="1" x14ac:dyDescent="0.3">
      <c r="A3315" s="7"/>
      <c r="D3315" t="str">
        <f t="shared" si="102"/>
        <v>00:00:00</v>
      </c>
      <c r="E3315" s="18">
        <f t="shared" si="103"/>
        <v>0</v>
      </c>
      <c r="F3315" s="2"/>
      <c r="G3315" s="4"/>
      <c r="M3315" s="6"/>
      <c r="N3315" s="6"/>
    </row>
    <row r="3316" spans="1:14" hidden="1" x14ac:dyDescent="0.3">
      <c r="A3316" s="7"/>
      <c r="D3316" t="str">
        <f t="shared" si="102"/>
        <v>00:00:00</v>
      </c>
      <c r="E3316" s="18">
        <f t="shared" si="103"/>
        <v>0</v>
      </c>
      <c r="F3316" s="2"/>
      <c r="G3316" s="4"/>
      <c r="M3316" s="6"/>
      <c r="N3316" s="6"/>
    </row>
    <row r="3317" spans="1:14" hidden="1" x14ac:dyDescent="0.3">
      <c r="A3317" s="7"/>
      <c r="D3317" t="str">
        <f t="shared" si="102"/>
        <v>00:00:00</v>
      </c>
      <c r="E3317" s="18">
        <f t="shared" si="103"/>
        <v>0</v>
      </c>
      <c r="F3317" s="2"/>
      <c r="G3317" s="4"/>
      <c r="M3317" s="6"/>
      <c r="N3317" s="6"/>
    </row>
    <row r="3318" spans="1:14" hidden="1" x14ac:dyDescent="0.3">
      <c r="A3318" s="7"/>
      <c r="D3318" t="str">
        <f t="shared" si="102"/>
        <v>00:00:00</v>
      </c>
      <c r="E3318" s="18">
        <f t="shared" si="103"/>
        <v>0</v>
      </c>
      <c r="F3318" s="2"/>
      <c r="G3318" s="4"/>
      <c r="M3318" s="6"/>
      <c r="N3318" s="6"/>
    </row>
    <row r="3319" spans="1:14" hidden="1" x14ac:dyDescent="0.3">
      <c r="A3319" s="7"/>
      <c r="D3319" t="str">
        <f t="shared" si="102"/>
        <v>00:00:00</v>
      </c>
      <c r="E3319" s="18">
        <f t="shared" si="103"/>
        <v>0</v>
      </c>
      <c r="F3319" s="2"/>
      <c r="G3319" s="4"/>
      <c r="M3319" s="6"/>
      <c r="N3319" s="6"/>
    </row>
    <row r="3320" spans="1:14" hidden="1" x14ac:dyDescent="0.3">
      <c r="A3320" s="7"/>
      <c r="D3320" t="str">
        <f t="shared" si="102"/>
        <v>00:00:00</v>
      </c>
      <c r="E3320" s="18">
        <f t="shared" si="103"/>
        <v>0</v>
      </c>
      <c r="F3320" s="2"/>
      <c r="G3320" s="4"/>
      <c r="M3320" s="6"/>
      <c r="N3320" s="6"/>
    </row>
    <row r="3321" spans="1:14" hidden="1" x14ac:dyDescent="0.3">
      <c r="A3321" s="7"/>
      <c r="D3321" t="str">
        <f t="shared" si="102"/>
        <v>00:00:00</v>
      </c>
      <c r="E3321" s="18">
        <f t="shared" si="103"/>
        <v>0</v>
      </c>
      <c r="F3321" s="2"/>
      <c r="G3321" s="4"/>
      <c r="M3321" s="6"/>
      <c r="N3321" s="6"/>
    </row>
    <row r="3322" spans="1:14" hidden="1" x14ac:dyDescent="0.3">
      <c r="A3322" s="7"/>
      <c r="D3322" t="str">
        <f t="shared" si="102"/>
        <v>00:00:00</v>
      </c>
      <c r="E3322" s="18">
        <f t="shared" si="103"/>
        <v>0</v>
      </c>
      <c r="F3322" s="2"/>
      <c r="G3322" s="4"/>
      <c r="M3322" s="6"/>
      <c r="N3322" s="6"/>
    </row>
    <row r="3323" spans="1:14" hidden="1" x14ac:dyDescent="0.3">
      <c r="A3323" s="7"/>
      <c r="D3323" t="str">
        <f t="shared" si="102"/>
        <v>00:00:00</v>
      </c>
      <c r="E3323" s="18">
        <f t="shared" si="103"/>
        <v>0</v>
      </c>
      <c r="F3323" s="2"/>
      <c r="G3323" s="4"/>
      <c r="M3323" s="6"/>
      <c r="N3323" s="6"/>
    </row>
    <row r="3324" spans="1:14" hidden="1" x14ac:dyDescent="0.3">
      <c r="A3324" s="7"/>
      <c r="D3324" t="str">
        <f t="shared" si="102"/>
        <v>00:00:00</v>
      </c>
      <c r="E3324" s="18">
        <f t="shared" si="103"/>
        <v>0</v>
      </c>
      <c r="F3324" s="2"/>
      <c r="G3324" s="4"/>
      <c r="M3324" s="6"/>
      <c r="N3324" s="6"/>
    </row>
    <row r="3325" spans="1:14" hidden="1" x14ac:dyDescent="0.3">
      <c r="A3325" s="7"/>
      <c r="D3325" t="str">
        <f t="shared" si="102"/>
        <v>00:00:00</v>
      </c>
      <c r="E3325" s="18">
        <f t="shared" si="103"/>
        <v>0</v>
      </c>
      <c r="F3325" s="2"/>
      <c r="G3325" s="4"/>
      <c r="M3325" s="6"/>
      <c r="N3325" s="6"/>
    </row>
    <row r="3326" spans="1:14" hidden="1" x14ac:dyDescent="0.3">
      <c r="A3326" s="7"/>
      <c r="D3326" t="str">
        <f t="shared" si="102"/>
        <v>00:00:00</v>
      </c>
      <c r="E3326" s="18">
        <f t="shared" si="103"/>
        <v>0</v>
      </c>
      <c r="F3326" s="2"/>
      <c r="G3326" s="4"/>
      <c r="M3326" s="6"/>
      <c r="N3326" s="6"/>
    </row>
    <row r="3327" spans="1:14" hidden="1" x14ac:dyDescent="0.3">
      <c r="A3327" s="7"/>
      <c r="D3327" t="str">
        <f t="shared" si="102"/>
        <v>00:00:00</v>
      </c>
      <c r="E3327" s="18">
        <f t="shared" si="103"/>
        <v>0</v>
      </c>
      <c r="F3327" s="2"/>
      <c r="G3327" s="4"/>
      <c r="M3327" s="6"/>
      <c r="N3327" s="6"/>
    </row>
    <row r="3328" spans="1:14" hidden="1" x14ac:dyDescent="0.3">
      <c r="A3328" s="7"/>
      <c r="D3328" t="str">
        <f t="shared" si="102"/>
        <v>00:00:00</v>
      </c>
      <c r="E3328" s="18">
        <f t="shared" si="103"/>
        <v>0</v>
      </c>
      <c r="F3328" s="2"/>
      <c r="G3328" s="4"/>
      <c r="M3328" s="6"/>
      <c r="N3328" s="6"/>
    </row>
    <row r="3329" spans="1:14" hidden="1" x14ac:dyDescent="0.3">
      <c r="A3329" s="7"/>
      <c r="D3329" t="str">
        <f t="shared" si="102"/>
        <v>00:00:00</v>
      </c>
      <c r="E3329" s="18">
        <f t="shared" si="103"/>
        <v>0</v>
      </c>
      <c r="F3329" s="2"/>
      <c r="G3329" s="4"/>
      <c r="M3329" s="6"/>
      <c r="N3329" s="6"/>
    </row>
    <row r="3330" spans="1:14" hidden="1" x14ac:dyDescent="0.3">
      <c r="A3330" s="7"/>
      <c r="D3330" t="str">
        <f t="shared" si="102"/>
        <v>00:00:00</v>
      </c>
      <c r="E3330" s="18">
        <f t="shared" si="103"/>
        <v>0</v>
      </c>
      <c r="F3330" s="2"/>
      <c r="G3330" s="4"/>
      <c r="M3330" s="6"/>
      <c r="N3330" s="6"/>
    </row>
    <row r="3331" spans="1:14" hidden="1" x14ac:dyDescent="0.3">
      <c r="A3331" s="7"/>
      <c r="D3331" t="str">
        <f t="shared" ref="D3331:D3394" si="104">TEXT(C3331,"hh:mm:ss")</f>
        <v>00:00:00</v>
      </c>
      <c r="E3331" s="18">
        <f t="shared" ref="E3331:E3394" si="105">FLOOR(D3331,TIME(1,0,0))</f>
        <v>0</v>
      </c>
      <c r="F3331" s="2"/>
      <c r="G3331" s="4"/>
      <c r="M3331" s="6"/>
      <c r="N3331" s="6"/>
    </row>
    <row r="3332" spans="1:14" hidden="1" x14ac:dyDescent="0.3">
      <c r="A3332" s="7"/>
      <c r="D3332" t="str">
        <f t="shared" si="104"/>
        <v>00:00:00</v>
      </c>
      <c r="E3332" s="18">
        <f t="shared" si="105"/>
        <v>0</v>
      </c>
      <c r="F3332" s="2"/>
      <c r="G3332" s="4"/>
      <c r="M3332" s="6"/>
      <c r="N3332" s="6"/>
    </row>
    <row r="3333" spans="1:14" hidden="1" x14ac:dyDescent="0.3">
      <c r="A3333" s="7"/>
      <c r="D3333" t="str">
        <f t="shared" si="104"/>
        <v>00:00:00</v>
      </c>
      <c r="E3333" s="18">
        <f t="shared" si="105"/>
        <v>0</v>
      </c>
      <c r="F3333" s="2"/>
      <c r="G3333" s="4"/>
      <c r="M3333" s="6"/>
      <c r="N3333" s="6"/>
    </row>
    <row r="3334" spans="1:14" hidden="1" x14ac:dyDescent="0.3">
      <c r="A3334" s="7"/>
      <c r="D3334" t="str">
        <f t="shared" si="104"/>
        <v>00:00:00</v>
      </c>
      <c r="E3334" s="18">
        <f t="shared" si="105"/>
        <v>0</v>
      </c>
      <c r="F3334" s="2"/>
      <c r="G3334" s="4"/>
      <c r="M3334" s="6"/>
      <c r="N3334" s="6"/>
    </row>
    <row r="3335" spans="1:14" hidden="1" x14ac:dyDescent="0.3">
      <c r="A3335" s="7"/>
      <c r="D3335" t="str">
        <f t="shared" si="104"/>
        <v>00:00:00</v>
      </c>
      <c r="E3335" s="18">
        <f t="shared" si="105"/>
        <v>0</v>
      </c>
      <c r="F3335" s="2"/>
      <c r="G3335" s="4"/>
      <c r="M3335" s="6"/>
      <c r="N3335" s="6"/>
    </row>
    <row r="3336" spans="1:14" hidden="1" x14ac:dyDescent="0.3">
      <c r="A3336" s="7"/>
      <c r="D3336" t="str">
        <f t="shared" si="104"/>
        <v>00:00:00</v>
      </c>
      <c r="E3336" s="18">
        <f t="shared" si="105"/>
        <v>0</v>
      </c>
      <c r="F3336" s="2"/>
      <c r="G3336" s="4"/>
      <c r="M3336" s="6"/>
      <c r="N3336" s="6"/>
    </row>
    <row r="3337" spans="1:14" hidden="1" x14ac:dyDescent="0.3">
      <c r="A3337" s="7"/>
      <c r="D3337" t="str">
        <f t="shared" si="104"/>
        <v>00:00:00</v>
      </c>
      <c r="E3337" s="18">
        <f t="shared" si="105"/>
        <v>0</v>
      </c>
      <c r="F3337" s="2"/>
      <c r="G3337" s="4"/>
      <c r="M3337" s="6"/>
      <c r="N3337" s="6"/>
    </row>
    <row r="3338" spans="1:14" hidden="1" x14ac:dyDescent="0.3">
      <c r="A3338" s="7"/>
      <c r="D3338" t="str">
        <f t="shared" si="104"/>
        <v>00:00:00</v>
      </c>
      <c r="E3338" s="18">
        <f t="shared" si="105"/>
        <v>0</v>
      </c>
      <c r="F3338" s="2"/>
      <c r="G3338" s="4"/>
      <c r="M3338" s="6"/>
      <c r="N3338" s="6"/>
    </row>
    <row r="3339" spans="1:14" hidden="1" x14ac:dyDescent="0.3">
      <c r="A3339" s="7"/>
      <c r="D3339" t="str">
        <f t="shared" si="104"/>
        <v>00:00:00</v>
      </c>
      <c r="E3339" s="18">
        <f t="shared" si="105"/>
        <v>0</v>
      </c>
      <c r="F3339" s="2"/>
      <c r="G3339" s="4"/>
      <c r="M3339" s="6"/>
      <c r="N3339" s="6"/>
    </row>
    <row r="3340" spans="1:14" hidden="1" x14ac:dyDescent="0.3">
      <c r="A3340" s="7"/>
      <c r="D3340" t="str">
        <f t="shared" si="104"/>
        <v>00:00:00</v>
      </c>
      <c r="E3340" s="18">
        <f t="shared" si="105"/>
        <v>0</v>
      </c>
      <c r="F3340" s="2"/>
      <c r="G3340" s="4"/>
      <c r="M3340" s="6"/>
      <c r="N3340" s="6"/>
    </row>
    <row r="3341" spans="1:14" hidden="1" x14ac:dyDescent="0.3">
      <c r="A3341" s="7"/>
      <c r="D3341" t="str">
        <f t="shared" si="104"/>
        <v>00:00:00</v>
      </c>
      <c r="E3341" s="18">
        <f t="shared" si="105"/>
        <v>0</v>
      </c>
      <c r="F3341" s="2"/>
      <c r="G3341" s="4"/>
      <c r="M3341" s="6"/>
      <c r="N3341" s="6"/>
    </row>
    <row r="3342" spans="1:14" hidden="1" x14ac:dyDescent="0.3">
      <c r="A3342" s="7"/>
      <c r="D3342" t="str">
        <f t="shared" si="104"/>
        <v>00:00:00</v>
      </c>
      <c r="E3342" s="18">
        <f t="shared" si="105"/>
        <v>0</v>
      </c>
      <c r="F3342" s="2"/>
      <c r="G3342" s="4"/>
      <c r="M3342" s="6"/>
      <c r="N3342" s="6"/>
    </row>
    <row r="3343" spans="1:14" hidden="1" x14ac:dyDescent="0.3">
      <c r="A3343" s="7"/>
      <c r="D3343" t="str">
        <f t="shared" si="104"/>
        <v>00:00:00</v>
      </c>
      <c r="E3343" s="18">
        <f t="shared" si="105"/>
        <v>0</v>
      </c>
      <c r="F3343" s="2"/>
      <c r="G3343" s="4"/>
      <c r="M3343" s="6"/>
      <c r="N3343" s="6"/>
    </row>
    <row r="3344" spans="1:14" hidden="1" x14ac:dyDescent="0.3">
      <c r="A3344" s="7"/>
      <c r="D3344" t="str">
        <f t="shared" si="104"/>
        <v>00:00:00</v>
      </c>
      <c r="E3344" s="18">
        <f t="shared" si="105"/>
        <v>0</v>
      </c>
      <c r="F3344" s="2"/>
      <c r="G3344" s="4"/>
      <c r="M3344" s="6"/>
      <c r="N3344" s="6"/>
    </row>
    <row r="3345" spans="1:14" hidden="1" x14ac:dyDescent="0.3">
      <c r="A3345" s="7"/>
      <c r="D3345" t="str">
        <f t="shared" si="104"/>
        <v>00:00:00</v>
      </c>
      <c r="E3345" s="18">
        <f t="shared" si="105"/>
        <v>0</v>
      </c>
      <c r="F3345" s="2"/>
      <c r="G3345" s="4"/>
      <c r="M3345" s="6"/>
      <c r="N3345" s="6"/>
    </row>
    <row r="3346" spans="1:14" hidden="1" x14ac:dyDescent="0.3">
      <c r="A3346" s="7"/>
      <c r="D3346" t="str">
        <f t="shared" si="104"/>
        <v>00:00:00</v>
      </c>
      <c r="E3346" s="18">
        <f t="shared" si="105"/>
        <v>0</v>
      </c>
      <c r="F3346" s="2"/>
      <c r="G3346" s="4"/>
      <c r="M3346" s="6"/>
      <c r="N3346" s="6"/>
    </row>
    <row r="3347" spans="1:14" hidden="1" x14ac:dyDescent="0.3">
      <c r="A3347" s="7"/>
      <c r="D3347" t="str">
        <f t="shared" si="104"/>
        <v>00:00:00</v>
      </c>
      <c r="E3347" s="18">
        <f t="shared" si="105"/>
        <v>0</v>
      </c>
      <c r="F3347" s="2"/>
      <c r="G3347" s="4"/>
      <c r="M3347" s="6"/>
      <c r="N3347" s="6"/>
    </row>
    <row r="3348" spans="1:14" hidden="1" x14ac:dyDescent="0.3">
      <c r="A3348" s="7"/>
      <c r="D3348" t="str">
        <f t="shared" si="104"/>
        <v>00:00:00</v>
      </c>
      <c r="E3348" s="18">
        <f t="shared" si="105"/>
        <v>0</v>
      </c>
      <c r="F3348" s="2"/>
      <c r="G3348" s="4"/>
      <c r="M3348" s="6"/>
      <c r="N3348" s="6"/>
    </row>
    <row r="3349" spans="1:14" hidden="1" x14ac:dyDescent="0.3">
      <c r="A3349" s="7"/>
      <c r="D3349" t="str">
        <f t="shared" si="104"/>
        <v>00:00:00</v>
      </c>
      <c r="E3349" s="18">
        <f t="shared" si="105"/>
        <v>0</v>
      </c>
      <c r="F3349" s="2"/>
      <c r="G3349" s="4"/>
      <c r="M3349" s="6"/>
      <c r="N3349" s="6"/>
    </row>
    <row r="3350" spans="1:14" hidden="1" x14ac:dyDescent="0.3">
      <c r="A3350" s="7"/>
      <c r="D3350" t="str">
        <f t="shared" si="104"/>
        <v>00:00:00</v>
      </c>
      <c r="E3350" s="18">
        <f t="shared" si="105"/>
        <v>0</v>
      </c>
      <c r="F3350" s="2"/>
      <c r="G3350" s="4"/>
      <c r="M3350" s="6"/>
      <c r="N3350" s="6"/>
    </row>
    <row r="3351" spans="1:14" hidden="1" x14ac:dyDescent="0.3">
      <c r="A3351" s="7"/>
      <c r="D3351" t="str">
        <f t="shared" si="104"/>
        <v>00:00:00</v>
      </c>
      <c r="E3351" s="18">
        <f t="shared" si="105"/>
        <v>0</v>
      </c>
      <c r="F3351" s="2"/>
      <c r="G3351" s="4"/>
      <c r="M3351" s="6"/>
      <c r="N3351" s="6"/>
    </row>
    <row r="3352" spans="1:14" hidden="1" x14ac:dyDescent="0.3">
      <c r="A3352" s="7"/>
      <c r="D3352" t="str">
        <f t="shared" si="104"/>
        <v>00:00:00</v>
      </c>
      <c r="E3352" s="18">
        <f t="shared" si="105"/>
        <v>0</v>
      </c>
      <c r="F3352" s="2"/>
      <c r="G3352" s="4"/>
      <c r="M3352" s="6"/>
      <c r="N3352" s="6"/>
    </row>
    <row r="3353" spans="1:14" hidden="1" x14ac:dyDescent="0.3">
      <c r="A3353" s="7"/>
      <c r="D3353" t="str">
        <f t="shared" si="104"/>
        <v>00:00:00</v>
      </c>
      <c r="E3353" s="18">
        <f t="shared" si="105"/>
        <v>0</v>
      </c>
      <c r="F3353" s="2"/>
      <c r="G3353" s="4"/>
      <c r="M3353" s="6"/>
      <c r="N3353" s="6"/>
    </row>
    <row r="3354" spans="1:14" hidden="1" x14ac:dyDescent="0.3">
      <c r="A3354" s="7"/>
      <c r="D3354" t="str">
        <f t="shared" si="104"/>
        <v>00:00:00</v>
      </c>
      <c r="E3354" s="18">
        <f t="shared" si="105"/>
        <v>0</v>
      </c>
      <c r="F3354" s="2"/>
      <c r="G3354" s="4"/>
      <c r="M3354" s="6"/>
      <c r="N3354" s="6"/>
    </row>
    <row r="3355" spans="1:14" hidden="1" x14ac:dyDescent="0.3">
      <c r="A3355" s="7"/>
      <c r="D3355" t="str">
        <f t="shared" si="104"/>
        <v>00:00:00</v>
      </c>
      <c r="E3355" s="18">
        <f t="shared" si="105"/>
        <v>0</v>
      </c>
      <c r="F3355" s="2"/>
      <c r="G3355" s="4"/>
      <c r="M3355" s="6"/>
      <c r="N3355" s="6"/>
    </row>
    <row r="3356" spans="1:14" hidden="1" x14ac:dyDescent="0.3">
      <c r="A3356" s="7"/>
      <c r="D3356" t="str">
        <f t="shared" si="104"/>
        <v>00:00:00</v>
      </c>
      <c r="E3356" s="18">
        <f t="shared" si="105"/>
        <v>0</v>
      </c>
      <c r="F3356" s="2"/>
      <c r="G3356" s="4"/>
      <c r="M3356" s="6"/>
      <c r="N3356" s="6"/>
    </row>
    <row r="3357" spans="1:14" hidden="1" x14ac:dyDescent="0.3">
      <c r="A3357" s="7"/>
      <c r="D3357" t="str">
        <f t="shared" si="104"/>
        <v>00:00:00</v>
      </c>
      <c r="E3357" s="18">
        <f t="shared" si="105"/>
        <v>0</v>
      </c>
      <c r="F3357" s="2"/>
      <c r="G3357" s="4"/>
      <c r="M3357" s="6"/>
      <c r="N3357" s="6"/>
    </row>
    <row r="3358" spans="1:14" hidden="1" x14ac:dyDescent="0.3">
      <c r="A3358" s="7"/>
      <c r="D3358" t="str">
        <f t="shared" si="104"/>
        <v>00:00:00</v>
      </c>
      <c r="E3358" s="18">
        <f t="shared" si="105"/>
        <v>0</v>
      </c>
      <c r="F3358" s="2"/>
      <c r="G3358" s="4"/>
      <c r="M3358" s="6"/>
      <c r="N3358" s="6"/>
    </row>
    <row r="3359" spans="1:14" hidden="1" x14ac:dyDescent="0.3">
      <c r="A3359" s="7"/>
      <c r="D3359" t="str">
        <f t="shared" si="104"/>
        <v>00:00:00</v>
      </c>
      <c r="E3359" s="18">
        <f t="shared" si="105"/>
        <v>0</v>
      </c>
      <c r="F3359" s="2"/>
      <c r="G3359" s="4"/>
      <c r="M3359" s="6"/>
      <c r="N3359" s="6"/>
    </row>
    <row r="3360" spans="1:14" hidden="1" x14ac:dyDescent="0.3">
      <c r="A3360" s="7"/>
      <c r="D3360" t="str">
        <f t="shared" si="104"/>
        <v>00:00:00</v>
      </c>
      <c r="E3360" s="18">
        <f t="shared" si="105"/>
        <v>0</v>
      </c>
      <c r="F3360" s="2"/>
      <c r="G3360" s="4"/>
      <c r="M3360" s="6"/>
      <c r="N3360" s="6"/>
    </row>
    <row r="3361" spans="1:14" hidden="1" x14ac:dyDescent="0.3">
      <c r="A3361" s="7"/>
      <c r="D3361" t="str">
        <f t="shared" si="104"/>
        <v>00:00:00</v>
      </c>
      <c r="E3361" s="18">
        <f t="shared" si="105"/>
        <v>0</v>
      </c>
      <c r="F3361" s="2"/>
      <c r="G3361" s="4"/>
      <c r="M3361" s="6"/>
      <c r="N3361" s="6"/>
    </row>
    <row r="3362" spans="1:14" hidden="1" x14ac:dyDescent="0.3">
      <c r="A3362" s="7"/>
      <c r="D3362" t="str">
        <f t="shared" si="104"/>
        <v>00:00:00</v>
      </c>
      <c r="E3362" s="18">
        <f t="shared" si="105"/>
        <v>0</v>
      </c>
      <c r="F3362" s="2"/>
      <c r="G3362" s="4"/>
      <c r="M3362" s="6"/>
      <c r="N3362" s="6"/>
    </row>
    <row r="3363" spans="1:14" hidden="1" x14ac:dyDescent="0.3">
      <c r="A3363" s="7"/>
      <c r="D3363" t="str">
        <f t="shared" si="104"/>
        <v>00:00:00</v>
      </c>
      <c r="E3363" s="18">
        <f t="shared" si="105"/>
        <v>0</v>
      </c>
      <c r="F3363" s="2"/>
      <c r="G3363" s="4"/>
      <c r="M3363" s="6"/>
      <c r="N3363" s="6"/>
    </row>
    <row r="3364" spans="1:14" hidden="1" x14ac:dyDescent="0.3">
      <c r="A3364" s="7"/>
      <c r="D3364" t="str">
        <f t="shared" si="104"/>
        <v>00:00:00</v>
      </c>
      <c r="E3364" s="18">
        <f t="shared" si="105"/>
        <v>0</v>
      </c>
      <c r="F3364" s="2"/>
      <c r="G3364" s="4"/>
      <c r="M3364" s="6"/>
      <c r="N3364" s="6"/>
    </row>
    <row r="3365" spans="1:14" hidden="1" x14ac:dyDescent="0.3">
      <c r="A3365" s="7"/>
      <c r="D3365" t="str">
        <f t="shared" si="104"/>
        <v>00:00:00</v>
      </c>
      <c r="E3365" s="18">
        <f t="shared" si="105"/>
        <v>0</v>
      </c>
      <c r="F3365" s="2"/>
      <c r="G3365" s="4"/>
      <c r="M3365" s="6"/>
      <c r="N3365" s="6"/>
    </row>
    <row r="3366" spans="1:14" hidden="1" x14ac:dyDescent="0.3">
      <c r="A3366" s="7"/>
      <c r="D3366" t="str">
        <f t="shared" si="104"/>
        <v>00:00:00</v>
      </c>
      <c r="E3366" s="18">
        <f t="shared" si="105"/>
        <v>0</v>
      </c>
      <c r="F3366" s="2"/>
      <c r="G3366" s="4"/>
      <c r="M3366" s="6"/>
      <c r="N3366" s="6"/>
    </row>
    <row r="3367" spans="1:14" hidden="1" x14ac:dyDescent="0.3">
      <c r="A3367" s="7"/>
      <c r="D3367" t="str">
        <f t="shared" si="104"/>
        <v>00:00:00</v>
      </c>
      <c r="E3367" s="18">
        <f t="shared" si="105"/>
        <v>0</v>
      </c>
      <c r="F3367" s="2"/>
      <c r="G3367" s="4"/>
      <c r="M3367" s="6"/>
      <c r="N3367" s="6"/>
    </row>
    <row r="3368" spans="1:14" hidden="1" x14ac:dyDescent="0.3">
      <c r="A3368" s="7"/>
      <c r="D3368" t="str">
        <f t="shared" si="104"/>
        <v>00:00:00</v>
      </c>
      <c r="E3368" s="18">
        <f t="shared" si="105"/>
        <v>0</v>
      </c>
      <c r="F3368" s="2"/>
      <c r="G3368" s="4"/>
      <c r="M3368" s="6"/>
      <c r="N3368" s="6"/>
    </row>
    <row r="3369" spans="1:14" hidden="1" x14ac:dyDescent="0.3">
      <c r="A3369" s="7"/>
      <c r="D3369" t="str">
        <f t="shared" si="104"/>
        <v>00:00:00</v>
      </c>
      <c r="E3369" s="18">
        <f t="shared" si="105"/>
        <v>0</v>
      </c>
      <c r="F3369" s="2"/>
      <c r="G3369" s="4"/>
      <c r="M3369" s="6"/>
      <c r="N3369" s="6"/>
    </row>
    <row r="3370" spans="1:14" hidden="1" x14ac:dyDescent="0.3">
      <c r="A3370" s="7"/>
      <c r="D3370" t="str">
        <f t="shared" si="104"/>
        <v>00:00:00</v>
      </c>
      <c r="E3370" s="18">
        <f t="shared" si="105"/>
        <v>0</v>
      </c>
      <c r="F3370" s="2"/>
      <c r="G3370" s="4"/>
      <c r="M3370" s="6"/>
      <c r="N3370" s="6"/>
    </row>
    <row r="3371" spans="1:14" hidden="1" x14ac:dyDescent="0.3">
      <c r="A3371" s="7"/>
      <c r="D3371" t="str">
        <f t="shared" si="104"/>
        <v>00:00:00</v>
      </c>
      <c r="E3371" s="18">
        <f t="shared" si="105"/>
        <v>0</v>
      </c>
      <c r="F3371" s="2"/>
      <c r="G3371" s="4"/>
      <c r="M3371" s="6"/>
      <c r="N3371" s="6"/>
    </row>
    <row r="3372" spans="1:14" hidden="1" x14ac:dyDescent="0.3">
      <c r="A3372" s="7"/>
      <c r="D3372" t="str">
        <f t="shared" si="104"/>
        <v>00:00:00</v>
      </c>
      <c r="E3372" s="18">
        <f t="shared" si="105"/>
        <v>0</v>
      </c>
      <c r="F3372" s="2"/>
      <c r="G3372" s="4"/>
      <c r="M3372" s="6"/>
      <c r="N3372" s="6"/>
    </row>
    <row r="3373" spans="1:14" hidden="1" x14ac:dyDescent="0.3">
      <c r="A3373" s="7"/>
      <c r="D3373" t="str">
        <f t="shared" si="104"/>
        <v>00:00:00</v>
      </c>
      <c r="E3373" s="18">
        <f t="shared" si="105"/>
        <v>0</v>
      </c>
      <c r="F3373" s="2"/>
      <c r="G3373" s="4"/>
      <c r="M3373" s="6"/>
      <c r="N3373" s="6"/>
    </row>
    <row r="3374" spans="1:14" hidden="1" x14ac:dyDescent="0.3">
      <c r="A3374" s="7"/>
      <c r="D3374" t="str">
        <f t="shared" si="104"/>
        <v>00:00:00</v>
      </c>
      <c r="E3374" s="18">
        <f t="shared" si="105"/>
        <v>0</v>
      </c>
      <c r="F3374" s="2"/>
      <c r="G3374" s="4"/>
      <c r="M3374" s="6"/>
      <c r="N3374" s="6"/>
    </row>
    <row r="3375" spans="1:14" hidden="1" x14ac:dyDescent="0.3">
      <c r="A3375" s="7"/>
      <c r="D3375" t="str">
        <f t="shared" si="104"/>
        <v>00:00:00</v>
      </c>
      <c r="E3375" s="18">
        <f t="shared" si="105"/>
        <v>0</v>
      </c>
      <c r="F3375" s="2"/>
      <c r="G3375" s="4"/>
      <c r="M3375" s="6"/>
      <c r="N3375" s="6"/>
    </row>
    <row r="3376" spans="1:14" hidden="1" x14ac:dyDescent="0.3">
      <c r="A3376" s="7"/>
      <c r="D3376" t="str">
        <f t="shared" si="104"/>
        <v>00:00:00</v>
      </c>
      <c r="E3376" s="18">
        <f t="shared" si="105"/>
        <v>0</v>
      </c>
      <c r="F3376" s="2"/>
      <c r="G3376" s="4"/>
      <c r="M3376" s="6"/>
      <c r="N3376" s="6"/>
    </row>
    <row r="3377" spans="1:14" hidden="1" x14ac:dyDescent="0.3">
      <c r="A3377" s="7"/>
      <c r="D3377" t="str">
        <f t="shared" si="104"/>
        <v>00:00:00</v>
      </c>
      <c r="E3377" s="18">
        <f t="shared" si="105"/>
        <v>0</v>
      </c>
      <c r="F3377" s="2"/>
      <c r="G3377" s="4"/>
      <c r="M3377" s="6"/>
      <c r="N3377" s="6"/>
    </row>
    <row r="3378" spans="1:14" hidden="1" x14ac:dyDescent="0.3">
      <c r="A3378" s="7"/>
      <c r="D3378" t="str">
        <f t="shared" si="104"/>
        <v>00:00:00</v>
      </c>
      <c r="E3378" s="18">
        <f t="shared" si="105"/>
        <v>0</v>
      </c>
      <c r="F3378" s="2"/>
      <c r="G3378" s="4"/>
      <c r="M3378" s="6"/>
      <c r="N3378" s="6"/>
    </row>
    <row r="3379" spans="1:14" hidden="1" x14ac:dyDescent="0.3">
      <c r="A3379" s="7"/>
      <c r="D3379" t="str">
        <f t="shared" si="104"/>
        <v>00:00:00</v>
      </c>
      <c r="E3379" s="18">
        <f t="shared" si="105"/>
        <v>0</v>
      </c>
      <c r="F3379" s="2"/>
      <c r="G3379" s="4"/>
      <c r="M3379" s="6"/>
      <c r="N3379" s="6"/>
    </row>
    <row r="3380" spans="1:14" hidden="1" x14ac:dyDescent="0.3">
      <c r="A3380" s="7"/>
      <c r="D3380" t="str">
        <f t="shared" si="104"/>
        <v>00:00:00</v>
      </c>
      <c r="E3380" s="18">
        <f t="shared" si="105"/>
        <v>0</v>
      </c>
      <c r="F3380" s="2"/>
      <c r="G3380" s="4"/>
      <c r="M3380" s="6"/>
      <c r="N3380" s="6"/>
    </row>
    <row r="3381" spans="1:14" hidden="1" x14ac:dyDescent="0.3">
      <c r="A3381" s="7"/>
      <c r="D3381" t="str">
        <f t="shared" si="104"/>
        <v>00:00:00</v>
      </c>
      <c r="E3381" s="18">
        <f t="shared" si="105"/>
        <v>0</v>
      </c>
      <c r="F3381" s="2"/>
      <c r="G3381" s="4"/>
      <c r="M3381" s="6"/>
      <c r="N3381" s="6"/>
    </row>
    <row r="3382" spans="1:14" hidden="1" x14ac:dyDescent="0.3">
      <c r="A3382" s="7"/>
      <c r="D3382" t="str">
        <f t="shared" si="104"/>
        <v>00:00:00</v>
      </c>
      <c r="E3382" s="18">
        <f t="shared" si="105"/>
        <v>0</v>
      </c>
      <c r="F3382" s="2"/>
      <c r="G3382" s="4"/>
      <c r="M3382" s="6"/>
      <c r="N3382" s="6"/>
    </row>
    <row r="3383" spans="1:14" hidden="1" x14ac:dyDescent="0.3">
      <c r="A3383" s="7"/>
      <c r="D3383" t="str">
        <f t="shared" si="104"/>
        <v>00:00:00</v>
      </c>
      <c r="E3383" s="18">
        <f t="shared" si="105"/>
        <v>0</v>
      </c>
      <c r="F3383" s="2"/>
      <c r="G3383" s="4"/>
      <c r="M3383" s="6"/>
      <c r="N3383" s="6"/>
    </row>
    <row r="3384" spans="1:14" hidden="1" x14ac:dyDescent="0.3">
      <c r="A3384" s="7"/>
      <c r="D3384" t="str">
        <f t="shared" si="104"/>
        <v>00:00:00</v>
      </c>
      <c r="E3384" s="18">
        <f t="shared" si="105"/>
        <v>0</v>
      </c>
      <c r="F3384" s="2"/>
      <c r="G3384" s="4"/>
      <c r="M3384" s="6"/>
      <c r="N3384" s="6"/>
    </row>
    <row r="3385" spans="1:14" hidden="1" x14ac:dyDescent="0.3">
      <c r="A3385" s="7"/>
      <c r="D3385" t="str">
        <f t="shared" si="104"/>
        <v>00:00:00</v>
      </c>
      <c r="E3385" s="18">
        <f t="shared" si="105"/>
        <v>0</v>
      </c>
      <c r="F3385" s="2"/>
      <c r="G3385" s="4"/>
      <c r="M3385" s="6"/>
      <c r="N3385" s="6"/>
    </row>
    <row r="3386" spans="1:14" hidden="1" x14ac:dyDescent="0.3">
      <c r="A3386" s="7"/>
      <c r="D3386" t="str">
        <f t="shared" si="104"/>
        <v>00:00:00</v>
      </c>
      <c r="E3386" s="18">
        <f t="shared" si="105"/>
        <v>0</v>
      </c>
      <c r="F3386" s="2"/>
      <c r="G3386" s="4"/>
      <c r="M3386" s="6"/>
      <c r="N3386" s="6"/>
    </row>
    <row r="3387" spans="1:14" hidden="1" x14ac:dyDescent="0.3">
      <c r="A3387" s="7"/>
      <c r="D3387" t="str">
        <f t="shared" si="104"/>
        <v>00:00:00</v>
      </c>
      <c r="E3387" s="18">
        <f t="shared" si="105"/>
        <v>0</v>
      </c>
      <c r="F3387" s="2"/>
      <c r="G3387" s="4"/>
      <c r="M3387" s="6"/>
      <c r="N3387" s="6"/>
    </row>
    <row r="3388" spans="1:14" hidden="1" x14ac:dyDescent="0.3">
      <c r="A3388" s="7"/>
      <c r="D3388" t="str">
        <f t="shared" si="104"/>
        <v>00:00:00</v>
      </c>
      <c r="E3388" s="18">
        <f t="shared" si="105"/>
        <v>0</v>
      </c>
      <c r="F3388" s="2"/>
      <c r="G3388" s="4"/>
      <c r="M3388" s="6"/>
      <c r="N3388" s="6"/>
    </row>
    <row r="3389" spans="1:14" hidden="1" x14ac:dyDescent="0.3">
      <c r="A3389" s="7"/>
      <c r="D3389" t="str">
        <f t="shared" si="104"/>
        <v>00:00:00</v>
      </c>
      <c r="E3389" s="18">
        <f t="shared" si="105"/>
        <v>0</v>
      </c>
      <c r="F3389" s="2"/>
      <c r="G3389" s="4"/>
      <c r="M3389" s="6"/>
      <c r="N3389" s="6"/>
    </row>
    <row r="3390" spans="1:14" hidden="1" x14ac:dyDescent="0.3">
      <c r="A3390" s="7"/>
      <c r="D3390" t="str">
        <f t="shared" si="104"/>
        <v>00:00:00</v>
      </c>
      <c r="E3390" s="18">
        <f t="shared" si="105"/>
        <v>0</v>
      </c>
      <c r="F3390" s="2"/>
      <c r="G3390" s="4"/>
      <c r="M3390" s="6"/>
      <c r="N3390" s="6"/>
    </row>
    <row r="3391" spans="1:14" hidden="1" x14ac:dyDescent="0.3">
      <c r="A3391" s="7"/>
      <c r="D3391" t="str">
        <f t="shared" si="104"/>
        <v>00:00:00</v>
      </c>
      <c r="E3391" s="18">
        <f t="shared" si="105"/>
        <v>0</v>
      </c>
      <c r="F3391" s="2"/>
      <c r="G3391" s="4"/>
      <c r="M3391" s="6"/>
      <c r="N3391" s="6"/>
    </row>
    <row r="3392" spans="1:14" hidden="1" x14ac:dyDescent="0.3">
      <c r="A3392" s="7"/>
      <c r="D3392" t="str">
        <f t="shared" si="104"/>
        <v>00:00:00</v>
      </c>
      <c r="E3392" s="18">
        <f t="shared" si="105"/>
        <v>0</v>
      </c>
      <c r="F3392" s="2"/>
      <c r="G3392" s="4"/>
      <c r="M3392" s="6"/>
      <c r="N3392" s="6"/>
    </row>
    <row r="3393" spans="1:14" hidden="1" x14ac:dyDescent="0.3">
      <c r="A3393" s="7"/>
      <c r="D3393" t="str">
        <f t="shared" si="104"/>
        <v>00:00:00</v>
      </c>
      <c r="E3393" s="18">
        <f t="shared" si="105"/>
        <v>0</v>
      </c>
      <c r="F3393" s="2"/>
      <c r="G3393" s="4"/>
      <c r="M3393" s="6"/>
      <c r="N3393" s="6"/>
    </row>
    <row r="3394" spans="1:14" hidden="1" x14ac:dyDescent="0.3">
      <c r="A3394" s="7"/>
      <c r="D3394" t="str">
        <f t="shared" si="104"/>
        <v>00:00:00</v>
      </c>
      <c r="E3394" s="18">
        <f t="shared" si="105"/>
        <v>0</v>
      </c>
      <c r="F3394" s="2"/>
      <c r="G3394" s="4"/>
      <c r="M3394" s="6"/>
      <c r="N3394" s="6"/>
    </row>
    <row r="3395" spans="1:14" hidden="1" x14ac:dyDescent="0.3">
      <c r="A3395" s="7"/>
      <c r="D3395" t="str">
        <f t="shared" ref="D3395:D3458" si="106">TEXT(C3395,"hh:mm:ss")</f>
        <v>00:00:00</v>
      </c>
      <c r="E3395" s="18">
        <f t="shared" ref="E3395:E3458" si="107">FLOOR(D3395,TIME(1,0,0))</f>
        <v>0</v>
      </c>
      <c r="F3395" s="2"/>
      <c r="G3395" s="4"/>
      <c r="M3395" s="6"/>
      <c r="N3395" s="6"/>
    </row>
    <row r="3396" spans="1:14" hidden="1" x14ac:dyDescent="0.3">
      <c r="A3396" s="7"/>
      <c r="D3396" t="str">
        <f t="shared" si="106"/>
        <v>00:00:00</v>
      </c>
      <c r="E3396" s="18">
        <f t="shared" si="107"/>
        <v>0</v>
      </c>
      <c r="F3396" s="2"/>
      <c r="G3396" s="4"/>
      <c r="M3396" s="6"/>
      <c r="N3396" s="6"/>
    </row>
    <row r="3397" spans="1:14" hidden="1" x14ac:dyDescent="0.3">
      <c r="A3397" s="7"/>
      <c r="D3397" t="str">
        <f t="shared" si="106"/>
        <v>00:00:00</v>
      </c>
      <c r="E3397" s="18">
        <f t="shared" si="107"/>
        <v>0</v>
      </c>
      <c r="F3397" s="2"/>
      <c r="G3397" s="4"/>
      <c r="M3397" s="6"/>
      <c r="N3397" s="6"/>
    </row>
    <row r="3398" spans="1:14" hidden="1" x14ac:dyDescent="0.3">
      <c r="A3398" s="7"/>
      <c r="D3398" t="str">
        <f t="shared" si="106"/>
        <v>00:00:00</v>
      </c>
      <c r="E3398" s="18">
        <f t="shared" si="107"/>
        <v>0</v>
      </c>
      <c r="F3398" s="2"/>
      <c r="G3398" s="4"/>
      <c r="M3398" s="6"/>
      <c r="N3398" s="6"/>
    </row>
    <row r="3399" spans="1:14" hidden="1" x14ac:dyDescent="0.3">
      <c r="A3399" s="7"/>
      <c r="D3399" t="str">
        <f t="shared" si="106"/>
        <v>00:00:00</v>
      </c>
      <c r="E3399" s="18">
        <f t="shared" si="107"/>
        <v>0</v>
      </c>
      <c r="F3399" s="2"/>
      <c r="G3399" s="4"/>
      <c r="M3399" s="6"/>
      <c r="N3399" s="6"/>
    </row>
    <row r="3400" spans="1:14" hidden="1" x14ac:dyDescent="0.3">
      <c r="A3400" s="7"/>
      <c r="D3400" t="str">
        <f t="shared" si="106"/>
        <v>00:00:00</v>
      </c>
      <c r="E3400" s="18">
        <f t="shared" si="107"/>
        <v>0</v>
      </c>
      <c r="F3400" s="2"/>
      <c r="G3400" s="4"/>
      <c r="M3400" s="6"/>
      <c r="N3400" s="6"/>
    </row>
    <row r="3401" spans="1:14" hidden="1" x14ac:dyDescent="0.3">
      <c r="A3401" s="7"/>
      <c r="D3401" t="str">
        <f t="shared" si="106"/>
        <v>00:00:00</v>
      </c>
      <c r="E3401" s="18">
        <f t="shared" si="107"/>
        <v>0</v>
      </c>
      <c r="F3401" s="2"/>
      <c r="G3401" s="4"/>
      <c r="M3401" s="6"/>
      <c r="N3401" s="6"/>
    </row>
    <row r="3402" spans="1:14" hidden="1" x14ac:dyDescent="0.3">
      <c r="A3402" s="7"/>
      <c r="D3402" t="str">
        <f t="shared" si="106"/>
        <v>00:00:00</v>
      </c>
      <c r="E3402" s="18">
        <f t="shared" si="107"/>
        <v>0</v>
      </c>
      <c r="F3402" s="2"/>
      <c r="G3402" s="4"/>
      <c r="M3402" s="6"/>
      <c r="N3402" s="6"/>
    </row>
    <row r="3403" spans="1:14" hidden="1" x14ac:dyDescent="0.3">
      <c r="A3403" s="7"/>
      <c r="D3403" t="str">
        <f t="shared" si="106"/>
        <v>00:00:00</v>
      </c>
      <c r="E3403" s="18">
        <f t="shared" si="107"/>
        <v>0</v>
      </c>
      <c r="F3403" s="2"/>
      <c r="G3403" s="4"/>
      <c r="M3403" s="6"/>
      <c r="N3403" s="6"/>
    </row>
    <row r="3404" spans="1:14" hidden="1" x14ac:dyDescent="0.3">
      <c r="A3404" s="7"/>
      <c r="D3404" t="str">
        <f t="shared" si="106"/>
        <v>00:00:00</v>
      </c>
      <c r="E3404" s="18">
        <f t="shared" si="107"/>
        <v>0</v>
      </c>
      <c r="F3404" s="2"/>
      <c r="G3404" s="4"/>
      <c r="M3404" s="6"/>
      <c r="N3404" s="6"/>
    </row>
    <row r="3405" spans="1:14" hidden="1" x14ac:dyDescent="0.3">
      <c r="A3405" s="7"/>
      <c r="D3405" t="str">
        <f t="shared" si="106"/>
        <v>00:00:00</v>
      </c>
      <c r="E3405" s="18">
        <f t="shared" si="107"/>
        <v>0</v>
      </c>
      <c r="F3405" s="2"/>
      <c r="G3405" s="4"/>
      <c r="M3405" s="6"/>
      <c r="N3405" s="6"/>
    </row>
    <row r="3406" spans="1:14" hidden="1" x14ac:dyDescent="0.3">
      <c r="A3406" s="7"/>
      <c r="D3406" t="str">
        <f t="shared" si="106"/>
        <v>00:00:00</v>
      </c>
      <c r="E3406" s="18">
        <f t="shared" si="107"/>
        <v>0</v>
      </c>
      <c r="F3406" s="2"/>
      <c r="G3406" s="4"/>
      <c r="M3406" s="6"/>
      <c r="N3406" s="6"/>
    </row>
    <row r="3407" spans="1:14" hidden="1" x14ac:dyDescent="0.3">
      <c r="A3407" s="7"/>
      <c r="D3407" t="str">
        <f t="shared" si="106"/>
        <v>00:00:00</v>
      </c>
      <c r="E3407" s="18">
        <f t="shared" si="107"/>
        <v>0</v>
      </c>
      <c r="F3407" s="2"/>
      <c r="G3407" s="4"/>
      <c r="M3407" s="6"/>
      <c r="N3407" s="6"/>
    </row>
    <row r="3408" spans="1:14" hidden="1" x14ac:dyDescent="0.3">
      <c r="A3408" s="7"/>
      <c r="D3408" t="str">
        <f t="shared" si="106"/>
        <v>00:00:00</v>
      </c>
      <c r="E3408" s="18">
        <f t="shared" si="107"/>
        <v>0</v>
      </c>
      <c r="F3408" s="2"/>
      <c r="G3408" s="4"/>
      <c r="M3408" s="6"/>
      <c r="N3408" s="6"/>
    </row>
    <row r="3409" spans="1:14" hidden="1" x14ac:dyDescent="0.3">
      <c r="A3409" s="7"/>
      <c r="D3409" t="str">
        <f t="shared" si="106"/>
        <v>00:00:00</v>
      </c>
      <c r="E3409" s="18">
        <f t="shared" si="107"/>
        <v>0</v>
      </c>
      <c r="F3409" s="2"/>
      <c r="G3409" s="4"/>
      <c r="M3409" s="6"/>
      <c r="N3409" s="6"/>
    </row>
    <row r="3410" spans="1:14" hidden="1" x14ac:dyDescent="0.3">
      <c r="A3410" s="7"/>
      <c r="D3410" t="str">
        <f t="shared" si="106"/>
        <v>00:00:00</v>
      </c>
      <c r="E3410" s="18">
        <f t="shared" si="107"/>
        <v>0</v>
      </c>
      <c r="F3410" s="2"/>
      <c r="G3410" s="4"/>
      <c r="M3410" s="6"/>
      <c r="N3410" s="6"/>
    </row>
    <row r="3411" spans="1:14" hidden="1" x14ac:dyDescent="0.3">
      <c r="A3411" s="7"/>
      <c r="D3411" t="str">
        <f t="shared" si="106"/>
        <v>00:00:00</v>
      </c>
      <c r="E3411" s="18">
        <f t="shared" si="107"/>
        <v>0</v>
      </c>
      <c r="F3411" s="2"/>
      <c r="G3411" s="4"/>
      <c r="M3411" s="6"/>
      <c r="N3411" s="6"/>
    </row>
    <row r="3412" spans="1:14" hidden="1" x14ac:dyDescent="0.3">
      <c r="A3412" s="7"/>
      <c r="D3412" t="str">
        <f t="shared" si="106"/>
        <v>00:00:00</v>
      </c>
      <c r="E3412" s="18">
        <f t="shared" si="107"/>
        <v>0</v>
      </c>
      <c r="F3412" s="2"/>
      <c r="G3412" s="4"/>
      <c r="M3412" s="6"/>
      <c r="N3412" s="6"/>
    </row>
    <row r="3413" spans="1:14" hidden="1" x14ac:dyDescent="0.3">
      <c r="A3413" s="7"/>
      <c r="D3413" t="str">
        <f t="shared" si="106"/>
        <v>00:00:00</v>
      </c>
      <c r="E3413" s="18">
        <f t="shared" si="107"/>
        <v>0</v>
      </c>
      <c r="F3413" s="2"/>
      <c r="G3413" s="4"/>
      <c r="M3413" s="6"/>
      <c r="N3413" s="6"/>
    </row>
    <row r="3414" spans="1:14" hidden="1" x14ac:dyDescent="0.3">
      <c r="A3414" s="7"/>
      <c r="D3414" t="str">
        <f t="shared" si="106"/>
        <v>00:00:00</v>
      </c>
      <c r="E3414" s="18">
        <f t="shared" si="107"/>
        <v>0</v>
      </c>
      <c r="F3414" s="2"/>
      <c r="G3414" s="4"/>
      <c r="M3414" s="6"/>
      <c r="N3414" s="6"/>
    </row>
    <row r="3415" spans="1:14" hidden="1" x14ac:dyDescent="0.3">
      <c r="A3415" s="7"/>
      <c r="D3415" t="str">
        <f t="shared" si="106"/>
        <v>00:00:00</v>
      </c>
      <c r="E3415" s="18">
        <f t="shared" si="107"/>
        <v>0</v>
      </c>
      <c r="F3415" s="2"/>
      <c r="G3415" s="4"/>
      <c r="M3415" s="6"/>
      <c r="N3415" s="6"/>
    </row>
    <row r="3416" spans="1:14" hidden="1" x14ac:dyDescent="0.3">
      <c r="A3416" s="7"/>
      <c r="D3416" t="str">
        <f t="shared" si="106"/>
        <v>00:00:00</v>
      </c>
      <c r="E3416" s="18">
        <f t="shared" si="107"/>
        <v>0</v>
      </c>
      <c r="F3416" s="2"/>
      <c r="G3416" s="4"/>
      <c r="M3416" s="6"/>
      <c r="N3416" s="6"/>
    </row>
    <row r="3417" spans="1:14" hidden="1" x14ac:dyDescent="0.3">
      <c r="A3417" s="7"/>
      <c r="D3417" t="str">
        <f t="shared" si="106"/>
        <v>00:00:00</v>
      </c>
      <c r="E3417" s="18">
        <f t="shared" si="107"/>
        <v>0</v>
      </c>
      <c r="F3417" s="2"/>
      <c r="G3417" s="4"/>
      <c r="M3417" s="6"/>
      <c r="N3417" s="6"/>
    </row>
    <row r="3418" spans="1:14" hidden="1" x14ac:dyDescent="0.3">
      <c r="A3418" s="7"/>
      <c r="D3418" t="str">
        <f t="shared" si="106"/>
        <v>00:00:00</v>
      </c>
      <c r="E3418" s="18">
        <f t="shared" si="107"/>
        <v>0</v>
      </c>
      <c r="F3418" s="2"/>
      <c r="G3418" s="4"/>
      <c r="M3418" s="6"/>
      <c r="N3418" s="6"/>
    </row>
    <row r="3419" spans="1:14" hidden="1" x14ac:dyDescent="0.3">
      <c r="A3419" s="7"/>
      <c r="D3419" t="str">
        <f t="shared" si="106"/>
        <v>00:00:00</v>
      </c>
      <c r="E3419" s="18">
        <f t="shared" si="107"/>
        <v>0</v>
      </c>
      <c r="F3419" s="2"/>
      <c r="G3419" s="4"/>
      <c r="M3419" s="6"/>
      <c r="N3419" s="6"/>
    </row>
    <row r="3420" spans="1:14" hidden="1" x14ac:dyDescent="0.3">
      <c r="A3420" s="7"/>
      <c r="D3420" t="str">
        <f t="shared" si="106"/>
        <v>00:00:00</v>
      </c>
      <c r="E3420" s="18">
        <f t="shared" si="107"/>
        <v>0</v>
      </c>
      <c r="F3420" s="2"/>
      <c r="G3420" s="4"/>
      <c r="M3420" s="6"/>
      <c r="N3420" s="6"/>
    </row>
    <row r="3421" spans="1:14" hidden="1" x14ac:dyDescent="0.3">
      <c r="A3421" s="7"/>
      <c r="D3421" t="str">
        <f t="shared" si="106"/>
        <v>00:00:00</v>
      </c>
      <c r="E3421" s="18">
        <f t="shared" si="107"/>
        <v>0</v>
      </c>
      <c r="F3421" s="2"/>
      <c r="G3421" s="4"/>
      <c r="M3421" s="6"/>
      <c r="N3421" s="6"/>
    </row>
    <row r="3422" spans="1:14" hidden="1" x14ac:dyDescent="0.3">
      <c r="A3422" s="7"/>
      <c r="D3422" t="str">
        <f t="shared" si="106"/>
        <v>00:00:00</v>
      </c>
      <c r="E3422" s="18">
        <f t="shared" si="107"/>
        <v>0</v>
      </c>
      <c r="F3422" s="2"/>
      <c r="G3422" s="4"/>
      <c r="M3422" s="6"/>
      <c r="N3422" s="6"/>
    </row>
    <row r="3423" spans="1:14" hidden="1" x14ac:dyDescent="0.3">
      <c r="A3423" s="7"/>
      <c r="D3423" t="str">
        <f t="shared" si="106"/>
        <v>00:00:00</v>
      </c>
      <c r="E3423" s="18">
        <f t="shared" si="107"/>
        <v>0</v>
      </c>
      <c r="F3423" s="2"/>
      <c r="G3423" s="4"/>
      <c r="M3423" s="6"/>
      <c r="N3423" s="6"/>
    </row>
    <row r="3424" spans="1:14" hidden="1" x14ac:dyDescent="0.3">
      <c r="A3424" s="7"/>
      <c r="D3424" t="str">
        <f t="shared" si="106"/>
        <v>00:00:00</v>
      </c>
      <c r="E3424" s="18">
        <f t="shared" si="107"/>
        <v>0</v>
      </c>
      <c r="F3424" s="2"/>
      <c r="G3424" s="4"/>
      <c r="M3424" s="6"/>
      <c r="N3424" s="6"/>
    </row>
    <row r="3425" spans="1:14" hidden="1" x14ac:dyDescent="0.3">
      <c r="A3425" s="7"/>
      <c r="D3425" t="str">
        <f t="shared" si="106"/>
        <v>00:00:00</v>
      </c>
      <c r="E3425" s="18">
        <f t="shared" si="107"/>
        <v>0</v>
      </c>
      <c r="F3425" s="2"/>
      <c r="G3425" s="4"/>
      <c r="M3425" s="6"/>
      <c r="N3425" s="6"/>
    </row>
    <row r="3426" spans="1:14" hidden="1" x14ac:dyDescent="0.3">
      <c r="A3426" s="7"/>
      <c r="D3426" t="str">
        <f t="shared" si="106"/>
        <v>00:00:00</v>
      </c>
      <c r="E3426" s="18">
        <f t="shared" si="107"/>
        <v>0</v>
      </c>
      <c r="F3426" s="2"/>
      <c r="G3426" s="4"/>
      <c r="M3426" s="6"/>
      <c r="N3426" s="6"/>
    </row>
    <row r="3427" spans="1:14" hidden="1" x14ac:dyDescent="0.3">
      <c r="A3427" s="7"/>
      <c r="D3427" t="str">
        <f t="shared" si="106"/>
        <v>00:00:00</v>
      </c>
      <c r="E3427" s="18">
        <f t="shared" si="107"/>
        <v>0</v>
      </c>
      <c r="F3427" s="2"/>
      <c r="G3427" s="4"/>
      <c r="M3427" s="6"/>
      <c r="N3427" s="6"/>
    </row>
    <row r="3428" spans="1:14" hidden="1" x14ac:dyDescent="0.3">
      <c r="A3428" s="7"/>
      <c r="D3428" t="str">
        <f t="shared" si="106"/>
        <v>00:00:00</v>
      </c>
      <c r="E3428" s="18">
        <f t="shared" si="107"/>
        <v>0</v>
      </c>
      <c r="F3428" s="2"/>
      <c r="G3428" s="4"/>
      <c r="M3428" s="6"/>
      <c r="N3428" s="6"/>
    </row>
    <row r="3429" spans="1:14" hidden="1" x14ac:dyDescent="0.3">
      <c r="A3429" s="7"/>
      <c r="D3429" t="str">
        <f t="shared" si="106"/>
        <v>00:00:00</v>
      </c>
      <c r="E3429" s="18">
        <f t="shared" si="107"/>
        <v>0</v>
      </c>
      <c r="F3429" s="2"/>
      <c r="G3429" s="4"/>
      <c r="M3429" s="6"/>
      <c r="N3429" s="6"/>
    </row>
    <row r="3430" spans="1:14" hidden="1" x14ac:dyDescent="0.3">
      <c r="A3430" s="7"/>
      <c r="D3430" t="str">
        <f t="shared" si="106"/>
        <v>00:00:00</v>
      </c>
      <c r="E3430" s="18">
        <f t="shared" si="107"/>
        <v>0</v>
      </c>
      <c r="F3430" s="2"/>
      <c r="G3430" s="4"/>
      <c r="M3430" s="6"/>
      <c r="N3430" s="6"/>
    </row>
    <row r="3431" spans="1:14" hidden="1" x14ac:dyDescent="0.3">
      <c r="A3431" s="7"/>
      <c r="D3431" t="str">
        <f t="shared" si="106"/>
        <v>00:00:00</v>
      </c>
      <c r="E3431" s="18">
        <f t="shared" si="107"/>
        <v>0</v>
      </c>
      <c r="F3431" s="2"/>
      <c r="G3431" s="4"/>
      <c r="M3431" s="6"/>
      <c r="N3431" s="6"/>
    </row>
    <row r="3432" spans="1:14" hidden="1" x14ac:dyDescent="0.3">
      <c r="A3432" s="7"/>
      <c r="D3432" t="str">
        <f t="shared" si="106"/>
        <v>00:00:00</v>
      </c>
      <c r="E3432" s="18">
        <f t="shared" si="107"/>
        <v>0</v>
      </c>
      <c r="F3432" s="2"/>
      <c r="G3432" s="4"/>
      <c r="M3432" s="6"/>
      <c r="N3432" s="6"/>
    </row>
    <row r="3433" spans="1:14" hidden="1" x14ac:dyDescent="0.3">
      <c r="A3433" s="7"/>
      <c r="D3433" t="str">
        <f t="shared" si="106"/>
        <v>00:00:00</v>
      </c>
      <c r="E3433" s="18">
        <f t="shared" si="107"/>
        <v>0</v>
      </c>
      <c r="F3433" s="2"/>
      <c r="G3433" s="4"/>
      <c r="M3433" s="6"/>
      <c r="N3433" s="6"/>
    </row>
    <row r="3434" spans="1:14" hidden="1" x14ac:dyDescent="0.3">
      <c r="A3434" s="7"/>
      <c r="D3434" t="str">
        <f t="shared" si="106"/>
        <v>00:00:00</v>
      </c>
      <c r="E3434" s="18">
        <f t="shared" si="107"/>
        <v>0</v>
      </c>
      <c r="F3434" s="2"/>
      <c r="G3434" s="4"/>
      <c r="M3434" s="6"/>
      <c r="N3434" s="6"/>
    </row>
    <row r="3435" spans="1:14" hidden="1" x14ac:dyDescent="0.3">
      <c r="A3435" s="7"/>
      <c r="D3435" t="str">
        <f t="shared" si="106"/>
        <v>00:00:00</v>
      </c>
      <c r="E3435" s="18">
        <f t="shared" si="107"/>
        <v>0</v>
      </c>
      <c r="F3435" s="2"/>
      <c r="G3435" s="4"/>
      <c r="M3435" s="6"/>
      <c r="N3435" s="6"/>
    </row>
    <row r="3436" spans="1:14" hidden="1" x14ac:dyDescent="0.3">
      <c r="A3436" s="7"/>
      <c r="D3436" t="str">
        <f t="shared" si="106"/>
        <v>00:00:00</v>
      </c>
      <c r="E3436" s="18">
        <f t="shared" si="107"/>
        <v>0</v>
      </c>
      <c r="F3436" s="2"/>
      <c r="G3436" s="4"/>
      <c r="M3436" s="6"/>
      <c r="N3436" s="6"/>
    </row>
    <row r="3437" spans="1:14" hidden="1" x14ac:dyDescent="0.3">
      <c r="A3437" s="7"/>
      <c r="D3437" t="str">
        <f t="shared" si="106"/>
        <v>00:00:00</v>
      </c>
      <c r="E3437" s="18">
        <f t="shared" si="107"/>
        <v>0</v>
      </c>
      <c r="F3437" s="2"/>
      <c r="G3437" s="4"/>
      <c r="M3437" s="6"/>
      <c r="N3437" s="6"/>
    </row>
    <row r="3438" spans="1:14" hidden="1" x14ac:dyDescent="0.3">
      <c r="A3438" s="7"/>
      <c r="D3438" t="str">
        <f t="shared" si="106"/>
        <v>00:00:00</v>
      </c>
      <c r="E3438" s="18">
        <f t="shared" si="107"/>
        <v>0</v>
      </c>
      <c r="F3438" s="2"/>
      <c r="G3438" s="4"/>
      <c r="M3438" s="6"/>
      <c r="N3438" s="6"/>
    </row>
    <row r="3439" spans="1:14" hidden="1" x14ac:dyDescent="0.3">
      <c r="A3439" s="7"/>
      <c r="D3439" t="str">
        <f t="shared" si="106"/>
        <v>00:00:00</v>
      </c>
      <c r="E3439" s="18">
        <f t="shared" si="107"/>
        <v>0</v>
      </c>
      <c r="F3439" s="2"/>
      <c r="G3439" s="4"/>
      <c r="M3439" s="6"/>
      <c r="N3439" s="6"/>
    </row>
    <row r="3440" spans="1:14" hidden="1" x14ac:dyDescent="0.3">
      <c r="A3440" s="7"/>
      <c r="D3440" t="str">
        <f t="shared" si="106"/>
        <v>00:00:00</v>
      </c>
      <c r="E3440" s="18">
        <f t="shared" si="107"/>
        <v>0</v>
      </c>
      <c r="F3440" s="2"/>
      <c r="G3440" s="4"/>
      <c r="M3440" s="6"/>
      <c r="N3440" s="6"/>
    </row>
    <row r="3441" spans="1:14" hidden="1" x14ac:dyDescent="0.3">
      <c r="A3441" s="7"/>
      <c r="D3441" t="str">
        <f t="shared" si="106"/>
        <v>00:00:00</v>
      </c>
      <c r="E3441" s="18">
        <f t="shared" si="107"/>
        <v>0</v>
      </c>
      <c r="F3441" s="2"/>
      <c r="G3441" s="4"/>
      <c r="M3441" s="6"/>
      <c r="N3441" s="6"/>
    </row>
    <row r="3442" spans="1:14" hidden="1" x14ac:dyDescent="0.3">
      <c r="A3442" s="7"/>
      <c r="D3442" t="str">
        <f t="shared" si="106"/>
        <v>00:00:00</v>
      </c>
      <c r="E3442" s="18">
        <f t="shared" si="107"/>
        <v>0</v>
      </c>
      <c r="F3442" s="2"/>
      <c r="G3442" s="4"/>
      <c r="M3442" s="6"/>
      <c r="N3442" s="6"/>
    </row>
    <row r="3443" spans="1:14" hidden="1" x14ac:dyDescent="0.3">
      <c r="A3443" s="7"/>
      <c r="D3443" t="str">
        <f t="shared" si="106"/>
        <v>00:00:00</v>
      </c>
      <c r="E3443" s="18">
        <f t="shared" si="107"/>
        <v>0</v>
      </c>
      <c r="F3443" s="2"/>
      <c r="G3443" s="4"/>
      <c r="M3443" s="6"/>
      <c r="N3443" s="6"/>
    </row>
    <row r="3444" spans="1:14" hidden="1" x14ac:dyDescent="0.3">
      <c r="A3444" s="7"/>
      <c r="D3444" t="str">
        <f t="shared" si="106"/>
        <v>00:00:00</v>
      </c>
      <c r="E3444" s="18">
        <f t="shared" si="107"/>
        <v>0</v>
      </c>
      <c r="F3444" s="2"/>
      <c r="G3444" s="4"/>
      <c r="M3444" s="6"/>
      <c r="N3444" s="6"/>
    </row>
    <row r="3445" spans="1:14" hidden="1" x14ac:dyDescent="0.3">
      <c r="A3445" s="7"/>
      <c r="D3445" t="str">
        <f t="shared" si="106"/>
        <v>00:00:00</v>
      </c>
      <c r="E3445" s="18">
        <f t="shared" si="107"/>
        <v>0</v>
      </c>
      <c r="F3445" s="2"/>
      <c r="G3445" s="4"/>
      <c r="M3445" s="6"/>
      <c r="N3445" s="6"/>
    </row>
    <row r="3446" spans="1:14" hidden="1" x14ac:dyDescent="0.3">
      <c r="A3446" s="7"/>
      <c r="D3446" t="str">
        <f t="shared" si="106"/>
        <v>00:00:00</v>
      </c>
      <c r="E3446" s="18">
        <f t="shared" si="107"/>
        <v>0</v>
      </c>
      <c r="F3446" s="2"/>
      <c r="G3446" s="4"/>
      <c r="M3446" s="6"/>
      <c r="N3446" s="6"/>
    </row>
    <row r="3447" spans="1:14" hidden="1" x14ac:dyDescent="0.3">
      <c r="A3447" s="7"/>
      <c r="D3447" t="str">
        <f t="shared" si="106"/>
        <v>00:00:00</v>
      </c>
      <c r="E3447" s="18">
        <f t="shared" si="107"/>
        <v>0</v>
      </c>
      <c r="F3447" s="2"/>
      <c r="G3447" s="4"/>
      <c r="M3447" s="6"/>
      <c r="N3447" s="6"/>
    </row>
    <row r="3448" spans="1:14" hidden="1" x14ac:dyDescent="0.3">
      <c r="A3448" s="7"/>
      <c r="D3448" t="str">
        <f t="shared" si="106"/>
        <v>00:00:00</v>
      </c>
      <c r="E3448" s="18">
        <f t="shared" si="107"/>
        <v>0</v>
      </c>
      <c r="F3448" s="2"/>
      <c r="G3448" s="4"/>
      <c r="M3448" s="6"/>
      <c r="N3448" s="6"/>
    </row>
    <row r="3449" spans="1:14" hidden="1" x14ac:dyDescent="0.3">
      <c r="A3449" s="7"/>
      <c r="D3449" t="str">
        <f t="shared" si="106"/>
        <v>00:00:00</v>
      </c>
      <c r="E3449" s="18">
        <f t="shared" si="107"/>
        <v>0</v>
      </c>
      <c r="F3449" s="2"/>
      <c r="G3449" s="4"/>
      <c r="M3449" s="6"/>
      <c r="N3449" s="6"/>
    </row>
    <row r="3450" spans="1:14" hidden="1" x14ac:dyDescent="0.3">
      <c r="A3450" s="7"/>
      <c r="D3450" t="str">
        <f t="shared" si="106"/>
        <v>00:00:00</v>
      </c>
      <c r="E3450" s="18">
        <f t="shared" si="107"/>
        <v>0</v>
      </c>
      <c r="F3450" s="2"/>
      <c r="G3450" s="4"/>
      <c r="M3450" s="6"/>
      <c r="N3450" s="6"/>
    </row>
    <row r="3451" spans="1:14" hidden="1" x14ac:dyDescent="0.3">
      <c r="A3451" s="7"/>
      <c r="D3451" t="str">
        <f t="shared" si="106"/>
        <v>00:00:00</v>
      </c>
      <c r="E3451" s="18">
        <f t="shared" si="107"/>
        <v>0</v>
      </c>
      <c r="F3451" s="2"/>
      <c r="G3451" s="4"/>
      <c r="M3451" s="6"/>
      <c r="N3451" s="6"/>
    </row>
    <row r="3452" spans="1:14" hidden="1" x14ac:dyDescent="0.3">
      <c r="A3452" s="7"/>
      <c r="D3452" t="str">
        <f t="shared" si="106"/>
        <v>00:00:00</v>
      </c>
      <c r="E3452" s="18">
        <f t="shared" si="107"/>
        <v>0</v>
      </c>
      <c r="F3452" s="2"/>
      <c r="G3452" s="4"/>
      <c r="M3452" s="6"/>
      <c r="N3452" s="6"/>
    </row>
    <row r="3453" spans="1:14" hidden="1" x14ac:dyDescent="0.3">
      <c r="A3453" s="7"/>
      <c r="D3453" t="str">
        <f t="shared" si="106"/>
        <v>00:00:00</v>
      </c>
      <c r="E3453" s="18">
        <f t="shared" si="107"/>
        <v>0</v>
      </c>
      <c r="F3453" s="2"/>
      <c r="G3453" s="4"/>
      <c r="M3453" s="6"/>
      <c r="N3453" s="6"/>
    </row>
    <row r="3454" spans="1:14" hidden="1" x14ac:dyDescent="0.3">
      <c r="A3454" s="7"/>
      <c r="D3454" t="str">
        <f t="shared" si="106"/>
        <v>00:00:00</v>
      </c>
      <c r="E3454" s="18">
        <f t="shared" si="107"/>
        <v>0</v>
      </c>
      <c r="F3454" s="2"/>
      <c r="G3454" s="4"/>
      <c r="M3454" s="6"/>
      <c r="N3454" s="6"/>
    </row>
    <row r="3455" spans="1:14" hidden="1" x14ac:dyDescent="0.3">
      <c r="A3455" s="7"/>
      <c r="D3455" t="str">
        <f t="shared" si="106"/>
        <v>00:00:00</v>
      </c>
      <c r="E3455" s="18">
        <f t="shared" si="107"/>
        <v>0</v>
      </c>
      <c r="F3455" s="2"/>
      <c r="G3455" s="4"/>
      <c r="M3455" s="6"/>
      <c r="N3455" s="6"/>
    </row>
    <row r="3456" spans="1:14" hidden="1" x14ac:dyDescent="0.3">
      <c r="A3456" s="7"/>
      <c r="D3456" t="str">
        <f t="shared" si="106"/>
        <v>00:00:00</v>
      </c>
      <c r="E3456" s="18">
        <f t="shared" si="107"/>
        <v>0</v>
      </c>
      <c r="F3456" s="2"/>
      <c r="G3456" s="4"/>
      <c r="M3456" s="6"/>
      <c r="N3456" s="6"/>
    </row>
    <row r="3457" spans="1:14" hidden="1" x14ac:dyDescent="0.3">
      <c r="A3457" s="7"/>
      <c r="D3457" t="str">
        <f t="shared" si="106"/>
        <v>00:00:00</v>
      </c>
      <c r="E3457" s="18">
        <f t="shared" si="107"/>
        <v>0</v>
      </c>
      <c r="F3457" s="2"/>
      <c r="G3457" s="4"/>
      <c r="M3457" s="6"/>
      <c r="N3457" s="6"/>
    </row>
    <row r="3458" spans="1:14" hidden="1" x14ac:dyDescent="0.3">
      <c r="A3458" s="7"/>
      <c r="D3458" t="str">
        <f t="shared" si="106"/>
        <v>00:00:00</v>
      </c>
      <c r="E3458" s="18">
        <f t="shared" si="107"/>
        <v>0</v>
      </c>
      <c r="F3458" s="2"/>
      <c r="G3458" s="4"/>
      <c r="M3458" s="6"/>
      <c r="N3458" s="6"/>
    </row>
    <row r="3459" spans="1:14" hidden="1" x14ac:dyDescent="0.3">
      <c r="A3459" s="7"/>
      <c r="D3459" t="str">
        <f t="shared" ref="D3459:D3522" si="108">TEXT(C3459,"hh:mm:ss")</f>
        <v>00:00:00</v>
      </c>
      <c r="E3459" s="18">
        <f t="shared" ref="E3459:E3522" si="109">FLOOR(D3459,TIME(1,0,0))</f>
        <v>0</v>
      </c>
      <c r="F3459" s="2"/>
      <c r="G3459" s="4"/>
      <c r="M3459" s="6"/>
      <c r="N3459" s="6"/>
    </row>
    <row r="3460" spans="1:14" hidden="1" x14ac:dyDescent="0.3">
      <c r="A3460" s="7"/>
      <c r="D3460" t="str">
        <f t="shared" si="108"/>
        <v>00:00:00</v>
      </c>
      <c r="E3460" s="18">
        <f t="shared" si="109"/>
        <v>0</v>
      </c>
      <c r="F3460" s="2"/>
      <c r="G3460" s="4"/>
      <c r="M3460" s="6"/>
      <c r="N3460" s="6"/>
    </row>
    <row r="3461" spans="1:14" hidden="1" x14ac:dyDescent="0.3">
      <c r="A3461" s="7"/>
      <c r="D3461" t="str">
        <f t="shared" si="108"/>
        <v>00:00:00</v>
      </c>
      <c r="E3461" s="18">
        <f t="shared" si="109"/>
        <v>0</v>
      </c>
      <c r="F3461" s="2"/>
      <c r="G3461" s="4"/>
      <c r="M3461" s="6"/>
      <c r="N3461" s="6"/>
    </row>
    <row r="3462" spans="1:14" hidden="1" x14ac:dyDescent="0.3">
      <c r="A3462" s="7"/>
      <c r="D3462" t="str">
        <f t="shared" si="108"/>
        <v>00:00:00</v>
      </c>
      <c r="E3462" s="18">
        <f t="shared" si="109"/>
        <v>0</v>
      </c>
      <c r="F3462" s="2"/>
      <c r="G3462" s="4"/>
      <c r="M3462" s="6"/>
      <c r="N3462" s="6"/>
    </row>
    <row r="3463" spans="1:14" hidden="1" x14ac:dyDescent="0.3">
      <c r="A3463" s="7"/>
      <c r="D3463" t="str">
        <f t="shared" si="108"/>
        <v>00:00:00</v>
      </c>
      <c r="E3463" s="18">
        <f t="shared" si="109"/>
        <v>0</v>
      </c>
      <c r="F3463" s="2"/>
      <c r="G3463" s="4"/>
      <c r="M3463" s="6"/>
      <c r="N3463" s="6"/>
    </row>
    <row r="3464" spans="1:14" hidden="1" x14ac:dyDescent="0.3">
      <c r="A3464" s="7"/>
      <c r="D3464" t="str">
        <f t="shared" si="108"/>
        <v>00:00:00</v>
      </c>
      <c r="E3464" s="18">
        <f t="shared" si="109"/>
        <v>0</v>
      </c>
      <c r="F3464" s="2"/>
      <c r="G3464" s="4"/>
      <c r="M3464" s="6"/>
      <c r="N3464" s="6"/>
    </row>
    <row r="3465" spans="1:14" hidden="1" x14ac:dyDescent="0.3">
      <c r="A3465" s="7"/>
      <c r="D3465" t="str">
        <f t="shared" si="108"/>
        <v>00:00:00</v>
      </c>
      <c r="E3465" s="18">
        <f t="shared" si="109"/>
        <v>0</v>
      </c>
      <c r="F3465" s="2"/>
      <c r="G3465" s="4"/>
      <c r="M3465" s="6"/>
      <c r="N3465" s="6"/>
    </row>
    <row r="3466" spans="1:14" hidden="1" x14ac:dyDescent="0.3">
      <c r="A3466" s="7"/>
      <c r="D3466" t="str">
        <f t="shared" si="108"/>
        <v>00:00:00</v>
      </c>
      <c r="E3466" s="18">
        <f t="shared" si="109"/>
        <v>0</v>
      </c>
      <c r="F3466" s="2"/>
      <c r="G3466" s="4"/>
      <c r="M3466" s="6"/>
      <c r="N3466" s="6"/>
    </row>
    <row r="3467" spans="1:14" hidden="1" x14ac:dyDescent="0.3">
      <c r="A3467" s="7"/>
      <c r="D3467" t="str">
        <f t="shared" si="108"/>
        <v>00:00:00</v>
      </c>
      <c r="E3467" s="18">
        <f t="shared" si="109"/>
        <v>0</v>
      </c>
      <c r="F3467" s="2"/>
      <c r="G3467" s="4"/>
      <c r="M3467" s="6"/>
      <c r="N3467" s="6"/>
    </row>
    <row r="3468" spans="1:14" hidden="1" x14ac:dyDescent="0.3">
      <c r="A3468" s="7"/>
      <c r="D3468" t="str">
        <f t="shared" si="108"/>
        <v>00:00:00</v>
      </c>
      <c r="E3468" s="18">
        <f t="shared" si="109"/>
        <v>0</v>
      </c>
      <c r="F3468" s="2"/>
      <c r="G3468" s="4"/>
      <c r="M3468" s="6"/>
      <c r="N3468" s="6"/>
    </row>
    <row r="3469" spans="1:14" hidden="1" x14ac:dyDescent="0.3">
      <c r="A3469" s="7"/>
      <c r="D3469" t="str">
        <f t="shared" si="108"/>
        <v>00:00:00</v>
      </c>
      <c r="E3469" s="18">
        <f t="shared" si="109"/>
        <v>0</v>
      </c>
      <c r="F3469" s="2"/>
      <c r="G3469" s="4"/>
      <c r="M3469" s="6"/>
      <c r="N3469" s="6"/>
    </row>
    <row r="3470" spans="1:14" hidden="1" x14ac:dyDescent="0.3">
      <c r="A3470" s="7"/>
      <c r="D3470" t="str">
        <f t="shared" si="108"/>
        <v>00:00:00</v>
      </c>
      <c r="E3470" s="18">
        <f t="shared" si="109"/>
        <v>0</v>
      </c>
      <c r="F3470" s="2"/>
      <c r="G3470" s="4"/>
      <c r="M3470" s="6"/>
      <c r="N3470" s="6"/>
    </row>
    <row r="3471" spans="1:14" hidden="1" x14ac:dyDescent="0.3">
      <c r="A3471" s="7"/>
      <c r="D3471" t="str">
        <f t="shared" si="108"/>
        <v>00:00:00</v>
      </c>
      <c r="E3471" s="18">
        <f t="shared" si="109"/>
        <v>0</v>
      </c>
      <c r="F3471" s="2"/>
      <c r="G3471" s="4"/>
      <c r="M3471" s="6"/>
      <c r="N3471" s="6"/>
    </row>
    <row r="3472" spans="1:14" hidden="1" x14ac:dyDescent="0.3">
      <c r="A3472" s="7"/>
      <c r="D3472" t="str">
        <f t="shared" si="108"/>
        <v>00:00:00</v>
      </c>
      <c r="E3472" s="18">
        <f t="shared" si="109"/>
        <v>0</v>
      </c>
      <c r="F3472" s="2"/>
      <c r="G3472" s="4"/>
      <c r="M3472" s="6"/>
      <c r="N3472" s="6"/>
    </row>
    <row r="3473" spans="1:14" hidden="1" x14ac:dyDescent="0.3">
      <c r="A3473" s="7"/>
      <c r="D3473" t="str">
        <f t="shared" si="108"/>
        <v>00:00:00</v>
      </c>
      <c r="E3473" s="18">
        <f t="shared" si="109"/>
        <v>0</v>
      </c>
      <c r="F3473" s="2"/>
      <c r="G3473" s="4"/>
      <c r="M3473" s="6"/>
      <c r="N3473" s="6"/>
    </row>
    <row r="3474" spans="1:14" hidden="1" x14ac:dyDescent="0.3">
      <c r="A3474" s="7"/>
      <c r="D3474" t="str">
        <f t="shared" si="108"/>
        <v>00:00:00</v>
      </c>
      <c r="E3474" s="18">
        <f t="shared" si="109"/>
        <v>0</v>
      </c>
      <c r="F3474" s="2"/>
      <c r="G3474" s="4"/>
      <c r="M3474" s="6"/>
      <c r="N3474" s="6"/>
    </row>
    <row r="3475" spans="1:14" hidden="1" x14ac:dyDescent="0.3">
      <c r="A3475" s="7"/>
      <c r="D3475" t="str">
        <f t="shared" si="108"/>
        <v>00:00:00</v>
      </c>
      <c r="E3475" s="18">
        <f t="shared" si="109"/>
        <v>0</v>
      </c>
      <c r="F3475" s="2"/>
      <c r="G3475" s="4"/>
      <c r="M3475" s="6"/>
      <c r="N3475" s="6"/>
    </row>
    <row r="3476" spans="1:14" hidden="1" x14ac:dyDescent="0.3">
      <c r="A3476" s="7"/>
      <c r="D3476" t="str">
        <f t="shared" si="108"/>
        <v>00:00:00</v>
      </c>
      <c r="E3476" s="18">
        <f t="shared" si="109"/>
        <v>0</v>
      </c>
      <c r="F3476" s="2"/>
      <c r="G3476" s="4"/>
      <c r="M3476" s="6"/>
      <c r="N3476" s="6"/>
    </row>
    <row r="3477" spans="1:14" hidden="1" x14ac:dyDescent="0.3">
      <c r="A3477" s="7"/>
      <c r="D3477" t="str">
        <f t="shared" si="108"/>
        <v>00:00:00</v>
      </c>
      <c r="E3477" s="18">
        <f t="shared" si="109"/>
        <v>0</v>
      </c>
      <c r="F3477" s="2"/>
      <c r="G3477" s="4"/>
      <c r="M3477" s="6"/>
      <c r="N3477" s="6"/>
    </row>
    <row r="3478" spans="1:14" hidden="1" x14ac:dyDescent="0.3">
      <c r="A3478" s="7"/>
      <c r="D3478" t="str">
        <f t="shared" si="108"/>
        <v>00:00:00</v>
      </c>
      <c r="E3478" s="18">
        <f t="shared" si="109"/>
        <v>0</v>
      </c>
      <c r="F3478" s="2"/>
      <c r="G3478" s="4"/>
      <c r="M3478" s="6"/>
      <c r="N3478" s="6"/>
    </row>
    <row r="3479" spans="1:14" hidden="1" x14ac:dyDescent="0.3">
      <c r="A3479" s="7"/>
      <c r="D3479" t="str">
        <f t="shared" si="108"/>
        <v>00:00:00</v>
      </c>
      <c r="E3479" s="18">
        <f t="shared" si="109"/>
        <v>0</v>
      </c>
      <c r="F3479" s="2"/>
      <c r="G3479" s="4"/>
      <c r="M3479" s="6"/>
      <c r="N3479" s="6"/>
    </row>
    <row r="3480" spans="1:14" hidden="1" x14ac:dyDescent="0.3">
      <c r="A3480" s="7"/>
      <c r="D3480" t="str">
        <f t="shared" si="108"/>
        <v>00:00:00</v>
      </c>
      <c r="E3480" s="18">
        <f t="shared" si="109"/>
        <v>0</v>
      </c>
      <c r="F3480" s="2"/>
      <c r="G3480" s="4"/>
      <c r="M3480" s="6"/>
      <c r="N3480" s="6"/>
    </row>
    <row r="3481" spans="1:14" hidden="1" x14ac:dyDescent="0.3">
      <c r="A3481" s="7"/>
      <c r="D3481" t="str">
        <f t="shared" si="108"/>
        <v>00:00:00</v>
      </c>
      <c r="E3481" s="18">
        <f t="shared" si="109"/>
        <v>0</v>
      </c>
      <c r="F3481" s="2"/>
      <c r="G3481" s="4"/>
      <c r="M3481" s="6"/>
      <c r="N3481" s="6"/>
    </row>
    <row r="3482" spans="1:14" hidden="1" x14ac:dyDescent="0.3">
      <c r="A3482" s="7"/>
      <c r="D3482" t="str">
        <f t="shared" si="108"/>
        <v>00:00:00</v>
      </c>
      <c r="E3482" s="18">
        <f t="shared" si="109"/>
        <v>0</v>
      </c>
      <c r="F3482" s="2"/>
      <c r="G3482" s="4"/>
      <c r="M3482" s="6"/>
      <c r="N3482" s="6"/>
    </row>
    <row r="3483" spans="1:14" hidden="1" x14ac:dyDescent="0.3">
      <c r="A3483" s="7"/>
      <c r="D3483" t="str">
        <f t="shared" si="108"/>
        <v>00:00:00</v>
      </c>
      <c r="E3483" s="18">
        <f t="shared" si="109"/>
        <v>0</v>
      </c>
      <c r="F3483" s="2"/>
      <c r="G3483" s="4"/>
      <c r="M3483" s="6"/>
      <c r="N3483" s="6"/>
    </row>
    <row r="3484" spans="1:14" hidden="1" x14ac:dyDescent="0.3">
      <c r="A3484" s="7"/>
      <c r="D3484" t="str">
        <f t="shared" si="108"/>
        <v>00:00:00</v>
      </c>
      <c r="E3484" s="18">
        <f t="shared" si="109"/>
        <v>0</v>
      </c>
      <c r="F3484" s="2"/>
      <c r="G3484" s="4"/>
      <c r="M3484" s="6"/>
      <c r="N3484" s="6"/>
    </row>
    <row r="3485" spans="1:14" hidden="1" x14ac:dyDescent="0.3">
      <c r="A3485" s="7"/>
      <c r="D3485" t="str">
        <f t="shared" si="108"/>
        <v>00:00:00</v>
      </c>
      <c r="E3485" s="18">
        <f t="shared" si="109"/>
        <v>0</v>
      </c>
      <c r="F3485" s="2"/>
      <c r="G3485" s="4"/>
      <c r="M3485" s="6"/>
      <c r="N3485" s="6"/>
    </row>
    <row r="3486" spans="1:14" hidden="1" x14ac:dyDescent="0.3">
      <c r="A3486" s="7"/>
      <c r="D3486" t="str">
        <f t="shared" si="108"/>
        <v>00:00:00</v>
      </c>
      <c r="E3486" s="18">
        <f t="shared" si="109"/>
        <v>0</v>
      </c>
      <c r="F3486" s="2"/>
      <c r="G3486" s="4"/>
      <c r="M3486" s="6"/>
      <c r="N3486" s="6"/>
    </row>
    <row r="3487" spans="1:14" hidden="1" x14ac:dyDescent="0.3">
      <c r="A3487" s="7"/>
      <c r="D3487" t="str">
        <f t="shared" si="108"/>
        <v>00:00:00</v>
      </c>
      <c r="E3487" s="18">
        <f t="shared" si="109"/>
        <v>0</v>
      </c>
      <c r="F3487" s="2"/>
      <c r="G3487" s="4"/>
      <c r="M3487" s="6"/>
      <c r="N3487" s="6"/>
    </row>
    <row r="3488" spans="1:14" hidden="1" x14ac:dyDescent="0.3">
      <c r="A3488" s="7"/>
      <c r="D3488" t="str">
        <f t="shared" si="108"/>
        <v>00:00:00</v>
      </c>
      <c r="E3488" s="18">
        <f t="shared" si="109"/>
        <v>0</v>
      </c>
      <c r="F3488" s="2"/>
      <c r="G3488" s="4"/>
      <c r="M3488" s="6"/>
      <c r="N3488" s="6"/>
    </row>
    <row r="3489" spans="1:14" hidden="1" x14ac:dyDescent="0.3">
      <c r="A3489" s="7"/>
      <c r="D3489" t="str">
        <f t="shared" si="108"/>
        <v>00:00:00</v>
      </c>
      <c r="E3489" s="18">
        <f t="shared" si="109"/>
        <v>0</v>
      </c>
      <c r="F3489" s="2"/>
      <c r="G3489" s="4"/>
      <c r="M3489" s="6"/>
      <c r="N3489" s="6"/>
    </row>
    <row r="3490" spans="1:14" hidden="1" x14ac:dyDescent="0.3">
      <c r="A3490" s="7"/>
      <c r="D3490" t="str">
        <f t="shared" si="108"/>
        <v>00:00:00</v>
      </c>
      <c r="E3490" s="18">
        <f t="shared" si="109"/>
        <v>0</v>
      </c>
      <c r="F3490" s="2"/>
      <c r="G3490" s="4"/>
      <c r="M3490" s="6"/>
      <c r="N3490" s="6"/>
    </row>
    <row r="3491" spans="1:14" hidden="1" x14ac:dyDescent="0.3">
      <c r="A3491" s="7"/>
      <c r="D3491" t="str">
        <f t="shared" si="108"/>
        <v>00:00:00</v>
      </c>
      <c r="E3491" s="18">
        <f t="shared" si="109"/>
        <v>0</v>
      </c>
      <c r="F3491" s="2"/>
      <c r="G3491" s="4"/>
      <c r="M3491" s="6"/>
      <c r="N3491" s="6"/>
    </row>
    <row r="3492" spans="1:14" hidden="1" x14ac:dyDescent="0.3">
      <c r="A3492" s="7"/>
      <c r="D3492" t="str">
        <f t="shared" si="108"/>
        <v>00:00:00</v>
      </c>
      <c r="E3492" s="18">
        <f t="shared" si="109"/>
        <v>0</v>
      </c>
      <c r="F3492" s="2"/>
      <c r="G3492" s="4"/>
      <c r="M3492" s="6"/>
      <c r="N3492" s="6"/>
    </row>
    <row r="3493" spans="1:14" hidden="1" x14ac:dyDescent="0.3">
      <c r="A3493" s="7"/>
      <c r="D3493" t="str">
        <f t="shared" si="108"/>
        <v>00:00:00</v>
      </c>
      <c r="E3493" s="18">
        <f t="shared" si="109"/>
        <v>0</v>
      </c>
      <c r="F3493" s="2"/>
      <c r="G3493" s="4"/>
      <c r="M3493" s="6"/>
      <c r="N3493" s="6"/>
    </row>
    <row r="3494" spans="1:14" hidden="1" x14ac:dyDescent="0.3">
      <c r="A3494" s="7"/>
      <c r="D3494" t="str">
        <f t="shared" si="108"/>
        <v>00:00:00</v>
      </c>
      <c r="E3494" s="18">
        <f t="shared" si="109"/>
        <v>0</v>
      </c>
      <c r="F3494" s="2"/>
      <c r="G3494" s="4"/>
      <c r="M3494" s="6"/>
      <c r="N3494" s="6"/>
    </row>
    <row r="3495" spans="1:14" hidden="1" x14ac:dyDescent="0.3">
      <c r="A3495" s="7"/>
      <c r="D3495" t="str">
        <f t="shared" si="108"/>
        <v>00:00:00</v>
      </c>
      <c r="E3495" s="18">
        <f t="shared" si="109"/>
        <v>0</v>
      </c>
      <c r="F3495" s="2"/>
      <c r="G3495" s="4"/>
      <c r="M3495" s="6"/>
      <c r="N3495" s="6"/>
    </row>
    <row r="3496" spans="1:14" hidden="1" x14ac:dyDescent="0.3">
      <c r="A3496" s="7"/>
      <c r="D3496" t="str">
        <f t="shared" si="108"/>
        <v>00:00:00</v>
      </c>
      <c r="E3496" s="18">
        <f t="shared" si="109"/>
        <v>0</v>
      </c>
      <c r="F3496" s="2"/>
      <c r="G3496" s="4"/>
      <c r="M3496" s="6"/>
      <c r="N3496" s="6"/>
    </row>
    <row r="3497" spans="1:14" hidden="1" x14ac:dyDescent="0.3">
      <c r="A3497" s="7"/>
      <c r="D3497" t="str">
        <f t="shared" si="108"/>
        <v>00:00:00</v>
      </c>
      <c r="E3497" s="18">
        <f t="shared" si="109"/>
        <v>0</v>
      </c>
      <c r="F3497" s="2"/>
      <c r="G3497" s="4"/>
      <c r="M3497" s="6"/>
      <c r="N3497" s="6"/>
    </row>
    <row r="3498" spans="1:14" hidden="1" x14ac:dyDescent="0.3">
      <c r="A3498" s="7"/>
      <c r="D3498" t="str">
        <f t="shared" si="108"/>
        <v>00:00:00</v>
      </c>
      <c r="E3498" s="18">
        <f t="shared" si="109"/>
        <v>0</v>
      </c>
      <c r="F3498" s="2"/>
      <c r="G3498" s="4"/>
      <c r="M3498" s="6"/>
      <c r="N3498" s="6"/>
    </row>
    <row r="3499" spans="1:14" hidden="1" x14ac:dyDescent="0.3">
      <c r="A3499" s="7"/>
      <c r="D3499" t="str">
        <f t="shared" si="108"/>
        <v>00:00:00</v>
      </c>
      <c r="E3499" s="18">
        <f t="shared" si="109"/>
        <v>0</v>
      </c>
      <c r="F3499" s="2"/>
      <c r="G3499" s="4"/>
      <c r="M3499" s="6"/>
      <c r="N3499" s="6"/>
    </row>
    <row r="3500" spans="1:14" hidden="1" x14ac:dyDescent="0.3">
      <c r="A3500" s="7"/>
      <c r="D3500" t="str">
        <f t="shared" si="108"/>
        <v>00:00:00</v>
      </c>
      <c r="E3500" s="18">
        <f t="shared" si="109"/>
        <v>0</v>
      </c>
      <c r="F3500" s="2"/>
      <c r="G3500" s="4"/>
      <c r="M3500" s="6"/>
      <c r="N3500" s="6"/>
    </row>
    <row r="3501" spans="1:14" hidden="1" x14ac:dyDescent="0.3">
      <c r="A3501" s="7"/>
      <c r="D3501" t="str">
        <f t="shared" si="108"/>
        <v>00:00:00</v>
      </c>
      <c r="E3501" s="18">
        <f t="shared" si="109"/>
        <v>0</v>
      </c>
      <c r="F3501" s="2"/>
      <c r="G3501" s="4"/>
      <c r="M3501" s="6"/>
      <c r="N3501" s="6"/>
    </row>
    <row r="3502" spans="1:14" hidden="1" x14ac:dyDescent="0.3">
      <c r="A3502" s="7"/>
      <c r="D3502" t="str">
        <f t="shared" si="108"/>
        <v>00:00:00</v>
      </c>
      <c r="E3502" s="18">
        <f t="shared" si="109"/>
        <v>0</v>
      </c>
      <c r="F3502" s="2"/>
      <c r="G3502" s="4"/>
      <c r="M3502" s="6"/>
      <c r="N3502" s="6"/>
    </row>
    <row r="3503" spans="1:14" hidden="1" x14ac:dyDescent="0.3">
      <c r="A3503" s="7"/>
      <c r="D3503" t="str">
        <f t="shared" si="108"/>
        <v>00:00:00</v>
      </c>
      <c r="E3503" s="18">
        <f t="shared" si="109"/>
        <v>0</v>
      </c>
      <c r="F3503" s="2"/>
      <c r="G3503" s="4"/>
      <c r="M3503" s="6"/>
      <c r="N3503" s="6"/>
    </row>
    <row r="3504" spans="1:14" hidden="1" x14ac:dyDescent="0.3">
      <c r="A3504" s="7"/>
      <c r="D3504" t="str">
        <f t="shared" si="108"/>
        <v>00:00:00</v>
      </c>
      <c r="E3504" s="18">
        <f t="shared" si="109"/>
        <v>0</v>
      </c>
      <c r="F3504" s="2"/>
      <c r="G3504" s="4"/>
      <c r="M3504" s="6"/>
      <c r="N3504" s="6"/>
    </row>
    <row r="3505" spans="1:14" hidden="1" x14ac:dyDescent="0.3">
      <c r="A3505" s="7"/>
      <c r="D3505" t="str">
        <f t="shared" si="108"/>
        <v>00:00:00</v>
      </c>
      <c r="E3505" s="18">
        <f t="shared" si="109"/>
        <v>0</v>
      </c>
      <c r="F3505" s="2"/>
      <c r="G3505" s="4"/>
      <c r="M3505" s="6"/>
      <c r="N3505" s="6"/>
    </row>
    <row r="3506" spans="1:14" hidden="1" x14ac:dyDescent="0.3">
      <c r="A3506" s="7"/>
      <c r="D3506" t="str">
        <f t="shared" si="108"/>
        <v>00:00:00</v>
      </c>
      <c r="E3506" s="18">
        <f t="shared" si="109"/>
        <v>0</v>
      </c>
      <c r="F3506" s="2"/>
      <c r="G3506" s="4"/>
      <c r="M3506" s="6"/>
      <c r="N3506" s="6"/>
    </row>
    <row r="3507" spans="1:14" hidden="1" x14ac:dyDescent="0.3">
      <c r="A3507" s="7"/>
      <c r="D3507" t="str">
        <f t="shared" si="108"/>
        <v>00:00:00</v>
      </c>
      <c r="E3507" s="18">
        <f t="shared" si="109"/>
        <v>0</v>
      </c>
      <c r="F3507" s="2"/>
      <c r="G3507" s="4"/>
      <c r="M3507" s="6"/>
      <c r="N3507" s="6"/>
    </row>
    <row r="3508" spans="1:14" hidden="1" x14ac:dyDescent="0.3">
      <c r="A3508" s="7"/>
      <c r="D3508" t="str">
        <f t="shared" si="108"/>
        <v>00:00:00</v>
      </c>
      <c r="E3508" s="18">
        <f t="shared" si="109"/>
        <v>0</v>
      </c>
      <c r="F3508" s="2"/>
      <c r="G3508" s="4"/>
      <c r="M3508" s="6"/>
      <c r="N3508" s="6"/>
    </row>
    <row r="3509" spans="1:14" hidden="1" x14ac:dyDescent="0.3">
      <c r="A3509" s="7"/>
      <c r="D3509" t="str">
        <f t="shared" si="108"/>
        <v>00:00:00</v>
      </c>
      <c r="E3509" s="18">
        <f t="shared" si="109"/>
        <v>0</v>
      </c>
      <c r="F3509" s="2"/>
      <c r="G3509" s="4"/>
      <c r="M3509" s="6"/>
      <c r="N3509" s="6"/>
    </row>
    <row r="3510" spans="1:14" hidden="1" x14ac:dyDescent="0.3">
      <c r="A3510" s="7"/>
      <c r="D3510" t="str">
        <f t="shared" si="108"/>
        <v>00:00:00</v>
      </c>
      <c r="E3510" s="18">
        <f t="shared" si="109"/>
        <v>0</v>
      </c>
      <c r="F3510" s="2"/>
      <c r="G3510" s="4"/>
      <c r="M3510" s="6"/>
      <c r="N3510" s="6"/>
    </row>
    <row r="3511" spans="1:14" hidden="1" x14ac:dyDescent="0.3">
      <c r="A3511" s="7"/>
      <c r="D3511" t="str">
        <f t="shared" si="108"/>
        <v>00:00:00</v>
      </c>
      <c r="E3511" s="18">
        <f t="shared" si="109"/>
        <v>0</v>
      </c>
      <c r="F3511" s="2"/>
      <c r="G3511" s="4"/>
      <c r="M3511" s="6"/>
      <c r="N3511" s="6"/>
    </row>
    <row r="3512" spans="1:14" hidden="1" x14ac:dyDescent="0.3">
      <c r="A3512" s="7"/>
      <c r="D3512" t="str">
        <f t="shared" si="108"/>
        <v>00:00:00</v>
      </c>
      <c r="E3512" s="18">
        <f t="shared" si="109"/>
        <v>0</v>
      </c>
      <c r="F3512" s="2"/>
      <c r="G3512" s="4"/>
      <c r="M3512" s="6"/>
      <c r="N3512" s="6"/>
    </row>
    <row r="3513" spans="1:14" hidden="1" x14ac:dyDescent="0.3">
      <c r="A3513" s="7"/>
      <c r="D3513" t="str">
        <f t="shared" si="108"/>
        <v>00:00:00</v>
      </c>
      <c r="E3513" s="18">
        <f t="shared" si="109"/>
        <v>0</v>
      </c>
      <c r="F3513" s="2"/>
      <c r="G3513" s="4"/>
      <c r="M3513" s="6"/>
      <c r="N3513" s="6"/>
    </row>
    <row r="3514" spans="1:14" hidden="1" x14ac:dyDescent="0.3">
      <c r="A3514" s="7"/>
      <c r="D3514" t="str">
        <f t="shared" si="108"/>
        <v>00:00:00</v>
      </c>
      <c r="E3514" s="18">
        <f t="shared" si="109"/>
        <v>0</v>
      </c>
      <c r="F3514" s="2"/>
      <c r="G3514" s="4"/>
      <c r="M3514" s="6"/>
      <c r="N3514" s="6"/>
    </row>
    <row r="3515" spans="1:14" hidden="1" x14ac:dyDescent="0.3">
      <c r="A3515" s="7"/>
      <c r="D3515" t="str">
        <f t="shared" si="108"/>
        <v>00:00:00</v>
      </c>
      <c r="E3515" s="18">
        <f t="shared" si="109"/>
        <v>0</v>
      </c>
      <c r="F3515" s="2"/>
      <c r="G3515" s="4"/>
      <c r="M3515" s="6"/>
      <c r="N3515" s="6"/>
    </row>
    <row r="3516" spans="1:14" hidden="1" x14ac:dyDescent="0.3">
      <c r="A3516" s="7"/>
      <c r="D3516" t="str">
        <f t="shared" si="108"/>
        <v>00:00:00</v>
      </c>
      <c r="E3516" s="18">
        <f t="shared" si="109"/>
        <v>0</v>
      </c>
      <c r="F3516" s="2"/>
      <c r="G3516" s="4"/>
      <c r="M3516" s="6"/>
      <c r="N3516" s="6"/>
    </row>
    <row r="3517" spans="1:14" hidden="1" x14ac:dyDescent="0.3">
      <c r="A3517" s="7"/>
      <c r="D3517" t="str">
        <f t="shared" si="108"/>
        <v>00:00:00</v>
      </c>
      <c r="E3517" s="18">
        <f t="shared" si="109"/>
        <v>0</v>
      </c>
      <c r="F3517" s="2"/>
      <c r="G3517" s="4"/>
      <c r="M3517" s="6"/>
      <c r="N3517" s="6"/>
    </row>
    <row r="3518" spans="1:14" hidden="1" x14ac:dyDescent="0.3">
      <c r="A3518" s="7"/>
      <c r="D3518" t="str">
        <f t="shared" si="108"/>
        <v>00:00:00</v>
      </c>
      <c r="E3518" s="18">
        <f t="shared" si="109"/>
        <v>0</v>
      </c>
      <c r="F3518" s="2"/>
      <c r="G3518" s="4"/>
      <c r="M3518" s="6"/>
      <c r="N3518" s="6"/>
    </row>
    <row r="3519" spans="1:14" hidden="1" x14ac:dyDescent="0.3">
      <c r="A3519" s="7"/>
      <c r="D3519" t="str">
        <f t="shared" si="108"/>
        <v>00:00:00</v>
      </c>
      <c r="E3519" s="18">
        <f t="shared" si="109"/>
        <v>0</v>
      </c>
      <c r="F3519" s="2"/>
      <c r="G3519" s="4"/>
      <c r="M3519" s="6"/>
      <c r="N3519" s="6"/>
    </row>
    <row r="3520" spans="1:14" hidden="1" x14ac:dyDescent="0.3">
      <c r="A3520" s="7"/>
      <c r="D3520" t="str">
        <f t="shared" si="108"/>
        <v>00:00:00</v>
      </c>
      <c r="E3520" s="18">
        <f t="shared" si="109"/>
        <v>0</v>
      </c>
      <c r="F3520" s="2"/>
      <c r="G3520" s="4"/>
      <c r="M3520" s="6"/>
      <c r="N3520" s="6"/>
    </row>
    <row r="3521" spans="1:14" hidden="1" x14ac:dyDescent="0.3">
      <c r="A3521" s="7"/>
      <c r="D3521" t="str">
        <f t="shared" si="108"/>
        <v>00:00:00</v>
      </c>
      <c r="E3521" s="18">
        <f t="shared" si="109"/>
        <v>0</v>
      </c>
      <c r="F3521" s="2"/>
      <c r="G3521" s="4"/>
      <c r="M3521" s="6"/>
      <c r="N3521" s="6"/>
    </row>
    <row r="3522" spans="1:14" hidden="1" x14ac:dyDescent="0.3">
      <c r="A3522" s="7"/>
      <c r="D3522" t="str">
        <f t="shared" si="108"/>
        <v>00:00:00</v>
      </c>
      <c r="E3522" s="18">
        <f t="shared" si="109"/>
        <v>0</v>
      </c>
      <c r="F3522" s="2"/>
      <c r="G3522" s="4"/>
      <c r="M3522" s="6"/>
      <c r="N3522" s="6"/>
    </row>
    <row r="3523" spans="1:14" hidden="1" x14ac:dyDescent="0.3">
      <c r="A3523" s="7"/>
      <c r="D3523" t="str">
        <f t="shared" ref="D3523:D3586" si="110">TEXT(C3523,"hh:mm:ss")</f>
        <v>00:00:00</v>
      </c>
      <c r="E3523" s="18">
        <f t="shared" ref="E3523:E3586" si="111">FLOOR(D3523,TIME(1,0,0))</f>
        <v>0</v>
      </c>
      <c r="F3523" s="2"/>
      <c r="G3523" s="4"/>
      <c r="M3523" s="6"/>
      <c r="N3523" s="6"/>
    </row>
    <row r="3524" spans="1:14" hidden="1" x14ac:dyDescent="0.3">
      <c r="A3524" s="7"/>
      <c r="D3524" t="str">
        <f t="shared" si="110"/>
        <v>00:00:00</v>
      </c>
      <c r="E3524" s="18">
        <f t="shared" si="111"/>
        <v>0</v>
      </c>
      <c r="F3524" s="2"/>
      <c r="G3524" s="4"/>
      <c r="M3524" s="6"/>
      <c r="N3524" s="6"/>
    </row>
    <row r="3525" spans="1:14" hidden="1" x14ac:dyDescent="0.3">
      <c r="A3525" s="7"/>
      <c r="D3525" t="str">
        <f t="shared" si="110"/>
        <v>00:00:00</v>
      </c>
      <c r="E3525" s="18">
        <f t="shared" si="111"/>
        <v>0</v>
      </c>
      <c r="F3525" s="2"/>
      <c r="G3525" s="4"/>
      <c r="M3525" s="6"/>
      <c r="N3525" s="6"/>
    </row>
    <row r="3526" spans="1:14" hidden="1" x14ac:dyDescent="0.3">
      <c r="A3526" s="7"/>
      <c r="D3526" t="str">
        <f t="shared" si="110"/>
        <v>00:00:00</v>
      </c>
      <c r="E3526" s="18">
        <f t="shared" si="111"/>
        <v>0</v>
      </c>
      <c r="F3526" s="2"/>
      <c r="G3526" s="4"/>
      <c r="M3526" s="6"/>
      <c r="N3526" s="6"/>
    </row>
    <row r="3527" spans="1:14" hidden="1" x14ac:dyDescent="0.3">
      <c r="A3527" s="7"/>
      <c r="D3527" t="str">
        <f t="shared" si="110"/>
        <v>00:00:00</v>
      </c>
      <c r="E3527" s="18">
        <f t="shared" si="111"/>
        <v>0</v>
      </c>
      <c r="F3527" s="2"/>
      <c r="G3527" s="4"/>
      <c r="M3527" s="6"/>
      <c r="N3527" s="6"/>
    </row>
    <row r="3528" spans="1:14" hidden="1" x14ac:dyDescent="0.3">
      <c r="A3528" s="7"/>
      <c r="D3528" t="str">
        <f t="shared" si="110"/>
        <v>00:00:00</v>
      </c>
      <c r="E3528" s="18">
        <f t="shared" si="111"/>
        <v>0</v>
      </c>
      <c r="F3528" s="2"/>
      <c r="G3528" s="4"/>
      <c r="M3528" s="6"/>
      <c r="N3528" s="6"/>
    </row>
    <row r="3529" spans="1:14" hidden="1" x14ac:dyDescent="0.3">
      <c r="A3529" s="7"/>
      <c r="D3529" t="str">
        <f t="shared" si="110"/>
        <v>00:00:00</v>
      </c>
      <c r="E3529" s="18">
        <f t="shared" si="111"/>
        <v>0</v>
      </c>
      <c r="F3529" s="2"/>
      <c r="G3529" s="4"/>
      <c r="M3529" s="6"/>
      <c r="N3529" s="6"/>
    </row>
    <row r="3530" spans="1:14" hidden="1" x14ac:dyDescent="0.3">
      <c r="A3530" s="7"/>
      <c r="D3530" t="str">
        <f t="shared" si="110"/>
        <v>00:00:00</v>
      </c>
      <c r="E3530" s="18">
        <f t="shared" si="111"/>
        <v>0</v>
      </c>
      <c r="F3530" s="2"/>
      <c r="G3530" s="4"/>
      <c r="M3530" s="6"/>
      <c r="N3530" s="6"/>
    </row>
    <row r="3531" spans="1:14" hidden="1" x14ac:dyDescent="0.3">
      <c r="A3531" s="7"/>
      <c r="D3531" t="str">
        <f t="shared" si="110"/>
        <v>00:00:00</v>
      </c>
      <c r="E3531" s="18">
        <f t="shared" si="111"/>
        <v>0</v>
      </c>
      <c r="F3531" s="2"/>
      <c r="G3531" s="4"/>
      <c r="M3531" s="6"/>
      <c r="N3531" s="6"/>
    </row>
    <row r="3532" spans="1:14" hidden="1" x14ac:dyDescent="0.3">
      <c r="A3532" s="7"/>
      <c r="D3532" t="str">
        <f t="shared" si="110"/>
        <v>00:00:00</v>
      </c>
      <c r="E3532" s="18">
        <f t="shared" si="111"/>
        <v>0</v>
      </c>
      <c r="F3532" s="2"/>
      <c r="G3532" s="4"/>
      <c r="M3532" s="6"/>
      <c r="N3532" s="6"/>
    </row>
    <row r="3533" spans="1:14" hidden="1" x14ac:dyDescent="0.3">
      <c r="A3533" s="7"/>
      <c r="D3533" t="str">
        <f t="shared" si="110"/>
        <v>00:00:00</v>
      </c>
      <c r="E3533" s="18">
        <f t="shared" si="111"/>
        <v>0</v>
      </c>
      <c r="F3533" s="2"/>
      <c r="G3533" s="4"/>
      <c r="M3533" s="6"/>
      <c r="N3533" s="6"/>
    </row>
    <row r="3534" spans="1:14" hidden="1" x14ac:dyDescent="0.3">
      <c r="A3534" s="7"/>
      <c r="D3534" t="str">
        <f t="shared" si="110"/>
        <v>00:00:00</v>
      </c>
      <c r="E3534" s="18">
        <f t="shared" si="111"/>
        <v>0</v>
      </c>
      <c r="F3534" s="2"/>
      <c r="G3534" s="4"/>
      <c r="M3534" s="6"/>
      <c r="N3534" s="6"/>
    </row>
    <row r="3535" spans="1:14" hidden="1" x14ac:dyDescent="0.3">
      <c r="A3535" s="7"/>
      <c r="D3535" t="str">
        <f t="shared" si="110"/>
        <v>00:00:00</v>
      </c>
      <c r="E3535" s="18">
        <f t="shared" si="111"/>
        <v>0</v>
      </c>
      <c r="F3535" s="2"/>
      <c r="G3535" s="4"/>
      <c r="M3535" s="6"/>
      <c r="N3535" s="6"/>
    </row>
    <row r="3536" spans="1:14" hidden="1" x14ac:dyDescent="0.3">
      <c r="A3536" s="7"/>
      <c r="D3536" t="str">
        <f t="shared" si="110"/>
        <v>00:00:00</v>
      </c>
      <c r="E3536" s="18">
        <f t="shared" si="111"/>
        <v>0</v>
      </c>
      <c r="F3536" s="2"/>
      <c r="G3536" s="4"/>
      <c r="M3536" s="6"/>
      <c r="N3536" s="6"/>
    </row>
    <row r="3537" spans="1:14" hidden="1" x14ac:dyDescent="0.3">
      <c r="A3537" s="7"/>
      <c r="D3537" t="str">
        <f t="shared" si="110"/>
        <v>00:00:00</v>
      </c>
      <c r="E3537" s="18">
        <f t="shared" si="111"/>
        <v>0</v>
      </c>
      <c r="F3537" s="2"/>
      <c r="G3537" s="4"/>
      <c r="M3537" s="6"/>
      <c r="N3537" s="6"/>
    </row>
    <row r="3538" spans="1:14" hidden="1" x14ac:dyDescent="0.3">
      <c r="A3538" s="7"/>
      <c r="D3538" t="str">
        <f t="shared" si="110"/>
        <v>00:00:00</v>
      </c>
      <c r="E3538" s="18">
        <f t="shared" si="111"/>
        <v>0</v>
      </c>
      <c r="F3538" s="2"/>
      <c r="G3538" s="4"/>
      <c r="M3538" s="6"/>
      <c r="N3538" s="6"/>
    </row>
    <row r="3539" spans="1:14" hidden="1" x14ac:dyDescent="0.3">
      <c r="A3539" s="7"/>
      <c r="D3539" t="str">
        <f t="shared" si="110"/>
        <v>00:00:00</v>
      </c>
      <c r="E3539" s="18">
        <f t="shared" si="111"/>
        <v>0</v>
      </c>
      <c r="F3539" s="2"/>
      <c r="G3539" s="4"/>
      <c r="M3539" s="6"/>
      <c r="N3539" s="6"/>
    </row>
    <row r="3540" spans="1:14" hidden="1" x14ac:dyDescent="0.3">
      <c r="A3540" s="7"/>
      <c r="D3540" t="str">
        <f t="shared" si="110"/>
        <v>00:00:00</v>
      </c>
      <c r="E3540" s="18">
        <f t="shared" si="111"/>
        <v>0</v>
      </c>
      <c r="F3540" s="2"/>
      <c r="G3540" s="4"/>
      <c r="M3540" s="6"/>
      <c r="N3540" s="6"/>
    </row>
    <row r="3541" spans="1:14" hidden="1" x14ac:dyDescent="0.3">
      <c r="A3541" s="7"/>
      <c r="D3541" t="str">
        <f t="shared" si="110"/>
        <v>00:00:00</v>
      </c>
      <c r="E3541" s="18">
        <f t="shared" si="111"/>
        <v>0</v>
      </c>
      <c r="F3541" s="2"/>
      <c r="G3541" s="4"/>
      <c r="M3541" s="6"/>
      <c r="N3541" s="6"/>
    </row>
    <row r="3542" spans="1:14" hidden="1" x14ac:dyDescent="0.3">
      <c r="A3542" s="7"/>
      <c r="D3542" t="str">
        <f t="shared" si="110"/>
        <v>00:00:00</v>
      </c>
      <c r="E3542" s="18">
        <f t="shared" si="111"/>
        <v>0</v>
      </c>
      <c r="F3542" s="2"/>
      <c r="G3542" s="4"/>
      <c r="M3542" s="6"/>
      <c r="N3542" s="6"/>
    </row>
    <row r="3543" spans="1:14" hidden="1" x14ac:dyDescent="0.3">
      <c r="A3543" s="7"/>
      <c r="D3543" t="str">
        <f t="shared" si="110"/>
        <v>00:00:00</v>
      </c>
      <c r="E3543" s="18">
        <f t="shared" si="111"/>
        <v>0</v>
      </c>
      <c r="F3543" s="2"/>
      <c r="G3543" s="4"/>
      <c r="M3543" s="6"/>
      <c r="N3543" s="6"/>
    </row>
    <row r="3544" spans="1:14" hidden="1" x14ac:dyDescent="0.3">
      <c r="A3544" s="7"/>
      <c r="D3544" t="str">
        <f t="shared" si="110"/>
        <v>00:00:00</v>
      </c>
      <c r="E3544" s="18">
        <f t="shared" si="111"/>
        <v>0</v>
      </c>
      <c r="F3544" s="2"/>
      <c r="G3544" s="4"/>
      <c r="M3544" s="6"/>
      <c r="N3544" s="6"/>
    </row>
    <row r="3545" spans="1:14" hidden="1" x14ac:dyDescent="0.3">
      <c r="A3545" s="7"/>
      <c r="D3545" t="str">
        <f t="shared" si="110"/>
        <v>00:00:00</v>
      </c>
      <c r="E3545" s="18">
        <f t="shared" si="111"/>
        <v>0</v>
      </c>
      <c r="F3545" s="2"/>
      <c r="G3545" s="4"/>
      <c r="M3545" s="6"/>
      <c r="N3545" s="6"/>
    </row>
    <row r="3546" spans="1:14" hidden="1" x14ac:dyDescent="0.3">
      <c r="A3546" s="7"/>
      <c r="D3546" t="str">
        <f t="shared" si="110"/>
        <v>00:00:00</v>
      </c>
      <c r="E3546" s="18">
        <f t="shared" si="111"/>
        <v>0</v>
      </c>
      <c r="F3546" s="2"/>
      <c r="G3546" s="4"/>
      <c r="M3546" s="6"/>
      <c r="N3546" s="6"/>
    </row>
    <row r="3547" spans="1:14" hidden="1" x14ac:dyDescent="0.3">
      <c r="A3547" s="7"/>
      <c r="D3547" t="str">
        <f t="shared" si="110"/>
        <v>00:00:00</v>
      </c>
      <c r="E3547" s="18">
        <f t="shared" si="111"/>
        <v>0</v>
      </c>
      <c r="F3547" s="2"/>
      <c r="G3547" s="4"/>
      <c r="M3547" s="6"/>
      <c r="N3547" s="6"/>
    </row>
    <row r="3548" spans="1:14" hidden="1" x14ac:dyDescent="0.3">
      <c r="A3548" s="7"/>
      <c r="D3548" t="str">
        <f t="shared" si="110"/>
        <v>00:00:00</v>
      </c>
      <c r="E3548" s="18">
        <f t="shared" si="111"/>
        <v>0</v>
      </c>
      <c r="F3548" s="2"/>
      <c r="G3548" s="4"/>
      <c r="M3548" s="6"/>
      <c r="N3548" s="6"/>
    </row>
    <row r="3549" spans="1:14" hidden="1" x14ac:dyDescent="0.3">
      <c r="A3549" s="7"/>
      <c r="D3549" t="str">
        <f t="shared" si="110"/>
        <v>00:00:00</v>
      </c>
      <c r="E3549" s="18">
        <f t="shared" si="111"/>
        <v>0</v>
      </c>
      <c r="F3549" s="2"/>
      <c r="G3549" s="4"/>
      <c r="M3549" s="6"/>
      <c r="N3549" s="6"/>
    </row>
    <row r="3550" spans="1:14" hidden="1" x14ac:dyDescent="0.3">
      <c r="A3550" s="7"/>
      <c r="D3550" t="str">
        <f t="shared" si="110"/>
        <v>00:00:00</v>
      </c>
      <c r="E3550" s="18">
        <f t="shared" si="111"/>
        <v>0</v>
      </c>
      <c r="F3550" s="2"/>
      <c r="G3550" s="4"/>
      <c r="M3550" s="6"/>
      <c r="N3550" s="6"/>
    </row>
    <row r="3551" spans="1:14" hidden="1" x14ac:dyDescent="0.3">
      <c r="A3551" s="7"/>
      <c r="D3551" t="str">
        <f t="shared" si="110"/>
        <v>00:00:00</v>
      </c>
      <c r="E3551" s="18">
        <f t="shared" si="111"/>
        <v>0</v>
      </c>
      <c r="F3551" s="2"/>
      <c r="G3551" s="4"/>
      <c r="M3551" s="6"/>
      <c r="N3551" s="6"/>
    </row>
    <row r="3552" spans="1:14" hidden="1" x14ac:dyDescent="0.3">
      <c r="A3552" s="7"/>
      <c r="D3552" t="str">
        <f t="shared" si="110"/>
        <v>00:00:00</v>
      </c>
      <c r="E3552" s="18">
        <f t="shared" si="111"/>
        <v>0</v>
      </c>
      <c r="F3552" s="2"/>
      <c r="G3552" s="4"/>
      <c r="M3552" s="6"/>
      <c r="N3552" s="6"/>
    </row>
    <row r="3553" spans="1:14" hidden="1" x14ac:dyDescent="0.3">
      <c r="A3553" s="7"/>
      <c r="D3553" t="str">
        <f t="shared" si="110"/>
        <v>00:00:00</v>
      </c>
      <c r="E3553" s="18">
        <f t="shared" si="111"/>
        <v>0</v>
      </c>
      <c r="F3553" s="2"/>
      <c r="G3553" s="4"/>
      <c r="M3553" s="6"/>
      <c r="N3553" s="6"/>
    </row>
    <row r="3554" spans="1:14" hidden="1" x14ac:dyDescent="0.3">
      <c r="A3554" s="7"/>
      <c r="D3554" t="str">
        <f t="shared" si="110"/>
        <v>00:00:00</v>
      </c>
      <c r="E3554" s="18">
        <f t="shared" si="111"/>
        <v>0</v>
      </c>
      <c r="F3554" s="2"/>
      <c r="G3554" s="4"/>
      <c r="M3554" s="6"/>
      <c r="N3554" s="6"/>
    </row>
    <row r="3555" spans="1:14" hidden="1" x14ac:dyDescent="0.3">
      <c r="A3555" s="7"/>
      <c r="D3555" t="str">
        <f t="shared" si="110"/>
        <v>00:00:00</v>
      </c>
      <c r="E3555" s="18">
        <f t="shared" si="111"/>
        <v>0</v>
      </c>
      <c r="F3555" s="2"/>
      <c r="G3555" s="4"/>
      <c r="M3555" s="6"/>
      <c r="N3555" s="6"/>
    </row>
    <row r="3556" spans="1:14" hidden="1" x14ac:dyDescent="0.3">
      <c r="A3556" s="7"/>
      <c r="D3556" t="str">
        <f t="shared" si="110"/>
        <v>00:00:00</v>
      </c>
      <c r="E3556" s="18">
        <f t="shared" si="111"/>
        <v>0</v>
      </c>
      <c r="F3556" s="2"/>
      <c r="G3556" s="4"/>
      <c r="M3556" s="6"/>
      <c r="N3556" s="6"/>
    </row>
    <row r="3557" spans="1:14" hidden="1" x14ac:dyDescent="0.3">
      <c r="A3557" s="7"/>
      <c r="D3557" t="str">
        <f t="shared" si="110"/>
        <v>00:00:00</v>
      </c>
      <c r="E3557" s="18">
        <f t="shared" si="111"/>
        <v>0</v>
      </c>
      <c r="F3557" s="2"/>
      <c r="G3557" s="4"/>
      <c r="M3557" s="6"/>
      <c r="N3557" s="6"/>
    </row>
    <row r="3558" spans="1:14" hidden="1" x14ac:dyDescent="0.3">
      <c r="A3558" s="7"/>
      <c r="D3558" t="str">
        <f t="shared" si="110"/>
        <v>00:00:00</v>
      </c>
      <c r="E3558" s="18">
        <f t="shared" si="111"/>
        <v>0</v>
      </c>
      <c r="F3558" s="2"/>
      <c r="G3558" s="4"/>
      <c r="M3558" s="6"/>
      <c r="N3558" s="6"/>
    </row>
    <row r="3559" spans="1:14" hidden="1" x14ac:dyDescent="0.3">
      <c r="A3559" s="7"/>
      <c r="D3559" t="str">
        <f t="shared" si="110"/>
        <v>00:00:00</v>
      </c>
      <c r="E3559" s="18">
        <f t="shared" si="111"/>
        <v>0</v>
      </c>
      <c r="F3559" s="2"/>
      <c r="G3559" s="4"/>
      <c r="M3559" s="6"/>
      <c r="N3559" s="6"/>
    </row>
    <row r="3560" spans="1:14" hidden="1" x14ac:dyDescent="0.3">
      <c r="A3560" s="7"/>
      <c r="D3560" t="str">
        <f t="shared" si="110"/>
        <v>00:00:00</v>
      </c>
      <c r="E3560" s="18">
        <f t="shared" si="111"/>
        <v>0</v>
      </c>
      <c r="F3560" s="2"/>
      <c r="G3560" s="4"/>
      <c r="M3560" s="6"/>
      <c r="N3560" s="6"/>
    </row>
    <row r="3561" spans="1:14" hidden="1" x14ac:dyDescent="0.3">
      <c r="A3561" s="7"/>
      <c r="D3561" t="str">
        <f t="shared" si="110"/>
        <v>00:00:00</v>
      </c>
      <c r="E3561" s="18">
        <f t="shared" si="111"/>
        <v>0</v>
      </c>
      <c r="F3561" s="2"/>
      <c r="G3561" s="4"/>
      <c r="M3561" s="6"/>
      <c r="N3561" s="6"/>
    </row>
    <row r="3562" spans="1:14" hidden="1" x14ac:dyDescent="0.3">
      <c r="A3562" s="7"/>
      <c r="D3562" t="str">
        <f t="shared" si="110"/>
        <v>00:00:00</v>
      </c>
      <c r="E3562" s="18">
        <f t="shared" si="111"/>
        <v>0</v>
      </c>
      <c r="F3562" s="2"/>
      <c r="G3562" s="4"/>
      <c r="M3562" s="6"/>
      <c r="N3562" s="6"/>
    </row>
    <row r="3563" spans="1:14" hidden="1" x14ac:dyDescent="0.3">
      <c r="A3563" s="7"/>
      <c r="D3563" t="str">
        <f t="shared" si="110"/>
        <v>00:00:00</v>
      </c>
      <c r="E3563" s="18">
        <f t="shared" si="111"/>
        <v>0</v>
      </c>
      <c r="F3563" s="2"/>
      <c r="G3563" s="4"/>
      <c r="M3563" s="6"/>
      <c r="N3563" s="6"/>
    </row>
    <row r="3564" spans="1:14" hidden="1" x14ac:dyDescent="0.3">
      <c r="A3564" s="7"/>
      <c r="D3564" t="str">
        <f t="shared" si="110"/>
        <v>00:00:00</v>
      </c>
      <c r="E3564" s="18">
        <f t="shared" si="111"/>
        <v>0</v>
      </c>
      <c r="F3564" s="2"/>
      <c r="G3564" s="4"/>
      <c r="M3564" s="6"/>
      <c r="N3564" s="6"/>
    </row>
    <row r="3565" spans="1:14" hidden="1" x14ac:dyDescent="0.3">
      <c r="A3565" s="7"/>
      <c r="D3565" t="str">
        <f t="shared" si="110"/>
        <v>00:00:00</v>
      </c>
      <c r="E3565" s="18">
        <f t="shared" si="111"/>
        <v>0</v>
      </c>
      <c r="F3565" s="2"/>
      <c r="G3565" s="4"/>
      <c r="M3565" s="6"/>
      <c r="N3565" s="6"/>
    </row>
    <row r="3566" spans="1:14" hidden="1" x14ac:dyDescent="0.3">
      <c r="A3566" s="7"/>
      <c r="D3566" t="str">
        <f t="shared" si="110"/>
        <v>00:00:00</v>
      </c>
      <c r="E3566" s="18">
        <f t="shared" si="111"/>
        <v>0</v>
      </c>
      <c r="F3566" s="2"/>
      <c r="G3566" s="4"/>
      <c r="M3566" s="6"/>
      <c r="N3566" s="6"/>
    </row>
    <row r="3567" spans="1:14" hidden="1" x14ac:dyDescent="0.3">
      <c r="A3567" s="7"/>
      <c r="D3567" t="str">
        <f t="shared" si="110"/>
        <v>00:00:00</v>
      </c>
      <c r="E3567" s="18">
        <f t="shared" si="111"/>
        <v>0</v>
      </c>
      <c r="F3567" s="2"/>
      <c r="G3567" s="4"/>
      <c r="M3567" s="6"/>
      <c r="N3567" s="6"/>
    </row>
    <row r="3568" spans="1:14" hidden="1" x14ac:dyDescent="0.3">
      <c r="A3568" s="7"/>
      <c r="D3568" t="str">
        <f t="shared" si="110"/>
        <v>00:00:00</v>
      </c>
      <c r="E3568" s="18">
        <f t="shared" si="111"/>
        <v>0</v>
      </c>
      <c r="F3568" s="2"/>
      <c r="G3568" s="4"/>
      <c r="M3568" s="6"/>
      <c r="N3568" s="6"/>
    </row>
    <row r="3569" spans="1:14" hidden="1" x14ac:dyDescent="0.3">
      <c r="A3569" s="7"/>
      <c r="D3569" t="str">
        <f t="shared" si="110"/>
        <v>00:00:00</v>
      </c>
      <c r="E3569" s="18">
        <f t="shared" si="111"/>
        <v>0</v>
      </c>
      <c r="F3569" s="2"/>
      <c r="G3569" s="4"/>
      <c r="M3569" s="6"/>
      <c r="N3569" s="6"/>
    </row>
    <row r="3570" spans="1:14" hidden="1" x14ac:dyDescent="0.3">
      <c r="A3570" s="7"/>
      <c r="D3570" t="str">
        <f t="shared" si="110"/>
        <v>00:00:00</v>
      </c>
      <c r="E3570" s="18">
        <f t="shared" si="111"/>
        <v>0</v>
      </c>
      <c r="F3570" s="2"/>
      <c r="G3570" s="4"/>
      <c r="M3570" s="6"/>
      <c r="N3570" s="6"/>
    </row>
    <row r="3571" spans="1:14" hidden="1" x14ac:dyDescent="0.3">
      <c r="A3571" s="7"/>
      <c r="D3571" t="str">
        <f t="shared" si="110"/>
        <v>00:00:00</v>
      </c>
      <c r="E3571" s="18">
        <f t="shared" si="111"/>
        <v>0</v>
      </c>
      <c r="F3571" s="2"/>
      <c r="G3571" s="4"/>
      <c r="M3571" s="6"/>
      <c r="N3571" s="6"/>
    </row>
    <row r="3572" spans="1:14" hidden="1" x14ac:dyDescent="0.3">
      <c r="A3572" s="7"/>
      <c r="D3572" t="str">
        <f t="shared" si="110"/>
        <v>00:00:00</v>
      </c>
      <c r="E3572" s="18">
        <f t="shared" si="111"/>
        <v>0</v>
      </c>
      <c r="F3572" s="2"/>
      <c r="G3572" s="4"/>
      <c r="M3572" s="6"/>
      <c r="N3572" s="6"/>
    </row>
    <row r="3573" spans="1:14" hidden="1" x14ac:dyDescent="0.3">
      <c r="A3573" s="7"/>
      <c r="D3573" t="str">
        <f t="shared" si="110"/>
        <v>00:00:00</v>
      </c>
      <c r="E3573" s="18">
        <f t="shared" si="111"/>
        <v>0</v>
      </c>
      <c r="F3573" s="2"/>
      <c r="G3573" s="4"/>
      <c r="M3573" s="6"/>
      <c r="N3573" s="6"/>
    </row>
    <row r="3574" spans="1:14" hidden="1" x14ac:dyDescent="0.3">
      <c r="A3574" s="7"/>
      <c r="D3574" t="str">
        <f t="shared" si="110"/>
        <v>00:00:00</v>
      </c>
      <c r="E3574" s="18">
        <f t="shared" si="111"/>
        <v>0</v>
      </c>
      <c r="F3574" s="2"/>
      <c r="G3574" s="4"/>
      <c r="M3574" s="6"/>
      <c r="N3574" s="6"/>
    </row>
    <row r="3575" spans="1:14" hidden="1" x14ac:dyDescent="0.3">
      <c r="A3575" s="7"/>
      <c r="D3575" t="str">
        <f t="shared" si="110"/>
        <v>00:00:00</v>
      </c>
      <c r="E3575" s="18">
        <f t="shared" si="111"/>
        <v>0</v>
      </c>
      <c r="F3575" s="2"/>
      <c r="G3575" s="4"/>
      <c r="M3575" s="6"/>
      <c r="N3575" s="6"/>
    </row>
    <row r="3576" spans="1:14" hidden="1" x14ac:dyDescent="0.3">
      <c r="A3576" s="7"/>
      <c r="D3576" t="str">
        <f t="shared" si="110"/>
        <v>00:00:00</v>
      </c>
      <c r="E3576" s="18">
        <f t="shared" si="111"/>
        <v>0</v>
      </c>
      <c r="F3576" s="2"/>
      <c r="G3576" s="4"/>
      <c r="M3576" s="6"/>
      <c r="N3576" s="6"/>
    </row>
    <row r="3577" spans="1:14" hidden="1" x14ac:dyDescent="0.3">
      <c r="A3577" s="7"/>
      <c r="D3577" t="str">
        <f t="shared" si="110"/>
        <v>00:00:00</v>
      </c>
      <c r="E3577" s="18">
        <f t="shared" si="111"/>
        <v>0</v>
      </c>
      <c r="F3577" s="2"/>
      <c r="G3577" s="4"/>
      <c r="M3577" s="6"/>
      <c r="N3577" s="6"/>
    </row>
    <row r="3578" spans="1:14" hidden="1" x14ac:dyDescent="0.3">
      <c r="A3578" s="7"/>
      <c r="D3578" t="str">
        <f t="shared" si="110"/>
        <v>00:00:00</v>
      </c>
      <c r="E3578" s="18">
        <f t="shared" si="111"/>
        <v>0</v>
      </c>
      <c r="F3578" s="2"/>
      <c r="G3578" s="4"/>
      <c r="M3578" s="6"/>
      <c r="N3578" s="6"/>
    </row>
    <row r="3579" spans="1:14" hidden="1" x14ac:dyDescent="0.3">
      <c r="A3579" s="7"/>
      <c r="D3579" t="str">
        <f t="shared" si="110"/>
        <v>00:00:00</v>
      </c>
      <c r="E3579" s="18">
        <f t="shared" si="111"/>
        <v>0</v>
      </c>
      <c r="F3579" s="2"/>
      <c r="G3579" s="4"/>
      <c r="M3579" s="6"/>
      <c r="N3579" s="6"/>
    </row>
    <row r="3580" spans="1:14" hidden="1" x14ac:dyDescent="0.3">
      <c r="A3580" s="7"/>
      <c r="D3580" t="str">
        <f t="shared" si="110"/>
        <v>00:00:00</v>
      </c>
      <c r="E3580" s="18">
        <f t="shared" si="111"/>
        <v>0</v>
      </c>
      <c r="F3580" s="2"/>
      <c r="G3580" s="4"/>
      <c r="M3580" s="6"/>
      <c r="N3580" s="6"/>
    </row>
    <row r="3581" spans="1:14" hidden="1" x14ac:dyDescent="0.3">
      <c r="A3581" s="7"/>
      <c r="D3581" t="str">
        <f t="shared" si="110"/>
        <v>00:00:00</v>
      </c>
      <c r="E3581" s="18">
        <f t="shared" si="111"/>
        <v>0</v>
      </c>
      <c r="F3581" s="2"/>
      <c r="G3581" s="4"/>
      <c r="M3581" s="6"/>
      <c r="N3581" s="6"/>
    </row>
    <row r="3582" spans="1:14" hidden="1" x14ac:dyDescent="0.3">
      <c r="A3582" s="7"/>
      <c r="D3582" t="str">
        <f t="shared" si="110"/>
        <v>00:00:00</v>
      </c>
      <c r="E3582" s="18">
        <f t="shared" si="111"/>
        <v>0</v>
      </c>
      <c r="F3582" s="2"/>
      <c r="G3582" s="4"/>
      <c r="M3582" s="6"/>
      <c r="N3582" s="6"/>
    </row>
    <row r="3583" spans="1:14" hidden="1" x14ac:dyDescent="0.3">
      <c r="A3583" s="7"/>
      <c r="D3583" t="str">
        <f t="shared" si="110"/>
        <v>00:00:00</v>
      </c>
      <c r="E3583" s="18">
        <f t="shared" si="111"/>
        <v>0</v>
      </c>
      <c r="F3583" s="2"/>
      <c r="G3583" s="4"/>
      <c r="M3583" s="6"/>
      <c r="N3583" s="6"/>
    </row>
    <row r="3584" spans="1:14" hidden="1" x14ac:dyDescent="0.3">
      <c r="A3584" s="7"/>
      <c r="D3584" t="str">
        <f t="shared" si="110"/>
        <v>00:00:00</v>
      </c>
      <c r="E3584" s="18">
        <f t="shared" si="111"/>
        <v>0</v>
      </c>
      <c r="F3584" s="2"/>
      <c r="G3584" s="4"/>
      <c r="M3584" s="6"/>
      <c r="N3584" s="6"/>
    </row>
    <row r="3585" spans="1:14" hidden="1" x14ac:dyDescent="0.3">
      <c r="A3585" s="7"/>
      <c r="D3585" t="str">
        <f t="shared" si="110"/>
        <v>00:00:00</v>
      </c>
      <c r="E3585" s="18">
        <f t="shared" si="111"/>
        <v>0</v>
      </c>
      <c r="F3585" s="2"/>
      <c r="G3585" s="4"/>
      <c r="M3585" s="6"/>
      <c r="N3585" s="6"/>
    </row>
    <row r="3586" spans="1:14" hidden="1" x14ac:dyDescent="0.3">
      <c r="A3586" s="7"/>
      <c r="D3586" t="str">
        <f t="shared" si="110"/>
        <v>00:00:00</v>
      </c>
      <c r="E3586" s="18">
        <f t="shared" si="111"/>
        <v>0</v>
      </c>
      <c r="F3586" s="2"/>
      <c r="G3586" s="4"/>
      <c r="M3586" s="6"/>
      <c r="N3586" s="6"/>
    </row>
    <row r="3587" spans="1:14" hidden="1" x14ac:dyDescent="0.3">
      <c r="A3587" s="7"/>
      <c r="D3587" t="str">
        <f t="shared" ref="D3587:D3650" si="112">TEXT(C3587,"hh:mm:ss")</f>
        <v>00:00:00</v>
      </c>
      <c r="E3587" s="18">
        <f t="shared" ref="E3587:E3650" si="113">FLOOR(D3587,TIME(1,0,0))</f>
        <v>0</v>
      </c>
      <c r="F3587" s="2"/>
      <c r="G3587" s="4"/>
      <c r="M3587" s="6"/>
      <c r="N3587" s="6"/>
    </row>
    <row r="3588" spans="1:14" hidden="1" x14ac:dyDescent="0.3">
      <c r="A3588" s="7"/>
      <c r="D3588" t="str">
        <f t="shared" si="112"/>
        <v>00:00:00</v>
      </c>
      <c r="E3588" s="18">
        <f t="shared" si="113"/>
        <v>0</v>
      </c>
      <c r="F3588" s="2"/>
      <c r="G3588" s="4"/>
      <c r="M3588" s="6"/>
      <c r="N3588" s="6"/>
    </row>
    <row r="3589" spans="1:14" hidden="1" x14ac:dyDescent="0.3">
      <c r="A3589" s="7"/>
      <c r="D3589" t="str">
        <f t="shared" si="112"/>
        <v>00:00:00</v>
      </c>
      <c r="E3589" s="18">
        <f t="shared" si="113"/>
        <v>0</v>
      </c>
      <c r="F3589" s="2"/>
      <c r="G3589" s="4"/>
      <c r="M3589" s="6"/>
      <c r="N3589" s="6"/>
    </row>
    <row r="3590" spans="1:14" hidden="1" x14ac:dyDescent="0.3">
      <c r="A3590" s="7"/>
      <c r="D3590" t="str">
        <f t="shared" si="112"/>
        <v>00:00:00</v>
      </c>
      <c r="E3590" s="18">
        <f t="shared" si="113"/>
        <v>0</v>
      </c>
      <c r="F3590" s="2"/>
      <c r="G3590" s="4"/>
      <c r="M3590" s="6"/>
      <c r="N3590" s="6"/>
    </row>
    <row r="3591" spans="1:14" hidden="1" x14ac:dyDescent="0.3">
      <c r="A3591" s="7"/>
      <c r="D3591" t="str">
        <f t="shared" si="112"/>
        <v>00:00:00</v>
      </c>
      <c r="E3591" s="18">
        <f t="shared" si="113"/>
        <v>0</v>
      </c>
      <c r="F3591" s="2"/>
      <c r="G3591" s="4"/>
      <c r="M3591" s="6"/>
      <c r="N3591" s="6"/>
    </row>
    <row r="3592" spans="1:14" hidden="1" x14ac:dyDescent="0.3">
      <c r="A3592" s="7"/>
      <c r="D3592" t="str">
        <f t="shared" si="112"/>
        <v>00:00:00</v>
      </c>
      <c r="E3592" s="18">
        <f t="shared" si="113"/>
        <v>0</v>
      </c>
      <c r="F3592" s="2"/>
      <c r="G3592" s="4"/>
      <c r="M3592" s="6"/>
      <c r="N3592" s="6"/>
    </row>
    <row r="3593" spans="1:14" hidden="1" x14ac:dyDescent="0.3">
      <c r="A3593" s="7"/>
      <c r="D3593" t="str">
        <f t="shared" si="112"/>
        <v>00:00:00</v>
      </c>
      <c r="E3593" s="18">
        <f t="shared" si="113"/>
        <v>0</v>
      </c>
      <c r="F3593" s="2"/>
      <c r="G3593" s="4"/>
      <c r="M3593" s="6"/>
      <c r="N3593" s="6"/>
    </row>
    <row r="3594" spans="1:14" hidden="1" x14ac:dyDescent="0.3">
      <c r="A3594" s="7"/>
      <c r="D3594" t="str">
        <f t="shared" si="112"/>
        <v>00:00:00</v>
      </c>
      <c r="E3594" s="18">
        <f t="shared" si="113"/>
        <v>0</v>
      </c>
      <c r="F3594" s="2"/>
      <c r="G3594" s="4"/>
      <c r="M3594" s="6"/>
      <c r="N3594" s="6"/>
    </row>
    <row r="3595" spans="1:14" hidden="1" x14ac:dyDescent="0.3">
      <c r="A3595" s="7"/>
      <c r="D3595" t="str">
        <f t="shared" si="112"/>
        <v>00:00:00</v>
      </c>
      <c r="E3595" s="18">
        <f t="shared" si="113"/>
        <v>0</v>
      </c>
      <c r="F3595" s="2"/>
      <c r="G3595" s="4"/>
      <c r="M3595" s="6"/>
      <c r="N3595" s="6"/>
    </row>
    <row r="3596" spans="1:14" hidden="1" x14ac:dyDescent="0.3">
      <c r="A3596" s="7"/>
      <c r="D3596" t="str">
        <f t="shared" si="112"/>
        <v>00:00:00</v>
      </c>
      <c r="E3596" s="18">
        <f t="shared" si="113"/>
        <v>0</v>
      </c>
      <c r="F3596" s="2"/>
      <c r="G3596" s="4"/>
      <c r="M3596" s="6"/>
      <c r="N3596" s="6"/>
    </row>
    <row r="3597" spans="1:14" hidden="1" x14ac:dyDescent="0.3">
      <c r="A3597" s="7"/>
      <c r="D3597" t="str">
        <f t="shared" si="112"/>
        <v>00:00:00</v>
      </c>
      <c r="E3597" s="18">
        <f t="shared" si="113"/>
        <v>0</v>
      </c>
      <c r="F3597" s="2"/>
      <c r="G3597" s="4"/>
      <c r="M3597" s="6"/>
      <c r="N3597" s="6"/>
    </row>
    <row r="3598" spans="1:14" hidden="1" x14ac:dyDescent="0.3">
      <c r="A3598" s="7"/>
      <c r="D3598" t="str">
        <f t="shared" si="112"/>
        <v>00:00:00</v>
      </c>
      <c r="E3598" s="18">
        <f t="shared" si="113"/>
        <v>0</v>
      </c>
      <c r="F3598" s="2"/>
      <c r="G3598" s="4"/>
      <c r="M3598" s="6"/>
      <c r="N3598" s="6"/>
    </row>
    <row r="3599" spans="1:14" hidden="1" x14ac:dyDescent="0.3">
      <c r="A3599" s="7"/>
      <c r="D3599" t="str">
        <f t="shared" si="112"/>
        <v>00:00:00</v>
      </c>
      <c r="E3599" s="18">
        <f t="shared" si="113"/>
        <v>0</v>
      </c>
      <c r="F3599" s="2"/>
      <c r="G3599" s="4"/>
      <c r="M3599" s="6"/>
      <c r="N3599" s="6"/>
    </row>
    <row r="3600" spans="1:14" hidden="1" x14ac:dyDescent="0.3">
      <c r="A3600" s="7"/>
      <c r="D3600" t="str">
        <f t="shared" si="112"/>
        <v>00:00:00</v>
      </c>
      <c r="E3600" s="18">
        <f t="shared" si="113"/>
        <v>0</v>
      </c>
      <c r="F3600" s="2"/>
      <c r="G3600" s="4"/>
      <c r="M3600" s="6"/>
      <c r="N3600" s="6"/>
    </row>
    <row r="3601" spans="1:14" hidden="1" x14ac:dyDescent="0.3">
      <c r="A3601" s="7"/>
      <c r="D3601" t="str">
        <f t="shared" si="112"/>
        <v>00:00:00</v>
      </c>
      <c r="E3601" s="18">
        <f t="shared" si="113"/>
        <v>0</v>
      </c>
      <c r="F3601" s="2"/>
      <c r="G3601" s="4"/>
      <c r="M3601" s="6"/>
      <c r="N3601" s="6"/>
    </row>
    <row r="3602" spans="1:14" hidden="1" x14ac:dyDescent="0.3">
      <c r="A3602" s="7"/>
      <c r="D3602" t="str">
        <f t="shared" si="112"/>
        <v>00:00:00</v>
      </c>
      <c r="E3602" s="18">
        <f t="shared" si="113"/>
        <v>0</v>
      </c>
      <c r="F3602" s="2"/>
      <c r="G3602" s="4"/>
      <c r="M3602" s="6"/>
      <c r="N3602" s="6"/>
    </row>
    <row r="3603" spans="1:14" hidden="1" x14ac:dyDescent="0.3">
      <c r="A3603" s="7"/>
      <c r="D3603" t="str">
        <f t="shared" si="112"/>
        <v>00:00:00</v>
      </c>
      <c r="E3603" s="18">
        <f t="shared" si="113"/>
        <v>0</v>
      </c>
      <c r="F3603" s="2"/>
      <c r="G3603" s="4"/>
      <c r="M3603" s="6"/>
      <c r="N3603" s="6"/>
    </row>
    <row r="3604" spans="1:14" hidden="1" x14ac:dyDescent="0.3">
      <c r="A3604" s="7"/>
      <c r="D3604" t="str">
        <f t="shared" si="112"/>
        <v>00:00:00</v>
      </c>
      <c r="E3604" s="18">
        <f t="shared" si="113"/>
        <v>0</v>
      </c>
      <c r="F3604" s="2"/>
      <c r="G3604" s="4"/>
      <c r="M3604" s="6"/>
      <c r="N3604" s="6"/>
    </row>
    <row r="3605" spans="1:14" hidden="1" x14ac:dyDescent="0.3">
      <c r="A3605" s="7"/>
      <c r="D3605" t="str">
        <f t="shared" si="112"/>
        <v>00:00:00</v>
      </c>
      <c r="E3605" s="18">
        <f t="shared" si="113"/>
        <v>0</v>
      </c>
      <c r="F3605" s="2"/>
      <c r="G3605" s="4"/>
      <c r="M3605" s="6"/>
      <c r="N3605" s="6"/>
    </row>
    <row r="3606" spans="1:14" hidden="1" x14ac:dyDescent="0.3">
      <c r="A3606" s="7"/>
      <c r="D3606" t="str">
        <f t="shared" si="112"/>
        <v>00:00:00</v>
      </c>
      <c r="E3606" s="18">
        <f t="shared" si="113"/>
        <v>0</v>
      </c>
      <c r="F3606" s="2"/>
      <c r="G3606" s="4"/>
      <c r="M3606" s="6"/>
      <c r="N3606" s="6"/>
    </row>
    <row r="3607" spans="1:14" hidden="1" x14ac:dyDescent="0.3">
      <c r="A3607" s="7"/>
      <c r="D3607" t="str">
        <f t="shared" si="112"/>
        <v>00:00:00</v>
      </c>
      <c r="E3607" s="18">
        <f t="shared" si="113"/>
        <v>0</v>
      </c>
      <c r="F3607" s="2"/>
      <c r="G3607" s="4"/>
      <c r="M3607" s="6"/>
      <c r="N3607" s="6"/>
    </row>
    <row r="3608" spans="1:14" hidden="1" x14ac:dyDescent="0.3">
      <c r="A3608" s="7"/>
      <c r="D3608" t="str">
        <f t="shared" si="112"/>
        <v>00:00:00</v>
      </c>
      <c r="E3608" s="18">
        <f t="shared" si="113"/>
        <v>0</v>
      </c>
      <c r="F3608" s="2"/>
      <c r="G3608" s="4"/>
      <c r="M3608" s="6"/>
      <c r="N3608" s="6"/>
    </row>
    <row r="3609" spans="1:14" hidden="1" x14ac:dyDescent="0.3">
      <c r="A3609" s="7"/>
      <c r="D3609" t="str">
        <f t="shared" si="112"/>
        <v>00:00:00</v>
      </c>
      <c r="E3609" s="18">
        <f t="shared" si="113"/>
        <v>0</v>
      </c>
      <c r="F3609" s="2"/>
      <c r="G3609" s="4"/>
      <c r="M3609" s="6"/>
      <c r="N3609" s="6"/>
    </row>
    <row r="3610" spans="1:14" hidden="1" x14ac:dyDescent="0.3">
      <c r="A3610" s="7"/>
      <c r="D3610" t="str">
        <f t="shared" si="112"/>
        <v>00:00:00</v>
      </c>
      <c r="E3610" s="18">
        <f t="shared" si="113"/>
        <v>0</v>
      </c>
      <c r="F3610" s="2"/>
      <c r="G3610" s="4"/>
      <c r="M3610" s="6"/>
      <c r="N3610" s="6"/>
    </row>
    <row r="3611" spans="1:14" hidden="1" x14ac:dyDescent="0.3">
      <c r="A3611" s="7"/>
      <c r="D3611" t="str">
        <f t="shared" si="112"/>
        <v>00:00:00</v>
      </c>
      <c r="E3611" s="18">
        <f t="shared" si="113"/>
        <v>0</v>
      </c>
      <c r="F3611" s="2"/>
      <c r="G3611" s="4"/>
      <c r="M3611" s="6"/>
      <c r="N3611" s="6"/>
    </row>
    <row r="3612" spans="1:14" hidden="1" x14ac:dyDescent="0.3">
      <c r="A3612" s="7"/>
      <c r="D3612" t="str">
        <f t="shared" si="112"/>
        <v>00:00:00</v>
      </c>
      <c r="E3612" s="18">
        <f t="shared" si="113"/>
        <v>0</v>
      </c>
      <c r="F3612" s="2"/>
      <c r="G3612" s="4"/>
      <c r="M3612" s="6"/>
      <c r="N3612" s="6"/>
    </row>
    <row r="3613" spans="1:14" hidden="1" x14ac:dyDescent="0.3">
      <c r="A3613" s="7"/>
      <c r="D3613" t="str">
        <f t="shared" si="112"/>
        <v>00:00:00</v>
      </c>
      <c r="E3613" s="18">
        <f t="shared" si="113"/>
        <v>0</v>
      </c>
      <c r="F3613" s="2"/>
      <c r="G3613" s="4"/>
      <c r="M3613" s="6"/>
      <c r="N3613" s="6"/>
    </row>
    <row r="3614" spans="1:14" hidden="1" x14ac:dyDescent="0.3">
      <c r="A3614" s="7"/>
      <c r="D3614" t="str">
        <f t="shared" si="112"/>
        <v>00:00:00</v>
      </c>
      <c r="E3614" s="18">
        <f t="shared" si="113"/>
        <v>0</v>
      </c>
      <c r="F3614" s="2"/>
      <c r="G3614" s="4"/>
      <c r="M3614" s="6"/>
      <c r="N3614" s="6"/>
    </row>
    <row r="3615" spans="1:14" hidden="1" x14ac:dyDescent="0.3">
      <c r="A3615" s="7"/>
      <c r="D3615" t="str">
        <f t="shared" si="112"/>
        <v>00:00:00</v>
      </c>
      <c r="E3615" s="18">
        <f t="shared" si="113"/>
        <v>0</v>
      </c>
      <c r="F3615" s="2"/>
      <c r="G3615" s="4"/>
      <c r="M3615" s="6"/>
      <c r="N3615" s="6"/>
    </row>
    <row r="3616" spans="1:14" hidden="1" x14ac:dyDescent="0.3">
      <c r="A3616" s="7"/>
      <c r="D3616" t="str">
        <f t="shared" si="112"/>
        <v>00:00:00</v>
      </c>
      <c r="E3616" s="18">
        <f t="shared" si="113"/>
        <v>0</v>
      </c>
      <c r="F3616" s="2"/>
      <c r="G3616" s="4"/>
      <c r="M3616" s="6"/>
      <c r="N3616" s="6"/>
    </row>
    <row r="3617" spans="1:14" hidden="1" x14ac:dyDescent="0.3">
      <c r="A3617" s="7"/>
      <c r="D3617" t="str">
        <f t="shared" si="112"/>
        <v>00:00:00</v>
      </c>
      <c r="E3617" s="18">
        <f t="shared" si="113"/>
        <v>0</v>
      </c>
      <c r="F3617" s="2"/>
      <c r="G3617" s="4"/>
      <c r="M3617" s="6"/>
      <c r="N3617" s="6"/>
    </row>
    <row r="3618" spans="1:14" hidden="1" x14ac:dyDescent="0.3">
      <c r="A3618" s="7"/>
      <c r="D3618" t="str">
        <f t="shared" si="112"/>
        <v>00:00:00</v>
      </c>
      <c r="E3618" s="18">
        <f t="shared" si="113"/>
        <v>0</v>
      </c>
      <c r="F3618" s="2"/>
      <c r="G3618" s="4"/>
      <c r="M3618" s="6"/>
      <c r="N3618" s="6"/>
    </row>
    <row r="3619" spans="1:14" hidden="1" x14ac:dyDescent="0.3">
      <c r="A3619" s="7"/>
      <c r="D3619" t="str">
        <f t="shared" si="112"/>
        <v>00:00:00</v>
      </c>
      <c r="E3619" s="18">
        <f t="shared" si="113"/>
        <v>0</v>
      </c>
      <c r="F3619" s="2"/>
      <c r="G3619" s="4"/>
      <c r="M3619" s="6"/>
      <c r="N3619" s="6"/>
    </row>
    <row r="3620" spans="1:14" hidden="1" x14ac:dyDescent="0.3">
      <c r="A3620" s="7"/>
      <c r="D3620" t="str">
        <f t="shared" si="112"/>
        <v>00:00:00</v>
      </c>
      <c r="E3620" s="18">
        <f t="shared" si="113"/>
        <v>0</v>
      </c>
      <c r="F3620" s="2"/>
      <c r="G3620" s="4"/>
      <c r="M3620" s="6"/>
      <c r="N3620" s="6"/>
    </row>
    <row r="3621" spans="1:14" hidden="1" x14ac:dyDescent="0.3">
      <c r="A3621" s="7"/>
      <c r="D3621" t="str">
        <f t="shared" si="112"/>
        <v>00:00:00</v>
      </c>
      <c r="E3621" s="18">
        <f t="shared" si="113"/>
        <v>0</v>
      </c>
      <c r="F3621" s="2"/>
      <c r="G3621" s="4"/>
      <c r="M3621" s="6"/>
      <c r="N3621" s="6"/>
    </row>
    <row r="3622" spans="1:14" hidden="1" x14ac:dyDescent="0.3">
      <c r="A3622" s="7"/>
      <c r="D3622" t="str">
        <f t="shared" si="112"/>
        <v>00:00:00</v>
      </c>
      <c r="E3622" s="18">
        <f t="shared" si="113"/>
        <v>0</v>
      </c>
      <c r="F3622" s="2"/>
      <c r="G3622" s="4"/>
      <c r="M3622" s="6"/>
      <c r="N3622" s="6"/>
    </row>
    <row r="3623" spans="1:14" hidden="1" x14ac:dyDescent="0.3">
      <c r="A3623" s="7"/>
      <c r="D3623" t="str">
        <f t="shared" si="112"/>
        <v>00:00:00</v>
      </c>
      <c r="E3623" s="18">
        <f t="shared" si="113"/>
        <v>0</v>
      </c>
      <c r="F3623" s="2"/>
      <c r="G3623" s="4"/>
      <c r="M3623" s="6"/>
      <c r="N3623" s="6"/>
    </row>
    <row r="3624" spans="1:14" hidden="1" x14ac:dyDescent="0.3">
      <c r="A3624" s="7"/>
      <c r="D3624" t="str">
        <f t="shared" si="112"/>
        <v>00:00:00</v>
      </c>
      <c r="E3624" s="18">
        <f t="shared" si="113"/>
        <v>0</v>
      </c>
      <c r="F3624" s="2"/>
      <c r="G3624" s="4"/>
      <c r="M3624" s="6"/>
      <c r="N3624" s="6"/>
    </row>
    <row r="3625" spans="1:14" hidden="1" x14ac:dyDescent="0.3">
      <c r="A3625" s="7"/>
      <c r="D3625" t="str">
        <f t="shared" si="112"/>
        <v>00:00:00</v>
      </c>
      <c r="E3625" s="18">
        <f t="shared" si="113"/>
        <v>0</v>
      </c>
      <c r="F3625" s="2"/>
      <c r="G3625" s="4"/>
      <c r="M3625" s="6"/>
      <c r="N3625" s="6"/>
    </row>
    <row r="3626" spans="1:14" hidden="1" x14ac:dyDescent="0.3">
      <c r="A3626" s="7"/>
      <c r="D3626" t="str">
        <f t="shared" si="112"/>
        <v>00:00:00</v>
      </c>
      <c r="E3626" s="18">
        <f t="shared" si="113"/>
        <v>0</v>
      </c>
      <c r="F3626" s="2"/>
      <c r="G3626" s="4"/>
      <c r="M3626" s="6"/>
      <c r="N3626" s="6"/>
    </row>
    <row r="3627" spans="1:14" hidden="1" x14ac:dyDescent="0.3">
      <c r="A3627" s="7"/>
      <c r="D3627" t="str">
        <f t="shared" si="112"/>
        <v>00:00:00</v>
      </c>
      <c r="E3627" s="18">
        <f t="shared" si="113"/>
        <v>0</v>
      </c>
      <c r="F3627" s="2"/>
      <c r="G3627" s="4"/>
      <c r="M3627" s="6"/>
      <c r="N3627" s="6"/>
    </row>
    <row r="3628" spans="1:14" hidden="1" x14ac:dyDescent="0.3">
      <c r="A3628" s="7"/>
      <c r="D3628" t="str">
        <f t="shared" si="112"/>
        <v>00:00:00</v>
      </c>
      <c r="E3628" s="18">
        <f t="shared" si="113"/>
        <v>0</v>
      </c>
      <c r="F3628" s="2"/>
      <c r="G3628" s="4"/>
      <c r="M3628" s="6"/>
      <c r="N3628" s="6"/>
    </row>
    <row r="3629" spans="1:14" hidden="1" x14ac:dyDescent="0.3">
      <c r="A3629" s="7"/>
      <c r="D3629" t="str">
        <f t="shared" si="112"/>
        <v>00:00:00</v>
      </c>
      <c r="E3629" s="18">
        <f t="shared" si="113"/>
        <v>0</v>
      </c>
      <c r="F3629" s="2"/>
      <c r="G3629" s="4"/>
      <c r="M3629" s="6"/>
      <c r="N3629" s="6"/>
    </row>
    <row r="3630" spans="1:14" hidden="1" x14ac:dyDescent="0.3">
      <c r="A3630" s="7"/>
      <c r="D3630" t="str">
        <f t="shared" si="112"/>
        <v>00:00:00</v>
      </c>
      <c r="E3630" s="18">
        <f t="shared" si="113"/>
        <v>0</v>
      </c>
      <c r="F3630" s="2"/>
      <c r="G3630" s="4"/>
      <c r="M3630" s="6"/>
      <c r="N3630" s="6"/>
    </row>
    <row r="3631" spans="1:14" hidden="1" x14ac:dyDescent="0.3">
      <c r="A3631" s="7"/>
      <c r="D3631" t="str">
        <f t="shared" si="112"/>
        <v>00:00:00</v>
      </c>
      <c r="E3631" s="18">
        <f t="shared" si="113"/>
        <v>0</v>
      </c>
      <c r="F3631" s="2"/>
      <c r="G3631" s="4"/>
      <c r="M3631" s="6"/>
      <c r="N3631" s="6"/>
    </row>
    <row r="3632" spans="1:14" hidden="1" x14ac:dyDescent="0.3">
      <c r="A3632" s="7"/>
      <c r="D3632" t="str">
        <f t="shared" si="112"/>
        <v>00:00:00</v>
      </c>
      <c r="E3632" s="18">
        <f t="shared" si="113"/>
        <v>0</v>
      </c>
      <c r="F3632" s="2"/>
      <c r="G3632" s="4"/>
      <c r="M3632" s="6"/>
      <c r="N3632" s="6"/>
    </row>
    <row r="3633" spans="1:14" hidden="1" x14ac:dyDescent="0.3">
      <c r="A3633" s="7"/>
      <c r="D3633" t="str">
        <f t="shared" si="112"/>
        <v>00:00:00</v>
      </c>
      <c r="E3633" s="18">
        <f t="shared" si="113"/>
        <v>0</v>
      </c>
      <c r="F3633" s="2"/>
      <c r="G3633" s="4"/>
      <c r="M3633" s="6"/>
      <c r="N3633" s="6"/>
    </row>
    <row r="3634" spans="1:14" hidden="1" x14ac:dyDescent="0.3">
      <c r="A3634" s="7"/>
      <c r="D3634" t="str">
        <f t="shared" si="112"/>
        <v>00:00:00</v>
      </c>
      <c r="E3634" s="18">
        <f t="shared" si="113"/>
        <v>0</v>
      </c>
      <c r="F3634" s="2"/>
      <c r="G3634" s="4"/>
      <c r="M3634" s="6"/>
      <c r="N3634" s="6"/>
    </row>
    <row r="3635" spans="1:14" hidden="1" x14ac:dyDescent="0.3">
      <c r="A3635" s="7"/>
      <c r="D3635" t="str">
        <f t="shared" si="112"/>
        <v>00:00:00</v>
      </c>
      <c r="E3635" s="18">
        <f t="shared" si="113"/>
        <v>0</v>
      </c>
      <c r="F3635" s="2"/>
      <c r="G3635" s="4"/>
      <c r="M3635" s="6"/>
      <c r="N3635" s="6"/>
    </row>
    <row r="3636" spans="1:14" hidden="1" x14ac:dyDescent="0.3">
      <c r="A3636" s="7"/>
      <c r="D3636" t="str">
        <f t="shared" si="112"/>
        <v>00:00:00</v>
      </c>
      <c r="E3636" s="18">
        <f t="shared" si="113"/>
        <v>0</v>
      </c>
      <c r="F3636" s="2"/>
      <c r="G3636" s="4"/>
      <c r="M3636" s="6"/>
      <c r="N3636" s="6"/>
    </row>
    <row r="3637" spans="1:14" hidden="1" x14ac:dyDescent="0.3">
      <c r="A3637" s="7"/>
      <c r="D3637" t="str">
        <f t="shared" si="112"/>
        <v>00:00:00</v>
      </c>
      <c r="E3637" s="18">
        <f t="shared" si="113"/>
        <v>0</v>
      </c>
      <c r="F3637" s="2"/>
      <c r="G3637" s="4"/>
      <c r="M3637" s="6"/>
      <c r="N3637" s="6"/>
    </row>
    <row r="3638" spans="1:14" hidden="1" x14ac:dyDescent="0.3">
      <c r="A3638" s="7"/>
      <c r="D3638" t="str">
        <f t="shared" si="112"/>
        <v>00:00:00</v>
      </c>
      <c r="E3638" s="18">
        <f t="shared" si="113"/>
        <v>0</v>
      </c>
      <c r="F3638" s="2"/>
      <c r="G3638" s="4"/>
      <c r="M3638" s="6"/>
      <c r="N3638" s="6"/>
    </row>
    <row r="3639" spans="1:14" hidden="1" x14ac:dyDescent="0.3">
      <c r="A3639" s="7"/>
      <c r="D3639" t="str">
        <f t="shared" si="112"/>
        <v>00:00:00</v>
      </c>
      <c r="E3639" s="18">
        <f t="shared" si="113"/>
        <v>0</v>
      </c>
      <c r="F3639" s="2"/>
      <c r="G3639" s="4"/>
      <c r="M3639" s="6"/>
      <c r="N3639" s="6"/>
    </row>
    <row r="3640" spans="1:14" hidden="1" x14ac:dyDescent="0.3">
      <c r="A3640" s="7"/>
      <c r="D3640" t="str">
        <f t="shared" si="112"/>
        <v>00:00:00</v>
      </c>
      <c r="E3640" s="18">
        <f t="shared" si="113"/>
        <v>0</v>
      </c>
      <c r="F3640" s="2"/>
      <c r="G3640" s="4"/>
      <c r="M3640" s="6"/>
      <c r="N3640" s="6"/>
    </row>
    <row r="3641" spans="1:14" hidden="1" x14ac:dyDescent="0.3">
      <c r="A3641" s="7"/>
      <c r="D3641" t="str">
        <f t="shared" si="112"/>
        <v>00:00:00</v>
      </c>
      <c r="E3641" s="18">
        <f t="shared" si="113"/>
        <v>0</v>
      </c>
      <c r="F3641" s="2"/>
      <c r="G3641" s="4"/>
      <c r="M3641" s="6"/>
      <c r="N3641" s="6"/>
    </row>
    <row r="3642" spans="1:14" hidden="1" x14ac:dyDescent="0.3">
      <c r="A3642" s="7"/>
      <c r="D3642" t="str">
        <f t="shared" si="112"/>
        <v>00:00:00</v>
      </c>
      <c r="E3642" s="18">
        <f t="shared" si="113"/>
        <v>0</v>
      </c>
      <c r="F3642" s="2"/>
      <c r="G3642" s="4"/>
      <c r="M3642" s="6"/>
      <c r="N3642" s="6"/>
    </row>
    <row r="3643" spans="1:14" hidden="1" x14ac:dyDescent="0.3">
      <c r="A3643" s="7"/>
      <c r="D3643" t="str">
        <f t="shared" si="112"/>
        <v>00:00:00</v>
      </c>
      <c r="E3643" s="18">
        <f t="shared" si="113"/>
        <v>0</v>
      </c>
      <c r="F3643" s="2"/>
      <c r="G3643" s="4"/>
      <c r="M3643" s="6"/>
      <c r="N3643" s="6"/>
    </row>
    <row r="3644" spans="1:14" hidden="1" x14ac:dyDescent="0.3">
      <c r="A3644" s="7"/>
      <c r="D3644" t="str">
        <f t="shared" si="112"/>
        <v>00:00:00</v>
      </c>
      <c r="E3644" s="18">
        <f t="shared" si="113"/>
        <v>0</v>
      </c>
      <c r="F3644" s="2"/>
      <c r="G3644" s="4"/>
      <c r="M3644" s="6"/>
      <c r="N3644" s="6"/>
    </row>
    <row r="3645" spans="1:14" hidden="1" x14ac:dyDescent="0.3">
      <c r="A3645" s="7"/>
      <c r="D3645" t="str">
        <f t="shared" si="112"/>
        <v>00:00:00</v>
      </c>
      <c r="E3645" s="18">
        <f t="shared" si="113"/>
        <v>0</v>
      </c>
      <c r="F3645" s="2"/>
      <c r="G3645" s="4"/>
      <c r="M3645" s="6"/>
      <c r="N3645" s="6"/>
    </row>
    <row r="3646" spans="1:14" hidden="1" x14ac:dyDescent="0.3">
      <c r="A3646" s="7"/>
      <c r="D3646" t="str">
        <f t="shared" si="112"/>
        <v>00:00:00</v>
      </c>
      <c r="E3646" s="18">
        <f t="shared" si="113"/>
        <v>0</v>
      </c>
      <c r="F3646" s="2"/>
      <c r="G3646" s="4"/>
      <c r="M3646" s="6"/>
      <c r="N3646" s="6"/>
    </row>
    <row r="3647" spans="1:14" hidden="1" x14ac:dyDescent="0.3">
      <c r="A3647" s="7"/>
      <c r="D3647" t="str">
        <f t="shared" si="112"/>
        <v>00:00:00</v>
      </c>
      <c r="E3647" s="18">
        <f t="shared" si="113"/>
        <v>0</v>
      </c>
      <c r="F3647" s="2"/>
      <c r="G3647" s="4"/>
      <c r="M3647" s="6"/>
      <c r="N3647" s="6"/>
    </row>
    <row r="3648" spans="1:14" hidden="1" x14ac:dyDescent="0.3">
      <c r="A3648" s="7"/>
      <c r="D3648" t="str">
        <f t="shared" si="112"/>
        <v>00:00:00</v>
      </c>
      <c r="E3648" s="18">
        <f t="shared" si="113"/>
        <v>0</v>
      </c>
      <c r="F3648" s="2"/>
      <c r="G3648" s="4"/>
      <c r="M3648" s="6"/>
      <c r="N3648" s="6"/>
    </row>
    <row r="3649" spans="1:14" hidden="1" x14ac:dyDescent="0.3">
      <c r="A3649" s="7"/>
      <c r="D3649" t="str">
        <f t="shared" si="112"/>
        <v>00:00:00</v>
      </c>
      <c r="E3649" s="18">
        <f t="shared" si="113"/>
        <v>0</v>
      </c>
      <c r="F3649" s="2"/>
      <c r="G3649" s="4"/>
      <c r="M3649" s="6"/>
      <c r="N3649" s="6"/>
    </row>
    <row r="3650" spans="1:14" hidden="1" x14ac:dyDescent="0.3">
      <c r="A3650" s="7"/>
      <c r="D3650" t="str">
        <f t="shared" si="112"/>
        <v>00:00:00</v>
      </c>
      <c r="E3650" s="18">
        <f t="shared" si="113"/>
        <v>0</v>
      </c>
      <c r="F3650" s="2"/>
      <c r="G3650" s="4"/>
      <c r="M3650" s="6"/>
      <c r="N3650" s="6"/>
    </row>
    <row r="3651" spans="1:14" hidden="1" x14ac:dyDescent="0.3">
      <c r="A3651" s="7"/>
      <c r="D3651" t="str">
        <f t="shared" ref="D3651:D3714" si="114">TEXT(C3651,"hh:mm:ss")</f>
        <v>00:00:00</v>
      </c>
      <c r="E3651" s="18">
        <f t="shared" ref="E3651:E3714" si="115">FLOOR(D3651,TIME(1,0,0))</f>
        <v>0</v>
      </c>
      <c r="F3651" s="2"/>
      <c r="G3651" s="4"/>
      <c r="M3651" s="6"/>
      <c r="N3651" s="6"/>
    </row>
    <row r="3652" spans="1:14" hidden="1" x14ac:dyDescent="0.3">
      <c r="A3652" s="7"/>
      <c r="D3652" t="str">
        <f t="shared" si="114"/>
        <v>00:00:00</v>
      </c>
      <c r="E3652" s="18">
        <f t="shared" si="115"/>
        <v>0</v>
      </c>
      <c r="F3652" s="2"/>
      <c r="G3652" s="4"/>
      <c r="M3652" s="6"/>
      <c r="N3652" s="6"/>
    </row>
    <row r="3653" spans="1:14" hidden="1" x14ac:dyDescent="0.3">
      <c r="A3653" s="7"/>
      <c r="D3653" t="str">
        <f t="shared" si="114"/>
        <v>00:00:00</v>
      </c>
      <c r="E3653" s="18">
        <f t="shared" si="115"/>
        <v>0</v>
      </c>
      <c r="F3653" s="2"/>
      <c r="G3653" s="4"/>
      <c r="M3653" s="6"/>
      <c r="N3653" s="6"/>
    </row>
    <row r="3654" spans="1:14" hidden="1" x14ac:dyDescent="0.3">
      <c r="A3654" s="7"/>
      <c r="D3654" t="str">
        <f t="shared" si="114"/>
        <v>00:00:00</v>
      </c>
      <c r="E3654" s="18">
        <f t="shared" si="115"/>
        <v>0</v>
      </c>
      <c r="F3654" s="2"/>
      <c r="G3654" s="4"/>
      <c r="M3654" s="6"/>
      <c r="N3654" s="6"/>
    </row>
    <row r="3655" spans="1:14" hidden="1" x14ac:dyDescent="0.3">
      <c r="A3655" s="7"/>
      <c r="D3655" t="str">
        <f t="shared" si="114"/>
        <v>00:00:00</v>
      </c>
      <c r="E3655" s="18">
        <f t="shared" si="115"/>
        <v>0</v>
      </c>
      <c r="F3655" s="2"/>
      <c r="G3655" s="4"/>
      <c r="M3655" s="6"/>
      <c r="N3655" s="6"/>
    </row>
    <row r="3656" spans="1:14" hidden="1" x14ac:dyDescent="0.3">
      <c r="A3656" s="7"/>
      <c r="D3656" t="str">
        <f t="shared" si="114"/>
        <v>00:00:00</v>
      </c>
      <c r="E3656" s="18">
        <f t="shared" si="115"/>
        <v>0</v>
      </c>
      <c r="F3656" s="2"/>
      <c r="G3656" s="4"/>
      <c r="M3656" s="6"/>
      <c r="N3656" s="6"/>
    </row>
    <row r="3657" spans="1:14" hidden="1" x14ac:dyDescent="0.3">
      <c r="A3657" s="7"/>
      <c r="D3657" t="str">
        <f t="shared" si="114"/>
        <v>00:00:00</v>
      </c>
      <c r="E3657" s="18">
        <f t="shared" si="115"/>
        <v>0</v>
      </c>
      <c r="F3657" s="2"/>
      <c r="G3657" s="4"/>
      <c r="M3657" s="6"/>
      <c r="N3657" s="6"/>
    </row>
    <row r="3658" spans="1:14" hidden="1" x14ac:dyDescent="0.3">
      <c r="A3658" s="7"/>
      <c r="D3658" t="str">
        <f t="shared" si="114"/>
        <v>00:00:00</v>
      </c>
      <c r="E3658" s="18">
        <f t="shared" si="115"/>
        <v>0</v>
      </c>
      <c r="F3658" s="2"/>
      <c r="G3658" s="4"/>
      <c r="M3658" s="6"/>
      <c r="N3658" s="6"/>
    </row>
    <row r="3659" spans="1:14" hidden="1" x14ac:dyDescent="0.3">
      <c r="A3659" s="7"/>
      <c r="D3659" t="str">
        <f t="shared" si="114"/>
        <v>00:00:00</v>
      </c>
      <c r="E3659" s="18">
        <f t="shared" si="115"/>
        <v>0</v>
      </c>
      <c r="F3659" s="2"/>
      <c r="G3659" s="4"/>
      <c r="M3659" s="6"/>
      <c r="N3659" s="6"/>
    </row>
    <row r="3660" spans="1:14" hidden="1" x14ac:dyDescent="0.3">
      <c r="A3660" s="7"/>
      <c r="D3660" t="str">
        <f t="shared" si="114"/>
        <v>00:00:00</v>
      </c>
      <c r="E3660" s="18">
        <f t="shared" si="115"/>
        <v>0</v>
      </c>
      <c r="F3660" s="2"/>
      <c r="G3660" s="4"/>
      <c r="M3660" s="6"/>
      <c r="N3660" s="6"/>
    </row>
    <row r="3661" spans="1:14" hidden="1" x14ac:dyDescent="0.3">
      <c r="A3661" s="7"/>
      <c r="D3661" t="str">
        <f t="shared" si="114"/>
        <v>00:00:00</v>
      </c>
      <c r="E3661" s="18">
        <f t="shared" si="115"/>
        <v>0</v>
      </c>
      <c r="F3661" s="2"/>
      <c r="G3661" s="4"/>
      <c r="M3661" s="6"/>
      <c r="N3661" s="6"/>
    </row>
    <row r="3662" spans="1:14" hidden="1" x14ac:dyDescent="0.3">
      <c r="A3662" s="7"/>
      <c r="D3662" t="str">
        <f t="shared" si="114"/>
        <v>00:00:00</v>
      </c>
      <c r="E3662" s="18">
        <f t="shared" si="115"/>
        <v>0</v>
      </c>
      <c r="F3662" s="2"/>
      <c r="G3662" s="4"/>
      <c r="M3662" s="6"/>
      <c r="N3662" s="6"/>
    </row>
    <row r="3663" spans="1:14" hidden="1" x14ac:dyDescent="0.3">
      <c r="A3663" s="7"/>
      <c r="D3663" t="str">
        <f t="shared" si="114"/>
        <v>00:00:00</v>
      </c>
      <c r="E3663" s="18">
        <f t="shared" si="115"/>
        <v>0</v>
      </c>
      <c r="F3663" s="2"/>
      <c r="G3663" s="4"/>
      <c r="M3663" s="6"/>
      <c r="N3663" s="6"/>
    </row>
    <row r="3664" spans="1:14" hidden="1" x14ac:dyDescent="0.3">
      <c r="A3664" s="7"/>
      <c r="D3664" t="str">
        <f t="shared" si="114"/>
        <v>00:00:00</v>
      </c>
      <c r="E3664" s="18">
        <f t="shared" si="115"/>
        <v>0</v>
      </c>
      <c r="F3664" s="2"/>
      <c r="G3664" s="4"/>
      <c r="M3664" s="6"/>
      <c r="N3664" s="6"/>
    </row>
    <row r="3665" spans="1:14" hidden="1" x14ac:dyDescent="0.3">
      <c r="A3665" s="7"/>
      <c r="D3665" t="str">
        <f t="shared" si="114"/>
        <v>00:00:00</v>
      </c>
      <c r="E3665" s="18">
        <f t="shared" si="115"/>
        <v>0</v>
      </c>
      <c r="F3665" s="2"/>
      <c r="G3665" s="4"/>
      <c r="M3665" s="6"/>
      <c r="N3665" s="6"/>
    </row>
    <row r="3666" spans="1:14" hidden="1" x14ac:dyDescent="0.3">
      <c r="A3666" s="7"/>
      <c r="D3666" t="str">
        <f t="shared" si="114"/>
        <v>00:00:00</v>
      </c>
      <c r="E3666" s="18">
        <f t="shared" si="115"/>
        <v>0</v>
      </c>
      <c r="F3666" s="2"/>
      <c r="G3666" s="4"/>
      <c r="M3666" s="6"/>
      <c r="N3666" s="6"/>
    </row>
    <row r="3667" spans="1:14" hidden="1" x14ac:dyDescent="0.3">
      <c r="A3667" s="7"/>
      <c r="D3667" t="str">
        <f t="shared" si="114"/>
        <v>00:00:00</v>
      </c>
      <c r="E3667" s="18">
        <f t="shared" si="115"/>
        <v>0</v>
      </c>
      <c r="F3667" s="2"/>
      <c r="G3667" s="4"/>
      <c r="M3667" s="6"/>
      <c r="N3667" s="6"/>
    </row>
    <row r="3668" spans="1:14" hidden="1" x14ac:dyDescent="0.3">
      <c r="A3668" s="7"/>
      <c r="D3668" t="str">
        <f t="shared" si="114"/>
        <v>00:00:00</v>
      </c>
      <c r="E3668" s="18">
        <f t="shared" si="115"/>
        <v>0</v>
      </c>
      <c r="F3668" s="2"/>
      <c r="G3668" s="4"/>
      <c r="M3668" s="6"/>
      <c r="N3668" s="6"/>
    </row>
    <row r="3669" spans="1:14" hidden="1" x14ac:dyDescent="0.3">
      <c r="A3669" s="7"/>
      <c r="D3669" t="str">
        <f t="shared" si="114"/>
        <v>00:00:00</v>
      </c>
      <c r="E3669" s="18">
        <f t="shared" si="115"/>
        <v>0</v>
      </c>
      <c r="F3669" s="2"/>
      <c r="G3669" s="4"/>
      <c r="M3669" s="6"/>
      <c r="N3669" s="6"/>
    </row>
    <row r="3670" spans="1:14" hidden="1" x14ac:dyDescent="0.3">
      <c r="A3670" s="7"/>
      <c r="D3670" t="str">
        <f t="shared" si="114"/>
        <v>00:00:00</v>
      </c>
      <c r="E3670" s="18">
        <f t="shared" si="115"/>
        <v>0</v>
      </c>
      <c r="F3670" s="2"/>
      <c r="G3670" s="4"/>
      <c r="M3670" s="6"/>
      <c r="N3670" s="6"/>
    </row>
    <row r="3671" spans="1:14" hidden="1" x14ac:dyDescent="0.3">
      <c r="A3671" s="7"/>
      <c r="D3671" t="str">
        <f t="shared" si="114"/>
        <v>00:00:00</v>
      </c>
      <c r="E3671" s="18">
        <f t="shared" si="115"/>
        <v>0</v>
      </c>
      <c r="F3671" s="2"/>
      <c r="G3671" s="4"/>
      <c r="M3671" s="6"/>
      <c r="N3671" s="6"/>
    </row>
    <row r="3672" spans="1:14" hidden="1" x14ac:dyDescent="0.3">
      <c r="A3672" s="7"/>
      <c r="D3672" t="str">
        <f t="shared" si="114"/>
        <v>00:00:00</v>
      </c>
      <c r="E3672" s="18">
        <f t="shared" si="115"/>
        <v>0</v>
      </c>
      <c r="F3672" s="2"/>
      <c r="G3672" s="4"/>
      <c r="M3672" s="6"/>
      <c r="N3672" s="6"/>
    </row>
    <row r="3673" spans="1:14" hidden="1" x14ac:dyDescent="0.3">
      <c r="A3673" s="7"/>
      <c r="D3673" t="str">
        <f t="shared" si="114"/>
        <v>00:00:00</v>
      </c>
      <c r="E3673" s="18">
        <f t="shared" si="115"/>
        <v>0</v>
      </c>
      <c r="F3673" s="2"/>
      <c r="G3673" s="4"/>
      <c r="M3673" s="6"/>
      <c r="N3673" s="6"/>
    </row>
    <row r="3674" spans="1:14" hidden="1" x14ac:dyDescent="0.3">
      <c r="A3674" s="7"/>
      <c r="D3674" t="str">
        <f t="shared" si="114"/>
        <v>00:00:00</v>
      </c>
      <c r="E3674" s="18">
        <f t="shared" si="115"/>
        <v>0</v>
      </c>
      <c r="F3674" s="2"/>
      <c r="G3674" s="4"/>
      <c r="M3674" s="6"/>
      <c r="N3674" s="6"/>
    </row>
    <row r="3675" spans="1:14" hidden="1" x14ac:dyDescent="0.3">
      <c r="A3675" s="7"/>
      <c r="D3675" t="str">
        <f t="shared" si="114"/>
        <v>00:00:00</v>
      </c>
      <c r="E3675" s="18">
        <f t="shared" si="115"/>
        <v>0</v>
      </c>
      <c r="F3675" s="2"/>
      <c r="G3675" s="4"/>
      <c r="M3675" s="6"/>
      <c r="N3675" s="6"/>
    </row>
    <row r="3676" spans="1:14" hidden="1" x14ac:dyDescent="0.3">
      <c r="A3676" s="7"/>
      <c r="D3676" t="str">
        <f t="shared" si="114"/>
        <v>00:00:00</v>
      </c>
      <c r="E3676" s="18">
        <f t="shared" si="115"/>
        <v>0</v>
      </c>
      <c r="F3676" s="2"/>
      <c r="G3676" s="4"/>
      <c r="M3676" s="6"/>
      <c r="N3676" s="6"/>
    </row>
    <row r="3677" spans="1:14" hidden="1" x14ac:dyDescent="0.3">
      <c r="A3677" s="7"/>
      <c r="D3677" t="str">
        <f t="shared" si="114"/>
        <v>00:00:00</v>
      </c>
      <c r="E3677" s="18">
        <f t="shared" si="115"/>
        <v>0</v>
      </c>
      <c r="F3677" s="2"/>
      <c r="G3677" s="4"/>
      <c r="M3677" s="6"/>
      <c r="N3677" s="6"/>
    </row>
    <row r="3678" spans="1:14" hidden="1" x14ac:dyDescent="0.3">
      <c r="A3678" s="7"/>
      <c r="D3678" t="str">
        <f t="shared" si="114"/>
        <v>00:00:00</v>
      </c>
      <c r="E3678" s="18">
        <f t="shared" si="115"/>
        <v>0</v>
      </c>
      <c r="F3678" s="2"/>
      <c r="G3678" s="4"/>
      <c r="M3678" s="6"/>
      <c r="N3678" s="6"/>
    </row>
    <row r="3679" spans="1:14" hidden="1" x14ac:dyDescent="0.3">
      <c r="A3679" s="7"/>
      <c r="D3679" t="str">
        <f t="shared" si="114"/>
        <v>00:00:00</v>
      </c>
      <c r="E3679" s="18">
        <f t="shared" si="115"/>
        <v>0</v>
      </c>
      <c r="F3679" s="2"/>
      <c r="G3679" s="4"/>
      <c r="M3679" s="6"/>
      <c r="N3679" s="6"/>
    </row>
    <row r="3680" spans="1:14" hidden="1" x14ac:dyDescent="0.3">
      <c r="A3680" s="7"/>
      <c r="D3680" t="str">
        <f t="shared" si="114"/>
        <v>00:00:00</v>
      </c>
      <c r="E3680" s="18">
        <f t="shared" si="115"/>
        <v>0</v>
      </c>
      <c r="F3680" s="2"/>
      <c r="G3680" s="4"/>
      <c r="M3680" s="6"/>
      <c r="N3680" s="6"/>
    </row>
    <row r="3681" spans="1:14" hidden="1" x14ac:dyDescent="0.3">
      <c r="A3681" s="7"/>
      <c r="D3681" t="str">
        <f t="shared" si="114"/>
        <v>00:00:00</v>
      </c>
      <c r="E3681" s="18">
        <f t="shared" si="115"/>
        <v>0</v>
      </c>
      <c r="F3681" s="2"/>
      <c r="G3681" s="4"/>
      <c r="M3681" s="6"/>
      <c r="N3681" s="6"/>
    </row>
    <row r="3682" spans="1:14" hidden="1" x14ac:dyDescent="0.3">
      <c r="A3682" s="7"/>
      <c r="D3682" t="str">
        <f t="shared" si="114"/>
        <v>00:00:00</v>
      </c>
      <c r="E3682" s="18">
        <f t="shared" si="115"/>
        <v>0</v>
      </c>
      <c r="F3682" s="2"/>
      <c r="G3682" s="4"/>
      <c r="M3682" s="6"/>
      <c r="N3682" s="6"/>
    </row>
    <row r="3683" spans="1:14" hidden="1" x14ac:dyDescent="0.3">
      <c r="A3683" s="7"/>
      <c r="D3683" t="str">
        <f t="shared" si="114"/>
        <v>00:00:00</v>
      </c>
      <c r="E3683" s="18">
        <f t="shared" si="115"/>
        <v>0</v>
      </c>
      <c r="F3683" s="2"/>
      <c r="G3683" s="4"/>
      <c r="M3683" s="6"/>
      <c r="N3683" s="6"/>
    </row>
    <row r="3684" spans="1:14" hidden="1" x14ac:dyDescent="0.3">
      <c r="A3684" s="7"/>
      <c r="D3684" t="str">
        <f t="shared" si="114"/>
        <v>00:00:00</v>
      </c>
      <c r="E3684" s="18">
        <f t="shared" si="115"/>
        <v>0</v>
      </c>
      <c r="F3684" s="2"/>
      <c r="G3684" s="4"/>
      <c r="M3684" s="6"/>
      <c r="N3684" s="6"/>
    </row>
    <row r="3685" spans="1:14" hidden="1" x14ac:dyDescent="0.3">
      <c r="A3685" s="7"/>
      <c r="D3685" t="str">
        <f t="shared" si="114"/>
        <v>00:00:00</v>
      </c>
      <c r="E3685" s="18">
        <f t="shared" si="115"/>
        <v>0</v>
      </c>
      <c r="F3685" s="2"/>
      <c r="G3685" s="4"/>
      <c r="M3685" s="6"/>
      <c r="N3685" s="6"/>
    </row>
    <row r="3686" spans="1:14" hidden="1" x14ac:dyDescent="0.3">
      <c r="A3686" s="7"/>
      <c r="D3686" t="str">
        <f t="shared" si="114"/>
        <v>00:00:00</v>
      </c>
      <c r="E3686" s="18">
        <f t="shared" si="115"/>
        <v>0</v>
      </c>
      <c r="F3686" s="2"/>
      <c r="G3686" s="4"/>
      <c r="M3686" s="6"/>
      <c r="N3686" s="6"/>
    </row>
    <row r="3687" spans="1:14" hidden="1" x14ac:dyDescent="0.3">
      <c r="A3687" s="7"/>
      <c r="D3687" t="str">
        <f t="shared" si="114"/>
        <v>00:00:00</v>
      </c>
      <c r="E3687" s="18">
        <f t="shared" si="115"/>
        <v>0</v>
      </c>
      <c r="F3687" s="2"/>
      <c r="G3687" s="4"/>
      <c r="M3687" s="6"/>
      <c r="N3687" s="6"/>
    </row>
    <row r="3688" spans="1:14" hidden="1" x14ac:dyDescent="0.3">
      <c r="A3688" s="7"/>
      <c r="D3688" t="str">
        <f t="shared" si="114"/>
        <v>00:00:00</v>
      </c>
      <c r="E3688" s="18">
        <f t="shared" si="115"/>
        <v>0</v>
      </c>
      <c r="F3688" s="2"/>
      <c r="G3688" s="4"/>
      <c r="M3688" s="6"/>
      <c r="N3688" s="6"/>
    </row>
    <row r="3689" spans="1:14" hidden="1" x14ac:dyDescent="0.3">
      <c r="A3689" s="7"/>
      <c r="D3689" t="str">
        <f t="shared" si="114"/>
        <v>00:00:00</v>
      </c>
      <c r="E3689" s="18">
        <f t="shared" si="115"/>
        <v>0</v>
      </c>
      <c r="F3689" s="2"/>
      <c r="G3689" s="4"/>
      <c r="M3689" s="6"/>
      <c r="N3689" s="6"/>
    </row>
    <row r="3690" spans="1:14" hidden="1" x14ac:dyDescent="0.3">
      <c r="A3690" s="7"/>
      <c r="D3690" t="str">
        <f t="shared" si="114"/>
        <v>00:00:00</v>
      </c>
      <c r="E3690" s="18">
        <f t="shared" si="115"/>
        <v>0</v>
      </c>
      <c r="F3690" s="2"/>
      <c r="G3690" s="4"/>
      <c r="M3690" s="6"/>
      <c r="N3690" s="6"/>
    </row>
    <row r="3691" spans="1:14" hidden="1" x14ac:dyDescent="0.3">
      <c r="A3691" s="7"/>
      <c r="D3691" t="str">
        <f t="shared" si="114"/>
        <v>00:00:00</v>
      </c>
      <c r="E3691" s="18">
        <f t="shared" si="115"/>
        <v>0</v>
      </c>
      <c r="F3691" s="2"/>
      <c r="G3691" s="4"/>
      <c r="M3691" s="6"/>
      <c r="N3691" s="6"/>
    </row>
    <row r="3692" spans="1:14" hidden="1" x14ac:dyDescent="0.3">
      <c r="A3692" s="7"/>
      <c r="D3692" t="str">
        <f t="shared" si="114"/>
        <v>00:00:00</v>
      </c>
      <c r="E3692" s="18">
        <f t="shared" si="115"/>
        <v>0</v>
      </c>
      <c r="F3692" s="2"/>
      <c r="G3692" s="4"/>
      <c r="M3692" s="6"/>
      <c r="N3692" s="6"/>
    </row>
    <row r="3693" spans="1:14" hidden="1" x14ac:dyDescent="0.3">
      <c r="A3693" s="7"/>
      <c r="D3693" t="str">
        <f t="shared" si="114"/>
        <v>00:00:00</v>
      </c>
      <c r="E3693" s="18">
        <f t="shared" si="115"/>
        <v>0</v>
      </c>
      <c r="F3693" s="2"/>
      <c r="G3693" s="4"/>
      <c r="M3693" s="6"/>
      <c r="N3693" s="6"/>
    </row>
    <row r="3694" spans="1:14" hidden="1" x14ac:dyDescent="0.3">
      <c r="A3694" s="7"/>
      <c r="D3694" t="str">
        <f t="shared" si="114"/>
        <v>00:00:00</v>
      </c>
      <c r="E3694" s="18">
        <f t="shared" si="115"/>
        <v>0</v>
      </c>
      <c r="F3694" s="2"/>
      <c r="G3694" s="4"/>
      <c r="M3694" s="6"/>
      <c r="N3694" s="6"/>
    </row>
    <row r="3695" spans="1:14" hidden="1" x14ac:dyDescent="0.3">
      <c r="A3695" s="7"/>
      <c r="D3695" t="str">
        <f t="shared" si="114"/>
        <v>00:00:00</v>
      </c>
      <c r="E3695" s="18">
        <f t="shared" si="115"/>
        <v>0</v>
      </c>
      <c r="F3695" s="2"/>
      <c r="G3695" s="4"/>
      <c r="M3695" s="6"/>
      <c r="N3695" s="6"/>
    </row>
    <row r="3696" spans="1:14" hidden="1" x14ac:dyDescent="0.3">
      <c r="A3696" s="7"/>
      <c r="D3696" t="str">
        <f t="shared" si="114"/>
        <v>00:00:00</v>
      </c>
      <c r="E3696" s="18">
        <f t="shared" si="115"/>
        <v>0</v>
      </c>
      <c r="F3696" s="2"/>
      <c r="G3696" s="4"/>
      <c r="M3696" s="6"/>
      <c r="N3696" s="6"/>
    </row>
    <row r="3697" spans="1:14" hidden="1" x14ac:dyDescent="0.3">
      <c r="A3697" s="7"/>
      <c r="D3697" t="str">
        <f t="shared" si="114"/>
        <v>00:00:00</v>
      </c>
      <c r="E3697" s="18">
        <f t="shared" si="115"/>
        <v>0</v>
      </c>
      <c r="F3697" s="2"/>
      <c r="G3697" s="4"/>
      <c r="M3697" s="6"/>
      <c r="N3697" s="6"/>
    </row>
    <row r="3698" spans="1:14" hidden="1" x14ac:dyDescent="0.3">
      <c r="A3698" s="7"/>
      <c r="D3698" t="str">
        <f t="shared" si="114"/>
        <v>00:00:00</v>
      </c>
      <c r="E3698" s="18">
        <f t="shared" si="115"/>
        <v>0</v>
      </c>
      <c r="F3698" s="2"/>
      <c r="G3698" s="4"/>
      <c r="M3698" s="6"/>
      <c r="N3698" s="6"/>
    </row>
    <row r="3699" spans="1:14" hidden="1" x14ac:dyDescent="0.3">
      <c r="A3699" s="7"/>
      <c r="D3699" t="str">
        <f t="shared" si="114"/>
        <v>00:00:00</v>
      </c>
      <c r="E3699" s="18">
        <f t="shared" si="115"/>
        <v>0</v>
      </c>
      <c r="F3699" s="2"/>
      <c r="G3699" s="4"/>
      <c r="M3699" s="6"/>
      <c r="N3699" s="6"/>
    </row>
    <row r="3700" spans="1:14" hidden="1" x14ac:dyDescent="0.3">
      <c r="A3700" s="7"/>
      <c r="D3700" t="str">
        <f t="shared" si="114"/>
        <v>00:00:00</v>
      </c>
      <c r="E3700" s="18">
        <f t="shared" si="115"/>
        <v>0</v>
      </c>
      <c r="F3700" s="2"/>
      <c r="G3700" s="4"/>
      <c r="M3700" s="6"/>
      <c r="N3700" s="6"/>
    </row>
    <row r="3701" spans="1:14" hidden="1" x14ac:dyDescent="0.3">
      <c r="A3701" s="7"/>
      <c r="D3701" t="str">
        <f t="shared" si="114"/>
        <v>00:00:00</v>
      </c>
      <c r="E3701" s="18">
        <f t="shared" si="115"/>
        <v>0</v>
      </c>
      <c r="F3701" s="2"/>
      <c r="G3701" s="4"/>
      <c r="M3701" s="6"/>
      <c r="N3701" s="6"/>
    </row>
    <row r="3702" spans="1:14" hidden="1" x14ac:dyDescent="0.3">
      <c r="A3702" s="7"/>
      <c r="D3702" t="str">
        <f t="shared" si="114"/>
        <v>00:00:00</v>
      </c>
      <c r="E3702" s="18">
        <f t="shared" si="115"/>
        <v>0</v>
      </c>
      <c r="F3702" s="2"/>
      <c r="G3702" s="4"/>
      <c r="M3702" s="6"/>
      <c r="N3702" s="6"/>
    </row>
    <row r="3703" spans="1:14" hidden="1" x14ac:dyDescent="0.3">
      <c r="A3703" s="7"/>
      <c r="D3703" t="str">
        <f t="shared" si="114"/>
        <v>00:00:00</v>
      </c>
      <c r="E3703" s="18">
        <f t="shared" si="115"/>
        <v>0</v>
      </c>
      <c r="F3703" s="2"/>
      <c r="G3703" s="4"/>
      <c r="M3703" s="6"/>
      <c r="N3703" s="6"/>
    </row>
    <row r="3704" spans="1:14" hidden="1" x14ac:dyDescent="0.3">
      <c r="A3704" s="7"/>
      <c r="D3704" t="str">
        <f t="shared" si="114"/>
        <v>00:00:00</v>
      </c>
      <c r="E3704" s="18">
        <f t="shared" si="115"/>
        <v>0</v>
      </c>
      <c r="F3704" s="2"/>
      <c r="G3704" s="4"/>
      <c r="M3704" s="6"/>
      <c r="N3704" s="6"/>
    </row>
    <row r="3705" spans="1:14" hidden="1" x14ac:dyDescent="0.3">
      <c r="A3705" s="7"/>
      <c r="D3705" t="str">
        <f t="shared" si="114"/>
        <v>00:00:00</v>
      </c>
      <c r="E3705" s="18">
        <f t="shared" si="115"/>
        <v>0</v>
      </c>
      <c r="F3705" s="2"/>
      <c r="G3705" s="4"/>
      <c r="M3705" s="6"/>
      <c r="N3705" s="6"/>
    </row>
    <row r="3706" spans="1:14" hidden="1" x14ac:dyDescent="0.3">
      <c r="A3706" s="7"/>
      <c r="D3706" t="str">
        <f t="shared" si="114"/>
        <v>00:00:00</v>
      </c>
      <c r="E3706" s="18">
        <f t="shared" si="115"/>
        <v>0</v>
      </c>
      <c r="F3706" s="2"/>
      <c r="G3706" s="4"/>
      <c r="M3706" s="6"/>
      <c r="N3706" s="6"/>
    </row>
    <row r="3707" spans="1:14" hidden="1" x14ac:dyDescent="0.3">
      <c r="A3707" s="7"/>
      <c r="D3707" t="str">
        <f t="shared" si="114"/>
        <v>00:00:00</v>
      </c>
      <c r="E3707" s="18">
        <f t="shared" si="115"/>
        <v>0</v>
      </c>
      <c r="F3707" s="2"/>
      <c r="G3707" s="4"/>
      <c r="M3707" s="6"/>
      <c r="N3707" s="6"/>
    </row>
    <row r="3708" spans="1:14" hidden="1" x14ac:dyDescent="0.3">
      <c r="A3708" s="7"/>
      <c r="D3708" t="str">
        <f t="shared" si="114"/>
        <v>00:00:00</v>
      </c>
      <c r="E3708" s="18">
        <f t="shared" si="115"/>
        <v>0</v>
      </c>
      <c r="F3708" s="2"/>
      <c r="G3708" s="4"/>
      <c r="M3708" s="6"/>
      <c r="N3708" s="6"/>
    </row>
    <row r="3709" spans="1:14" hidden="1" x14ac:dyDescent="0.3">
      <c r="A3709" s="7"/>
      <c r="D3709" t="str">
        <f t="shared" si="114"/>
        <v>00:00:00</v>
      </c>
      <c r="E3709" s="18">
        <f t="shared" si="115"/>
        <v>0</v>
      </c>
      <c r="F3709" s="2"/>
      <c r="G3709" s="4"/>
      <c r="M3709" s="6"/>
      <c r="N3709" s="6"/>
    </row>
    <row r="3710" spans="1:14" hidden="1" x14ac:dyDescent="0.3">
      <c r="A3710" s="7"/>
      <c r="D3710" t="str">
        <f t="shared" si="114"/>
        <v>00:00:00</v>
      </c>
      <c r="E3710" s="18">
        <f t="shared" si="115"/>
        <v>0</v>
      </c>
      <c r="F3710" s="2"/>
      <c r="G3710" s="4"/>
      <c r="M3710" s="6"/>
      <c r="N3710" s="6"/>
    </row>
    <row r="3711" spans="1:14" hidden="1" x14ac:dyDescent="0.3">
      <c r="A3711" s="7"/>
      <c r="D3711" t="str">
        <f t="shared" si="114"/>
        <v>00:00:00</v>
      </c>
      <c r="E3711" s="18">
        <f t="shared" si="115"/>
        <v>0</v>
      </c>
      <c r="F3711" s="2"/>
      <c r="G3711" s="4"/>
      <c r="M3711" s="6"/>
      <c r="N3711" s="6"/>
    </row>
    <row r="3712" spans="1:14" hidden="1" x14ac:dyDescent="0.3">
      <c r="A3712" s="7"/>
      <c r="D3712" t="str">
        <f t="shared" si="114"/>
        <v>00:00:00</v>
      </c>
      <c r="E3712" s="18">
        <f t="shared" si="115"/>
        <v>0</v>
      </c>
      <c r="F3712" s="2"/>
      <c r="G3712" s="4"/>
      <c r="M3712" s="6"/>
      <c r="N3712" s="6"/>
    </row>
    <row r="3713" spans="1:14" hidden="1" x14ac:dyDescent="0.3">
      <c r="A3713" s="7"/>
      <c r="D3713" t="str">
        <f t="shared" si="114"/>
        <v>00:00:00</v>
      </c>
      <c r="E3713" s="18">
        <f t="shared" si="115"/>
        <v>0</v>
      </c>
      <c r="F3713" s="2"/>
      <c r="G3713" s="4"/>
      <c r="M3713" s="6"/>
      <c r="N3713" s="6"/>
    </row>
    <row r="3714" spans="1:14" hidden="1" x14ac:dyDescent="0.3">
      <c r="A3714" s="7"/>
      <c r="D3714" t="str">
        <f t="shared" si="114"/>
        <v>00:00:00</v>
      </c>
      <c r="E3714" s="18">
        <f t="shared" si="115"/>
        <v>0</v>
      </c>
      <c r="F3714" s="2"/>
      <c r="G3714" s="4"/>
      <c r="M3714" s="6"/>
      <c r="N3714" s="6"/>
    </row>
    <row r="3715" spans="1:14" hidden="1" x14ac:dyDescent="0.3">
      <c r="A3715" s="7"/>
      <c r="D3715" t="str">
        <f t="shared" ref="D3715:D3778" si="116">TEXT(C3715,"hh:mm:ss")</f>
        <v>00:00:00</v>
      </c>
      <c r="E3715" s="18">
        <f t="shared" ref="E3715:E3778" si="117">FLOOR(D3715,TIME(1,0,0))</f>
        <v>0</v>
      </c>
      <c r="F3715" s="2"/>
      <c r="G3715" s="4"/>
      <c r="M3715" s="6"/>
      <c r="N3715" s="6"/>
    </row>
    <row r="3716" spans="1:14" hidden="1" x14ac:dyDescent="0.3">
      <c r="A3716" s="7"/>
      <c r="D3716" t="str">
        <f t="shared" si="116"/>
        <v>00:00:00</v>
      </c>
      <c r="E3716" s="18">
        <f t="shared" si="117"/>
        <v>0</v>
      </c>
      <c r="F3716" s="2"/>
      <c r="G3716" s="4"/>
      <c r="M3716" s="6"/>
      <c r="N3716" s="6"/>
    </row>
    <row r="3717" spans="1:14" hidden="1" x14ac:dyDescent="0.3">
      <c r="A3717" s="7"/>
      <c r="D3717" t="str">
        <f t="shared" si="116"/>
        <v>00:00:00</v>
      </c>
      <c r="E3717" s="18">
        <f t="shared" si="117"/>
        <v>0</v>
      </c>
      <c r="F3717" s="2"/>
      <c r="G3717" s="4"/>
      <c r="M3717" s="6"/>
      <c r="N3717" s="6"/>
    </row>
    <row r="3718" spans="1:14" hidden="1" x14ac:dyDescent="0.3">
      <c r="A3718" s="7"/>
      <c r="D3718" t="str">
        <f t="shared" si="116"/>
        <v>00:00:00</v>
      </c>
      <c r="E3718" s="18">
        <f t="shared" si="117"/>
        <v>0</v>
      </c>
      <c r="F3718" s="2"/>
      <c r="G3718" s="4"/>
      <c r="M3718" s="6"/>
      <c r="N3718" s="6"/>
    </row>
    <row r="3719" spans="1:14" hidden="1" x14ac:dyDescent="0.3">
      <c r="A3719" s="7"/>
      <c r="D3719" t="str">
        <f t="shared" si="116"/>
        <v>00:00:00</v>
      </c>
      <c r="E3719" s="18">
        <f t="shared" si="117"/>
        <v>0</v>
      </c>
      <c r="F3719" s="2"/>
      <c r="G3719" s="4"/>
      <c r="M3719" s="6"/>
      <c r="N3719" s="6"/>
    </row>
    <row r="3720" spans="1:14" hidden="1" x14ac:dyDescent="0.3">
      <c r="A3720" s="7"/>
      <c r="D3720" t="str">
        <f t="shared" si="116"/>
        <v>00:00:00</v>
      </c>
      <c r="E3720" s="18">
        <f t="shared" si="117"/>
        <v>0</v>
      </c>
      <c r="F3720" s="2"/>
      <c r="G3720" s="4"/>
      <c r="M3720" s="6"/>
      <c r="N3720" s="6"/>
    </row>
    <row r="3721" spans="1:14" hidden="1" x14ac:dyDescent="0.3">
      <c r="A3721" s="7"/>
      <c r="D3721" t="str">
        <f t="shared" si="116"/>
        <v>00:00:00</v>
      </c>
      <c r="E3721" s="18">
        <f t="shared" si="117"/>
        <v>0</v>
      </c>
      <c r="F3721" s="2"/>
      <c r="G3721" s="4"/>
      <c r="M3721" s="6"/>
      <c r="N3721" s="6"/>
    </row>
    <row r="3722" spans="1:14" hidden="1" x14ac:dyDescent="0.3">
      <c r="A3722" s="7"/>
      <c r="D3722" t="str">
        <f t="shared" si="116"/>
        <v>00:00:00</v>
      </c>
      <c r="E3722" s="18">
        <f t="shared" si="117"/>
        <v>0</v>
      </c>
      <c r="F3722" s="2"/>
      <c r="G3722" s="4"/>
      <c r="M3722" s="6"/>
      <c r="N3722" s="6"/>
    </row>
    <row r="3723" spans="1:14" hidden="1" x14ac:dyDescent="0.3">
      <c r="A3723" s="7"/>
      <c r="D3723" t="str">
        <f t="shared" si="116"/>
        <v>00:00:00</v>
      </c>
      <c r="E3723" s="18">
        <f t="shared" si="117"/>
        <v>0</v>
      </c>
      <c r="F3723" s="2"/>
      <c r="G3723" s="4"/>
      <c r="M3723" s="6"/>
      <c r="N3723" s="6"/>
    </row>
    <row r="3724" spans="1:14" hidden="1" x14ac:dyDescent="0.3">
      <c r="A3724" s="7"/>
      <c r="D3724" t="str">
        <f t="shared" si="116"/>
        <v>00:00:00</v>
      </c>
      <c r="E3724" s="18">
        <f t="shared" si="117"/>
        <v>0</v>
      </c>
      <c r="F3724" s="2"/>
      <c r="G3724" s="4"/>
      <c r="M3724" s="6"/>
      <c r="N3724" s="6"/>
    </row>
    <row r="3725" spans="1:14" hidden="1" x14ac:dyDescent="0.3">
      <c r="A3725" s="7"/>
      <c r="D3725" t="str">
        <f t="shared" si="116"/>
        <v>00:00:00</v>
      </c>
      <c r="E3725" s="18">
        <f t="shared" si="117"/>
        <v>0</v>
      </c>
      <c r="F3725" s="2"/>
      <c r="G3725" s="4"/>
      <c r="M3725" s="6"/>
      <c r="N3725" s="6"/>
    </row>
    <row r="3726" spans="1:14" hidden="1" x14ac:dyDescent="0.3">
      <c r="A3726" s="7"/>
      <c r="D3726" t="str">
        <f t="shared" si="116"/>
        <v>00:00:00</v>
      </c>
      <c r="E3726" s="18">
        <f t="shared" si="117"/>
        <v>0</v>
      </c>
      <c r="F3726" s="2"/>
      <c r="G3726" s="4"/>
      <c r="M3726" s="6"/>
      <c r="N3726" s="6"/>
    </row>
    <row r="3727" spans="1:14" hidden="1" x14ac:dyDescent="0.3">
      <c r="A3727" s="7"/>
      <c r="D3727" t="str">
        <f t="shared" si="116"/>
        <v>00:00:00</v>
      </c>
      <c r="E3727" s="18">
        <f t="shared" si="117"/>
        <v>0</v>
      </c>
      <c r="F3727" s="2"/>
      <c r="G3727" s="4"/>
      <c r="M3727" s="6"/>
      <c r="N3727" s="6"/>
    </row>
    <row r="3728" spans="1:14" hidden="1" x14ac:dyDescent="0.3">
      <c r="A3728" s="7"/>
      <c r="D3728" t="str">
        <f t="shared" si="116"/>
        <v>00:00:00</v>
      </c>
      <c r="E3728" s="18">
        <f t="shared" si="117"/>
        <v>0</v>
      </c>
      <c r="F3728" s="2"/>
      <c r="G3728" s="4"/>
      <c r="M3728" s="6"/>
      <c r="N3728" s="6"/>
    </row>
    <row r="3729" spans="1:14" hidden="1" x14ac:dyDescent="0.3">
      <c r="A3729" s="7"/>
      <c r="D3729" t="str">
        <f t="shared" si="116"/>
        <v>00:00:00</v>
      </c>
      <c r="E3729" s="18">
        <f t="shared" si="117"/>
        <v>0</v>
      </c>
      <c r="F3729" s="2"/>
      <c r="G3729" s="4"/>
      <c r="M3729" s="6"/>
      <c r="N3729" s="6"/>
    </row>
    <row r="3730" spans="1:14" hidden="1" x14ac:dyDescent="0.3">
      <c r="A3730" s="7"/>
      <c r="D3730" t="str">
        <f t="shared" si="116"/>
        <v>00:00:00</v>
      </c>
      <c r="E3730" s="18">
        <f t="shared" si="117"/>
        <v>0</v>
      </c>
      <c r="F3730" s="2"/>
      <c r="G3730" s="4"/>
      <c r="M3730" s="6"/>
      <c r="N3730" s="6"/>
    </row>
    <row r="3731" spans="1:14" hidden="1" x14ac:dyDescent="0.3">
      <c r="A3731" s="7"/>
      <c r="D3731" t="str">
        <f t="shared" si="116"/>
        <v>00:00:00</v>
      </c>
      <c r="E3731" s="18">
        <f t="shared" si="117"/>
        <v>0</v>
      </c>
      <c r="F3731" s="2"/>
      <c r="G3731" s="4"/>
      <c r="M3731" s="6"/>
      <c r="N3731" s="6"/>
    </row>
    <row r="3732" spans="1:14" hidden="1" x14ac:dyDescent="0.3">
      <c r="A3732" s="7"/>
      <c r="D3732" t="str">
        <f t="shared" si="116"/>
        <v>00:00:00</v>
      </c>
      <c r="E3732" s="18">
        <f t="shared" si="117"/>
        <v>0</v>
      </c>
      <c r="F3732" s="2"/>
      <c r="G3732" s="4"/>
      <c r="M3732" s="6"/>
      <c r="N3732" s="6"/>
    </row>
    <row r="3733" spans="1:14" hidden="1" x14ac:dyDescent="0.3">
      <c r="A3733" s="7"/>
      <c r="D3733" t="str">
        <f t="shared" si="116"/>
        <v>00:00:00</v>
      </c>
      <c r="E3733" s="18">
        <f t="shared" si="117"/>
        <v>0</v>
      </c>
      <c r="F3733" s="2"/>
      <c r="G3733" s="4"/>
      <c r="M3733" s="6"/>
      <c r="N3733" s="6"/>
    </row>
    <row r="3734" spans="1:14" hidden="1" x14ac:dyDescent="0.3">
      <c r="A3734" s="7"/>
      <c r="D3734" t="str">
        <f t="shared" si="116"/>
        <v>00:00:00</v>
      </c>
      <c r="E3734" s="18">
        <f t="shared" si="117"/>
        <v>0</v>
      </c>
      <c r="F3734" s="2"/>
      <c r="G3734" s="4"/>
      <c r="M3734" s="6"/>
      <c r="N3734" s="6"/>
    </row>
    <row r="3735" spans="1:14" hidden="1" x14ac:dyDescent="0.3">
      <c r="A3735" s="7"/>
      <c r="D3735" t="str">
        <f t="shared" si="116"/>
        <v>00:00:00</v>
      </c>
      <c r="E3735" s="18">
        <f t="shared" si="117"/>
        <v>0</v>
      </c>
      <c r="F3735" s="2"/>
      <c r="G3735" s="4"/>
      <c r="M3735" s="6"/>
      <c r="N3735" s="6"/>
    </row>
    <row r="3736" spans="1:14" hidden="1" x14ac:dyDescent="0.3">
      <c r="A3736" s="7"/>
      <c r="D3736" t="str">
        <f t="shared" si="116"/>
        <v>00:00:00</v>
      </c>
      <c r="E3736" s="18">
        <f t="shared" si="117"/>
        <v>0</v>
      </c>
      <c r="F3736" s="2"/>
      <c r="G3736" s="4"/>
      <c r="M3736" s="6"/>
      <c r="N3736" s="6"/>
    </row>
    <row r="3737" spans="1:14" hidden="1" x14ac:dyDescent="0.3">
      <c r="A3737" s="7"/>
      <c r="D3737" t="str">
        <f t="shared" si="116"/>
        <v>00:00:00</v>
      </c>
      <c r="E3737" s="18">
        <f t="shared" si="117"/>
        <v>0</v>
      </c>
      <c r="F3737" s="2"/>
      <c r="G3737" s="4"/>
      <c r="M3737" s="6"/>
      <c r="N3737" s="6"/>
    </row>
    <row r="3738" spans="1:14" hidden="1" x14ac:dyDescent="0.3">
      <c r="A3738" s="7"/>
      <c r="D3738" t="str">
        <f t="shared" si="116"/>
        <v>00:00:00</v>
      </c>
      <c r="E3738" s="18">
        <f t="shared" si="117"/>
        <v>0</v>
      </c>
      <c r="F3738" s="2"/>
      <c r="G3738" s="4"/>
      <c r="M3738" s="6"/>
      <c r="N3738" s="6"/>
    </row>
    <row r="3739" spans="1:14" hidden="1" x14ac:dyDescent="0.3">
      <c r="A3739" s="7"/>
      <c r="D3739" t="str">
        <f t="shared" si="116"/>
        <v>00:00:00</v>
      </c>
      <c r="E3739" s="18">
        <f t="shared" si="117"/>
        <v>0</v>
      </c>
      <c r="F3739" s="2"/>
      <c r="G3739" s="4"/>
      <c r="M3739" s="6"/>
      <c r="N3739" s="6"/>
    </row>
    <row r="3740" spans="1:14" hidden="1" x14ac:dyDescent="0.3">
      <c r="A3740" s="7"/>
      <c r="D3740" t="str">
        <f t="shared" si="116"/>
        <v>00:00:00</v>
      </c>
      <c r="E3740" s="18">
        <f t="shared" si="117"/>
        <v>0</v>
      </c>
      <c r="F3740" s="2"/>
      <c r="G3740" s="4"/>
      <c r="M3740" s="6"/>
      <c r="N3740" s="6"/>
    </row>
    <row r="3741" spans="1:14" hidden="1" x14ac:dyDescent="0.3">
      <c r="A3741" s="7"/>
      <c r="D3741" t="str">
        <f t="shared" si="116"/>
        <v>00:00:00</v>
      </c>
      <c r="E3741" s="18">
        <f t="shared" si="117"/>
        <v>0</v>
      </c>
      <c r="F3741" s="2"/>
      <c r="G3741" s="4"/>
      <c r="M3741" s="6"/>
      <c r="N3741" s="6"/>
    </row>
    <row r="3742" spans="1:14" hidden="1" x14ac:dyDescent="0.3">
      <c r="A3742" s="7"/>
      <c r="D3742" t="str">
        <f t="shared" si="116"/>
        <v>00:00:00</v>
      </c>
      <c r="E3742" s="18">
        <f t="shared" si="117"/>
        <v>0</v>
      </c>
      <c r="F3742" s="2"/>
      <c r="G3742" s="4"/>
      <c r="M3742" s="6"/>
      <c r="N3742" s="6"/>
    </row>
    <row r="3743" spans="1:14" hidden="1" x14ac:dyDescent="0.3">
      <c r="A3743" s="7"/>
      <c r="D3743" t="str">
        <f t="shared" si="116"/>
        <v>00:00:00</v>
      </c>
      <c r="E3743" s="18">
        <f t="shared" si="117"/>
        <v>0</v>
      </c>
      <c r="F3743" s="2"/>
      <c r="G3743" s="4"/>
      <c r="M3743" s="6"/>
      <c r="N3743" s="6"/>
    </row>
    <row r="3744" spans="1:14" hidden="1" x14ac:dyDescent="0.3">
      <c r="A3744" s="7"/>
      <c r="D3744" t="str">
        <f t="shared" si="116"/>
        <v>00:00:00</v>
      </c>
      <c r="E3744" s="18">
        <f t="shared" si="117"/>
        <v>0</v>
      </c>
      <c r="F3744" s="2"/>
      <c r="G3744" s="4"/>
      <c r="M3744" s="6"/>
      <c r="N3744" s="6"/>
    </row>
    <row r="3745" spans="1:14" hidden="1" x14ac:dyDescent="0.3">
      <c r="A3745" s="7"/>
      <c r="D3745" t="str">
        <f t="shared" si="116"/>
        <v>00:00:00</v>
      </c>
      <c r="E3745" s="18">
        <f t="shared" si="117"/>
        <v>0</v>
      </c>
      <c r="F3745" s="2"/>
      <c r="G3745" s="4"/>
      <c r="M3745" s="6"/>
      <c r="N3745" s="6"/>
    </row>
    <row r="3746" spans="1:14" hidden="1" x14ac:dyDescent="0.3">
      <c r="A3746" s="7"/>
      <c r="D3746" t="str">
        <f t="shared" si="116"/>
        <v>00:00:00</v>
      </c>
      <c r="E3746" s="18">
        <f t="shared" si="117"/>
        <v>0</v>
      </c>
      <c r="F3746" s="2"/>
      <c r="G3746" s="4"/>
      <c r="M3746" s="6"/>
      <c r="N3746" s="6"/>
    </row>
    <row r="3747" spans="1:14" hidden="1" x14ac:dyDescent="0.3">
      <c r="A3747" s="7"/>
      <c r="D3747" t="str">
        <f t="shared" si="116"/>
        <v>00:00:00</v>
      </c>
      <c r="E3747" s="18">
        <f t="shared" si="117"/>
        <v>0</v>
      </c>
      <c r="F3747" s="2"/>
      <c r="G3747" s="4"/>
      <c r="M3747" s="6"/>
      <c r="N3747" s="6"/>
    </row>
    <row r="3748" spans="1:14" hidden="1" x14ac:dyDescent="0.3">
      <c r="A3748" s="7"/>
      <c r="D3748" t="str">
        <f t="shared" si="116"/>
        <v>00:00:00</v>
      </c>
      <c r="E3748" s="18">
        <f t="shared" si="117"/>
        <v>0</v>
      </c>
      <c r="F3748" s="2"/>
      <c r="G3748" s="4"/>
      <c r="M3748" s="6"/>
      <c r="N3748" s="6"/>
    </row>
    <row r="3749" spans="1:14" hidden="1" x14ac:dyDescent="0.3">
      <c r="A3749" s="7"/>
      <c r="D3749" t="str">
        <f t="shared" si="116"/>
        <v>00:00:00</v>
      </c>
      <c r="E3749" s="18">
        <f t="shared" si="117"/>
        <v>0</v>
      </c>
      <c r="F3749" s="2"/>
      <c r="G3749" s="4"/>
      <c r="M3749" s="6"/>
      <c r="N3749" s="6"/>
    </row>
    <row r="3750" spans="1:14" hidden="1" x14ac:dyDescent="0.3">
      <c r="A3750" s="7"/>
      <c r="D3750" t="str">
        <f t="shared" si="116"/>
        <v>00:00:00</v>
      </c>
      <c r="E3750" s="18">
        <f t="shared" si="117"/>
        <v>0</v>
      </c>
      <c r="F3750" s="2"/>
      <c r="G3750" s="4"/>
      <c r="M3750" s="6"/>
      <c r="N3750" s="6"/>
    </row>
    <row r="3751" spans="1:14" hidden="1" x14ac:dyDescent="0.3">
      <c r="A3751" s="7"/>
      <c r="D3751" t="str">
        <f t="shared" si="116"/>
        <v>00:00:00</v>
      </c>
      <c r="E3751" s="18">
        <f t="shared" si="117"/>
        <v>0</v>
      </c>
      <c r="F3751" s="2"/>
      <c r="G3751" s="4"/>
      <c r="M3751" s="6"/>
      <c r="N3751" s="6"/>
    </row>
    <row r="3752" spans="1:14" hidden="1" x14ac:dyDescent="0.3">
      <c r="A3752" s="7"/>
      <c r="D3752" t="str">
        <f t="shared" si="116"/>
        <v>00:00:00</v>
      </c>
      <c r="E3752" s="18">
        <f t="shared" si="117"/>
        <v>0</v>
      </c>
      <c r="F3752" s="2"/>
      <c r="G3752" s="4"/>
      <c r="M3752" s="6"/>
      <c r="N3752" s="6"/>
    </row>
    <row r="3753" spans="1:14" hidden="1" x14ac:dyDescent="0.3">
      <c r="A3753" s="7"/>
      <c r="D3753" t="str">
        <f t="shared" si="116"/>
        <v>00:00:00</v>
      </c>
      <c r="E3753" s="18">
        <f t="shared" si="117"/>
        <v>0</v>
      </c>
      <c r="F3753" s="2"/>
      <c r="G3753" s="4"/>
      <c r="M3753" s="6"/>
      <c r="N3753" s="6"/>
    </row>
    <row r="3754" spans="1:14" hidden="1" x14ac:dyDescent="0.3">
      <c r="A3754" s="7"/>
      <c r="D3754" t="str">
        <f t="shared" si="116"/>
        <v>00:00:00</v>
      </c>
      <c r="E3754" s="18">
        <f t="shared" si="117"/>
        <v>0</v>
      </c>
      <c r="F3754" s="2"/>
      <c r="G3754" s="4"/>
      <c r="M3754" s="6"/>
      <c r="N3754" s="6"/>
    </row>
    <row r="3755" spans="1:14" hidden="1" x14ac:dyDescent="0.3">
      <c r="A3755" s="7"/>
      <c r="D3755" t="str">
        <f t="shared" si="116"/>
        <v>00:00:00</v>
      </c>
      <c r="E3755" s="18">
        <f t="shared" si="117"/>
        <v>0</v>
      </c>
      <c r="F3755" s="2"/>
      <c r="G3755" s="4"/>
      <c r="M3755" s="6"/>
      <c r="N3755" s="6"/>
    </row>
    <row r="3756" spans="1:14" hidden="1" x14ac:dyDescent="0.3">
      <c r="A3756" s="7"/>
      <c r="D3756" t="str">
        <f t="shared" si="116"/>
        <v>00:00:00</v>
      </c>
      <c r="E3756" s="18">
        <f t="shared" si="117"/>
        <v>0</v>
      </c>
      <c r="F3756" s="2"/>
      <c r="G3756" s="4"/>
      <c r="M3756" s="6"/>
      <c r="N3756" s="6"/>
    </row>
    <row r="3757" spans="1:14" hidden="1" x14ac:dyDescent="0.3">
      <c r="A3757" s="7"/>
      <c r="D3757" t="str">
        <f t="shared" si="116"/>
        <v>00:00:00</v>
      </c>
      <c r="E3757" s="18">
        <f t="shared" si="117"/>
        <v>0</v>
      </c>
      <c r="F3757" s="2"/>
      <c r="G3757" s="4"/>
      <c r="M3757" s="6"/>
      <c r="N3757" s="6"/>
    </row>
    <row r="3758" spans="1:14" hidden="1" x14ac:dyDescent="0.3">
      <c r="A3758" s="7"/>
      <c r="D3758" t="str">
        <f t="shared" si="116"/>
        <v>00:00:00</v>
      </c>
      <c r="E3758" s="18">
        <f t="shared" si="117"/>
        <v>0</v>
      </c>
      <c r="F3758" s="2"/>
      <c r="G3758" s="4"/>
      <c r="M3758" s="6"/>
      <c r="N3758" s="6"/>
    </row>
    <row r="3759" spans="1:14" hidden="1" x14ac:dyDescent="0.3">
      <c r="A3759" s="7"/>
      <c r="D3759" t="str">
        <f t="shared" si="116"/>
        <v>00:00:00</v>
      </c>
      <c r="E3759" s="18">
        <f t="shared" si="117"/>
        <v>0</v>
      </c>
      <c r="F3759" s="2"/>
      <c r="G3759" s="4"/>
      <c r="M3759" s="6"/>
      <c r="N3759" s="6"/>
    </row>
    <row r="3760" spans="1:14" hidden="1" x14ac:dyDescent="0.3">
      <c r="A3760" s="7"/>
      <c r="D3760" t="str">
        <f t="shared" si="116"/>
        <v>00:00:00</v>
      </c>
      <c r="E3760" s="18">
        <f t="shared" si="117"/>
        <v>0</v>
      </c>
      <c r="F3760" s="2"/>
      <c r="G3760" s="4"/>
      <c r="M3760" s="6"/>
      <c r="N3760" s="6"/>
    </row>
    <row r="3761" spans="1:14" hidden="1" x14ac:dyDescent="0.3">
      <c r="A3761" s="7"/>
      <c r="D3761" t="str">
        <f t="shared" si="116"/>
        <v>00:00:00</v>
      </c>
      <c r="E3761" s="18">
        <f t="shared" si="117"/>
        <v>0</v>
      </c>
      <c r="F3761" s="2"/>
      <c r="G3761" s="4"/>
      <c r="M3761" s="6"/>
      <c r="N3761" s="6"/>
    </row>
    <row r="3762" spans="1:14" hidden="1" x14ac:dyDescent="0.3">
      <c r="A3762" s="7"/>
      <c r="D3762" t="str">
        <f t="shared" si="116"/>
        <v>00:00:00</v>
      </c>
      <c r="E3762" s="18">
        <f t="shared" si="117"/>
        <v>0</v>
      </c>
      <c r="F3762" s="2"/>
      <c r="G3762" s="4"/>
      <c r="M3762" s="6"/>
      <c r="N3762" s="6"/>
    </row>
    <row r="3763" spans="1:14" hidden="1" x14ac:dyDescent="0.3">
      <c r="A3763" s="7"/>
      <c r="D3763" t="str">
        <f t="shared" si="116"/>
        <v>00:00:00</v>
      </c>
      <c r="E3763" s="18">
        <f t="shared" si="117"/>
        <v>0</v>
      </c>
      <c r="F3763" s="2"/>
      <c r="G3763" s="4"/>
      <c r="M3763" s="6"/>
      <c r="N3763" s="6"/>
    </row>
    <row r="3764" spans="1:14" hidden="1" x14ac:dyDescent="0.3">
      <c r="A3764" s="7"/>
      <c r="D3764" t="str">
        <f t="shared" si="116"/>
        <v>00:00:00</v>
      </c>
      <c r="E3764" s="18">
        <f t="shared" si="117"/>
        <v>0</v>
      </c>
      <c r="F3764" s="2"/>
      <c r="G3764" s="4"/>
      <c r="M3764" s="6"/>
      <c r="N3764" s="6"/>
    </row>
    <row r="3765" spans="1:14" hidden="1" x14ac:dyDescent="0.3">
      <c r="A3765" s="7"/>
      <c r="D3765" t="str">
        <f t="shared" si="116"/>
        <v>00:00:00</v>
      </c>
      <c r="E3765" s="18">
        <f t="shared" si="117"/>
        <v>0</v>
      </c>
      <c r="F3765" s="2"/>
      <c r="G3765" s="4"/>
      <c r="M3765" s="6"/>
      <c r="N3765" s="6"/>
    </row>
    <row r="3766" spans="1:14" hidden="1" x14ac:dyDescent="0.3">
      <c r="A3766" s="7"/>
      <c r="D3766" t="str">
        <f t="shared" si="116"/>
        <v>00:00:00</v>
      </c>
      <c r="E3766" s="18">
        <f t="shared" si="117"/>
        <v>0</v>
      </c>
      <c r="F3766" s="2"/>
      <c r="G3766" s="4"/>
      <c r="M3766" s="6"/>
      <c r="N3766" s="6"/>
    </row>
    <row r="3767" spans="1:14" hidden="1" x14ac:dyDescent="0.3">
      <c r="A3767" s="7"/>
      <c r="D3767" t="str">
        <f t="shared" si="116"/>
        <v>00:00:00</v>
      </c>
      <c r="E3767" s="18">
        <f t="shared" si="117"/>
        <v>0</v>
      </c>
      <c r="F3767" s="2"/>
      <c r="G3767" s="4"/>
      <c r="M3767" s="6"/>
      <c r="N3767" s="6"/>
    </row>
    <row r="3768" spans="1:14" hidden="1" x14ac:dyDescent="0.3">
      <c r="A3768" s="7"/>
      <c r="D3768" t="str">
        <f t="shared" si="116"/>
        <v>00:00:00</v>
      </c>
      <c r="E3768" s="18">
        <f t="shared" si="117"/>
        <v>0</v>
      </c>
      <c r="F3768" s="2"/>
      <c r="G3768" s="4"/>
      <c r="M3768" s="6"/>
      <c r="N3768" s="6"/>
    </row>
    <row r="3769" spans="1:14" hidden="1" x14ac:dyDescent="0.3">
      <c r="A3769" s="7"/>
      <c r="D3769" t="str">
        <f t="shared" si="116"/>
        <v>00:00:00</v>
      </c>
      <c r="E3769" s="18">
        <f t="shared" si="117"/>
        <v>0</v>
      </c>
      <c r="F3769" s="2"/>
      <c r="G3769" s="4"/>
      <c r="M3769" s="6"/>
      <c r="N3769" s="6"/>
    </row>
    <row r="3770" spans="1:14" hidden="1" x14ac:dyDescent="0.3">
      <c r="A3770" s="7"/>
      <c r="D3770" t="str">
        <f t="shared" si="116"/>
        <v>00:00:00</v>
      </c>
      <c r="E3770" s="18">
        <f t="shared" si="117"/>
        <v>0</v>
      </c>
      <c r="F3770" s="2"/>
      <c r="G3770" s="4"/>
      <c r="M3770" s="6"/>
      <c r="N3770" s="6"/>
    </row>
    <row r="3771" spans="1:14" hidden="1" x14ac:dyDescent="0.3">
      <c r="A3771" s="7"/>
      <c r="D3771" t="str">
        <f t="shared" si="116"/>
        <v>00:00:00</v>
      </c>
      <c r="E3771" s="18">
        <f t="shared" si="117"/>
        <v>0</v>
      </c>
      <c r="F3771" s="2"/>
      <c r="G3771" s="4"/>
      <c r="M3771" s="6"/>
      <c r="N3771" s="6"/>
    </row>
    <row r="3772" spans="1:14" hidden="1" x14ac:dyDescent="0.3">
      <c r="A3772" s="7"/>
      <c r="D3772" t="str">
        <f t="shared" si="116"/>
        <v>00:00:00</v>
      </c>
      <c r="E3772" s="18">
        <f t="shared" si="117"/>
        <v>0</v>
      </c>
      <c r="F3772" s="2"/>
      <c r="G3772" s="4"/>
      <c r="M3772" s="6"/>
      <c r="N3772" s="6"/>
    </row>
    <row r="3773" spans="1:14" hidden="1" x14ac:dyDescent="0.3">
      <c r="A3773" s="7"/>
      <c r="D3773" t="str">
        <f t="shared" si="116"/>
        <v>00:00:00</v>
      </c>
      <c r="E3773" s="18">
        <f t="shared" si="117"/>
        <v>0</v>
      </c>
      <c r="F3773" s="2"/>
      <c r="G3773" s="4"/>
      <c r="M3773" s="6"/>
      <c r="N3773" s="6"/>
    </row>
    <row r="3774" spans="1:14" hidden="1" x14ac:dyDescent="0.3">
      <c r="A3774" s="7"/>
      <c r="D3774" t="str">
        <f t="shared" si="116"/>
        <v>00:00:00</v>
      </c>
      <c r="E3774" s="18">
        <f t="shared" si="117"/>
        <v>0</v>
      </c>
      <c r="F3774" s="2"/>
      <c r="G3774" s="4"/>
      <c r="M3774" s="6"/>
      <c r="N3774" s="6"/>
    </row>
    <row r="3775" spans="1:14" hidden="1" x14ac:dyDescent="0.3">
      <c r="A3775" s="7"/>
      <c r="D3775" t="str">
        <f t="shared" si="116"/>
        <v>00:00:00</v>
      </c>
      <c r="E3775" s="18">
        <f t="shared" si="117"/>
        <v>0</v>
      </c>
      <c r="F3775" s="2"/>
      <c r="G3775" s="4"/>
      <c r="M3775" s="6"/>
      <c r="N3775" s="6"/>
    </row>
    <row r="3776" spans="1:14" hidden="1" x14ac:dyDescent="0.3">
      <c r="A3776" s="7"/>
      <c r="D3776" t="str">
        <f t="shared" si="116"/>
        <v>00:00:00</v>
      </c>
      <c r="E3776" s="18">
        <f t="shared" si="117"/>
        <v>0</v>
      </c>
      <c r="F3776" s="2"/>
      <c r="G3776" s="4"/>
      <c r="M3776" s="6"/>
      <c r="N3776" s="6"/>
    </row>
    <row r="3777" spans="1:14" hidden="1" x14ac:dyDescent="0.3">
      <c r="A3777" s="7"/>
      <c r="D3777" t="str">
        <f t="shared" si="116"/>
        <v>00:00:00</v>
      </c>
      <c r="E3777" s="18">
        <f t="shared" si="117"/>
        <v>0</v>
      </c>
      <c r="F3777" s="2"/>
      <c r="G3777" s="4"/>
      <c r="M3777" s="6"/>
      <c r="N3777" s="6"/>
    </row>
    <row r="3778" spans="1:14" hidden="1" x14ac:dyDescent="0.3">
      <c r="A3778" s="7"/>
      <c r="D3778" t="str">
        <f t="shared" si="116"/>
        <v>00:00:00</v>
      </c>
      <c r="E3778" s="18">
        <f t="shared" si="117"/>
        <v>0</v>
      </c>
      <c r="F3778" s="2"/>
      <c r="G3778" s="4"/>
      <c r="M3778" s="6"/>
      <c r="N3778" s="6"/>
    </row>
    <row r="3779" spans="1:14" hidden="1" x14ac:dyDescent="0.3">
      <c r="A3779" s="7"/>
      <c r="D3779" t="str">
        <f t="shared" ref="D3779:D3842" si="118">TEXT(C3779,"hh:mm:ss")</f>
        <v>00:00:00</v>
      </c>
      <c r="E3779" s="18">
        <f t="shared" ref="E3779:E3842" si="119">FLOOR(D3779,TIME(1,0,0))</f>
        <v>0</v>
      </c>
      <c r="F3779" s="2"/>
      <c r="G3779" s="4"/>
      <c r="M3779" s="6"/>
      <c r="N3779" s="6"/>
    </row>
    <row r="3780" spans="1:14" hidden="1" x14ac:dyDescent="0.3">
      <c r="A3780" s="7"/>
      <c r="D3780" t="str">
        <f t="shared" si="118"/>
        <v>00:00:00</v>
      </c>
      <c r="E3780" s="18">
        <f t="shared" si="119"/>
        <v>0</v>
      </c>
      <c r="F3780" s="2"/>
      <c r="G3780" s="4"/>
      <c r="M3780" s="6"/>
      <c r="N3780" s="6"/>
    </row>
    <row r="3781" spans="1:14" hidden="1" x14ac:dyDescent="0.3">
      <c r="A3781" s="7"/>
      <c r="D3781" t="str">
        <f t="shared" si="118"/>
        <v>00:00:00</v>
      </c>
      <c r="E3781" s="18">
        <f t="shared" si="119"/>
        <v>0</v>
      </c>
      <c r="F3781" s="2"/>
      <c r="G3781" s="4"/>
      <c r="M3781" s="6"/>
      <c r="N3781" s="6"/>
    </row>
    <row r="3782" spans="1:14" hidden="1" x14ac:dyDescent="0.3">
      <c r="A3782" s="7"/>
      <c r="D3782" t="str">
        <f t="shared" si="118"/>
        <v>00:00:00</v>
      </c>
      <c r="E3782" s="18">
        <f t="shared" si="119"/>
        <v>0</v>
      </c>
      <c r="F3782" s="2"/>
      <c r="G3782" s="4"/>
      <c r="M3782" s="6"/>
      <c r="N3782" s="6"/>
    </row>
    <row r="3783" spans="1:14" hidden="1" x14ac:dyDescent="0.3">
      <c r="A3783" s="7"/>
      <c r="D3783" t="str">
        <f t="shared" si="118"/>
        <v>00:00:00</v>
      </c>
      <c r="E3783" s="18">
        <f t="shared" si="119"/>
        <v>0</v>
      </c>
      <c r="F3783" s="2"/>
      <c r="G3783" s="4"/>
      <c r="M3783" s="6"/>
      <c r="N3783" s="6"/>
    </row>
    <row r="3784" spans="1:14" hidden="1" x14ac:dyDescent="0.3">
      <c r="A3784" s="7"/>
      <c r="D3784" t="str">
        <f t="shared" si="118"/>
        <v>00:00:00</v>
      </c>
      <c r="E3784" s="18">
        <f t="shared" si="119"/>
        <v>0</v>
      </c>
      <c r="F3784" s="2"/>
      <c r="G3784" s="4"/>
      <c r="M3784" s="6"/>
      <c r="N3784" s="6"/>
    </row>
    <row r="3785" spans="1:14" hidden="1" x14ac:dyDescent="0.3">
      <c r="A3785" s="7"/>
      <c r="D3785" t="str">
        <f t="shared" si="118"/>
        <v>00:00:00</v>
      </c>
      <c r="E3785" s="18">
        <f t="shared" si="119"/>
        <v>0</v>
      </c>
      <c r="F3785" s="2"/>
      <c r="G3785" s="4"/>
      <c r="M3785" s="6"/>
      <c r="N3785" s="6"/>
    </row>
    <row r="3786" spans="1:14" hidden="1" x14ac:dyDescent="0.3">
      <c r="A3786" s="7"/>
      <c r="D3786" t="str">
        <f t="shared" si="118"/>
        <v>00:00:00</v>
      </c>
      <c r="E3786" s="18">
        <f t="shared" si="119"/>
        <v>0</v>
      </c>
      <c r="F3786" s="2"/>
      <c r="G3786" s="4"/>
      <c r="M3786" s="6"/>
      <c r="N3786" s="6"/>
    </row>
    <row r="3787" spans="1:14" hidden="1" x14ac:dyDescent="0.3">
      <c r="A3787" s="7"/>
      <c r="D3787" t="str">
        <f t="shared" si="118"/>
        <v>00:00:00</v>
      </c>
      <c r="E3787" s="18">
        <f t="shared" si="119"/>
        <v>0</v>
      </c>
      <c r="F3787" s="2"/>
      <c r="G3787" s="4"/>
      <c r="M3787" s="6"/>
      <c r="N3787" s="6"/>
    </row>
    <row r="3788" spans="1:14" hidden="1" x14ac:dyDescent="0.3">
      <c r="A3788" s="7"/>
      <c r="D3788" t="str">
        <f t="shared" si="118"/>
        <v>00:00:00</v>
      </c>
      <c r="E3788" s="18">
        <f t="shared" si="119"/>
        <v>0</v>
      </c>
      <c r="F3788" s="2"/>
      <c r="G3788" s="4"/>
      <c r="M3788" s="6"/>
      <c r="N3788" s="6"/>
    </row>
    <row r="3789" spans="1:14" hidden="1" x14ac:dyDescent="0.3">
      <c r="A3789" s="7"/>
      <c r="D3789" t="str">
        <f t="shared" si="118"/>
        <v>00:00:00</v>
      </c>
      <c r="E3789" s="18">
        <f t="shared" si="119"/>
        <v>0</v>
      </c>
      <c r="F3789" s="2"/>
      <c r="G3789" s="4"/>
      <c r="M3789" s="6"/>
      <c r="N3789" s="6"/>
    </row>
    <row r="3790" spans="1:14" hidden="1" x14ac:dyDescent="0.3">
      <c r="A3790" s="7"/>
      <c r="D3790" t="str">
        <f t="shared" si="118"/>
        <v>00:00:00</v>
      </c>
      <c r="E3790" s="18">
        <f t="shared" si="119"/>
        <v>0</v>
      </c>
      <c r="F3790" s="2"/>
      <c r="G3790" s="4"/>
      <c r="M3790" s="6"/>
      <c r="N3790" s="6"/>
    </row>
    <row r="3791" spans="1:14" hidden="1" x14ac:dyDescent="0.3">
      <c r="A3791" s="7"/>
      <c r="D3791" t="str">
        <f t="shared" si="118"/>
        <v>00:00:00</v>
      </c>
      <c r="E3791" s="18">
        <f t="shared" si="119"/>
        <v>0</v>
      </c>
      <c r="F3791" s="2"/>
      <c r="G3791" s="4"/>
      <c r="M3791" s="6"/>
      <c r="N3791" s="6"/>
    </row>
    <row r="3792" spans="1:14" hidden="1" x14ac:dyDescent="0.3">
      <c r="A3792" s="7"/>
      <c r="D3792" t="str">
        <f t="shared" si="118"/>
        <v>00:00:00</v>
      </c>
      <c r="E3792" s="18">
        <f t="shared" si="119"/>
        <v>0</v>
      </c>
      <c r="F3792" s="2"/>
      <c r="G3792" s="4"/>
      <c r="M3792" s="6"/>
      <c r="N3792" s="6"/>
    </row>
    <row r="3793" spans="1:14" hidden="1" x14ac:dyDescent="0.3">
      <c r="A3793" s="7"/>
      <c r="D3793" t="str">
        <f t="shared" si="118"/>
        <v>00:00:00</v>
      </c>
      <c r="E3793" s="18">
        <f t="shared" si="119"/>
        <v>0</v>
      </c>
      <c r="F3793" s="2"/>
      <c r="G3793" s="4"/>
      <c r="M3793" s="6"/>
      <c r="N3793" s="6"/>
    </row>
    <row r="3794" spans="1:14" hidden="1" x14ac:dyDescent="0.3">
      <c r="A3794" s="7"/>
      <c r="D3794" t="str">
        <f t="shared" si="118"/>
        <v>00:00:00</v>
      </c>
      <c r="E3794" s="18">
        <f t="shared" si="119"/>
        <v>0</v>
      </c>
      <c r="F3794" s="2"/>
      <c r="G3794" s="4"/>
      <c r="M3794" s="6"/>
      <c r="N3794" s="6"/>
    </row>
    <row r="3795" spans="1:14" hidden="1" x14ac:dyDescent="0.3">
      <c r="A3795" s="7"/>
      <c r="D3795" t="str">
        <f t="shared" si="118"/>
        <v>00:00:00</v>
      </c>
      <c r="E3795" s="18">
        <f t="shared" si="119"/>
        <v>0</v>
      </c>
      <c r="F3795" s="2"/>
      <c r="G3795" s="4"/>
      <c r="M3795" s="6"/>
      <c r="N3795" s="6"/>
    </row>
    <row r="3796" spans="1:14" hidden="1" x14ac:dyDescent="0.3">
      <c r="A3796" s="7"/>
      <c r="D3796" t="str">
        <f t="shared" si="118"/>
        <v>00:00:00</v>
      </c>
      <c r="E3796" s="18">
        <f t="shared" si="119"/>
        <v>0</v>
      </c>
      <c r="F3796" s="2"/>
      <c r="G3796" s="4"/>
      <c r="M3796" s="6"/>
      <c r="N3796" s="6"/>
    </row>
    <row r="3797" spans="1:14" hidden="1" x14ac:dyDescent="0.3">
      <c r="A3797" s="7"/>
      <c r="D3797" t="str">
        <f t="shared" si="118"/>
        <v>00:00:00</v>
      </c>
      <c r="E3797" s="18">
        <f t="shared" si="119"/>
        <v>0</v>
      </c>
      <c r="F3797" s="2"/>
      <c r="G3797" s="4"/>
      <c r="M3797" s="6"/>
      <c r="N3797" s="6"/>
    </row>
    <row r="3798" spans="1:14" hidden="1" x14ac:dyDescent="0.3">
      <c r="A3798" s="7"/>
      <c r="D3798" t="str">
        <f t="shared" si="118"/>
        <v>00:00:00</v>
      </c>
      <c r="E3798" s="18">
        <f t="shared" si="119"/>
        <v>0</v>
      </c>
      <c r="F3798" s="2"/>
      <c r="G3798" s="4"/>
      <c r="M3798" s="6"/>
      <c r="N3798" s="6"/>
    </row>
    <row r="3799" spans="1:14" hidden="1" x14ac:dyDescent="0.3">
      <c r="A3799" s="7"/>
      <c r="D3799" t="str">
        <f t="shared" si="118"/>
        <v>00:00:00</v>
      </c>
      <c r="E3799" s="18">
        <f t="shared" si="119"/>
        <v>0</v>
      </c>
      <c r="F3799" s="2"/>
      <c r="G3799" s="4"/>
      <c r="M3799" s="6"/>
      <c r="N3799" s="6"/>
    </row>
    <row r="3800" spans="1:14" hidden="1" x14ac:dyDescent="0.3">
      <c r="A3800" s="7"/>
      <c r="D3800" t="str">
        <f t="shared" si="118"/>
        <v>00:00:00</v>
      </c>
      <c r="E3800" s="18">
        <f t="shared" si="119"/>
        <v>0</v>
      </c>
      <c r="F3800" s="2"/>
      <c r="G3800" s="4"/>
      <c r="M3800" s="6"/>
      <c r="N3800" s="6"/>
    </row>
    <row r="3801" spans="1:14" hidden="1" x14ac:dyDescent="0.3">
      <c r="A3801" s="7"/>
      <c r="D3801" t="str">
        <f t="shared" si="118"/>
        <v>00:00:00</v>
      </c>
      <c r="E3801" s="18">
        <f t="shared" si="119"/>
        <v>0</v>
      </c>
      <c r="F3801" s="2"/>
      <c r="G3801" s="4"/>
      <c r="M3801" s="6"/>
      <c r="N3801" s="6"/>
    </row>
    <row r="3802" spans="1:14" hidden="1" x14ac:dyDescent="0.3">
      <c r="A3802" s="7"/>
      <c r="D3802" t="str">
        <f t="shared" si="118"/>
        <v>00:00:00</v>
      </c>
      <c r="E3802" s="18">
        <f t="shared" si="119"/>
        <v>0</v>
      </c>
      <c r="F3802" s="2"/>
      <c r="G3802" s="4"/>
      <c r="M3802" s="6"/>
      <c r="N3802" s="6"/>
    </row>
    <row r="3803" spans="1:14" hidden="1" x14ac:dyDescent="0.3">
      <c r="A3803" s="7"/>
      <c r="D3803" t="str">
        <f t="shared" si="118"/>
        <v>00:00:00</v>
      </c>
      <c r="E3803" s="18">
        <f t="shared" si="119"/>
        <v>0</v>
      </c>
      <c r="F3803" s="2"/>
      <c r="G3803" s="4"/>
      <c r="M3803" s="6"/>
      <c r="N3803" s="6"/>
    </row>
    <row r="3804" spans="1:14" hidden="1" x14ac:dyDescent="0.3">
      <c r="A3804" s="7"/>
      <c r="D3804" t="str">
        <f t="shared" si="118"/>
        <v>00:00:00</v>
      </c>
      <c r="E3804" s="18">
        <f t="shared" si="119"/>
        <v>0</v>
      </c>
      <c r="F3804" s="2"/>
      <c r="G3804" s="4"/>
      <c r="M3804" s="6"/>
      <c r="N3804" s="6"/>
    </row>
    <row r="3805" spans="1:14" hidden="1" x14ac:dyDescent="0.3">
      <c r="A3805" s="7"/>
      <c r="D3805" t="str">
        <f t="shared" si="118"/>
        <v>00:00:00</v>
      </c>
      <c r="E3805" s="18">
        <f t="shared" si="119"/>
        <v>0</v>
      </c>
      <c r="F3805" s="2"/>
      <c r="G3805" s="4"/>
      <c r="M3805" s="6"/>
      <c r="N3805" s="6"/>
    </row>
    <row r="3806" spans="1:14" hidden="1" x14ac:dyDescent="0.3">
      <c r="A3806" s="7"/>
      <c r="D3806" t="str">
        <f t="shared" si="118"/>
        <v>00:00:00</v>
      </c>
      <c r="E3806" s="18">
        <f t="shared" si="119"/>
        <v>0</v>
      </c>
      <c r="F3806" s="2"/>
      <c r="G3806" s="4"/>
      <c r="M3806" s="6"/>
      <c r="N3806" s="6"/>
    </row>
    <row r="3807" spans="1:14" hidden="1" x14ac:dyDescent="0.3">
      <c r="A3807" s="7"/>
      <c r="D3807" t="str">
        <f t="shared" si="118"/>
        <v>00:00:00</v>
      </c>
      <c r="E3807" s="18">
        <f t="shared" si="119"/>
        <v>0</v>
      </c>
      <c r="F3807" s="2"/>
      <c r="G3807" s="4"/>
      <c r="M3807" s="6"/>
      <c r="N3807" s="6"/>
    </row>
    <row r="3808" spans="1:14" hidden="1" x14ac:dyDescent="0.3">
      <c r="A3808" s="7"/>
      <c r="D3808" t="str">
        <f t="shared" si="118"/>
        <v>00:00:00</v>
      </c>
      <c r="E3808" s="18">
        <f t="shared" si="119"/>
        <v>0</v>
      </c>
      <c r="F3808" s="2"/>
      <c r="G3808" s="4"/>
      <c r="M3808" s="6"/>
      <c r="N3808" s="6"/>
    </row>
    <row r="3809" spans="1:14" hidden="1" x14ac:dyDescent="0.3">
      <c r="A3809" s="7"/>
      <c r="D3809" t="str">
        <f t="shared" si="118"/>
        <v>00:00:00</v>
      </c>
      <c r="E3809" s="18">
        <f t="shared" si="119"/>
        <v>0</v>
      </c>
      <c r="F3809" s="2"/>
      <c r="G3809" s="4"/>
      <c r="M3809" s="6"/>
      <c r="N3809" s="6"/>
    </row>
    <row r="3810" spans="1:14" hidden="1" x14ac:dyDescent="0.3">
      <c r="A3810" s="7"/>
      <c r="D3810" t="str">
        <f t="shared" si="118"/>
        <v>00:00:00</v>
      </c>
      <c r="E3810" s="18">
        <f t="shared" si="119"/>
        <v>0</v>
      </c>
      <c r="F3810" s="2"/>
      <c r="G3810" s="4"/>
      <c r="M3810" s="6"/>
      <c r="N3810" s="6"/>
    </row>
    <row r="3811" spans="1:14" hidden="1" x14ac:dyDescent="0.3">
      <c r="A3811" s="7"/>
      <c r="D3811" t="str">
        <f t="shared" si="118"/>
        <v>00:00:00</v>
      </c>
      <c r="E3811" s="18">
        <f t="shared" si="119"/>
        <v>0</v>
      </c>
      <c r="F3811" s="2"/>
      <c r="G3811" s="4"/>
      <c r="M3811" s="6"/>
      <c r="N3811" s="6"/>
    </row>
    <row r="3812" spans="1:14" hidden="1" x14ac:dyDescent="0.3">
      <c r="A3812" s="7"/>
      <c r="D3812" t="str">
        <f t="shared" si="118"/>
        <v>00:00:00</v>
      </c>
      <c r="E3812" s="18">
        <f t="shared" si="119"/>
        <v>0</v>
      </c>
      <c r="F3812" s="2"/>
      <c r="G3812" s="4"/>
      <c r="M3812" s="6"/>
      <c r="N3812" s="6"/>
    </row>
    <row r="3813" spans="1:14" hidden="1" x14ac:dyDescent="0.3">
      <c r="A3813" s="7"/>
      <c r="D3813" t="str">
        <f t="shared" si="118"/>
        <v>00:00:00</v>
      </c>
      <c r="E3813" s="18">
        <f t="shared" si="119"/>
        <v>0</v>
      </c>
      <c r="F3813" s="2"/>
      <c r="G3813" s="4"/>
      <c r="M3813" s="6"/>
      <c r="N3813" s="6"/>
    </row>
    <row r="3814" spans="1:14" hidden="1" x14ac:dyDescent="0.3">
      <c r="A3814" s="7"/>
      <c r="D3814" t="str">
        <f t="shared" si="118"/>
        <v>00:00:00</v>
      </c>
      <c r="E3814" s="18">
        <f t="shared" si="119"/>
        <v>0</v>
      </c>
      <c r="F3814" s="2"/>
      <c r="G3814" s="4"/>
      <c r="M3814" s="6"/>
      <c r="N3814" s="6"/>
    </row>
    <row r="3815" spans="1:14" hidden="1" x14ac:dyDescent="0.3">
      <c r="A3815" s="7"/>
      <c r="D3815" t="str">
        <f t="shared" si="118"/>
        <v>00:00:00</v>
      </c>
      <c r="E3815" s="18">
        <f t="shared" si="119"/>
        <v>0</v>
      </c>
      <c r="F3815" s="2"/>
      <c r="G3815" s="4"/>
      <c r="M3815" s="6"/>
      <c r="N3815" s="6"/>
    </row>
    <row r="3816" spans="1:14" hidden="1" x14ac:dyDescent="0.3">
      <c r="A3816" s="7"/>
      <c r="D3816" t="str">
        <f t="shared" si="118"/>
        <v>00:00:00</v>
      </c>
      <c r="E3816" s="18">
        <f t="shared" si="119"/>
        <v>0</v>
      </c>
      <c r="F3816" s="2"/>
      <c r="G3816" s="4"/>
      <c r="M3816" s="6"/>
      <c r="N3816" s="6"/>
    </row>
    <row r="3817" spans="1:14" hidden="1" x14ac:dyDescent="0.3">
      <c r="A3817" s="7"/>
      <c r="D3817" t="str">
        <f t="shared" si="118"/>
        <v>00:00:00</v>
      </c>
      <c r="E3817" s="18">
        <f t="shared" si="119"/>
        <v>0</v>
      </c>
      <c r="F3817" s="2"/>
      <c r="G3817" s="4"/>
      <c r="M3817" s="6"/>
      <c r="N3817" s="6"/>
    </row>
    <row r="3818" spans="1:14" hidden="1" x14ac:dyDescent="0.3">
      <c r="A3818" s="7"/>
      <c r="D3818" t="str">
        <f t="shared" si="118"/>
        <v>00:00:00</v>
      </c>
      <c r="E3818" s="18">
        <f t="shared" si="119"/>
        <v>0</v>
      </c>
      <c r="F3818" s="2"/>
      <c r="G3818" s="4"/>
      <c r="M3818" s="6"/>
      <c r="N3818" s="6"/>
    </row>
    <row r="3819" spans="1:14" hidden="1" x14ac:dyDescent="0.3">
      <c r="A3819" s="7"/>
      <c r="D3819" t="str">
        <f t="shared" si="118"/>
        <v>00:00:00</v>
      </c>
      <c r="E3819" s="18">
        <f t="shared" si="119"/>
        <v>0</v>
      </c>
      <c r="F3819" s="2"/>
      <c r="G3819" s="4"/>
      <c r="M3819" s="6"/>
      <c r="N3819" s="6"/>
    </row>
    <row r="3820" spans="1:14" hidden="1" x14ac:dyDescent="0.3">
      <c r="A3820" s="7"/>
      <c r="D3820" t="str">
        <f t="shared" si="118"/>
        <v>00:00:00</v>
      </c>
      <c r="E3820" s="18">
        <f t="shared" si="119"/>
        <v>0</v>
      </c>
      <c r="F3820" s="2"/>
      <c r="G3820" s="4"/>
      <c r="M3820" s="6"/>
      <c r="N3820" s="6"/>
    </row>
    <row r="3821" spans="1:14" hidden="1" x14ac:dyDescent="0.3">
      <c r="A3821" s="7"/>
      <c r="D3821" t="str">
        <f t="shared" si="118"/>
        <v>00:00:00</v>
      </c>
      <c r="E3821" s="18">
        <f t="shared" si="119"/>
        <v>0</v>
      </c>
      <c r="F3821" s="2"/>
      <c r="G3821" s="4"/>
      <c r="M3821" s="6"/>
      <c r="N3821" s="6"/>
    </row>
    <row r="3822" spans="1:14" hidden="1" x14ac:dyDescent="0.3">
      <c r="A3822" s="7"/>
      <c r="D3822" t="str">
        <f t="shared" si="118"/>
        <v>00:00:00</v>
      </c>
      <c r="E3822" s="18">
        <f t="shared" si="119"/>
        <v>0</v>
      </c>
      <c r="F3822" s="2"/>
      <c r="G3822" s="4"/>
      <c r="M3822" s="6"/>
      <c r="N3822" s="6"/>
    </row>
    <row r="3823" spans="1:14" hidden="1" x14ac:dyDescent="0.3">
      <c r="A3823" s="7"/>
      <c r="D3823" t="str">
        <f t="shared" si="118"/>
        <v>00:00:00</v>
      </c>
      <c r="E3823" s="18">
        <f t="shared" si="119"/>
        <v>0</v>
      </c>
      <c r="F3823" s="2"/>
      <c r="G3823" s="4"/>
      <c r="M3823" s="6"/>
      <c r="N3823" s="6"/>
    </row>
    <row r="3824" spans="1:14" hidden="1" x14ac:dyDescent="0.3">
      <c r="A3824" s="7"/>
      <c r="D3824" t="str">
        <f t="shared" si="118"/>
        <v>00:00:00</v>
      </c>
      <c r="E3824" s="18">
        <f t="shared" si="119"/>
        <v>0</v>
      </c>
      <c r="F3824" s="2"/>
      <c r="G3824" s="4"/>
      <c r="M3824" s="6"/>
      <c r="N3824" s="6"/>
    </row>
    <row r="3825" spans="1:14" hidden="1" x14ac:dyDescent="0.3">
      <c r="A3825" s="7"/>
      <c r="D3825" t="str">
        <f t="shared" si="118"/>
        <v>00:00:00</v>
      </c>
      <c r="E3825" s="18">
        <f t="shared" si="119"/>
        <v>0</v>
      </c>
      <c r="F3825" s="2"/>
      <c r="G3825" s="4"/>
      <c r="M3825" s="6"/>
      <c r="N3825" s="6"/>
    </row>
    <row r="3826" spans="1:14" hidden="1" x14ac:dyDescent="0.3">
      <c r="A3826" s="7"/>
      <c r="D3826" t="str">
        <f t="shared" si="118"/>
        <v>00:00:00</v>
      </c>
      <c r="E3826" s="18">
        <f t="shared" si="119"/>
        <v>0</v>
      </c>
      <c r="F3826" s="2"/>
      <c r="G3826" s="4"/>
      <c r="M3826" s="6"/>
      <c r="N3826" s="6"/>
    </row>
    <row r="3827" spans="1:14" hidden="1" x14ac:dyDescent="0.3">
      <c r="A3827" s="7"/>
      <c r="D3827" t="str">
        <f t="shared" si="118"/>
        <v>00:00:00</v>
      </c>
      <c r="E3827" s="18">
        <f t="shared" si="119"/>
        <v>0</v>
      </c>
      <c r="F3827" s="2"/>
      <c r="G3827" s="4"/>
      <c r="M3827" s="6"/>
      <c r="N3827" s="6"/>
    </row>
    <row r="3828" spans="1:14" hidden="1" x14ac:dyDescent="0.3">
      <c r="A3828" s="7"/>
      <c r="D3828" t="str">
        <f t="shared" si="118"/>
        <v>00:00:00</v>
      </c>
      <c r="E3828" s="18">
        <f t="shared" si="119"/>
        <v>0</v>
      </c>
      <c r="F3828" s="2"/>
      <c r="G3828" s="4"/>
      <c r="M3828" s="6"/>
      <c r="N3828" s="6"/>
    </row>
    <row r="3829" spans="1:14" hidden="1" x14ac:dyDescent="0.3">
      <c r="A3829" s="7"/>
      <c r="D3829" t="str">
        <f t="shared" si="118"/>
        <v>00:00:00</v>
      </c>
      <c r="E3829" s="18">
        <f t="shared" si="119"/>
        <v>0</v>
      </c>
      <c r="F3829" s="2"/>
      <c r="G3829" s="4"/>
      <c r="M3829" s="6"/>
      <c r="N3829" s="6"/>
    </row>
    <row r="3830" spans="1:14" hidden="1" x14ac:dyDescent="0.3">
      <c r="A3830" s="7"/>
      <c r="D3830" t="str">
        <f t="shared" si="118"/>
        <v>00:00:00</v>
      </c>
      <c r="E3830" s="18">
        <f t="shared" si="119"/>
        <v>0</v>
      </c>
      <c r="F3830" s="2"/>
      <c r="G3830" s="4"/>
      <c r="M3830" s="6"/>
      <c r="N3830" s="6"/>
    </row>
    <row r="3831" spans="1:14" hidden="1" x14ac:dyDescent="0.3">
      <c r="A3831" s="7"/>
      <c r="D3831" t="str">
        <f t="shared" si="118"/>
        <v>00:00:00</v>
      </c>
      <c r="E3831" s="18">
        <f t="shared" si="119"/>
        <v>0</v>
      </c>
      <c r="F3831" s="2"/>
      <c r="G3831" s="4"/>
      <c r="M3831" s="6"/>
      <c r="N3831" s="6"/>
    </row>
    <row r="3832" spans="1:14" hidden="1" x14ac:dyDescent="0.3">
      <c r="A3832" s="7"/>
      <c r="D3832" t="str">
        <f t="shared" si="118"/>
        <v>00:00:00</v>
      </c>
      <c r="E3832" s="18">
        <f t="shared" si="119"/>
        <v>0</v>
      </c>
      <c r="F3832" s="2"/>
      <c r="G3832" s="4"/>
      <c r="M3832" s="6"/>
      <c r="N3832" s="6"/>
    </row>
    <row r="3833" spans="1:14" hidden="1" x14ac:dyDescent="0.3">
      <c r="A3833" s="7"/>
      <c r="D3833" t="str">
        <f t="shared" si="118"/>
        <v>00:00:00</v>
      </c>
      <c r="E3833" s="18">
        <f t="shared" si="119"/>
        <v>0</v>
      </c>
      <c r="F3833" s="2"/>
      <c r="G3833" s="4"/>
      <c r="M3833" s="6"/>
      <c r="N3833" s="6"/>
    </row>
    <row r="3834" spans="1:14" hidden="1" x14ac:dyDescent="0.3">
      <c r="A3834" s="7"/>
      <c r="D3834" t="str">
        <f t="shared" si="118"/>
        <v>00:00:00</v>
      </c>
      <c r="E3834" s="18">
        <f t="shared" si="119"/>
        <v>0</v>
      </c>
      <c r="F3834" s="2"/>
      <c r="G3834" s="4"/>
      <c r="M3834" s="6"/>
      <c r="N3834" s="6"/>
    </row>
    <row r="3835" spans="1:14" hidden="1" x14ac:dyDescent="0.3">
      <c r="A3835" s="7"/>
      <c r="D3835" t="str">
        <f t="shared" si="118"/>
        <v>00:00:00</v>
      </c>
      <c r="E3835" s="18">
        <f t="shared" si="119"/>
        <v>0</v>
      </c>
      <c r="F3835" s="2"/>
      <c r="G3835" s="4"/>
      <c r="M3835" s="6"/>
      <c r="N3835" s="6"/>
    </row>
    <row r="3836" spans="1:14" hidden="1" x14ac:dyDescent="0.3">
      <c r="A3836" s="7"/>
      <c r="D3836" t="str">
        <f t="shared" si="118"/>
        <v>00:00:00</v>
      </c>
      <c r="E3836" s="18">
        <f t="shared" si="119"/>
        <v>0</v>
      </c>
      <c r="F3836" s="2"/>
      <c r="G3836" s="4"/>
      <c r="M3836" s="6"/>
      <c r="N3836" s="6"/>
    </row>
    <row r="3837" spans="1:14" hidden="1" x14ac:dyDescent="0.3">
      <c r="A3837" s="7"/>
      <c r="D3837" t="str">
        <f t="shared" si="118"/>
        <v>00:00:00</v>
      </c>
      <c r="E3837" s="18">
        <f t="shared" si="119"/>
        <v>0</v>
      </c>
      <c r="F3837" s="2"/>
      <c r="G3837" s="4"/>
      <c r="M3837" s="6"/>
      <c r="N3837" s="6"/>
    </row>
    <row r="3838" spans="1:14" hidden="1" x14ac:dyDescent="0.3">
      <c r="A3838" s="7"/>
      <c r="D3838" t="str">
        <f t="shared" si="118"/>
        <v>00:00:00</v>
      </c>
      <c r="E3838" s="18">
        <f t="shared" si="119"/>
        <v>0</v>
      </c>
      <c r="F3838" s="2"/>
      <c r="G3838" s="4"/>
      <c r="M3838" s="6"/>
      <c r="N3838" s="6"/>
    </row>
    <row r="3839" spans="1:14" hidden="1" x14ac:dyDescent="0.3">
      <c r="A3839" s="7"/>
      <c r="D3839" t="str">
        <f t="shared" si="118"/>
        <v>00:00:00</v>
      </c>
      <c r="E3839" s="18">
        <f t="shared" si="119"/>
        <v>0</v>
      </c>
      <c r="F3839" s="2"/>
      <c r="G3839" s="4"/>
      <c r="M3839" s="6"/>
      <c r="N3839" s="6"/>
    </row>
    <row r="3840" spans="1:14" hidden="1" x14ac:dyDescent="0.3">
      <c r="A3840" s="7"/>
      <c r="D3840" t="str">
        <f t="shared" si="118"/>
        <v>00:00:00</v>
      </c>
      <c r="E3840" s="18">
        <f t="shared" si="119"/>
        <v>0</v>
      </c>
      <c r="F3840" s="2"/>
      <c r="G3840" s="4"/>
      <c r="M3840" s="6"/>
      <c r="N3840" s="6"/>
    </row>
    <row r="3841" spans="1:14" hidden="1" x14ac:dyDescent="0.3">
      <c r="A3841" s="7"/>
      <c r="D3841" t="str">
        <f t="shared" si="118"/>
        <v>00:00:00</v>
      </c>
      <c r="E3841" s="18">
        <f t="shared" si="119"/>
        <v>0</v>
      </c>
      <c r="F3841" s="2"/>
      <c r="G3841" s="4"/>
      <c r="M3841" s="6"/>
      <c r="N3841" s="6"/>
    </row>
    <row r="3842" spans="1:14" hidden="1" x14ac:dyDescent="0.3">
      <c r="A3842" s="7"/>
      <c r="D3842" t="str">
        <f t="shared" si="118"/>
        <v>00:00:00</v>
      </c>
      <c r="E3842" s="18">
        <f t="shared" si="119"/>
        <v>0</v>
      </c>
      <c r="F3842" s="2"/>
      <c r="G3842" s="4"/>
      <c r="M3842" s="6"/>
      <c r="N3842" s="6"/>
    </row>
    <row r="3843" spans="1:14" hidden="1" x14ac:dyDescent="0.3">
      <c r="A3843" s="7"/>
      <c r="D3843" t="str">
        <f t="shared" ref="D3843:D3906" si="120">TEXT(C3843,"hh:mm:ss")</f>
        <v>00:00:00</v>
      </c>
      <c r="E3843" s="18">
        <f t="shared" ref="E3843:E3906" si="121">FLOOR(D3843,TIME(1,0,0))</f>
        <v>0</v>
      </c>
      <c r="F3843" s="2"/>
      <c r="G3843" s="4"/>
      <c r="M3843" s="6"/>
      <c r="N3843" s="6"/>
    </row>
    <row r="3844" spans="1:14" hidden="1" x14ac:dyDescent="0.3">
      <c r="A3844" s="7"/>
      <c r="D3844" t="str">
        <f t="shared" si="120"/>
        <v>00:00:00</v>
      </c>
      <c r="E3844" s="18">
        <f t="shared" si="121"/>
        <v>0</v>
      </c>
      <c r="F3844" s="2"/>
      <c r="G3844" s="4"/>
      <c r="M3844" s="6"/>
      <c r="N3844" s="6"/>
    </row>
    <row r="3845" spans="1:14" hidden="1" x14ac:dyDescent="0.3">
      <c r="A3845" s="7"/>
      <c r="D3845" t="str">
        <f t="shared" si="120"/>
        <v>00:00:00</v>
      </c>
      <c r="E3845" s="18">
        <f t="shared" si="121"/>
        <v>0</v>
      </c>
      <c r="F3845" s="2"/>
      <c r="G3845" s="4"/>
      <c r="M3845" s="6"/>
      <c r="N3845" s="6"/>
    </row>
    <row r="3846" spans="1:14" hidden="1" x14ac:dyDescent="0.3">
      <c r="A3846" s="7"/>
      <c r="D3846" t="str">
        <f t="shared" si="120"/>
        <v>00:00:00</v>
      </c>
      <c r="E3846" s="18">
        <f t="shared" si="121"/>
        <v>0</v>
      </c>
      <c r="F3846" s="2"/>
      <c r="G3846" s="4"/>
      <c r="M3846" s="6"/>
      <c r="N3846" s="6"/>
    </row>
    <row r="3847" spans="1:14" hidden="1" x14ac:dyDescent="0.3">
      <c r="A3847" s="7"/>
      <c r="D3847" t="str">
        <f t="shared" si="120"/>
        <v>00:00:00</v>
      </c>
      <c r="E3847" s="18">
        <f t="shared" si="121"/>
        <v>0</v>
      </c>
      <c r="F3847" s="2"/>
      <c r="G3847" s="4"/>
      <c r="M3847" s="6"/>
      <c r="N3847" s="6"/>
    </row>
    <row r="3848" spans="1:14" hidden="1" x14ac:dyDescent="0.3">
      <c r="A3848" s="7"/>
      <c r="D3848" t="str">
        <f t="shared" si="120"/>
        <v>00:00:00</v>
      </c>
      <c r="E3848" s="18">
        <f t="shared" si="121"/>
        <v>0</v>
      </c>
      <c r="F3848" s="2"/>
      <c r="G3848" s="4"/>
      <c r="M3848" s="6"/>
      <c r="N3848" s="6"/>
    </row>
    <row r="3849" spans="1:14" hidden="1" x14ac:dyDescent="0.3">
      <c r="A3849" s="7"/>
      <c r="D3849" t="str">
        <f t="shared" si="120"/>
        <v>00:00:00</v>
      </c>
      <c r="E3849" s="18">
        <f t="shared" si="121"/>
        <v>0</v>
      </c>
      <c r="F3849" s="2"/>
      <c r="G3849" s="4"/>
      <c r="M3849" s="6"/>
      <c r="N3849" s="6"/>
    </row>
    <row r="3850" spans="1:14" hidden="1" x14ac:dyDescent="0.3">
      <c r="A3850" s="7"/>
      <c r="D3850" t="str">
        <f t="shared" si="120"/>
        <v>00:00:00</v>
      </c>
      <c r="E3850" s="18">
        <f t="shared" si="121"/>
        <v>0</v>
      </c>
      <c r="F3850" s="2"/>
      <c r="G3850" s="4"/>
      <c r="M3850" s="6"/>
      <c r="N3850" s="6"/>
    </row>
    <row r="3851" spans="1:14" hidden="1" x14ac:dyDescent="0.3">
      <c r="A3851" s="7"/>
      <c r="D3851" t="str">
        <f t="shared" si="120"/>
        <v>00:00:00</v>
      </c>
      <c r="E3851" s="18">
        <f t="shared" si="121"/>
        <v>0</v>
      </c>
      <c r="F3851" s="2"/>
      <c r="G3851" s="4"/>
      <c r="M3851" s="6"/>
      <c r="N3851" s="6"/>
    </row>
    <row r="3852" spans="1:14" hidden="1" x14ac:dyDescent="0.3">
      <c r="A3852" s="7"/>
      <c r="D3852" t="str">
        <f t="shared" si="120"/>
        <v>00:00:00</v>
      </c>
      <c r="E3852" s="18">
        <f t="shared" si="121"/>
        <v>0</v>
      </c>
      <c r="F3852" s="2"/>
      <c r="G3852" s="4"/>
      <c r="M3852" s="6"/>
      <c r="N3852" s="6"/>
    </row>
    <row r="3853" spans="1:14" hidden="1" x14ac:dyDescent="0.3">
      <c r="A3853" s="7"/>
      <c r="D3853" t="str">
        <f t="shared" si="120"/>
        <v>00:00:00</v>
      </c>
      <c r="E3853" s="18">
        <f t="shared" si="121"/>
        <v>0</v>
      </c>
      <c r="F3853" s="2"/>
      <c r="G3853" s="4"/>
      <c r="M3853" s="6"/>
      <c r="N3853" s="6"/>
    </row>
    <row r="3854" spans="1:14" hidden="1" x14ac:dyDescent="0.3">
      <c r="A3854" s="7"/>
      <c r="D3854" t="str">
        <f t="shared" si="120"/>
        <v>00:00:00</v>
      </c>
      <c r="E3854" s="18">
        <f t="shared" si="121"/>
        <v>0</v>
      </c>
      <c r="F3854" s="2"/>
      <c r="G3854" s="4"/>
      <c r="M3854" s="6"/>
      <c r="N3854" s="6"/>
    </row>
    <row r="3855" spans="1:14" hidden="1" x14ac:dyDescent="0.3">
      <c r="A3855" s="7"/>
      <c r="D3855" t="str">
        <f t="shared" si="120"/>
        <v>00:00:00</v>
      </c>
      <c r="E3855" s="18">
        <f t="shared" si="121"/>
        <v>0</v>
      </c>
      <c r="F3855" s="2"/>
      <c r="G3855" s="4"/>
      <c r="M3855" s="6"/>
      <c r="N3855" s="6"/>
    </row>
    <row r="3856" spans="1:14" hidden="1" x14ac:dyDescent="0.3">
      <c r="A3856" s="7"/>
      <c r="D3856" t="str">
        <f t="shared" si="120"/>
        <v>00:00:00</v>
      </c>
      <c r="E3856" s="18">
        <f t="shared" si="121"/>
        <v>0</v>
      </c>
      <c r="F3856" s="2"/>
      <c r="G3856" s="4"/>
      <c r="M3856" s="6"/>
      <c r="N3856" s="6"/>
    </row>
    <row r="3857" spans="1:14" hidden="1" x14ac:dyDescent="0.3">
      <c r="A3857" s="7"/>
      <c r="D3857" t="str">
        <f t="shared" si="120"/>
        <v>00:00:00</v>
      </c>
      <c r="E3857" s="18">
        <f t="shared" si="121"/>
        <v>0</v>
      </c>
      <c r="F3857" s="2"/>
      <c r="G3857" s="4"/>
      <c r="M3857" s="6"/>
      <c r="N3857" s="6"/>
    </row>
    <row r="3858" spans="1:14" hidden="1" x14ac:dyDescent="0.3">
      <c r="A3858" s="7"/>
      <c r="D3858" t="str">
        <f t="shared" si="120"/>
        <v>00:00:00</v>
      </c>
      <c r="E3858" s="18">
        <f t="shared" si="121"/>
        <v>0</v>
      </c>
      <c r="F3858" s="2"/>
      <c r="G3858" s="4"/>
      <c r="M3858" s="6"/>
      <c r="N3858" s="6"/>
    </row>
    <row r="3859" spans="1:14" hidden="1" x14ac:dyDescent="0.3">
      <c r="A3859" s="7"/>
      <c r="D3859" t="str">
        <f t="shared" si="120"/>
        <v>00:00:00</v>
      </c>
      <c r="E3859" s="18">
        <f t="shared" si="121"/>
        <v>0</v>
      </c>
      <c r="F3859" s="2"/>
      <c r="G3859" s="4"/>
      <c r="M3859" s="6"/>
      <c r="N3859" s="6"/>
    </row>
    <row r="3860" spans="1:14" hidden="1" x14ac:dyDescent="0.3">
      <c r="A3860" s="7"/>
      <c r="D3860" t="str">
        <f t="shared" si="120"/>
        <v>00:00:00</v>
      </c>
      <c r="E3860" s="18">
        <f t="shared" si="121"/>
        <v>0</v>
      </c>
      <c r="F3860" s="2"/>
      <c r="G3860" s="4"/>
      <c r="M3860" s="6"/>
      <c r="N3860" s="6"/>
    </row>
    <row r="3861" spans="1:14" hidden="1" x14ac:dyDescent="0.3">
      <c r="A3861" s="7"/>
      <c r="D3861" t="str">
        <f t="shared" si="120"/>
        <v>00:00:00</v>
      </c>
      <c r="E3861" s="18">
        <f t="shared" si="121"/>
        <v>0</v>
      </c>
      <c r="F3861" s="2"/>
      <c r="G3861" s="4"/>
      <c r="M3861" s="6"/>
      <c r="N3861" s="6"/>
    </row>
    <row r="3862" spans="1:14" hidden="1" x14ac:dyDescent="0.3">
      <c r="A3862" s="7"/>
      <c r="D3862" t="str">
        <f t="shared" si="120"/>
        <v>00:00:00</v>
      </c>
      <c r="E3862" s="18">
        <f t="shared" si="121"/>
        <v>0</v>
      </c>
      <c r="F3862" s="2"/>
      <c r="G3862" s="4"/>
      <c r="M3862" s="6"/>
      <c r="N3862" s="6"/>
    </row>
    <row r="3863" spans="1:14" hidden="1" x14ac:dyDescent="0.3">
      <c r="A3863" s="7"/>
      <c r="D3863" t="str">
        <f t="shared" si="120"/>
        <v>00:00:00</v>
      </c>
      <c r="E3863" s="18">
        <f t="shared" si="121"/>
        <v>0</v>
      </c>
      <c r="F3863" s="2"/>
      <c r="G3863" s="4"/>
      <c r="M3863" s="6"/>
      <c r="N3863" s="6"/>
    </row>
    <row r="3864" spans="1:14" hidden="1" x14ac:dyDescent="0.3">
      <c r="A3864" s="7"/>
      <c r="D3864" t="str">
        <f t="shared" si="120"/>
        <v>00:00:00</v>
      </c>
      <c r="E3864" s="18">
        <f t="shared" si="121"/>
        <v>0</v>
      </c>
      <c r="F3864" s="2"/>
      <c r="G3864" s="4"/>
      <c r="M3864" s="6"/>
      <c r="N3864" s="6"/>
    </row>
    <row r="3865" spans="1:14" hidden="1" x14ac:dyDescent="0.3">
      <c r="A3865" s="7"/>
      <c r="D3865" t="str">
        <f t="shared" si="120"/>
        <v>00:00:00</v>
      </c>
      <c r="E3865" s="18">
        <f t="shared" si="121"/>
        <v>0</v>
      </c>
      <c r="F3865" s="2"/>
      <c r="G3865" s="4"/>
      <c r="M3865" s="6"/>
      <c r="N3865" s="6"/>
    </row>
    <row r="3866" spans="1:14" hidden="1" x14ac:dyDescent="0.3">
      <c r="A3866" s="7"/>
      <c r="D3866" t="str">
        <f t="shared" si="120"/>
        <v>00:00:00</v>
      </c>
      <c r="E3866" s="18">
        <f t="shared" si="121"/>
        <v>0</v>
      </c>
      <c r="F3866" s="2"/>
      <c r="G3866" s="4"/>
      <c r="M3866" s="6"/>
      <c r="N3866" s="6"/>
    </row>
    <row r="3867" spans="1:14" hidden="1" x14ac:dyDescent="0.3">
      <c r="A3867" s="7"/>
      <c r="D3867" t="str">
        <f t="shared" si="120"/>
        <v>00:00:00</v>
      </c>
      <c r="E3867" s="18">
        <f t="shared" si="121"/>
        <v>0</v>
      </c>
      <c r="F3867" s="2"/>
      <c r="G3867" s="4"/>
      <c r="M3867" s="6"/>
      <c r="N3867" s="6"/>
    </row>
    <row r="3868" spans="1:14" hidden="1" x14ac:dyDescent="0.3">
      <c r="A3868" s="7"/>
      <c r="D3868" t="str">
        <f t="shared" si="120"/>
        <v>00:00:00</v>
      </c>
      <c r="E3868" s="18">
        <f t="shared" si="121"/>
        <v>0</v>
      </c>
      <c r="F3868" s="2"/>
      <c r="G3868" s="4"/>
      <c r="M3868" s="6"/>
      <c r="N3868" s="6"/>
    </row>
    <row r="3869" spans="1:14" hidden="1" x14ac:dyDescent="0.3">
      <c r="A3869" s="7"/>
      <c r="D3869" t="str">
        <f t="shared" si="120"/>
        <v>00:00:00</v>
      </c>
      <c r="E3869" s="18">
        <f t="shared" si="121"/>
        <v>0</v>
      </c>
      <c r="F3869" s="2"/>
      <c r="G3869" s="4"/>
      <c r="M3869" s="6"/>
      <c r="N3869" s="6"/>
    </row>
    <row r="3870" spans="1:14" hidden="1" x14ac:dyDescent="0.3">
      <c r="A3870" s="7"/>
      <c r="D3870" t="str">
        <f t="shared" si="120"/>
        <v>00:00:00</v>
      </c>
      <c r="E3870" s="18">
        <f t="shared" si="121"/>
        <v>0</v>
      </c>
      <c r="F3870" s="2"/>
      <c r="G3870" s="4"/>
      <c r="M3870" s="6"/>
      <c r="N3870" s="6"/>
    </row>
    <row r="3871" spans="1:14" hidden="1" x14ac:dyDescent="0.3">
      <c r="A3871" s="7"/>
      <c r="D3871" t="str">
        <f t="shared" si="120"/>
        <v>00:00:00</v>
      </c>
      <c r="E3871" s="18">
        <f t="shared" si="121"/>
        <v>0</v>
      </c>
      <c r="F3871" s="2"/>
      <c r="G3871" s="4"/>
      <c r="M3871" s="6"/>
      <c r="N3871" s="6"/>
    </row>
    <row r="3872" spans="1:14" hidden="1" x14ac:dyDescent="0.3">
      <c r="A3872" s="7"/>
      <c r="D3872" t="str">
        <f t="shared" si="120"/>
        <v>00:00:00</v>
      </c>
      <c r="E3872" s="18">
        <f t="shared" si="121"/>
        <v>0</v>
      </c>
      <c r="F3872" s="2"/>
      <c r="G3872" s="4"/>
      <c r="M3872" s="6"/>
      <c r="N3872" s="6"/>
    </row>
    <row r="3873" spans="1:14" hidden="1" x14ac:dyDescent="0.3">
      <c r="A3873" s="7"/>
      <c r="D3873" t="str">
        <f t="shared" si="120"/>
        <v>00:00:00</v>
      </c>
      <c r="E3873" s="18">
        <f t="shared" si="121"/>
        <v>0</v>
      </c>
      <c r="F3873" s="2"/>
      <c r="G3873" s="4"/>
      <c r="M3873" s="6"/>
      <c r="N3873" s="6"/>
    </row>
    <row r="3874" spans="1:14" hidden="1" x14ac:dyDescent="0.3">
      <c r="A3874" s="7"/>
      <c r="D3874" t="str">
        <f t="shared" si="120"/>
        <v>00:00:00</v>
      </c>
      <c r="E3874" s="18">
        <f t="shared" si="121"/>
        <v>0</v>
      </c>
      <c r="F3874" s="2"/>
      <c r="G3874" s="4"/>
      <c r="M3874" s="6"/>
      <c r="N3874" s="6"/>
    </row>
    <row r="3875" spans="1:14" hidden="1" x14ac:dyDescent="0.3">
      <c r="A3875" s="7"/>
      <c r="D3875" t="str">
        <f t="shared" si="120"/>
        <v>00:00:00</v>
      </c>
      <c r="E3875" s="18">
        <f t="shared" si="121"/>
        <v>0</v>
      </c>
      <c r="F3875" s="2"/>
      <c r="G3875" s="4"/>
      <c r="M3875" s="6"/>
      <c r="N3875" s="6"/>
    </row>
    <row r="3876" spans="1:14" hidden="1" x14ac:dyDescent="0.3">
      <c r="A3876" s="7"/>
      <c r="D3876" t="str">
        <f t="shared" si="120"/>
        <v>00:00:00</v>
      </c>
      <c r="E3876" s="18">
        <f t="shared" si="121"/>
        <v>0</v>
      </c>
      <c r="F3876" s="2"/>
      <c r="G3876" s="4"/>
      <c r="M3876" s="6"/>
      <c r="N3876" s="6"/>
    </row>
    <row r="3877" spans="1:14" hidden="1" x14ac:dyDescent="0.3">
      <c r="A3877" s="7"/>
      <c r="D3877" t="str">
        <f t="shared" si="120"/>
        <v>00:00:00</v>
      </c>
      <c r="E3877" s="18">
        <f t="shared" si="121"/>
        <v>0</v>
      </c>
      <c r="F3877" s="2"/>
      <c r="G3877" s="4"/>
      <c r="M3877" s="6"/>
      <c r="N3877" s="6"/>
    </row>
    <row r="3878" spans="1:14" hidden="1" x14ac:dyDescent="0.3">
      <c r="A3878" s="7"/>
      <c r="D3878" t="str">
        <f t="shared" si="120"/>
        <v>00:00:00</v>
      </c>
      <c r="E3878" s="18">
        <f t="shared" si="121"/>
        <v>0</v>
      </c>
      <c r="F3878" s="2"/>
      <c r="G3878" s="4"/>
      <c r="M3878" s="6"/>
      <c r="N3878" s="6"/>
    </row>
    <row r="3879" spans="1:14" hidden="1" x14ac:dyDescent="0.3">
      <c r="A3879" s="7"/>
      <c r="D3879" t="str">
        <f t="shared" si="120"/>
        <v>00:00:00</v>
      </c>
      <c r="E3879" s="18">
        <f t="shared" si="121"/>
        <v>0</v>
      </c>
      <c r="F3879" s="2"/>
      <c r="G3879" s="4"/>
      <c r="M3879" s="6"/>
      <c r="N3879" s="6"/>
    </row>
    <row r="3880" spans="1:14" hidden="1" x14ac:dyDescent="0.3">
      <c r="A3880" s="7"/>
      <c r="D3880" t="str">
        <f t="shared" si="120"/>
        <v>00:00:00</v>
      </c>
      <c r="E3880" s="18">
        <f t="shared" si="121"/>
        <v>0</v>
      </c>
      <c r="F3880" s="2"/>
      <c r="G3880" s="4"/>
      <c r="M3880" s="6"/>
      <c r="N3880" s="6"/>
    </row>
    <row r="3881" spans="1:14" hidden="1" x14ac:dyDescent="0.3">
      <c r="A3881" s="7"/>
      <c r="D3881" t="str">
        <f t="shared" si="120"/>
        <v>00:00:00</v>
      </c>
      <c r="E3881" s="18">
        <f t="shared" si="121"/>
        <v>0</v>
      </c>
      <c r="F3881" s="2"/>
      <c r="G3881" s="4"/>
      <c r="M3881" s="6"/>
      <c r="N3881" s="6"/>
    </row>
    <row r="3882" spans="1:14" hidden="1" x14ac:dyDescent="0.3">
      <c r="A3882" s="7"/>
      <c r="D3882" t="str">
        <f t="shared" si="120"/>
        <v>00:00:00</v>
      </c>
      <c r="E3882" s="18">
        <f t="shared" si="121"/>
        <v>0</v>
      </c>
      <c r="F3882" s="2"/>
      <c r="G3882" s="4"/>
      <c r="M3882" s="6"/>
      <c r="N3882" s="6"/>
    </row>
    <row r="3883" spans="1:14" hidden="1" x14ac:dyDescent="0.3">
      <c r="A3883" s="7"/>
      <c r="D3883" t="str">
        <f t="shared" si="120"/>
        <v>00:00:00</v>
      </c>
      <c r="E3883" s="18">
        <f t="shared" si="121"/>
        <v>0</v>
      </c>
      <c r="F3883" s="2"/>
      <c r="G3883" s="4"/>
      <c r="M3883" s="6"/>
      <c r="N3883" s="6"/>
    </row>
    <row r="3884" spans="1:14" hidden="1" x14ac:dyDescent="0.3">
      <c r="A3884" s="7"/>
      <c r="D3884" t="str">
        <f t="shared" si="120"/>
        <v>00:00:00</v>
      </c>
      <c r="E3884" s="18">
        <f t="shared" si="121"/>
        <v>0</v>
      </c>
      <c r="F3884" s="2"/>
      <c r="G3884" s="4"/>
      <c r="M3884" s="6"/>
      <c r="N3884" s="6"/>
    </row>
    <row r="3885" spans="1:14" hidden="1" x14ac:dyDescent="0.3">
      <c r="A3885" s="7"/>
      <c r="D3885" t="str">
        <f t="shared" si="120"/>
        <v>00:00:00</v>
      </c>
      <c r="E3885" s="18">
        <f t="shared" si="121"/>
        <v>0</v>
      </c>
      <c r="F3885" s="2"/>
      <c r="G3885" s="4"/>
      <c r="M3885" s="6"/>
      <c r="N3885" s="6"/>
    </row>
    <row r="3886" spans="1:14" hidden="1" x14ac:dyDescent="0.3">
      <c r="A3886" s="7"/>
      <c r="D3886" t="str">
        <f t="shared" si="120"/>
        <v>00:00:00</v>
      </c>
      <c r="E3886" s="18">
        <f t="shared" si="121"/>
        <v>0</v>
      </c>
      <c r="F3886" s="2"/>
      <c r="G3886" s="4"/>
      <c r="M3886" s="6"/>
      <c r="N3886" s="6"/>
    </row>
    <row r="3887" spans="1:14" hidden="1" x14ac:dyDescent="0.3">
      <c r="A3887" s="7"/>
      <c r="D3887" t="str">
        <f t="shared" si="120"/>
        <v>00:00:00</v>
      </c>
      <c r="E3887" s="18">
        <f t="shared" si="121"/>
        <v>0</v>
      </c>
      <c r="F3887" s="2"/>
      <c r="G3887" s="4"/>
      <c r="M3887" s="6"/>
      <c r="N3887" s="6"/>
    </row>
    <row r="3888" spans="1:14" hidden="1" x14ac:dyDescent="0.3">
      <c r="A3888" s="7"/>
      <c r="D3888" t="str">
        <f t="shared" si="120"/>
        <v>00:00:00</v>
      </c>
      <c r="E3888" s="18">
        <f t="shared" si="121"/>
        <v>0</v>
      </c>
      <c r="F3888" s="2"/>
      <c r="G3888" s="4"/>
      <c r="M3888" s="6"/>
      <c r="N3888" s="6"/>
    </row>
    <row r="3889" spans="1:14" hidden="1" x14ac:dyDescent="0.3">
      <c r="A3889" s="7"/>
      <c r="D3889" t="str">
        <f t="shared" si="120"/>
        <v>00:00:00</v>
      </c>
      <c r="E3889" s="18">
        <f t="shared" si="121"/>
        <v>0</v>
      </c>
      <c r="F3889" s="2"/>
      <c r="G3889" s="4"/>
      <c r="M3889" s="6"/>
      <c r="N3889" s="6"/>
    </row>
    <row r="3890" spans="1:14" hidden="1" x14ac:dyDescent="0.3">
      <c r="A3890" s="7"/>
      <c r="D3890" t="str">
        <f t="shared" si="120"/>
        <v>00:00:00</v>
      </c>
      <c r="E3890" s="18">
        <f t="shared" si="121"/>
        <v>0</v>
      </c>
      <c r="F3890" s="2"/>
      <c r="G3890" s="4"/>
      <c r="M3890" s="6"/>
      <c r="N3890" s="6"/>
    </row>
    <row r="3891" spans="1:14" hidden="1" x14ac:dyDescent="0.3">
      <c r="A3891" s="7"/>
      <c r="D3891" t="str">
        <f t="shared" si="120"/>
        <v>00:00:00</v>
      </c>
      <c r="E3891" s="18">
        <f t="shared" si="121"/>
        <v>0</v>
      </c>
      <c r="F3891" s="2"/>
      <c r="G3891" s="4"/>
      <c r="M3891" s="6"/>
      <c r="N3891" s="6"/>
    </row>
    <row r="3892" spans="1:14" hidden="1" x14ac:dyDescent="0.3">
      <c r="A3892" s="7"/>
      <c r="D3892" t="str">
        <f t="shared" si="120"/>
        <v>00:00:00</v>
      </c>
      <c r="E3892" s="18">
        <f t="shared" si="121"/>
        <v>0</v>
      </c>
      <c r="F3892" s="2"/>
      <c r="G3892" s="4"/>
      <c r="M3892" s="6"/>
      <c r="N3892" s="6"/>
    </row>
    <row r="3893" spans="1:14" hidden="1" x14ac:dyDescent="0.3">
      <c r="A3893" s="7"/>
      <c r="D3893" t="str">
        <f t="shared" si="120"/>
        <v>00:00:00</v>
      </c>
      <c r="E3893" s="18">
        <f t="shared" si="121"/>
        <v>0</v>
      </c>
      <c r="F3893" s="2"/>
      <c r="G3893" s="4"/>
      <c r="M3893" s="6"/>
      <c r="N3893" s="6"/>
    </row>
    <row r="3894" spans="1:14" hidden="1" x14ac:dyDescent="0.3">
      <c r="A3894" s="7"/>
      <c r="D3894" t="str">
        <f t="shared" si="120"/>
        <v>00:00:00</v>
      </c>
      <c r="E3894" s="18">
        <f t="shared" si="121"/>
        <v>0</v>
      </c>
      <c r="F3894" s="2"/>
      <c r="G3894" s="4"/>
      <c r="M3894" s="6"/>
      <c r="N3894" s="6"/>
    </row>
    <row r="3895" spans="1:14" hidden="1" x14ac:dyDescent="0.3">
      <c r="A3895" s="7"/>
      <c r="D3895" t="str">
        <f t="shared" si="120"/>
        <v>00:00:00</v>
      </c>
      <c r="E3895" s="18">
        <f t="shared" si="121"/>
        <v>0</v>
      </c>
      <c r="F3895" s="2"/>
      <c r="G3895" s="4"/>
      <c r="M3895" s="6"/>
      <c r="N3895" s="6"/>
    </row>
    <row r="3896" spans="1:14" hidden="1" x14ac:dyDescent="0.3">
      <c r="A3896" s="7"/>
      <c r="D3896" t="str">
        <f t="shared" si="120"/>
        <v>00:00:00</v>
      </c>
      <c r="E3896" s="18">
        <f t="shared" si="121"/>
        <v>0</v>
      </c>
      <c r="F3896" s="2"/>
      <c r="G3896" s="4"/>
      <c r="M3896" s="6"/>
      <c r="N3896" s="6"/>
    </row>
    <row r="3897" spans="1:14" hidden="1" x14ac:dyDescent="0.3">
      <c r="A3897" s="7"/>
      <c r="D3897" t="str">
        <f t="shared" si="120"/>
        <v>00:00:00</v>
      </c>
      <c r="E3897" s="18">
        <f t="shared" si="121"/>
        <v>0</v>
      </c>
      <c r="F3897" s="2"/>
      <c r="G3897" s="4"/>
      <c r="M3897" s="6"/>
      <c r="N3897" s="6"/>
    </row>
    <row r="3898" spans="1:14" hidden="1" x14ac:dyDescent="0.3">
      <c r="A3898" s="7"/>
      <c r="D3898" t="str">
        <f t="shared" si="120"/>
        <v>00:00:00</v>
      </c>
      <c r="E3898" s="18">
        <f t="shared" si="121"/>
        <v>0</v>
      </c>
      <c r="F3898" s="2"/>
      <c r="G3898" s="4"/>
      <c r="M3898" s="6"/>
      <c r="N3898" s="6"/>
    </row>
    <row r="3899" spans="1:14" hidden="1" x14ac:dyDescent="0.3">
      <c r="A3899" s="7"/>
      <c r="D3899" t="str">
        <f t="shared" si="120"/>
        <v>00:00:00</v>
      </c>
      <c r="E3899" s="18">
        <f t="shared" si="121"/>
        <v>0</v>
      </c>
      <c r="F3899" s="2"/>
      <c r="G3899" s="4"/>
      <c r="M3899" s="6"/>
      <c r="N3899" s="6"/>
    </row>
    <row r="3900" spans="1:14" hidden="1" x14ac:dyDescent="0.3">
      <c r="A3900" s="7"/>
      <c r="D3900" t="str">
        <f t="shared" si="120"/>
        <v>00:00:00</v>
      </c>
      <c r="E3900" s="18">
        <f t="shared" si="121"/>
        <v>0</v>
      </c>
      <c r="F3900" s="2"/>
      <c r="G3900" s="4"/>
      <c r="M3900" s="6"/>
      <c r="N3900" s="6"/>
    </row>
    <row r="3901" spans="1:14" hidden="1" x14ac:dyDescent="0.3">
      <c r="A3901" s="7"/>
      <c r="D3901" t="str">
        <f t="shared" si="120"/>
        <v>00:00:00</v>
      </c>
      <c r="E3901" s="18">
        <f t="shared" si="121"/>
        <v>0</v>
      </c>
      <c r="F3901" s="2"/>
      <c r="G3901" s="4"/>
      <c r="M3901" s="6"/>
      <c r="N3901" s="6"/>
    </row>
    <row r="3902" spans="1:14" hidden="1" x14ac:dyDescent="0.3">
      <c r="A3902" s="7"/>
      <c r="D3902" t="str">
        <f t="shared" si="120"/>
        <v>00:00:00</v>
      </c>
      <c r="E3902" s="18">
        <f t="shared" si="121"/>
        <v>0</v>
      </c>
      <c r="F3902" s="2"/>
      <c r="G3902" s="4"/>
      <c r="M3902" s="6"/>
      <c r="N3902" s="6"/>
    </row>
    <row r="3903" spans="1:14" hidden="1" x14ac:dyDescent="0.3">
      <c r="A3903" s="7"/>
      <c r="D3903" t="str">
        <f t="shared" si="120"/>
        <v>00:00:00</v>
      </c>
      <c r="E3903" s="18">
        <f t="shared" si="121"/>
        <v>0</v>
      </c>
      <c r="F3903" s="2"/>
      <c r="G3903" s="4"/>
      <c r="M3903" s="6"/>
      <c r="N3903" s="6"/>
    </row>
    <row r="3904" spans="1:14" hidden="1" x14ac:dyDescent="0.3">
      <c r="A3904" s="7"/>
      <c r="D3904" t="str">
        <f t="shared" si="120"/>
        <v>00:00:00</v>
      </c>
      <c r="E3904" s="18">
        <f t="shared" si="121"/>
        <v>0</v>
      </c>
      <c r="F3904" s="2"/>
      <c r="G3904" s="4"/>
      <c r="M3904" s="6"/>
      <c r="N3904" s="6"/>
    </row>
    <row r="3905" spans="1:14" hidden="1" x14ac:dyDescent="0.3">
      <c r="A3905" s="7"/>
      <c r="D3905" t="str">
        <f t="shared" si="120"/>
        <v>00:00:00</v>
      </c>
      <c r="E3905" s="18">
        <f t="shared" si="121"/>
        <v>0</v>
      </c>
      <c r="F3905" s="2"/>
      <c r="G3905" s="4"/>
      <c r="M3905" s="6"/>
      <c r="N3905" s="6"/>
    </row>
    <row r="3906" spans="1:14" hidden="1" x14ac:dyDescent="0.3">
      <c r="A3906" s="7"/>
      <c r="D3906" t="str">
        <f t="shared" si="120"/>
        <v>00:00:00</v>
      </c>
      <c r="E3906" s="18">
        <f t="shared" si="121"/>
        <v>0</v>
      </c>
      <c r="F3906" s="2"/>
      <c r="G3906" s="4"/>
      <c r="M3906" s="6"/>
      <c r="N3906" s="6"/>
    </row>
    <row r="3907" spans="1:14" hidden="1" x14ac:dyDescent="0.3">
      <c r="A3907" s="7"/>
      <c r="D3907" t="str">
        <f t="shared" ref="D3907:D3970" si="122">TEXT(C3907,"hh:mm:ss")</f>
        <v>00:00:00</v>
      </c>
      <c r="E3907" s="18">
        <f t="shared" ref="E3907:E3970" si="123">FLOOR(D3907,TIME(1,0,0))</f>
        <v>0</v>
      </c>
      <c r="F3907" s="2"/>
      <c r="G3907" s="4"/>
      <c r="M3907" s="6"/>
      <c r="N3907" s="6"/>
    </row>
    <row r="3908" spans="1:14" hidden="1" x14ac:dyDescent="0.3">
      <c r="A3908" s="7"/>
      <c r="D3908" t="str">
        <f t="shared" si="122"/>
        <v>00:00:00</v>
      </c>
      <c r="E3908" s="18">
        <f t="shared" si="123"/>
        <v>0</v>
      </c>
      <c r="F3908" s="2"/>
      <c r="G3908" s="4"/>
      <c r="M3908" s="6"/>
      <c r="N3908" s="6"/>
    </row>
    <row r="3909" spans="1:14" hidden="1" x14ac:dyDescent="0.3">
      <c r="A3909" s="7"/>
      <c r="D3909" t="str">
        <f t="shared" si="122"/>
        <v>00:00:00</v>
      </c>
      <c r="E3909" s="18">
        <f t="shared" si="123"/>
        <v>0</v>
      </c>
      <c r="F3909" s="2"/>
      <c r="G3909" s="4"/>
      <c r="M3909" s="6"/>
      <c r="N3909" s="6"/>
    </row>
    <row r="3910" spans="1:14" hidden="1" x14ac:dyDescent="0.3">
      <c r="A3910" s="7"/>
      <c r="D3910" t="str">
        <f t="shared" si="122"/>
        <v>00:00:00</v>
      </c>
      <c r="E3910" s="18">
        <f t="shared" si="123"/>
        <v>0</v>
      </c>
      <c r="F3910" s="2"/>
      <c r="G3910" s="4"/>
      <c r="M3910" s="6"/>
      <c r="N3910" s="6"/>
    </row>
    <row r="3911" spans="1:14" hidden="1" x14ac:dyDescent="0.3">
      <c r="A3911" s="7"/>
      <c r="D3911" t="str">
        <f t="shared" si="122"/>
        <v>00:00:00</v>
      </c>
      <c r="E3911" s="18">
        <f t="shared" si="123"/>
        <v>0</v>
      </c>
      <c r="F3911" s="2"/>
      <c r="G3911" s="4"/>
      <c r="M3911" s="6"/>
      <c r="N3911" s="6"/>
    </row>
    <row r="3912" spans="1:14" hidden="1" x14ac:dyDescent="0.3">
      <c r="A3912" s="7"/>
      <c r="D3912" t="str">
        <f t="shared" si="122"/>
        <v>00:00:00</v>
      </c>
      <c r="E3912" s="18">
        <f t="shared" si="123"/>
        <v>0</v>
      </c>
      <c r="F3912" s="2"/>
      <c r="G3912" s="4"/>
      <c r="M3912" s="6"/>
      <c r="N3912" s="6"/>
    </row>
    <row r="3913" spans="1:14" hidden="1" x14ac:dyDescent="0.3">
      <c r="A3913" s="7"/>
      <c r="D3913" t="str">
        <f t="shared" si="122"/>
        <v>00:00:00</v>
      </c>
      <c r="E3913" s="18">
        <f t="shared" si="123"/>
        <v>0</v>
      </c>
      <c r="F3913" s="2"/>
      <c r="G3913" s="4"/>
      <c r="M3913" s="6"/>
      <c r="N3913" s="6"/>
    </row>
    <row r="3914" spans="1:14" hidden="1" x14ac:dyDescent="0.3">
      <c r="A3914" s="7"/>
      <c r="D3914" t="str">
        <f t="shared" si="122"/>
        <v>00:00:00</v>
      </c>
      <c r="E3914" s="18">
        <f t="shared" si="123"/>
        <v>0</v>
      </c>
      <c r="F3914" s="2"/>
      <c r="G3914" s="4"/>
      <c r="M3914" s="6"/>
      <c r="N3914" s="6"/>
    </row>
    <row r="3915" spans="1:14" hidden="1" x14ac:dyDescent="0.3">
      <c r="A3915" s="7"/>
      <c r="D3915" t="str">
        <f t="shared" si="122"/>
        <v>00:00:00</v>
      </c>
      <c r="E3915" s="18">
        <f t="shared" si="123"/>
        <v>0</v>
      </c>
      <c r="F3915" s="2"/>
      <c r="G3915" s="4"/>
      <c r="M3915" s="6"/>
      <c r="N3915" s="6"/>
    </row>
    <row r="3916" spans="1:14" hidden="1" x14ac:dyDescent="0.3">
      <c r="A3916" s="7"/>
      <c r="D3916" t="str">
        <f t="shared" si="122"/>
        <v>00:00:00</v>
      </c>
      <c r="E3916" s="18">
        <f t="shared" si="123"/>
        <v>0</v>
      </c>
      <c r="F3916" s="2"/>
      <c r="G3916" s="4"/>
      <c r="M3916" s="6"/>
      <c r="N3916" s="6"/>
    </row>
    <row r="3917" spans="1:14" hidden="1" x14ac:dyDescent="0.3">
      <c r="A3917" s="7"/>
      <c r="D3917" t="str">
        <f t="shared" si="122"/>
        <v>00:00:00</v>
      </c>
      <c r="E3917" s="18">
        <f t="shared" si="123"/>
        <v>0</v>
      </c>
      <c r="F3917" s="2"/>
      <c r="G3917" s="4"/>
      <c r="M3917" s="6"/>
      <c r="N3917" s="6"/>
    </row>
    <row r="3918" spans="1:14" hidden="1" x14ac:dyDescent="0.3">
      <c r="A3918" s="7"/>
      <c r="D3918" t="str">
        <f t="shared" si="122"/>
        <v>00:00:00</v>
      </c>
      <c r="E3918" s="18">
        <f t="shared" si="123"/>
        <v>0</v>
      </c>
      <c r="F3918" s="2"/>
      <c r="G3918" s="4"/>
      <c r="M3918" s="6"/>
      <c r="N3918" s="6"/>
    </row>
    <row r="3919" spans="1:14" hidden="1" x14ac:dyDescent="0.3">
      <c r="A3919" s="7"/>
      <c r="D3919" t="str">
        <f t="shared" si="122"/>
        <v>00:00:00</v>
      </c>
      <c r="E3919" s="18">
        <f t="shared" si="123"/>
        <v>0</v>
      </c>
      <c r="F3919" s="2"/>
      <c r="G3919" s="4"/>
      <c r="M3919" s="6"/>
      <c r="N3919" s="6"/>
    </row>
    <row r="3920" spans="1:14" hidden="1" x14ac:dyDescent="0.3">
      <c r="A3920" s="7"/>
      <c r="D3920" t="str">
        <f t="shared" si="122"/>
        <v>00:00:00</v>
      </c>
      <c r="E3920" s="18">
        <f t="shared" si="123"/>
        <v>0</v>
      </c>
      <c r="F3920" s="2"/>
      <c r="G3920" s="4"/>
      <c r="M3920" s="6"/>
      <c r="N3920" s="6"/>
    </row>
    <row r="3921" spans="1:14" hidden="1" x14ac:dyDescent="0.3">
      <c r="A3921" s="7"/>
      <c r="D3921" t="str">
        <f t="shared" si="122"/>
        <v>00:00:00</v>
      </c>
      <c r="E3921" s="18">
        <f t="shared" si="123"/>
        <v>0</v>
      </c>
      <c r="F3921" s="2"/>
      <c r="G3921" s="4"/>
      <c r="M3921" s="6"/>
      <c r="N3921" s="6"/>
    </row>
    <row r="3922" spans="1:14" hidden="1" x14ac:dyDescent="0.3">
      <c r="A3922" s="7"/>
      <c r="D3922" t="str">
        <f t="shared" si="122"/>
        <v>00:00:00</v>
      </c>
      <c r="E3922" s="18">
        <f t="shared" si="123"/>
        <v>0</v>
      </c>
      <c r="F3922" s="2"/>
      <c r="G3922" s="4"/>
      <c r="M3922" s="6"/>
      <c r="N3922" s="6"/>
    </row>
    <row r="3923" spans="1:14" hidden="1" x14ac:dyDescent="0.3">
      <c r="A3923" s="7"/>
      <c r="D3923" t="str">
        <f t="shared" si="122"/>
        <v>00:00:00</v>
      </c>
      <c r="E3923" s="18">
        <f t="shared" si="123"/>
        <v>0</v>
      </c>
      <c r="F3923" s="2"/>
      <c r="G3923" s="4"/>
      <c r="M3923" s="6"/>
      <c r="N3923" s="6"/>
    </row>
    <row r="3924" spans="1:14" hidden="1" x14ac:dyDescent="0.3">
      <c r="A3924" s="7"/>
      <c r="D3924" t="str">
        <f t="shared" si="122"/>
        <v>00:00:00</v>
      </c>
      <c r="E3924" s="18">
        <f t="shared" si="123"/>
        <v>0</v>
      </c>
      <c r="F3924" s="2"/>
      <c r="G3924" s="4"/>
      <c r="M3924" s="6"/>
      <c r="N3924" s="6"/>
    </row>
    <row r="3925" spans="1:14" hidden="1" x14ac:dyDescent="0.3">
      <c r="A3925" s="7"/>
      <c r="D3925" t="str">
        <f t="shared" si="122"/>
        <v>00:00:00</v>
      </c>
      <c r="E3925" s="18">
        <f t="shared" si="123"/>
        <v>0</v>
      </c>
      <c r="F3925" s="2"/>
      <c r="G3925" s="4"/>
      <c r="M3925" s="6"/>
      <c r="N3925" s="6"/>
    </row>
    <row r="3926" spans="1:14" hidden="1" x14ac:dyDescent="0.3">
      <c r="A3926" s="7"/>
      <c r="D3926" t="str">
        <f t="shared" si="122"/>
        <v>00:00:00</v>
      </c>
      <c r="E3926" s="18">
        <f t="shared" si="123"/>
        <v>0</v>
      </c>
      <c r="F3926" s="2"/>
      <c r="G3926" s="4"/>
      <c r="M3926" s="6"/>
      <c r="N3926" s="6"/>
    </row>
    <row r="3927" spans="1:14" hidden="1" x14ac:dyDescent="0.3">
      <c r="A3927" s="7"/>
      <c r="D3927" t="str">
        <f t="shared" si="122"/>
        <v>00:00:00</v>
      </c>
      <c r="E3927" s="18">
        <f t="shared" si="123"/>
        <v>0</v>
      </c>
      <c r="F3927" s="2"/>
      <c r="G3927" s="4"/>
      <c r="M3927" s="6"/>
      <c r="N3927" s="6"/>
    </row>
    <row r="3928" spans="1:14" hidden="1" x14ac:dyDescent="0.3">
      <c r="A3928" s="7"/>
      <c r="D3928" t="str">
        <f t="shared" si="122"/>
        <v>00:00:00</v>
      </c>
      <c r="E3928" s="18">
        <f t="shared" si="123"/>
        <v>0</v>
      </c>
      <c r="F3928" s="2"/>
      <c r="G3928" s="4"/>
      <c r="M3928" s="6"/>
      <c r="N3928" s="6"/>
    </row>
    <row r="3929" spans="1:14" hidden="1" x14ac:dyDescent="0.3">
      <c r="A3929" s="7"/>
      <c r="D3929" t="str">
        <f t="shared" si="122"/>
        <v>00:00:00</v>
      </c>
      <c r="E3929" s="18">
        <f t="shared" si="123"/>
        <v>0</v>
      </c>
      <c r="F3929" s="2"/>
      <c r="G3929" s="4"/>
      <c r="M3929" s="6"/>
      <c r="N3929" s="6"/>
    </row>
    <row r="3930" spans="1:14" hidden="1" x14ac:dyDescent="0.3">
      <c r="A3930" s="7"/>
      <c r="D3930" t="str">
        <f t="shared" si="122"/>
        <v>00:00:00</v>
      </c>
      <c r="E3930" s="18">
        <f t="shared" si="123"/>
        <v>0</v>
      </c>
      <c r="F3930" s="2"/>
      <c r="G3930" s="4"/>
      <c r="M3930" s="6"/>
      <c r="N3930" s="6"/>
    </row>
    <row r="3931" spans="1:14" hidden="1" x14ac:dyDescent="0.3">
      <c r="A3931" s="7"/>
      <c r="D3931" t="str">
        <f t="shared" si="122"/>
        <v>00:00:00</v>
      </c>
      <c r="E3931" s="18">
        <f t="shared" si="123"/>
        <v>0</v>
      </c>
      <c r="F3931" s="2"/>
      <c r="G3931" s="4"/>
      <c r="M3931" s="6"/>
      <c r="N3931" s="6"/>
    </row>
    <row r="3932" spans="1:14" hidden="1" x14ac:dyDescent="0.3">
      <c r="A3932" s="7"/>
      <c r="D3932" t="str">
        <f t="shared" si="122"/>
        <v>00:00:00</v>
      </c>
      <c r="E3932" s="18">
        <f t="shared" si="123"/>
        <v>0</v>
      </c>
      <c r="F3932" s="2"/>
      <c r="G3932" s="4"/>
      <c r="M3932" s="6"/>
      <c r="N3932" s="6"/>
    </row>
    <row r="3933" spans="1:14" hidden="1" x14ac:dyDescent="0.3">
      <c r="A3933" s="7"/>
      <c r="D3933" t="str">
        <f t="shared" si="122"/>
        <v>00:00:00</v>
      </c>
      <c r="E3933" s="18">
        <f t="shared" si="123"/>
        <v>0</v>
      </c>
      <c r="F3933" s="2"/>
      <c r="G3933" s="4"/>
      <c r="M3933" s="6"/>
      <c r="N3933" s="6"/>
    </row>
    <row r="3934" spans="1:14" hidden="1" x14ac:dyDescent="0.3">
      <c r="A3934" s="7"/>
      <c r="D3934" t="str">
        <f t="shared" si="122"/>
        <v>00:00:00</v>
      </c>
      <c r="E3934" s="18">
        <f t="shared" si="123"/>
        <v>0</v>
      </c>
      <c r="F3934" s="2"/>
      <c r="G3934" s="4"/>
      <c r="M3934" s="6"/>
      <c r="N3934" s="6"/>
    </row>
    <row r="3935" spans="1:14" hidden="1" x14ac:dyDescent="0.3">
      <c r="A3935" s="7"/>
      <c r="D3935" t="str">
        <f t="shared" si="122"/>
        <v>00:00:00</v>
      </c>
      <c r="E3935" s="18">
        <f t="shared" si="123"/>
        <v>0</v>
      </c>
      <c r="F3935" s="2"/>
      <c r="G3935" s="4"/>
      <c r="M3935" s="6"/>
      <c r="N3935" s="6"/>
    </row>
    <row r="3936" spans="1:14" hidden="1" x14ac:dyDescent="0.3">
      <c r="A3936" s="7"/>
      <c r="D3936" t="str">
        <f t="shared" si="122"/>
        <v>00:00:00</v>
      </c>
      <c r="E3936" s="18">
        <f t="shared" si="123"/>
        <v>0</v>
      </c>
      <c r="F3936" s="2"/>
      <c r="G3936" s="4"/>
      <c r="M3936" s="6"/>
      <c r="N3936" s="6"/>
    </row>
    <row r="3937" spans="1:14" hidden="1" x14ac:dyDescent="0.3">
      <c r="A3937" s="7"/>
      <c r="D3937" t="str">
        <f t="shared" si="122"/>
        <v>00:00:00</v>
      </c>
      <c r="E3937" s="18">
        <f t="shared" si="123"/>
        <v>0</v>
      </c>
      <c r="F3937" s="2"/>
      <c r="G3937" s="4"/>
      <c r="M3937" s="6"/>
      <c r="N3937" s="6"/>
    </row>
    <row r="3938" spans="1:14" hidden="1" x14ac:dyDescent="0.3">
      <c r="A3938" s="7"/>
      <c r="D3938" t="str">
        <f t="shared" si="122"/>
        <v>00:00:00</v>
      </c>
      <c r="E3938" s="18">
        <f t="shared" si="123"/>
        <v>0</v>
      </c>
      <c r="F3938" s="2"/>
      <c r="G3938" s="4"/>
      <c r="M3938" s="6"/>
      <c r="N3938" s="6"/>
    </row>
    <row r="3939" spans="1:14" hidden="1" x14ac:dyDescent="0.3">
      <c r="A3939" s="7"/>
      <c r="D3939" t="str">
        <f t="shared" si="122"/>
        <v>00:00:00</v>
      </c>
      <c r="E3939" s="18">
        <f t="shared" si="123"/>
        <v>0</v>
      </c>
      <c r="F3939" s="2"/>
      <c r="G3939" s="4"/>
      <c r="M3939" s="6"/>
      <c r="N3939" s="6"/>
    </row>
    <row r="3940" spans="1:14" hidden="1" x14ac:dyDescent="0.3">
      <c r="A3940" s="7"/>
      <c r="D3940" t="str">
        <f t="shared" si="122"/>
        <v>00:00:00</v>
      </c>
      <c r="E3940" s="18">
        <f t="shared" si="123"/>
        <v>0</v>
      </c>
      <c r="F3940" s="2"/>
      <c r="G3940" s="4"/>
      <c r="M3940" s="6"/>
      <c r="N3940" s="6"/>
    </row>
    <row r="3941" spans="1:14" hidden="1" x14ac:dyDescent="0.3">
      <c r="A3941" s="7"/>
      <c r="D3941" t="str">
        <f t="shared" si="122"/>
        <v>00:00:00</v>
      </c>
      <c r="E3941" s="18">
        <f t="shared" si="123"/>
        <v>0</v>
      </c>
      <c r="F3941" s="2"/>
      <c r="G3941" s="4"/>
      <c r="M3941" s="6"/>
      <c r="N3941" s="6"/>
    </row>
    <row r="3942" spans="1:14" hidden="1" x14ac:dyDescent="0.3">
      <c r="A3942" s="7"/>
      <c r="D3942" t="str">
        <f t="shared" si="122"/>
        <v>00:00:00</v>
      </c>
      <c r="E3942" s="18">
        <f t="shared" si="123"/>
        <v>0</v>
      </c>
      <c r="F3942" s="2"/>
      <c r="G3942" s="4"/>
      <c r="M3942" s="6"/>
      <c r="N3942" s="6"/>
    </row>
    <row r="3943" spans="1:14" hidden="1" x14ac:dyDescent="0.3">
      <c r="A3943" s="7"/>
      <c r="D3943" t="str">
        <f t="shared" si="122"/>
        <v>00:00:00</v>
      </c>
      <c r="E3943" s="18">
        <f t="shared" si="123"/>
        <v>0</v>
      </c>
      <c r="F3943" s="2"/>
      <c r="G3943" s="4"/>
      <c r="M3943" s="6"/>
      <c r="N3943" s="6"/>
    </row>
    <row r="3944" spans="1:14" hidden="1" x14ac:dyDescent="0.3">
      <c r="A3944" s="7"/>
      <c r="D3944" t="str">
        <f t="shared" si="122"/>
        <v>00:00:00</v>
      </c>
      <c r="E3944" s="18">
        <f t="shared" si="123"/>
        <v>0</v>
      </c>
      <c r="F3944" s="2"/>
      <c r="G3944" s="4"/>
      <c r="M3944" s="6"/>
      <c r="N3944" s="6"/>
    </row>
    <row r="3945" spans="1:14" hidden="1" x14ac:dyDescent="0.3">
      <c r="A3945" s="7"/>
      <c r="D3945" t="str">
        <f t="shared" si="122"/>
        <v>00:00:00</v>
      </c>
      <c r="E3945" s="18">
        <f t="shared" si="123"/>
        <v>0</v>
      </c>
      <c r="F3945" s="2"/>
      <c r="G3945" s="4"/>
      <c r="M3945" s="6"/>
      <c r="N3945" s="6"/>
    </row>
    <row r="3946" spans="1:14" hidden="1" x14ac:dyDescent="0.3">
      <c r="A3946" s="7"/>
      <c r="D3946" t="str">
        <f t="shared" si="122"/>
        <v>00:00:00</v>
      </c>
      <c r="E3946" s="18">
        <f t="shared" si="123"/>
        <v>0</v>
      </c>
      <c r="F3946" s="2"/>
      <c r="G3946" s="4"/>
      <c r="M3946" s="6"/>
      <c r="N3946" s="6"/>
    </row>
    <row r="3947" spans="1:14" hidden="1" x14ac:dyDescent="0.3">
      <c r="A3947" s="7"/>
      <c r="D3947" t="str">
        <f t="shared" si="122"/>
        <v>00:00:00</v>
      </c>
      <c r="E3947" s="18">
        <f t="shared" si="123"/>
        <v>0</v>
      </c>
      <c r="F3947" s="2"/>
      <c r="G3947" s="4"/>
      <c r="M3947" s="6"/>
      <c r="N3947" s="6"/>
    </row>
    <row r="3948" spans="1:14" hidden="1" x14ac:dyDescent="0.3">
      <c r="A3948" s="7"/>
      <c r="D3948" t="str">
        <f t="shared" si="122"/>
        <v>00:00:00</v>
      </c>
      <c r="E3948" s="18">
        <f t="shared" si="123"/>
        <v>0</v>
      </c>
      <c r="F3948" s="2"/>
      <c r="G3948" s="4"/>
      <c r="M3948" s="6"/>
      <c r="N3948" s="6"/>
    </row>
    <row r="3949" spans="1:14" hidden="1" x14ac:dyDescent="0.3">
      <c r="A3949" s="7"/>
      <c r="D3949" t="str">
        <f t="shared" si="122"/>
        <v>00:00:00</v>
      </c>
      <c r="E3949" s="18">
        <f t="shared" si="123"/>
        <v>0</v>
      </c>
      <c r="F3949" s="2"/>
      <c r="G3949" s="4"/>
      <c r="M3949" s="6"/>
      <c r="N3949" s="6"/>
    </row>
    <row r="3950" spans="1:14" hidden="1" x14ac:dyDescent="0.3">
      <c r="A3950" s="7"/>
      <c r="D3950" t="str">
        <f t="shared" si="122"/>
        <v>00:00:00</v>
      </c>
      <c r="E3950" s="18">
        <f t="shared" si="123"/>
        <v>0</v>
      </c>
      <c r="F3950" s="2"/>
      <c r="G3950" s="4"/>
      <c r="M3950" s="6"/>
      <c r="N3950" s="6"/>
    </row>
    <row r="3951" spans="1:14" hidden="1" x14ac:dyDescent="0.3">
      <c r="A3951" s="7"/>
      <c r="D3951" t="str">
        <f t="shared" si="122"/>
        <v>00:00:00</v>
      </c>
      <c r="E3951" s="18">
        <f t="shared" si="123"/>
        <v>0</v>
      </c>
      <c r="F3951" s="2"/>
      <c r="G3951" s="4"/>
      <c r="M3951" s="6"/>
      <c r="N3951" s="6"/>
    </row>
    <row r="3952" spans="1:14" hidden="1" x14ac:dyDescent="0.3">
      <c r="A3952" s="7"/>
      <c r="D3952" t="str">
        <f t="shared" si="122"/>
        <v>00:00:00</v>
      </c>
      <c r="E3952" s="18">
        <f t="shared" si="123"/>
        <v>0</v>
      </c>
      <c r="F3952" s="2"/>
      <c r="G3952" s="4"/>
      <c r="M3952" s="6"/>
      <c r="N3952" s="6"/>
    </row>
    <row r="3953" spans="1:14" hidden="1" x14ac:dyDescent="0.3">
      <c r="A3953" s="7"/>
      <c r="D3953" t="str">
        <f t="shared" si="122"/>
        <v>00:00:00</v>
      </c>
      <c r="E3953" s="18">
        <f t="shared" si="123"/>
        <v>0</v>
      </c>
      <c r="F3953" s="2"/>
      <c r="G3953" s="4"/>
      <c r="M3953" s="6"/>
      <c r="N3953" s="6"/>
    </row>
    <row r="3954" spans="1:14" hidden="1" x14ac:dyDescent="0.3">
      <c r="A3954" s="7"/>
      <c r="D3954" t="str">
        <f t="shared" si="122"/>
        <v>00:00:00</v>
      </c>
      <c r="E3954" s="18">
        <f t="shared" si="123"/>
        <v>0</v>
      </c>
      <c r="F3954" s="2"/>
      <c r="G3954" s="4"/>
      <c r="M3954" s="6"/>
      <c r="N3954" s="6"/>
    </row>
    <row r="3955" spans="1:14" hidden="1" x14ac:dyDescent="0.3">
      <c r="A3955" s="7"/>
      <c r="D3955" t="str">
        <f t="shared" si="122"/>
        <v>00:00:00</v>
      </c>
      <c r="E3955" s="18">
        <f t="shared" si="123"/>
        <v>0</v>
      </c>
      <c r="F3955" s="2"/>
      <c r="G3955" s="4"/>
      <c r="M3955" s="6"/>
      <c r="N3955" s="6"/>
    </row>
    <row r="3956" spans="1:14" hidden="1" x14ac:dyDescent="0.3">
      <c r="A3956" s="7"/>
      <c r="D3956" t="str">
        <f t="shared" si="122"/>
        <v>00:00:00</v>
      </c>
      <c r="E3956" s="18">
        <f t="shared" si="123"/>
        <v>0</v>
      </c>
      <c r="F3956" s="2"/>
      <c r="G3956" s="4"/>
      <c r="M3956" s="6"/>
      <c r="N3956" s="6"/>
    </row>
    <row r="3957" spans="1:14" hidden="1" x14ac:dyDescent="0.3">
      <c r="A3957" s="7"/>
      <c r="D3957" t="str">
        <f t="shared" si="122"/>
        <v>00:00:00</v>
      </c>
      <c r="E3957" s="18">
        <f t="shared" si="123"/>
        <v>0</v>
      </c>
      <c r="F3957" s="2"/>
      <c r="G3957" s="4"/>
      <c r="M3957" s="6"/>
      <c r="N3957" s="6"/>
    </row>
    <row r="3958" spans="1:14" hidden="1" x14ac:dyDescent="0.3">
      <c r="A3958" s="7"/>
      <c r="D3958" t="str">
        <f t="shared" si="122"/>
        <v>00:00:00</v>
      </c>
      <c r="E3958" s="18">
        <f t="shared" si="123"/>
        <v>0</v>
      </c>
      <c r="F3958" s="2"/>
      <c r="G3958" s="4"/>
      <c r="M3958" s="6"/>
      <c r="N3958" s="6"/>
    </row>
    <row r="3959" spans="1:14" hidden="1" x14ac:dyDescent="0.3">
      <c r="A3959" s="7"/>
      <c r="D3959" t="str">
        <f t="shared" si="122"/>
        <v>00:00:00</v>
      </c>
      <c r="E3959" s="18">
        <f t="shared" si="123"/>
        <v>0</v>
      </c>
      <c r="F3959" s="2"/>
      <c r="G3959" s="4"/>
      <c r="M3959" s="6"/>
      <c r="N3959" s="6"/>
    </row>
    <row r="3960" spans="1:14" hidden="1" x14ac:dyDescent="0.3">
      <c r="A3960" s="7"/>
      <c r="D3960" t="str">
        <f t="shared" si="122"/>
        <v>00:00:00</v>
      </c>
      <c r="E3960" s="18">
        <f t="shared" si="123"/>
        <v>0</v>
      </c>
      <c r="F3960" s="2"/>
      <c r="G3960" s="4"/>
      <c r="M3960" s="6"/>
      <c r="N3960" s="6"/>
    </row>
    <row r="3961" spans="1:14" hidden="1" x14ac:dyDescent="0.3">
      <c r="A3961" s="7"/>
      <c r="D3961" t="str">
        <f t="shared" si="122"/>
        <v>00:00:00</v>
      </c>
      <c r="E3961" s="18">
        <f t="shared" si="123"/>
        <v>0</v>
      </c>
      <c r="F3961" s="2"/>
      <c r="G3961" s="4"/>
      <c r="M3961" s="6"/>
      <c r="N3961" s="6"/>
    </row>
    <row r="3962" spans="1:14" hidden="1" x14ac:dyDescent="0.3">
      <c r="A3962" s="7"/>
      <c r="D3962" t="str">
        <f t="shared" si="122"/>
        <v>00:00:00</v>
      </c>
      <c r="E3962" s="18">
        <f t="shared" si="123"/>
        <v>0</v>
      </c>
      <c r="F3962" s="2"/>
      <c r="G3962" s="4"/>
      <c r="M3962" s="6"/>
      <c r="N3962" s="6"/>
    </row>
    <row r="3963" spans="1:14" hidden="1" x14ac:dyDescent="0.3">
      <c r="A3963" s="7"/>
      <c r="D3963" t="str">
        <f t="shared" si="122"/>
        <v>00:00:00</v>
      </c>
      <c r="E3963" s="18">
        <f t="shared" si="123"/>
        <v>0</v>
      </c>
      <c r="F3963" s="2"/>
      <c r="G3963" s="4"/>
      <c r="M3963" s="6"/>
      <c r="N3963" s="6"/>
    </row>
    <row r="3964" spans="1:14" hidden="1" x14ac:dyDescent="0.3">
      <c r="A3964" s="7"/>
      <c r="D3964" t="str">
        <f t="shared" si="122"/>
        <v>00:00:00</v>
      </c>
      <c r="E3964" s="18">
        <f t="shared" si="123"/>
        <v>0</v>
      </c>
      <c r="F3964" s="2"/>
      <c r="G3964" s="4"/>
      <c r="M3964" s="6"/>
      <c r="N3964" s="6"/>
    </row>
    <row r="3965" spans="1:14" hidden="1" x14ac:dyDescent="0.3">
      <c r="A3965" s="7"/>
      <c r="D3965" t="str">
        <f t="shared" si="122"/>
        <v>00:00:00</v>
      </c>
      <c r="E3965" s="18">
        <f t="shared" si="123"/>
        <v>0</v>
      </c>
      <c r="F3965" s="2"/>
      <c r="G3965" s="4"/>
      <c r="M3965" s="6"/>
      <c r="N3965" s="6"/>
    </row>
    <row r="3966" spans="1:14" hidden="1" x14ac:dyDescent="0.3">
      <c r="A3966" s="7"/>
      <c r="D3966" t="str">
        <f t="shared" si="122"/>
        <v>00:00:00</v>
      </c>
      <c r="E3966" s="18">
        <f t="shared" si="123"/>
        <v>0</v>
      </c>
      <c r="F3966" s="2"/>
      <c r="G3966" s="4"/>
      <c r="M3966" s="6"/>
      <c r="N3966" s="6"/>
    </row>
    <row r="3967" spans="1:14" hidden="1" x14ac:dyDescent="0.3">
      <c r="A3967" s="7"/>
      <c r="D3967" t="str">
        <f t="shared" si="122"/>
        <v>00:00:00</v>
      </c>
      <c r="E3967" s="18">
        <f t="shared" si="123"/>
        <v>0</v>
      </c>
      <c r="F3967" s="2"/>
      <c r="G3967" s="4"/>
      <c r="M3967" s="6"/>
      <c r="N3967" s="6"/>
    </row>
    <row r="3968" spans="1:14" hidden="1" x14ac:dyDescent="0.3">
      <c r="A3968" s="7"/>
      <c r="D3968" t="str">
        <f t="shared" si="122"/>
        <v>00:00:00</v>
      </c>
      <c r="E3968" s="18">
        <f t="shared" si="123"/>
        <v>0</v>
      </c>
      <c r="F3968" s="2"/>
      <c r="G3968" s="4"/>
      <c r="M3968" s="6"/>
      <c r="N3968" s="6"/>
    </row>
    <row r="3969" spans="1:14" hidden="1" x14ac:dyDescent="0.3">
      <c r="A3969" s="7"/>
      <c r="D3969" t="str">
        <f t="shared" si="122"/>
        <v>00:00:00</v>
      </c>
      <c r="E3969" s="18">
        <f t="shared" si="123"/>
        <v>0</v>
      </c>
      <c r="F3969" s="2"/>
      <c r="G3969" s="4"/>
      <c r="M3969" s="6"/>
      <c r="N3969" s="6"/>
    </row>
    <row r="3970" spans="1:14" hidden="1" x14ac:dyDescent="0.3">
      <c r="A3970" s="7"/>
      <c r="D3970" t="str">
        <f t="shared" si="122"/>
        <v>00:00:00</v>
      </c>
      <c r="E3970" s="18">
        <f t="shared" si="123"/>
        <v>0</v>
      </c>
      <c r="F3970" s="2"/>
      <c r="G3970" s="4"/>
      <c r="M3970" s="6"/>
      <c r="N3970" s="6"/>
    </row>
    <row r="3971" spans="1:14" hidden="1" x14ac:dyDescent="0.3">
      <c r="A3971" s="7"/>
      <c r="D3971" t="str">
        <f t="shared" ref="D3971:D4034" si="124">TEXT(C3971,"hh:mm:ss")</f>
        <v>00:00:00</v>
      </c>
      <c r="E3971" s="18">
        <f t="shared" ref="E3971:E4034" si="125">FLOOR(D3971,TIME(1,0,0))</f>
        <v>0</v>
      </c>
      <c r="F3971" s="2"/>
      <c r="G3971" s="4"/>
      <c r="M3971" s="6"/>
      <c r="N3971" s="6"/>
    </row>
    <row r="3972" spans="1:14" hidden="1" x14ac:dyDescent="0.3">
      <c r="A3972" s="7"/>
      <c r="D3972" t="str">
        <f t="shared" si="124"/>
        <v>00:00:00</v>
      </c>
      <c r="E3972" s="18">
        <f t="shared" si="125"/>
        <v>0</v>
      </c>
      <c r="F3972" s="2"/>
      <c r="G3972" s="4"/>
      <c r="M3972" s="6"/>
      <c r="N3972" s="6"/>
    </row>
    <row r="3973" spans="1:14" hidden="1" x14ac:dyDescent="0.3">
      <c r="A3973" s="7"/>
      <c r="D3973" t="str">
        <f t="shared" si="124"/>
        <v>00:00:00</v>
      </c>
      <c r="E3973" s="18">
        <f t="shared" si="125"/>
        <v>0</v>
      </c>
      <c r="F3973" s="2"/>
      <c r="G3973" s="4"/>
      <c r="M3973" s="6"/>
      <c r="N3973" s="6"/>
    </row>
    <row r="3974" spans="1:14" hidden="1" x14ac:dyDescent="0.3">
      <c r="A3974" s="7"/>
      <c r="D3974" t="str">
        <f t="shared" si="124"/>
        <v>00:00:00</v>
      </c>
      <c r="E3974" s="18">
        <f t="shared" si="125"/>
        <v>0</v>
      </c>
      <c r="F3974" s="2"/>
      <c r="G3974" s="4"/>
      <c r="M3974" s="6"/>
      <c r="N3974" s="6"/>
    </row>
    <row r="3975" spans="1:14" hidden="1" x14ac:dyDescent="0.3">
      <c r="A3975" s="7"/>
      <c r="D3975" t="str">
        <f t="shared" si="124"/>
        <v>00:00:00</v>
      </c>
      <c r="E3975" s="18">
        <f t="shared" si="125"/>
        <v>0</v>
      </c>
      <c r="F3975" s="2"/>
      <c r="G3975" s="4"/>
      <c r="M3975" s="6"/>
      <c r="N3975" s="6"/>
    </row>
    <row r="3976" spans="1:14" hidden="1" x14ac:dyDescent="0.3">
      <c r="A3976" s="7"/>
      <c r="D3976" t="str">
        <f t="shared" si="124"/>
        <v>00:00:00</v>
      </c>
      <c r="E3976" s="18">
        <f t="shared" si="125"/>
        <v>0</v>
      </c>
      <c r="F3976" s="2"/>
      <c r="G3976" s="4"/>
      <c r="M3976" s="6"/>
      <c r="N3976" s="6"/>
    </row>
    <row r="3977" spans="1:14" hidden="1" x14ac:dyDescent="0.3">
      <c r="A3977" s="7"/>
      <c r="D3977" t="str">
        <f t="shared" si="124"/>
        <v>00:00:00</v>
      </c>
      <c r="E3977" s="18">
        <f t="shared" si="125"/>
        <v>0</v>
      </c>
      <c r="F3977" s="2"/>
      <c r="G3977" s="4"/>
      <c r="M3977" s="6"/>
      <c r="N3977" s="6"/>
    </row>
    <row r="3978" spans="1:14" hidden="1" x14ac:dyDescent="0.3">
      <c r="A3978" s="7"/>
      <c r="D3978" t="str">
        <f t="shared" si="124"/>
        <v>00:00:00</v>
      </c>
      <c r="E3978" s="18">
        <f t="shared" si="125"/>
        <v>0</v>
      </c>
      <c r="F3978" s="2"/>
      <c r="G3978" s="4"/>
      <c r="M3978" s="6"/>
      <c r="N3978" s="6"/>
    </row>
    <row r="3979" spans="1:14" hidden="1" x14ac:dyDescent="0.3">
      <c r="A3979" s="7"/>
      <c r="D3979" t="str">
        <f t="shared" si="124"/>
        <v>00:00:00</v>
      </c>
      <c r="E3979" s="18">
        <f t="shared" si="125"/>
        <v>0</v>
      </c>
      <c r="F3979" s="2"/>
      <c r="G3979" s="4"/>
      <c r="M3979" s="6"/>
      <c r="N3979" s="6"/>
    </row>
    <row r="3980" spans="1:14" hidden="1" x14ac:dyDescent="0.3">
      <c r="A3980" s="7"/>
      <c r="D3980" t="str">
        <f t="shared" si="124"/>
        <v>00:00:00</v>
      </c>
      <c r="E3980" s="18">
        <f t="shared" si="125"/>
        <v>0</v>
      </c>
      <c r="F3980" s="2"/>
      <c r="G3980" s="4"/>
      <c r="M3980" s="6"/>
      <c r="N3980" s="6"/>
    </row>
    <row r="3981" spans="1:14" hidden="1" x14ac:dyDescent="0.3">
      <c r="A3981" s="7"/>
      <c r="D3981" t="str">
        <f t="shared" si="124"/>
        <v>00:00:00</v>
      </c>
      <c r="E3981" s="18">
        <f t="shared" si="125"/>
        <v>0</v>
      </c>
      <c r="F3981" s="2"/>
      <c r="G3981" s="4"/>
      <c r="M3981" s="6"/>
      <c r="N3981" s="6"/>
    </row>
    <row r="3982" spans="1:14" hidden="1" x14ac:dyDescent="0.3">
      <c r="A3982" s="7"/>
      <c r="D3982" t="str">
        <f t="shared" si="124"/>
        <v>00:00:00</v>
      </c>
      <c r="E3982" s="18">
        <f t="shared" si="125"/>
        <v>0</v>
      </c>
      <c r="F3982" s="2"/>
      <c r="G3982" s="4"/>
      <c r="M3982" s="6"/>
      <c r="N3982" s="6"/>
    </row>
    <row r="3983" spans="1:14" hidden="1" x14ac:dyDescent="0.3">
      <c r="A3983" s="7"/>
      <c r="D3983" t="str">
        <f t="shared" si="124"/>
        <v>00:00:00</v>
      </c>
      <c r="E3983" s="18">
        <f t="shared" si="125"/>
        <v>0</v>
      </c>
      <c r="F3983" s="2"/>
      <c r="G3983" s="4"/>
      <c r="M3983" s="6"/>
      <c r="N3983" s="6"/>
    </row>
    <row r="3984" spans="1:14" hidden="1" x14ac:dyDescent="0.3">
      <c r="A3984" s="7"/>
      <c r="D3984" t="str">
        <f t="shared" si="124"/>
        <v>00:00:00</v>
      </c>
      <c r="E3984" s="18">
        <f t="shared" si="125"/>
        <v>0</v>
      </c>
      <c r="F3984" s="2"/>
      <c r="G3984" s="4"/>
      <c r="M3984" s="6"/>
      <c r="N3984" s="6"/>
    </row>
    <row r="3985" spans="1:14" hidden="1" x14ac:dyDescent="0.3">
      <c r="A3985" s="7"/>
      <c r="D3985" t="str">
        <f t="shared" si="124"/>
        <v>00:00:00</v>
      </c>
      <c r="E3985" s="18">
        <f t="shared" si="125"/>
        <v>0</v>
      </c>
      <c r="F3985" s="2"/>
      <c r="G3985" s="4"/>
      <c r="M3985" s="6"/>
      <c r="N3985" s="6"/>
    </row>
    <row r="3986" spans="1:14" hidden="1" x14ac:dyDescent="0.3">
      <c r="A3986" s="7"/>
      <c r="D3986" t="str">
        <f t="shared" si="124"/>
        <v>00:00:00</v>
      </c>
      <c r="E3986" s="18">
        <f t="shared" si="125"/>
        <v>0</v>
      </c>
      <c r="F3986" s="2"/>
      <c r="G3986" s="4"/>
      <c r="M3986" s="6"/>
      <c r="N3986" s="6"/>
    </row>
    <row r="3987" spans="1:14" hidden="1" x14ac:dyDescent="0.3">
      <c r="A3987" s="7"/>
      <c r="D3987" t="str">
        <f t="shared" si="124"/>
        <v>00:00:00</v>
      </c>
      <c r="E3987" s="18">
        <f t="shared" si="125"/>
        <v>0</v>
      </c>
      <c r="F3987" s="2"/>
      <c r="G3987" s="4"/>
      <c r="M3987" s="6"/>
      <c r="N3987" s="6"/>
    </row>
    <row r="3988" spans="1:14" hidden="1" x14ac:dyDescent="0.3">
      <c r="A3988" s="7"/>
      <c r="D3988" t="str">
        <f t="shared" si="124"/>
        <v>00:00:00</v>
      </c>
      <c r="E3988" s="18">
        <f t="shared" si="125"/>
        <v>0</v>
      </c>
      <c r="F3988" s="2"/>
      <c r="G3988" s="4"/>
      <c r="M3988" s="6"/>
      <c r="N3988" s="6"/>
    </row>
    <row r="3989" spans="1:14" hidden="1" x14ac:dyDescent="0.3">
      <c r="A3989" s="7"/>
      <c r="D3989" t="str">
        <f t="shared" si="124"/>
        <v>00:00:00</v>
      </c>
      <c r="E3989" s="18">
        <f t="shared" si="125"/>
        <v>0</v>
      </c>
      <c r="F3989" s="2"/>
      <c r="G3989" s="4"/>
      <c r="M3989" s="6"/>
      <c r="N3989" s="6"/>
    </row>
    <row r="3990" spans="1:14" hidden="1" x14ac:dyDescent="0.3">
      <c r="A3990" s="7"/>
      <c r="D3990" t="str">
        <f t="shared" si="124"/>
        <v>00:00:00</v>
      </c>
      <c r="E3990" s="18">
        <f t="shared" si="125"/>
        <v>0</v>
      </c>
      <c r="F3990" s="2"/>
      <c r="G3990" s="4"/>
      <c r="M3990" s="6"/>
      <c r="N3990" s="6"/>
    </row>
    <row r="3991" spans="1:14" hidden="1" x14ac:dyDescent="0.3">
      <c r="A3991" s="7"/>
      <c r="D3991" t="str">
        <f t="shared" si="124"/>
        <v>00:00:00</v>
      </c>
      <c r="E3991" s="18">
        <f t="shared" si="125"/>
        <v>0</v>
      </c>
      <c r="F3991" s="2"/>
      <c r="G3991" s="4"/>
      <c r="M3991" s="6"/>
      <c r="N3991" s="6"/>
    </row>
    <row r="3992" spans="1:14" hidden="1" x14ac:dyDescent="0.3">
      <c r="A3992" s="7"/>
      <c r="D3992" t="str">
        <f t="shared" si="124"/>
        <v>00:00:00</v>
      </c>
      <c r="E3992" s="18">
        <f t="shared" si="125"/>
        <v>0</v>
      </c>
      <c r="F3992" s="2"/>
      <c r="G3992" s="4"/>
      <c r="M3992" s="6"/>
      <c r="N3992" s="6"/>
    </row>
    <row r="3993" spans="1:14" hidden="1" x14ac:dyDescent="0.3">
      <c r="A3993" s="7"/>
      <c r="D3993" t="str">
        <f t="shared" si="124"/>
        <v>00:00:00</v>
      </c>
      <c r="E3993" s="18">
        <f t="shared" si="125"/>
        <v>0</v>
      </c>
      <c r="F3993" s="2"/>
      <c r="G3993" s="4"/>
      <c r="M3993" s="6"/>
      <c r="N3993" s="6"/>
    </row>
    <row r="3994" spans="1:14" hidden="1" x14ac:dyDescent="0.3">
      <c r="A3994" s="7"/>
      <c r="D3994" t="str">
        <f t="shared" si="124"/>
        <v>00:00:00</v>
      </c>
      <c r="E3994" s="18">
        <f t="shared" si="125"/>
        <v>0</v>
      </c>
      <c r="F3994" s="2"/>
      <c r="G3994" s="4"/>
      <c r="M3994" s="6"/>
      <c r="N3994" s="6"/>
    </row>
    <row r="3995" spans="1:14" hidden="1" x14ac:dyDescent="0.3">
      <c r="A3995" s="7"/>
      <c r="D3995" t="str">
        <f t="shared" si="124"/>
        <v>00:00:00</v>
      </c>
      <c r="E3995" s="18">
        <f t="shared" si="125"/>
        <v>0</v>
      </c>
      <c r="F3995" s="2"/>
      <c r="G3995" s="4"/>
      <c r="M3995" s="6"/>
      <c r="N3995" s="6"/>
    </row>
    <row r="3996" spans="1:14" hidden="1" x14ac:dyDescent="0.3">
      <c r="A3996" s="7"/>
      <c r="D3996" t="str">
        <f t="shared" si="124"/>
        <v>00:00:00</v>
      </c>
      <c r="E3996" s="18">
        <f t="shared" si="125"/>
        <v>0</v>
      </c>
      <c r="F3996" s="2"/>
      <c r="G3996" s="4"/>
      <c r="M3996" s="6"/>
      <c r="N3996" s="6"/>
    </row>
    <row r="3997" spans="1:14" hidden="1" x14ac:dyDescent="0.3">
      <c r="A3997" s="7"/>
      <c r="D3997" t="str">
        <f t="shared" si="124"/>
        <v>00:00:00</v>
      </c>
      <c r="E3997" s="18">
        <f t="shared" si="125"/>
        <v>0</v>
      </c>
      <c r="F3997" s="2"/>
      <c r="G3997" s="4"/>
      <c r="M3997" s="6"/>
      <c r="N3997" s="6"/>
    </row>
    <row r="3998" spans="1:14" hidden="1" x14ac:dyDescent="0.3">
      <c r="A3998" s="7"/>
      <c r="D3998" t="str">
        <f t="shared" si="124"/>
        <v>00:00:00</v>
      </c>
      <c r="E3998" s="18">
        <f t="shared" si="125"/>
        <v>0</v>
      </c>
      <c r="F3998" s="2"/>
      <c r="G3998" s="4"/>
      <c r="M3998" s="6"/>
      <c r="N3998" s="6"/>
    </row>
    <row r="3999" spans="1:14" hidden="1" x14ac:dyDescent="0.3">
      <c r="A3999" s="7"/>
      <c r="D3999" t="str">
        <f t="shared" si="124"/>
        <v>00:00:00</v>
      </c>
      <c r="E3999" s="18">
        <f t="shared" si="125"/>
        <v>0</v>
      </c>
      <c r="F3999" s="2"/>
      <c r="G3999" s="4"/>
      <c r="M3999" s="6"/>
      <c r="N3999" s="6"/>
    </row>
    <row r="4000" spans="1:14" hidden="1" x14ac:dyDescent="0.3">
      <c r="A4000" s="7"/>
      <c r="D4000" t="str">
        <f t="shared" si="124"/>
        <v>00:00:00</v>
      </c>
      <c r="E4000" s="18">
        <f t="shared" si="125"/>
        <v>0</v>
      </c>
      <c r="F4000" s="2"/>
      <c r="G4000" s="4"/>
      <c r="M4000" s="6"/>
      <c r="N4000" s="6"/>
    </row>
    <row r="4001" spans="1:14" hidden="1" x14ac:dyDescent="0.3">
      <c r="A4001" s="7"/>
      <c r="D4001" t="str">
        <f t="shared" si="124"/>
        <v>00:00:00</v>
      </c>
      <c r="E4001" s="18">
        <f t="shared" si="125"/>
        <v>0</v>
      </c>
      <c r="F4001" s="2"/>
      <c r="G4001" s="4"/>
      <c r="M4001" s="6"/>
      <c r="N4001" s="6"/>
    </row>
    <row r="4002" spans="1:14" hidden="1" x14ac:dyDescent="0.3">
      <c r="A4002" s="7"/>
      <c r="D4002" t="str">
        <f t="shared" si="124"/>
        <v>00:00:00</v>
      </c>
      <c r="E4002" s="18">
        <f t="shared" si="125"/>
        <v>0</v>
      </c>
      <c r="F4002" s="2"/>
      <c r="G4002" s="4"/>
      <c r="M4002" s="6"/>
      <c r="N4002" s="6"/>
    </row>
    <row r="4003" spans="1:14" hidden="1" x14ac:dyDescent="0.3">
      <c r="A4003" s="7"/>
      <c r="D4003" t="str">
        <f t="shared" si="124"/>
        <v>00:00:00</v>
      </c>
      <c r="E4003" s="18">
        <f t="shared" si="125"/>
        <v>0</v>
      </c>
      <c r="F4003" s="2"/>
      <c r="G4003" s="4"/>
      <c r="M4003" s="6"/>
      <c r="N4003" s="6"/>
    </row>
    <row r="4004" spans="1:14" hidden="1" x14ac:dyDescent="0.3">
      <c r="A4004" s="7"/>
      <c r="D4004" t="str">
        <f t="shared" si="124"/>
        <v>00:00:00</v>
      </c>
      <c r="E4004" s="18">
        <f t="shared" si="125"/>
        <v>0</v>
      </c>
      <c r="F4004" s="2"/>
      <c r="G4004" s="4"/>
      <c r="M4004" s="6"/>
      <c r="N4004" s="6"/>
    </row>
    <row r="4005" spans="1:14" hidden="1" x14ac:dyDescent="0.3">
      <c r="A4005" s="7"/>
      <c r="D4005" t="str">
        <f t="shared" si="124"/>
        <v>00:00:00</v>
      </c>
      <c r="E4005" s="18">
        <f t="shared" si="125"/>
        <v>0</v>
      </c>
      <c r="F4005" s="2"/>
      <c r="G4005" s="4"/>
      <c r="M4005" s="6"/>
      <c r="N4005" s="6"/>
    </row>
    <row r="4006" spans="1:14" hidden="1" x14ac:dyDescent="0.3">
      <c r="A4006" s="7"/>
      <c r="D4006" t="str">
        <f t="shared" si="124"/>
        <v>00:00:00</v>
      </c>
      <c r="E4006" s="18">
        <f t="shared" si="125"/>
        <v>0</v>
      </c>
      <c r="F4006" s="2"/>
      <c r="G4006" s="4"/>
      <c r="M4006" s="6"/>
      <c r="N4006" s="6"/>
    </row>
    <row r="4007" spans="1:14" hidden="1" x14ac:dyDescent="0.3">
      <c r="A4007" s="7"/>
      <c r="D4007" t="str">
        <f t="shared" si="124"/>
        <v>00:00:00</v>
      </c>
      <c r="E4007" s="18">
        <f t="shared" si="125"/>
        <v>0</v>
      </c>
      <c r="F4007" s="2"/>
      <c r="G4007" s="4"/>
      <c r="M4007" s="6"/>
      <c r="N4007" s="6"/>
    </row>
    <row r="4008" spans="1:14" hidden="1" x14ac:dyDescent="0.3">
      <c r="A4008" s="7"/>
      <c r="D4008" t="str">
        <f t="shared" si="124"/>
        <v>00:00:00</v>
      </c>
      <c r="E4008" s="18">
        <f t="shared" si="125"/>
        <v>0</v>
      </c>
      <c r="F4008" s="2"/>
      <c r="G4008" s="4"/>
      <c r="M4008" s="6"/>
      <c r="N4008" s="6"/>
    </row>
    <row r="4009" spans="1:14" hidden="1" x14ac:dyDescent="0.3">
      <c r="A4009" s="7"/>
      <c r="D4009" t="str">
        <f t="shared" si="124"/>
        <v>00:00:00</v>
      </c>
      <c r="E4009" s="18">
        <f t="shared" si="125"/>
        <v>0</v>
      </c>
      <c r="F4009" s="2"/>
      <c r="G4009" s="4"/>
      <c r="M4009" s="6"/>
      <c r="N4009" s="6"/>
    </row>
    <row r="4010" spans="1:14" hidden="1" x14ac:dyDescent="0.3">
      <c r="A4010" s="7"/>
      <c r="D4010" t="str">
        <f t="shared" si="124"/>
        <v>00:00:00</v>
      </c>
      <c r="E4010" s="18">
        <f t="shared" si="125"/>
        <v>0</v>
      </c>
      <c r="F4010" s="2"/>
      <c r="G4010" s="4"/>
      <c r="M4010" s="6"/>
      <c r="N4010" s="6"/>
    </row>
    <row r="4011" spans="1:14" hidden="1" x14ac:dyDescent="0.3">
      <c r="A4011" s="7"/>
      <c r="D4011" t="str">
        <f t="shared" si="124"/>
        <v>00:00:00</v>
      </c>
      <c r="E4011" s="18">
        <f t="shared" si="125"/>
        <v>0</v>
      </c>
      <c r="F4011" s="2"/>
      <c r="G4011" s="4"/>
      <c r="M4011" s="6"/>
      <c r="N4011" s="6"/>
    </row>
    <row r="4012" spans="1:14" hidden="1" x14ac:dyDescent="0.3">
      <c r="A4012" s="7"/>
      <c r="D4012" t="str">
        <f t="shared" si="124"/>
        <v>00:00:00</v>
      </c>
      <c r="E4012" s="18">
        <f t="shared" si="125"/>
        <v>0</v>
      </c>
      <c r="F4012" s="2"/>
      <c r="G4012" s="4"/>
      <c r="M4012" s="6"/>
      <c r="N4012" s="6"/>
    </row>
    <row r="4013" spans="1:14" hidden="1" x14ac:dyDescent="0.3">
      <c r="A4013" s="7"/>
      <c r="D4013" t="str">
        <f t="shared" si="124"/>
        <v>00:00:00</v>
      </c>
      <c r="E4013" s="18">
        <f t="shared" si="125"/>
        <v>0</v>
      </c>
      <c r="F4013" s="2"/>
      <c r="G4013" s="4"/>
      <c r="M4013" s="6"/>
      <c r="N4013" s="6"/>
    </row>
    <row r="4014" spans="1:14" hidden="1" x14ac:dyDescent="0.3">
      <c r="A4014" s="7"/>
      <c r="D4014" t="str">
        <f t="shared" si="124"/>
        <v>00:00:00</v>
      </c>
      <c r="E4014" s="18">
        <f t="shared" si="125"/>
        <v>0</v>
      </c>
      <c r="F4014" s="2"/>
      <c r="G4014" s="4"/>
      <c r="M4014" s="6"/>
      <c r="N4014" s="6"/>
    </row>
    <row r="4015" spans="1:14" hidden="1" x14ac:dyDescent="0.3">
      <c r="A4015" s="7"/>
      <c r="D4015" t="str">
        <f t="shared" si="124"/>
        <v>00:00:00</v>
      </c>
      <c r="E4015" s="18">
        <f t="shared" si="125"/>
        <v>0</v>
      </c>
      <c r="F4015" s="2"/>
      <c r="G4015" s="4"/>
      <c r="M4015" s="6"/>
      <c r="N4015" s="6"/>
    </row>
    <row r="4016" spans="1:14" hidden="1" x14ac:dyDescent="0.3">
      <c r="A4016" s="7"/>
      <c r="D4016" t="str">
        <f t="shared" si="124"/>
        <v>00:00:00</v>
      </c>
      <c r="E4016" s="18">
        <f t="shared" si="125"/>
        <v>0</v>
      </c>
      <c r="F4016" s="2"/>
      <c r="G4016" s="4"/>
      <c r="M4016" s="6"/>
      <c r="N4016" s="6"/>
    </row>
    <row r="4017" spans="1:14" hidden="1" x14ac:dyDescent="0.3">
      <c r="A4017" s="7"/>
      <c r="D4017" t="str">
        <f t="shared" si="124"/>
        <v>00:00:00</v>
      </c>
      <c r="E4017" s="18">
        <f t="shared" si="125"/>
        <v>0</v>
      </c>
      <c r="F4017" s="2"/>
      <c r="G4017" s="4"/>
      <c r="M4017" s="6"/>
      <c r="N4017" s="6"/>
    </row>
    <row r="4018" spans="1:14" hidden="1" x14ac:dyDescent="0.3">
      <c r="A4018" s="7"/>
      <c r="D4018" t="str">
        <f t="shared" si="124"/>
        <v>00:00:00</v>
      </c>
      <c r="E4018" s="18">
        <f t="shared" si="125"/>
        <v>0</v>
      </c>
      <c r="F4018" s="2"/>
      <c r="G4018" s="4"/>
      <c r="M4018" s="6"/>
      <c r="N4018" s="6"/>
    </row>
    <row r="4019" spans="1:14" hidden="1" x14ac:dyDescent="0.3">
      <c r="A4019" s="7"/>
      <c r="D4019" t="str">
        <f t="shared" si="124"/>
        <v>00:00:00</v>
      </c>
      <c r="E4019" s="18">
        <f t="shared" si="125"/>
        <v>0</v>
      </c>
      <c r="F4019" s="2"/>
      <c r="G4019" s="4"/>
      <c r="M4019" s="6"/>
      <c r="N4019" s="6"/>
    </row>
    <row r="4020" spans="1:14" hidden="1" x14ac:dyDescent="0.3">
      <c r="A4020" s="7"/>
      <c r="D4020" t="str">
        <f t="shared" si="124"/>
        <v>00:00:00</v>
      </c>
      <c r="E4020" s="18">
        <f t="shared" si="125"/>
        <v>0</v>
      </c>
      <c r="F4020" s="2"/>
      <c r="G4020" s="4"/>
      <c r="M4020" s="6"/>
      <c r="N4020" s="6"/>
    </row>
    <row r="4021" spans="1:14" hidden="1" x14ac:dyDescent="0.3">
      <c r="A4021" s="7"/>
      <c r="D4021" t="str">
        <f t="shared" si="124"/>
        <v>00:00:00</v>
      </c>
      <c r="E4021" s="18">
        <f t="shared" si="125"/>
        <v>0</v>
      </c>
      <c r="F4021" s="2"/>
      <c r="G4021" s="4"/>
      <c r="M4021" s="6"/>
      <c r="N4021" s="6"/>
    </row>
    <row r="4022" spans="1:14" hidden="1" x14ac:dyDescent="0.3">
      <c r="A4022" s="7"/>
      <c r="D4022" t="str">
        <f t="shared" si="124"/>
        <v>00:00:00</v>
      </c>
      <c r="E4022" s="18">
        <f t="shared" si="125"/>
        <v>0</v>
      </c>
      <c r="F4022" s="2"/>
      <c r="G4022" s="4"/>
      <c r="M4022" s="6"/>
      <c r="N4022" s="6"/>
    </row>
    <row r="4023" spans="1:14" hidden="1" x14ac:dyDescent="0.3">
      <c r="A4023" s="7"/>
      <c r="D4023" t="str">
        <f t="shared" si="124"/>
        <v>00:00:00</v>
      </c>
      <c r="E4023" s="18">
        <f t="shared" si="125"/>
        <v>0</v>
      </c>
      <c r="F4023" s="2"/>
      <c r="G4023" s="4"/>
      <c r="M4023" s="6"/>
      <c r="N4023" s="6"/>
    </row>
    <row r="4024" spans="1:14" hidden="1" x14ac:dyDescent="0.3">
      <c r="A4024" s="7"/>
      <c r="D4024" t="str">
        <f t="shared" si="124"/>
        <v>00:00:00</v>
      </c>
      <c r="E4024" s="18">
        <f t="shared" si="125"/>
        <v>0</v>
      </c>
      <c r="F4024" s="2"/>
      <c r="G4024" s="4"/>
      <c r="M4024" s="6"/>
      <c r="N4024" s="6"/>
    </row>
    <row r="4025" spans="1:14" hidden="1" x14ac:dyDescent="0.3">
      <c r="A4025" s="7"/>
      <c r="D4025" t="str">
        <f t="shared" si="124"/>
        <v>00:00:00</v>
      </c>
      <c r="E4025" s="18">
        <f t="shared" si="125"/>
        <v>0</v>
      </c>
      <c r="F4025" s="2"/>
      <c r="G4025" s="4"/>
      <c r="M4025" s="6"/>
      <c r="N4025" s="6"/>
    </row>
    <row r="4026" spans="1:14" hidden="1" x14ac:dyDescent="0.3">
      <c r="A4026" s="7"/>
      <c r="D4026" t="str">
        <f t="shared" si="124"/>
        <v>00:00:00</v>
      </c>
      <c r="E4026" s="18">
        <f t="shared" si="125"/>
        <v>0</v>
      </c>
      <c r="F4026" s="2"/>
      <c r="G4026" s="4"/>
      <c r="M4026" s="6"/>
      <c r="N4026" s="6"/>
    </row>
    <row r="4027" spans="1:14" hidden="1" x14ac:dyDescent="0.3">
      <c r="A4027" s="7"/>
      <c r="D4027" t="str">
        <f t="shared" si="124"/>
        <v>00:00:00</v>
      </c>
      <c r="E4027" s="18">
        <f t="shared" si="125"/>
        <v>0</v>
      </c>
      <c r="F4027" s="2"/>
      <c r="G4027" s="4"/>
      <c r="M4027" s="6"/>
      <c r="N4027" s="6"/>
    </row>
    <row r="4028" spans="1:14" hidden="1" x14ac:dyDescent="0.3">
      <c r="A4028" s="7"/>
      <c r="D4028" t="str">
        <f t="shared" si="124"/>
        <v>00:00:00</v>
      </c>
      <c r="E4028" s="18">
        <f t="shared" si="125"/>
        <v>0</v>
      </c>
      <c r="F4028" s="2"/>
      <c r="G4028" s="4"/>
      <c r="M4028" s="6"/>
      <c r="N4028" s="6"/>
    </row>
    <row r="4029" spans="1:14" hidden="1" x14ac:dyDescent="0.3">
      <c r="A4029" s="7"/>
      <c r="D4029" t="str">
        <f t="shared" si="124"/>
        <v>00:00:00</v>
      </c>
      <c r="E4029" s="18">
        <f t="shared" si="125"/>
        <v>0</v>
      </c>
      <c r="F4029" s="2"/>
      <c r="G4029" s="4"/>
      <c r="M4029" s="6"/>
      <c r="N4029" s="6"/>
    </row>
    <row r="4030" spans="1:14" hidden="1" x14ac:dyDescent="0.3">
      <c r="A4030" s="7"/>
      <c r="D4030" t="str">
        <f t="shared" si="124"/>
        <v>00:00:00</v>
      </c>
      <c r="E4030" s="18">
        <f t="shared" si="125"/>
        <v>0</v>
      </c>
      <c r="F4030" s="2"/>
      <c r="G4030" s="4"/>
      <c r="M4030" s="6"/>
      <c r="N4030" s="6"/>
    </row>
    <row r="4031" spans="1:14" hidden="1" x14ac:dyDescent="0.3">
      <c r="A4031" s="7"/>
      <c r="D4031" t="str">
        <f t="shared" si="124"/>
        <v>00:00:00</v>
      </c>
      <c r="E4031" s="18">
        <f t="shared" si="125"/>
        <v>0</v>
      </c>
      <c r="F4031" s="2"/>
      <c r="G4031" s="4"/>
      <c r="M4031" s="6"/>
      <c r="N4031" s="6"/>
    </row>
    <row r="4032" spans="1:14" hidden="1" x14ac:dyDescent="0.3">
      <c r="A4032" s="7"/>
      <c r="D4032" t="str">
        <f t="shared" si="124"/>
        <v>00:00:00</v>
      </c>
      <c r="E4032" s="18">
        <f t="shared" si="125"/>
        <v>0</v>
      </c>
      <c r="F4032" s="2"/>
      <c r="G4032" s="4"/>
      <c r="M4032" s="6"/>
      <c r="N4032" s="6"/>
    </row>
    <row r="4033" spans="1:14" hidden="1" x14ac:dyDescent="0.3">
      <c r="A4033" s="7"/>
      <c r="D4033" t="str">
        <f t="shared" si="124"/>
        <v>00:00:00</v>
      </c>
      <c r="E4033" s="18">
        <f t="shared" si="125"/>
        <v>0</v>
      </c>
      <c r="F4033" s="2"/>
      <c r="G4033" s="4"/>
      <c r="M4033" s="6"/>
      <c r="N4033" s="6"/>
    </row>
    <row r="4034" spans="1:14" hidden="1" x14ac:dyDescent="0.3">
      <c r="A4034" s="7"/>
      <c r="D4034" t="str">
        <f t="shared" si="124"/>
        <v>00:00:00</v>
      </c>
      <c r="E4034" s="18">
        <f t="shared" si="125"/>
        <v>0</v>
      </c>
      <c r="F4034" s="2"/>
      <c r="G4034" s="4"/>
      <c r="M4034" s="6"/>
      <c r="N4034" s="6"/>
    </row>
    <row r="4035" spans="1:14" hidden="1" x14ac:dyDescent="0.3">
      <c r="A4035" s="7"/>
      <c r="D4035" t="str">
        <f t="shared" ref="D4035:D4098" si="126">TEXT(C4035,"hh:mm:ss")</f>
        <v>00:00:00</v>
      </c>
      <c r="E4035" s="18">
        <f t="shared" ref="E4035:E4098" si="127">FLOOR(D4035,TIME(1,0,0))</f>
        <v>0</v>
      </c>
      <c r="F4035" s="2"/>
      <c r="G4035" s="4"/>
      <c r="M4035" s="6"/>
      <c r="N4035" s="6"/>
    </row>
    <row r="4036" spans="1:14" hidden="1" x14ac:dyDescent="0.3">
      <c r="A4036" s="7"/>
      <c r="D4036" t="str">
        <f t="shared" si="126"/>
        <v>00:00:00</v>
      </c>
      <c r="E4036" s="18">
        <f t="shared" si="127"/>
        <v>0</v>
      </c>
      <c r="F4036" s="2"/>
      <c r="G4036" s="4"/>
      <c r="M4036" s="6"/>
      <c r="N4036" s="6"/>
    </row>
    <row r="4037" spans="1:14" hidden="1" x14ac:dyDescent="0.3">
      <c r="A4037" s="7"/>
      <c r="D4037" t="str">
        <f t="shared" si="126"/>
        <v>00:00:00</v>
      </c>
      <c r="E4037" s="18">
        <f t="shared" si="127"/>
        <v>0</v>
      </c>
      <c r="F4037" s="2"/>
      <c r="G4037" s="4"/>
      <c r="M4037" s="6"/>
      <c r="N4037" s="6"/>
    </row>
    <row r="4038" spans="1:14" hidden="1" x14ac:dyDescent="0.3">
      <c r="A4038" s="7"/>
      <c r="D4038" t="str">
        <f t="shared" si="126"/>
        <v>00:00:00</v>
      </c>
      <c r="E4038" s="18">
        <f t="shared" si="127"/>
        <v>0</v>
      </c>
      <c r="F4038" s="2"/>
      <c r="G4038" s="4"/>
      <c r="M4038" s="6"/>
      <c r="N4038" s="6"/>
    </row>
    <row r="4039" spans="1:14" hidden="1" x14ac:dyDescent="0.3">
      <c r="A4039" s="7"/>
      <c r="D4039" t="str">
        <f t="shared" si="126"/>
        <v>00:00:00</v>
      </c>
      <c r="E4039" s="18">
        <f t="shared" si="127"/>
        <v>0</v>
      </c>
      <c r="F4039" s="2"/>
      <c r="G4039" s="4"/>
      <c r="M4039" s="6"/>
      <c r="N4039" s="6"/>
    </row>
    <row r="4040" spans="1:14" hidden="1" x14ac:dyDescent="0.3">
      <c r="A4040" s="7"/>
      <c r="D4040" t="str">
        <f t="shared" si="126"/>
        <v>00:00:00</v>
      </c>
      <c r="E4040" s="18">
        <f t="shared" si="127"/>
        <v>0</v>
      </c>
      <c r="F4040" s="2"/>
      <c r="G4040" s="4"/>
      <c r="M4040" s="6"/>
      <c r="N4040" s="6"/>
    </row>
    <row r="4041" spans="1:14" hidden="1" x14ac:dyDescent="0.3">
      <c r="A4041" s="7"/>
      <c r="D4041" t="str">
        <f t="shared" si="126"/>
        <v>00:00:00</v>
      </c>
      <c r="E4041" s="18">
        <f t="shared" si="127"/>
        <v>0</v>
      </c>
      <c r="F4041" s="2"/>
      <c r="G4041" s="4"/>
      <c r="M4041" s="6"/>
      <c r="N4041" s="6"/>
    </row>
    <row r="4042" spans="1:14" hidden="1" x14ac:dyDescent="0.3">
      <c r="A4042" s="7"/>
      <c r="D4042" t="str">
        <f t="shared" si="126"/>
        <v>00:00:00</v>
      </c>
      <c r="E4042" s="18">
        <f t="shared" si="127"/>
        <v>0</v>
      </c>
      <c r="F4042" s="2"/>
      <c r="G4042" s="4"/>
      <c r="M4042" s="6"/>
      <c r="N4042" s="6"/>
    </row>
    <row r="4043" spans="1:14" hidden="1" x14ac:dyDescent="0.3">
      <c r="A4043" s="7"/>
      <c r="D4043" t="str">
        <f t="shared" si="126"/>
        <v>00:00:00</v>
      </c>
      <c r="E4043" s="18">
        <f t="shared" si="127"/>
        <v>0</v>
      </c>
      <c r="F4043" s="2"/>
      <c r="G4043" s="4"/>
      <c r="M4043" s="6"/>
      <c r="N4043" s="6"/>
    </row>
    <row r="4044" spans="1:14" hidden="1" x14ac:dyDescent="0.3">
      <c r="A4044" s="7"/>
      <c r="D4044" t="str">
        <f t="shared" si="126"/>
        <v>00:00:00</v>
      </c>
      <c r="E4044" s="18">
        <f t="shared" si="127"/>
        <v>0</v>
      </c>
      <c r="F4044" s="2"/>
      <c r="G4044" s="4"/>
      <c r="M4044" s="6"/>
      <c r="N4044" s="6"/>
    </row>
    <row r="4045" spans="1:14" hidden="1" x14ac:dyDescent="0.3">
      <c r="A4045" s="7"/>
      <c r="D4045" t="str">
        <f t="shared" si="126"/>
        <v>00:00:00</v>
      </c>
      <c r="E4045" s="18">
        <f t="shared" si="127"/>
        <v>0</v>
      </c>
      <c r="F4045" s="2"/>
      <c r="G4045" s="4"/>
      <c r="M4045" s="6"/>
      <c r="N4045" s="6"/>
    </row>
    <row r="4046" spans="1:14" hidden="1" x14ac:dyDescent="0.3">
      <c r="A4046" s="7"/>
      <c r="D4046" t="str">
        <f t="shared" si="126"/>
        <v>00:00:00</v>
      </c>
      <c r="E4046" s="18">
        <f t="shared" si="127"/>
        <v>0</v>
      </c>
      <c r="F4046" s="2"/>
      <c r="G4046" s="4"/>
      <c r="M4046" s="6"/>
      <c r="N4046" s="6"/>
    </row>
    <row r="4047" spans="1:14" hidden="1" x14ac:dyDescent="0.3">
      <c r="A4047" s="7"/>
      <c r="D4047" t="str">
        <f t="shared" si="126"/>
        <v>00:00:00</v>
      </c>
      <c r="E4047" s="18">
        <f t="shared" si="127"/>
        <v>0</v>
      </c>
      <c r="F4047" s="2"/>
      <c r="G4047" s="4"/>
      <c r="M4047" s="6"/>
      <c r="N4047" s="6"/>
    </row>
    <row r="4048" spans="1:14" hidden="1" x14ac:dyDescent="0.3">
      <c r="A4048" s="7"/>
      <c r="D4048" t="str">
        <f t="shared" si="126"/>
        <v>00:00:00</v>
      </c>
      <c r="E4048" s="18">
        <f t="shared" si="127"/>
        <v>0</v>
      </c>
      <c r="F4048" s="2"/>
      <c r="G4048" s="4"/>
      <c r="M4048" s="6"/>
      <c r="N4048" s="6"/>
    </row>
    <row r="4049" spans="1:14" hidden="1" x14ac:dyDescent="0.3">
      <c r="A4049" s="7"/>
      <c r="D4049" t="str">
        <f t="shared" si="126"/>
        <v>00:00:00</v>
      </c>
      <c r="E4049" s="18">
        <f t="shared" si="127"/>
        <v>0</v>
      </c>
      <c r="F4049" s="2"/>
      <c r="G4049" s="4"/>
      <c r="M4049" s="6"/>
      <c r="N4049" s="6"/>
    </row>
    <row r="4050" spans="1:14" hidden="1" x14ac:dyDescent="0.3">
      <c r="A4050" s="7"/>
      <c r="D4050" t="str">
        <f t="shared" si="126"/>
        <v>00:00:00</v>
      </c>
      <c r="E4050" s="18">
        <f t="shared" si="127"/>
        <v>0</v>
      </c>
      <c r="F4050" s="2"/>
      <c r="G4050" s="4"/>
      <c r="M4050" s="6"/>
      <c r="N4050" s="6"/>
    </row>
    <row r="4051" spans="1:14" hidden="1" x14ac:dyDescent="0.3">
      <c r="A4051" s="7"/>
      <c r="D4051" t="str">
        <f t="shared" si="126"/>
        <v>00:00:00</v>
      </c>
      <c r="E4051" s="18">
        <f t="shared" si="127"/>
        <v>0</v>
      </c>
      <c r="F4051" s="2"/>
      <c r="G4051" s="4"/>
      <c r="M4051" s="6"/>
      <c r="N4051" s="6"/>
    </row>
    <row r="4052" spans="1:14" hidden="1" x14ac:dyDescent="0.3">
      <c r="A4052" s="7"/>
      <c r="D4052" t="str">
        <f t="shared" si="126"/>
        <v>00:00:00</v>
      </c>
      <c r="E4052" s="18">
        <f t="shared" si="127"/>
        <v>0</v>
      </c>
      <c r="F4052" s="2"/>
      <c r="G4052" s="4"/>
      <c r="M4052" s="6"/>
      <c r="N4052" s="6"/>
    </row>
    <row r="4053" spans="1:14" hidden="1" x14ac:dyDescent="0.3">
      <c r="A4053" s="7"/>
      <c r="D4053" t="str">
        <f t="shared" si="126"/>
        <v>00:00:00</v>
      </c>
      <c r="E4053" s="18">
        <f t="shared" si="127"/>
        <v>0</v>
      </c>
      <c r="F4053" s="2"/>
      <c r="G4053" s="4"/>
      <c r="M4053" s="6"/>
      <c r="N4053" s="6"/>
    </row>
    <row r="4054" spans="1:14" hidden="1" x14ac:dyDescent="0.3">
      <c r="A4054" s="7"/>
      <c r="D4054" t="str">
        <f t="shared" si="126"/>
        <v>00:00:00</v>
      </c>
      <c r="E4054" s="18">
        <f t="shared" si="127"/>
        <v>0</v>
      </c>
      <c r="F4054" s="2"/>
      <c r="G4054" s="4"/>
      <c r="M4054" s="6"/>
      <c r="N4054" s="6"/>
    </row>
    <row r="4055" spans="1:14" hidden="1" x14ac:dyDescent="0.3">
      <c r="A4055" s="7"/>
      <c r="D4055" t="str">
        <f t="shared" si="126"/>
        <v>00:00:00</v>
      </c>
      <c r="E4055" s="18">
        <f t="shared" si="127"/>
        <v>0</v>
      </c>
      <c r="F4055" s="2"/>
      <c r="G4055" s="4"/>
      <c r="M4055" s="6"/>
      <c r="N4055" s="6"/>
    </row>
    <row r="4056" spans="1:14" hidden="1" x14ac:dyDescent="0.3">
      <c r="A4056" s="7"/>
      <c r="D4056" t="str">
        <f t="shared" si="126"/>
        <v>00:00:00</v>
      </c>
      <c r="E4056" s="18">
        <f t="shared" si="127"/>
        <v>0</v>
      </c>
      <c r="F4056" s="2"/>
      <c r="G4056" s="4"/>
      <c r="M4056" s="6"/>
      <c r="N4056" s="6"/>
    </row>
    <row r="4057" spans="1:14" hidden="1" x14ac:dyDescent="0.3">
      <c r="A4057" s="7"/>
      <c r="D4057" t="str">
        <f t="shared" si="126"/>
        <v>00:00:00</v>
      </c>
      <c r="E4057" s="18">
        <f t="shared" si="127"/>
        <v>0</v>
      </c>
      <c r="F4057" s="2"/>
      <c r="G4057" s="4"/>
      <c r="M4057" s="6"/>
      <c r="N4057" s="6"/>
    </row>
    <row r="4058" spans="1:14" hidden="1" x14ac:dyDescent="0.3">
      <c r="A4058" s="7"/>
      <c r="D4058" t="str">
        <f t="shared" si="126"/>
        <v>00:00:00</v>
      </c>
      <c r="E4058" s="18">
        <f t="shared" si="127"/>
        <v>0</v>
      </c>
      <c r="F4058" s="2"/>
      <c r="G4058" s="4"/>
      <c r="M4058" s="6"/>
      <c r="N4058" s="6"/>
    </row>
    <row r="4059" spans="1:14" hidden="1" x14ac:dyDescent="0.3">
      <c r="A4059" s="7"/>
      <c r="D4059" t="str">
        <f t="shared" si="126"/>
        <v>00:00:00</v>
      </c>
      <c r="E4059" s="18">
        <f t="shared" si="127"/>
        <v>0</v>
      </c>
      <c r="F4059" s="2"/>
      <c r="G4059" s="4"/>
      <c r="M4059" s="6"/>
      <c r="N4059" s="6"/>
    </row>
    <row r="4060" spans="1:14" hidden="1" x14ac:dyDescent="0.3">
      <c r="A4060" s="7"/>
      <c r="D4060" t="str">
        <f t="shared" si="126"/>
        <v>00:00:00</v>
      </c>
      <c r="E4060" s="18">
        <f t="shared" si="127"/>
        <v>0</v>
      </c>
      <c r="F4060" s="2"/>
      <c r="G4060" s="4"/>
      <c r="M4060" s="6"/>
      <c r="N4060" s="6"/>
    </row>
    <row r="4061" spans="1:14" hidden="1" x14ac:dyDescent="0.3">
      <c r="A4061" s="7"/>
      <c r="D4061" t="str">
        <f t="shared" si="126"/>
        <v>00:00:00</v>
      </c>
      <c r="E4061" s="18">
        <f t="shared" si="127"/>
        <v>0</v>
      </c>
      <c r="F4061" s="2"/>
      <c r="G4061" s="4"/>
      <c r="M4061" s="6"/>
      <c r="N4061" s="6"/>
    </row>
    <row r="4062" spans="1:14" hidden="1" x14ac:dyDescent="0.3">
      <c r="A4062" s="7"/>
      <c r="D4062" t="str">
        <f t="shared" si="126"/>
        <v>00:00:00</v>
      </c>
      <c r="E4062" s="18">
        <f t="shared" si="127"/>
        <v>0</v>
      </c>
      <c r="F4062" s="2"/>
      <c r="G4062" s="4"/>
      <c r="M4062" s="6"/>
      <c r="N4062" s="6"/>
    </row>
    <row r="4063" spans="1:14" hidden="1" x14ac:dyDescent="0.3">
      <c r="A4063" s="7"/>
      <c r="D4063" t="str">
        <f t="shared" si="126"/>
        <v>00:00:00</v>
      </c>
      <c r="E4063" s="18">
        <f t="shared" si="127"/>
        <v>0</v>
      </c>
      <c r="F4063" s="2"/>
      <c r="G4063" s="4"/>
      <c r="M4063" s="6"/>
      <c r="N4063" s="6"/>
    </row>
    <row r="4064" spans="1:14" hidden="1" x14ac:dyDescent="0.3">
      <c r="A4064" s="7"/>
      <c r="D4064" t="str">
        <f t="shared" si="126"/>
        <v>00:00:00</v>
      </c>
      <c r="E4064" s="18">
        <f t="shared" si="127"/>
        <v>0</v>
      </c>
      <c r="F4064" s="2"/>
      <c r="G4064" s="4"/>
      <c r="M4064" s="6"/>
      <c r="N4064" s="6"/>
    </row>
    <row r="4065" spans="1:14" hidden="1" x14ac:dyDescent="0.3">
      <c r="A4065" s="7"/>
      <c r="D4065" t="str">
        <f t="shared" si="126"/>
        <v>00:00:00</v>
      </c>
      <c r="E4065" s="18">
        <f t="shared" si="127"/>
        <v>0</v>
      </c>
      <c r="F4065" s="2"/>
      <c r="G4065" s="4"/>
      <c r="M4065" s="6"/>
      <c r="N4065" s="6"/>
    </row>
    <row r="4066" spans="1:14" hidden="1" x14ac:dyDescent="0.3">
      <c r="A4066" s="7"/>
      <c r="D4066" t="str">
        <f t="shared" si="126"/>
        <v>00:00:00</v>
      </c>
      <c r="E4066" s="18">
        <f t="shared" si="127"/>
        <v>0</v>
      </c>
      <c r="F4066" s="2"/>
      <c r="G4066" s="4"/>
      <c r="M4066" s="6"/>
      <c r="N4066" s="6"/>
    </row>
    <row r="4067" spans="1:14" hidden="1" x14ac:dyDescent="0.3">
      <c r="A4067" s="7"/>
      <c r="D4067" t="str">
        <f t="shared" si="126"/>
        <v>00:00:00</v>
      </c>
      <c r="E4067" s="18">
        <f t="shared" si="127"/>
        <v>0</v>
      </c>
      <c r="F4067" s="2"/>
      <c r="G4067" s="4"/>
      <c r="M4067" s="6"/>
      <c r="N4067" s="6"/>
    </row>
    <row r="4068" spans="1:14" hidden="1" x14ac:dyDescent="0.3">
      <c r="A4068" s="7"/>
      <c r="D4068" t="str">
        <f t="shared" si="126"/>
        <v>00:00:00</v>
      </c>
      <c r="E4068" s="18">
        <f t="shared" si="127"/>
        <v>0</v>
      </c>
      <c r="F4068" s="2"/>
      <c r="G4068" s="4"/>
      <c r="M4068" s="6"/>
      <c r="N4068" s="6"/>
    </row>
    <row r="4069" spans="1:14" hidden="1" x14ac:dyDescent="0.3">
      <c r="A4069" s="7"/>
      <c r="D4069" t="str">
        <f t="shared" si="126"/>
        <v>00:00:00</v>
      </c>
      <c r="E4069" s="18">
        <f t="shared" si="127"/>
        <v>0</v>
      </c>
      <c r="F4069" s="2"/>
      <c r="G4069" s="4"/>
      <c r="M4069" s="6"/>
      <c r="N4069" s="6"/>
    </row>
    <row r="4070" spans="1:14" hidden="1" x14ac:dyDescent="0.3">
      <c r="A4070" s="7"/>
      <c r="D4070" t="str">
        <f t="shared" si="126"/>
        <v>00:00:00</v>
      </c>
      <c r="E4070" s="18">
        <f t="shared" si="127"/>
        <v>0</v>
      </c>
      <c r="F4070" s="2"/>
      <c r="G4070" s="4"/>
      <c r="M4070" s="6"/>
      <c r="N4070" s="6"/>
    </row>
    <row r="4071" spans="1:14" hidden="1" x14ac:dyDescent="0.3">
      <c r="A4071" s="7"/>
      <c r="D4071" t="str">
        <f t="shared" si="126"/>
        <v>00:00:00</v>
      </c>
      <c r="E4071" s="18">
        <f t="shared" si="127"/>
        <v>0</v>
      </c>
      <c r="F4071" s="2"/>
      <c r="G4071" s="4"/>
      <c r="M4071" s="6"/>
      <c r="N4071" s="6"/>
    </row>
    <row r="4072" spans="1:14" hidden="1" x14ac:dyDescent="0.3">
      <c r="A4072" s="7"/>
      <c r="D4072" t="str">
        <f t="shared" si="126"/>
        <v>00:00:00</v>
      </c>
      <c r="E4072" s="18">
        <f t="shared" si="127"/>
        <v>0</v>
      </c>
      <c r="F4072" s="2"/>
      <c r="G4072" s="4"/>
      <c r="M4072" s="6"/>
      <c r="N4072" s="6"/>
    </row>
    <row r="4073" spans="1:14" hidden="1" x14ac:dyDescent="0.3">
      <c r="A4073" s="7"/>
      <c r="D4073" t="str">
        <f t="shared" si="126"/>
        <v>00:00:00</v>
      </c>
      <c r="E4073" s="18">
        <f t="shared" si="127"/>
        <v>0</v>
      </c>
      <c r="F4073" s="2"/>
      <c r="G4073" s="4"/>
      <c r="M4073" s="6"/>
      <c r="N4073" s="6"/>
    </row>
    <row r="4074" spans="1:14" hidden="1" x14ac:dyDescent="0.3">
      <c r="A4074" s="7"/>
      <c r="D4074" t="str">
        <f t="shared" si="126"/>
        <v>00:00:00</v>
      </c>
      <c r="E4074" s="18">
        <f t="shared" si="127"/>
        <v>0</v>
      </c>
      <c r="F4074" s="2"/>
      <c r="G4074" s="4"/>
      <c r="M4074" s="6"/>
      <c r="N4074" s="6"/>
    </row>
    <row r="4075" spans="1:14" hidden="1" x14ac:dyDescent="0.3">
      <c r="A4075" s="7"/>
      <c r="D4075" t="str">
        <f t="shared" si="126"/>
        <v>00:00:00</v>
      </c>
      <c r="E4075" s="18">
        <f t="shared" si="127"/>
        <v>0</v>
      </c>
      <c r="F4075" s="2"/>
      <c r="G4075" s="4"/>
      <c r="M4075" s="6"/>
      <c r="N4075" s="6"/>
    </row>
    <row r="4076" spans="1:14" hidden="1" x14ac:dyDescent="0.3">
      <c r="A4076" s="7"/>
      <c r="D4076" t="str">
        <f t="shared" si="126"/>
        <v>00:00:00</v>
      </c>
      <c r="E4076" s="18">
        <f t="shared" si="127"/>
        <v>0</v>
      </c>
      <c r="F4076" s="2"/>
      <c r="G4076" s="4"/>
      <c r="M4076" s="6"/>
      <c r="N4076" s="6"/>
    </row>
    <row r="4077" spans="1:14" hidden="1" x14ac:dyDescent="0.3">
      <c r="A4077" s="7"/>
      <c r="D4077" t="str">
        <f t="shared" si="126"/>
        <v>00:00:00</v>
      </c>
      <c r="E4077" s="18">
        <f t="shared" si="127"/>
        <v>0</v>
      </c>
      <c r="F4077" s="2"/>
      <c r="G4077" s="4"/>
      <c r="M4077" s="6"/>
      <c r="N4077" s="6"/>
    </row>
    <row r="4078" spans="1:14" hidden="1" x14ac:dyDescent="0.3">
      <c r="A4078" s="7"/>
      <c r="D4078" t="str">
        <f t="shared" si="126"/>
        <v>00:00:00</v>
      </c>
      <c r="E4078" s="18">
        <f t="shared" si="127"/>
        <v>0</v>
      </c>
      <c r="F4078" s="2"/>
      <c r="G4078" s="4"/>
      <c r="M4078" s="6"/>
      <c r="N4078" s="6"/>
    </row>
    <row r="4079" spans="1:14" hidden="1" x14ac:dyDescent="0.3">
      <c r="A4079" s="7"/>
      <c r="D4079" t="str">
        <f t="shared" si="126"/>
        <v>00:00:00</v>
      </c>
      <c r="E4079" s="18">
        <f t="shared" si="127"/>
        <v>0</v>
      </c>
      <c r="F4079" s="2"/>
      <c r="G4079" s="4"/>
      <c r="M4079" s="6"/>
      <c r="N4079" s="6"/>
    </row>
    <row r="4080" spans="1:14" hidden="1" x14ac:dyDescent="0.3">
      <c r="A4080" s="7"/>
      <c r="D4080" t="str">
        <f t="shared" si="126"/>
        <v>00:00:00</v>
      </c>
      <c r="E4080" s="18">
        <f t="shared" si="127"/>
        <v>0</v>
      </c>
      <c r="F4080" s="2"/>
      <c r="G4080" s="4"/>
      <c r="M4080" s="6"/>
      <c r="N4080" s="6"/>
    </row>
    <row r="4081" spans="1:14" hidden="1" x14ac:dyDescent="0.3">
      <c r="A4081" s="7"/>
      <c r="D4081" t="str">
        <f t="shared" si="126"/>
        <v>00:00:00</v>
      </c>
      <c r="E4081" s="18">
        <f t="shared" si="127"/>
        <v>0</v>
      </c>
      <c r="F4081" s="2"/>
      <c r="G4081" s="4"/>
      <c r="M4081" s="6"/>
      <c r="N4081" s="6"/>
    </row>
    <row r="4082" spans="1:14" hidden="1" x14ac:dyDescent="0.3">
      <c r="A4082" s="7"/>
      <c r="D4082" t="str">
        <f t="shared" si="126"/>
        <v>00:00:00</v>
      </c>
      <c r="E4082" s="18">
        <f t="shared" si="127"/>
        <v>0</v>
      </c>
      <c r="F4082" s="2"/>
      <c r="G4082" s="4"/>
      <c r="M4082" s="6"/>
      <c r="N4082" s="6"/>
    </row>
    <row r="4083" spans="1:14" hidden="1" x14ac:dyDescent="0.3">
      <c r="A4083" s="7"/>
      <c r="D4083" t="str">
        <f t="shared" si="126"/>
        <v>00:00:00</v>
      </c>
      <c r="E4083" s="18">
        <f t="shared" si="127"/>
        <v>0</v>
      </c>
      <c r="F4083" s="2"/>
      <c r="G4083" s="4"/>
      <c r="M4083" s="6"/>
      <c r="N4083" s="6"/>
    </row>
    <row r="4084" spans="1:14" hidden="1" x14ac:dyDescent="0.3">
      <c r="A4084" s="7"/>
      <c r="D4084" t="str">
        <f t="shared" si="126"/>
        <v>00:00:00</v>
      </c>
      <c r="E4084" s="18">
        <f t="shared" si="127"/>
        <v>0</v>
      </c>
      <c r="F4084" s="2"/>
      <c r="G4084" s="4"/>
      <c r="M4084" s="6"/>
      <c r="N4084" s="6"/>
    </row>
    <row r="4085" spans="1:14" hidden="1" x14ac:dyDescent="0.3">
      <c r="A4085" s="7"/>
      <c r="D4085" t="str">
        <f t="shared" si="126"/>
        <v>00:00:00</v>
      </c>
      <c r="E4085" s="18">
        <f t="shared" si="127"/>
        <v>0</v>
      </c>
      <c r="F4085" s="2"/>
      <c r="G4085" s="4"/>
      <c r="M4085" s="6"/>
      <c r="N4085" s="6"/>
    </row>
    <row r="4086" spans="1:14" hidden="1" x14ac:dyDescent="0.3">
      <c r="A4086" s="7"/>
      <c r="D4086" t="str">
        <f t="shared" si="126"/>
        <v>00:00:00</v>
      </c>
      <c r="E4086" s="18">
        <f t="shared" si="127"/>
        <v>0</v>
      </c>
      <c r="F4086" s="2"/>
      <c r="G4086" s="4"/>
      <c r="M4086" s="6"/>
      <c r="N4086" s="6"/>
    </row>
    <row r="4087" spans="1:14" hidden="1" x14ac:dyDescent="0.3">
      <c r="A4087" s="7"/>
      <c r="D4087" t="str">
        <f t="shared" si="126"/>
        <v>00:00:00</v>
      </c>
      <c r="E4087" s="18">
        <f t="shared" si="127"/>
        <v>0</v>
      </c>
      <c r="F4087" s="2"/>
      <c r="G4087" s="4"/>
      <c r="M4087" s="6"/>
      <c r="N4087" s="6"/>
    </row>
    <row r="4088" spans="1:14" hidden="1" x14ac:dyDescent="0.3">
      <c r="A4088" s="7"/>
      <c r="D4088" t="str">
        <f t="shared" si="126"/>
        <v>00:00:00</v>
      </c>
      <c r="E4088" s="18">
        <f t="shared" si="127"/>
        <v>0</v>
      </c>
      <c r="F4088" s="2"/>
      <c r="G4088" s="4"/>
      <c r="M4088" s="6"/>
      <c r="N4088" s="6"/>
    </row>
    <row r="4089" spans="1:14" hidden="1" x14ac:dyDescent="0.3">
      <c r="A4089" s="7"/>
      <c r="D4089" t="str">
        <f t="shared" si="126"/>
        <v>00:00:00</v>
      </c>
      <c r="E4089" s="18">
        <f t="shared" si="127"/>
        <v>0</v>
      </c>
      <c r="F4089" s="2"/>
      <c r="G4089" s="4"/>
      <c r="M4089" s="6"/>
      <c r="N4089" s="6"/>
    </row>
    <row r="4090" spans="1:14" hidden="1" x14ac:dyDescent="0.3">
      <c r="A4090" s="7"/>
      <c r="D4090" t="str">
        <f t="shared" si="126"/>
        <v>00:00:00</v>
      </c>
      <c r="E4090" s="18">
        <f t="shared" si="127"/>
        <v>0</v>
      </c>
      <c r="F4090" s="2"/>
      <c r="G4090" s="4"/>
      <c r="M4090" s="6"/>
      <c r="N4090" s="6"/>
    </row>
    <row r="4091" spans="1:14" hidden="1" x14ac:dyDescent="0.3">
      <c r="A4091" s="7"/>
      <c r="D4091" t="str">
        <f t="shared" si="126"/>
        <v>00:00:00</v>
      </c>
      <c r="E4091" s="18">
        <f t="shared" si="127"/>
        <v>0</v>
      </c>
      <c r="F4091" s="2"/>
      <c r="G4091" s="4"/>
      <c r="M4091" s="6"/>
      <c r="N4091" s="6"/>
    </row>
    <row r="4092" spans="1:14" hidden="1" x14ac:dyDescent="0.3">
      <c r="A4092" s="7"/>
      <c r="D4092" t="str">
        <f t="shared" si="126"/>
        <v>00:00:00</v>
      </c>
      <c r="E4092" s="18">
        <f t="shared" si="127"/>
        <v>0</v>
      </c>
      <c r="F4092" s="2"/>
      <c r="G4092" s="4"/>
      <c r="M4092" s="6"/>
      <c r="N4092" s="6"/>
    </row>
    <row r="4093" spans="1:14" hidden="1" x14ac:dyDescent="0.3">
      <c r="A4093" s="7"/>
      <c r="D4093" t="str">
        <f t="shared" si="126"/>
        <v>00:00:00</v>
      </c>
      <c r="E4093" s="18">
        <f t="shared" si="127"/>
        <v>0</v>
      </c>
      <c r="F4093" s="2"/>
      <c r="G4093" s="4"/>
      <c r="M4093" s="6"/>
      <c r="N4093" s="6"/>
    </row>
    <row r="4094" spans="1:14" hidden="1" x14ac:dyDescent="0.3">
      <c r="A4094" s="7"/>
      <c r="D4094" t="str">
        <f t="shared" si="126"/>
        <v>00:00:00</v>
      </c>
      <c r="E4094" s="18">
        <f t="shared" si="127"/>
        <v>0</v>
      </c>
      <c r="F4094" s="2"/>
      <c r="G4094" s="4"/>
      <c r="M4094" s="6"/>
      <c r="N4094" s="6"/>
    </row>
    <row r="4095" spans="1:14" hidden="1" x14ac:dyDescent="0.3">
      <c r="A4095" s="7"/>
      <c r="D4095" t="str">
        <f t="shared" si="126"/>
        <v>00:00:00</v>
      </c>
      <c r="E4095" s="18">
        <f t="shared" si="127"/>
        <v>0</v>
      </c>
      <c r="F4095" s="2"/>
      <c r="G4095" s="4"/>
      <c r="M4095" s="6"/>
      <c r="N4095" s="6"/>
    </row>
    <row r="4096" spans="1:14" hidden="1" x14ac:dyDescent="0.3">
      <c r="A4096" s="7"/>
      <c r="D4096" t="str">
        <f t="shared" si="126"/>
        <v>00:00:00</v>
      </c>
      <c r="E4096" s="18">
        <f t="shared" si="127"/>
        <v>0</v>
      </c>
      <c r="F4096" s="2"/>
      <c r="G4096" s="4"/>
      <c r="M4096" s="6"/>
      <c r="N4096" s="6"/>
    </row>
    <row r="4097" spans="1:14" hidden="1" x14ac:dyDescent="0.3">
      <c r="A4097" s="7"/>
      <c r="D4097" t="str">
        <f t="shared" si="126"/>
        <v>00:00:00</v>
      </c>
      <c r="E4097" s="18">
        <f t="shared" si="127"/>
        <v>0</v>
      </c>
      <c r="F4097" s="2"/>
      <c r="G4097" s="4"/>
      <c r="M4097" s="6"/>
      <c r="N4097" s="6"/>
    </row>
    <row r="4098" spans="1:14" hidden="1" x14ac:dyDescent="0.3">
      <c r="A4098" s="7"/>
      <c r="D4098" t="str">
        <f t="shared" si="126"/>
        <v>00:00:00</v>
      </c>
      <c r="E4098" s="18">
        <f t="shared" si="127"/>
        <v>0</v>
      </c>
      <c r="F4098" s="2"/>
      <c r="G4098" s="4"/>
      <c r="M4098" s="6"/>
      <c r="N4098" s="6"/>
    </row>
    <row r="4099" spans="1:14" hidden="1" x14ac:dyDescent="0.3">
      <c r="A4099" s="7"/>
      <c r="D4099" t="str">
        <f t="shared" ref="D4099:D4162" si="128">TEXT(C4099,"hh:mm:ss")</f>
        <v>00:00:00</v>
      </c>
      <c r="E4099" s="18">
        <f t="shared" ref="E4099:E4162" si="129">FLOOR(D4099,TIME(1,0,0))</f>
        <v>0</v>
      </c>
      <c r="F4099" s="2"/>
      <c r="G4099" s="4"/>
      <c r="M4099" s="6"/>
      <c r="N4099" s="6"/>
    </row>
    <row r="4100" spans="1:14" hidden="1" x14ac:dyDescent="0.3">
      <c r="A4100" s="7"/>
      <c r="D4100" t="str">
        <f t="shared" si="128"/>
        <v>00:00:00</v>
      </c>
      <c r="E4100" s="18">
        <f t="shared" si="129"/>
        <v>0</v>
      </c>
      <c r="F4100" s="2"/>
      <c r="G4100" s="4"/>
      <c r="M4100" s="6"/>
      <c r="N4100" s="6"/>
    </row>
    <row r="4101" spans="1:14" hidden="1" x14ac:dyDescent="0.3">
      <c r="A4101" s="7"/>
      <c r="D4101" t="str">
        <f t="shared" si="128"/>
        <v>00:00:00</v>
      </c>
      <c r="E4101" s="18">
        <f t="shared" si="129"/>
        <v>0</v>
      </c>
      <c r="F4101" s="2"/>
      <c r="G4101" s="4"/>
      <c r="M4101" s="6"/>
      <c r="N4101" s="6"/>
    </row>
    <row r="4102" spans="1:14" hidden="1" x14ac:dyDescent="0.3">
      <c r="A4102" s="7"/>
      <c r="D4102" t="str">
        <f t="shared" si="128"/>
        <v>00:00:00</v>
      </c>
      <c r="E4102" s="18">
        <f t="shared" si="129"/>
        <v>0</v>
      </c>
      <c r="F4102" s="2"/>
      <c r="G4102" s="4"/>
      <c r="M4102" s="6"/>
      <c r="N4102" s="6"/>
    </row>
    <row r="4103" spans="1:14" hidden="1" x14ac:dyDescent="0.3">
      <c r="A4103" s="7"/>
      <c r="D4103" t="str">
        <f t="shared" si="128"/>
        <v>00:00:00</v>
      </c>
      <c r="E4103" s="18">
        <f t="shared" si="129"/>
        <v>0</v>
      </c>
      <c r="F4103" s="2"/>
      <c r="G4103" s="4"/>
      <c r="M4103" s="6"/>
      <c r="N4103" s="6"/>
    </row>
    <row r="4104" spans="1:14" hidden="1" x14ac:dyDescent="0.3">
      <c r="A4104" s="7"/>
      <c r="D4104" t="str">
        <f t="shared" si="128"/>
        <v>00:00:00</v>
      </c>
      <c r="E4104" s="18">
        <f t="shared" si="129"/>
        <v>0</v>
      </c>
      <c r="F4104" s="2"/>
      <c r="G4104" s="4"/>
      <c r="M4104" s="6"/>
      <c r="N4104" s="6"/>
    </row>
    <row r="4105" spans="1:14" hidden="1" x14ac:dyDescent="0.3">
      <c r="A4105" s="7"/>
      <c r="D4105" t="str">
        <f t="shared" si="128"/>
        <v>00:00:00</v>
      </c>
      <c r="E4105" s="18">
        <f t="shared" si="129"/>
        <v>0</v>
      </c>
      <c r="F4105" s="2"/>
      <c r="G4105" s="4"/>
      <c r="M4105" s="6"/>
      <c r="N4105" s="6"/>
    </row>
    <row r="4106" spans="1:14" hidden="1" x14ac:dyDescent="0.3">
      <c r="A4106" s="7"/>
      <c r="D4106" t="str">
        <f t="shared" si="128"/>
        <v>00:00:00</v>
      </c>
      <c r="E4106" s="18">
        <f t="shared" si="129"/>
        <v>0</v>
      </c>
      <c r="F4106" s="2"/>
      <c r="G4106" s="4"/>
      <c r="M4106" s="6"/>
      <c r="N4106" s="6"/>
    </row>
    <row r="4107" spans="1:14" hidden="1" x14ac:dyDescent="0.3">
      <c r="A4107" s="7"/>
      <c r="D4107" t="str">
        <f t="shared" si="128"/>
        <v>00:00:00</v>
      </c>
      <c r="E4107" s="18">
        <f t="shared" si="129"/>
        <v>0</v>
      </c>
      <c r="F4107" s="2"/>
      <c r="G4107" s="4"/>
      <c r="M4107" s="6"/>
      <c r="N4107" s="6"/>
    </row>
    <row r="4108" spans="1:14" hidden="1" x14ac:dyDescent="0.3">
      <c r="A4108" s="7"/>
      <c r="D4108" t="str">
        <f t="shared" si="128"/>
        <v>00:00:00</v>
      </c>
      <c r="E4108" s="18">
        <f t="shared" si="129"/>
        <v>0</v>
      </c>
      <c r="F4108" s="2"/>
      <c r="G4108" s="4"/>
      <c r="M4108" s="6"/>
      <c r="N4108" s="6"/>
    </row>
    <row r="4109" spans="1:14" hidden="1" x14ac:dyDescent="0.3">
      <c r="A4109" s="7"/>
      <c r="D4109" t="str">
        <f t="shared" si="128"/>
        <v>00:00:00</v>
      </c>
      <c r="E4109" s="18">
        <f t="shared" si="129"/>
        <v>0</v>
      </c>
      <c r="F4109" s="2"/>
      <c r="G4109" s="4"/>
      <c r="M4109" s="6"/>
      <c r="N4109" s="6"/>
    </row>
    <row r="4110" spans="1:14" hidden="1" x14ac:dyDescent="0.3">
      <c r="A4110" s="7"/>
      <c r="D4110" t="str">
        <f t="shared" si="128"/>
        <v>00:00:00</v>
      </c>
      <c r="E4110" s="18">
        <f t="shared" si="129"/>
        <v>0</v>
      </c>
      <c r="F4110" s="2"/>
      <c r="G4110" s="4"/>
      <c r="M4110" s="6"/>
      <c r="N4110" s="6"/>
    </row>
    <row r="4111" spans="1:14" hidden="1" x14ac:dyDescent="0.3">
      <c r="A4111" s="7"/>
      <c r="D4111" t="str">
        <f t="shared" si="128"/>
        <v>00:00:00</v>
      </c>
      <c r="E4111" s="18">
        <f t="shared" si="129"/>
        <v>0</v>
      </c>
      <c r="F4111" s="2"/>
      <c r="G4111" s="4"/>
      <c r="M4111" s="6"/>
      <c r="N4111" s="6"/>
    </row>
    <row r="4112" spans="1:14" hidden="1" x14ac:dyDescent="0.3">
      <c r="A4112" s="7"/>
      <c r="D4112" t="str">
        <f t="shared" si="128"/>
        <v>00:00:00</v>
      </c>
      <c r="E4112" s="18">
        <f t="shared" si="129"/>
        <v>0</v>
      </c>
      <c r="F4112" s="2"/>
      <c r="G4112" s="4"/>
      <c r="M4112" s="6"/>
      <c r="N4112" s="6"/>
    </row>
    <row r="4113" spans="1:14" hidden="1" x14ac:dyDescent="0.3">
      <c r="A4113" s="7"/>
      <c r="D4113" t="str">
        <f t="shared" si="128"/>
        <v>00:00:00</v>
      </c>
      <c r="E4113" s="18">
        <f t="shared" si="129"/>
        <v>0</v>
      </c>
      <c r="F4113" s="2"/>
      <c r="G4113" s="4"/>
      <c r="M4113" s="6"/>
      <c r="N4113" s="6"/>
    </row>
    <row r="4114" spans="1:14" hidden="1" x14ac:dyDescent="0.3">
      <c r="A4114" s="7"/>
      <c r="D4114" t="str">
        <f t="shared" si="128"/>
        <v>00:00:00</v>
      </c>
      <c r="E4114" s="18">
        <f t="shared" si="129"/>
        <v>0</v>
      </c>
      <c r="F4114" s="2"/>
      <c r="G4114" s="4"/>
      <c r="M4114" s="6"/>
      <c r="N4114" s="6"/>
    </row>
    <row r="4115" spans="1:14" hidden="1" x14ac:dyDescent="0.3">
      <c r="A4115" s="7"/>
      <c r="D4115" t="str">
        <f t="shared" si="128"/>
        <v>00:00:00</v>
      </c>
      <c r="E4115" s="18">
        <f t="shared" si="129"/>
        <v>0</v>
      </c>
      <c r="F4115" s="2"/>
      <c r="G4115" s="4"/>
      <c r="M4115" s="6"/>
      <c r="N4115" s="6"/>
    </row>
    <row r="4116" spans="1:14" hidden="1" x14ac:dyDescent="0.3">
      <c r="A4116" s="7"/>
      <c r="D4116" t="str">
        <f t="shared" si="128"/>
        <v>00:00:00</v>
      </c>
      <c r="E4116" s="18">
        <f t="shared" si="129"/>
        <v>0</v>
      </c>
      <c r="F4116" s="2"/>
      <c r="G4116" s="4"/>
      <c r="M4116" s="6"/>
      <c r="N4116" s="6"/>
    </row>
    <row r="4117" spans="1:14" hidden="1" x14ac:dyDescent="0.3">
      <c r="A4117" s="7"/>
      <c r="D4117" t="str">
        <f t="shared" si="128"/>
        <v>00:00:00</v>
      </c>
      <c r="E4117" s="18">
        <f t="shared" si="129"/>
        <v>0</v>
      </c>
      <c r="F4117" s="2"/>
      <c r="G4117" s="4"/>
      <c r="M4117" s="6"/>
      <c r="N4117" s="6"/>
    </row>
    <row r="4118" spans="1:14" hidden="1" x14ac:dyDescent="0.3">
      <c r="A4118" s="7"/>
      <c r="D4118" t="str">
        <f t="shared" si="128"/>
        <v>00:00:00</v>
      </c>
      <c r="E4118" s="18">
        <f t="shared" si="129"/>
        <v>0</v>
      </c>
      <c r="F4118" s="2"/>
      <c r="G4118" s="4"/>
      <c r="M4118" s="6"/>
      <c r="N4118" s="6"/>
    </row>
    <row r="4119" spans="1:14" hidden="1" x14ac:dyDescent="0.3">
      <c r="A4119" s="7"/>
      <c r="D4119" t="str">
        <f t="shared" si="128"/>
        <v>00:00:00</v>
      </c>
      <c r="E4119" s="18">
        <f t="shared" si="129"/>
        <v>0</v>
      </c>
      <c r="F4119" s="2"/>
      <c r="G4119" s="4"/>
      <c r="M4119" s="6"/>
      <c r="N4119" s="6"/>
    </row>
    <row r="4120" spans="1:14" hidden="1" x14ac:dyDescent="0.3">
      <c r="A4120" s="7"/>
      <c r="D4120" t="str">
        <f t="shared" si="128"/>
        <v>00:00:00</v>
      </c>
      <c r="E4120" s="18">
        <f t="shared" si="129"/>
        <v>0</v>
      </c>
      <c r="F4120" s="2"/>
      <c r="G4120" s="4"/>
      <c r="M4120" s="6"/>
      <c r="N4120" s="6"/>
    </row>
    <row r="4121" spans="1:14" hidden="1" x14ac:dyDescent="0.3">
      <c r="A4121" s="7"/>
      <c r="D4121" t="str">
        <f t="shared" si="128"/>
        <v>00:00:00</v>
      </c>
      <c r="E4121" s="18">
        <f t="shared" si="129"/>
        <v>0</v>
      </c>
      <c r="F4121" s="2"/>
      <c r="G4121" s="4"/>
      <c r="M4121" s="6"/>
      <c r="N4121" s="6"/>
    </row>
    <row r="4122" spans="1:14" hidden="1" x14ac:dyDescent="0.3">
      <c r="A4122" s="7"/>
      <c r="D4122" t="str">
        <f t="shared" si="128"/>
        <v>00:00:00</v>
      </c>
      <c r="E4122" s="18">
        <f t="shared" si="129"/>
        <v>0</v>
      </c>
      <c r="F4122" s="2"/>
      <c r="G4122" s="4"/>
      <c r="M4122" s="6"/>
      <c r="N4122" s="6"/>
    </row>
    <row r="4123" spans="1:14" hidden="1" x14ac:dyDescent="0.3">
      <c r="A4123" s="7"/>
      <c r="D4123" t="str">
        <f t="shared" si="128"/>
        <v>00:00:00</v>
      </c>
      <c r="E4123" s="18">
        <f t="shared" si="129"/>
        <v>0</v>
      </c>
      <c r="F4123" s="2"/>
      <c r="G4123" s="4"/>
      <c r="M4123" s="6"/>
      <c r="N4123" s="6"/>
    </row>
    <row r="4124" spans="1:14" hidden="1" x14ac:dyDescent="0.3">
      <c r="A4124" s="7"/>
      <c r="D4124" t="str">
        <f t="shared" si="128"/>
        <v>00:00:00</v>
      </c>
      <c r="E4124" s="18">
        <f t="shared" si="129"/>
        <v>0</v>
      </c>
      <c r="F4124" s="2"/>
      <c r="G4124" s="4"/>
      <c r="M4124" s="6"/>
      <c r="N4124" s="6"/>
    </row>
    <row r="4125" spans="1:14" hidden="1" x14ac:dyDescent="0.3">
      <c r="A4125" s="7"/>
      <c r="D4125" t="str">
        <f t="shared" si="128"/>
        <v>00:00:00</v>
      </c>
      <c r="E4125" s="18">
        <f t="shared" si="129"/>
        <v>0</v>
      </c>
      <c r="F4125" s="2"/>
      <c r="G4125" s="4"/>
      <c r="M4125" s="6"/>
      <c r="N4125" s="6"/>
    </row>
    <row r="4126" spans="1:14" hidden="1" x14ac:dyDescent="0.3">
      <c r="A4126" s="7"/>
      <c r="D4126" t="str">
        <f t="shared" si="128"/>
        <v>00:00:00</v>
      </c>
      <c r="E4126" s="18">
        <f t="shared" si="129"/>
        <v>0</v>
      </c>
      <c r="F4126" s="2"/>
      <c r="G4126" s="4"/>
      <c r="M4126" s="6"/>
      <c r="N4126" s="6"/>
    </row>
    <row r="4127" spans="1:14" hidden="1" x14ac:dyDescent="0.3">
      <c r="A4127" s="7"/>
      <c r="D4127" t="str">
        <f t="shared" si="128"/>
        <v>00:00:00</v>
      </c>
      <c r="E4127" s="18">
        <f t="shared" si="129"/>
        <v>0</v>
      </c>
      <c r="F4127" s="2"/>
      <c r="G4127" s="4"/>
      <c r="M4127" s="6"/>
      <c r="N4127" s="6"/>
    </row>
    <row r="4128" spans="1:14" hidden="1" x14ac:dyDescent="0.3">
      <c r="A4128" s="7"/>
      <c r="D4128" t="str">
        <f t="shared" si="128"/>
        <v>00:00:00</v>
      </c>
      <c r="E4128" s="18">
        <f t="shared" si="129"/>
        <v>0</v>
      </c>
      <c r="F4128" s="2"/>
      <c r="G4128" s="4"/>
      <c r="M4128" s="6"/>
      <c r="N4128" s="6"/>
    </row>
    <row r="4129" spans="1:14" hidden="1" x14ac:dyDescent="0.3">
      <c r="A4129" s="7"/>
      <c r="D4129" t="str">
        <f t="shared" si="128"/>
        <v>00:00:00</v>
      </c>
      <c r="E4129" s="18">
        <f t="shared" si="129"/>
        <v>0</v>
      </c>
      <c r="F4129" s="2"/>
      <c r="G4129" s="4"/>
      <c r="M4129" s="6"/>
      <c r="N4129" s="6"/>
    </row>
    <row r="4130" spans="1:14" hidden="1" x14ac:dyDescent="0.3">
      <c r="A4130" s="7"/>
      <c r="D4130" t="str">
        <f t="shared" si="128"/>
        <v>00:00:00</v>
      </c>
      <c r="E4130" s="18">
        <f t="shared" si="129"/>
        <v>0</v>
      </c>
      <c r="F4130" s="2"/>
      <c r="G4130" s="4"/>
      <c r="M4130" s="6"/>
      <c r="N4130" s="6"/>
    </row>
    <row r="4131" spans="1:14" hidden="1" x14ac:dyDescent="0.3">
      <c r="A4131" s="7"/>
      <c r="D4131" t="str">
        <f t="shared" si="128"/>
        <v>00:00:00</v>
      </c>
      <c r="E4131" s="18">
        <f t="shared" si="129"/>
        <v>0</v>
      </c>
      <c r="F4131" s="2"/>
      <c r="G4131" s="4"/>
      <c r="M4131" s="6"/>
      <c r="N4131" s="6"/>
    </row>
    <row r="4132" spans="1:14" hidden="1" x14ac:dyDescent="0.3">
      <c r="A4132" s="7"/>
      <c r="D4132" t="str">
        <f t="shared" si="128"/>
        <v>00:00:00</v>
      </c>
      <c r="E4132" s="18">
        <f t="shared" si="129"/>
        <v>0</v>
      </c>
      <c r="F4132" s="2"/>
      <c r="G4132" s="4"/>
      <c r="M4132" s="6"/>
      <c r="N4132" s="6"/>
    </row>
    <row r="4133" spans="1:14" hidden="1" x14ac:dyDescent="0.3">
      <c r="A4133" s="7"/>
      <c r="D4133" t="str">
        <f t="shared" si="128"/>
        <v>00:00:00</v>
      </c>
      <c r="E4133" s="18">
        <f t="shared" si="129"/>
        <v>0</v>
      </c>
      <c r="F4133" s="2"/>
      <c r="G4133" s="4"/>
      <c r="M4133" s="6"/>
      <c r="N4133" s="6"/>
    </row>
    <row r="4134" spans="1:14" hidden="1" x14ac:dyDescent="0.3">
      <c r="A4134" s="7"/>
      <c r="D4134" t="str">
        <f t="shared" si="128"/>
        <v>00:00:00</v>
      </c>
      <c r="E4134" s="18">
        <f t="shared" si="129"/>
        <v>0</v>
      </c>
      <c r="F4134" s="2"/>
      <c r="G4134" s="4"/>
      <c r="M4134" s="6"/>
      <c r="N4134" s="6"/>
    </row>
    <row r="4135" spans="1:14" hidden="1" x14ac:dyDescent="0.3">
      <c r="A4135" s="7"/>
      <c r="D4135" t="str">
        <f t="shared" si="128"/>
        <v>00:00:00</v>
      </c>
      <c r="E4135" s="18">
        <f t="shared" si="129"/>
        <v>0</v>
      </c>
      <c r="F4135" s="2"/>
      <c r="G4135" s="4"/>
      <c r="M4135" s="6"/>
      <c r="N4135" s="6"/>
    </row>
    <row r="4136" spans="1:14" hidden="1" x14ac:dyDescent="0.3">
      <c r="A4136" s="7"/>
      <c r="D4136" t="str">
        <f t="shared" si="128"/>
        <v>00:00:00</v>
      </c>
      <c r="E4136" s="18">
        <f t="shared" si="129"/>
        <v>0</v>
      </c>
      <c r="F4136" s="2"/>
      <c r="G4136" s="4"/>
      <c r="M4136" s="6"/>
      <c r="N4136" s="6"/>
    </row>
    <row r="4137" spans="1:14" hidden="1" x14ac:dyDescent="0.3">
      <c r="A4137" s="7"/>
      <c r="D4137" t="str">
        <f t="shared" si="128"/>
        <v>00:00:00</v>
      </c>
      <c r="E4137" s="18">
        <f t="shared" si="129"/>
        <v>0</v>
      </c>
      <c r="F4137" s="2"/>
      <c r="G4137" s="4"/>
      <c r="M4137" s="6"/>
      <c r="N4137" s="6"/>
    </row>
    <row r="4138" spans="1:14" hidden="1" x14ac:dyDescent="0.3">
      <c r="A4138" s="7"/>
      <c r="D4138" t="str">
        <f t="shared" si="128"/>
        <v>00:00:00</v>
      </c>
      <c r="E4138" s="18">
        <f t="shared" si="129"/>
        <v>0</v>
      </c>
      <c r="F4138" s="2"/>
      <c r="G4138" s="4"/>
      <c r="M4138" s="6"/>
      <c r="N4138" s="6"/>
    </row>
    <row r="4139" spans="1:14" hidden="1" x14ac:dyDescent="0.3">
      <c r="A4139" s="7"/>
      <c r="D4139" t="str">
        <f t="shared" si="128"/>
        <v>00:00:00</v>
      </c>
      <c r="E4139" s="18">
        <f t="shared" si="129"/>
        <v>0</v>
      </c>
      <c r="F4139" s="2"/>
      <c r="G4139" s="4"/>
      <c r="M4139" s="6"/>
      <c r="N4139" s="6"/>
    </row>
    <row r="4140" spans="1:14" hidden="1" x14ac:dyDescent="0.3">
      <c r="A4140" s="7"/>
      <c r="D4140" t="str">
        <f t="shared" si="128"/>
        <v>00:00:00</v>
      </c>
      <c r="E4140" s="18">
        <f t="shared" si="129"/>
        <v>0</v>
      </c>
      <c r="F4140" s="2"/>
      <c r="G4140" s="4"/>
      <c r="M4140" s="6"/>
      <c r="N4140" s="6"/>
    </row>
    <row r="4141" spans="1:14" hidden="1" x14ac:dyDescent="0.3">
      <c r="A4141" s="7"/>
      <c r="D4141" t="str">
        <f t="shared" si="128"/>
        <v>00:00:00</v>
      </c>
      <c r="E4141" s="18">
        <f t="shared" si="129"/>
        <v>0</v>
      </c>
      <c r="F4141" s="2"/>
      <c r="G4141" s="4"/>
      <c r="M4141" s="6"/>
      <c r="N4141" s="6"/>
    </row>
    <row r="4142" spans="1:14" hidden="1" x14ac:dyDescent="0.3">
      <c r="A4142" s="7"/>
      <c r="D4142" t="str">
        <f t="shared" si="128"/>
        <v>00:00:00</v>
      </c>
      <c r="E4142" s="18">
        <f t="shared" si="129"/>
        <v>0</v>
      </c>
      <c r="F4142" s="2"/>
      <c r="G4142" s="4"/>
      <c r="M4142" s="6"/>
      <c r="N4142" s="6"/>
    </row>
    <row r="4143" spans="1:14" hidden="1" x14ac:dyDescent="0.3">
      <c r="A4143" s="7"/>
      <c r="D4143" t="str">
        <f t="shared" si="128"/>
        <v>00:00:00</v>
      </c>
      <c r="E4143" s="18">
        <f t="shared" si="129"/>
        <v>0</v>
      </c>
      <c r="F4143" s="2"/>
      <c r="G4143" s="4"/>
      <c r="M4143" s="6"/>
      <c r="N4143" s="6"/>
    </row>
    <row r="4144" spans="1:14" hidden="1" x14ac:dyDescent="0.3">
      <c r="A4144" s="7"/>
      <c r="D4144" t="str">
        <f t="shared" si="128"/>
        <v>00:00:00</v>
      </c>
      <c r="E4144" s="18">
        <f t="shared" si="129"/>
        <v>0</v>
      </c>
      <c r="F4144" s="2"/>
      <c r="G4144" s="4"/>
      <c r="M4144" s="6"/>
      <c r="N4144" s="6"/>
    </row>
    <row r="4145" spans="1:14" hidden="1" x14ac:dyDescent="0.3">
      <c r="A4145" s="7"/>
      <c r="D4145" t="str">
        <f t="shared" si="128"/>
        <v>00:00:00</v>
      </c>
      <c r="E4145" s="18">
        <f t="shared" si="129"/>
        <v>0</v>
      </c>
      <c r="F4145" s="2"/>
      <c r="G4145" s="4"/>
      <c r="M4145" s="6"/>
      <c r="N4145" s="6"/>
    </row>
    <row r="4146" spans="1:14" hidden="1" x14ac:dyDescent="0.3">
      <c r="A4146" s="7"/>
      <c r="D4146" t="str">
        <f t="shared" si="128"/>
        <v>00:00:00</v>
      </c>
      <c r="E4146" s="18">
        <f t="shared" si="129"/>
        <v>0</v>
      </c>
      <c r="F4146" s="2"/>
      <c r="G4146" s="4"/>
      <c r="M4146" s="6"/>
      <c r="N4146" s="6"/>
    </row>
    <row r="4147" spans="1:14" hidden="1" x14ac:dyDescent="0.3">
      <c r="A4147" s="7"/>
      <c r="D4147" t="str">
        <f t="shared" si="128"/>
        <v>00:00:00</v>
      </c>
      <c r="E4147" s="18">
        <f t="shared" si="129"/>
        <v>0</v>
      </c>
      <c r="F4147" s="2"/>
      <c r="G4147" s="4"/>
      <c r="M4147" s="6"/>
      <c r="N4147" s="6"/>
    </row>
    <row r="4148" spans="1:14" hidden="1" x14ac:dyDescent="0.3">
      <c r="A4148" s="7"/>
      <c r="D4148" t="str">
        <f t="shared" si="128"/>
        <v>00:00:00</v>
      </c>
      <c r="E4148" s="18">
        <f t="shared" si="129"/>
        <v>0</v>
      </c>
      <c r="F4148" s="2"/>
      <c r="G4148" s="4"/>
      <c r="M4148" s="6"/>
      <c r="N4148" s="6"/>
    </row>
    <row r="4149" spans="1:14" hidden="1" x14ac:dyDescent="0.3">
      <c r="A4149" s="7"/>
      <c r="D4149" t="str">
        <f t="shared" si="128"/>
        <v>00:00:00</v>
      </c>
      <c r="E4149" s="18">
        <f t="shared" si="129"/>
        <v>0</v>
      </c>
      <c r="F4149" s="2"/>
      <c r="G4149" s="4"/>
      <c r="M4149" s="6"/>
      <c r="N4149" s="6"/>
    </row>
    <row r="4150" spans="1:14" hidden="1" x14ac:dyDescent="0.3">
      <c r="A4150" s="7"/>
      <c r="D4150" t="str">
        <f t="shared" si="128"/>
        <v>00:00:00</v>
      </c>
      <c r="E4150" s="18">
        <f t="shared" si="129"/>
        <v>0</v>
      </c>
      <c r="F4150" s="2"/>
      <c r="G4150" s="4"/>
      <c r="M4150" s="6"/>
      <c r="N4150" s="6"/>
    </row>
    <row r="4151" spans="1:14" hidden="1" x14ac:dyDescent="0.3">
      <c r="A4151" s="7"/>
      <c r="D4151" t="str">
        <f t="shared" si="128"/>
        <v>00:00:00</v>
      </c>
      <c r="E4151" s="18">
        <f t="shared" si="129"/>
        <v>0</v>
      </c>
      <c r="F4151" s="2"/>
      <c r="G4151" s="4"/>
      <c r="M4151" s="6"/>
      <c r="N4151" s="6"/>
    </row>
    <row r="4152" spans="1:14" hidden="1" x14ac:dyDescent="0.3">
      <c r="A4152" s="7"/>
      <c r="D4152" t="str">
        <f t="shared" si="128"/>
        <v>00:00:00</v>
      </c>
      <c r="E4152" s="18">
        <f t="shared" si="129"/>
        <v>0</v>
      </c>
      <c r="F4152" s="2"/>
      <c r="G4152" s="4"/>
      <c r="M4152" s="6"/>
      <c r="N4152" s="6"/>
    </row>
    <row r="4153" spans="1:14" hidden="1" x14ac:dyDescent="0.3">
      <c r="A4153" s="7"/>
      <c r="D4153" t="str">
        <f t="shared" si="128"/>
        <v>00:00:00</v>
      </c>
      <c r="E4153" s="18">
        <f t="shared" si="129"/>
        <v>0</v>
      </c>
      <c r="F4153" s="2"/>
      <c r="G4153" s="4"/>
      <c r="M4153" s="6"/>
      <c r="N4153" s="6"/>
    </row>
    <row r="4154" spans="1:14" hidden="1" x14ac:dyDescent="0.3">
      <c r="A4154" s="7"/>
      <c r="D4154" t="str">
        <f t="shared" si="128"/>
        <v>00:00:00</v>
      </c>
      <c r="E4154" s="18">
        <f t="shared" si="129"/>
        <v>0</v>
      </c>
      <c r="F4154" s="2"/>
      <c r="G4154" s="4"/>
      <c r="M4154" s="6"/>
      <c r="N4154" s="6"/>
    </row>
    <row r="4155" spans="1:14" hidden="1" x14ac:dyDescent="0.3">
      <c r="A4155" s="7"/>
      <c r="D4155" t="str">
        <f t="shared" si="128"/>
        <v>00:00:00</v>
      </c>
      <c r="E4155" s="18">
        <f t="shared" si="129"/>
        <v>0</v>
      </c>
      <c r="F4155" s="2"/>
      <c r="G4155" s="4"/>
      <c r="M4155" s="6"/>
      <c r="N4155" s="6"/>
    </row>
    <row r="4156" spans="1:14" hidden="1" x14ac:dyDescent="0.3">
      <c r="A4156" s="7"/>
      <c r="D4156" t="str">
        <f t="shared" si="128"/>
        <v>00:00:00</v>
      </c>
      <c r="E4156" s="18">
        <f t="shared" si="129"/>
        <v>0</v>
      </c>
      <c r="F4156" s="2"/>
      <c r="G4156" s="4"/>
      <c r="M4156" s="6"/>
      <c r="N4156" s="6"/>
    </row>
    <row r="4157" spans="1:14" hidden="1" x14ac:dyDescent="0.3">
      <c r="A4157" s="7"/>
      <c r="D4157" t="str">
        <f t="shared" si="128"/>
        <v>00:00:00</v>
      </c>
      <c r="E4157" s="18">
        <f t="shared" si="129"/>
        <v>0</v>
      </c>
      <c r="F4157" s="2"/>
      <c r="G4157" s="4"/>
      <c r="M4157" s="6"/>
      <c r="N4157" s="6"/>
    </row>
    <row r="4158" spans="1:14" hidden="1" x14ac:dyDescent="0.3">
      <c r="A4158" s="7"/>
      <c r="D4158" t="str">
        <f t="shared" si="128"/>
        <v>00:00:00</v>
      </c>
      <c r="E4158" s="18">
        <f t="shared" si="129"/>
        <v>0</v>
      </c>
      <c r="F4158" s="2"/>
      <c r="G4158" s="4"/>
      <c r="M4158" s="6"/>
      <c r="N4158" s="6"/>
    </row>
    <row r="4159" spans="1:14" hidden="1" x14ac:dyDescent="0.3">
      <c r="A4159" s="7"/>
      <c r="D4159" t="str">
        <f t="shared" si="128"/>
        <v>00:00:00</v>
      </c>
      <c r="E4159" s="18">
        <f t="shared" si="129"/>
        <v>0</v>
      </c>
      <c r="F4159" s="2"/>
      <c r="G4159" s="4"/>
      <c r="M4159" s="6"/>
      <c r="N4159" s="6"/>
    </row>
    <row r="4160" spans="1:14" hidden="1" x14ac:dyDescent="0.3">
      <c r="A4160" s="7"/>
      <c r="D4160" t="str">
        <f t="shared" si="128"/>
        <v>00:00:00</v>
      </c>
      <c r="E4160" s="18">
        <f t="shared" si="129"/>
        <v>0</v>
      </c>
      <c r="F4160" s="2"/>
      <c r="G4160" s="4"/>
      <c r="M4160" s="6"/>
      <c r="N4160" s="6"/>
    </row>
    <row r="4161" spans="1:14" hidden="1" x14ac:dyDescent="0.3">
      <c r="A4161" s="7"/>
      <c r="D4161" t="str">
        <f t="shared" si="128"/>
        <v>00:00:00</v>
      </c>
      <c r="E4161" s="18">
        <f t="shared" si="129"/>
        <v>0</v>
      </c>
      <c r="F4161" s="2"/>
      <c r="G4161" s="4"/>
      <c r="M4161" s="6"/>
      <c r="N4161" s="6"/>
    </row>
    <row r="4162" spans="1:14" hidden="1" x14ac:dyDescent="0.3">
      <c r="A4162" s="7"/>
      <c r="D4162" t="str">
        <f t="shared" si="128"/>
        <v>00:00:00</v>
      </c>
      <c r="E4162" s="18">
        <f t="shared" si="129"/>
        <v>0</v>
      </c>
      <c r="F4162" s="2"/>
      <c r="G4162" s="4"/>
      <c r="M4162" s="6"/>
      <c r="N4162" s="6"/>
    </row>
    <row r="4163" spans="1:14" hidden="1" x14ac:dyDescent="0.3">
      <c r="A4163" s="7"/>
      <c r="D4163" t="str">
        <f t="shared" ref="D4163:D4226" si="130">TEXT(C4163,"hh:mm:ss")</f>
        <v>00:00:00</v>
      </c>
      <c r="E4163" s="18">
        <f t="shared" ref="E4163:E4226" si="131">FLOOR(D4163,TIME(1,0,0))</f>
        <v>0</v>
      </c>
      <c r="F4163" s="2"/>
      <c r="G4163" s="4"/>
      <c r="M4163" s="6"/>
      <c r="N4163" s="6"/>
    </row>
    <row r="4164" spans="1:14" hidden="1" x14ac:dyDescent="0.3">
      <c r="A4164" s="7"/>
      <c r="D4164" t="str">
        <f t="shared" si="130"/>
        <v>00:00:00</v>
      </c>
      <c r="E4164" s="18">
        <f t="shared" si="131"/>
        <v>0</v>
      </c>
      <c r="F4164" s="2"/>
      <c r="G4164" s="4"/>
      <c r="M4164" s="6"/>
      <c r="N4164" s="6"/>
    </row>
    <row r="4165" spans="1:14" hidden="1" x14ac:dyDescent="0.3">
      <c r="A4165" s="7"/>
      <c r="D4165" t="str">
        <f t="shared" si="130"/>
        <v>00:00:00</v>
      </c>
      <c r="E4165" s="18">
        <f t="shared" si="131"/>
        <v>0</v>
      </c>
      <c r="F4165" s="2"/>
      <c r="G4165" s="4"/>
      <c r="M4165" s="6"/>
      <c r="N4165" s="6"/>
    </row>
    <row r="4166" spans="1:14" hidden="1" x14ac:dyDescent="0.3">
      <c r="A4166" s="7"/>
      <c r="D4166" t="str">
        <f t="shared" si="130"/>
        <v>00:00:00</v>
      </c>
      <c r="E4166" s="18">
        <f t="shared" si="131"/>
        <v>0</v>
      </c>
      <c r="F4166" s="2"/>
      <c r="G4166" s="4"/>
      <c r="M4166" s="6"/>
      <c r="N4166" s="6"/>
    </row>
    <row r="4167" spans="1:14" hidden="1" x14ac:dyDescent="0.3">
      <c r="A4167" s="7"/>
      <c r="D4167" t="str">
        <f t="shared" si="130"/>
        <v>00:00:00</v>
      </c>
      <c r="E4167" s="18">
        <f t="shared" si="131"/>
        <v>0</v>
      </c>
      <c r="F4167" s="2"/>
      <c r="G4167" s="4"/>
      <c r="M4167" s="6"/>
      <c r="N4167" s="6"/>
    </row>
    <row r="4168" spans="1:14" hidden="1" x14ac:dyDescent="0.3">
      <c r="A4168" s="7"/>
      <c r="D4168" t="str">
        <f t="shared" si="130"/>
        <v>00:00:00</v>
      </c>
      <c r="E4168" s="18">
        <f t="shared" si="131"/>
        <v>0</v>
      </c>
      <c r="F4168" s="2"/>
      <c r="G4168" s="4"/>
      <c r="M4168" s="6"/>
      <c r="N4168" s="6"/>
    </row>
    <row r="4169" spans="1:14" hidden="1" x14ac:dyDescent="0.3">
      <c r="A4169" s="7"/>
      <c r="D4169" t="str">
        <f t="shared" si="130"/>
        <v>00:00:00</v>
      </c>
      <c r="E4169" s="18">
        <f t="shared" si="131"/>
        <v>0</v>
      </c>
      <c r="F4169" s="2"/>
      <c r="G4169" s="4"/>
      <c r="M4169" s="6"/>
      <c r="N4169" s="6"/>
    </row>
    <row r="4170" spans="1:14" hidden="1" x14ac:dyDescent="0.3">
      <c r="A4170" s="7"/>
      <c r="D4170" t="str">
        <f t="shared" si="130"/>
        <v>00:00:00</v>
      </c>
      <c r="E4170" s="18">
        <f t="shared" si="131"/>
        <v>0</v>
      </c>
      <c r="F4170" s="2"/>
      <c r="G4170" s="4"/>
      <c r="M4170" s="6"/>
      <c r="N4170" s="6"/>
    </row>
    <row r="4171" spans="1:14" hidden="1" x14ac:dyDescent="0.3">
      <c r="A4171" s="7"/>
      <c r="D4171" t="str">
        <f t="shared" si="130"/>
        <v>00:00:00</v>
      </c>
      <c r="E4171" s="18">
        <f t="shared" si="131"/>
        <v>0</v>
      </c>
      <c r="F4171" s="2"/>
      <c r="G4171" s="4"/>
      <c r="M4171" s="6"/>
      <c r="N4171" s="6"/>
    </row>
    <row r="4172" spans="1:14" hidden="1" x14ac:dyDescent="0.3">
      <c r="A4172" s="7"/>
      <c r="D4172" t="str">
        <f t="shared" si="130"/>
        <v>00:00:00</v>
      </c>
      <c r="E4172" s="18">
        <f t="shared" si="131"/>
        <v>0</v>
      </c>
      <c r="F4172" s="2"/>
      <c r="G4172" s="4"/>
      <c r="M4172" s="6"/>
      <c r="N4172" s="6"/>
    </row>
    <row r="4173" spans="1:14" hidden="1" x14ac:dyDescent="0.3">
      <c r="A4173" s="7"/>
      <c r="D4173" t="str">
        <f t="shared" si="130"/>
        <v>00:00:00</v>
      </c>
      <c r="E4173" s="18">
        <f t="shared" si="131"/>
        <v>0</v>
      </c>
      <c r="F4173" s="2"/>
      <c r="G4173" s="4"/>
      <c r="M4173" s="6"/>
      <c r="N4173" s="6"/>
    </row>
    <row r="4174" spans="1:14" hidden="1" x14ac:dyDescent="0.3">
      <c r="A4174" s="7"/>
      <c r="D4174" t="str">
        <f t="shared" si="130"/>
        <v>00:00:00</v>
      </c>
      <c r="E4174" s="18">
        <f t="shared" si="131"/>
        <v>0</v>
      </c>
      <c r="F4174" s="2"/>
      <c r="G4174" s="4"/>
      <c r="M4174" s="6"/>
      <c r="N4174" s="6"/>
    </row>
    <row r="4175" spans="1:14" hidden="1" x14ac:dyDescent="0.3">
      <c r="A4175" s="7"/>
      <c r="D4175" t="str">
        <f t="shared" si="130"/>
        <v>00:00:00</v>
      </c>
      <c r="E4175" s="18">
        <f t="shared" si="131"/>
        <v>0</v>
      </c>
      <c r="F4175" s="2"/>
      <c r="G4175" s="4"/>
      <c r="M4175" s="6"/>
      <c r="N4175" s="6"/>
    </row>
    <row r="4176" spans="1:14" hidden="1" x14ac:dyDescent="0.3">
      <c r="A4176" s="7"/>
      <c r="D4176" t="str">
        <f t="shared" si="130"/>
        <v>00:00:00</v>
      </c>
      <c r="E4176" s="18">
        <f t="shared" si="131"/>
        <v>0</v>
      </c>
      <c r="F4176" s="2"/>
      <c r="G4176" s="4"/>
      <c r="M4176" s="6"/>
      <c r="N4176" s="6"/>
    </row>
    <row r="4177" spans="1:14" hidden="1" x14ac:dyDescent="0.3">
      <c r="A4177" s="7"/>
      <c r="D4177" t="str">
        <f t="shared" si="130"/>
        <v>00:00:00</v>
      </c>
      <c r="E4177" s="18">
        <f t="shared" si="131"/>
        <v>0</v>
      </c>
      <c r="F4177" s="2"/>
      <c r="G4177" s="4"/>
      <c r="M4177" s="6"/>
      <c r="N4177" s="6"/>
    </row>
    <row r="4178" spans="1:14" hidden="1" x14ac:dyDescent="0.3">
      <c r="A4178" s="7"/>
      <c r="D4178" t="str">
        <f t="shared" si="130"/>
        <v>00:00:00</v>
      </c>
      <c r="E4178" s="18">
        <f t="shared" si="131"/>
        <v>0</v>
      </c>
      <c r="F4178" s="2"/>
      <c r="G4178" s="4"/>
      <c r="M4178" s="6"/>
      <c r="N4178" s="6"/>
    </row>
    <row r="4179" spans="1:14" hidden="1" x14ac:dyDescent="0.3">
      <c r="A4179" s="7"/>
      <c r="D4179" t="str">
        <f t="shared" si="130"/>
        <v>00:00:00</v>
      </c>
      <c r="E4179" s="18">
        <f t="shared" si="131"/>
        <v>0</v>
      </c>
      <c r="F4179" s="2"/>
      <c r="G4179" s="4"/>
      <c r="M4179" s="6"/>
      <c r="N4179" s="6"/>
    </row>
    <row r="4180" spans="1:14" hidden="1" x14ac:dyDescent="0.3">
      <c r="A4180" s="7"/>
      <c r="D4180" t="str">
        <f t="shared" si="130"/>
        <v>00:00:00</v>
      </c>
      <c r="E4180" s="18">
        <f t="shared" si="131"/>
        <v>0</v>
      </c>
      <c r="F4180" s="2"/>
      <c r="G4180" s="4"/>
      <c r="M4180" s="6"/>
      <c r="N4180" s="6"/>
    </row>
    <row r="4181" spans="1:14" hidden="1" x14ac:dyDescent="0.3">
      <c r="A4181" s="7"/>
      <c r="D4181" t="str">
        <f t="shared" si="130"/>
        <v>00:00:00</v>
      </c>
      <c r="E4181" s="18">
        <f t="shared" si="131"/>
        <v>0</v>
      </c>
      <c r="F4181" s="2"/>
      <c r="G4181" s="4"/>
      <c r="M4181" s="6"/>
      <c r="N4181" s="6"/>
    </row>
    <row r="4182" spans="1:14" hidden="1" x14ac:dyDescent="0.3">
      <c r="A4182" s="7"/>
      <c r="D4182" t="str">
        <f t="shared" si="130"/>
        <v>00:00:00</v>
      </c>
      <c r="E4182" s="18">
        <f t="shared" si="131"/>
        <v>0</v>
      </c>
      <c r="F4182" s="2"/>
      <c r="G4182" s="4"/>
      <c r="M4182" s="6"/>
      <c r="N4182" s="6"/>
    </row>
    <row r="4183" spans="1:14" hidden="1" x14ac:dyDescent="0.3">
      <c r="A4183" s="7"/>
      <c r="D4183" t="str">
        <f t="shared" si="130"/>
        <v>00:00:00</v>
      </c>
      <c r="E4183" s="18">
        <f t="shared" si="131"/>
        <v>0</v>
      </c>
      <c r="F4183" s="2"/>
      <c r="G4183" s="4"/>
      <c r="M4183" s="6"/>
      <c r="N4183" s="6"/>
    </row>
    <row r="4184" spans="1:14" hidden="1" x14ac:dyDescent="0.3">
      <c r="A4184" s="7"/>
      <c r="D4184" t="str">
        <f t="shared" si="130"/>
        <v>00:00:00</v>
      </c>
      <c r="E4184" s="18">
        <f t="shared" si="131"/>
        <v>0</v>
      </c>
      <c r="F4184" s="2"/>
      <c r="G4184" s="4"/>
      <c r="M4184" s="6"/>
      <c r="N4184" s="6"/>
    </row>
    <row r="4185" spans="1:14" hidden="1" x14ac:dyDescent="0.3">
      <c r="A4185" s="7"/>
      <c r="D4185" t="str">
        <f t="shared" si="130"/>
        <v>00:00:00</v>
      </c>
      <c r="E4185" s="18">
        <f t="shared" si="131"/>
        <v>0</v>
      </c>
      <c r="F4185" s="2"/>
      <c r="G4185" s="4"/>
      <c r="M4185" s="6"/>
      <c r="N4185" s="6"/>
    </row>
    <row r="4186" spans="1:14" hidden="1" x14ac:dyDescent="0.3">
      <c r="A4186" s="7"/>
      <c r="D4186" t="str">
        <f t="shared" si="130"/>
        <v>00:00:00</v>
      </c>
      <c r="E4186" s="18">
        <f t="shared" si="131"/>
        <v>0</v>
      </c>
      <c r="F4186" s="2"/>
      <c r="G4186" s="4"/>
      <c r="M4186" s="6"/>
      <c r="N4186" s="6"/>
    </row>
    <row r="4187" spans="1:14" hidden="1" x14ac:dyDescent="0.3">
      <c r="A4187" s="7"/>
      <c r="D4187" t="str">
        <f t="shared" si="130"/>
        <v>00:00:00</v>
      </c>
      <c r="E4187" s="18">
        <f t="shared" si="131"/>
        <v>0</v>
      </c>
      <c r="F4187" s="2"/>
      <c r="G4187" s="4"/>
      <c r="M4187" s="6"/>
      <c r="N4187" s="6"/>
    </row>
    <row r="4188" spans="1:14" hidden="1" x14ac:dyDescent="0.3">
      <c r="A4188" s="7"/>
      <c r="D4188" t="str">
        <f t="shared" si="130"/>
        <v>00:00:00</v>
      </c>
      <c r="E4188" s="18">
        <f t="shared" si="131"/>
        <v>0</v>
      </c>
      <c r="F4188" s="2"/>
      <c r="G4188" s="4"/>
      <c r="M4188" s="6"/>
      <c r="N4188" s="6"/>
    </row>
    <row r="4189" spans="1:14" hidden="1" x14ac:dyDescent="0.3">
      <c r="A4189" s="7"/>
      <c r="D4189" t="str">
        <f t="shared" si="130"/>
        <v>00:00:00</v>
      </c>
      <c r="E4189" s="18">
        <f t="shared" si="131"/>
        <v>0</v>
      </c>
      <c r="F4189" s="2"/>
      <c r="G4189" s="4"/>
      <c r="M4189" s="6"/>
      <c r="N4189" s="6"/>
    </row>
    <row r="4190" spans="1:14" hidden="1" x14ac:dyDescent="0.3">
      <c r="A4190" s="7"/>
      <c r="D4190" t="str">
        <f t="shared" si="130"/>
        <v>00:00:00</v>
      </c>
      <c r="E4190" s="18">
        <f t="shared" si="131"/>
        <v>0</v>
      </c>
      <c r="F4190" s="2"/>
      <c r="G4190" s="4"/>
      <c r="M4190" s="6"/>
      <c r="N4190" s="6"/>
    </row>
    <row r="4191" spans="1:14" hidden="1" x14ac:dyDescent="0.3">
      <c r="A4191" s="7"/>
      <c r="D4191" t="str">
        <f t="shared" si="130"/>
        <v>00:00:00</v>
      </c>
      <c r="E4191" s="18">
        <f t="shared" si="131"/>
        <v>0</v>
      </c>
      <c r="F4191" s="2"/>
      <c r="G4191" s="4"/>
      <c r="M4191" s="6"/>
      <c r="N4191" s="6"/>
    </row>
    <row r="4192" spans="1:14" hidden="1" x14ac:dyDescent="0.3">
      <c r="A4192" s="7"/>
      <c r="D4192" t="str">
        <f t="shared" si="130"/>
        <v>00:00:00</v>
      </c>
      <c r="E4192" s="18">
        <f t="shared" si="131"/>
        <v>0</v>
      </c>
      <c r="F4192" s="2"/>
      <c r="G4192" s="4"/>
      <c r="M4192" s="6"/>
      <c r="N4192" s="6"/>
    </row>
    <row r="4193" spans="1:14" hidden="1" x14ac:dyDescent="0.3">
      <c r="A4193" s="7"/>
      <c r="D4193" t="str">
        <f t="shared" si="130"/>
        <v>00:00:00</v>
      </c>
      <c r="E4193" s="18">
        <f t="shared" si="131"/>
        <v>0</v>
      </c>
      <c r="F4193" s="2"/>
      <c r="G4193" s="4"/>
      <c r="M4193" s="6"/>
      <c r="N4193" s="6"/>
    </row>
    <row r="4194" spans="1:14" hidden="1" x14ac:dyDescent="0.3">
      <c r="A4194" s="7"/>
      <c r="D4194" t="str">
        <f t="shared" si="130"/>
        <v>00:00:00</v>
      </c>
      <c r="E4194" s="18">
        <f t="shared" si="131"/>
        <v>0</v>
      </c>
      <c r="F4194" s="2"/>
      <c r="G4194" s="4"/>
      <c r="M4194" s="6"/>
      <c r="N4194" s="6"/>
    </row>
    <row r="4195" spans="1:14" hidden="1" x14ac:dyDescent="0.3">
      <c r="A4195" s="7"/>
      <c r="D4195" t="str">
        <f t="shared" si="130"/>
        <v>00:00:00</v>
      </c>
      <c r="E4195" s="18">
        <f t="shared" si="131"/>
        <v>0</v>
      </c>
      <c r="F4195" s="2"/>
      <c r="G4195" s="4"/>
      <c r="M4195" s="6"/>
      <c r="N4195" s="6"/>
    </row>
    <row r="4196" spans="1:14" hidden="1" x14ac:dyDescent="0.3">
      <c r="A4196" s="7"/>
      <c r="D4196" t="str">
        <f t="shared" si="130"/>
        <v>00:00:00</v>
      </c>
      <c r="E4196" s="18">
        <f t="shared" si="131"/>
        <v>0</v>
      </c>
      <c r="F4196" s="2"/>
      <c r="G4196" s="4"/>
      <c r="M4196" s="6"/>
      <c r="N4196" s="6"/>
    </row>
    <row r="4197" spans="1:14" hidden="1" x14ac:dyDescent="0.3">
      <c r="A4197" s="7"/>
      <c r="D4197" t="str">
        <f t="shared" si="130"/>
        <v>00:00:00</v>
      </c>
      <c r="E4197" s="18">
        <f t="shared" si="131"/>
        <v>0</v>
      </c>
      <c r="F4197" s="2"/>
      <c r="G4197" s="4"/>
      <c r="M4197" s="6"/>
      <c r="N4197" s="6"/>
    </row>
    <row r="4198" spans="1:14" hidden="1" x14ac:dyDescent="0.3">
      <c r="A4198" s="7"/>
      <c r="D4198" t="str">
        <f t="shared" si="130"/>
        <v>00:00:00</v>
      </c>
      <c r="E4198" s="18">
        <f t="shared" si="131"/>
        <v>0</v>
      </c>
      <c r="F4198" s="2"/>
      <c r="G4198" s="4"/>
      <c r="M4198" s="6"/>
      <c r="N4198" s="6"/>
    </row>
    <row r="4199" spans="1:14" hidden="1" x14ac:dyDescent="0.3">
      <c r="A4199" s="7"/>
      <c r="D4199" t="str">
        <f t="shared" si="130"/>
        <v>00:00:00</v>
      </c>
      <c r="E4199" s="18">
        <f t="shared" si="131"/>
        <v>0</v>
      </c>
      <c r="F4199" s="2"/>
      <c r="G4199" s="4"/>
      <c r="M4199" s="6"/>
      <c r="N4199" s="6"/>
    </row>
    <row r="4200" spans="1:14" hidden="1" x14ac:dyDescent="0.3">
      <c r="A4200" s="7"/>
      <c r="D4200" t="str">
        <f t="shared" si="130"/>
        <v>00:00:00</v>
      </c>
      <c r="E4200" s="18">
        <f t="shared" si="131"/>
        <v>0</v>
      </c>
      <c r="F4200" s="2"/>
      <c r="G4200" s="4"/>
      <c r="M4200" s="6"/>
      <c r="N4200" s="6"/>
    </row>
    <row r="4201" spans="1:14" hidden="1" x14ac:dyDescent="0.3">
      <c r="A4201" s="7"/>
      <c r="D4201" t="str">
        <f t="shared" si="130"/>
        <v>00:00:00</v>
      </c>
      <c r="E4201" s="18">
        <f t="shared" si="131"/>
        <v>0</v>
      </c>
      <c r="F4201" s="2"/>
      <c r="G4201" s="4"/>
      <c r="M4201" s="6"/>
      <c r="N4201" s="6"/>
    </row>
    <row r="4202" spans="1:14" hidden="1" x14ac:dyDescent="0.3">
      <c r="A4202" s="7"/>
      <c r="D4202" t="str">
        <f t="shared" si="130"/>
        <v>00:00:00</v>
      </c>
      <c r="E4202" s="18">
        <f t="shared" si="131"/>
        <v>0</v>
      </c>
      <c r="F4202" s="2"/>
      <c r="G4202" s="4"/>
      <c r="M4202" s="6"/>
      <c r="N4202" s="6"/>
    </row>
    <row r="4203" spans="1:14" hidden="1" x14ac:dyDescent="0.3">
      <c r="A4203" s="7"/>
      <c r="D4203" t="str">
        <f t="shared" si="130"/>
        <v>00:00:00</v>
      </c>
      <c r="E4203" s="18">
        <f t="shared" si="131"/>
        <v>0</v>
      </c>
      <c r="F4203" s="2"/>
      <c r="G4203" s="4"/>
      <c r="M4203" s="6"/>
      <c r="N4203" s="6"/>
    </row>
    <row r="4204" spans="1:14" hidden="1" x14ac:dyDescent="0.3">
      <c r="A4204" s="7"/>
      <c r="D4204" t="str">
        <f t="shared" si="130"/>
        <v>00:00:00</v>
      </c>
      <c r="E4204" s="18">
        <f t="shared" si="131"/>
        <v>0</v>
      </c>
      <c r="F4204" s="2"/>
      <c r="G4204" s="4"/>
      <c r="M4204" s="6"/>
      <c r="N4204" s="6"/>
    </row>
    <row r="4205" spans="1:14" hidden="1" x14ac:dyDescent="0.3">
      <c r="A4205" s="7"/>
      <c r="D4205" t="str">
        <f t="shared" si="130"/>
        <v>00:00:00</v>
      </c>
      <c r="E4205" s="18">
        <f t="shared" si="131"/>
        <v>0</v>
      </c>
      <c r="F4205" s="2"/>
      <c r="G4205" s="4"/>
      <c r="M4205" s="6"/>
      <c r="N4205" s="6"/>
    </row>
    <row r="4206" spans="1:14" hidden="1" x14ac:dyDescent="0.3">
      <c r="A4206" s="7"/>
      <c r="D4206" t="str">
        <f t="shared" si="130"/>
        <v>00:00:00</v>
      </c>
      <c r="E4206" s="18">
        <f t="shared" si="131"/>
        <v>0</v>
      </c>
      <c r="F4206" s="2"/>
      <c r="G4206" s="4"/>
      <c r="M4206" s="6"/>
      <c r="N4206" s="6"/>
    </row>
    <row r="4207" spans="1:14" hidden="1" x14ac:dyDescent="0.3">
      <c r="A4207" s="7"/>
      <c r="D4207" t="str">
        <f t="shared" si="130"/>
        <v>00:00:00</v>
      </c>
      <c r="E4207" s="18">
        <f t="shared" si="131"/>
        <v>0</v>
      </c>
      <c r="F4207" s="2"/>
      <c r="G4207" s="4"/>
      <c r="M4207" s="6"/>
      <c r="N4207" s="6"/>
    </row>
    <row r="4208" spans="1:14" hidden="1" x14ac:dyDescent="0.3">
      <c r="A4208" s="7"/>
      <c r="D4208" t="str">
        <f t="shared" si="130"/>
        <v>00:00:00</v>
      </c>
      <c r="E4208" s="18">
        <f t="shared" si="131"/>
        <v>0</v>
      </c>
      <c r="F4208" s="2"/>
      <c r="G4208" s="4"/>
      <c r="M4208" s="6"/>
      <c r="N4208" s="6"/>
    </row>
    <row r="4209" spans="1:14" hidden="1" x14ac:dyDescent="0.3">
      <c r="A4209" s="7"/>
      <c r="D4209" t="str">
        <f t="shared" si="130"/>
        <v>00:00:00</v>
      </c>
      <c r="E4209" s="18">
        <f t="shared" si="131"/>
        <v>0</v>
      </c>
      <c r="F4209" s="2"/>
      <c r="G4209" s="4"/>
      <c r="M4209" s="6"/>
      <c r="N4209" s="6"/>
    </row>
    <row r="4210" spans="1:14" hidden="1" x14ac:dyDescent="0.3">
      <c r="A4210" s="7"/>
      <c r="D4210" t="str">
        <f t="shared" si="130"/>
        <v>00:00:00</v>
      </c>
      <c r="E4210" s="18">
        <f t="shared" si="131"/>
        <v>0</v>
      </c>
      <c r="F4210" s="2"/>
      <c r="G4210" s="4"/>
      <c r="M4210" s="6"/>
      <c r="N4210" s="6"/>
    </row>
    <row r="4211" spans="1:14" hidden="1" x14ac:dyDescent="0.3">
      <c r="A4211" s="7"/>
      <c r="D4211" t="str">
        <f t="shared" si="130"/>
        <v>00:00:00</v>
      </c>
      <c r="E4211" s="18">
        <f t="shared" si="131"/>
        <v>0</v>
      </c>
      <c r="F4211" s="2"/>
      <c r="G4211" s="4"/>
      <c r="M4211" s="6"/>
      <c r="N4211" s="6"/>
    </row>
    <row r="4212" spans="1:14" hidden="1" x14ac:dyDescent="0.3">
      <c r="A4212" s="7"/>
      <c r="D4212" t="str">
        <f t="shared" si="130"/>
        <v>00:00:00</v>
      </c>
      <c r="E4212" s="18">
        <f t="shared" si="131"/>
        <v>0</v>
      </c>
      <c r="F4212" s="2"/>
      <c r="G4212" s="4"/>
      <c r="M4212" s="6"/>
      <c r="N4212" s="6"/>
    </row>
    <row r="4213" spans="1:14" hidden="1" x14ac:dyDescent="0.3">
      <c r="A4213" s="7"/>
      <c r="D4213" t="str">
        <f t="shared" si="130"/>
        <v>00:00:00</v>
      </c>
      <c r="E4213" s="18">
        <f t="shared" si="131"/>
        <v>0</v>
      </c>
      <c r="F4213" s="2"/>
      <c r="G4213" s="4"/>
      <c r="M4213" s="6"/>
      <c r="N4213" s="6"/>
    </row>
    <row r="4214" spans="1:14" hidden="1" x14ac:dyDescent="0.3">
      <c r="A4214" s="7"/>
      <c r="D4214" t="str">
        <f t="shared" si="130"/>
        <v>00:00:00</v>
      </c>
      <c r="E4214" s="18">
        <f t="shared" si="131"/>
        <v>0</v>
      </c>
      <c r="F4214" s="2"/>
      <c r="G4214" s="4"/>
      <c r="M4214" s="6"/>
      <c r="N4214" s="6"/>
    </row>
    <row r="4215" spans="1:14" hidden="1" x14ac:dyDescent="0.3">
      <c r="A4215" s="7"/>
      <c r="D4215" t="str">
        <f t="shared" si="130"/>
        <v>00:00:00</v>
      </c>
      <c r="E4215" s="18">
        <f t="shared" si="131"/>
        <v>0</v>
      </c>
      <c r="F4215" s="2"/>
      <c r="G4215" s="4"/>
      <c r="M4215" s="6"/>
      <c r="N4215" s="6"/>
    </row>
    <row r="4216" spans="1:14" hidden="1" x14ac:dyDescent="0.3">
      <c r="A4216" s="7"/>
      <c r="D4216" t="str">
        <f t="shared" si="130"/>
        <v>00:00:00</v>
      </c>
      <c r="E4216" s="18">
        <f t="shared" si="131"/>
        <v>0</v>
      </c>
      <c r="F4216" s="2"/>
      <c r="G4216" s="4"/>
      <c r="M4216" s="6"/>
      <c r="N4216" s="6"/>
    </row>
    <row r="4217" spans="1:14" hidden="1" x14ac:dyDescent="0.3">
      <c r="A4217" s="7"/>
      <c r="D4217" t="str">
        <f t="shared" si="130"/>
        <v>00:00:00</v>
      </c>
      <c r="E4217" s="18">
        <f t="shared" si="131"/>
        <v>0</v>
      </c>
      <c r="F4217" s="2"/>
      <c r="G4217" s="4"/>
      <c r="M4217" s="6"/>
      <c r="N4217" s="6"/>
    </row>
    <row r="4218" spans="1:14" hidden="1" x14ac:dyDescent="0.3">
      <c r="A4218" s="7"/>
      <c r="D4218" t="str">
        <f t="shared" si="130"/>
        <v>00:00:00</v>
      </c>
      <c r="E4218" s="18">
        <f t="shared" si="131"/>
        <v>0</v>
      </c>
      <c r="F4218" s="2"/>
      <c r="G4218" s="4"/>
      <c r="M4218" s="6"/>
      <c r="N4218" s="6"/>
    </row>
    <row r="4219" spans="1:14" hidden="1" x14ac:dyDescent="0.3">
      <c r="A4219" s="7"/>
      <c r="D4219" t="str">
        <f t="shared" si="130"/>
        <v>00:00:00</v>
      </c>
      <c r="E4219" s="18">
        <f t="shared" si="131"/>
        <v>0</v>
      </c>
      <c r="F4219" s="2"/>
      <c r="G4219" s="4"/>
      <c r="M4219" s="6"/>
      <c r="N4219" s="6"/>
    </row>
    <row r="4220" spans="1:14" hidden="1" x14ac:dyDescent="0.3">
      <c r="A4220" s="7"/>
      <c r="D4220" t="str">
        <f t="shared" si="130"/>
        <v>00:00:00</v>
      </c>
      <c r="E4220" s="18">
        <f t="shared" si="131"/>
        <v>0</v>
      </c>
      <c r="F4220" s="2"/>
      <c r="G4220" s="4"/>
      <c r="M4220" s="6"/>
      <c r="N4220" s="6"/>
    </row>
    <row r="4221" spans="1:14" hidden="1" x14ac:dyDescent="0.3">
      <c r="A4221" s="7"/>
      <c r="D4221" t="str">
        <f t="shared" si="130"/>
        <v>00:00:00</v>
      </c>
      <c r="E4221" s="18">
        <f t="shared" si="131"/>
        <v>0</v>
      </c>
      <c r="F4221" s="2"/>
      <c r="G4221" s="4"/>
      <c r="M4221" s="6"/>
      <c r="N4221" s="6"/>
    </row>
    <row r="4222" spans="1:14" hidden="1" x14ac:dyDescent="0.3">
      <c r="A4222" s="7"/>
      <c r="D4222" t="str">
        <f t="shared" si="130"/>
        <v>00:00:00</v>
      </c>
      <c r="E4222" s="18">
        <f t="shared" si="131"/>
        <v>0</v>
      </c>
      <c r="F4222" s="2"/>
      <c r="G4222" s="4"/>
      <c r="M4222" s="6"/>
      <c r="N4222" s="6"/>
    </row>
    <row r="4223" spans="1:14" hidden="1" x14ac:dyDescent="0.3">
      <c r="A4223" s="7"/>
      <c r="D4223" t="str">
        <f t="shared" si="130"/>
        <v>00:00:00</v>
      </c>
      <c r="E4223" s="18">
        <f t="shared" si="131"/>
        <v>0</v>
      </c>
      <c r="F4223" s="2"/>
      <c r="G4223" s="4"/>
      <c r="M4223" s="6"/>
      <c r="N4223" s="6"/>
    </row>
    <row r="4224" spans="1:14" hidden="1" x14ac:dyDescent="0.3">
      <c r="A4224" s="7"/>
      <c r="D4224" t="str">
        <f t="shared" si="130"/>
        <v>00:00:00</v>
      </c>
      <c r="E4224" s="18">
        <f t="shared" si="131"/>
        <v>0</v>
      </c>
      <c r="F4224" s="2"/>
      <c r="G4224" s="4"/>
      <c r="M4224" s="6"/>
      <c r="N4224" s="6"/>
    </row>
    <row r="4225" spans="1:14" hidden="1" x14ac:dyDescent="0.3">
      <c r="A4225" s="7"/>
      <c r="D4225" t="str">
        <f t="shared" si="130"/>
        <v>00:00:00</v>
      </c>
      <c r="E4225" s="18">
        <f t="shared" si="131"/>
        <v>0</v>
      </c>
      <c r="F4225" s="2"/>
      <c r="G4225" s="4"/>
      <c r="M4225" s="6"/>
      <c r="N4225" s="6"/>
    </row>
    <row r="4226" spans="1:14" hidden="1" x14ac:dyDescent="0.3">
      <c r="A4226" s="7"/>
      <c r="D4226" t="str">
        <f t="shared" si="130"/>
        <v>00:00:00</v>
      </c>
      <c r="E4226" s="18">
        <f t="shared" si="131"/>
        <v>0</v>
      </c>
      <c r="F4226" s="2"/>
      <c r="G4226" s="4"/>
      <c r="M4226" s="6"/>
      <c r="N4226" s="6"/>
    </row>
    <row r="4227" spans="1:14" hidden="1" x14ac:dyDescent="0.3">
      <c r="A4227" s="7"/>
      <c r="D4227" t="str">
        <f t="shared" ref="D4227:D4290" si="132">TEXT(C4227,"hh:mm:ss")</f>
        <v>00:00:00</v>
      </c>
      <c r="E4227" s="18">
        <f t="shared" ref="E4227:E4290" si="133">FLOOR(D4227,TIME(1,0,0))</f>
        <v>0</v>
      </c>
      <c r="F4227" s="2"/>
      <c r="G4227" s="4"/>
      <c r="M4227" s="6"/>
      <c r="N4227" s="6"/>
    </row>
    <row r="4228" spans="1:14" hidden="1" x14ac:dyDescent="0.3">
      <c r="A4228" s="7"/>
      <c r="D4228" t="str">
        <f t="shared" si="132"/>
        <v>00:00:00</v>
      </c>
      <c r="E4228" s="18">
        <f t="shared" si="133"/>
        <v>0</v>
      </c>
      <c r="F4228" s="2"/>
      <c r="G4228" s="4"/>
      <c r="M4228" s="6"/>
      <c r="N4228" s="6"/>
    </row>
    <row r="4229" spans="1:14" hidden="1" x14ac:dyDescent="0.3">
      <c r="A4229" s="7"/>
      <c r="D4229" t="str">
        <f t="shared" si="132"/>
        <v>00:00:00</v>
      </c>
      <c r="E4229" s="18">
        <f t="shared" si="133"/>
        <v>0</v>
      </c>
      <c r="F4229" s="2"/>
      <c r="G4229" s="4"/>
      <c r="M4229" s="6"/>
      <c r="N4229" s="6"/>
    </row>
    <row r="4230" spans="1:14" hidden="1" x14ac:dyDescent="0.3">
      <c r="A4230" s="7"/>
      <c r="D4230" t="str">
        <f t="shared" si="132"/>
        <v>00:00:00</v>
      </c>
      <c r="E4230" s="18">
        <f t="shared" si="133"/>
        <v>0</v>
      </c>
      <c r="F4230" s="2"/>
      <c r="G4230" s="4"/>
      <c r="M4230" s="6"/>
      <c r="N4230" s="6"/>
    </row>
    <row r="4231" spans="1:14" hidden="1" x14ac:dyDescent="0.3">
      <c r="A4231" s="7"/>
      <c r="D4231" t="str">
        <f t="shared" si="132"/>
        <v>00:00:00</v>
      </c>
      <c r="E4231" s="18">
        <f t="shared" si="133"/>
        <v>0</v>
      </c>
      <c r="F4231" s="2"/>
      <c r="G4231" s="4"/>
      <c r="M4231" s="6"/>
      <c r="N4231" s="6"/>
    </row>
    <row r="4232" spans="1:14" hidden="1" x14ac:dyDescent="0.3">
      <c r="A4232" s="7"/>
      <c r="D4232" t="str">
        <f t="shared" si="132"/>
        <v>00:00:00</v>
      </c>
      <c r="E4232" s="18">
        <f t="shared" si="133"/>
        <v>0</v>
      </c>
      <c r="F4232" s="2"/>
      <c r="G4232" s="4"/>
      <c r="M4232" s="6"/>
      <c r="N4232" s="6"/>
    </row>
    <row r="4233" spans="1:14" hidden="1" x14ac:dyDescent="0.3">
      <c r="A4233" s="7"/>
      <c r="D4233" t="str">
        <f t="shared" si="132"/>
        <v>00:00:00</v>
      </c>
      <c r="E4233" s="18">
        <f t="shared" si="133"/>
        <v>0</v>
      </c>
      <c r="F4233" s="2"/>
      <c r="G4233" s="4"/>
      <c r="M4233" s="6"/>
      <c r="N4233" s="6"/>
    </row>
    <row r="4234" spans="1:14" hidden="1" x14ac:dyDescent="0.3">
      <c r="A4234" s="7"/>
      <c r="D4234" t="str">
        <f t="shared" si="132"/>
        <v>00:00:00</v>
      </c>
      <c r="E4234" s="18">
        <f t="shared" si="133"/>
        <v>0</v>
      </c>
      <c r="F4234" s="2"/>
      <c r="G4234" s="4"/>
      <c r="M4234" s="6"/>
      <c r="N4234" s="6"/>
    </row>
    <row r="4235" spans="1:14" hidden="1" x14ac:dyDescent="0.3">
      <c r="A4235" s="7"/>
      <c r="D4235" t="str">
        <f t="shared" si="132"/>
        <v>00:00:00</v>
      </c>
      <c r="E4235" s="18">
        <f t="shared" si="133"/>
        <v>0</v>
      </c>
      <c r="F4235" s="2"/>
      <c r="G4235" s="4"/>
      <c r="M4235" s="6"/>
      <c r="N4235" s="6"/>
    </row>
    <row r="4236" spans="1:14" hidden="1" x14ac:dyDescent="0.3">
      <c r="A4236" s="7"/>
      <c r="D4236" t="str">
        <f t="shared" si="132"/>
        <v>00:00:00</v>
      </c>
      <c r="E4236" s="18">
        <f t="shared" si="133"/>
        <v>0</v>
      </c>
      <c r="F4236" s="2"/>
      <c r="G4236" s="4"/>
      <c r="M4236" s="6"/>
      <c r="N4236" s="6"/>
    </row>
    <row r="4237" spans="1:14" hidden="1" x14ac:dyDescent="0.3">
      <c r="A4237" s="7"/>
      <c r="D4237" t="str">
        <f t="shared" si="132"/>
        <v>00:00:00</v>
      </c>
      <c r="E4237" s="18">
        <f t="shared" si="133"/>
        <v>0</v>
      </c>
      <c r="F4237" s="2"/>
      <c r="G4237" s="4"/>
      <c r="M4237" s="6"/>
      <c r="N4237" s="6"/>
    </row>
    <row r="4238" spans="1:14" hidden="1" x14ac:dyDescent="0.3">
      <c r="A4238" s="7"/>
      <c r="D4238" t="str">
        <f t="shared" si="132"/>
        <v>00:00:00</v>
      </c>
      <c r="E4238" s="18">
        <f t="shared" si="133"/>
        <v>0</v>
      </c>
      <c r="F4238" s="2"/>
      <c r="G4238" s="4"/>
      <c r="M4238" s="6"/>
      <c r="N4238" s="6"/>
    </row>
    <row r="4239" spans="1:14" hidden="1" x14ac:dyDescent="0.3">
      <c r="A4239" s="7"/>
      <c r="D4239" t="str">
        <f t="shared" si="132"/>
        <v>00:00:00</v>
      </c>
      <c r="E4239" s="18">
        <f t="shared" si="133"/>
        <v>0</v>
      </c>
      <c r="F4239" s="2"/>
      <c r="G4239" s="4"/>
      <c r="M4239" s="6"/>
      <c r="N4239" s="6"/>
    </row>
    <row r="4240" spans="1:14" hidden="1" x14ac:dyDescent="0.3">
      <c r="A4240" s="7"/>
      <c r="D4240" t="str">
        <f t="shared" si="132"/>
        <v>00:00:00</v>
      </c>
      <c r="E4240" s="18">
        <f t="shared" si="133"/>
        <v>0</v>
      </c>
      <c r="F4240" s="2"/>
      <c r="G4240" s="4"/>
      <c r="M4240" s="6"/>
      <c r="N4240" s="6"/>
    </row>
    <row r="4241" spans="1:14" hidden="1" x14ac:dyDescent="0.3">
      <c r="A4241" s="7"/>
      <c r="D4241" t="str">
        <f t="shared" si="132"/>
        <v>00:00:00</v>
      </c>
      <c r="E4241" s="18">
        <f t="shared" si="133"/>
        <v>0</v>
      </c>
      <c r="F4241" s="2"/>
      <c r="G4241" s="4"/>
      <c r="M4241" s="6"/>
      <c r="N4241" s="6"/>
    </row>
    <row r="4242" spans="1:14" hidden="1" x14ac:dyDescent="0.3">
      <c r="A4242" s="7"/>
      <c r="D4242" t="str">
        <f t="shared" si="132"/>
        <v>00:00:00</v>
      </c>
      <c r="E4242" s="18">
        <f t="shared" si="133"/>
        <v>0</v>
      </c>
      <c r="F4242" s="2"/>
      <c r="G4242" s="4"/>
      <c r="M4242" s="6"/>
      <c r="N4242" s="6"/>
    </row>
    <row r="4243" spans="1:14" hidden="1" x14ac:dyDescent="0.3">
      <c r="A4243" s="7"/>
      <c r="D4243" t="str">
        <f t="shared" si="132"/>
        <v>00:00:00</v>
      </c>
      <c r="E4243" s="18">
        <f t="shared" si="133"/>
        <v>0</v>
      </c>
      <c r="F4243" s="2"/>
      <c r="G4243" s="4"/>
      <c r="M4243" s="6"/>
      <c r="N4243" s="6"/>
    </row>
    <row r="4244" spans="1:14" hidden="1" x14ac:dyDescent="0.3">
      <c r="A4244" s="7"/>
      <c r="D4244" t="str">
        <f t="shared" si="132"/>
        <v>00:00:00</v>
      </c>
      <c r="E4244" s="18">
        <f t="shared" si="133"/>
        <v>0</v>
      </c>
      <c r="F4244" s="2"/>
      <c r="G4244" s="4"/>
      <c r="M4244" s="6"/>
      <c r="N4244" s="6"/>
    </row>
    <row r="4245" spans="1:14" hidden="1" x14ac:dyDescent="0.3">
      <c r="A4245" s="7"/>
      <c r="D4245" t="str">
        <f t="shared" si="132"/>
        <v>00:00:00</v>
      </c>
      <c r="E4245" s="18">
        <f t="shared" si="133"/>
        <v>0</v>
      </c>
      <c r="F4245" s="2"/>
      <c r="G4245" s="4"/>
      <c r="M4245" s="6"/>
      <c r="N4245" s="6"/>
    </row>
    <row r="4246" spans="1:14" hidden="1" x14ac:dyDescent="0.3">
      <c r="A4246" s="7"/>
      <c r="D4246" t="str">
        <f t="shared" si="132"/>
        <v>00:00:00</v>
      </c>
      <c r="E4246" s="18">
        <f t="shared" si="133"/>
        <v>0</v>
      </c>
      <c r="F4246" s="2"/>
      <c r="G4246" s="4"/>
      <c r="M4246" s="6"/>
      <c r="N4246" s="6"/>
    </row>
    <row r="4247" spans="1:14" hidden="1" x14ac:dyDescent="0.3">
      <c r="A4247" s="7"/>
      <c r="D4247" t="str">
        <f t="shared" si="132"/>
        <v>00:00:00</v>
      </c>
      <c r="E4247" s="18">
        <f t="shared" si="133"/>
        <v>0</v>
      </c>
      <c r="F4247" s="2"/>
      <c r="G4247" s="4"/>
      <c r="M4247" s="6"/>
      <c r="N4247" s="6"/>
    </row>
    <row r="4248" spans="1:14" hidden="1" x14ac:dyDescent="0.3">
      <c r="A4248" s="7"/>
      <c r="D4248" t="str">
        <f t="shared" si="132"/>
        <v>00:00:00</v>
      </c>
      <c r="E4248" s="18">
        <f t="shared" si="133"/>
        <v>0</v>
      </c>
      <c r="F4248" s="2"/>
      <c r="G4248" s="4"/>
      <c r="M4248" s="6"/>
      <c r="N4248" s="6"/>
    </row>
    <row r="4249" spans="1:14" hidden="1" x14ac:dyDescent="0.3">
      <c r="A4249" s="7"/>
      <c r="D4249" t="str">
        <f t="shared" si="132"/>
        <v>00:00:00</v>
      </c>
      <c r="E4249" s="18">
        <f t="shared" si="133"/>
        <v>0</v>
      </c>
      <c r="F4249" s="2"/>
      <c r="G4249" s="4"/>
      <c r="M4249" s="6"/>
      <c r="N4249" s="6"/>
    </row>
    <row r="4250" spans="1:14" hidden="1" x14ac:dyDescent="0.3">
      <c r="A4250" s="7"/>
      <c r="D4250" t="str">
        <f t="shared" si="132"/>
        <v>00:00:00</v>
      </c>
      <c r="E4250" s="18">
        <f t="shared" si="133"/>
        <v>0</v>
      </c>
      <c r="F4250" s="2"/>
      <c r="G4250" s="4"/>
      <c r="M4250" s="6"/>
      <c r="N4250" s="6"/>
    </row>
    <row r="4251" spans="1:14" hidden="1" x14ac:dyDescent="0.3">
      <c r="A4251" s="7"/>
      <c r="D4251" t="str">
        <f t="shared" si="132"/>
        <v>00:00:00</v>
      </c>
      <c r="E4251" s="18">
        <f t="shared" si="133"/>
        <v>0</v>
      </c>
      <c r="F4251" s="2"/>
      <c r="G4251" s="4"/>
      <c r="M4251" s="6"/>
      <c r="N4251" s="6"/>
    </row>
    <row r="4252" spans="1:14" hidden="1" x14ac:dyDescent="0.3">
      <c r="A4252" s="7"/>
      <c r="D4252" t="str">
        <f t="shared" si="132"/>
        <v>00:00:00</v>
      </c>
      <c r="E4252" s="18">
        <f t="shared" si="133"/>
        <v>0</v>
      </c>
      <c r="F4252" s="2"/>
      <c r="G4252" s="4"/>
      <c r="M4252" s="6"/>
      <c r="N4252" s="6"/>
    </row>
    <row r="4253" spans="1:14" hidden="1" x14ac:dyDescent="0.3">
      <c r="A4253" s="7"/>
      <c r="D4253" t="str">
        <f t="shared" si="132"/>
        <v>00:00:00</v>
      </c>
      <c r="E4253" s="18">
        <f t="shared" si="133"/>
        <v>0</v>
      </c>
      <c r="F4253" s="2"/>
      <c r="G4253" s="4"/>
      <c r="M4253" s="6"/>
      <c r="N4253" s="6"/>
    </row>
    <row r="4254" spans="1:14" hidden="1" x14ac:dyDescent="0.3">
      <c r="A4254" s="7"/>
      <c r="D4254" t="str">
        <f t="shared" si="132"/>
        <v>00:00:00</v>
      </c>
      <c r="E4254" s="18">
        <f t="shared" si="133"/>
        <v>0</v>
      </c>
      <c r="F4254" s="2"/>
      <c r="G4254" s="4"/>
      <c r="M4254" s="6"/>
      <c r="N4254" s="6"/>
    </row>
    <row r="4255" spans="1:14" hidden="1" x14ac:dyDescent="0.3">
      <c r="A4255" s="7"/>
      <c r="D4255" t="str">
        <f t="shared" si="132"/>
        <v>00:00:00</v>
      </c>
      <c r="E4255" s="18">
        <f t="shared" si="133"/>
        <v>0</v>
      </c>
      <c r="F4255" s="2"/>
      <c r="G4255" s="4"/>
      <c r="M4255" s="6"/>
      <c r="N4255" s="6"/>
    </row>
    <row r="4256" spans="1:14" hidden="1" x14ac:dyDescent="0.3">
      <c r="A4256" s="7"/>
      <c r="D4256" t="str">
        <f t="shared" si="132"/>
        <v>00:00:00</v>
      </c>
      <c r="E4256" s="18">
        <f t="shared" si="133"/>
        <v>0</v>
      </c>
      <c r="F4256" s="2"/>
      <c r="G4256" s="4"/>
      <c r="M4256" s="6"/>
      <c r="N4256" s="6"/>
    </row>
    <row r="4257" spans="1:14" hidden="1" x14ac:dyDescent="0.3">
      <c r="A4257" s="7"/>
      <c r="D4257" t="str">
        <f t="shared" si="132"/>
        <v>00:00:00</v>
      </c>
      <c r="E4257" s="18">
        <f t="shared" si="133"/>
        <v>0</v>
      </c>
      <c r="F4257" s="2"/>
      <c r="G4257" s="4"/>
      <c r="M4257" s="6"/>
      <c r="N4257" s="6"/>
    </row>
    <row r="4258" spans="1:14" hidden="1" x14ac:dyDescent="0.3">
      <c r="A4258" s="7"/>
      <c r="D4258" t="str">
        <f t="shared" si="132"/>
        <v>00:00:00</v>
      </c>
      <c r="E4258" s="18">
        <f t="shared" si="133"/>
        <v>0</v>
      </c>
      <c r="F4258" s="2"/>
      <c r="G4258" s="4"/>
      <c r="M4258" s="6"/>
      <c r="N4258" s="6"/>
    </row>
    <row r="4259" spans="1:14" hidden="1" x14ac:dyDescent="0.3">
      <c r="A4259" s="7"/>
      <c r="D4259" t="str">
        <f t="shared" si="132"/>
        <v>00:00:00</v>
      </c>
      <c r="E4259" s="18">
        <f t="shared" si="133"/>
        <v>0</v>
      </c>
      <c r="F4259" s="2"/>
      <c r="G4259" s="4"/>
      <c r="M4259" s="6"/>
      <c r="N4259" s="6"/>
    </row>
    <row r="4260" spans="1:14" hidden="1" x14ac:dyDescent="0.3">
      <c r="A4260" s="7"/>
      <c r="D4260" t="str">
        <f t="shared" si="132"/>
        <v>00:00:00</v>
      </c>
      <c r="E4260" s="18">
        <f t="shared" si="133"/>
        <v>0</v>
      </c>
      <c r="F4260" s="2"/>
      <c r="G4260" s="4"/>
      <c r="M4260" s="6"/>
      <c r="N4260" s="6"/>
    </row>
    <row r="4261" spans="1:14" hidden="1" x14ac:dyDescent="0.3">
      <c r="A4261" s="7"/>
      <c r="D4261" t="str">
        <f t="shared" si="132"/>
        <v>00:00:00</v>
      </c>
      <c r="E4261" s="18">
        <f t="shared" si="133"/>
        <v>0</v>
      </c>
      <c r="F4261" s="2"/>
      <c r="G4261" s="4"/>
      <c r="M4261" s="6"/>
      <c r="N4261" s="6"/>
    </row>
    <row r="4262" spans="1:14" hidden="1" x14ac:dyDescent="0.3">
      <c r="A4262" s="7"/>
      <c r="D4262" t="str">
        <f t="shared" si="132"/>
        <v>00:00:00</v>
      </c>
      <c r="E4262" s="18">
        <f t="shared" si="133"/>
        <v>0</v>
      </c>
      <c r="F4262" s="2"/>
      <c r="G4262" s="4"/>
      <c r="M4262" s="6"/>
      <c r="N4262" s="6"/>
    </row>
    <row r="4263" spans="1:14" hidden="1" x14ac:dyDescent="0.3">
      <c r="A4263" s="7"/>
      <c r="D4263" t="str">
        <f t="shared" si="132"/>
        <v>00:00:00</v>
      </c>
      <c r="E4263" s="18">
        <f t="shared" si="133"/>
        <v>0</v>
      </c>
      <c r="F4263" s="2"/>
      <c r="G4263" s="4"/>
      <c r="M4263" s="6"/>
      <c r="N4263" s="6"/>
    </row>
    <row r="4264" spans="1:14" hidden="1" x14ac:dyDescent="0.3">
      <c r="A4264" s="7"/>
      <c r="D4264" t="str">
        <f t="shared" si="132"/>
        <v>00:00:00</v>
      </c>
      <c r="E4264" s="18">
        <f t="shared" si="133"/>
        <v>0</v>
      </c>
      <c r="F4264" s="2"/>
      <c r="G4264" s="4"/>
      <c r="M4264" s="6"/>
      <c r="N4264" s="6"/>
    </row>
    <row r="4265" spans="1:14" hidden="1" x14ac:dyDescent="0.3">
      <c r="A4265" s="7"/>
      <c r="D4265" t="str">
        <f t="shared" si="132"/>
        <v>00:00:00</v>
      </c>
      <c r="E4265" s="18">
        <f t="shared" si="133"/>
        <v>0</v>
      </c>
      <c r="F4265" s="2"/>
      <c r="G4265" s="4"/>
      <c r="M4265" s="6"/>
      <c r="N4265" s="6"/>
    </row>
    <row r="4266" spans="1:14" hidden="1" x14ac:dyDescent="0.3">
      <c r="A4266" s="7"/>
      <c r="D4266" t="str">
        <f t="shared" si="132"/>
        <v>00:00:00</v>
      </c>
      <c r="E4266" s="18">
        <f t="shared" si="133"/>
        <v>0</v>
      </c>
      <c r="F4266" s="2"/>
      <c r="G4266" s="4"/>
      <c r="M4266" s="6"/>
      <c r="N4266" s="6"/>
    </row>
    <row r="4267" spans="1:14" hidden="1" x14ac:dyDescent="0.3">
      <c r="A4267" s="7"/>
      <c r="D4267" t="str">
        <f t="shared" si="132"/>
        <v>00:00:00</v>
      </c>
      <c r="E4267" s="18">
        <f t="shared" si="133"/>
        <v>0</v>
      </c>
      <c r="F4267" s="2"/>
      <c r="G4267" s="4"/>
      <c r="M4267" s="6"/>
      <c r="N4267" s="6"/>
    </row>
    <row r="4268" spans="1:14" hidden="1" x14ac:dyDescent="0.3">
      <c r="A4268" s="7"/>
      <c r="D4268" t="str">
        <f t="shared" si="132"/>
        <v>00:00:00</v>
      </c>
      <c r="E4268" s="18">
        <f t="shared" si="133"/>
        <v>0</v>
      </c>
      <c r="F4268" s="2"/>
      <c r="G4268" s="4"/>
      <c r="M4268" s="6"/>
      <c r="N4268" s="6"/>
    </row>
    <row r="4269" spans="1:14" hidden="1" x14ac:dyDescent="0.3">
      <c r="A4269" s="7"/>
      <c r="D4269" t="str">
        <f t="shared" si="132"/>
        <v>00:00:00</v>
      </c>
      <c r="E4269" s="18">
        <f t="shared" si="133"/>
        <v>0</v>
      </c>
      <c r="F4269" s="2"/>
      <c r="G4269" s="4"/>
      <c r="M4269" s="6"/>
      <c r="N4269" s="6"/>
    </row>
    <row r="4270" spans="1:14" hidden="1" x14ac:dyDescent="0.3">
      <c r="A4270" s="7"/>
      <c r="D4270" t="str">
        <f t="shared" si="132"/>
        <v>00:00:00</v>
      </c>
      <c r="E4270" s="18">
        <f t="shared" si="133"/>
        <v>0</v>
      </c>
      <c r="F4270" s="2"/>
      <c r="G4270" s="4"/>
      <c r="M4270" s="6"/>
      <c r="N4270" s="6"/>
    </row>
    <row r="4271" spans="1:14" hidden="1" x14ac:dyDescent="0.3">
      <c r="A4271" s="7"/>
      <c r="D4271" t="str">
        <f t="shared" si="132"/>
        <v>00:00:00</v>
      </c>
      <c r="E4271" s="18">
        <f t="shared" si="133"/>
        <v>0</v>
      </c>
      <c r="F4271" s="2"/>
      <c r="G4271" s="4"/>
      <c r="M4271" s="6"/>
      <c r="N4271" s="6"/>
    </row>
    <row r="4272" spans="1:14" hidden="1" x14ac:dyDescent="0.3">
      <c r="A4272" s="7"/>
      <c r="D4272" t="str">
        <f t="shared" si="132"/>
        <v>00:00:00</v>
      </c>
      <c r="E4272" s="18">
        <f t="shared" si="133"/>
        <v>0</v>
      </c>
      <c r="F4272" s="2"/>
      <c r="G4272" s="4"/>
      <c r="M4272" s="6"/>
      <c r="N4272" s="6"/>
    </row>
    <row r="4273" spans="1:14" hidden="1" x14ac:dyDescent="0.3">
      <c r="A4273" s="7"/>
      <c r="D4273" t="str">
        <f t="shared" si="132"/>
        <v>00:00:00</v>
      </c>
      <c r="E4273" s="18">
        <f t="shared" si="133"/>
        <v>0</v>
      </c>
      <c r="F4273" s="2"/>
      <c r="G4273" s="4"/>
      <c r="M4273" s="6"/>
      <c r="N4273" s="6"/>
    </row>
    <row r="4274" spans="1:14" hidden="1" x14ac:dyDescent="0.3">
      <c r="A4274" s="7"/>
      <c r="D4274" t="str">
        <f t="shared" si="132"/>
        <v>00:00:00</v>
      </c>
      <c r="E4274" s="18">
        <f t="shared" si="133"/>
        <v>0</v>
      </c>
      <c r="F4274" s="2"/>
      <c r="G4274" s="4"/>
      <c r="M4274" s="6"/>
      <c r="N4274" s="6"/>
    </row>
    <row r="4275" spans="1:14" hidden="1" x14ac:dyDescent="0.3">
      <c r="A4275" s="7"/>
      <c r="D4275" t="str">
        <f t="shared" si="132"/>
        <v>00:00:00</v>
      </c>
      <c r="E4275" s="18">
        <f t="shared" si="133"/>
        <v>0</v>
      </c>
      <c r="F4275" s="2"/>
      <c r="G4275" s="4"/>
      <c r="M4275" s="6"/>
      <c r="N4275" s="6"/>
    </row>
    <row r="4276" spans="1:14" hidden="1" x14ac:dyDescent="0.3">
      <c r="A4276" s="7"/>
      <c r="D4276" t="str">
        <f t="shared" si="132"/>
        <v>00:00:00</v>
      </c>
      <c r="E4276" s="18">
        <f t="shared" si="133"/>
        <v>0</v>
      </c>
      <c r="F4276" s="2"/>
      <c r="G4276" s="4"/>
      <c r="M4276" s="6"/>
      <c r="N4276" s="6"/>
    </row>
    <row r="4277" spans="1:14" hidden="1" x14ac:dyDescent="0.3">
      <c r="A4277" s="7"/>
      <c r="D4277" t="str">
        <f t="shared" si="132"/>
        <v>00:00:00</v>
      </c>
      <c r="E4277" s="18">
        <f t="shared" si="133"/>
        <v>0</v>
      </c>
      <c r="F4277" s="2"/>
      <c r="G4277" s="4"/>
      <c r="M4277" s="6"/>
      <c r="N4277" s="6"/>
    </row>
    <row r="4278" spans="1:14" hidden="1" x14ac:dyDescent="0.3">
      <c r="A4278" s="7"/>
      <c r="D4278" t="str">
        <f t="shared" si="132"/>
        <v>00:00:00</v>
      </c>
      <c r="E4278" s="18">
        <f t="shared" si="133"/>
        <v>0</v>
      </c>
      <c r="F4278" s="2"/>
      <c r="G4278" s="4"/>
      <c r="M4278" s="6"/>
      <c r="N4278" s="6"/>
    </row>
    <row r="4279" spans="1:14" hidden="1" x14ac:dyDescent="0.3">
      <c r="A4279" s="7"/>
      <c r="D4279" t="str">
        <f t="shared" si="132"/>
        <v>00:00:00</v>
      </c>
      <c r="E4279" s="18">
        <f t="shared" si="133"/>
        <v>0</v>
      </c>
      <c r="F4279" s="2"/>
      <c r="G4279" s="4"/>
      <c r="M4279" s="6"/>
      <c r="N4279" s="6"/>
    </row>
    <row r="4280" spans="1:14" hidden="1" x14ac:dyDescent="0.3">
      <c r="A4280" s="7"/>
      <c r="D4280" t="str">
        <f t="shared" si="132"/>
        <v>00:00:00</v>
      </c>
      <c r="E4280" s="18">
        <f t="shared" si="133"/>
        <v>0</v>
      </c>
      <c r="F4280" s="2"/>
      <c r="G4280" s="4"/>
      <c r="M4280" s="6"/>
      <c r="N4280" s="6"/>
    </row>
    <row r="4281" spans="1:14" hidden="1" x14ac:dyDescent="0.3">
      <c r="A4281" s="7"/>
      <c r="D4281" t="str">
        <f t="shared" si="132"/>
        <v>00:00:00</v>
      </c>
      <c r="E4281" s="18">
        <f t="shared" si="133"/>
        <v>0</v>
      </c>
      <c r="F4281" s="2"/>
      <c r="G4281" s="4"/>
      <c r="M4281" s="6"/>
      <c r="N4281" s="6"/>
    </row>
    <row r="4282" spans="1:14" hidden="1" x14ac:dyDescent="0.3">
      <c r="A4282" s="7"/>
      <c r="D4282" t="str">
        <f t="shared" si="132"/>
        <v>00:00:00</v>
      </c>
      <c r="E4282" s="18">
        <f t="shared" si="133"/>
        <v>0</v>
      </c>
      <c r="F4282" s="2"/>
      <c r="G4282" s="4"/>
      <c r="M4282" s="6"/>
      <c r="N4282" s="6"/>
    </row>
    <row r="4283" spans="1:14" hidden="1" x14ac:dyDescent="0.3">
      <c r="A4283" s="7"/>
      <c r="D4283" t="str">
        <f t="shared" si="132"/>
        <v>00:00:00</v>
      </c>
      <c r="E4283" s="18">
        <f t="shared" si="133"/>
        <v>0</v>
      </c>
      <c r="F4283" s="2"/>
      <c r="G4283" s="4"/>
      <c r="M4283" s="6"/>
      <c r="N4283" s="6"/>
    </row>
    <row r="4284" spans="1:14" hidden="1" x14ac:dyDescent="0.3">
      <c r="A4284" s="7"/>
      <c r="D4284" t="str">
        <f t="shared" si="132"/>
        <v>00:00:00</v>
      </c>
      <c r="E4284" s="18">
        <f t="shared" si="133"/>
        <v>0</v>
      </c>
      <c r="F4284" s="2"/>
      <c r="G4284" s="4"/>
      <c r="M4284" s="6"/>
      <c r="N4284" s="6"/>
    </row>
    <row r="4285" spans="1:14" hidden="1" x14ac:dyDescent="0.3">
      <c r="A4285" s="7"/>
      <c r="D4285" t="str">
        <f t="shared" si="132"/>
        <v>00:00:00</v>
      </c>
      <c r="E4285" s="18">
        <f t="shared" si="133"/>
        <v>0</v>
      </c>
      <c r="F4285" s="2"/>
      <c r="G4285" s="4"/>
      <c r="M4285" s="6"/>
      <c r="N4285" s="6"/>
    </row>
    <row r="4286" spans="1:14" hidden="1" x14ac:dyDescent="0.3">
      <c r="A4286" s="7"/>
      <c r="D4286" t="str">
        <f t="shared" si="132"/>
        <v>00:00:00</v>
      </c>
      <c r="E4286" s="18">
        <f t="shared" si="133"/>
        <v>0</v>
      </c>
      <c r="F4286" s="2"/>
      <c r="G4286" s="4"/>
      <c r="M4286" s="6"/>
      <c r="N4286" s="6"/>
    </row>
    <row r="4287" spans="1:14" hidden="1" x14ac:dyDescent="0.3">
      <c r="A4287" s="7"/>
      <c r="D4287" t="str">
        <f t="shared" si="132"/>
        <v>00:00:00</v>
      </c>
      <c r="E4287" s="18">
        <f t="shared" si="133"/>
        <v>0</v>
      </c>
      <c r="F4287" s="2"/>
      <c r="G4287" s="4"/>
      <c r="M4287" s="6"/>
      <c r="N4287" s="6"/>
    </row>
    <row r="4288" spans="1:14" hidden="1" x14ac:dyDescent="0.3">
      <c r="A4288" s="7"/>
      <c r="D4288" t="str">
        <f t="shared" si="132"/>
        <v>00:00:00</v>
      </c>
      <c r="E4288" s="18">
        <f t="shared" si="133"/>
        <v>0</v>
      </c>
      <c r="F4288" s="2"/>
      <c r="G4288" s="4"/>
      <c r="M4288" s="6"/>
      <c r="N4288" s="6"/>
    </row>
    <row r="4289" spans="1:14" hidden="1" x14ac:dyDescent="0.3">
      <c r="A4289" s="7"/>
      <c r="D4289" t="str">
        <f t="shared" si="132"/>
        <v>00:00:00</v>
      </c>
      <c r="E4289" s="18">
        <f t="shared" si="133"/>
        <v>0</v>
      </c>
      <c r="F4289" s="2"/>
      <c r="G4289" s="4"/>
      <c r="M4289" s="6"/>
      <c r="N4289" s="6"/>
    </row>
    <row r="4290" spans="1:14" hidden="1" x14ac:dyDescent="0.3">
      <c r="A4290" s="7"/>
      <c r="D4290" t="str">
        <f t="shared" si="132"/>
        <v>00:00:00</v>
      </c>
      <c r="E4290" s="18">
        <f t="shared" si="133"/>
        <v>0</v>
      </c>
      <c r="F4290" s="2"/>
      <c r="G4290" s="4"/>
      <c r="M4290" s="6"/>
      <c r="N4290" s="6"/>
    </row>
    <row r="4291" spans="1:14" hidden="1" x14ac:dyDescent="0.3">
      <c r="A4291" s="7"/>
      <c r="D4291" t="str">
        <f t="shared" ref="D4291:D4354" si="134">TEXT(C4291,"hh:mm:ss")</f>
        <v>00:00:00</v>
      </c>
      <c r="E4291" s="18">
        <f t="shared" ref="E4291:E4354" si="135">FLOOR(D4291,TIME(1,0,0))</f>
        <v>0</v>
      </c>
      <c r="F4291" s="2"/>
      <c r="G4291" s="4"/>
      <c r="M4291" s="6"/>
      <c r="N4291" s="6"/>
    </row>
    <row r="4292" spans="1:14" hidden="1" x14ac:dyDescent="0.3">
      <c r="A4292" s="7"/>
      <c r="D4292" t="str">
        <f t="shared" si="134"/>
        <v>00:00:00</v>
      </c>
      <c r="E4292" s="18">
        <f t="shared" si="135"/>
        <v>0</v>
      </c>
      <c r="F4292" s="2"/>
      <c r="G4292" s="4"/>
      <c r="M4292" s="6"/>
      <c r="N4292" s="6"/>
    </row>
    <row r="4293" spans="1:14" hidden="1" x14ac:dyDescent="0.3">
      <c r="A4293" s="7"/>
      <c r="D4293" t="str">
        <f t="shared" si="134"/>
        <v>00:00:00</v>
      </c>
      <c r="E4293" s="18">
        <f t="shared" si="135"/>
        <v>0</v>
      </c>
      <c r="F4293" s="2"/>
      <c r="G4293" s="4"/>
      <c r="M4293" s="6"/>
      <c r="N4293" s="6"/>
    </row>
    <row r="4294" spans="1:14" hidden="1" x14ac:dyDescent="0.3">
      <c r="A4294" s="7"/>
      <c r="D4294" t="str">
        <f t="shared" si="134"/>
        <v>00:00:00</v>
      </c>
      <c r="E4294" s="18">
        <f t="shared" si="135"/>
        <v>0</v>
      </c>
      <c r="F4294" s="2"/>
      <c r="G4294" s="4"/>
      <c r="M4294" s="6"/>
      <c r="N4294" s="6"/>
    </row>
    <row r="4295" spans="1:14" hidden="1" x14ac:dyDescent="0.3">
      <c r="A4295" s="7"/>
      <c r="D4295" t="str">
        <f t="shared" si="134"/>
        <v>00:00:00</v>
      </c>
      <c r="E4295" s="18">
        <f t="shared" si="135"/>
        <v>0</v>
      </c>
      <c r="F4295" s="2"/>
      <c r="G4295" s="4"/>
      <c r="M4295" s="6"/>
      <c r="N4295" s="6"/>
    </row>
    <row r="4296" spans="1:14" hidden="1" x14ac:dyDescent="0.3">
      <c r="A4296" s="7"/>
      <c r="D4296" t="str">
        <f t="shared" si="134"/>
        <v>00:00:00</v>
      </c>
      <c r="E4296" s="18">
        <f t="shared" si="135"/>
        <v>0</v>
      </c>
      <c r="F4296" s="2"/>
      <c r="G4296" s="4"/>
      <c r="M4296" s="6"/>
      <c r="N4296" s="6"/>
    </row>
    <row r="4297" spans="1:14" hidden="1" x14ac:dyDescent="0.3">
      <c r="A4297" s="7"/>
      <c r="D4297" t="str">
        <f t="shared" si="134"/>
        <v>00:00:00</v>
      </c>
      <c r="E4297" s="18">
        <f t="shared" si="135"/>
        <v>0</v>
      </c>
      <c r="F4297" s="2"/>
      <c r="G4297" s="4"/>
      <c r="M4297" s="6"/>
      <c r="N4297" s="6"/>
    </row>
    <row r="4298" spans="1:14" hidden="1" x14ac:dyDescent="0.3">
      <c r="A4298" s="7"/>
      <c r="D4298" t="str">
        <f t="shared" si="134"/>
        <v>00:00:00</v>
      </c>
      <c r="E4298" s="18">
        <f t="shared" si="135"/>
        <v>0</v>
      </c>
      <c r="F4298" s="2"/>
      <c r="G4298" s="4"/>
      <c r="M4298" s="6"/>
      <c r="N4298" s="6"/>
    </row>
    <row r="4299" spans="1:14" hidden="1" x14ac:dyDescent="0.3">
      <c r="A4299" s="7"/>
      <c r="D4299" t="str">
        <f t="shared" si="134"/>
        <v>00:00:00</v>
      </c>
      <c r="E4299" s="18">
        <f t="shared" si="135"/>
        <v>0</v>
      </c>
      <c r="F4299" s="2"/>
      <c r="G4299" s="4"/>
      <c r="M4299" s="6"/>
      <c r="N4299" s="6"/>
    </row>
    <row r="4300" spans="1:14" hidden="1" x14ac:dyDescent="0.3">
      <c r="A4300" s="7"/>
      <c r="D4300" t="str">
        <f t="shared" si="134"/>
        <v>00:00:00</v>
      </c>
      <c r="E4300" s="18">
        <f t="shared" si="135"/>
        <v>0</v>
      </c>
      <c r="F4300" s="2"/>
      <c r="G4300" s="4"/>
      <c r="M4300" s="6"/>
      <c r="N4300" s="6"/>
    </row>
    <row r="4301" spans="1:14" hidden="1" x14ac:dyDescent="0.3">
      <c r="A4301" s="7"/>
      <c r="D4301" t="str">
        <f t="shared" si="134"/>
        <v>00:00:00</v>
      </c>
      <c r="E4301" s="18">
        <f t="shared" si="135"/>
        <v>0</v>
      </c>
      <c r="F4301" s="2"/>
      <c r="G4301" s="4"/>
      <c r="M4301" s="6"/>
      <c r="N4301" s="6"/>
    </row>
    <row r="4302" spans="1:14" hidden="1" x14ac:dyDescent="0.3">
      <c r="A4302" s="7"/>
      <c r="D4302" t="str">
        <f t="shared" si="134"/>
        <v>00:00:00</v>
      </c>
      <c r="E4302" s="18">
        <f t="shared" si="135"/>
        <v>0</v>
      </c>
      <c r="F4302" s="2"/>
      <c r="G4302" s="4"/>
      <c r="M4302" s="6"/>
      <c r="N4302" s="6"/>
    </row>
    <row r="4303" spans="1:14" hidden="1" x14ac:dyDescent="0.3">
      <c r="A4303" s="7"/>
      <c r="D4303" t="str">
        <f t="shared" si="134"/>
        <v>00:00:00</v>
      </c>
      <c r="E4303" s="18">
        <f t="shared" si="135"/>
        <v>0</v>
      </c>
      <c r="F4303" s="2"/>
      <c r="G4303" s="4"/>
      <c r="M4303" s="6"/>
      <c r="N4303" s="6"/>
    </row>
    <row r="4304" spans="1:14" hidden="1" x14ac:dyDescent="0.3">
      <c r="A4304" s="7"/>
      <c r="D4304" t="str">
        <f t="shared" si="134"/>
        <v>00:00:00</v>
      </c>
      <c r="E4304" s="18">
        <f t="shared" si="135"/>
        <v>0</v>
      </c>
      <c r="F4304" s="2"/>
      <c r="G4304" s="4"/>
      <c r="M4304" s="6"/>
      <c r="N4304" s="6"/>
    </row>
    <row r="4305" spans="1:14" hidden="1" x14ac:dyDescent="0.3">
      <c r="A4305" s="7"/>
      <c r="D4305" t="str">
        <f t="shared" si="134"/>
        <v>00:00:00</v>
      </c>
      <c r="E4305" s="18">
        <f t="shared" si="135"/>
        <v>0</v>
      </c>
      <c r="F4305" s="2"/>
      <c r="G4305" s="4"/>
      <c r="M4305" s="6"/>
      <c r="N4305" s="6"/>
    </row>
    <row r="4306" spans="1:14" hidden="1" x14ac:dyDescent="0.3">
      <c r="A4306" s="7"/>
      <c r="D4306" t="str">
        <f t="shared" si="134"/>
        <v>00:00:00</v>
      </c>
      <c r="E4306" s="18">
        <f t="shared" si="135"/>
        <v>0</v>
      </c>
      <c r="F4306" s="2"/>
      <c r="G4306" s="4"/>
      <c r="M4306" s="6"/>
      <c r="N4306" s="6"/>
    </row>
    <row r="4307" spans="1:14" hidden="1" x14ac:dyDescent="0.3">
      <c r="A4307" s="7"/>
      <c r="D4307" t="str">
        <f t="shared" si="134"/>
        <v>00:00:00</v>
      </c>
      <c r="E4307" s="18">
        <f t="shared" si="135"/>
        <v>0</v>
      </c>
      <c r="F4307" s="2"/>
      <c r="G4307" s="4"/>
      <c r="M4307" s="6"/>
      <c r="N4307" s="6"/>
    </row>
    <row r="4308" spans="1:14" hidden="1" x14ac:dyDescent="0.3">
      <c r="A4308" s="7"/>
      <c r="D4308" t="str">
        <f t="shared" si="134"/>
        <v>00:00:00</v>
      </c>
      <c r="E4308" s="18">
        <f t="shared" si="135"/>
        <v>0</v>
      </c>
      <c r="F4308" s="2"/>
      <c r="G4308" s="4"/>
      <c r="M4308" s="6"/>
      <c r="N4308" s="6"/>
    </row>
    <row r="4309" spans="1:14" hidden="1" x14ac:dyDescent="0.3">
      <c r="A4309" s="7"/>
      <c r="D4309" t="str">
        <f t="shared" si="134"/>
        <v>00:00:00</v>
      </c>
      <c r="E4309" s="18">
        <f t="shared" si="135"/>
        <v>0</v>
      </c>
      <c r="F4309" s="2"/>
      <c r="G4309" s="4"/>
      <c r="M4309" s="6"/>
      <c r="N4309" s="6"/>
    </row>
    <row r="4310" spans="1:14" hidden="1" x14ac:dyDescent="0.3">
      <c r="A4310" s="7"/>
      <c r="D4310" t="str">
        <f t="shared" si="134"/>
        <v>00:00:00</v>
      </c>
      <c r="E4310" s="18">
        <f t="shared" si="135"/>
        <v>0</v>
      </c>
      <c r="F4310" s="2"/>
      <c r="G4310" s="4"/>
      <c r="M4310" s="6"/>
      <c r="N4310" s="6"/>
    </row>
    <row r="4311" spans="1:14" hidden="1" x14ac:dyDescent="0.3">
      <c r="A4311" s="7"/>
      <c r="D4311" t="str">
        <f t="shared" si="134"/>
        <v>00:00:00</v>
      </c>
      <c r="E4311" s="18">
        <f t="shared" si="135"/>
        <v>0</v>
      </c>
      <c r="F4311" s="2"/>
      <c r="G4311" s="4"/>
      <c r="M4311" s="6"/>
      <c r="N4311" s="6"/>
    </row>
    <row r="4312" spans="1:14" hidden="1" x14ac:dyDescent="0.3">
      <c r="A4312" s="7"/>
      <c r="D4312" t="str">
        <f t="shared" si="134"/>
        <v>00:00:00</v>
      </c>
      <c r="E4312" s="18">
        <f t="shared" si="135"/>
        <v>0</v>
      </c>
      <c r="F4312" s="2"/>
      <c r="G4312" s="4"/>
      <c r="M4312" s="6"/>
      <c r="N4312" s="6"/>
    </row>
    <row r="4313" spans="1:14" hidden="1" x14ac:dyDescent="0.3">
      <c r="A4313" s="7"/>
      <c r="D4313" t="str">
        <f t="shared" si="134"/>
        <v>00:00:00</v>
      </c>
      <c r="E4313" s="18">
        <f t="shared" si="135"/>
        <v>0</v>
      </c>
      <c r="F4313" s="2"/>
      <c r="G4313" s="4"/>
      <c r="M4313" s="6"/>
      <c r="N4313" s="6"/>
    </row>
    <row r="4314" spans="1:14" hidden="1" x14ac:dyDescent="0.3">
      <c r="A4314" s="7"/>
      <c r="D4314" t="str">
        <f t="shared" si="134"/>
        <v>00:00:00</v>
      </c>
      <c r="E4314" s="18">
        <f t="shared" si="135"/>
        <v>0</v>
      </c>
      <c r="F4314" s="2"/>
      <c r="G4314" s="4"/>
      <c r="M4314" s="6"/>
      <c r="N4314" s="6"/>
    </row>
    <row r="4315" spans="1:14" hidden="1" x14ac:dyDescent="0.3">
      <c r="A4315" s="7"/>
      <c r="D4315" t="str">
        <f t="shared" si="134"/>
        <v>00:00:00</v>
      </c>
      <c r="E4315" s="18">
        <f t="shared" si="135"/>
        <v>0</v>
      </c>
      <c r="F4315" s="2"/>
      <c r="G4315" s="4"/>
      <c r="M4315" s="6"/>
      <c r="N4315" s="6"/>
    </row>
    <row r="4316" spans="1:14" hidden="1" x14ac:dyDescent="0.3">
      <c r="A4316" s="7"/>
      <c r="D4316" t="str">
        <f t="shared" si="134"/>
        <v>00:00:00</v>
      </c>
      <c r="E4316" s="18">
        <f t="shared" si="135"/>
        <v>0</v>
      </c>
      <c r="F4316" s="2"/>
      <c r="G4316" s="4"/>
      <c r="M4316" s="6"/>
      <c r="N4316" s="6"/>
    </row>
    <row r="4317" spans="1:14" hidden="1" x14ac:dyDescent="0.3">
      <c r="A4317" s="7"/>
      <c r="D4317" t="str">
        <f t="shared" si="134"/>
        <v>00:00:00</v>
      </c>
      <c r="E4317" s="18">
        <f t="shared" si="135"/>
        <v>0</v>
      </c>
      <c r="F4317" s="2"/>
      <c r="G4317" s="4"/>
      <c r="M4317" s="6"/>
      <c r="N4317" s="6"/>
    </row>
    <row r="4318" spans="1:14" hidden="1" x14ac:dyDescent="0.3">
      <c r="A4318" s="7"/>
      <c r="D4318" t="str">
        <f t="shared" si="134"/>
        <v>00:00:00</v>
      </c>
      <c r="E4318" s="18">
        <f t="shared" si="135"/>
        <v>0</v>
      </c>
      <c r="F4318" s="2"/>
      <c r="G4318" s="4"/>
      <c r="M4318" s="6"/>
      <c r="N4318" s="6"/>
    </row>
    <row r="4319" spans="1:14" hidden="1" x14ac:dyDescent="0.3">
      <c r="A4319" s="7"/>
      <c r="D4319" t="str">
        <f t="shared" si="134"/>
        <v>00:00:00</v>
      </c>
      <c r="E4319" s="18">
        <f t="shared" si="135"/>
        <v>0</v>
      </c>
      <c r="F4319" s="2"/>
      <c r="G4319" s="4"/>
      <c r="M4319" s="6"/>
      <c r="N4319" s="6"/>
    </row>
    <row r="4320" spans="1:14" hidden="1" x14ac:dyDescent="0.3">
      <c r="A4320" s="7"/>
      <c r="D4320" t="str">
        <f t="shared" si="134"/>
        <v>00:00:00</v>
      </c>
      <c r="E4320" s="18">
        <f t="shared" si="135"/>
        <v>0</v>
      </c>
      <c r="F4320" s="2"/>
      <c r="G4320" s="4"/>
      <c r="M4320" s="6"/>
      <c r="N4320" s="6"/>
    </row>
    <row r="4321" spans="1:14" hidden="1" x14ac:dyDescent="0.3">
      <c r="A4321" s="7"/>
      <c r="D4321" t="str">
        <f t="shared" si="134"/>
        <v>00:00:00</v>
      </c>
      <c r="E4321" s="18">
        <f t="shared" si="135"/>
        <v>0</v>
      </c>
      <c r="F4321" s="2"/>
      <c r="G4321" s="4"/>
      <c r="M4321" s="6"/>
      <c r="N4321" s="6"/>
    </row>
    <row r="4322" spans="1:14" hidden="1" x14ac:dyDescent="0.3">
      <c r="A4322" s="7"/>
      <c r="D4322" t="str">
        <f t="shared" si="134"/>
        <v>00:00:00</v>
      </c>
      <c r="E4322" s="18">
        <f t="shared" si="135"/>
        <v>0</v>
      </c>
      <c r="F4322" s="2"/>
      <c r="G4322" s="4"/>
      <c r="M4322" s="6"/>
      <c r="N4322" s="6"/>
    </row>
    <row r="4323" spans="1:14" hidden="1" x14ac:dyDescent="0.3">
      <c r="A4323" s="7"/>
      <c r="D4323" t="str">
        <f t="shared" si="134"/>
        <v>00:00:00</v>
      </c>
      <c r="E4323" s="18">
        <f t="shared" si="135"/>
        <v>0</v>
      </c>
      <c r="F4323" s="2"/>
      <c r="G4323" s="4"/>
      <c r="M4323" s="6"/>
      <c r="N4323" s="6"/>
    </row>
    <row r="4324" spans="1:14" hidden="1" x14ac:dyDescent="0.3">
      <c r="A4324" s="7"/>
      <c r="D4324" t="str">
        <f t="shared" si="134"/>
        <v>00:00:00</v>
      </c>
      <c r="E4324" s="18">
        <f t="shared" si="135"/>
        <v>0</v>
      </c>
      <c r="F4324" s="2"/>
      <c r="G4324" s="4"/>
      <c r="M4324" s="6"/>
      <c r="N4324" s="6"/>
    </row>
    <row r="4325" spans="1:14" hidden="1" x14ac:dyDescent="0.3">
      <c r="A4325" s="7"/>
      <c r="D4325" t="str">
        <f t="shared" si="134"/>
        <v>00:00:00</v>
      </c>
      <c r="E4325" s="18">
        <f t="shared" si="135"/>
        <v>0</v>
      </c>
      <c r="F4325" s="2"/>
      <c r="G4325" s="4"/>
      <c r="M4325" s="6"/>
      <c r="N4325" s="6"/>
    </row>
    <row r="4326" spans="1:14" hidden="1" x14ac:dyDescent="0.3">
      <c r="A4326" s="7"/>
      <c r="D4326" t="str">
        <f t="shared" si="134"/>
        <v>00:00:00</v>
      </c>
      <c r="E4326" s="18">
        <f t="shared" si="135"/>
        <v>0</v>
      </c>
      <c r="F4326" s="2"/>
      <c r="G4326" s="4"/>
      <c r="M4326" s="6"/>
      <c r="N4326" s="6"/>
    </row>
    <row r="4327" spans="1:14" hidden="1" x14ac:dyDescent="0.3">
      <c r="A4327" s="7"/>
      <c r="D4327" t="str">
        <f t="shared" si="134"/>
        <v>00:00:00</v>
      </c>
      <c r="E4327" s="18">
        <f t="shared" si="135"/>
        <v>0</v>
      </c>
      <c r="F4327" s="2"/>
      <c r="G4327" s="4"/>
      <c r="M4327" s="6"/>
      <c r="N4327" s="6"/>
    </row>
    <row r="4328" spans="1:14" hidden="1" x14ac:dyDescent="0.3">
      <c r="A4328" s="7"/>
      <c r="D4328" t="str">
        <f t="shared" si="134"/>
        <v>00:00:00</v>
      </c>
      <c r="E4328" s="18">
        <f t="shared" si="135"/>
        <v>0</v>
      </c>
      <c r="F4328" s="2"/>
      <c r="G4328" s="4"/>
      <c r="M4328" s="6"/>
      <c r="N4328" s="6"/>
    </row>
    <row r="4329" spans="1:14" hidden="1" x14ac:dyDescent="0.3">
      <c r="A4329" s="7"/>
      <c r="D4329" t="str">
        <f t="shared" si="134"/>
        <v>00:00:00</v>
      </c>
      <c r="E4329" s="18">
        <f t="shared" si="135"/>
        <v>0</v>
      </c>
      <c r="F4329" s="2"/>
      <c r="G4329" s="4"/>
      <c r="M4329" s="6"/>
      <c r="N4329" s="6"/>
    </row>
    <row r="4330" spans="1:14" hidden="1" x14ac:dyDescent="0.3">
      <c r="A4330" s="7"/>
      <c r="D4330" t="str">
        <f t="shared" si="134"/>
        <v>00:00:00</v>
      </c>
      <c r="E4330" s="18">
        <f t="shared" si="135"/>
        <v>0</v>
      </c>
      <c r="F4330" s="2"/>
      <c r="G4330" s="4"/>
      <c r="M4330" s="6"/>
      <c r="N4330" s="6"/>
    </row>
    <row r="4331" spans="1:14" hidden="1" x14ac:dyDescent="0.3">
      <c r="A4331" s="7"/>
      <c r="D4331" t="str">
        <f t="shared" si="134"/>
        <v>00:00:00</v>
      </c>
      <c r="E4331" s="18">
        <f t="shared" si="135"/>
        <v>0</v>
      </c>
      <c r="F4331" s="2"/>
      <c r="G4331" s="4"/>
      <c r="M4331" s="6"/>
      <c r="N4331" s="6"/>
    </row>
    <row r="4332" spans="1:14" hidden="1" x14ac:dyDescent="0.3">
      <c r="A4332" s="7"/>
      <c r="D4332" t="str">
        <f t="shared" si="134"/>
        <v>00:00:00</v>
      </c>
      <c r="E4332" s="18">
        <f t="shared" si="135"/>
        <v>0</v>
      </c>
      <c r="F4332" s="2"/>
      <c r="G4332" s="4"/>
      <c r="M4332" s="6"/>
      <c r="N4332" s="6"/>
    </row>
    <row r="4333" spans="1:14" hidden="1" x14ac:dyDescent="0.3">
      <c r="A4333" s="7"/>
      <c r="D4333" t="str">
        <f t="shared" si="134"/>
        <v>00:00:00</v>
      </c>
      <c r="E4333" s="18">
        <f t="shared" si="135"/>
        <v>0</v>
      </c>
      <c r="F4333" s="2"/>
      <c r="G4333" s="4"/>
      <c r="M4333" s="6"/>
      <c r="N4333" s="6"/>
    </row>
    <row r="4334" spans="1:14" hidden="1" x14ac:dyDescent="0.3">
      <c r="A4334" s="7"/>
      <c r="D4334" t="str">
        <f t="shared" si="134"/>
        <v>00:00:00</v>
      </c>
      <c r="E4334" s="18">
        <f t="shared" si="135"/>
        <v>0</v>
      </c>
      <c r="F4334" s="2"/>
      <c r="G4334" s="4"/>
      <c r="M4334" s="6"/>
      <c r="N4334" s="6"/>
    </row>
    <row r="4335" spans="1:14" hidden="1" x14ac:dyDescent="0.3">
      <c r="A4335" s="7"/>
      <c r="D4335" t="str">
        <f t="shared" si="134"/>
        <v>00:00:00</v>
      </c>
      <c r="E4335" s="18">
        <f t="shared" si="135"/>
        <v>0</v>
      </c>
      <c r="F4335" s="2"/>
      <c r="G4335" s="4"/>
      <c r="M4335" s="6"/>
      <c r="N4335" s="6"/>
    </row>
    <row r="4336" spans="1:14" hidden="1" x14ac:dyDescent="0.3">
      <c r="A4336" s="7"/>
      <c r="D4336" t="str">
        <f t="shared" si="134"/>
        <v>00:00:00</v>
      </c>
      <c r="E4336" s="18">
        <f t="shared" si="135"/>
        <v>0</v>
      </c>
      <c r="F4336" s="2"/>
      <c r="G4336" s="4"/>
      <c r="M4336" s="6"/>
      <c r="N4336" s="6"/>
    </row>
    <row r="4337" spans="1:14" hidden="1" x14ac:dyDescent="0.3">
      <c r="A4337" s="7"/>
      <c r="D4337" t="str">
        <f t="shared" si="134"/>
        <v>00:00:00</v>
      </c>
      <c r="E4337" s="18">
        <f t="shared" si="135"/>
        <v>0</v>
      </c>
      <c r="F4337" s="2"/>
      <c r="G4337" s="4"/>
      <c r="M4337" s="6"/>
      <c r="N4337" s="6"/>
    </row>
    <row r="4338" spans="1:14" hidden="1" x14ac:dyDescent="0.3">
      <c r="A4338" s="7"/>
      <c r="D4338" t="str">
        <f t="shared" si="134"/>
        <v>00:00:00</v>
      </c>
      <c r="E4338" s="18">
        <f t="shared" si="135"/>
        <v>0</v>
      </c>
      <c r="F4338" s="2"/>
      <c r="G4338" s="4"/>
      <c r="M4338" s="6"/>
      <c r="N4338" s="6"/>
    </row>
    <row r="4339" spans="1:14" hidden="1" x14ac:dyDescent="0.3">
      <c r="A4339" s="7"/>
      <c r="D4339" t="str">
        <f t="shared" si="134"/>
        <v>00:00:00</v>
      </c>
      <c r="E4339" s="18">
        <f t="shared" si="135"/>
        <v>0</v>
      </c>
      <c r="F4339" s="2"/>
      <c r="G4339" s="4"/>
      <c r="M4339" s="6"/>
      <c r="N4339" s="6"/>
    </row>
    <row r="4340" spans="1:14" hidden="1" x14ac:dyDescent="0.3">
      <c r="A4340" s="7"/>
      <c r="D4340" t="str">
        <f t="shared" si="134"/>
        <v>00:00:00</v>
      </c>
      <c r="E4340" s="18">
        <f t="shared" si="135"/>
        <v>0</v>
      </c>
      <c r="F4340" s="2"/>
      <c r="G4340" s="4"/>
      <c r="M4340" s="6"/>
      <c r="N4340" s="6"/>
    </row>
    <row r="4341" spans="1:14" hidden="1" x14ac:dyDescent="0.3">
      <c r="A4341" s="7"/>
      <c r="D4341" t="str">
        <f t="shared" si="134"/>
        <v>00:00:00</v>
      </c>
      <c r="E4341" s="18">
        <f t="shared" si="135"/>
        <v>0</v>
      </c>
      <c r="F4341" s="2"/>
      <c r="G4341" s="4"/>
      <c r="M4341" s="6"/>
      <c r="N4341" s="6"/>
    </row>
    <row r="4342" spans="1:14" hidden="1" x14ac:dyDescent="0.3">
      <c r="A4342" s="7"/>
      <c r="D4342" t="str">
        <f t="shared" si="134"/>
        <v>00:00:00</v>
      </c>
      <c r="E4342" s="18">
        <f t="shared" si="135"/>
        <v>0</v>
      </c>
      <c r="F4342" s="2"/>
      <c r="G4342" s="4"/>
      <c r="M4342" s="6"/>
      <c r="N4342" s="6"/>
    </row>
    <row r="4343" spans="1:14" hidden="1" x14ac:dyDescent="0.3">
      <c r="A4343" s="7"/>
      <c r="D4343" t="str">
        <f t="shared" si="134"/>
        <v>00:00:00</v>
      </c>
      <c r="E4343" s="18">
        <f t="shared" si="135"/>
        <v>0</v>
      </c>
      <c r="F4343" s="2"/>
      <c r="G4343" s="4"/>
      <c r="M4343" s="6"/>
      <c r="N4343" s="6"/>
    </row>
    <row r="4344" spans="1:14" hidden="1" x14ac:dyDescent="0.3">
      <c r="A4344" s="7"/>
      <c r="D4344" t="str">
        <f t="shared" si="134"/>
        <v>00:00:00</v>
      </c>
      <c r="E4344" s="18">
        <f t="shared" si="135"/>
        <v>0</v>
      </c>
      <c r="F4344" s="2"/>
      <c r="G4344" s="4"/>
      <c r="M4344" s="6"/>
      <c r="N4344" s="6"/>
    </row>
    <row r="4345" spans="1:14" hidden="1" x14ac:dyDescent="0.3">
      <c r="A4345" s="7"/>
      <c r="D4345" t="str">
        <f t="shared" si="134"/>
        <v>00:00:00</v>
      </c>
      <c r="E4345" s="18">
        <f t="shared" si="135"/>
        <v>0</v>
      </c>
      <c r="F4345" s="2"/>
      <c r="G4345" s="4"/>
      <c r="M4345" s="6"/>
      <c r="N4345" s="6"/>
    </row>
    <row r="4346" spans="1:14" hidden="1" x14ac:dyDescent="0.3">
      <c r="A4346" s="7"/>
      <c r="D4346" t="str">
        <f t="shared" si="134"/>
        <v>00:00:00</v>
      </c>
      <c r="E4346" s="18">
        <f t="shared" si="135"/>
        <v>0</v>
      </c>
      <c r="F4346" s="2"/>
      <c r="G4346" s="4"/>
      <c r="M4346" s="6"/>
      <c r="N4346" s="6"/>
    </row>
    <row r="4347" spans="1:14" hidden="1" x14ac:dyDescent="0.3">
      <c r="A4347" s="7"/>
      <c r="D4347" t="str">
        <f t="shared" si="134"/>
        <v>00:00:00</v>
      </c>
      <c r="E4347" s="18">
        <f t="shared" si="135"/>
        <v>0</v>
      </c>
      <c r="F4347" s="2"/>
      <c r="G4347" s="4"/>
      <c r="M4347" s="6"/>
      <c r="N4347" s="6"/>
    </row>
    <row r="4348" spans="1:14" hidden="1" x14ac:dyDescent="0.3">
      <c r="A4348" s="7"/>
      <c r="D4348" t="str">
        <f t="shared" si="134"/>
        <v>00:00:00</v>
      </c>
      <c r="E4348" s="18">
        <f t="shared" si="135"/>
        <v>0</v>
      </c>
      <c r="F4348" s="2"/>
      <c r="G4348" s="4"/>
      <c r="M4348" s="6"/>
      <c r="N4348" s="6"/>
    </row>
    <row r="4349" spans="1:14" hidden="1" x14ac:dyDescent="0.3">
      <c r="A4349" s="7"/>
      <c r="D4349" t="str">
        <f t="shared" si="134"/>
        <v>00:00:00</v>
      </c>
      <c r="E4349" s="18">
        <f t="shared" si="135"/>
        <v>0</v>
      </c>
      <c r="F4349" s="2"/>
      <c r="G4349" s="4"/>
      <c r="M4349" s="6"/>
      <c r="N4349" s="6"/>
    </row>
    <row r="4350" spans="1:14" hidden="1" x14ac:dyDescent="0.3">
      <c r="A4350" s="7"/>
      <c r="D4350" t="str">
        <f t="shared" si="134"/>
        <v>00:00:00</v>
      </c>
      <c r="E4350" s="18">
        <f t="shared" si="135"/>
        <v>0</v>
      </c>
      <c r="F4350" s="2"/>
      <c r="G4350" s="4"/>
      <c r="M4350" s="6"/>
      <c r="N4350" s="6"/>
    </row>
    <row r="4351" spans="1:14" hidden="1" x14ac:dyDescent="0.3">
      <c r="A4351" s="7"/>
      <c r="D4351" t="str">
        <f t="shared" si="134"/>
        <v>00:00:00</v>
      </c>
      <c r="E4351" s="18">
        <f t="shared" si="135"/>
        <v>0</v>
      </c>
      <c r="F4351" s="2"/>
      <c r="G4351" s="4"/>
      <c r="M4351" s="6"/>
      <c r="N4351" s="6"/>
    </row>
    <row r="4352" spans="1:14" hidden="1" x14ac:dyDescent="0.3">
      <c r="A4352" s="7"/>
      <c r="D4352" t="str">
        <f t="shared" si="134"/>
        <v>00:00:00</v>
      </c>
      <c r="E4352" s="18">
        <f t="shared" si="135"/>
        <v>0</v>
      </c>
      <c r="F4352" s="2"/>
      <c r="G4352" s="4"/>
      <c r="M4352" s="6"/>
      <c r="N4352" s="6"/>
    </row>
    <row r="4353" spans="1:14" hidden="1" x14ac:dyDescent="0.3">
      <c r="A4353" s="7"/>
      <c r="D4353" t="str">
        <f t="shared" si="134"/>
        <v>00:00:00</v>
      </c>
      <c r="E4353" s="18">
        <f t="shared" si="135"/>
        <v>0</v>
      </c>
      <c r="F4353" s="2"/>
      <c r="G4353" s="4"/>
      <c r="M4353" s="6"/>
      <c r="N4353" s="6"/>
    </row>
    <row r="4354" spans="1:14" hidden="1" x14ac:dyDescent="0.3">
      <c r="A4354" s="7"/>
      <c r="D4354" t="str">
        <f t="shared" si="134"/>
        <v>00:00:00</v>
      </c>
      <c r="E4354" s="18">
        <f t="shared" si="135"/>
        <v>0</v>
      </c>
      <c r="F4354" s="2"/>
      <c r="G4354" s="4"/>
      <c r="M4354" s="6"/>
      <c r="N4354" s="6"/>
    </row>
    <row r="4355" spans="1:14" hidden="1" x14ac:dyDescent="0.3">
      <c r="A4355" s="7"/>
      <c r="D4355" t="str">
        <f t="shared" ref="D4355:D4418" si="136">TEXT(C4355,"hh:mm:ss")</f>
        <v>00:00:00</v>
      </c>
      <c r="E4355" s="18">
        <f t="shared" ref="E4355:E4418" si="137">FLOOR(D4355,TIME(1,0,0))</f>
        <v>0</v>
      </c>
      <c r="F4355" s="2"/>
      <c r="G4355" s="4"/>
      <c r="M4355" s="6"/>
      <c r="N4355" s="6"/>
    </row>
    <row r="4356" spans="1:14" hidden="1" x14ac:dyDescent="0.3">
      <c r="A4356" s="7"/>
      <c r="D4356" t="str">
        <f t="shared" si="136"/>
        <v>00:00:00</v>
      </c>
      <c r="E4356" s="18">
        <f t="shared" si="137"/>
        <v>0</v>
      </c>
      <c r="F4356" s="2"/>
      <c r="G4356" s="4"/>
      <c r="M4356" s="6"/>
      <c r="N4356" s="6"/>
    </row>
    <row r="4357" spans="1:14" hidden="1" x14ac:dyDescent="0.3">
      <c r="A4357" s="7"/>
      <c r="D4357" t="str">
        <f t="shared" si="136"/>
        <v>00:00:00</v>
      </c>
      <c r="E4357" s="18">
        <f t="shared" si="137"/>
        <v>0</v>
      </c>
      <c r="F4357" s="2"/>
      <c r="G4357" s="4"/>
      <c r="M4357" s="6"/>
      <c r="N4357" s="6"/>
    </row>
    <row r="4358" spans="1:14" hidden="1" x14ac:dyDescent="0.3">
      <c r="A4358" s="7"/>
      <c r="D4358" t="str">
        <f t="shared" si="136"/>
        <v>00:00:00</v>
      </c>
      <c r="E4358" s="18">
        <f t="shared" si="137"/>
        <v>0</v>
      </c>
      <c r="F4358" s="2"/>
      <c r="G4358" s="4"/>
      <c r="M4358" s="6"/>
      <c r="N4358" s="6"/>
    </row>
    <row r="4359" spans="1:14" hidden="1" x14ac:dyDescent="0.3">
      <c r="A4359" s="7"/>
      <c r="D4359" t="str">
        <f t="shared" si="136"/>
        <v>00:00:00</v>
      </c>
      <c r="E4359" s="18">
        <f t="shared" si="137"/>
        <v>0</v>
      </c>
      <c r="F4359" s="2"/>
      <c r="G4359" s="4"/>
      <c r="M4359" s="6"/>
      <c r="N4359" s="6"/>
    </row>
    <row r="4360" spans="1:14" hidden="1" x14ac:dyDescent="0.3">
      <c r="A4360" s="7"/>
      <c r="D4360" t="str">
        <f t="shared" si="136"/>
        <v>00:00:00</v>
      </c>
      <c r="E4360" s="18">
        <f t="shared" si="137"/>
        <v>0</v>
      </c>
      <c r="F4360" s="2"/>
      <c r="G4360" s="4"/>
      <c r="M4360" s="6"/>
      <c r="N4360" s="6"/>
    </row>
    <row r="4361" spans="1:14" hidden="1" x14ac:dyDescent="0.3">
      <c r="A4361" s="7"/>
      <c r="D4361" t="str">
        <f t="shared" si="136"/>
        <v>00:00:00</v>
      </c>
      <c r="E4361" s="18">
        <f t="shared" si="137"/>
        <v>0</v>
      </c>
      <c r="F4361" s="2"/>
      <c r="G4361" s="4"/>
      <c r="M4361" s="6"/>
      <c r="N4361" s="6"/>
    </row>
    <row r="4362" spans="1:14" hidden="1" x14ac:dyDescent="0.3">
      <c r="A4362" s="7"/>
      <c r="D4362" t="str">
        <f t="shared" si="136"/>
        <v>00:00:00</v>
      </c>
      <c r="E4362" s="18">
        <f t="shared" si="137"/>
        <v>0</v>
      </c>
      <c r="F4362" s="2"/>
      <c r="G4362" s="4"/>
      <c r="M4362" s="6"/>
      <c r="N4362" s="6"/>
    </row>
    <row r="4363" spans="1:14" hidden="1" x14ac:dyDescent="0.3">
      <c r="A4363" s="7"/>
      <c r="D4363" t="str">
        <f t="shared" si="136"/>
        <v>00:00:00</v>
      </c>
      <c r="E4363" s="18">
        <f t="shared" si="137"/>
        <v>0</v>
      </c>
      <c r="F4363" s="2"/>
      <c r="G4363" s="4"/>
      <c r="M4363" s="6"/>
      <c r="N4363" s="6"/>
    </row>
    <row r="4364" spans="1:14" hidden="1" x14ac:dyDescent="0.3">
      <c r="A4364" s="7"/>
      <c r="D4364" t="str">
        <f t="shared" si="136"/>
        <v>00:00:00</v>
      </c>
      <c r="E4364" s="18">
        <f t="shared" si="137"/>
        <v>0</v>
      </c>
      <c r="F4364" s="2"/>
      <c r="G4364" s="4"/>
      <c r="M4364" s="6"/>
      <c r="N4364" s="6"/>
    </row>
    <row r="4365" spans="1:14" hidden="1" x14ac:dyDescent="0.3">
      <c r="A4365" s="7"/>
      <c r="D4365" t="str">
        <f t="shared" si="136"/>
        <v>00:00:00</v>
      </c>
      <c r="E4365" s="18">
        <f t="shared" si="137"/>
        <v>0</v>
      </c>
      <c r="F4365" s="2"/>
      <c r="G4365" s="4"/>
      <c r="M4365" s="6"/>
      <c r="N4365" s="6"/>
    </row>
    <row r="4366" spans="1:14" hidden="1" x14ac:dyDescent="0.3">
      <c r="A4366" s="7"/>
      <c r="D4366" t="str">
        <f t="shared" si="136"/>
        <v>00:00:00</v>
      </c>
      <c r="E4366" s="18">
        <f t="shared" si="137"/>
        <v>0</v>
      </c>
      <c r="F4366" s="2"/>
      <c r="G4366" s="4"/>
      <c r="M4366" s="6"/>
      <c r="N4366" s="6"/>
    </row>
    <row r="4367" spans="1:14" hidden="1" x14ac:dyDescent="0.3">
      <c r="A4367" s="7"/>
      <c r="D4367" t="str">
        <f t="shared" si="136"/>
        <v>00:00:00</v>
      </c>
      <c r="E4367" s="18">
        <f t="shared" si="137"/>
        <v>0</v>
      </c>
      <c r="F4367" s="2"/>
      <c r="G4367" s="4"/>
      <c r="M4367" s="6"/>
      <c r="N4367" s="6"/>
    </row>
    <row r="4368" spans="1:14" hidden="1" x14ac:dyDescent="0.3">
      <c r="A4368" s="7"/>
      <c r="D4368" t="str">
        <f t="shared" si="136"/>
        <v>00:00:00</v>
      </c>
      <c r="E4368" s="18">
        <f t="shared" si="137"/>
        <v>0</v>
      </c>
      <c r="F4368" s="2"/>
      <c r="G4368" s="4"/>
      <c r="M4368" s="6"/>
      <c r="N4368" s="6"/>
    </row>
    <row r="4369" spans="1:14" hidden="1" x14ac:dyDescent="0.3">
      <c r="A4369" s="7"/>
      <c r="D4369" t="str">
        <f t="shared" si="136"/>
        <v>00:00:00</v>
      </c>
      <c r="E4369" s="18">
        <f t="shared" si="137"/>
        <v>0</v>
      </c>
      <c r="F4369" s="2"/>
      <c r="G4369" s="4"/>
      <c r="M4369" s="6"/>
      <c r="N4369" s="6"/>
    </row>
    <row r="4370" spans="1:14" hidden="1" x14ac:dyDescent="0.3">
      <c r="A4370" s="7"/>
      <c r="D4370" t="str">
        <f t="shared" si="136"/>
        <v>00:00:00</v>
      </c>
      <c r="E4370" s="18">
        <f t="shared" si="137"/>
        <v>0</v>
      </c>
      <c r="F4370" s="2"/>
      <c r="G4370" s="4"/>
      <c r="M4370" s="6"/>
      <c r="N4370" s="6"/>
    </row>
    <row r="4371" spans="1:14" hidden="1" x14ac:dyDescent="0.3">
      <c r="A4371" s="7"/>
      <c r="D4371" t="str">
        <f t="shared" si="136"/>
        <v>00:00:00</v>
      </c>
      <c r="E4371" s="18">
        <f t="shared" si="137"/>
        <v>0</v>
      </c>
      <c r="F4371" s="2"/>
      <c r="G4371" s="4"/>
      <c r="M4371" s="6"/>
      <c r="N4371" s="6"/>
    </row>
    <row r="4372" spans="1:14" hidden="1" x14ac:dyDescent="0.3">
      <c r="A4372" s="7"/>
      <c r="D4372" t="str">
        <f t="shared" si="136"/>
        <v>00:00:00</v>
      </c>
      <c r="E4372" s="18">
        <f t="shared" si="137"/>
        <v>0</v>
      </c>
      <c r="F4372" s="2"/>
      <c r="G4372" s="4"/>
      <c r="M4372" s="6"/>
      <c r="N4372" s="6"/>
    </row>
    <row r="4373" spans="1:14" hidden="1" x14ac:dyDescent="0.3">
      <c r="A4373" s="7"/>
      <c r="D4373" t="str">
        <f t="shared" si="136"/>
        <v>00:00:00</v>
      </c>
      <c r="E4373" s="18">
        <f t="shared" si="137"/>
        <v>0</v>
      </c>
      <c r="F4373" s="2"/>
      <c r="G4373" s="4"/>
      <c r="M4373" s="6"/>
      <c r="N4373" s="6"/>
    </row>
    <row r="4374" spans="1:14" hidden="1" x14ac:dyDescent="0.3">
      <c r="A4374" s="7"/>
      <c r="D4374" t="str">
        <f t="shared" si="136"/>
        <v>00:00:00</v>
      </c>
      <c r="E4374" s="18">
        <f t="shared" si="137"/>
        <v>0</v>
      </c>
      <c r="F4374" s="2"/>
      <c r="G4374" s="4"/>
      <c r="M4374" s="6"/>
      <c r="N4374" s="6"/>
    </row>
    <row r="4375" spans="1:14" hidden="1" x14ac:dyDescent="0.3">
      <c r="A4375" s="7"/>
      <c r="D4375" t="str">
        <f t="shared" si="136"/>
        <v>00:00:00</v>
      </c>
      <c r="E4375" s="18">
        <f t="shared" si="137"/>
        <v>0</v>
      </c>
      <c r="F4375" s="2"/>
      <c r="G4375" s="4"/>
      <c r="M4375" s="6"/>
      <c r="N4375" s="6"/>
    </row>
    <row r="4376" spans="1:14" hidden="1" x14ac:dyDescent="0.3">
      <c r="A4376" s="7"/>
      <c r="D4376" t="str">
        <f t="shared" si="136"/>
        <v>00:00:00</v>
      </c>
      <c r="E4376" s="18">
        <f t="shared" si="137"/>
        <v>0</v>
      </c>
      <c r="F4376" s="2"/>
      <c r="G4376" s="4"/>
      <c r="M4376" s="6"/>
      <c r="N4376" s="6"/>
    </row>
    <row r="4377" spans="1:14" hidden="1" x14ac:dyDescent="0.3">
      <c r="A4377" s="7"/>
      <c r="D4377" t="str">
        <f t="shared" si="136"/>
        <v>00:00:00</v>
      </c>
      <c r="E4377" s="18">
        <f t="shared" si="137"/>
        <v>0</v>
      </c>
      <c r="F4377" s="2"/>
      <c r="G4377" s="4"/>
      <c r="M4377" s="6"/>
      <c r="N4377" s="6"/>
    </row>
    <row r="4378" spans="1:14" hidden="1" x14ac:dyDescent="0.3">
      <c r="A4378" s="7"/>
      <c r="D4378" t="str">
        <f t="shared" si="136"/>
        <v>00:00:00</v>
      </c>
      <c r="E4378" s="18">
        <f t="shared" si="137"/>
        <v>0</v>
      </c>
      <c r="F4378" s="2"/>
      <c r="G4378" s="4"/>
      <c r="M4378" s="6"/>
      <c r="N4378" s="6"/>
    </row>
    <row r="4379" spans="1:14" hidden="1" x14ac:dyDescent="0.3">
      <c r="A4379" s="7"/>
      <c r="D4379" t="str">
        <f t="shared" si="136"/>
        <v>00:00:00</v>
      </c>
      <c r="E4379" s="18">
        <f t="shared" si="137"/>
        <v>0</v>
      </c>
      <c r="F4379" s="2"/>
      <c r="G4379" s="4"/>
      <c r="M4379" s="6"/>
      <c r="N4379" s="6"/>
    </row>
    <row r="4380" spans="1:14" hidden="1" x14ac:dyDescent="0.3">
      <c r="A4380" s="7"/>
      <c r="D4380" t="str">
        <f t="shared" si="136"/>
        <v>00:00:00</v>
      </c>
      <c r="E4380" s="18">
        <f t="shared" si="137"/>
        <v>0</v>
      </c>
      <c r="F4380" s="2"/>
      <c r="G4380" s="4"/>
      <c r="M4380" s="6"/>
      <c r="N4380" s="6"/>
    </row>
    <row r="4381" spans="1:14" hidden="1" x14ac:dyDescent="0.3">
      <c r="A4381" s="7"/>
      <c r="D4381" t="str">
        <f t="shared" si="136"/>
        <v>00:00:00</v>
      </c>
      <c r="E4381" s="18">
        <f t="shared" si="137"/>
        <v>0</v>
      </c>
      <c r="F4381" s="2"/>
      <c r="G4381" s="4"/>
      <c r="M4381" s="6"/>
      <c r="N4381" s="6"/>
    </row>
    <row r="4382" spans="1:14" hidden="1" x14ac:dyDescent="0.3">
      <c r="A4382" s="7"/>
      <c r="D4382" t="str">
        <f t="shared" si="136"/>
        <v>00:00:00</v>
      </c>
      <c r="E4382" s="18">
        <f t="shared" si="137"/>
        <v>0</v>
      </c>
      <c r="F4382" s="2"/>
      <c r="G4382" s="4"/>
      <c r="M4382" s="6"/>
      <c r="N4382" s="6"/>
    </row>
    <row r="4383" spans="1:14" hidden="1" x14ac:dyDescent="0.3">
      <c r="A4383" s="7"/>
      <c r="D4383" t="str">
        <f t="shared" si="136"/>
        <v>00:00:00</v>
      </c>
      <c r="E4383" s="18">
        <f t="shared" si="137"/>
        <v>0</v>
      </c>
      <c r="F4383" s="2"/>
      <c r="G4383" s="4"/>
      <c r="M4383" s="6"/>
      <c r="N4383" s="6"/>
    </row>
    <row r="4384" spans="1:14" hidden="1" x14ac:dyDescent="0.3">
      <c r="A4384" s="7"/>
      <c r="D4384" t="str">
        <f t="shared" si="136"/>
        <v>00:00:00</v>
      </c>
      <c r="E4384" s="18">
        <f t="shared" si="137"/>
        <v>0</v>
      </c>
      <c r="F4384" s="2"/>
      <c r="G4384" s="4"/>
      <c r="M4384" s="6"/>
      <c r="N4384" s="6"/>
    </row>
    <row r="4385" spans="1:14" hidden="1" x14ac:dyDescent="0.3">
      <c r="A4385" s="7"/>
      <c r="D4385" t="str">
        <f t="shared" si="136"/>
        <v>00:00:00</v>
      </c>
      <c r="E4385" s="18">
        <f t="shared" si="137"/>
        <v>0</v>
      </c>
      <c r="F4385" s="2"/>
      <c r="G4385" s="4"/>
      <c r="M4385" s="6"/>
      <c r="N4385" s="6"/>
    </row>
    <row r="4386" spans="1:14" hidden="1" x14ac:dyDescent="0.3">
      <c r="A4386" s="7"/>
      <c r="D4386" t="str">
        <f t="shared" si="136"/>
        <v>00:00:00</v>
      </c>
      <c r="E4386" s="18">
        <f t="shared" si="137"/>
        <v>0</v>
      </c>
      <c r="F4386" s="2"/>
      <c r="G4386" s="4"/>
      <c r="M4386" s="6"/>
      <c r="N4386" s="6"/>
    </row>
    <row r="4387" spans="1:14" hidden="1" x14ac:dyDescent="0.3">
      <c r="A4387" s="7"/>
      <c r="D4387" t="str">
        <f t="shared" si="136"/>
        <v>00:00:00</v>
      </c>
      <c r="E4387" s="18">
        <f t="shared" si="137"/>
        <v>0</v>
      </c>
      <c r="F4387" s="2"/>
      <c r="G4387" s="4"/>
      <c r="M4387" s="6"/>
      <c r="N4387" s="6"/>
    </row>
    <row r="4388" spans="1:14" hidden="1" x14ac:dyDescent="0.3">
      <c r="A4388" s="7"/>
      <c r="D4388" t="str">
        <f t="shared" si="136"/>
        <v>00:00:00</v>
      </c>
      <c r="E4388" s="18">
        <f t="shared" si="137"/>
        <v>0</v>
      </c>
      <c r="F4388" s="2"/>
      <c r="G4388" s="4"/>
      <c r="M4388" s="6"/>
      <c r="N4388" s="6"/>
    </row>
    <row r="4389" spans="1:14" hidden="1" x14ac:dyDescent="0.3">
      <c r="A4389" s="7"/>
      <c r="D4389" t="str">
        <f t="shared" si="136"/>
        <v>00:00:00</v>
      </c>
      <c r="E4389" s="18">
        <f t="shared" si="137"/>
        <v>0</v>
      </c>
      <c r="F4389" s="2"/>
      <c r="G4389" s="4"/>
      <c r="M4389" s="6"/>
      <c r="N4389" s="6"/>
    </row>
    <row r="4390" spans="1:14" hidden="1" x14ac:dyDescent="0.3">
      <c r="A4390" s="7"/>
      <c r="D4390" t="str">
        <f t="shared" si="136"/>
        <v>00:00:00</v>
      </c>
      <c r="E4390" s="18">
        <f t="shared" si="137"/>
        <v>0</v>
      </c>
      <c r="F4390" s="2"/>
      <c r="G4390" s="4"/>
      <c r="M4390" s="6"/>
      <c r="N4390" s="6"/>
    </row>
    <row r="4391" spans="1:14" hidden="1" x14ac:dyDescent="0.3">
      <c r="A4391" s="7"/>
      <c r="D4391" t="str">
        <f t="shared" si="136"/>
        <v>00:00:00</v>
      </c>
      <c r="E4391" s="18">
        <f t="shared" si="137"/>
        <v>0</v>
      </c>
      <c r="F4391" s="2"/>
      <c r="G4391" s="4"/>
      <c r="M4391" s="6"/>
      <c r="N4391" s="6"/>
    </row>
    <row r="4392" spans="1:14" hidden="1" x14ac:dyDescent="0.3">
      <c r="A4392" s="7"/>
      <c r="D4392" t="str">
        <f t="shared" si="136"/>
        <v>00:00:00</v>
      </c>
      <c r="E4392" s="18">
        <f t="shared" si="137"/>
        <v>0</v>
      </c>
      <c r="F4392" s="2"/>
      <c r="G4392" s="4"/>
      <c r="M4392" s="6"/>
      <c r="N4392" s="6"/>
    </row>
    <row r="4393" spans="1:14" hidden="1" x14ac:dyDescent="0.3">
      <c r="A4393" s="7"/>
      <c r="D4393" t="str">
        <f t="shared" si="136"/>
        <v>00:00:00</v>
      </c>
      <c r="E4393" s="18">
        <f t="shared" si="137"/>
        <v>0</v>
      </c>
      <c r="F4393" s="2"/>
      <c r="G4393" s="4"/>
      <c r="M4393" s="6"/>
      <c r="N4393" s="6"/>
    </row>
    <row r="4394" spans="1:14" hidden="1" x14ac:dyDescent="0.3">
      <c r="A4394" s="7"/>
      <c r="D4394" t="str">
        <f t="shared" si="136"/>
        <v>00:00:00</v>
      </c>
      <c r="E4394" s="18">
        <f t="shared" si="137"/>
        <v>0</v>
      </c>
      <c r="F4394" s="2"/>
      <c r="G4394" s="4"/>
      <c r="M4394" s="6"/>
      <c r="N4394" s="6"/>
    </row>
    <row r="4395" spans="1:14" hidden="1" x14ac:dyDescent="0.3">
      <c r="A4395" s="7"/>
      <c r="D4395" t="str">
        <f t="shared" si="136"/>
        <v>00:00:00</v>
      </c>
      <c r="E4395" s="18">
        <f t="shared" si="137"/>
        <v>0</v>
      </c>
      <c r="F4395" s="2"/>
      <c r="G4395" s="4"/>
      <c r="M4395" s="6"/>
      <c r="N4395" s="6"/>
    </row>
    <row r="4396" spans="1:14" hidden="1" x14ac:dyDescent="0.3">
      <c r="A4396" s="7"/>
      <c r="D4396" t="str">
        <f t="shared" si="136"/>
        <v>00:00:00</v>
      </c>
      <c r="E4396" s="18">
        <f t="shared" si="137"/>
        <v>0</v>
      </c>
      <c r="F4396" s="2"/>
      <c r="G4396" s="4"/>
      <c r="M4396" s="6"/>
      <c r="N4396" s="6"/>
    </row>
    <row r="4397" spans="1:14" hidden="1" x14ac:dyDescent="0.3">
      <c r="A4397" s="7"/>
      <c r="D4397" t="str">
        <f t="shared" si="136"/>
        <v>00:00:00</v>
      </c>
      <c r="E4397" s="18">
        <f t="shared" si="137"/>
        <v>0</v>
      </c>
      <c r="F4397" s="2"/>
      <c r="G4397" s="4"/>
      <c r="M4397" s="6"/>
      <c r="N4397" s="6"/>
    </row>
    <row r="4398" spans="1:14" hidden="1" x14ac:dyDescent="0.3">
      <c r="A4398" s="7"/>
      <c r="D4398" t="str">
        <f t="shared" si="136"/>
        <v>00:00:00</v>
      </c>
      <c r="E4398" s="18">
        <f t="shared" si="137"/>
        <v>0</v>
      </c>
      <c r="F4398" s="2"/>
      <c r="G4398" s="4"/>
      <c r="M4398" s="6"/>
      <c r="N4398" s="6"/>
    </row>
    <row r="4399" spans="1:14" hidden="1" x14ac:dyDescent="0.3">
      <c r="A4399" s="7"/>
      <c r="D4399" t="str">
        <f t="shared" si="136"/>
        <v>00:00:00</v>
      </c>
      <c r="E4399" s="18">
        <f t="shared" si="137"/>
        <v>0</v>
      </c>
      <c r="F4399" s="2"/>
      <c r="G4399" s="4"/>
      <c r="M4399" s="6"/>
      <c r="N4399" s="6"/>
    </row>
    <row r="4400" spans="1:14" hidden="1" x14ac:dyDescent="0.3">
      <c r="A4400" s="7"/>
      <c r="D4400" t="str">
        <f t="shared" si="136"/>
        <v>00:00:00</v>
      </c>
      <c r="E4400" s="18">
        <f t="shared" si="137"/>
        <v>0</v>
      </c>
      <c r="F4400" s="2"/>
      <c r="G4400" s="4"/>
      <c r="M4400" s="6"/>
      <c r="N4400" s="6"/>
    </row>
    <row r="4401" spans="1:14" hidden="1" x14ac:dyDescent="0.3">
      <c r="A4401" s="7"/>
      <c r="D4401" t="str">
        <f t="shared" si="136"/>
        <v>00:00:00</v>
      </c>
      <c r="E4401" s="18">
        <f t="shared" si="137"/>
        <v>0</v>
      </c>
      <c r="F4401" s="2"/>
      <c r="G4401" s="4"/>
      <c r="M4401" s="6"/>
      <c r="N4401" s="6"/>
    </row>
    <row r="4402" spans="1:14" hidden="1" x14ac:dyDescent="0.3">
      <c r="A4402" s="7"/>
      <c r="D4402" t="str">
        <f t="shared" si="136"/>
        <v>00:00:00</v>
      </c>
      <c r="E4402" s="18">
        <f t="shared" si="137"/>
        <v>0</v>
      </c>
      <c r="F4402" s="2"/>
      <c r="G4402" s="4"/>
      <c r="M4402" s="6"/>
      <c r="N4402" s="6"/>
    </row>
    <row r="4403" spans="1:14" hidden="1" x14ac:dyDescent="0.3">
      <c r="A4403" s="7"/>
      <c r="D4403" t="str">
        <f t="shared" si="136"/>
        <v>00:00:00</v>
      </c>
      <c r="E4403" s="18">
        <f t="shared" si="137"/>
        <v>0</v>
      </c>
      <c r="F4403" s="2"/>
      <c r="G4403" s="4"/>
      <c r="M4403" s="6"/>
      <c r="N4403" s="6"/>
    </row>
    <row r="4404" spans="1:14" hidden="1" x14ac:dyDescent="0.3">
      <c r="A4404" s="7"/>
      <c r="D4404" t="str">
        <f t="shared" si="136"/>
        <v>00:00:00</v>
      </c>
      <c r="E4404" s="18">
        <f t="shared" si="137"/>
        <v>0</v>
      </c>
      <c r="F4404" s="2"/>
      <c r="G4404" s="4"/>
      <c r="M4404" s="6"/>
      <c r="N4404" s="6"/>
    </row>
    <row r="4405" spans="1:14" hidden="1" x14ac:dyDescent="0.3">
      <c r="A4405" s="7"/>
      <c r="D4405" t="str">
        <f t="shared" si="136"/>
        <v>00:00:00</v>
      </c>
      <c r="E4405" s="18">
        <f t="shared" si="137"/>
        <v>0</v>
      </c>
      <c r="F4405" s="2"/>
      <c r="G4405" s="4"/>
      <c r="M4405" s="6"/>
      <c r="N4405" s="6"/>
    </row>
    <row r="4406" spans="1:14" hidden="1" x14ac:dyDescent="0.3">
      <c r="A4406" s="7"/>
      <c r="D4406" t="str">
        <f t="shared" si="136"/>
        <v>00:00:00</v>
      </c>
      <c r="E4406" s="18">
        <f t="shared" si="137"/>
        <v>0</v>
      </c>
      <c r="F4406" s="2"/>
      <c r="G4406" s="4"/>
      <c r="M4406" s="6"/>
      <c r="N4406" s="6"/>
    </row>
    <row r="4407" spans="1:14" hidden="1" x14ac:dyDescent="0.3">
      <c r="A4407" s="7"/>
      <c r="D4407" t="str">
        <f t="shared" si="136"/>
        <v>00:00:00</v>
      </c>
      <c r="E4407" s="18">
        <f t="shared" si="137"/>
        <v>0</v>
      </c>
      <c r="F4407" s="2"/>
      <c r="G4407" s="4"/>
      <c r="M4407" s="6"/>
      <c r="N4407" s="6"/>
    </row>
    <row r="4408" spans="1:14" hidden="1" x14ac:dyDescent="0.3">
      <c r="A4408" s="7"/>
      <c r="D4408" t="str">
        <f t="shared" si="136"/>
        <v>00:00:00</v>
      </c>
      <c r="E4408" s="18">
        <f t="shared" si="137"/>
        <v>0</v>
      </c>
      <c r="F4408" s="2"/>
      <c r="G4408" s="4"/>
      <c r="M4408" s="6"/>
      <c r="N4408" s="6"/>
    </row>
    <row r="4409" spans="1:14" hidden="1" x14ac:dyDescent="0.3">
      <c r="A4409" s="7"/>
      <c r="D4409" t="str">
        <f t="shared" si="136"/>
        <v>00:00:00</v>
      </c>
      <c r="E4409" s="18">
        <f t="shared" si="137"/>
        <v>0</v>
      </c>
      <c r="F4409" s="2"/>
      <c r="G4409" s="4"/>
      <c r="M4409" s="6"/>
      <c r="N4409" s="6"/>
    </row>
    <row r="4410" spans="1:14" hidden="1" x14ac:dyDescent="0.3">
      <c r="A4410" s="7"/>
      <c r="D4410" t="str">
        <f t="shared" si="136"/>
        <v>00:00:00</v>
      </c>
      <c r="E4410" s="18">
        <f t="shared" si="137"/>
        <v>0</v>
      </c>
      <c r="F4410" s="2"/>
      <c r="G4410" s="4"/>
      <c r="M4410" s="6"/>
      <c r="N4410" s="6"/>
    </row>
    <row r="4411" spans="1:14" hidden="1" x14ac:dyDescent="0.3">
      <c r="A4411" s="7"/>
      <c r="D4411" t="str">
        <f t="shared" si="136"/>
        <v>00:00:00</v>
      </c>
      <c r="E4411" s="18">
        <f t="shared" si="137"/>
        <v>0</v>
      </c>
      <c r="F4411" s="2"/>
      <c r="G4411" s="4"/>
      <c r="M4411" s="6"/>
      <c r="N4411" s="6"/>
    </row>
    <row r="4412" spans="1:14" hidden="1" x14ac:dyDescent="0.3">
      <c r="A4412" s="7"/>
      <c r="D4412" t="str">
        <f t="shared" si="136"/>
        <v>00:00:00</v>
      </c>
      <c r="E4412" s="18">
        <f t="shared" si="137"/>
        <v>0</v>
      </c>
      <c r="F4412" s="2"/>
      <c r="G4412" s="4"/>
      <c r="M4412" s="6"/>
      <c r="N4412" s="6"/>
    </row>
    <row r="4413" spans="1:14" hidden="1" x14ac:dyDescent="0.3">
      <c r="A4413" s="7"/>
      <c r="D4413" t="str">
        <f t="shared" si="136"/>
        <v>00:00:00</v>
      </c>
      <c r="E4413" s="18">
        <f t="shared" si="137"/>
        <v>0</v>
      </c>
      <c r="F4413" s="2"/>
      <c r="G4413" s="4"/>
      <c r="M4413" s="6"/>
      <c r="N4413" s="6"/>
    </row>
    <row r="4414" spans="1:14" hidden="1" x14ac:dyDescent="0.3">
      <c r="A4414" s="7"/>
      <c r="D4414" t="str">
        <f t="shared" si="136"/>
        <v>00:00:00</v>
      </c>
      <c r="E4414" s="18">
        <f t="shared" si="137"/>
        <v>0</v>
      </c>
      <c r="F4414" s="2"/>
      <c r="G4414" s="4"/>
      <c r="M4414" s="6"/>
      <c r="N4414" s="6"/>
    </row>
    <row r="4415" spans="1:14" hidden="1" x14ac:dyDescent="0.3">
      <c r="A4415" s="7"/>
      <c r="D4415" t="str">
        <f t="shared" si="136"/>
        <v>00:00:00</v>
      </c>
      <c r="E4415" s="18">
        <f t="shared" si="137"/>
        <v>0</v>
      </c>
      <c r="F4415" s="2"/>
      <c r="G4415" s="4"/>
      <c r="M4415" s="6"/>
      <c r="N4415" s="6"/>
    </row>
    <row r="4416" spans="1:14" hidden="1" x14ac:dyDescent="0.3">
      <c r="A4416" s="7"/>
      <c r="D4416" t="str">
        <f t="shared" si="136"/>
        <v>00:00:00</v>
      </c>
      <c r="E4416" s="18">
        <f t="shared" si="137"/>
        <v>0</v>
      </c>
      <c r="F4416" s="2"/>
      <c r="G4416" s="4"/>
      <c r="M4416" s="6"/>
      <c r="N4416" s="6"/>
    </row>
    <row r="4417" spans="1:14" hidden="1" x14ac:dyDescent="0.3">
      <c r="A4417" s="7"/>
      <c r="D4417" t="str">
        <f t="shared" si="136"/>
        <v>00:00:00</v>
      </c>
      <c r="E4417" s="18">
        <f t="shared" si="137"/>
        <v>0</v>
      </c>
      <c r="F4417" s="2"/>
      <c r="G4417" s="4"/>
      <c r="M4417" s="6"/>
      <c r="N4417" s="6"/>
    </row>
    <row r="4418" spans="1:14" hidden="1" x14ac:dyDescent="0.3">
      <c r="A4418" s="7"/>
      <c r="D4418" t="str">
        <f t="shared" si="136"/>
        <v>00:00:00</v>
      </c>
      <c r="E4418" s="18">
        <f t="shared" si="137"/>
        <v>0</v>
      </c>
      <c r="F4418" s="2"/>
      <c r="G4418" s="4"/>
      <c r="M4418" s="6"/>
      <c r="N4418" s="6"/>
    </row>
    <row r="4419" spans="1:14" hidden="1" x14ac:dyDescent="0.3">
      <c r="A4419" s="7"/>
      <c r="D4419" t="str">
        <f t="shared" ref="D4419:D4482" si="138">TEXT(C4419,"hh:mm:ss")</f>
        <v>00:00:00</v>
      </c>
      <c r="E4419" s="18">
        <f t="shared" ref="E4419:E4482" si="139">FLOOR(D4419,TIME(1,0,0))</f>
        <v>0</v>
      </c>
      <c r="F4419" s="2"/>
      <c r="G4419" s="4"/>
      <c r="M4419" s="6"/>
      <c r="N4419" s="6"/>
    </row>
    <row r="4420" spans="1:14" hidden="1" x14ac:dyDescent="0.3">
      <c r="A4420" s="7"/>
      <c r="D4420" t="str">
        <f t="shared" si="138"/>
        <v>00:00:00</v>
      </c>
      <c r="E4420" s="18">
        <f t="shared" si="139"/>
        <v>0</v>
      </c>
      <c r="F4420" s="2"/>
      <c r="G4420" s="4"/>
      <c r="M4420" s="6"/>
      <c r="N4420" s="6"/>
    </row>
    <row r="4421" spans="1:14" hidden="1" x14ac:dyDescent="0.3">
      <c r="A4421" s="7"/>
      <c r="D4421" t="str">
        <f t="shared" si="138"/>
        <v>00:00:00</v>
      </c>
      <c r="E4421" s="18">
        <f t="shared" si="139"/>
        <v>0</v>
      </c>
      <c r="F4421" s="2"/>
      <c r="G4421" s="4"/>
      <c r="M4421" s="6"/>
      <c r="N4421" s="6"/>
    </row>
    <row r="4422" spans="1:14" hidden="1" x14ac:dyDescent="0.3">
      <c r="A4422" s="7"/>
      <c r="D4422" t="str">
        <f t="shared" si="138"/>
        <v>00:00:00</v>
      </c>
      <c r="E4422" s="18">
        <f t="shared" si="139"/>
        <v>0</v>
      </c>
      <c r="F4422" s="2"/>
      <c r="G4422" s="4"/>
      <c r="M4422" s="6"/>
      <c r="N4422" s="6"/>
    </row>
    <row r="4423" spans="1:14" hidden="1" x14ac:dyDescent="0.3">
      <c r="A4423" s="7"/>
      <c r="D4423" t="str">
        <f t="shared" si="138"/>
        <v>00:00:00</v>
      </c>
      <c r="E4423" s="18">
        <f t="shared" si="139"/>
        <v>0</v>
      </c>
      <c r="F4423" s="2"/>
      <c r="G4423" s="4"/>
      <c r="M4423" s="6"/>
      <c r="N4423" s="6"/>
    </row>
    <row r="4424" spans="1:14" hidden="1" x14ac:dyDescent="0.3">
      <c r="A4424" s="7"/>
      <c r="D4424" t="str">
        <f t="shared" si="138"/>
        <v>00:00:00</v>
      </c>
      <c r="E4424" s="18">
        <f t="shared" si="139"/>
        <v>0</v>
      </c>
      <c r="F4424" s="2"/>
      <c r="G4424" s="4"/>
      <c r="M4424" s="6"/>
      <c r="N4424" s="6"/>
    </row>
    <row r="4425" spans="1:14" hidden="1" x14ac:dyDescent="0.3">
      <c r="A4425" s="7"/>
      <c r="D4425" t="str">
        <f t="shared" si="138"/>
        <v>00:00:00</v>
      </c>
      <c r="E4425" s="18">
        <f t="shared" si="139"/>
        <v>0</v>
      </c>
      <c r="F4425" s="2"/>
      <c r="G4425" s="4"/>
      <c r="M4425" s="6"/>
      <c r="N4425" s="6"/>
    </row>
    <row r="4426" spans="1:14" hidden="1" x14ac:dyDescent="0.3">
      <c r="A4426" s="7"/>
      <c r="D4426" t="str">
        <f t="shared" si="138"/>
        <v>00:00:00</v>
      </c>
      <c r="E4426" s="18">
        <f t="shared" si="139"/>
        <v>0</v>
      </c>
      <c r="F4426" s="2"/>
      <c r="G4426" s="4"/>
      <c r="M4426" s="6"/>
      <c r="N4426" s="6"/>
    </row>
    <row r="4427" spans="1:14" hidden="1" x14ac:dyDescent="0.3">
      <c r="A4427" s="7"/>
      <c r="D4427" t="str">
        <f t="shared" si="138"/>
        <v>00:00:00</v>
      </c>
      <c r="E4427" s="18">
        <f t="shared" si="139"/>
        <v>0</v>
      </c>
      <c r="F4427" s="2"/>
      <c r="G4427" s="4"/>
      <c r="M4427" s="6"/>
      <c r="N4427" s="6"/>
    </row>
    <row r="4428" spans="1:14" hidden="1" x14ac:dyDescent="0.3">
      <c r="A4428" s="7"/>
      <c r="D4428" t="str">
        <f t="shared" si="138"/>
        <v>00:00:00</v>
      </c>
      <c r="E4428" s="18">
        <f t="shared" si="139"/>
        <v>0</v>
      </c>
      <c r="F4428" s="2"/>
      <c r="G4428" s="4"/>
      <c r="M4428" s="6"/>
      <c r="N4428" s="6"/>
    </row>
    <row r="4429" spans="1:14" hidden="1" x14ac:dyDescent="0.3">
      <c r="A4429" s="7"/>
      <c r="D4429" t="str">
        <f t="shared" si="138"/>
        <v>00:00:00</v>
      </c>
      <c r="E4429" s="18">
        <f t="shared" si="139"/>
        <v>0</v>
      </c>
      <c r="F4429" s="2"/>
      <c r="G4429" s="4"/>
      <c r="M4429" s="6"/>
      <c r="N4429" s="6"/>
    </row>
    <row r="4430" spans="1:14" hidden="1" x14ac:dyDescent="0.3">
      <c r="A4430" s="7"/>
      <c r="D4430" t="str">
        <f t="shared" si="138"/>
        <v>00:00:00</v>
      </c>
      <c r="E4430" s="18">
        <f t="shared" si="139"/>
        <v>0</v>
      </c>
      <c r="F4430" s="2"/>
      <c r="G4430" s="4"/>
      <c r="M4430" s="6"/>
      <c r="N4430" s="6"/>
    </row>
    <row r="4431" spans="1:14" hidden="1" x14ac:dyDescent="0.3">
      <c r="A4431" s="7"/>
      <c r="D4431" t="str">
        <f t="shared" si="138"/>
        <v>00:00:00</v>
      </c>
      <c r="E4431" s="18">
        <f t="shared" si="139"/>
        <v>0</v>
      </c>
      <c r="F4431" s="2"/>
      <c r="G4431" s="4"/>
      <c r="M4431" s="6"/>
      <c r="N4431" s="6"/>
    </row>
    <row r="4432" spans="1:14" hidden="1" x14ac:dyDescent="0.3">
      <c r="A4432" s="7"/>
      <c r="D4432" t="str">
        <f t="shared" si="138"/>
        <v>00:00:00</v>
      </c>
      <c r="E4432" s="18">
        <f t="shared" si="139"/>
        <v>0</v>
      </c>
      <c r="F4432" s="2"/>
      <c r="G4432" s="4"/>
      <c r="M4432" s="6"/>
      <c r="N4432" s="6"/>
    </row>
    <row r="4433" spans="1:14" hidden="1" x14ac:dyDescent="0.3">
      <c r="A4433" s="7"/>
      <c r="D4433" t="str">
        <f t="shared" si="138"/>
        <v>00:00:00</v>
      </c>
      <c r="E4433" s="18">
        <f t="shared" si="139"/>
        <v>0</v>
      </c>
      <c r="F4433" s="2"/>
      <c r="G4433" s="4"/>
      <c r="M4433" s="6"/>
      <c r="N4433" s="6"/>
    </row>
    <row r="4434" spans="1:14" hidden="1" x14ac:dyDescent="0.3">
      <c r="A4434" s="7"/>
      <c r="D4434" t="str">
        <f t="shared" si="138"/>
        <v>00:00:00</v>
      </c>
      <c r="E4434" s="18">
        <f t="shared" si="139"/>
        <v>0</v>
      </c>
      <c r="F4434" s="2"/>
      <c r="G4434" s="4"/>
      <c r="M4434" s="6"/>
      <c r="N4434" s="6"/>
    </row>
    <row r="4435" spans="1:14" hidden="1" x14ac:dyDescent="0.3">
      <c r="A4435" s="7"/>
      <c r="D4435" t="str">
        <f t="shared" si="138"/>
        <v>00:00:00</v>
      </c>
      <c r="E4435" s="18">
        <f t="shared" si="139"/>
        <v>0</v>
      </c>
      <c r="F4435" s="2"/>
      <c r="G4435" s="4"/>
      <c r="M4435" s="6"/>
      <c r="N4435" s="6"/>
    </row>
    <row r="4436" spans="1:14" hidden="1" x14ac:dyDescent="0.3">
      <c r="A4436" s="7"/>
      <c r="D4436" t="str">
        <f t="shared" si="138"/>
        <v>00:00:00</v>
      </c>
      <c r="E4436" s="18">
        <f t="shared" si="139"/>
        <v>0</v>
      </c>
      <c r="F4436" s="2"/>
      <c r="G4436" s="4"/>
      <c r="M4436" s="6"/>
      <c r="N4436" s="6"/>
    </row>
    <row r="4437" spans="1:14" hidden="1" x14ac:dyDescent="0.3">
      <c r="A4437" s="7"/>
      <c r="D4437" t="str">
        <f t="shared" si="138"/>
        <v>00:00:00</v>
      </c>
      <c r="E4437" s="18">
        <f t="shared" si="139"/>
        <v>0</v>
      </c>
      <c r="F4437" s="2"/>
      <c r="G4437" s="4"/>
      <c r="M4437" s="6"/>
      <c r="N4437" s="6"/>
    </row>
    <row r="4438" spans="1:14" hidden="1" x14ac:dyDescent="0.3">
      <c r="A4438" s="7"/>
      <c r="D4438" t="str">
        <f t="shared" si="138"/>
        <v>00:00:00</v>
      </c>
      <c r="E4438" s="18">
        <f t="shared" si="139"/>
        <v>0</v>
      </c>
      <c r="F4438" s="2"/>
      <c r="G4438" s="4"/>
      <c r="M4438" s="6"/>
      <c r="N4438" s="6"/>
    </row>
    <row r="4439" spans="1:14" hidden="1" x14ac:dyDescent="0.3">
      <c r="A4439" s="7"/>
      <c r="D4439" t="str">
        <f t="shared" si="138"/>
        <v>00:00:00</v>
      </c>
      <c r="E4439" s="18">
        <f t="shared" si="139"/>
        <v>0</v>
      </c>
      <c r="F4439" s="2"/>
      <c r="G4439" s="4"/>
      <c r="M4439" s="6"/>
      <c r="N4439" s="6"/>
    </row>
    <row r="4440" spans="1:14" hidden="1" x14ac:dyDescent="0.3">
      <c r="A4440" s="7"/>
      <c r="D4440" t="str">
        <f t="shared" si="138"/>
        <v>00:00:00</v>
      </c>
      <c r="E4440" s="18">
        <f t="shared" si="139"/>
        <v>0</v>
      </c>
      <c r="F4440" s="2"/>
      <c r="G4440" s="4"/>
      <c r="M4440" s="6"/>
      <c r="N4440" s="6"/>
    </row>
    <row r="4441" spans="1:14" hidden="1" x14ac:dyDescent="0.3">
      <c r="A4441" s="7"/>
      <c r="D4441" t="str">
        <f t="shared" si="138"/>
        <v>00:00:00</v>
      </c>
      <c r="E4441" s="18">
        <f t="shared" si="139"/>
        <v>0</v>
      </c>
      <c r="F4441" s="2"/>
      <c r="G4441" s="4"/>
      <c r="M4441" s="6"/>
      <c r="N4441" s="6"/>
    </row>
    <row r="4442" spans="1:14" hidden="1" x14ac:dyDescent="0.3">
      <c r="A4442" s="7"/>
      <c r="D4442" t="str">
        <f t="shared" si="138"/>
        <v>00:00:00</v>
      </c>
      <c r="E4442" s="18">
        <f t="shared" si="139"/>
        <v>0</v>
      </c>
      <c r="F4442" s="2"/>
      <c r="G4442" s="4"/>
      <c r="M4442" s="6"/>
      <c r="N4442" s="6"/>
    </row>
    <row r="4443" spans="1:14" hidden="1" x14ac:dyDescent="0.3">
      <c r="A4443" s="7"/>
      <c r="D4443" t="str">
        <f t="shared" si="138"/>
        <v>00:00:00</v>
      </c>
      <c r="E4443" s="18">
        <f t="shared" si="139"/>
        <v>0</v>
      </c>
      <c r="F4443" s="2"/>
      <c r="G4443" s="4"/>
      <c r="M4443" s="6"/>
      <c r="N4443" s="6"/>
    </row>
    <row r="4444" spans="1:14" hidden="1" x14ac:dyDescent="0.3">
      <c r="A4444" s="7"/>
      <c r="D4444" t="str">
        <f t="shared" si="138"/>
        <v>00:00:00</v>
      </c>
      <c r="E4444" s="18">
        <f t="shared" si="139"/>
        <v>0</v>
      </c>
      <c r="F4444" s="2"/>
      <c r="G4444" s="4"/>
      <c r="M4444" s="6"/>
      <c r="N4444" s="6"/>
    </row>
    <row r="4445" spans="1:14" hidden="1" x14ac:dyDescent="0.3">
      <c r="A4445" s="7"/>
      <c r="D4445" t="str">
        <f t="shared" si="138"/>
        <v>00:00:00</v>
      </c>
      <c r="E4445" s="18">
        <f t="shared" si="139"/>
        <v>0</v>
      </c>
      <c r="F4445" s="2"/>
      <c r="G4445" s="4"/>
      <c r="M4445" s="6"/>
      <c r="N4445" s="6"/>
    </row>
    <row r="4446" spans="1:14" hidden="1" x14ac:dyDescent="0.3">
      <c r="A4446" s="7"/>
      <c r="D4446" t="str">
        <f t="shared" si="138"/>
        <v>00:00:00</v>
      </c>
      <c r="E4446" s="18">
        <f t="shared" si="139"/>
        <v>0</v>
      </c>
      <c r="F4446" s="2"/>
      <c r="G4446" s="4"/>
      <c r="M4446" s="6"/>
      <c r="N4446" s="6"/>
    </row>
    <row r="4447" spans="1:14" hidden="1" x14ac:dyDescent="0.3">
      <c r="A4447" s="7"/>
      <c r="D4447" t="str">
        <f t="shared" si="138"/>
        <v>00:00:00</v>
      </c>
      <c r="E4447" s="18">
        <f t="shared" si="139"/>
        <v>0</v>
      </c>
      <c r="F4447" s="2"/>
      <c r="G4447" s="4"/>
      <c r="M4447" s="6"/>
      <c r="N4447" s="6"/>
    </row>
    <row r="4448" spans="1:14" hidden="1" x14ac:dyDescent="0.3">
      <c r="A4448" s="7"/>
      <c r="D4448" t="str">
        <f t="shared" si="138"/>
        <v>00:00:00</v>
      </c>
      <c r="E4448" s="18">
        <f t="shared" si="139"/>
        <v>0</v>
      </c>
      <c r="F4448" s="2"/>
      <c r="G4448" s="4"/>
      <c r="M4448" s="6"/>
      <c r="N4448" s="6"/>
    </row>
    <row r="4449" spans="1:14" hidden="1" x14ac:dyDescent="0.3">
      <c r="A4449" s="7"/>
      <c r="D4449" t="str">
        <f t="shared" si="138"/>
        <v>00:00:00</v>
      </c>
      <c r="E4449" s="18">
        <f t="shared" si="139"/>
        <v>0</v>
      </c>
      <c r="F4449" s="2"/>
      <c r="G4449" s="4"/>
      <c r="M4449" s="6"/>
      <c r="N4449" s="6"/>
    </row>
    <row r="4450" spans="1:14" hidden="1" x14ac:dyDescent="0.3">
      <c r="A4450" s="7"/>
      <c r="D4450" t="str">
        <f t="shared" si="138"/>
        <v>00:00:00</v>
      </c>
      <c r="E4450" s="18">
        <f t="shared" si="139"/>
        <v>0</v>
      </c>
      <c r="F4450" s="2"/>
      <c r="G4450" s="4"/>
      <c r="M4450" s="6"/>
      <c r="N4450" s="6"/>
    </row>
    <row r="4451" spans="1:14" hidden="1" x14ac:dyDescent="0.3">
      <c r="A4451" s="7"/>
      <c r="D4451" t="str">
        <f t="shared" si="138"/>
        <v>00:00:00</v>
      </c>
      <c r="E4451" s="18">
        <f t="shared" si="139"/>
        <v>0</v>
      </c>
      <c r="F4451" s="2"/>
      <c r="G4451" s="4"/>
      <c r="M4451" s="6"/>
      <c r="N4451" s="6"/>
    </row>
    <row r="4452" spans="1:14" hidden="1" x14ac:dyDescent="0.3">
      <c r="A4452" s="7"/>
      <c r="D4452" t="str">
        <f t="shared" si="138"/>
        <v>00:00:00</v>
      </c>
      <c r="E4452" s="18">
        <f t="shared" si="139"/>
        <v>0</v>
      </c>
      <c r="F4452" s="2"/>
      <c r="G4452" s="4"/>
      <c r="M4452" s="6"/>
      <c r="N4452" s="6"/>
    </row>
    <row r="4453" spans="1:14" hidden="1" x14ac:dyDescent="0.3">
      <c r="A4453" s="7"/>
      <c r="D4453" t="str">
        <f t="shared" si="138"/>
        <v>00:00:00</v>
      </c>
      <c r="E4453" s="18">
        <f t="shared" si="139"/>
        <v>0</v>
      </c>
      <c r="F4453" s="2"/>
      <c r="G4453" s="4"/>
      <c r="M4453" s="6"/>
      <c r="N4453" s="6"/>
    </row>
    <row r="4454" spans="1:14" hidden="1" x14ac:dyDescent="0.3">
      <c r="A4454" s="7"/>
      <c r="D4454" t="str">
        <f t="shared" si="138"/>
        <v>00:00:00</v>
      </c>
      <c r="E4454" s="18">
        <f t="shared" si="139"/>
        <v>0</v>
      </c>
      <c r="F4454" s="2"/>
      <c r="G4454" s="4"/>
      <c r="M4454" s="6"/>
      <c r="N4454" s="6"/>
    </row>
    <row r="4455" spans="1:14" hidden="1" x14ac:dyDescent="0.3">
      <c r="A4455" s="7"/>
      <c r="D4455" t="str">
        <f t="shared" si="138"/>
        <v>00:00:00</v>
      </c>
      <c r="E4455" s="18">
        <f t="shared" si="139"/>
        <v>0</v>
      </c>
      <c r="F4455" s="2"/>
      <c r="G4455" s="4"/>
      <c r="M4455" s="6"/>
      <c r="N4455" s="6"/>
    </row>
    <row r="4456" spans="1:14" hidden="1" x14ac:dyDescent="0.3">
      <c r="A4456" s="7"/>
      <c r="D4456" t="str">
        <f t="shared" si="138"/>
        <v>00:00:00</v>
      </c>
      <c r="E4456" s="18">
        <f t="shared" si="139"/>
        <v>0</v>
      </c>
      <c r="F4456" s="2"/>
      <c r="G4456" s="4"/>
      <c r="M4456" s="6"/>
      <c r="N4456" s="6"/>
    </row>
    <row r="4457" spans="1:14" hidden="1" x14ac:dyDescent="0.3">
      <c r="A4457" s="7"/>
      <c r="D4457" t="str">
        <f t="shared" si="138"/>
        <v>00:00:00</v>
      </c>
      <c r="E4457" s="18">
        <f t="shared" si="139"/>
        <v>0</v>
      </c>
      <c r="F4457" s="2"/>
      <c r="G4457" s="4"/>
      <c r="M4457" s="6"/>
      <c r="N4457" s="6"/>
    </row>
    <row r="4458" spans="1:14" hidden="1" x14ac:dyDescent="0.3">
      <c r="A4458" s="7"/>
      <c r="D4458" t="str">
        <f t="shared" si="138"/>
        <v>00:00:00</v>
      </c>
      <c r="E4458" s="18">
        <f t="shared" si="139"/>
        <v>0</v>
      </c>
      <c r="F4458" s="2"/>
      <c r="G4458" s="4"/>
      <c r="M4458" s="6"/>
      <c r="N4458" s="6"/>
    </row>
    <row r="4459" spans="1:14" hidden="1" x14ac:dyDescent="0.3">
      <c r="A4459" s="7"/>
      <c r="D4459" t="str">
        <f t="shared" si="138"/>
        <v>00:00:00</v>
      </c>
      <c r="E4459" s="18">
        <f t="shared" si="139"/>
        <v>0</v>
      </c>
      <c r="F4459" s="2"/>
      <c r="G4459" s="4"/>
      <c r="M4459" s="6"/>
      <c r="N4459" s="6"/>
    </row>
    <row r="4460" spans="1:14" hidden="1" x14ac:dyDescent="0.3">
      <c r="A4460" s="7"/>
      <c r="D4460" t="str">
        <f t="shared" si="138"/>
        <v>00:00:00</v>
      </c>
      <c r="E4460" s="18">
        <f t="shared" si="139"/>
        <v>0</v>
      </c>
      <c r="F4460" s="2"/>
      <c r="G4460" s="4"/>
      <c r="M4460" s="6"/>
      <c r="N4460" s="6"/>
    </row>
    <row r="4461" spans="1:14" hidden="1" x14ac:dyDescent="0.3">
      <c r="A4461" s="7"/>
      <c r="D4461" t="str">
        <f t="shared" si="138"/>
        <v>00:00:00</v>
      </c>
      <c r="E4461" s="18">
        <f t="shared" si="139"/>
        <v>0</v>
      </c>
      <c r="F4461" s="2"/>
      <c r="G4461" s="4"/>
      <c r="M4461" s="6"/>
      <c r="N4461" s="6"/>
    </row>
    <row r="4462" spans="1:14" hidden="1" x14ac:dyDescent="0.3">
      <c r="A4462" s="7"/>
      <c r="D4462" t="str">
        <f t="shared" si="138"/>
        <v>00:00:00</v>
      </c>
      <c r="E4462" s="18">
        <f t="shared" si="139"/>
        <v>0</v>
      </c>
      <c r="F4462" s="2"/>
      <c r="G4462" s="4"/>
      <c r="M4462" s="6"/>
      <c r="N4462" s="6"/>
    </row>
    <row r="4463" spans="1:14" hidden="1" x14ac:dyDescent="0.3">
      <c r="A4463" s="7"/>
      <c r="D4463" t="str">
        <f t="shared" si="138"/>
        <v>00:00:00</v>
      </c>
      <c r="E4463" s="18">
        <f t="shared" si="139"/>
        <v>0</v>
      </c>
      <c r="F4463" s="2"/>
      <c r="G4463" s="4"/>
      <c r="M4463" s="6"/>
      <c r="N4463" s="6"/>
    </row>
    <row r="4464" spans="1:14" hidden="1" x14ac:dyDescent="0.3">
      <c r="A4464" s="7"/>
      <c r="D4464" t="str">
        <f t="shared" si="138"/>
        <v>00:00:00</v>
      </c>
      <c r="E4464" s="18">
        <f t="shared" si="139"/>
        <v>0</v>
      </c>
      <c r="F4464" s="2"/>
      <c r="G4464" s="4"/>
      <c r="M4464" s="6"/>
      <c r="N4464" s="6"/>
    </row>
    <row r="4465" spans="1:14" hidden="1" x14ac:dyDescent="0.3">
      <c r="A4465" s="7"/>
      <c r="D4465" t="str">
        <f t="shared" si="138"/>
        <v>00:00:00</v>
      </c>
      <c r="E4465" s="18">
        <f t="shared" si="139"/>
        <v>0</v>
      </c>
      <c r="F4465" s="2"/>
      <c r="G4465" s="4"/>
      <c r="M4465" s="6"/>
      <c r="N4465" s="6"/>
    </row>
    <row r="4466" spans="1:14" hidden="1" x14ac:dyDescent="0.3">
      <c r="A4466" s="7"/>
      <c r="D4466" t="str">
        <f t="shared" si="138"/>
        <v>00:00:00</v>
      </c>
      <c r="E4466" s="18">
        <f t="shared" si="139"/>
        <v>0</v>
      </c>
      <c r="F4466" s="2"/>
      <c r="G4466" s="4"/>
      <c r="M4466" s="6"/>
      <c r="N4466" s="6"/>
    </row>
    <row r="4467" spans="1:14" hidden="1" x14ac:dyDescent="0.3">
      <c r="A4467" s="7"/>
      <c r="D4467" t="str">
        <f t="shared" si="138"/>
        <v>00:00:00</v>
      </c>
      <c r="E4467" s="18">
        <f t="shared" si="139"/>
        <v>0</v>
      </c>
      <c r="F4467" s="2"/>
      <c r="G4467" s="4"/>
      <c r="M4467" s="6"/>
      <c r="N4467" s="6"/>
    </row>
    <row r="4468" spans="1:14" hidden="1" x14ac:dyDescent="0.3">
      <c r="A4468" s="7"/>
      <c r="D4468" t="str">
        <f t="shared" si="138"/>
        <v>00:00:00</v>
      </c>
      <c r="E4468" s="18">
        <f t="shared" si="139"/>
        <v>0</v>
      </c>
      <c r="F4468" s="2"/>
      <c r="G4468" s="4"/>
      <c r="M4468" s="6"/>
      <c r="N4468" s="6"/>
    </row>
    <row r="4469" spans="1:14" hidden="1" x14ac:dyDescent="0.3">
      <c r="A4469" s="7"/>
      <c r="D4469" t="str">
        <f t="shared" si="138"/>
        <v>00:00:00</v>
      </c>
      <c r="E4469" s="18">
        <f t="shared" si="139"/>
        <v>0</v>
      </c>
      <c r="F4469" s="2"/>
      <c r="G4469" s="4"/>
      <c r="M4469" s="6"/>
      <c r="N4469" s="6"/>
    </row>
    <row r="4470" spans="1:14" hidden="1" x14ac:dyDescent="0.3">
      <c r="A4470" s="7"/>
      <c r="D4470" t="str">
        <f t="shared" si="138"/>
        <v>00:00:00</v>
      </c>
      <c r="E4470" s="18">
        <f t="shared" si="139"/>
        <v>0</v>
      </c>
      <c r="F4470" s="2"/>
      <c r="G4470" s="4"/>
      <c r="M4470" s="6"/>
      <c r="N4470" s="6"/>
    </row>
    <row r="4471" spans="1:14" hidden="1" x14ac:dyDescent="0.3">
      <c r="A4471" s="7"/>
      <c r="D4471" t="str">
        <f t="shared" si="138"/>
        <v>00:00:00</v>
      </c>
      <c r="E4471" s="18">
        <f t="shared" si="139"/>
        <v>0</v>
      </c>
      <c r="F4471" s="2"/>
      <c r="G4471" s="4"/>
      <c r="M4471" s="6"/>
      <c r="N4471" s="6"/>
    </row>
    <row r="4472" spans="1:14" hidden="1" x14ac:dyDescent="0.3">
      <c r="A4472" s="7"/>
      <c r="D4472" t="str">
        <f t="shared" si="138"/>
        <v>00:00:00</v>
      </c>
      <c r="E4472" s="18">
        <f t="shared" si="139"/>
        <v>0</v>
      </c>
      <c r="F4472" s="2"/>
      <c r="G4472" s="4"/>
      <c r="M4472" s="6"/>
      <c r="N4472" s="6"/>
    </row>
    <row r="4473" spans="1:14" hidden="1" x14ac:dyDescent="0.3">
      <c r="A4473" s="7"/>
      <c r="D4473" t="str">
        <f t="shared" si="138"/>
        <v>00:00:00</v>
      </c>
      <c r="E4473" s="18">
        <f t="shared" si="139"/>
        <v>0</v>
      </c>
      <c r="F4473" s="2"/>
      <c r="G4473" s="4"/>
      <c r="M4473" s="6"/>
      <c r="N4473" s="6"/>
    </row>
    <row r="4474" spans="1:14" hidden="1" x14ac:dyDescent="0.3">
      <c r="A4474" s="7"/>
      <c r="D4474" t="str">
        <f t="shared" si="138"/>
        <v>00:00:00</v>
      </c>
      <c r="E4474" s="18">
        <f t="shared" si="139"/>
        <v>0</v>
      </c>
      <c r="F4474" s="2"/>
      <c r="G4474" s="4"/>
      <c r="M4474" s="6"/>
      <c r="N4474" s="6"/>
    </row>
    <row r="4475" spans="1:14" hidden="1" x14ac:dyDescent="0.3">
      <c r="A4475" s="7"/>
      <c r="D4475" t="str">
        <f t="shared" si="138"/>
        <v>00:00:00</v>
      </c>
      <c r="E4475" s="18">
        <f t="shared" si="139"/>
        <v>0</v>
      </c>
      <c r="F4475" s="2"/>
      <c r="G4475" s="4"/>
      <c r="M4475" s="6"/>
      <c r="N4475" s="6"/>
    </row>
    <row r="4476" spans="1:14" hidden="1" x14ac:dyDescent="0.3">
      <c r="A4476" s="7"/>
      <c r="D4476" t="str">
        <f t="shared" si="138"/>
        <v>00:00:00</v>
      </c>
      <c r="E4476" s="18">
        <f t="shared" si="139"/>
        <v>0</v>
      </c>
      <c r="F4476" s="2"/>
      <c r="G4476" s="4"/>
      <c r="M4476" s="6"/>
      <c r="N4476" s="6"/>
    </row>
    <row r="4477" spans="1:14" hidden="1" x14ac:dyDescent="0.3">
      <c r="A4477" s="7"/>
      <c r="D4477" t="str">
        <f t="shared" si="138"/>
        <v>00:00:00</v>
      </c>
      <c r="E4477" s="18">
        <f t="shared" si="139"/>
        <v>0</v>
      </c>
      <c r="F4477" s="2"/>
      <c r="G4477" s="4"/>
      <c r="M4477" s="6"/>
      <c r="N4477" s="6"/>
    </row>
    <row r="4478" spans="1:14" hidden="1" x14ac:dyDescent="0.3">
      <c r="A4478" s="7"/>
      <c r="D4478" t="str">
        <f t="shared" si="138"/>
        <v>00:00:00</v>
      </c>
      <c r="E4478" s="18">
        <f t="shared" si="139"/>
        <v>0</v>
      </c>
      <c r="F4478" s="2"/>
      <c r="G4478" s="4"/>
      <c r="M4478" s="6"/>
      <c r="N4478" s="6"/>
    </row>
    <row r="4479" spans="1:14" hidden="1" x14ac:dyDescent="0.3">
      <c r="A4479" s="7"/>
      <c r="D4479" t="str">
        <f t="shared" si="138"/>
        <v>00:00:00</v>
      </c>
      <c r="E4479" s="18">
        <f t="shared" si="139"/>
        <v>0</v>
      </c>
      <c r="F4479" s="2"/>
      <c r="G4479" s="4"/>
      <c r="M4479" s="6"/>
      <c r="N4479" s="6"/>
    </row>
    <row r="4480" spans="1:14" hidden="1" x14ac:dyDescent="0.3">
      <c r="A4480" s="7"/>
      <c r="D4480" t="str">
        <f t="shared" si="138"/>
        <v>00:00:00</v>
      </c>
      <c r="E4480" s="18">
        <f t="shared" si="139"/>
        <v>0</v>
      </c>
      <c r="F4480" s="2"/>
      <c r="G4480" s="4"/>
      <c r="M4480" s="6"/>
      <c r="N4480" s="6"/>
    </row>
    <row r="4481" spans="1:14" hidden="1" x14ac:dyDescent="0.3">
      <c r="A4481" s="7"/>
      <c r="D4481" t="str">
        <f t="shared" si="138"/>
        <v>00:00:00</v>
      </c>
      <c r="E4481" s="18">
        <f t="shared" si="139"/>
        <v>0</v>
      </c>
      <c r="F4481" s="2"/>
      <c r="G4481" s="4"/>
      <c r="M4481" s="6"/>
      <c r="N4481" s="6"/>
    </row>
    <row r="4482" spans="1:14" hidden="1" x14ac:dyDescent="0.3">
      <c r="A4482" s="7"/>
      <c r="D4482" t="str">
        <f t="shared" si="138"/>
        <v>00:00:00</v>
      </c>
      <c r="E4482" s="18">
        <f t="shared" si="139"/>
        <v>0</v>
      </c>
      <c r="F4482" s="2"/>
      <c r="G4482" s="4"/>
      <c r="M4482" s="6"/>
      <c r="N4482" s="6"/>
    </row>
    <row r="4483" spans="1:14" hidden="1" x14ac:dyDescent="0.3">
      <c r="A4483" s="7"/>
      <c r="D4483" t="str">
        <f t="shared" ref="D4483:D4546" si="140">TEXT(C4483,"hh:mm:ss")</f>
        <v>00:00:00</v>
      </c>
      <c r="E4483" s="18">
        <f t="shared" ref="E4483:E4546" si="141">FLOOR(D4483,TIME(1,0,0))</f>
        <v>0</v>
      </c>
      <c r="F4483" s="2"/>
      <c r="G4483" s="4"/>
      <c r="M4483" s="6"/>
      <c r="N4483" s="6"/>
    </row>
    <row r="4484" spans="1:14" hidden="1" x14ac:dyDescent="0.3">
      <c r="A4484" s="7"/>
      <c r="D4484" t="str">
        <f t="shared" si="140"/>
        <v>00:00:00</v>
      </c>
      <c r="E4484" s="18">
        <f t="shared" si="141"/>
        <v>0</v>
      </c>
      <c r="F4484" s="2"/>
      <c r="G4484" s="4"/>
      <c r="M4484" s="6"/>
      <c r="N4484" s="6"/>
    </row>
    <row r="4485" spans="1:14" hidden="1" x14ac:dyDescent="0.3">
      <c r="A4485" s="7"/>
      <c r="D4485" t="str">
        <f t="shared" si="140"/>
        <v>00:00:00</v>
      </c>
      <c r="E4485" s="18">
        <f t="shared" si="141"/>
        <v>0</v>
      </c>
      <c r="F4485" s="2"/>
      <c r="G4485" s="4"/>
      <c r="M4485" s="6"/>
      <c r="N4485" s="6"/>
    </row>
    <row r="4486" spans="1:14" hidden="1" x14ac:dyDescent="0.3">
      <c r="A4486" s="7"/>
      <c r="D4486" t="str">
        <f t="shared" si="140"/>
        <v>00:00:00</v>
      </c>
      <c r="E4486" s="18">
        <f t="shared" si="141"/>
        <v>0</v>
      </c>
      <c r="F4486" s="2"/>
      <c r="G4486" s="4"/>
      <c r="M4486" s="6"/>
      <c r="N4486" s="6"/>
    </row>
    <row r="4487" spans="1:14" hidden="1" x14ac:dyDescent="0.3">
      <c r="A4487" s="7"/>
      <c r="D4487" t="str">
        <f t="shared" si="140"/>
        <v>00:00:00</v>
      </c>
      <c r="E4487" s="18">
        <f t="shared" si="141"/>
        <v>0</v>
      </c>
      <c r="F4487" s="2"/>
      <c r="G4487" s="4"/>
      <c r="M4487" s="6"/>
      <c r="N4487" s="6"/>
    </row>
    <row r="4488" spans="1:14" hidden="1" x14ac:dyDescent="0.3">
      <c r="A4488" s="7"/>
      <c r="D4488" t="str">
        <f t="shared" si="140"/>
        <v>00:00:00</v>
      </c>
      <c r="E4488" s="18">
        <f t="shared" si="141"/>
        <v>0</v>
      </c>
      <c r="F4488" s="2"/>
      <c r="G4488" s="4"/>
      <c r="M4488" s="6"/>
      <c r="N4488" s="6"/>
    </row>
    <row r="4489" spans="1:14" hidden="1" x14ac:dyDescent="0.3">
      <c r="A4489" s="7"/>
      <c r="D4489" t="str">
        <f t="shared" si="140"/>
        <v>00:00:00</v>
      </c>
      <c r="E4489" s="18">
        <f t="shared" si="141"/>
        <v>0</v>
      </c>
      <c r="F4489" s="2"/>
      <c r="G4489" s="4"/>
      <c r="M4489" s="6"/>
      <c r="N4489" s="6"/>
    </row>
    <row r="4490" spans="1:14" hidden="1" x14ac:dyDescent="0.3">
      <c r="A4490" s="7"/>
      <c r="D4490" t="str">
        <f t="shared" si="140"/>
        <v>00:00:00</v>
      </c>
      <c r="E4490" s="18">
        <f t="shared" si="141"/>
        <v>0</v>
      </c>
      <c r="F4490" s="2"/>
      <c r="G4490" s="4"/>
      <c r="M4490" s="6"/>
      <c r="N4490" s="6"/>
    </row>
    <row r="4491" spans="1:14" hidden="1" x14ac:dyDescent="0.3">
      <c r="A4491" s="7"/>
      <c r="D4491" t="str">
        <f t="shared" si="140"/>
        <v>00:00:00</v>
      </c>
      <c r="E4491" s="18">
        <f t="shared" si="141"/>
        <v>0</v>
      </c>
      <c r="F4491" s="2"/>
      <c r="G4491" s="4"/>
      <c r="M4491" s="6"/>
      <c r="N4491" s="6"/>
    </row>
    <row r="4492" spans="1:14" hidden="1" x14ac:dyDescent="0.3">
      <c r="A4492" s="7"/>
      <c r="D4492" t="str">
        <f t="shared" si="140"/>
        <v>00:00:00</v>
      </c>
      <c r="E4492" s="18">
        <f t="shared" si="141"/>
        <v>0</v>
      </c>
      <c r="F4492" s="2"/>
      <c r="G4492" s="4"/>
      <c r="M4492" s="6"/>
      <c r="N4492" s="6"/>
    </row>
    <row r="4493" spans="1:14" hidden="1" x14ac:dyDescent="0.3">
      <c r="A4493" s="7"/>
      <c r="D4493" t="str">
        <f t="shared" si="140"/>
        <v>00:00:00</v>
      </c>
      <c r="E4493" s="18">
        <f t="shared" si="141"/>
        <v>0</v>
      </c>
      <c r="F4493" s="2"/>
      <c r="G4493" s="4"/>
      <c r="M4493" s="6"/>
      <c r="N4493" s="6"/>
    </row>
    <row r="4494" spans="1:14" hidden="1" x14ac:dyDescent="0.3">
      <c r="A4494" s="7"/>
      <c r="D4494" t="str">
        <f t="shared" si="140"/>
        <v>00:00:00</v>
      </c>
      <c r="E4494" s="18">
        <f t="shared" si="141"/>
        <v>0</v>
      </c>
      <c r="F4494" s="2"/>
      <c r="G4494" s="4"/>
      <c r="M4494" s="6"/>
      <c r="N4494" s="6"/>
    </row>
    <row r="4495" spans="1:14" hidden="1" x14ac:dyDescent="0.3">
      <c r="A4495" s="7"/>
      <c r="D4495" t="str">
        <f t="shared" si="140"/>
        <v>00:00:00</v>
      </c>
      <c r="E4495" s="18">
        <f t="shared" si="141"/>
        <v>0</v>
      </c>
      <c r="F4495" s="2"/>
      <c r="G4495" s="4"/>
      <c r="M4495" s="6"/>
      <c r="N4495" s="6"/>
    </row>
    <row r="4496" spans="1:14" hidden="1" x14ac:dyDescent="0.3">
      <c r="A4496" s="7"/>
      <c r="D4496" t="str">
        <f t="shared" si="140"/>
        <v>00:00:00</v>
      </c>
      <c r="E4496" s="18">
        <f t="shared" si="141"/>
        <v>0</v>
      </c>
      <c r="F4496" s="2"/>
      <c r="G4496" s="4"/>
      <c r="M4496" s="6"/>
      <c r="N4496" s="6"/>
    </row>
    <row r="4497" spans="1:14" hidden="1" x14ac:dyDescent="0.3">
      <c r="A4497" s="7"/>
      <c r="D4497" t="str">
        <f t="shared" si="140"/>
        <v>00:00:00</v>
      </c>
      <c r="E4497" s="18">
        <f t="shared" si="141"/>
        <v>0</v>
      </c>
      <c r="F4497" s="2"/>
      <c r="G4497" s="4"/>
      <c r="M4497" s="6"/>
      <c r="N4497" s="6"/>
    </row>
    <row r="4498" spans="1:14" hidden="1" x14ac:dyDescent="0.3">
      <c r="A4498" s="7"/>
      <c r="D4498" t="str">
        <f t="shared" si="140"/>
        <v>00:00:00</v>
      </c>
      <c r="E4498" s="18">
        <f t="shared" si="141"/>
        <v>0</v>
      </c>
      <c r="F4498" s="2"/>
      <c r="G4498" s="4"/>
      <c r="M4498" s="6"/>
      <c r="N4498" s="6"/>
    </row>
    <row r="4499" spans="1:14" hidden="1" x14ac:dyDescent="0.3">
      <c r="A4499" s="7"/>
      <c r="D4499" t="str">
        <f t="shared" si="140"/>
        <v>00:00:00</v>
      </c>
      <c r="E4499" s="18">
        <f t="shared" si="141"/>
        <v>0</v>
      </c>
      <c r="F4499" s="2"/>
      <c r="G4499" s="4"/>
      <c r="M4499" s="6"/>
      <c r="N4499" s="6"/>
    </row>
    <row r="4500" spans="1:14" hidden="1" x14ac:dyDescent="0.3">
      <c r="A4500" s="7"/>
      <c r="D4500" t="str">
        <f t="shared" si="140"/>
        <v>00:00:00</v>
      </c>
      <c r="E4500" s="18">
        <f t="shared" si="141"/>
        <v>0</v>
      </c>
      <c r="F4500" s="2"/>
      <c r="G4500" s="4"/>
      <c r="M4500" s="6"/>
      <c r="N4500" s="6"/>
    </row>
    <row r="4501" spans="1:14" hidden="1" x14ac:dyDescent="0.3">
      <c r="A4501" s="7"/>
      <c r="D4501" t="str">
        <f t="shared" si="140"/>
        <v>00:00:00</v>
      </c>
      <c r="E4501" s="18">
        <f t="shared" si="141"/>
        <v>0</v>
      </c>
      <c r="F4501" s="2"/>
      <c r="G4501" s="4"/>
      <c r="M4501" s="6"/>
      <c r="N4501" s="6"/>
    </row>
    <row r="4502" spans="1:14" hidden="1" x14ac:dyDescent="0.3">
      <c r="A4502" s="7"/>
      <c r="D4502" t="str">
        <f t="shared" si="140"/>
        <v>00:00:00</v>
      </c>
      <c r="E4502" s="18">
        <f t="shared" si="141"/>
        <v>0</v>
      </c>
      <c r="F4502" s="2"/>
      <c r="G4502" s="4"/>
      <c r="M4502" s="6"/>
      <c r="N4502" s="6"/>
    </row>
    <row r="4503" spans="1:14" hidden="1" x14ac:dyDescent="0.3">
      <c r="A4503" s="7"/>
      <c r="D4503" t="str">
        <f t="shared" si="140"/>
        <v>00:00:00</v>
      </c>
      <c r="E4503" s="18">
        <f t="shared" si="141"/>
        <v>0</v>
      </c>
      <c r="F4503" s="2"/>
      <c r="G4503" s="4"/>
      <c r="M4503" s="6"/>
      <c r="N4503" s="6"/>
    </row>
    <row r="4504" spans="1:14" hidden="1" x14ac:dyDescent="0.3">
      <c r="A4504" s="7"/>
      <c r="D4504" t="str">
        <f t="shared" si="140"/>
        <v>00:00:00</v>
      </c>
      <c r="E4504" s="18">
        <f t="shared" si="141"/>
        <v>0</v>
      </c>
      <c r="F4504" s="2"/>
      <c r="G4504" s="4"/>
      <c r="M4504" s="6"/>
      <c r="N4504" s="6"/>
    </row>
    <row r="4505" spans="1:14" hidden="1" x14ac:dyDescent="0.3">
      <c r="A4505" s="7"/>
      <c r="D4505" t="str">
        <f t="shared" si="140"/>
        <v>00:00:00</v>
      </c>
      <c r="E4505" s="18">
        <f t="shared" si="141"/>
        <v>0</v>
      </c>
      <c r="F4505" s="2"/>
      <c r="G4505" s="4"/>
      <c r="M4505" s="6"/>
      <c r="N4505" s="6"/>
    </row>
    <row r="4506" spans="1:14" hidden="1" x14ac:dyDescent="0.3">
      <c r="A4506" s="7"/>
      <c r="D4506" t="str">
        <f t="shared" si="140"/>
        <v>00:00:00</v>
      </c>
      <c r="E4506" s="18">
        <f t="shared" si="141"/>
        <v>0</v>
      </c>
      <c r="F4506" s="2"/>
      <c r="G4506" s="4"/>
      <c r="M4506" s="6"/>
      <c r="N4506" s="6"/>
    </row>
    <row r="4507" spans="1:14" hidden="1" x14ac:dyDescent="0.3">
      <c r="A4507" s="7"/>
      <c r="D4507" t="str">
        <f t="shared" si="140"/>
        <v>00:00:00</v>
      </c>
      <c r="E4507" s="18">
        <f t="shared" si="141"/>
        <v>0</v>
      </c>
      <c r="F4507" s="2"/>
      <c r="G4507" s="4"/>
      <c r="M4507" s="6"/>
      <c r="N4507" s="6"/>
    </row>
    <row r="4508" spans="1:14" hidden="1" x14ac:dyDescent="0.3">
      <c r="A4508" s="7"/>
      <c r="D4508" t="str">
        <f t="shared" si="140"/>
        <v>00:00:00</v>
      </c>
      <c r="E4508" s="18">
        <f t="shared" si="141"/>
        <v>0</v>
      </c>
      <c r="F4508" s="2"/>
      <c r="G4508" s="4"/>
      <c r="M4508" s="6"/>
      <c r="N4508" s="6"/>
    </row>
    <row r="4509" spans="1:14" hidden="1" x14ac:dyDescent="0.3">
      <c r="A4509" s="7"/>
      <c r="D4509" t="str">
        <f t="shared" si="140"/>
        <v>00:00:00</v>
      </c>
      <c r="E4509" s="18">
        <f t="shared" si="141"/>
        <v>0</v>
      </c>
      <c r="F4509" s="2"/>
      <c r="G4509" s="4"/>
      <c r="M4509" s="6"/>
      <c r="N4509" s="6"/>
    </row>
    <row r="4510" spans="1:14" hidden="1" x14ac:dyDescent="0.3">
      <c r="A4510" s="7"/>
      <c r="D4510" t="str">
        <f t="shared" si="140"/>
        <v>00:00:00</v>
      </c>
      <c r="E4510" s="18">
        <f t="shared" si="141"/>
        <v>0</v>
      </c>
      <c r="F4510" s="2"/>
      <c r="G4510" s="4"/>
      <c r="M4510" s="6"/>
      <c r="N4510" s="6"/>
    </row>
    <row r="4511" spans="1:14" hidden="1" x14ac:dyDescent="0.3">
      <c r="A4511" s="7"/>
      <c r="D4511" t="str">
        <f t="shared" si="140"/>
        <v>00:00:00</v>
      </c>
      <c r="E4511" s="18">
        <f t="shared" si="141"/>
        <v>0</v>
      </c>
      <c r="F4511" s="2"/>
      <c r="G4511" s="4"/>
      <c r="M4511" s="6"/>
      <c r="N4511" s="6"/>
    </row>
    <row r="4512" spans="1:14" hidden="1" x14ac:dyDescent="0.3">
      <c r="A4512" s="7"/>
      <c r="D4512" t="str">
        <f t="shared" si="140"/>
        <v>00:00:00</v>
      </c>
      <c r="E4512" s="18">
        <f t="shared" si="141"/>
        <v>0</v>
      </c>
      <c r="F4512" s="2"/>
      <c r="G4512" s="4"/>
      <c r="M4512" s="6"/>
      <c r="N4512" s="6"/>
    </row>
    <row r="4513" spans="1:14" hidden="1" x14ac:dyDescent="0.3">
      <c r="A4513" s="7"/>
      <c r="D4513" t="str">
        <f t="shared" si="140"/>
        <v>00:00:00</v>
      </c>
      <c r="E4513" s="18">
        <f t="shared" si="141"/>
        <v>0</v>
      </c>
      <c r="F4513" s="2"/>
      <c r="G4513" s="4"/>
      <c r="M4513" s="6"/>
      <c r="N4513" s="6"/>
    </row>
    <row r="4514" spans="1:14" hidden="1" x14ac:dyDescent="0.3">
      <c r="A4514" s="7"/>
      <c r="D4514" t="str">
        <f t="shared" si="140"/>
        <v>00:00:00</v>
      </c>
      <c r="E4514" s="18">
        <f t="shared" si="141"/>
        <v>0</v>
      </c>
      <c r="F4514" s="2"/>
      <c r="G4514" s="4"/>
      <c r="M4514" s="6"/>
      <c r="N4514" s="6"/>
    </row>
    <row r="4515" spans="1:14" hidden="1" x14ac:dyDescent="0.3">
      <c r="A4515" s="7"/>
      <c r="D4515" t="str">
        <f t="shared" si="140"/>
        <v>00:00:00</v>
      </c>
      <c r="E4515" s="18">
        <f t="shared" si="141"/>
        <v>0</v>
      </c>
      <c r="F4515" s="2"/>
      <c r="G4515" s="4"/>
      <c r="M4515" s="6"/>
      <c r="N4515" s="6"/>
    </row>
    <row r="4516" spans="1:14" hidden="1" x14ac:dyDescent="0.3">
      <c r="A4516" s="7"/>
      <c r="D4516" t="str">
        <f t="shared" si="140"/>
        <v>00:00:00</v>
      </c>
      <c r="E4516" s="18">
        <f t="shared" si="141"/>
        <v>0</v>
      </c>
      <c r="F4516" s="2"/>
      <c r="G4516" s="4"/>
      <c r="M4516" s="6"/>
      <c r="N4516" s="6"/>
    </row>
    <row r="4517" spans="1:14" hidden="1" x14ac:dyDescent="0.3">
      <c r="A4517" s="7"/>
      <c r="D4517" t="str">
        <f t="shared" si="140"/>
        <v>00:00:00</v>
      </c>
      <c r="E4517" s="18">
        <f t="shared" si="141"/>
        <v>0</v>
      </c>
      <c r="F4517" s="2"/>
      <c r="G4517" s="4"/>
      <c r="M4517" s="6"/>
      <c r="N4517" s="6"/>
    </row>
    <row r="4518" spans="1:14" hidden="1" x14ac:dyDescent="0.3">
      <c r="A4518" s="7"/>
      <c r="D4518" t="str">
        <f t="shared" si="140"/>
        <v>00:00:00</v>
      </c>
      <c r="E4518" s="18">
        <f t="shared" si="141"/>
        <v>0</v>
      </c>
      <c r="F4518" s="2"/>
      <c r="G4518" s="4"/>
      <c r="M4518" s="6"/>
      <c r="N4518" s="6"/>
    </row>
    <row r="4519" spans="1:14" hidden="1" x14ac:dyDescent="0.3">
      <c r="A4519" s="7"/>
      <c r="D4519" t="str">
        <f t="shared" si="140"/>
        <v>00:00:00</v>
      </c>
      <c r="E4519" s="18">
        <f t="shared" si="141"/>
        <v>0</v>
      </c>
      <c r="F4519" s="2"/>
      <c r="G4519" s="4"/>
      <c r="M4519" s="6"/>
      <c r="N4519" s="6"/>
    </row>
    <row r="4520" spans="1:14" hidden="1" x14ac:dyDescent="0.3">
      <c r="A4520" s="7"/>
      <c r="D4520" t="str">
        <f t="shared" si="140"/>
        <v>00:00:00</v>
      </c>
      <c r="E4520" s="18">
        <f t="shared" si="141"/>
        <v>0</v>
      </c>
      <c r="F4520" s="2"/>
      <c r="G4520" s="4"/>
      <c r="M4520" s="6"/>
      <c r="N4520" s="6"/>
    </row>
    <row r="4521" spans="1:14" hidden="1" x14ac:dyDescent="0.3">
      <c r="A4521" s="7"/>
      <c r="D4521" t="str">
        <f t="shared" si="140"/>
        <v>00:00:00</v>
      </c>
      <c r="E4521" s="18">
        <f t="shared" si="141"/>
        <v>0</v>
      </c>
      <c r="F4521" s="2"/>
      <c r="G4521" s="4"/>
      <c r="M4521" s="6"/>
      <c r="N4521" s="6"/>
    </row>
    <row r="4522" spans="1:14" hidden="1" x14ac:dyDescent="0.3">
      <c r="A4522" s="7"/>
      <c r="D4522" t="str">
        <f t="shared" si="140"/>
        <v>00:00:00</v>
      </c>
      <c r="E4522" s="18">
        <f t="shared" si="141"/>
        <v>0</v>
      </c>
      <c r="F4522" s="2"/>
      <c r="G4522" s="4"/>
      <c r="M4522" s="6"/>
      <c r="N4522" s="6"/>
    </row>
    <row r="4523" spans="1:14" hidden="1" x14ac:dyDescent="0.3">
      <c r="A4523" s="7"/>
      <c r="D4523" t="str">
        <f t="shared" si="140"/>
        <v>00:00:00</v>
      </c>
      <c r="E4523" s="18">
        <f t="shared" si="141"/>
        <v>0</v>
      </c>
      <c r="F4523" s="2"/>
      <c r="G4523" s="4"/>
      <c r="M4523" s="6"/>
      <c r="N4523" s="6"/>
    </row>
    <row r="4524" spans="1:14" hidden="1" x14ac:dyDescent="0.3">
      <c r="A4524" s="7"/>
      <c r="D4524" t="str">
        <f t="shared" si="140"/>
        <v>00:00:00</v>
      </c>
      <c r="E4524" s="18">
        <f t="shared" si="141"/>
        <v>0</v>
      </c>
      <c r="F4524" s="2"/>
      <c r="G4524" s="4"/>
      <c r="M4524" s="6"/>
      <c r="N4524" s="6"/>
    </row>
    <row r="4525" spans="1:14" hidden="1" x14ac:dyDescent="0.3">
      <c r="A4525" s="7"/>
      <c r="D4525" t="str">
        <f t="shared" si="140"/>
        <v>00:00:00</v>
      </c>
      <c r="E4525" s="18">
        <f t="shared" si="141"/>
        <v>0</v>
      </c>
      <c r="F4525" s="2"/>
      <c r="G4525" s="4"/>
      <c r="M4525" s="6"/>
      <c r="N4525" s="6"/>
    </row>
    <row r="4526" spans="1:14" hidden="1" x14ac:dyDescent="0.3">
      <c r="A4526" s="7"/>
      <c r="D4526" t="str">
        <f t="shared" si="140"/>
        <v>00:00:00</v>
      </c>
      <c r="E4526" s="18">
        <f t="shared" si="141"/>
        <v>0</v>
      </c>
      <c r="F4526" s="2"/>
      <c r="G4526" s="4"/>
      <c r="M4526" s="6"/>
      <c r="N4526" s="6"/>
    </row>
    <row r="4527" spans="1:14" hidden="1" x14ac:dyDescent="0.3">
      <c r="A4527" s="7"/>
      <c r="D4527" t="str">
        <f t="shared" si="140"/>
        <v>00:00:00</v>
      </c>
      <c r="E4527" s="18">
        <f t="shared" si="141"/>
        <v>0</v>
      </c>
      <c r="F4527" s="2"/>
      <c r="G4527" s="4"/>
      <c r="M4527" s="6"/>
      <c r="N4527" s="6"/>
    </row>
    <row r="4528" spans="1:14" hidden="1" x14ac:dyDescent="0.3">
      <c r="A4528" s="7"/>
      <c r="D4528" t="str">
        <f t="shared" si="140"/>
        <v>00:00:00</v>
      </c>
      <c r="E4528" s="18">
        <f t="shared" si="141"/>
        <v>0</v>
      </c>
      <c r="F4528" s="2"/>
      <c r="G4528" s="4"/>
      <c r="M4528" s="6"/>
      <c r="N4528" s="6"/>
    </row>
    <row r="4529" spans="1:14" hidden="1" x14ac:dyDescent="0.3">
      <c r="A4529" s="7"/>
      <c r="D4529" t="str">
        <f t="shared" si="140"/>
        <v>00:00:00</v>
      </c>
      <c r="E4529" s="18">
        <f t="shared" si="141"/>
        <v>0</v>
      </c>
      <c r="F4529" s="2"/>
      <c r="G4529" s="4"/>
      <c r="M4529" s="6"/>
      <c r="N4529" s="6"/>
    </row>
    <row r="4530" spans="1:14" hidden="1" x14ac:dyDescent="0.3">
      <c r="A4530" s="7"/>
      <c r="D4530" t="str">
        <f t="shared" si="140"/>
        <v>00:00:00</v>
      </c>
      <c r="E4530" s="18">
        <f t="shared" si="141"/>
        <v>0</v>
      </c>
      <c r="F4530" s="2"/>
      <c r="G4530" s="4"/>
      <c r="M4530" s="6"/>
      <c r="N4530" s="6"/>
    </row>
    <row r="4531" spans="1:14" hidden="1" x14ac:dyDescent="0.3">
      <c r="A4531" s="7"/>
      <c r="D4531" t="str">
        <f t="shared" si="140"/>
        <v>00:00:00</v>
      </c>
      <c r="E4531" s="18">
        <f t="shared" si="141"/>
        <v>0</v>
      </c>
      <c r="F4531" s="2"/>
      <c r="G4531" s="4"/>
      <c r="M4531" s="6"/>
      <c r="N4531" s="6"/>
    </row>
    <row r="4532" spans="1:14" hidden="1" x14ac:dyDescent="0.3">
      <c r="A4532" s="7"/>
      <c r="D4532" t="str">
        <f t="shared" si="140"/>
        <v>00:00:00</v>
      </c>
      <c r="E4532" s="18">
        <f t="shared" si="141"/>
        <v>0</v>
      </c>
      <c r="F4532" s="2"/>
      <c r="G4532" s="4"/>
      <c r="M4532" s="6"/>
      <c r="N4532" s="6"/>
    </row>
    <row r="4533" spans="1:14" hidden="1" x14ac:dyDescent="0.3">
      <c r="A4533" s="7"/>
      <c r="D4533" t="str">
        <f t="shared" si="140"/>
        <v>00:00:00</v>
      </c>
      <c r="E4533" s="18">
        <f t="shared" si="141"/>
        <v>0</v>
      </c>
      <c r="F4533" s="2"/>
      <c r="G4533" s="4"/>
      <c r="M4533" s="6"/>
      <c r="N4533" s="6"/>
    </row>
    <row r="4534" spans="1:14" hidden="1" x14ac:dyDescent="0.3">
      <c r="A4534" s="7"/>
      <c r="D4534" t="str">
        <f t="shared" si="140"/>
        <v>00:00:00</v>
      </c>
      <c r="E4534" s="18">
        <f t="shared" si="141"/>
        <v>0</v>
      </c>
      <c r="F4534" s="2"/>
      <c r="G4534" s="4"/>
      <c r="M4534" s="6"/>
      <c r="N4534" s="6"/>
    </row>
    <row r="4535" spans="1:14" hidden="1" x14ac:dyDescent="0.3">
      <c r="A4535" s="7"/>
      <c r="D4535" t="str">
        <f t="shared" si="140"/>
        <v>00:00:00</v>
      </c>
      <c r="E4535" s="18">
        <f t="shared" si="141"/>
        <v>0</v>
      </c>
      <c r="F4535" s="2"/>
      <c r="G4535" s="4"/>
      <c r="M4535" s="6"/>
      <c r="N4535" s="6"/>
    </row>
    <row r="4536" spans="1:14" hidden="1" x14ac:dyDescent="0.3">
      <c r="A4536" s="7"/>
      <c r="D4536" t="str">
        <f t="shared" si="140"/>
        <v>00:00:00</v>
      </c>
      <c r="E4536" s="18">
        <f t="shared" si="141"/>
        <v>0</v>
      </c>
      <c r="F4536" s="2"/>
      <c r="G4536" s="4"/>
      <c r="M4536" s="6"/>
      <c r="N4536" s="6"/>
    </row>
    <row r="4537" spans="1:14" hidden="1" x14ac:dyDescent="0.3">
      <c r="A4537" s="7"/>
      <c r="D4537" t="str">
        <f t="shared" si="140"/>
        <v>00:00:00</v>
      </c>
      <c r="E4537" s="18">
        <f t="shared" si="141"/>
        <v>0</v>
      </c>
      <c r="F4537" s="2"/>
      <c r="G4537" s="4"/>
      <c r="M4537" s="6"/>
      <c r="N4537" s="6"/>
    </row>
    <row r="4538" spans="1:14" hidden="1" x14ac:dyDescent="0.3">
      <c r="A4538" s="7"/>
      <c r="D4538" t="str">
        <f t="shared" si="140"/>
        <v>00:00:00</v>
      </c>
      <c r="E4538" s="18">
        <f t="shared" si="141"/>
        <v>0</v>
      </c>
      <c r="F4538" s="2"/>
      <c r="G4538" s="4"/>
      <c r="M4538" s="6"/>
      <c r="N4538" s="6"/>
    </row>
    <row r="4539" spans="1:14" hidden="1" x14ac:dyDescent="0.3">
      <c r="A4539" s="7"/>
      <c r="D4539" t="str">
        <f t="shared" si="140"/>
        <v>00:00:00</v>
      </c>
      <c r="E4539" s="18">
        <f t="shared" si="141"/>
        <v>0</v>
      </c>
      <c r="F4539" s="2"/>
      <c r="G4539" s="4"/>
      <c r="M4539" s="6"/>
      <c r="N4539" s="6"/>
    </row>
    <row r="4540" spans="1:14" hidden="1" x14ac:dyDescent="0.3">
      <c r="A4540" s="7"/>
      <c r="D4540" t="str">
        <f t="shared" si="140"/>
        <v>00:00:00</v>
      </c>
      <c r="E4540" s="18">
        <f t="shared" si="141"/>
        <v>0</v>
      </c>
      <c r="F4540" s="2"/>
      <c r="G4540" s="4"/>
      <c r="M4540" s="6"/>
      <c r="N4540" s="6"/>
    </row>
    <row r="4541" spans="1:14" hidden="1" x14ac:dyDescent="0.3">
      <c r="A4541" s="7"/>
      <c r="D4541" t="str">
        <f t="shared" si="140"/>
        <v>00:00:00</v>
      </c>
      <c r="E4541" s="18">
        <f t="shared" si="141"/>
        <v>0</v>
      </c>
      <c r="F4541" s="2"/>
      <c r="G4541" s="4"/>
      <c r="M4541" s="6"/>
      <c r="N4541" s="6"/>
    </row>
    <row r="4542" spans="1:14" hidden="1" x14ac:dyDescent="0.3">
      <c r="A4542" s="7"/>
      <c r="D4542" t="str">
        <f t="shared" si="140"/>
        <v>00:00:00</v>
      </c>
      <c r="E4542" s="18">
        <f t="shared" si="141"/>
        <v>0</v>
      </c>
      <c r="F4542" s="2"/>
      <c r="G4542" s="4"/>
      <c r="M4542" s="6"/>
      <c r="N4542" s="6"/>
    </row>
    <row r="4543" spans="1:14" hidden="1" x14ac:dyDescent="0.3">
      <c r="A4543" s="7"/>
      <c r="D4543" t="str">
        <f t="shared" si="140"/>
        <v>00:00:00</v>
      </c>
      <c r="E4543" s="18">
        <f t="shared" si="141"/>
        <v>0</v>
      </c>
      <c r="F4543" s="2"/>
      <c r="G4543" s="4"/>
      <c r="M4543" s="6"/>
      <c r="N4543" s="6"/>
    </row>
    <row r="4544" spans="1:14" hidden="1" x14ac:dyDescent="0.3">
      <c r="A4544" s="7"/>
      <c r="D4544" t="str">
        <f t="shared" si="140"/>
        <v>00:00:00</v>
      </c>
      <c r="E4544" s="18">
        <f t="shared" si="141"/>
        <v>0</v>
      </c>
      <c r="F4544" s="2"/>
      <c r="G4544" s="4"/>
      <c r="M4544" s="6"/>
      <c r="N4544" s="6"/>
    </row>
    <row r="4545" spans="1:14" hidden="1" x14ac:dyDescent="0.3">
      <c r="A4545" s="7"/>
      <c r="D4545" t="str">
        <f t="shared" si="140"/>
        <v>00:00:00</v>
      </c>
      <c r="E4545" s="18">
        <f t="shared" si="141"/>
        <v>0</v>
      </c>
      <c r="F4545" s="2"/>
      <c r="G4545" s="4"/>
      <c r="M4545" s="6"/>
      <c r="N4545" s="6"/>
    </row>
    <row r="4546" spans="1:14" hidden="1" x14ac:dyDescent="0.3">
      <c r="A4546" s="7"/>
      <c r="D4546" t="str">
        <f t="shared" si="140"/>
        <v>00:00:00</v>
      </c>
      <c r="E4546" s="18">
        <f t="shared" si="141"/>
        <v>0</v>
      </c>
      <c r="F4546" s="2"/>
      <c r="G4546" s="4"/>
      <c r="M4546" s="6"/>
      <c r="N4546" s="6"/>
    </row>
    <row r="4547" spans="1:14" hidden="1" x14ac:dyDescent="0.3">
      <c r="A4547" s="7"/>
      <c r="D4547" t="str">
        <f t="shared" ref="D4547:D4610" si="142">TEXT(C4547,"hh:mm:ss")</f>
        <v>00:00:00</v>
      </c>
      <c r="E4547" s="18">
        <f t="shared" ref="E4547:E4610" si="143">FLOOR(D4547,TIME(1,0,0))</f>
        <v>0</v>
      </c>
      <c r="F4547" s="2"/>
      <c r="G4547" s="4"/>
      <c r="M4547" s="6"/>
      <c r="N4547" s="6"/>
    </row>
    <row r="4548" spans="1:14" hidden="1" x14ac:dyDescent="0.3">
      <c r="A4548" s="7"/>
      <c r="D4548" t="str">
        <f t="shared" si="142"/>
        <v>00:00:00</v>
      </c>
      <c r="E4548" s="18">
        <f t="shared" si="143"/>
        <v>0</v>
      </c>
      <c r="F4548" s="2"/>
      <c r="G4548" s="4"/>
      <c r="M4548" s="6"/>
      <c r="N4548" s="6"/>
    </row>
    <row r="4549" spans="1:14" hidden="1" x14ac:dyDescent="0.3">
      <c r="A4549" s="7"/>
      <c r="D4549" t="str">
        <f t="shared" si="142"/>
        <v>00:00:00</v>
      </c>
      <c r="E4549" s="18">
        <f t="shared" si="143"/>
        <v>0</v>
      </c>
      <c r="F4549" s="2"/>
      <c r="G4549" s="4"/>
      <c r="M4549" s="6"/>
      <c r="N4549" s="6"/>
    </row>
    <row r="4550" spans="1:14" hidden="1" x14ac:dyDescent="0.3">
      <c r="A4550" s="7"/>
      <c r="D4550" t="str">
        <f t="shared" si="142"/>
        <v>00:00:00</v>
      </c>
      <c r="E4550" s="18">
        <f t="shared" si="143"/>
        <v>0</v>
      </c>
      <c r="F4550" s="2"/>
      <c r="G4550" s="4"/>
      <c r="M4550" s="6"/>
      <c r="N4550" s="6"/>
    </row>
    <row r="4551" spans="1:14" hidden="1" x14ac:dyDescent="0.3">
      <c r="A4551" s="7"/>
      <c r="D4551" t="str">
        <f t="shared" si="142"/>
        <v>00:00:00</v>
      </c>
      <c r="E4551" s="18">
        <f t="shared" si="143"/>
        <v>0</v>
      </c>
      <c r="F4551" s="2"/>
      <c r="G4551" s="4"/>
      <c r="M4551" s="6"/>
      <c r="N4551" s="6"/>
    </row>
    <row r="4552" spans="1:14" hidden="1" x14ac:dyDescent="0.3">
      <c r="A4552" s="7"/>
      <c r="D4552" t="str">
        <f t="shared" si="142"/>
        <v>00:00:00</v>
      </c>
      <c r="E4552" s="18">
        <f t="shared" si="143"/>
        <v>0</v>
      </c>
      <c r="F4552" s="2"/>
      <c r="G4552" s="4"/>
      <c r="M4552" s="6"/>
      <c r="N4552" s="6"/>
    </row>
    <row r="4553" spans="1:14" hidden="1" x14ac:dyDescent="0.3">
      <c r="A4553" s="7"/>
      <c r="D4553" t="str">
        <f t="shared" si="142"/>
        <v>00:00:00</v>
      </c>
      <c r="E4553" s="18">
        <f t="shared" si="143"/>
        <v>0</v>
      </c>
      <c r="F4553" s="2"/>
      <c r="G4553" s="4"/>
      <c r="M4553" s="6"/>
      <c r="N4553" s="6"/>
    </row>
    <row r="4554" spans="1:14" hidden="1" x14ac:dyDescent="0.3">
      <c r="A4554" s="7"/>
      <c r="D4554" t="str">
        <f t="shared" si="142"/>
        <v>00:00:00</v>
      </c>
      <c r="E4554" s="18">
        <f t="shared" si="143"/>
        <v>0</v>
      </c>
      <c r="F4554" s="2"/>
      <c r="G4554" s="4"/>
      <c r="M4554" s="6"/>
      <c r="N4554" s="6"/>
    </row>
    <row r="4555" spans="1:14" hidden="1" x14ac:dyDescent="0.3">
      <c r="A4555" s="7"/>
      <c r="D4555" t="str">
        <f t="shared" si="142"/>
        <v>00:00:00</v>
      </c>
      <c r="E4555" s="18">
        <f t="shared" si="143"/>
        <v>0</v>
      </c>
      <c r="F4555" s="2"/>
      <c r="G4555" s="4"/>
      <c r="M4555" s="6"/>
      <c r="N4555" s="6"/>
    </row>
    <row r="4556" spans="1:14" hidden="1" x14ac:dyDescent="0.3">
      <c r="A4556" s="7"/>
      <c r="D4556" t="str">
        <f t="shared" si="142"/>
        <v>00:00:00</v>
      </c>
      <c r="E4556" s="18">
        <f t="shared" si="143"/>
        <v>0</v>
      </c>
      <c r="F4556" s="2"/>
      <c r="G4556" s="4"/>
      <c r="M4556" s="6"/>
      <c r="N4556" s="6"/>
    </row>
    <row r="4557" spans="1:14" hidden="1" x14ac:dyDescent="0.3">
      <c r="A4557" s="7"/>
      <c r="D4557" t="str">
        <f t="shared" si="142"/>
        <v>00:00:00</v>
      </c>
      <c r="E4557" s="18">
        <f t="shared" si="143"/>
        <v>0</v>
      </c>
      <c r="F4557" s="2"/>
      <c r="G4557" s="4"/>
      <c r="M4557" s="6"/>
      <c r="N4557" s="6"/>
    </row>
    <row r="4558" spans="1:14" hidden="1" x14ac:dyDescent="0.3">
      <c r="A4558" s="7"/>
      <c r="D4558" t="str">
        <f t="shared" si="142"/>
        <v>00:00:00</v>
      </c>
      <c r="E4558" s="18">
        <f t="shared" si="143"/>
        <v>0</v>
      </c>
      <c r="F4558" s="2"/>
      <c r="G4558" s="4"/>
      <c r="M4558" s="6"/>
      <c r="N4558" s="6"/>
    </row>
    <row r="4559" spans="1:14" hidden="1" x14ac:dyDescent="0.3">
      <c r="A4559" s="7"/>
      <c r="D4559" t="str">
        <f t="shared" si="142"/>
        <v>00:00:00</v>
      </c>
      <c r="E4559" s="18">
        <f t="shared" si="143"/>
        <v>0</v>
      </c>
      <c r="F4559" s="2"/>
      <c r="G4559" s="4"/>
      <c r="M4559" s="6"/>
      <c r="N4559" s="6"/>
    </row>
    <row r="4560" spans="1:14" hidden="1" x14ac:dyDescent="0.3">
      <c r="A4560" s="7"/>
      <c r="D4560" t="str">
        <f t="shared" si="142"/>
        <v>00:00:00</v>
      </c>
      <c r="E4560" s="18">
        <f t="shared" si="143"/>
        <v>0</v>
      </c>
      <c r="F4560" s="2"/>
      <c r="G4560" s="4"/>
      <c r="M4560" s="6"/>
      <c r="N4560" s="6"/>
    </row>
    <row r="4561" spans="1:14" hidden="1" x14ac:dyDescent="0.3">
      <c r="A4561" s="7"/>
      <c r="D4561" t="str">
        <f t="shared" si="142"/>
        <v>00:00:00</v>
      </c>
      <c r="E4561" s="18">
        <f t="shared" si="143"/>
        <v>0</v>
      </c>
      <c r="F4561" s="2"/>
      <c r="G4561" s="4"/>
      <c r="M4561" s="6"/>
      <c r="N4561" s="6"/>
    </row>
    <row r="4562" spans="1:14" hidden="1" x14ac:dyDescent="0.3">
      <c r="A4562" s="7"/>
      <c r="D4562" t="str">
        <f t="shared" si="142"/>
        <v>00:00:00</v>
      </c>
      <c r="E4562" s="18">
        <f t="shared" si="143"/>
        <v>0</v>
      </c>
      <c r="F4562" s="2"/>
      <c r="G4562" s="4"/>
      <c r="M4562" s="6"/>
      <c r="N4562" s="6"/>
    </row>
    <row r="4563" spans="1:14" hidden="1" x14ac:dyDescent="0.3">
      <c r="A4563" s="7"/>
      <c r="D4563" t="str">
        <f t="shared" si="142"/>
        <v>00:00:00</v>
      </c>
      <c r="E4563" s="18">
        <f t="shared" si="143"/>
        <v>0</v>
      </c>
      <c r="F4563" s="2"/>
      <c r="G4563" s="4"/>
      <c r="M4563" s="6"/>
      <c r="N4563" s="6"/>
    </row>
    <row r="4564" spans="1:14" hidden="1" x14ac:dyDescent="0.3">
      <c r="A4564" s="7"/>
      <c r="D4564" t="str">
        <f t="shared" si="142"/>
        <v>00:00:00</v>
      </c>
      <c r="E4564" s="18">
        <f t="shared" si="143"/>
        <v>0</v>
      </c>
      <c r="F4564" s="2"/>
      <c r="G4564" s="4"/>
      <c r="M4564" s="6"/>
      <c r="N4564" s="6"/>
    </row>
    <row r="4565" spans="1:14" hidden="1" x14ac:dyDescent="0.3">
      <c r="A4565" s="7"/>
      <c r="D4565" t="str">
        <f t="shared" si="142"/>
        <v>00:00:00</v>
      </c>
      <c r="E4565" s="18">
        <f t="shared" si="143"/>
        <v>0</v>
      </c>
      <c r="F4565" s="2"/>
      <c r="G4565" s="4"/>
      <c r="M4565" s="6"/>
      <c r="N4565" s="6"/>
    </row>
    <row r="4566" spans="1:14" hidden="1" x14ac:dyDescent="0.3">
      <c r="A4566" s="7"/>
      <c r="D4566" t="str">
        <f t="shared" si="142"/>
        <v>00:00:00</v>
      </c>
      <c r="E4566" s="18">
        <f t="shared" si="143"/>
        <v>0</v>
      </c>
      <c r="F4566" s="2"/>
      <c r="G4566" s="4"/>
      <c r="M4566" s="6"/>
      <c r="N4566" s="6"/>
    </row>
    <row r="4567" spans="1:14" hidden="1" x14ac:dyDescent="0.3">
      <c r="A4567" s="7"/>
      <c r="D4567" t="str">
        <f t="shared" si="142"/>
        <v>00:00:00</v>
      </c>
      <c r="E4567" s="18">
        <f t="shared" si="143"/>
        <v>0</v>
      </c>
      <c r="F4567" s="2"/>
      <c r="G4567" s="4"/>
      <c r="M4567" s="6"/>
      <c r="N4567" s="6"/>
    </row>
    <row r="4568" spans="1:14" hidden="1" x14ac:dyDescent="0.3">
      <c r="A4568" s="7"/>
      <c r="D4568" t="str">
        <f t="shared" si="142"/>
        <v>00:00:00</v>
      </c>
      <c r="E4568" s="18">
        <f t="shared" si="143"/>
        <v>0</v>
      </c>
      <c r="F4568" s="2"/>
      <c r="G4568" s="4"/>
      <c r="M4568" s="6"/>
      <c r="N4568" s="6"/>
    </row>
    <row r="4569" spans="1:14" hidden="1" x14ac:dyDescent="0.3">
      <c r="A4569" s="7"/>
      <c r="D4569" t="str">
        <f t="shared" si="142"/>
        <v>00:00:00</v>
      </c>
      <c r="E4569" s="18">
        <f t="shared" si="143"/>
        <v>0</v>
      </c>
      <c r="F4569" s="2"/>
      <c r="G4569" s="4"/>
      <c r="M4569" s="6"/>
      <c r="N4569" s="6"/>
    </row>
    <row r="4570" spans="1:14" hidden="1" x14ac:dyDescent="0.3">
      <c r="A4570" s="7"/>
      <c r="D4570" t="str">
        <f t="shared" si="142"/>
        <v>00:00:00</v>
      </c>
      <c r="E4570" s="18">
        <f t="shared" si="143"/>
        <v>0</v>
      </c>
      <c r="F4570" s="2"/>
      <c r="G4570" s="4"/>
      <c r="M4570" s="6"/>
      <c r="N4570" s="6"/>
    </row>
    <row r="4571" spans="1:14" hidden="1" x14ac:dyDescent="0.3">
      <c r="A4571" s="7"/>
      <c r="D4571" t="str">
        <f t="shared" si="142"/>
        <v>00:00:00</v>
      </c>
      <c r="E4571" s="18">
        <f t="shared" si="143"/>
        <v>0</v>
      </c>
      <c r="F4571" s="2"/>
      <c r="G4571" s="4"/>
      <c r="M4571" s="6"/>
      <c r="N4571" s="6"/>
    </row>
    <row r="4572" spans="1:14" hidden="1" x14ac:dyDescent="0.3">
      <c r="A4572" s="7"/>
      <c r="D4572" t="str">
        <f t="shared" si="142"/>
        <v>00:00:00</v>
      </c>
      <c r="E4572" s="18">
        <f t="shared" si="143"/>
        <v>0</v>
      </c>
      <c r="F4572" s="2"/>
      <c r="G4572" s="4"/>
      <c r="M4572" s="6"/>
      <c r="N4572" s="6"/>
    </row>
    <row r="4573" spans="1:14" hidden="1" x14ac:dyDescent="0.3">
      <c r="A4573" s="7"/>
      <c r="D4573" t="str">
        <f t="shared" si="142"/>
        <v>00:00:00</v>
      </c>
      <c r="E4573" s="18">
        <f t="shared" si="143"/>
        <v>0</v>
      </c>
      <c r="F4573" s="2"/>
      <c r="G4573" s="4"/>
      <c r="M4573" s="6"/>
      <c r="N4573" s="6"/>
    </row>
    <row r="4574" spans="1:14" hidden="1" x14ac:dyDescent="0.3">
      <c r="A4574" s="7"/>
      <c r="D4574" t="str">
        <f t="shared" si="142"/>
        <v>00:00:00</v>
      </c>
      <c r="E4574" s="18">
        <f t="shared" si="143"/>
        <v>0</v>
      </c>
      <c r="F4574" s="2"/>
      <c r="G4574" s="4"/>
      <c r="M4574" s="6"/>
      <c r="N4574" s="6"/>
    </row>
    <row r="4575" spans="1:14" hidden="1" x14ac:dyDescent="0.3">
      <c r="A4575" s="7"/>
      <c r="D4575" t="str">
        <f t="shared" si="142"/>
        <v>00:00:00</v>
      </c>
      <c r="E4575" s="18">
        <f t="shared" si="143"/>
        <v>0</v>
      </c>
      <c r="F4575" s="2"/>
      <c r="G4575" s="4"/>
      <c r="M4575" s="6"/>
      <c r="N4575" s="6"/>
    </row>
    <row r="4576" spans="1:14" hidden="1" x14ac:dyDescent="0.3">
      <c r="A4576" s="7"/>
      <c r="D4576" t="str">
        <f t="shared" si="142"/>
        <v>00:00:00</v>
      </c>
      <c r="E4576" s="18">
        <f t="shared" si="143"/>
        <v>0</v>
      </c>
      <c r="F4576" s="2"/>
      <c r="G4576" s="4"/>
      <c r="M4576" s="6"/>
      <c r="N4576" s="6"/>
    </row>
    <row r="4577" spans="1:14" hidden="1" x14ac:dyDescent="0.3">
      <c r="A4577" s="7"/>
      <c r="D4577" t="str">
        <f t="shared" si="142"/>
        <v>00:00:00</v>
      </c>
      <c r="E4577" s="18">
        <f t="shared" si="143"/>
        <v>0</v>
      </c>
      <c r="F4577" s="2"/>
      <c r="G4577" s="4"/>
      <c r="M4577" s="6"/>
      <c r="N4577" s="6"/>
    </row>
    <row r="4578" spans="1:14" hidden="1" x14ac:dyDescent="0.3">
      <c r="A4578" s="7"/>
      <c r="D4578" t="str">
        <f t="shared" si="142"/>
        <v>00:00:00</v>
      </c>
      <c r="E4578" s="18">
        <f t="shared" si="143"/>
        <v>0</v>
      </c>
      <c r="F4578" s="2"/>
      <c r="G4578" s="4"/>
      <c r="M4578" s="6"/>
      <c r="N4578" s="6"/>
    </row>
    <row r="4579" spans="1:14" hidden="1" x14ac:dyDescent="0.3">
      <c r="A4579" s="7"/>
      <c r="D4579" t="str">
        <f t="shared" si="142"/>
        <v>00:00:00</v>
      </c>
      <c r="E4579" s="18">
        <f t="shared" si="143"/>
        <v>0</v>
      </c>
      <c r="F4579" s="2"/>
      <c r="G4579" s="4"/>
      <c r="M4579" s="6"/>
      <c r="N4579" s="6"/>
    </row>
    <row r="4580" spans="1:14" hidden="1" x14ac:dyDescent="0.3">
      <c r="A4580" s="7"/>
      <c r="D4580" t="str">
        <f t="shared" si="142"/>
        <v>00:00:00</v>
      </c>
      <c r="E4580" s="18">
        <f t="shared" si="143"/>
        <v>0</v>
      </c>
      <c r="F4580" s="2"/>
      <c r="G4580" s="4"/>
      <c r="M4580" s="6"/>
      <c r="N4580" s="6"/>
    </row>
    <row r="4581" spans="1:14" hidden="1" x14ac:dyDescent="0.3">
      <c r="A4581" s="7"/>
      <c r="D4581" t="str">
        <f t="shared" si="142"/>
        <v>00:00:00</v>
      </c>
      <c r="E4581" s="18">
        <f t="shared" si="143"/>
        <v>0</v>
      </c>
      <c r="F4581" s="2"/>
      <c r="G4581" s="4"/>
      <c r="M4581" s="6"/>
      <c r="N4581" s="6"/>
    </row>
    <row r="4582" spans="1:14" hidden="1" x14ac:dyDescent="0.3">
      <c r="A4582" s="7"/>
      <c r="D4582" t="str">
        <f t="shared" si="142"/>
        <v>00:00:00</v>
      </c>
      <c r="E4582" s="18">
        <f t="shared" si="143"/>
        <v>0</v>
      </c>
      <c r="F4582" s="2"/>
      <c r="G4582" s="4"/>
      <c r="M4582" s="6"/>
      <c r="N4582" s="6"/>
    </row>
    <row r="4583" spans="1:14" hidden="1" x14ac:dyDescent="0.3">
      <c r="A4583" s="7"/>
      <c r="D4583" t="str">
        <f t="shared" si="142"/>
        <v>00:00:00</v>
      </c>
      <c r="E4583" s="18">
        <f t="shared" si="143"/>
        <v>0</v>
      </c>
      <c r="F4583" s="2"/>
      <c r="G4583" s="4"/>
      <c r="M4583" s="6"/>
      <c r="N4583" s="6"/>
    </row>
    <row r="4584" spans="1:14" hidden="1" x14ac:dyDescent="0.3">
      <c r="A4584" s="7"/>
      <c r="D4584" t="str">
        <f t="shared" si="142"/>
        <v>00:00:00</v>
      </c>
      <c r="E4584" s="18">
        <f t="shared" si="143"/>
        <v>0</v>
      </c>
      <c r="F4584" s="2"/>
      <c r="G4584" s="4"/>
      <c r="M4584" s="6"/>
      <c r="N4584" s="6"/>
    </row>
    <row r="4585" spans="1:14" hidden="1" x14ac:dyDescent="0.3">
      <c r="A4585" s="7"/>
      <c r="D4585" t="str">
        <f t="shared" si="142"/>
        <v>00:00:00</v>
      </c>
      <c r="E4585" s="18">
        <f t="shared" si="143"/>
        <v>0</v>
      </c>
      <c r="F4585" s="2"/>
      <c r="G4585" s="4"/>
      <c r="M4585" s="6"/>
      <c r="N4585" s="6"/>
    </row>
    <row r="4586" spans="1:14" hidden="1" x14ac:dyDescent="0.3">
      <c r="A4586" s="7"/>
      <c r="D4586" t="str">
        <f t="shared" si="142"/>
        <v>00:00:00</v>
      </c>
      <c r="E4586" s="18">
        <f t="shared" si="143"/>
        <v>0</v>
      </c>
      <c r="F4586" s="2"/>
      <c r="G4586" s="4"/>
      <c r="M4586" s="6"/>
      <c r="N4586" s="6"/>
    </row>
    <row r="4587" spans="1:14" hidden="1" x14ac:dyDescent="0.3">
      <c r="A4587" s="7"/>
      <c r="D4587" t="str">
        <f t="shared" si="142"/>
        <v>00:00:00</v>
      </c>
      <c r="E4587" s="18">
        <f t="shared" si="143"/>
        <v>0</v>
      </c>
      <c r="F4587" s="2"/>
      <c r="G4587" s="4"/>
      <c r="M4587" s="6"/>
      <c r="N4587" s="6"/>
    </row>
    <row r="4588" spans="1:14" hidden="1" x14ac:dyDescent="0.3">
      <c r="A4588" s="7"/>
      <c r="D4588" t="str">
        <f t="shared" si="142"/>
        <v>00:00:00</v>
      </c>
      <c r="E4588" s="18">
        <f t="shared" si="143"/>
        <v>0</v>
      </c>
      <c r="F4588" s="2"/>
      <c r="G4588" s="4"/>
      <c r="M4588" s="6"/>
      <c r="N4588" s="6"/>
    </row>
    <row r="4589" spans="1:14" hidden="1" x14ac:dyDescent="0.3">
      <c r="A4589" s="7"/>
      <c r="D4589" t="str">
        <f t="shared" si="142"/>
        <v>00:00:00</v>
      </c>
      <c r="E4589" s="18">
        <f t="shared" si="143"/>
        <v>0</v>
      </c>
      <c r="F4589" s="2"/>
      <c r="G4589" s="4"/>
      <c r="M4589" s="6"/>
      <c r="N4589" s="6"/>
    </row>
    <row r="4590" spans="1:14" hidden="1" x14ac:dyDescent="0.3">
      <c r="A4590" s="7"/>
      <c r="D4590" t="str">
        <f t="shared" si="142"/>
        <v>00:00:00</v>
      </c>
      <c r="E4590" s="18">
        <f t="shared" si="143"/>
        <v>0</v>
      </c>
      <c r="F4590" s="2"/>
      <c r="G4590" s="4"/>
      <c r="M4590" s="6"/>
      <c r="N4590" s="6"/>
    </row>
    <row r="4591" spans="1:14" hidden="1" x14ac:dyDescent="0.3">
      <c r="A4591" s="7"/>
      <c r="D4591" t="str">
        <f t="shared" si="142"/>
        <v>00:00:00</v>
      </c>
      <c r="E4591" s="18">
        <f t="shared" si="143"/>
        <v>0</v>
      </c>
      <c r="F4591" s="2"/>
      <c r="G4591" s="4"/>
      <c r="M4591" s="6"/>
      <c r="N4591" s="6"/>
    </row>
    <row r="4592" spans="1:14" hidden="1" x14ac:dyDescent="0.3">
      <c r="A4592" s="7"/>
      <c r="D4592" t="str">
        <f t="shared" si="142"/>
        <v>00:00:00</v>
      </c>
      <c r="E4592" s="18">
        <f t="shared" si="143"/>
        <v>0</v>
      </c>
      <c r="F4592" s="2"/>
      <c r="G4592" s="4"/>
      <c r="M4592" s="6"/>
      <c r="N4592" s="6"/>
    </row>
    <row r="4593" spans="1:14" hidden="1" x14ac:dyDescent="0.3">
      <c r="A4593" s="7"/>
      <c r="D4593" t="str">
        <f t="shared" si="142"/>
        <v>00:00:00</v>
      </c>
      <c r="E4593" s="18">
        <f t="shared" si="143"/>
        <v>0</v>
      </c>
      <c r="F4593" s="2"/>
      <c r="G4593" s="4"/>
      <c r="M4593" s="6"/>
      <c r="N4593" s="6"/>
    </row>
    <row r="4594" spans="1:14" hidden="1" x14ac:dyDescent="0.3">
      <c r="A4594" s="7"/>
      <c r="D4594" t="str">
        <f t="shared" si="142"/>
        <v>00:00:00</v>
      </c>
      <c r="E4594" s="18">
        <f t="shared" si="143"/>
        <v>0</v>
      </c>
      <c r="F4594" s="2"/>
      <c r="G4594" s="4"/>
      <c r="M4594" s="6"/>
      <c r="N4594" s="6"/>
    </row>
    <row r="4595" spans="1:14" hidden="1" x14ac:dyDescent="0.3">
      <c r="A4595" s="7"/>
      <c r="D4595" t="str">
        <f t="shared" si="142"/>
        <v>00:00:00</v>
      </c>
      <c r="E4595" s="18">
        <f t="shared" si="143"/>
        <v>0</v>
      </c>
      <c r="F4595" s="2"/>
      <c r="G4595" s="4"/>
      <c r="M4595" s="6"/>
      <c r="N4595" s="6"/>
    </row>
    <row r="4596" spans="1:14" hidden="1" x14ac:dyDescent="0.3">
      <c r="A4596" s="7"/>
      <c r="D4596" t="str">
        <f t="shared" si="142"/>
        <v>00:00:00</v>
      </c>
      <c r="E4596" s="18">
        <f t="shared" si="143"/>
        <v>0</v>
      </c>
      <c r="F4596" s="2"/>
      <c r="G4596" s="4"/>
      <c r="M4596" s="6"/>
      <c r="N4596" s="6"/>
    </row>
    <row r="4597" spans="1:14" hidden="1" x14ac:dyDescent="0.3">
      <c r="A4597" s="7"/>
      <c r="D4597" t="str">
        <f t="shared" si="142"/>
        <v>00:00:00</v>
      </c>
      <c r="E4597" s="18">
        <f t="shared" si="143"/>
        <v>0</v>
      </c>
      <c r="F4597" s="2"/>
      <c r="G4597" s="4"/>
      <c r="M4597" s="6"/>
      <c r="N4597" s="6"/>
    </row>
    <row r="4598" spans="1:14" hidden="1" x14ac:dyDescent="0.3">
      <c r="A4598" s="7"/>
      <c r="D4598" t="str">
        <f t="shared" si="142"/>
        <v>00:00:00</v>
      </c>
      <c r="E4598" s="18">
        <f t="shared" si="143"/>
        <v>0</v>
      </c>
      <c r="F4598" s="2"/>
      <c r="G4598" s="4"/>
      <c r="M4598" s="6"/>
      <c r="N4598" s="6"/>
    </row>
    <row r="4599" spans="1:14" hidden="1" x14ac:dyDescent="0.3">
      <c r="A4599" s="7"/>
      <c r="D4599" t="str">
        <f t="shared" si="142"/>
        <v>00:00:00</v>
      </c>
      <c r="E4599" s="18">
        <f t="shared" si="143"/>
        <v>0</v>
      </c>
      <c r="F4599" s="2"/>
      <c r="G4599" s="4"/>
      <c r="M4599" s="6"/>
      <c r="N4599" s="6"/>
    </row>
    <row r="4600" spans="1:14" hidden="1" x14ac:dyDescent="0.3">
      <c r="A4600" s="7"/>
      <c r="D4600" t="str">
        <f t="shared" si="142"/>
        <v>00:00:00</v>
      </c>
      <c r="E4600" s="18">
        <f t="shared" si="143"/>
        <v>0</v>
      </c>
      <c r="F4600" s="2"/>
      <c r="G4600" s="4"/>
      <c r="M4600" s="6"/>
      <c r="N4600" s="6"/>
    </row>
    <row r="4601" spans="1:14" hidden="1" x14ac:dyDescent="0.3">
      <c r="A4601" s="7"/>
      <c r="D4601" t="str">
        <f t="shared" si="142"/>
        <v>00:00:00</v>
      </c>
      <c r="E4601" s="18">
        <f t="shared" si="143"/>
        <v>0</v>
      </c>
      <c r="F4601" s="2"/>
      <c r="G4601" s="4"/>
      <c r="M4601" s="6"/>
      <c r="N4601" s="6"/>
    </row>
    <row r="4602" spans="1:14" hidden="1" x14ac:dyDescent="0.3">
      <c r="A4602" s="7"/>
      <c r="D4602" t="str">
        <f t="shared" si="142"/>
        <v>00:00:00</v>
      </c>
      <c r="E4602" s="18">
        <f t="shared" si="143"/>
        <v>0</v>
      </c>
      <c r="F4602" s="2"/>
      <c r="G4602" s="4"/>
      <c r="M4602" s="6"/>
      <c r="N4602" s="6"/>
    </row>
    <row r="4603" spans="1:14" hidden="1" x14ac:dyDescent="0.3">
      <c r="A4603" s="7"/>
      <c r="D4603" t="str">
        <f t="shared" si="142"/>
        <v>00:00:00</v>
      </c>
      <c r="E4603" s="18">
        <f t="shared" si="143"/>
        <v>0</v>
      </c>
      <c r="F4603" s="2"/>
      <c r="G4603" s="4"/>
      <c r="M4603" s="6"/>
      <c r="N4603" s="6"/>
    </row>
    <row r="4604" spans="1:14" hidden="1" x14ac:dyDescent="0.3">
      <c r="A4604" s="7"/>
      <c r="D4604" t="str">
        <f t="shared" si="142"/>
        <v>00:00:00</v>
      </c>
      <c r="E4604" s="18">
        <f t="shared" si="143"/>
        <v>0</v>
      </c>
      <c r="F4604" s="2"/>
      <c r="G4604" s="4"/>
      <c r="M4604" s="6"/>
      <c r="N4604" s="6"/>
    </row>
    <row r="4605" spans="1:14" hidden="1" x14ac:dyDescent="0.3">
      <c r="A4605" s="7"/>
      <c r="D4605" t="str">
        <f t="shared" si="142"/>
        <v>00:00:00</v>
      </c>
      <c r="E4605" s="18">
        <f t="shared" si="143"/>
        <v>0</v>
      </c>
      <c r="F4605" s="2"/>
      <c r="G4605" s="4"/>
      <c r="M4605" s="6"/>
      <c r="N4605" s="6"/>
    </row>
    <row r="4606" spans="1:14" hidden="1" x14ac:dyDescent="0.3">
      <c r="A4606" s="7"/>
      <c r="D4606" t="str">
        <f t="shared" si="142"/>
        <v>00:00:00</v>
      </c>
      <c r="E4606" s="18">
        <f t="shared" si="143"/>
        <v>0</v>
      </c>
      <c r="F4606" s="2"/>
      <c r="G4606" s="4"/>
      <c r="M4606" s="6"/>
      <c r="N4606" s="6"/>
    </row>
    <row r="4607" spans="1:14" hidden="1" x14ac:dyDescent="0.3">
      <c r="A4607" s="7"/>
      <c r="D4607" t="str">
        <f t="shared" si="142"/>
        <v>00:00:00</v>
      </c>
      <c r="E4607" s="18">
        <f t="shared" si="143"/>
        <v>0</v>
      </c>
      <c r="F4607" s="2"/>
      <c r="G4607" s="4"/>
      <c r="M4607" s="6"/>
      <c r="N4607" s="6"/>
    </row>
    <row r="4608" spans="1:14" hidden="1" x14ac:dyDescent="0.3">
      <c r="A4608" s="7"/>
      <c r="D4608" t="str">
        <f t="shared" si="142"/>
        <v>00:00:00</v>
      </c>
      <c r="E4608" s="18">
        <f t="shared" si="143"/>
        <v>0</v>
      </c>
      <c r="F4608" s="2"/>
      <c r="G4608" s="4"/>
      <c r="M4608" s="6"/>
      <c r="N4608" s="6"/>
    </row>
    <row r="4609" spans="1:14" hidden="1" x14ac:dyDescent="0.3">
      <c r="A4609" s="7"/>
      <c r="D4609" t="str">
        <f t="shared" si="142"/>
        <v>00:00:00</v>
      </c>
      <c r="E4609" s="18">
        <f t="shared" si="143"/>
        <v>0</v>
      </c>
      <c r="F4609" s="2"/>
      <c r="G4609" s="4"/>
      <c r="M4609" s="6"/>
      <c r="N4609" s="6"/>
    </row>
    <row r="4610" spans="1:14" hidden="1" x14ac:dyDescent="0.3">
      <c r="A4610" s="7"/>
      <c r="D4610" t="str">
        <f t="shared" si="142"/>
        <v>00:00:00</v>
      </c>
      <c r="E4610" s="18">
        <f t="shared" si="143"/>
        <v>0</v>
      </c>
      <c r="F4610" s="2"/>
      <c r="G4610" s="4"/>
      <c r="M4610" s="6"/>
      <c r="N4610" s="6"/>
    </row>
    <row r="4611" spans="1:14" hidden="1" x14ac:dyDescent="0.3">
      <c r="A4611" s="7"/>
      <c r="D4611" t="str">
        <f t="shared" ref="D4611:D4674" si="144">TEXT(C4611,"hh:mm:ss")</f>
        <v>00:00:00</v>
      </c>
      <c r="E4611" s="18">
        <f t="shared" ref="E4611:E4674" si="145">FLOOR(D4611,TIME(1,0,0))</f>
        <v>0</v>
      </c>
      <c r="F4611" s="2"/>
      <c r="G4611" s="4"/>
      <c r="M4611" s="6"/>
      <c r="N4611" s="6"/>
    </row>
    <row r="4612" spans="1:14" hidden="1" x14ac:dyDescent="0.3">
      <c r="A4612" s="7"/>
      <c r="D4612" t="str">
        <f t="shared" si="144"/>
        <v>00:00:00</v>
      </c>
      <c r="E4612" s="18">
        <f t="shared" si="145"/>
        <v>0</v>
      </c>
      <c r="F4612" s="2"/>
      <c r="G4612" s="4"/>
      <c r="M4612" s="6"/>
      <c r="N4612" s="6"/>
    </row>
    <row r="4613" spans="1:14" hidden="1" x14ac:dyDescent="0.3">
      <c r="A4613" s="7"/>
      <c r="D4613" t="str">
        <f t="shared" si="144"/>
        <v>00:00:00</v>
      </c>
      <c r="E4613" s="18">
        <f t="shared" si="145"/>
        <v>0</v>
      </c>
      <c r="F4613" s="2"/>
      <c r="G4613" s="4"/>
      <c r="M4613" s="6"/>
      <c r="N4613" s="6"/>
    </row>
    <row r="4614" spans="1:14" hidden="1" x14ac:dyDescent="0.3">
      <c r="A4614" s="7"/>
      <c r="D4614" t="str">
        <f t="shared" si="144"/>
        <v>00:00:00</v>
      </c>
      <c r="E4614" s="18">
        <f t="shared" si="145"/>
        <v>0</v>
      </c>
      <c r="F4614" s="2"/>
      <c r="G4614" s="4"/>
      <c r="M4614" s="6"/>
      <c r="N4614" s="6"/>
    </row>
    <row r="4615" spans="1:14" hidden="1" x14ac:dyDescent="0.3">
      <c r="A4615" s="7"/>
      <c r="D4615" t="str">
        <f t="shared" si="144"/>
        <v>00:00:00</v>
      </c>
      <c r="E4615" s="18">
        <f t="shared" si="145"/>
        <v>0</v>
      </c>
      <c r="F4615" s="2"/>
      <c r="G4615" s="4"/>
      <c r="M4615" s="6"/>
      <c r="N4615" s="6"/>
    </row>
    <row r="4616" spans="1:14" hidden="1" x14ac:dyDescent="0.3">
      <c r="A4616" s="7"/>
      <c r="D4616" t="str">
        <f t="shared" si="144"/>
        <v>00:00:00</v>
      </c>
      <c r="E4616" s="18">
        <f t="shared" si="145"/>
        <v>0</v>
      </c>
      <c r="F4616" s="2"/>
      <c r="G4616" s="4"/>
      <c r="M4616" s="6"/>
      <c r="N4616" s="6"/>
    </row>
    <row r="4617" spans="1:14" hidden="1" x14ac:dyDescent="0.3">
      <c r="A4617" s="7"/>
      <c r="D4617" t="str">
        <f t="shared" si="144"/>
        <v>00:00:00</v>
      </c>
      <c r="E4617" s="18">
        <f t="shared" si="145"/>
        <v>0</v>
      </c>
      <c r="F4617" s="2"/>
      <c r="G4617" s="4"/>
      <c r="M4617" s="6"/>
      <c r="N4617" s="6"/>
    </row>
    <row r="4618" spans="1:14" hidden="1" x14ac:dyDescent="0.3">
      <c r="A4618" s="7"/>
      <c r="D4618" t="str">
        <f t="shared" si="144"/>
        <v>00:00:00</v>
      </c>
      <c r="E4618" s="18">
        <f t="shared" si="145"/>
        <v>0</v>
      </c>
      <c r="F4618" s="2"/>
      <c r="G4618" s="4"/>
      <c r="M4618" s="6"/>
      <c r="N4618" s="6"/>
    </row>
    <row r="4619" spans="1:14" hidden="1" x14ac:dyDescent="0.3">
      <c r="A4619" s="7"/>
      <c r="D4619" t="str">
        <f t="shared" si="144"/>
        <v>00:00:00</v>
      </c>
      <c r="E4619" s="18">
        <f t="shared" si="145"/>
        <v>0</v>
      </c>
      <c r="F4619" s="2"/>
      <c r="G4619" s="4"/>
      <c r="M4619" s="6"/>
      <c r="N4619" s="6"/>
    </row>
    <row r="4620" spans="1:14" hidden="1" x14ac:dyDescent="0.3">
      <c r="A4620" s="7"/>
      <c r="D4620" t="str">
        <f t="shared" si="144"/>
        <v>00:00:00</v>
      </c>
      <c r="E4620" s="18">
        <f t="shared" si="145"/>
        <v>0</v>
      </c>
      <c r="F4620" s="2"/>
      <c r="G4620" s="4"/>
      <c r="M4620" s="6"/>
      <c r="N4620" s="6"/>
    </row>
    <row r="4621" spans="1:14" hidden="1" x14ac:dyDescent="0.3">
      <c r="A4621" s="7"/>
      <c r="D4621" t="str">
        <f t="shared" si="144"/>
        <v>00:00:00</v>
      </c>
      <c r="E4621" s="18">
        <f t="shared" si="145"/>
        <v>0</v>
      </c>
      <c r="F4621" s="2"/>
      <c r="G4621" s="4"/>
      <c r="M4621" s="6"/>
      <c r="N4621" s="6"/>
    </row>
    <row r="4622" spans="1:14" hidden="1" x14ac:dyDescent="0.3">
      <c r="A4622" s="7"/>
      <c r="D4622" t="str">
        <f t="shared" si="144"/>
        <v>00:00:00</v>
      </c>
      <c r="E4622" s="18">
        <f t="shared" si="145"/>
        <v>0</v>
      </c>
      <c r="F4622" s="2"/>
      <c r="G4622" s="4"/>
      <c r="M4622" s="6"/>
      <c r="N4622" s="6"/>
    </row>
    <row r="4623" spans="1:14" hidden="1" x14ac:dyDescent="0.3">
      <c r="A4623" s="7"/>
      <c r="D4623" t="str">
        <f t="shared" si="144"/>
        <v>00:00:00</v>
      </c>
      <c r="E4623" s="18">
        <f t="shared" si="145"/>
        <v>0</v>
      </c>
      <c r="F4623" s="2"/>
      <c r="G4623" s="4"/>
      <c r="M4623" s="6"/>
      <c r="N4623" s="6"/>
    </row>
    <row r="4624" spans="1:14" hidden="1" x14ac:dyDescent="0.3">
      <c r="A4624" s="7"/>
      <c r="D4624" t="str">
        <f t="shared" si="144"/>
        <v>00:00:00</v>
      </c>
      <c r="E4624" s="18">
        <f t="shared" si="145"/>
        <v>0</v>
      </c>
      <c r="F4624" s="2"/>
      <c r="G4624" s="4"/>
      <c r="M4624" s="6"/>
      <c r="N4624" s="6"/>
    </row>
    <row r="4625" spans="1:14" hidden="1" x14ac:dyDescent="0.3">
      <c r="A4625" s="7"/>
      <c r="D4625" t="str">
        <f t="shared" si="144"/>
        <v>00:00:00</v>
      </c>
      <c r="E4625" s="18">
        <f t="shared" si="145"/>
        <v>0</v>
      </c>
      <c r="F4625" s="2"/>
      <c r="G4625" s="4"/>
      <c r="M4625" s="6"/>
      <c r="N4625" s="6"/>
    </row>
    <row r="4626" spans="1:14" hidden="1" x14ac:dyDescent="0.3">
      <c r="A4626" s="7"/>
      <c r="D4626" t="str">
        <f t="shared" si="144"/>
        <v>00:00:00</v>
      </c>
      <c r="E4626" s="18">
        <f t="shared" si="145"/>
        <v>0</v>
      </c>
      <c r="F4626" s="2"/>
      <c r="G4626" s="4"/>
      <c r="M4626" s="6"/>
      <c r="N4626" s="6"/>
    </row>
    <row r="4627" spans="1:14" hidden="1" x14ac:dyDescent="0.3">
      <c r="A4627" s="7"/>
      <c r="D4627" t="str">
        <f t="shared" si="144"/>
        <v>00:00:00</v>
      </c>
      <c r="E4627" s="18">
        <f t="shared" si="145"/>
        <v>0</v>
      </c>
      <c r="F4627" s="2"/>
      <c r="G4627" s="4"/>
      <c r="M4627" s="6"/>
      <c r="N4627" s="6"/>
    </row>
    <row r="4628" spans="1:14" hidden="1" x14ac:dyDescent="0.3">
      <c r="A4628" s="7"/>
      <c r="D4628" t="str">
        <f t="shared" si="144"/>
        <v>00:00:00</v>
      </c>
      <c r="E4628" s="18">
        <f t="shared" si="145"/>
        <v>0</v>
      </c>
      <c r="F4628" s="2"/>
      <c r="G4628" s="4"/>
      <c r="M4628" s="6"/>
      <c r="N4628" s="6"/>
    </row>
    <row r="4629" spans="1:14" hidden="1" x14ac:dyDescent="0.3">
      <c r="A4629" s="7"/>
      <c r="D4629" t="str">
        <f t="shared" si="144"/>
        <v>00:00:00</v>
      </c>
      <c r="E4629" s="18">
        <f t="shared" si="145"/>
        <v>0</v>
      </c>
      <c r="F4629" s="2"/>
      <c r="G4629" s="4"/>
      <c r="M4629" s="6"/>
      <c r="N4629" s="6"/>
    </row>
    <row r="4630" spans="1:14" hidden="1" x14ac:dyDescent="0.3">
      <c r="A4630" s="7"/>
      <c r="D4630" t="str">
        <f t="shared" si="144"/>
        <v>00:00:00</v>
      </c>
      <c r="E4630" s="18">
        <f t="shared" si="145"/>
        <v>0</v>
      </c>
      <c r="F4630" s="2"/>
      <c r="G4630" s="4"/>
      <c r="M4630" s="6"/>
      <c r="N4630" s="6"/>
    </row>
    <row r="4631" spans="1:14" hidden="1" x14ac:dyDescent="0.3">
      <c r="A4631" s="7"/>
      <c r="D4631" t="str">
        <f t="shared" si="144"/>
        <v>00:00:00</v>
      </c>
      <c r="E4631" s="18">
        <f t="shared" si="145"/>
        <v>0</v>
      </c>
      <c r="F4631" s="2"/>
      <c r="G4631" s="4"/>
      <c r="M4631" s="6"/>
      <c r="N4631" s="6"/>
    </row>
    <row r="4632" spans="1:14" hidden="1" x14ac:dyDescent="0.3">
      <c r="A4632" s="7"/>
      <c r="D4632" t="str">
        <f t="shared" si="144"/>
        <v>00:00:00</v>
      </c>
      <c r="E4632" s="18">
        <f t="shared" si="145"/>
        <v>0</v>
      </c>
      <c r="F4632" s="2"/>
      <c r="G4632" s="4"/>
      <c r="M4632" s="6"/>
      <c r="N4632" s="6"/>
    </row>
    <row r="4633" spans="1:14" hidden="1" x14ac:dyDescent="0.3">
      <c r="A4633" s="7"/>
      <c r="D4633" t="str">
        <f t="shared" si="144"/>
        <v>00:00:00</v>
      </c>
      <c r="E4633" s="18">
        <f t="shared" si="145"/>
        <v>0</v>
      </c>
      <c r="F4633" s="2"/>
      <c r="G4633" s="4"/>
      <c r="M4633" s="6"/>
      <c r="N4633" s="6"/>
    </row>
    <row r="4634" spans="1:14" hidden="1" x14ac:dyDescent="0.3">
      <c r="A4634" s="7"/>
      <c r="D4634" t="str">
        <f t="shared" si="144"/>
        <v>00:00:00</v>
      </c>
      <c r="E4634" s="18">
        <f t="shared" si="145"/>
        <v>0</v>
      </c>
      <c r="F4634" s="2"/>
      <c r="G4634" s="4"/>
      <c r="M4634" s="6"/>
      <c r="N4634" s="6"/>
    </row>
    <row r="4635" spans="1:14" hidden="1" x14ac:dyDescent="0.3">
      <c r="A4635" s="7"/>
      <c r="D4635" t="str">
        <f t="shared" si="144"/>
        <v>00:00:00</v>
      </c>
      <c r="E4635" s="18">
        <f t="shared" si="145"/>
        <v>0</v>
      </c>
      <c r="F4635" s="2"/>
      <c r="G4635" s="4"/>
      <c r="M4635" s="6"/>
      <c r="N4635" s="6"/>
    </row>
    <row r="4636" spans="1:14" hidden="1" x14ac:dyDescent="0.3">
      <c r="A4636" s="7"/>
      <c r="D4636" t="str">
        <f t="shared" si="144"/>
        <v>00:00:00</v>
      </c>
      <c r="E4636" s="18">
        <f t="shared" si="145"/>
        <v>0</v>
      </c>
      <c r="F4636" s="2"/>
      <c r="G4636" s="4"/>
      <c r="M4636" s="6"/>
      <c r="N4636" s="6"/>
    </row>
    <row r="4637" spans="1:14" hidden="1" x14ac:dyDescent="0.3">
      <c r="A4637" s="7"/>
      <c r="D4637" t="str">
        <f t="shared" si="144"/>
        <v>00:00:00</v>
      </c>
      <c r="E4637" s="18">
        <f t="shared" si="145"/>
        <v>0</v>
      </c>
      <c r="F4637" s="2"/>
      <c r="G4637" s="4"/>
      <c r="M4637" s="6"/>
      <c r="N4637" s="6"/>
    </row>
    <row r="4638" spans="1:14" hidden="1" x14ac:dyDescent="0.3">
      <c r="A4638" s="7"/>
      <c r="D4638" t="str">
        <f t="shared" si="144"/>
        <v>00:00:00</v>
      </c>
      <c r="E4638" s="18">
        <f t="shared" si="145"/>
        <v>0</v>
      </c>
      <c r="F4638" s="2"/>
      <c r="G4638" s="4"/>
      <c r="M4638" s="6"/>
      <c r="N4638" s="6"/>
    </row>
    <row r="4639" spans="1:14" hidden="1" x14ac:dyDescent="0.3">
      <c r="A4639" s="7"/>
      <c r="D4639" t="str">
        <f t="shared" si="144"/>
        <v>00:00:00</v>
      </c>
      <c r="E4639" s="18">
        <f t="shared" si="145"/>
        <v>0</v>
      </c>
      <c r="F4639" s="2"/>
      <c r="G4639" s="4"/>
      <c r="M4639" s="6"/>
      <c r="N4639" s="6"/>
    </row>
    <row r="4640" spans="1:14" hidden="1" x14ac:dyDescent="0.3">
      <c r="A4640" s="7"/>
      <c r="D4640" t="str">
        <f t="shared" si="144"/>
        <v>00:00:00</v>
      </c>
      <c r="E4640" s="18">
        <f t="shared" si="145"/>
        <v>0</v>
      </c>
      <c r="F4640" s="2"/>
      <c r="G4640" s="4"/>
      <c r="M4640" s="6"/>
      <c r="N4640" s="6"/>
    </row>
    <row r="4641" spans="1:14" hidden="1" x14ac:dyDescent="0.3">
      <c r="A4641" s="7"/>
      <c r="D4641" t="str">
        <f t="shared" si="144"/>
        <v>00:00:00</v>
      </c>
      <c r="E4641" s="18">
        <f t="shared" si="145"/>
        <v>0</v>
      </c>
      <c r="F4641" s="2"/>
      <c r="G4641" s="4"/>
      <c r="M4641" s="6"/>
      <c r="N4641" s="6"/>
    </row>
    <row r="4642" spans="1:14" hidden="1" x14ac:dyDescent="0.3">
      <c r="A4642" s="7"/>
      <c r="D4642" t="str">
        <f t="shared" si="144"/>
        <v>00:00:00</v>
      </c>
      <c r="E4642" s="18">
        <f t="shared" si="145"/>
        <v>0</v>
      </c>
      <c r="F4642" s="2"/>
      <c r="G4642" s="4"/>
      <c r="M4642" s="6"/>
      <c r="N4642" s="6"/>
    </row>
    <row r="4643" spans="1:14" hidden="1" x14ac:dyDescent="0.3">
      <c r="A4643" s="7"/>
      <c r="D4643" t="str">
        <f t="shared" si="144"/>
        <v>00:00:00</v>
      </c>
      <c r="E4643" s="18">
        <f t="shared" si="145"/>
        <v>0</v>
      </c>
      <c r="F4643" s="2"/>
      <c r="G4643" s="4"/>
      <c r="M4643" s="6"/>
      <c r="N4643" s="6"/>
    </row>
    <row r="4644" spans="1:14" hidden="1" x14ac:dyDescent="0.3">
      <c r="A4644" s="7"/>
      <c r="D4644" t="str">
        <f t="shared" si="144"/>
        <v>00:00:00</v>
      </c>
      <c r="E4644" s="18">
        <f t="shared" si="145"/>
        <v>0</v>
      </c>
      <c r="F4644" s="2"/>
      <c r="G4644" s="4"/>
      <c r="M4644" s="6"/>
      <c r="N4644" s="6"/>
    </row>
    <row r="4645" spans="1:14" hidden="1" x14ac:dyDescent="0.3">
      <c r="A4645" s="7"/>
      <c r="D4645" t="str">
        <f t="shared" si="144"/>
        <v>00:00:00</v>
      </c>
      <c r="E4645" s="18">
        <f t="shared" si="145"/>
        <v>0</v>
      </c>
      <c r="F4645" s="2"/>
      <c r="G4645" s="4"/>
      <c r="M4645" s="6"/>
      <c r="N4645" s="6"/>
    </row>
    <row r="4646" spans="1:14" hidden="1" x14ac:dyDescent="0.3">
      <c r="A4646" s="7"/>
      <c r="D4646" t="str">
        <f t="shared" si="144"/>
        <v>00:00:00</v>
      </c>
      <c r="E4646" s="18">
        <f t="shared" si="145"/>
        <v>0</v>
      </c>
      <c r="F4646" s="2"/>
      <c r="G4646" s="4"/>
      <c r="M4646" s="6"/>
      <c r="N4646" s="6"/>
    </row>
    <row r="4647" spans="1:14" hidden="1" x14ac:dyDescent="0.3">
      <c r="A4647" s="7"/>
      <c r="D4647" t="str">
        <f t="shared" si="144"/>
        <v>00:00:00</v>
      </c>
      <c r="E4647" s="18">
        <f t="shared" si="145"/>
        <v>0</v>
      </c>
      <c r="F4647" s="2"/>
      <c r="G4647" s="4"/>
      <c r="M4647" s="6"/>
      <c r="N4647" s="6"/>
    </row>
    <row r="4648" spans="1:14" hidden="1" x14ac:dyDescent="0.3">
      <c r="A4648" s="7"/>
      <c r="D4648" t="str">
        <f t="shared" si="144"/>
        <v>00:00:00</v>
      </c>
      <c r="E4648" s="18">
        <f t="shared" si="145"/>
        <v>0</v>
      </c>
      <c r="F4648" s="2"/>
      <c r="G4648" s="4"/>
      <c r="M4648" s="6"/>
      <c r="N4648" s="6"/>
    </row>
    <row r="4649" spans="1:14" hidden="1" x14ac:dyDescent="0.3">
      <c r="A4649" s="7"/>
      <c r="D4649" t="str">
        <f t="shared" si="144"/>
        <v>00:00:00</v>
      </c>
      <c r="E4649" s="18">
        <f t="shared" si="145"/>
        <v>0</v>
      </c>
      <c r="F4649" s="2"/>
      <c r="G4649" s="4"/>
      <c r="M4649" s="6"/>
      <c r="N4649" s="6"/>
    </row>
    <row r="4650" spans="1:14" hidden="1" x14ac:dyDescent="0.3">
      <c r="A4650" s="7"/>
      <c r="D4650" t="str">
        <f t="shared" si="144"/>
        <v>00:00:00</v>
      </c>
      <c r="E4650" s="18">
        <f t="shared" si="145"/>
        <v>0</v>
      </c>
      <c r="F4650" s="2"/>
      <c r="G4650" s="4"/>
      <c r="M4650" s="6"/>
      <c r="N4650" s="6"/>
    </row>
    <row r="4651" spans="1:14" hidden="1" x14ac:dyDescent="0.3">
      <c r="A4651" s="7"/>
      <c r="D4651" t="str">
        <f t="shared" si="144"/>
        <v>00:00:00</v>
      </c>
      <c r="E4651" s="18">
        <f t="shared" si="145"/>
        <v>0</v>
      </c>
      <c r="F4651" s="2"/>
      <c r="G4651" s="4"/>
      <c r="M4651" s="6"/>
      <c r="N4651" s="6"/>
    </row>
    <row r="4652" spans="1:14" hidden="1" x14ac:dyDescent="0.3">
      <c r="A4652" s="7"/>
      <c r="D4652" t="str">
        <f t="shared" si="144"/>
        <v>00:00:00</v>
      </c>
      <c r="E4652" s="18">
        <f t="shared" si="145"/>
        <v>0</v>
      </c>
      <c r="F4652" s="2"/>
      <c r="G4652" s="4"/>
      <c r="M4652" s="6"/>
      <c r="N4652" s="6"/>
    </row>
    <row r="4653" spans="1:14" hidden="1" x14ac:dyDescent="0.3">
      <c r="A4653" s="7"/>
      <c r="D4653" t="str">
        <f t="shared" si="144"/>
        <v>00:00:00</v>
      </c>
      <c r="E4653" s="18">
        <f t="shared" si="145"/>
        <v>0</v>
      </c>
      <c r="F4653" s="2"/>
      <c r="G4653" s="4"/>
      <c r="M4653" s="6"/>
      <c r="N4653" s="6"/>
    </row>
    <row r="4654" spans="1:14" hidden="1" x14ac:dyDescent="0.3">
      <c r="A4654" s="7"/>
      <c r="D4654" t="str">
        <f t="shared" si="144"/>
        <v>00:00:00</v>
      </c>
      <c r="E4654" s="18">
        <f t="shared" si="145"/>
        <v>0</v>
      </c>
      <c r="F4654" s="2"/>
      <c r="G4654" s="4"/>
      <c r="M4654" s="6"/>
      <c r="N4654" s="6"/>
    </row>
    <row r="4655" spans="1:14" hidden="1" x14ac:dyDescent="0.3">
      <c r="A4655" s="7"/>
      <c r="D4655" t="str">
        <f t="shared" si="144"/>
        <v>00:00:00</v>
      </c>
      <c r="E4655" s="18">
        <f t="shared" si="145"/>
        <v>0</v>
      </c>
      <c r="F4655" s="2"/>
      <c r="G4655" s="4"/>
      <c r="M4655" s="6"/>
      <c r="N4655" s="6"/>
    </row>
    <row r="4656" spans="1:14" hidden="1" x14ac:dyDescent="0.3">
      <c r="A4656" s="7"/>
      <c r="D4656" t="str">
        <f t="shared" si="144"/>
        <v>00:00:00</v>
      </c>
      <c r="E4656" s="18">
        <f t="shared" si="145"/>
        <v>0</v>
      </c>
      <c r="F4656" s="2"/>
      <c r="G4656" s="4"/>
      <c r="M4656" s="6"/>
      <c r="N4656" s="6"/>
    </row>
    <row r="4657" spans="1:14" hidden="1" x14ac:dyDescent="0.3">
      <c r="A4657" s="7"/>
      <c r="D4657" t="str">
        <f t="shared" si="144"/>
        <v>00:00:00</v>
      </c>
      <c r="E4657" s="18">
        <f t="shared" si="145"/>
        <v>0</v>
      </c>
      <c r="F4657" s="2"/>
      <c r="G4657" s="4"/>
      <c r="M4657" s="6"/>
      <c r="N4657" s="6"/>
    </row>
    <row r="4658" spans="1:14" hidden="1" x14ac:dyDescent="0.3">
      <c r="A4658" s="7"/>
      <c r="D4658" t="str">
        <f t="shared" si="144"/>
        <v>00:00:00</v>
      </c>
      <c r="E4658" s="18">
        <f t="shared" si="145"/>
        <v>0</v>
      </c>
      <c r="F4658" s="2"/>
      <c r="G4658" s="4"/>
      <c r="M4658" s="6"/>
      <c r="N4658" s="6"/>
    </row>
    <row r="4659" spans="1:14" hidden="1" x14ac:dyDescent="0.3">
      <c r="A4659" s="7"/>
      <c r="D4659" t="str">
        <f t="shared" si="144"/>
        <v>00:00:00</v>
      </c>
      <c r="E4659" s="18">
        <f t="shared" si="145"/>
        <v>0</v>
      </c>
      <c r="F4659" s="2"/>
      <c r="G4659" s="4"/>
      <c r="M4659" s="6"/>
      <c r="N4659" s="6"/>
    </row>
    <row r="4660" spans="1:14" hidden="1" x14ac:dyDescent="0.3">
      <c r="A4660" s="7"/>
      <c r="D4660" t="str">
        <f t="shared" si="144"/>
        <v>00:00:00</v>
      </c>
      <c r="E4660" s="18">
        <f t="shared" si="145"/>
        <v>0</v>
      </c>
      <c r="F4660" s="2"/>
      <c r="G4660" s="4"/>
      <c r="M4660" s="6"/>
      <c r="N4660" s="6"/>
    </row>
    <row r="4661" spans="1:14" hidden="1" x14ac:dyDescent="0.3">
      <c r="A4661" s="7"/>
      <c r="D4661" t="str">
        <f t="shared" si="144"/>
        <v>00:00:00</v>
      </c>
      <c r="E4661" s="18">
        <f t="shared" si="145"/>
        <v>0</v>
      </c>
      <c r="F4661" s="2"/>
      <c r="G4661" s="4"/>
      <c r="M4661" s="6"/>
      <c r="N4661" s="6"/>
    </row>
    <row r="4662" spans="1:14" hidden="1" x14ac:dyDescent="0.3">
      <c r="A4662" s="7"/>
      <c r="D4662" t="str">
        <f t="shared" si="144"/>
        <v>00:00:00</v>
      </c>
      <c r="E4662" s="18">
        <f t="shared" si="145"/>
        <v>0</v>
      </c>
      <c r="F4662" s="2"/>
      <c r="G4662" s="4"/>
      <c r="M4662" s="6"/>
      <c r="N4662" s="6"/>
    </row>
    <row r="4663" spans="1:14" hidden="1" x14ac:dyDescent="0.3">
      <c r="A4663" s="7"/>
      <c r="D4663" t="str">
        <f t="shared" si="144"/>
        <v>00:00:00</v>
      </c>
      <c r="E4663" s="18">
        <f t="shared" si="145"/>
        <v>0</v>
      </c>
      <c r="F4663" s="2"/>
      <c r="G4663" s="4"/>
      <c r="M4663" s="6"/>
      <c r="N4663" s="6"/>
    </row>
    <row r="4664" spans="1:14" hidden="1" x14ac:dyDescent="0.3">
      <c r="A4664" s="7"/>
      <c r="D4664" t="str">
        <f t="shared" si="144"/>
        <v>00:00:00</v>
      </c>
      <c r="E4664" s="18">
        <f t="shared" si="145"/>
        <v>0</v>
      </c>
      <c r="F4664" s="2"/>
      <c r="G4664" s="4"/>
      <c r="M4664" s="6"/>
      <c r="N4664" s="6"/>
    </row>
    <row r="4665" spans="1:14" hidden="1" x14ac:dyDescent="0.3">
      <c r="A4665" s="7"/>
      <c r="D4665" t="str">
        <f t="shared" si="144"/>
        <v>00:00:00</v>
      </c>
      <c r="E4665" s="18">
        <f t="shared" si="145"/>
        <v>0</v>
      </c>
      <c r="F4665" s="2"/>
      <c r="G4665" s="4"/>
      <c r="M4665" s="6"/>
      <c r="N4665" s="6"/>
    </row>
    <row r="4666" spans="1:14" hidden="1" x14ac:dyDescent="0.3">
      <c r="A4666" s="7"/>
      <c r="D4666" t="str">
        <f t="shared" si="144"/>
        <v>00:00:00</v>
      </c>
      <c r="E4666" s="18">
        <f t="shared" si="145"/>
        <v>0</v>
      </c>
      <c r="F4666" s="2"/>
      <c r="G4666" s="4"/>
      <c r="M4666" s="6"/>
      <c r="N4666" s="6"/>
    </row>
    <row r="4667" spans="1:14" hidden="1" x14ac:dyDescent="0.3">
      <c r="A4667" s="7"/>
      <c r="D4667" t="str">
        <f t="shared" si="144"/>
        <v>00:00:00</v>
      </c>
      <c r="E4667" s="18">
        <f t="shared" si="145"/>
        <v>0</v>
      </c>
      <c r="F4667" s="2"/>
      <c r="G4667" s="4"/>
      <c r="M4667" s="6"/>
      <c r="N4667" s="6"/>
    </row>
    <row r="4668" spans="1:14" hidden="1" x14ac:dyDescent="0.3">
      <c r="A4668" s="7"/>
      <c r="D4668" t="str">
        <f t="shared" si="144"/>
        <v>00:00:00</v>
      </c>
      <c r="E4668" s="18">
        <f t="shared" si="145"/>
        <v>0</v>
      </c>
      <c r="F4668" s="2"/>
      <c r="G4668" s="4"/>
      <c r="M4668" s="6"/>
      <c r="N4668" s="6"/>
    </row>
    <row r="4669" spans="1:14" hidden="1" x14ac:dyDescent="0.3">
      <c r="A4669" s="7"/>
      <c r="D4669" t="str">
        <f t="shared" si="144"/>
        <v>00:00:00</v>
      </c>
      <c r="E4669" s="18">
        <f t="shared" si="145"/>
        <v>0</v>
      </c>
      <c r="F4669" s="2"/>
      <c r="G4669" s="4"/>
      <c r="M4669" s="6"/>
      <c r="N4669" s="6"/>
    </row>
    <row r="4670" spans="1:14" hidden="1" x14ac:dyDescent="0.3">
      <c r="A4670" s="7"/>
      <c r="D4670" t="str">
        <f t="shared" si="144"/>
        <v>00:00:00</v>
      </c>
      <c r="E4670" s="18">
        <f t="shared" si="145"/>
        <v>0</v>
      </c>
      <c r="F4670" s="2"/>
      <c r="G4670" s="4"/>
      <c r="M4670" s="6"/>
      <c r="N4670" s="6"/>
    </row>
    <row r="4671" spans="1:14" hidden="1" x14ac:dyDescent="0.3">
      <c r="A4671" s="7"/>
      <c r="D4671" t="str">
        <f t="shared" si="144"/>
        <v>00:00:00</v>
      </c>
      <c r="E4671" s="18">
        <f t="shared" si="145"/>
        <v>0</v>
      </c>
      <c r="F4671" s="2"/>
      <c r="G4671" s="4"/>
      <c r="M4671" s="6"/>
      <c r="N4671" s="6"/>
    </row>
    <row r="4672" spans="1:14" hidden="1" x14ac:dyDescent="0.3">
      <c r="A4672" s="7"/>
      <c r="D4672" t="str">
        <f t="shared" si="144"/>
        <v>00:00:00</v>
      </c>
      <c r="E4672" s="18">
        <f t="shared" si="145"/>
        <v>0</v>
      </c>
      <c r="F4672" s="2"/>
      <c r="G4672" s="4"/>
      <c r="M4672" s="6"/>
      <c r="N4672" s="6"/>
    </row>
    <row r="4673" spans="1:14" hidden="1" x14ac:dyDescent="0.3">
      <c r="A4673" s="7"/>
      <c r="D4673" t="str">
        <f t="shared" si="144"/>
        <v>00:00:00</v>
      </c>
      <c r="E4673" s="18">
        <f t="shared" si="145"/>
        <v>0</v>
      </c>
      <c r="F4673" s="2"/>
      <c r="G4673" s="4"/>
      <c r="M4673" s="6"/>
      <c r="N4673" s="6"/>
    </row>
    <row r="4674" spans="1:14" hidden="1" x14ac:dyDescent="0.3">
      <c r="A4674" s="7"/>
      <c r="D4674" t="str">
        <f t="shared" si="144"/>
        <v>00:00:00</v>
      </c>
      <c r="E4674" s="18">
        <f t="shared" si="145"/>
        <v>0</v>
      </c>
      <c r="F4674" s="2"/>
      <c r="G4674" s="4"/>
      <c r="M4674" s="6"/>
      <c r="N4674" s="6"/>
    </row>
    <row r="4675" spans="1:14" hidden="1" x14ac:dyDescent="0.3">
      <c r="A4675" s="7"/>
      <c r="D4675" t="str">
        <f t="shared" ref="D4675:D4738" si="146">TEXT(C4675,"hh:mm:ss")</f>
        <v>00:00:00</v>
      </c>
      <c r="E4675" s="18">
        <f t="shared" ref="E4675:E4738" si="147">FLOOR(D4675,TIME(1,0,0))</f>
        <v>0</v>
      </c>
      <c r="F4675" s="2"/>
      <c r="G4675" s="4"/>
      <c r="M4675" s="6"/>
      <c r="N4675" s="6"/>
    </row>
    <row r="4676" spans="1:14" hidden="1" x14ac:dyDescent="0.3">
      <c r="A4676" s="7"/>
      <c r="D4676" t="str">
        <f t="shared" si="146"/>
        <v>00:00:00</v>
      </c>
      <c r="E4676" s="18">
        <f t="shared" si="147"/>
        <v>0</v>
      </c>
      <c r="F4676" s="2"/>
      <c r="G4676" s="4"/>
      <c r="M4676" s="6"/>
      <c r="N4676" s="6"/>
    </row>
    <row r="4677" spans="1:14" hidden="1" x14ac:dyDescent="0.3">
      <c r="A4677" s="7"/>
      <c r="D4677" t="str">
        <f t="shared" si="146"/>
        <v>00:00:00</v>
      </c>
      <c r="E4677" s="18">
        <f t="shared" si="147"/>
        <v>0</v>
      </c>
      <c r="F4677" s="2"/>
      <c r="G4677" s="4"/>
      <c r="M4677" s="6"/>
      <c r="N4677" s="6"/>
    </row>
    <row r="4678" spans="1:14" hidden="1" x14ac:dyDescent="0.3">
      <c r="A4678" s="7"/>
      <c r="D4678" t="str">
        <f t="shared" si="146"/>
        <v>00:00:00</v>
      </c>
      <c r="E4678" s="18">
        <f t="shared" si="147"/>
        <v>0</v>
      </c>
      <c r="F4678" s="2"/>
      <c r="G4678" s="4"/>
      <c r="M4678" s="6"/>
      <c r="N4678" s="6"/>
    </row>
    <row r="4679" spans="1:14" hidden="1" x14ac:dyDescent="0.3">
      <c r="A4679" s="7"/>
      <c r="D4679" t="str">
        <f t="shared" si="146"/>
        <v>00:00:00</v>
      </c>
      <c r="E4679" s="18">
        <f t="shared" si="147"/>
        <v>0</v>
      </c>
      <c r="F4679" s="2"/>
      <c r="G4679" s="4"/>
      <c r="M4679" s="6"/>
      <c r="N4679" s="6"/>
    </row>
    <row r="4680" spans="1:14" hidden="1" x14ac:dyDescent="0.3">
      <c r="A4680" s="7"/>
      <c r="D4680" t="str">
        <f t="shared" si="146"/>
        <v>00:00:00</v>
      </c>
      <c r="E4680" s="18">
        <f t="shared" si="147"/>
        <v>0</v>
      </c>
      <c r="F4680" s="2"/>
      <c r="G4680" s="4"/>
      <c r="M4680" s="6"/>
      <c r="N4680" s="6"/>
    </row>
    <row r="4681" spans="1:14" hidden="1" x14ac:dyDescent="0.3">
      <c r="A4681" s="7"/>
      <c r="D4681" t="str">
        <f t="shared" si="146"/>
        <v>00:00:00</v>
      </c>
      <c r="E4681" s="18">
        <f t="shared" si="147"/>
        <v>0</v>
      </c>
      <c r="F4681" s="2"/>
      <c r="G4681" s="4"/>
      <c r="M4681" s="6"/>
      <c r="N4681" s="6"/>
    </row>
    <row r="4682" spans="1:14" hidden="1" x14ac:dyDescent="0.3">
      <c r="A4682" s="7"/>
      <c r="D4682" t="str">
        <f t="shared" si="146"/>
        <v>00:00:00</v>
      </c>
      <c r="E4682" s="18">
        <f t="shared" si="147"/>
        <v>0</v>
      </c>
      <c r="F4682" s="2"/>
      <c r="G4682" s="4"/>
      <c r="M4682" s="6"/>
      <c r="N4682" s="6"/>
    </row>
    <row r="4683" spans="1:14" hidden="1" x14ac:dyDescent="0.3">
      <c r="A4683" s="7"/>
      <c r="D4683" t="str">
        <f t="shared" si="146"/>
        <v>00:00:00</v>
      </c>
      <c r="E4683" s="18">
        <f t="shared" si="147"/>
        <v>0</v>
      </c>
      <c r="F4683" s="2"/>
      <c r="G4683" s="4"/>
      <c r="M4683" s="6"/>
      <c r="N4683" s="6"/>
    </row>
    <row r="4684" spans="1:14" hidden="1" x14ac:dyDescent="0.3">
      <c r="A4684" s="7"/>
      <c r="D4684" t="str">
        <f t="shared" si="146"/>
        <v>00:00:00</v>
      </c>
      <c r="E4684" s="18">
        <f t="shared" si="147"/>
        <v>0</v>
      </c>
      <c r="F4684" s="2"/>
      <c r="G4684" s="4"/>
      <c r="M4684" s="6"/>
      <c r="N4684" s="6"/>
    </row>
    <row r="4685" spans="1:14" hidden="1" x14ac:dyDescent="0.3">
      <c r="A4685" s="7"/>
      <c r="D4685" t="str">
        <f t="shared" si="146"/>
        <v>00:00:00</v>
      </c>
      <c r="E4685" s="18">
        <f t="shared" si="147"/>
        <v>0</v>
      </c>
      <c r="F4685" s="2"/>
      <c r="G4685" s="4"/>
      <c r="M4685" s="6"/>
      <c r="N4685" s="6"/>
    </row>
    <row r="4686" spans="1:14" hidden="1" x14ac:dyDescent="0.3">
      <c r="A4686" s="7"/>
      <c r="D4686" t="str">
        <f t="shared" si="146"/>
        <v>00:00:00</v>
      </c>
      <c r="E4686" s="18">
        <f t="shared" si="147"/>
        <v>0</v>
      </c>
      <c r="F4686" s="2"/>
      <c r="G4686" s="4"/>
      <c r="M4686" s="6"/>
      <c r="N4686" s="6"/>
    </row>
    <row r="4687" spans="1:14" hidden="1" x14ac:dyDescent="0.3">
      <c r="A4687" s="7"/>
      <c r="D4687" t="str">
        <f t="shared" si="146"/>
        <v>00:00:00</v>
      </c>
      <c r="E4687" s="18">
        <f t="shared" si="147"/>
        <v>0</v>
      </c>
      <c r="F4687" s="2"/>
      <c r="G4687" s="4"/>
      <c r="M4687" s="6"/>
      <c r="N4687" s="6"/>
    </row>
    <row r="4688" spans="1:14" hidden="1" x14ac:dyDescent="0.3">
      <c r="A4688" s="7"/>
      <c r="D4688" t="str">
        <f t="shared" si="146"/>
        <v>00:00:00</v>
      </c>
      <c r="E4688" s="18">
        <f t="shared" si="147"/>
        <v>0</v>
      </c>
      <c r="F4688" s="2"/>
      <c r="G4688" s="4"/>
      <c r="M4688" s="6"/>
      <c r="N4688" s="6"/>
    </row>
    <row r="4689" spans="1:14" hidden="1" x14ac:dyDescent="0.3">
      <c r="A4689" s="7"/>
      <c r="D4689" t="str">
        <f t="shared" si="146"/>
        <v>00:00:00</v>
      </c>
      <c r="E4689" s="18">
        <f t="shared" si="147"/>
        <v>0</v>
      </c>
      <c r="F4689" s="2"/>
      <c r="G4689" s="4"/>
      <c r="M4689" s="6"/>
      <c r="N4689" s="6"/>
    </row>
    <row r="4690" spans="1:14" hidden="1" x14ac:dyDescent="0.3">
      <c r="A4690" s="7"/>
      <c r="D4690" t="str">
        <f t="shared" si="146"/>
        <v>00:00:00</v>
      </c>
      <c r="E4690" s="18">
        <f t="shared" si="147"/>
        <v>0</v>
      </c>
      <c r="F4690" s="2"/>
      <c r="G4690" s="4"/>
      <c r="M4690" s="6"/>
      <c r="N4690" s="6"/>
    </row>
    <row r="4691" spans="1:14" hidden="1" x14ac:dyDescent="0.3">
      <c r="A4691" s="7"/>
      <c r="D4691" t="str">
        <f t="shared" si="146"/>
        <v>00:00:00</v>
      </c>
      <c r="E4691" s="18">
        <f t="shared" si="147"/>
        <v>0</v>
      </c>
      <c r="F4691" s="2"/>
      <c r="G4691" s="4"/>
      <c r="M4691" s="6"/>
      <c r="N4691" s="6"/>
    </row>
    <row r="4692" spans="1:14" hidden="1" x14ac:dyDescent="0.3">
      <c r="A4692" s="7"/>
      <c r="D4692" t="str">
        <f t="shared" si="146"/>
        <v>00:00:00</v>
      </c>
      <c r="E4692" s="18">
        <f t="shared" si="147"/>
        <v>0</v>
      </c>
      <c r="F4692" s="2"/>
      <c r="G4692" s="4"/>
      <c r="M4692" s="6"/>
      <c r="N4692" s="6"/>
    </row>
    <row r="4693" spans="1:14" hidden="1" x14ac:dyDescent="0.3">
      <c r="A4693" s="7"/>
      <c r="D4693" t="str">
        <f t="shared" si="146"/>
        <v>00:00:00</v>
      </c>
      <c r="E4693" s="18">
        <f t="shared" si="147"/>
        <v>0</v>
      </c>
      <c r="F4693" s="2"/>
      <c r="G4693" s="4"/>
      <c r="M4693" s="6"/>
      <c r="N4693" s="6"/>
    </row>
    <row r="4694" spans="1:14" hidden="1" x14ac:dyDescent="0.3">
      <c r="A4694" s="7"/>
      <c r="D4694" t="str">
        <f t="shared" si="146"/>
        <v>00:00:00</v>
      </c>
      <c r="E4694" s="18">
        <f t="shared" si="147"/>
        <v>0</v>
      </c>
      <c r="F4694" s="2"/>
      <c r="G4694" s="4"/>
      <c r="M4694" s="6"/>
      <c r="N4694" s="6"/>
    </row>
    <row r="4695" spans="1:14" hidden="1" x14ac:dyDescent="0.3">
      <c r="A4695" s="7"/>
      <c r="D4695" t="str">
        <f t="shared" si="146"/>
        <v>00:00:00</v>
      </c>
      <c r="E4695" s="18">
        <f t="shared" si="147"/>
        <v>0</v>
      </c>
      <c r="F4695" s="2"/>
      <c r="G4695" s="4"/>
      <c r="M4695" s="6"/>
      <c r="N4695" s="6"/>
    </row>
    <row r="4696" spans="1:14" hidden="1" x14ac:dyDescent="0.3">
      <c r="A4696" s="7"/>
      <c r="D4696" t="str">
        <f t="shared" si="146"/>
        <v>00:00:00</v>
      </c>
      <c r="E4696" s="18">
        <f t="shared" si="147"/>
        <v>0</v>
      </c>
      <c r="F4696" s="2"/>
      <c r="G4696" s="4"/>
      <c r="M4696" s="6"/>
      <c r="N4696" s="6"/>
    </row>
    <row r="4697" spans="1:14" hidden="1" x14ac:dyDescent="0.3">
      <c r="A4697" s="7"/>
      <c r="D4697" t="str">
        <f t="shared" si="146"/>
        <v>00:00:00</v>
      </c>
      <c r="E4697" s="18">
        <f t="shared" si="147"/>
        <v>0</v>
      </c>
      <c r="F4697" s="2"/>
      <c r="G4697" s="4"/>
      <c r="M4697" s="6"/>
      <c r="N4697" s="6"/>
    </row>
    <row r="4698" spans="1:14" hidden="1" x14ac:dyDescent="0.3">
      <c r="A4698" s="7"/>
      <c r="D4698" t="str">
        <f t="shared" si="146"/>
        <v>00:00:00</v>
      </c>
      <c r="E4698" s="18">
        <f t="shared" si="147"/>
        <v>0</v>
      </c>
      <c r="F4698" s="2"/>
      <c r="G4698" s="4"/>
      <c r="M4698" s="6"/>
      <c r="N4698" s="6"/>
    </row>
    <row r="4699" spans="1:14" hidden="1" x14ac:dyDescent="0.3">
      <c r="A4699" s="7"/>
      <c r="D4699" t="str">
        <f t="shared" si="146"/>
        <v>00:00:00</v>
      </c>
      <c r="E4699" s="18">
        <f t="shared" si="147"/>
        <v>0</v>
      </c>
      <c r="F4699" s="2"/>
      <c r="G4699" s="4"/>
      <c r="M4699" s="6"/>
      <c r="N4699" s="6"/>
    </row>
    <row r="4700" spans="1:14" hidden="1" x14ac:dyDescent="0.3">
      <c r="A4700" s="7"/>
      <c r="D4700" t="str">
        <f t="shared" si="146"/>
        <v>00:00:00</v>
      </c>
      <c r="E4700" s="18">
        <f t="shared" si="147"/>
        <v>0</v>
      </c>
      <c r="F4700" s="2"/>
      <c r="G4700" s="4"/>
      <c r="M4700" s="6"/>
      <c r="N4700" s="6"/>
    </row>
    <row r="4701" spans="1:14" hidden="1" x14ac:dyDescent="0.3">
      <c r="A4701" s="7"/>
      <c r="D4701" t="str">
        <f t="shared" si="146"/>
        <v>00:00:00</v>
      </c>
      <c r="E4701" s="18">
        <f t="shared" si="147"/>
        <v>0</v>
      </c>
      <c r="F4701" s="2"/>
      <c r="G4701" s="4"/>
      <c r="M4701" s="6"/>
      <c r="N4701" s="6"/>
    </row>
    <row r="4702" spans="1:14" hidden="1" x14ac:dyDescent="0.3">
      <c r="A4702" s="7"/>
      <c r="D4702" t="str">
        <f t="shared" si="146"/>
        <v>00:00:00</v>
      </c>
      <c r="E4702" s="18">
        <f t="shared" si="147"/>
        <v>0</v>
      </c>
      <c r="F4702" s="2"/>
      <c r="G4702" s="4"/>
      <c r="M4702" s="6"/>
      <c r="N4702" s="6"/>
    </row>
    <row r="4703" spans="1:14" hidden="1" x14ac:dyDescent="0.3">
      <c r="A4703" s="7"/>
      <c r="D4703" t="str">
        <f t="shared" si="146"/>
        <v>00:00:00</v>
      </c>
      <c r="E4703" s="18">
        <f t="shared" si="147"/>
        <v>0</v>
      </c>
      <c r="F4703" s="2"/>
      <c r="G4703" s="4"/>
      <c r="M4703" s="6"/>
      <c r="N4703" s="6"/>
    </row>
    <row r="4704" spans="1:14" hidden="1" x14ac:dyDescent="0.3">
      <c r="A4704" s="7"/>
      <c r="D4704" t="str">
        <f t="shared" si="146"/>
        <v>00:00:00</v>
      </c>
      <c r="E4704" s="18">
        <f t="shared" si="147"/>
        <v>0</v>
      </c>
      <c r="F4704" s="2"/>
      <c r="G4704" s="4"/>
      <c r="M4704" s="6"/>
      <c r="N4704" s="6"/>
    </row>
    <row r="4705" spans="1:14" hidden="1" x14ac:dyDescent="0.3">
      <c r="A4705" s="7"/>
      <c r="D4705" t="str">
        <f t="shared" si="146"/>
        <v>00:00:00</v>
      </c>
      <c r="E4705" s="18">
        <f t="shared" si="147"/>
        <v>0</v>
      </c>
      <c r="F4705" s="2"/>
      <c r="G4705" s="4"/>
      <c r="M4705" s="6"/>
      <c r="N4705" s="6"/>
    </row>
    <row r="4706" spans="1:14" hidden="1" x14ac:dyDescent="0.3">
      <c r="A4706" s="7"/>
      <c r="D4706" t="str">
        <f t="shared" si="146"/>
        <v>00:00:00</v>
      </c>
      <c r="E4706" s="18">
        <f t="shared" si="147"/>
        <v>0</v>
      </c>
      <c r="F4706" s="2"/>
      <c r="G4706" s="4"/>
      <c r="M4706" s="6"/>
      <c r="N4706" s="6"/>
    </row>
    <row r="4707" spans="1:14" hidden="1" x14ac:dyDescent="0.3">
      <c r="A4707" s="7"/>
      <c r="D4707" t="str">
        <f t="shared" si="146"/>
        <v>00:00:00</v>
      </c>
      <c r="E4707" s="18">
        <f t="shared" si="147"/>
        <v>0</v>
      </c>
      <c r="F4707" s="2"/>
      <c r="G4707" s="4"/>
      <c r="M4707" s="6"/>
      <c r="N4707" s="6"/>
    </row>
    <row r="4708" spans="1:14" hidden="1" x14ac:dyDescent="0.3">
      <c r="A4708" s="7"/>
      <c r="D4708" t="str">
        <f t="shared" si="146"/>
        <v>00:00:00</v>
      </c>
      <c r="E4708" s="18">
        <f t="shared" si="147"/>
        <v>0</v>
      </c>
      <c r="F4708" s="2"/>
      <c r="G4708" s="4"/>
      <c r="M4708" s="6"/>
      <c r="N4708" s="6"/>
    </row>
    <row r="4709" spans="1:14" hidden="1" x14ac:dyDescent="0.3">
      <c r="A4709" s="7"/>
      <c r="D4709" t="str">
        <f t="shared" si="146"/>
        <v>00:00:00</v>
      </c>
      <c r="E4709" s="18">
        <f t="shared" si="147"/>
        <v>0</v>
      </c>
      <c r="F4709" s="2"/>
      <c r="G4709" s="4"/>
      <c r="M4709" s="6"/>
      <c r="N4709" s="6"/>
    </row>
    <row r="4710" spans="1:14" hidden="1" x14ac:dyDescent="0.3">
      <c r="A4710" s="7"/>
      <c r="D4710" t="str">
        <f t="shared" si="146"/>
        <v>00:00:00</v>
      </c>
      <c r="E4710" s="18">
        <f t="shared" si="147"/>
        <v>0</v>
      </c>
      <c r="F4710" s="2"/>
      <c r="G4710" s="4"/>
      <c r="M4710" s="6"/>
      <c r="N4710" s="6"/>
    </row>
    <row r="4711" spans="1:14" hidden="1" x14ac:dyDescent="0.3">
      <c r="A4711" s="7"/>
      <c r="D4711" t="str">
        <f t="shared" si="146"/>
        <v>00:00:00</v>
      </c>
      <c r="E4711" s="18">
        <f t="shared" si="147"/>
        <v>0</v>
      </c>
      <c r="F4711" s="2"/>
      <c r="G4711" s="4"/>
      <c r="M4711" s="6"/>
      <c r="N4711" s="6"/>
    </row>
    <row r="4712" spans="1:14" hidden="1" x14ac:dyDescent="0.3">
      <c r="A4712" s="7"/>
      <c r="D4712" t="str">
        <f t="shared" si="146"/>
        <v>00:00:00</v>
      </c>
      <c r="E4712" s="18">
        <f t="shared" si="147"/>
        <v>0</v>
      </c>
      <c r="F4712" s="2"/>
      <c r="G4712" s="4"/>
      <c r="M4712" s="6"/>
      <c r="N4712" s="6"/>
    </row>
    <row r="4713" spans="1:14" hidden="1" x14ac:dyDescent="0.3">
      <c r="A4713" s="7"/>
      <c r="D4713" t="str">
        <f t="shared" si="146"/>
        <v>00:00:00</v>
      </c>
      <c r="E4713" s="18">
        <f t="shared" si="147"/>
        <v>0</v>
      </c>
      <c r="F4713" s="2"/>
      <c r="G4713" s="4"/>
      <c r="M4713" s="6"/>
      <c r="N4713" s="6"/>
    </row>
    <row r="4714" spans="1:14" hidden="1" x14ac:dyDescent="0.3">
      <c r="A4714" s="7"/>
      <c r="D4714" t="str">
        <f t="shared" si="146"/>
        <v>00:00:00</v>
      </c>
      <c r="E4714" s="18">
        <f t="shared" si="147"/>
        <v>0</v>
      </c>
      <c r="F4714" s="2"/>
      <c r="G4714" s="4"/>
      <c r="M4714" s="6"/>
      <c r="N4714" s="6"/>
    </row>
    <row r="4715" spans="1:14" hidden="1" x14ac:dyDescent="0.3">
      <c r="A4715" s="7"/>
      <c r="D4715" t="str">
        <f t="shared" si="146"/>
        <v>00:00:00</v>
      </c>
      <c r="E4715" s="18">
        <f t="shared" si="147"/>
        <v>0</v>
      </c>
      <c r="F4715" s="2"/>
      <c r="G4715" s="4"/>
      <c r="M4715" s="6"/>
      <c r="N4715" s="6"/>
    </row>
    <row r="4716" spans="1:14" hidden="1" x14ac:dyDescent="0.3">
      <c r="A4716" s="7"/>
      <c r="D4716" t="str">
        <f t="shared" si="146"/>
        <v>00:00:00</v>
      </c>
      <c r="E4716" s="18">
        <f t="shared" si="147"/>
        <v>0</v>
      </c>
      <c r="F4716" s="2"/>
      <c r="G4716" s="4"/>
      <c r="M4716" s="6"/>
      <c r="N4716" s="6"/>
    </row>
    <row r="4717" spans="1:14" hidden="1" x14ac:dyDescent="0.3">
      <c r="A4717" s="7"/>
      <c r="D4717" t="str">
        <f t="shared" si="146"/>
        <v>00:00:00</v>
      </c>
      <c r="E4717" s="18">
        <f t="shared" si="147"/>
        <v>0</v>
      </c>
      <c r="F4717" s="2"/>
      <c r="G4717" s="4"/>
      <c r="M4717" s="6"/>
      <c r="N4717" s="6"/>
    </row>
    <row r="4718" spans="1:14" hidden="1" x14ac:dyDescent="0.3">
      <c r="A4718" s="7"/>
      <c r="D4718" t="str">
        <f t="shared" si="146"/>
        <v>00:00:00</v>
      </c>
      <c r="E4718" s="18">
        <f t="shared" si="147"/>
        <v>0</v>
      </c>
      <c r="F4718" s="2"/>
      <c r="G4718" s="4"/>
      <c r="M4718" s="6"/>
      <c r="N4718" s="6"/>
    </row>
    <row r="4719" spans="1:14" hidden="1" x14ac:dyDescent="0.3">
      <c r="A4719" s="7"/>
      <c r="D4719" t="str">
        <f t="shared" si="146"/>
        <v>00:00:00</v>
      </c>
      <c r="E4719" s="18">
        <f t="shared" si="147"/>
        <v>0</v>
      </c>
      <c r="F4719" s="2"/>
      <c r="G4719" s="4"/>
      <c r="M4719" s="6"/>
      <c r="N4719" s="6"/>
    </row>
    <row r="4720" spans="1:14" hidden="1" x14ac:dyDescent="0.3">
      <c r="A4720" s="7"/>
      <c r="D4720" t="str">
        <f t="shared" si="146"/>
        <v>00:00:00</v>
      </c>
      <c r="E4720" s="18">
        <f t="shared" si="147"/>
        <v>0</v>
      </c>
      <c r="F4720" s="2"/>
      <c r="G4720" s="4"/>
      <c r="M4720" s="6"/>
      <c r="N4720" s="6"/>
    </row>
    <row r="4721" spans="1:14" hidden="1" x14ac:dyDescent="0.3">
      <c r="A4721" s="7"/>
      <c r="D4721" t="str">
        <f t="shared" si="146"/>
        <v>00:00:00</v>
      </c>
      <c r="E4721" s="18">
        <f t="shared" si="147"/>
        <v>0</v>
      </c>
      <c r="F4721" s="2"/>
      <c r="G4721" s="4"/>
      <c r="M4721" s="6"/>
      <c r="N4721" s="6"/>
    </row>
    <row r="4722" spans="1:14" hidden="1" x14ac:dyDescent="0.3">
      <c r="A4722" s="7"/>
      <c r="D4722" t="str">
        <f t="shared" si="146"/>
        <v>00:00:00</v>
      </c>
      <c r="E4722" s="18">
        <f t="shared" si="147"/>
        <v>0</v>
      </c>
      <c r="F4722" s="2"/>
      <c r="G4722" s="4"/>
      <c r="M4722" s="6"/>
      <c r="N4722" s="6"/>
    </row>
    <row r="4723" spans="1:14" hidden="1" x14ac:dyDescent="0.3">
      <c r="A4723" s="7"/>
      <c r="D4723" t="str">
        <f t="shared" si="146"/>
        <v>00:00:00</v>
      </c>
      <c r="E4723" s="18">
        <f t="shared" si="147"/>
        <v>0</v>
      </c>
      <c r="F4723" s="2"/>
      <c r="G4723" s="4"/>
      <c r="M4723" s="6"/>
      <c r="N4723" s="6"/>
    </row>
    <row r="4724" spans="1:14" hidden="1" x14ac:dyDescent="0.3">
      <c r="A4724" s="7"/>
      <c r="D4724" t="str">
        <f t="shared" si="146"/>
        <v>00:00:00</v>
      </c>
      <c r="E4724" s="18">
        <f t="shared" si="147"/>
        <v>0</v>
      </c>
      <c r="F4724" s="2"/>
      <c r="G4724" s="4"/>
      <c r="M4724" s="6"/>
      <c r="N4724" s="6"/>
    </row>
    <row r="4725" spans="1:14" hidden="1" x14ac:dyDescent="0.3">
      <c r="A4725" s="7"/>
      <c r="D4725" t="str">
        <f t="shared" si="146"/>
        <v>00:00:00</v>
      </c>
      <c r="E4725" s="18">
        <f t="shared" si="147"/>
        <v>0</v>
      </c>
      <c r="F4725" s="2"/>
      <c r="G4725" s="4"/>
      <c r="M4725" s="6"/>
      <c r="N4725" s="6"/>
    </row>
    <row r="4726" spans="1:14" hidden="1" x14ac:dyDescent="0.3">
      <c r="A4726" s="7"/>
      <c r="D4726" t="str">
        <f t="shared" si="146"/>
        <v>00:00:00</v>
      </c>
      <c r="E4726" s="18">
        <f t="shared" si="147"/>
        <v>0</v>
      </c>
      <c r="F4726" s="2"/>
      <c r="G4726" s="4"/>
      <c r="M4726" s="6"/>
      <c r="N4726" s="6"/>
    </row>
    <row r="4727" spans="1:14" hidden="1" x14ac:dyDescent="0.3">
      <c r="A4727" s="7"/>
      <c r="D4727" t="str">
        <f t="shared" si="146"/>
        <v>00:00:00</v>
      </c>
      <c r="E4727" s="18">
        <f t="shared" si="147"/>
        <v>0</v>
      </c>
      <c r="F4727" s="2"/>
      <c r="G4727" s="4"/>
      <c r="M4727" s="6"/>
      <c r="N4727" s="6"/>
    </row>
    <row r="4728" spans="1:14" hidden="1" x14ac:dyDescent="0.3">
      <c r="A4728" s="7"/>
      <c r="D4728" t="str">
        <f t="shared" si="146"/>
        <v>00:00:00</v>
      </c>
      <c r="E4728" s="18">
        <f t="shared" si="147"/>
        <v>0</v>
      </c>
      <c r="F4728" s="2"/>
      <c r="G4728" s="4"/>
      <c r="M4728" s="6"/>
      <c r="N4728" s="6"/>
    </row>
    <row r="4729" spans="1:14" hidden="1" x14ac:dyDescent="0.3">
      <c r="A4729" s="7"/>
      <c r="D4729" t="str">
        <f t="shared" si="146"/>
        <v>00:00:00</v>
      </c>
      <c r="E4729" s="18">
        <f t="shared" si="147"/>
        <v>0</v>
      </c>
      <c r="F4729" s="2"/>
      <c r="G4729" s="4"/>
      <c r="M4729" s="6"/>
      <c r="N4729" s="6"/>
    </row>
    <row r="4730" spans="1:14" hidden="1" x14ac:dyDescent="0.3">
      <c r="A4730" s="7"/>
      <c r="D4730" t="str">
        <f t="shared" si="146"/>
        <v>00:00:00</v>
      </c>
      <c r="E4730" s="18">
        <f t="shared" si="147"/>
        <v>0</v>
      </c>
      <c r="F4730" s="2"/>
      <c r="G4730" s="4"/>
      <c r="M4730" s="6"/>
      <c r="N4730" s="6"/>
    </row>
    <row r="4731" spans="1:14" hidden="1" x14ac:dyDescent="0.3">
      <c r="A4731" s="7"/>
      <c r="D4731" t="str">
        <f t="shared" si="146"/>
        <v>00:00:00</v>
      </c>
      <c r="E4731" s="18">
        <f t="shared" si="147"/>
        <v>0</v>
      </c>
      <c r="F4731" s="2"/>
      <c r="G4731" s="4"/>
      <c r="M4731" s="6"/>
      <c r="N4731" s="6"/>
    </row>
    <row r="4732" spans="1:14" hidden="1" x14ac:dyDescent="0.3">
      <c r="A4732" s="7"/>
      <c r="D4732" t="str">
        <f t="shared" si="146"/>
        <v>00:00:00</v>
      </c>
      <c r="E4732" s="18">
        <f t="shared" si="147"/>
        <v>0</v>
      </c>
      <c r="F4732" s="2"/>
      <c r="G4732" s="4"/>
      <c r="M4732" s="6"/>
      <c r="N4732" s="6"/>
    </row>
    <row r="4733" spans="1:14" hidden="1" x14ac:dyDescent="0.3">
      <c r="A4733" s="7"/>
      <c r="D4733" t="str">
        <f t="shared" si="146"/>
        <v>00:00:00</v>
      </c>
      <c r="E4733" s="18">
        <f t="shared" si="147"/>
        <v>0</v>
      </c>
      <c r="F4733" s="2"/>
      <c r="G4733" s="4"/>
      <c r="M4733" s="6"/>
      <c r="N4733" s="6"/>
    </row>
    <row r="4734" spans="1:14" hidden="1" x14ac:dyDescent="0.3">
      <c r="A4734" s="7"/>
      <c r="D4734" t="str">
        <f t="shared" si="146"/>
        <v>00:00:00</v>
      </c>
      <c r="E4734" s="18">
        <f t="shared" si="147"/>
        <v>0</v>
      </c>
      <c r="F4734" s="2"/>
      <c r="G4734" s="4"/>
      <c r="M4734" s="6"/>
      <c r="N4734" s="6"/>
    </row>
    <row r="4735" spans="1:14" hidden="1" x14ac:dyDescent="0.3">
      <c r="A4735" s="7"/>
      <c r="D4735" t="str">
        <f t="shared" si="146"/>
        <v>00:00:00</v>
      </c>
      <c r="E4735" s="18">
        <f t="shared" si="147"/>
        <v>0</v>
      </c>
      <c r="F4735" s="2"/>
      <c r="G4735" s="4"/>
      <c r="M4735" s="6"/>
      <c r="N4735" s="6"/>
    </row>
    <row r="4736" spans="1:14" hidden="1" x14ac:dyDescent="0.3">
      <c r="A4736" s="7"/>
      <c r="D4736" t="str">
        <f t="shared" si="146"/>
        <v>00:00:00</v>
      </c>
      <c r="E4736" s="18">
        <f t="shared" si="147"/>
        <v>0</v>
      </c>
      <c r="F4736" s="2"/>
      <c r="G4736" s="4"/>
      <c r="M4736" s="6"/>
      <c r="N4736" s="6"/>
    </row>
    <row r="4737" spans="1:14" hidden="1" x14ac:dyDescent="0.3">
      <c r="A4737" s="7"/>
      <c r="D4737" t="str">
        <f t="shared" si="146"/>
        <v>00:00:00</v>
      </c>
      <c r="E4737" s="18">
        <f t="shared" si="147"/>
        <v>0</v>
      </c>
      <c r="F4737" s="2"/>
      <c r="G4737" s="4"/>
      <c r="M4737" s="6"/>
      <c r="N4737" s="6"/>
    </row>
    <row r="4738" spans="1:14" hidden="1" x14ac:dyDescent="0.3">
      <c r="A4738" s="7"/>
      <c r="D4738" t="str">
        <f t="shared" si="146"/>
        <v>00:00:00</v>
      </c>
      <c r="E4738" s="18">
        <f t="shared" si="147"/>
        <v>0</v>
      </c>
      <c r="F4738" s="2"/>
      <c r="G4738" s="4"/>
      <c r="M4738" s="6"/>
      <c r="N4738" s="6"/>
    </row>
    <row r="4739" spans="1:14" hidden="1" x14ac:dyDescent="0.3">
      <c r="A4739" s="7"/>
      <c r="D4739" t="str">
        <f t="shared" ref="D4739:D4802" si="148">TEXT(C4739,"hh:mm:ss")</f>
        <v>00:00:00</v>
      </c>
      <c r="E4739" s="18">
        <f t="shared" ref="E4739:E4802" si="149">FLOOR(D4739,TIME(1,0,0))</f>
        <v>0</v>
      </c>
      <c r="F4739" s="2"/>
      <c r="G4739" s="4"/>
      <c r="M4739" s="6"/>
      <c r="N4739" s="6"/>
    </row>
    <row r="4740" spans="1:14" hidden="1" x14ac:dyDescent="0.3">
      <c r="A4740" s="7"/>
      <c r="D4740" t="str">
        <f t="shared" si="148"/>
        <v>00:00:00</v>
      </c>
      <c r="E4740" s="18">
        <f t="shared" si="149"/>
        <v>0</v>
      </c>
      <c r="F4740" s="2"/>
      <c r="G4740" s="4"/>
      <c r="M4740" s="6"/>
      <c r="N4740" s="6"/>
    </row>
    <row r="4741" spans="1:14" hidden="1" x14ac:dyDescent="0.3">
      <c r="A4741" s="7"/>
      <c r="D4741" t="str">
        <f t="shared" si="148"/>
        <v>00:00:00</v>
      </c>
      <c r="E4741" s="18">
        <f t="shared" si="149"/>
        <v>0</v>
      </c>
      <c r="F4741" s="2"/>
      <c r="G4741" s="4"/>
      <c r="M4741" s="6"/>
      <c r="N4741" s="6"/>
    </row>
    <row r="4742" spans="1:14" hidden="1" x14ac:dyDescent="0.3">
      <c r="A4742" s="7"/>
      <c r="D4742" t="str">
        <f t="shared" si="148"/>
        <v>00:00:00</v>
      </c>
      <c r="E4742" s="18">
        <f t="shared" si="149"/>
        <v>0</v>
      </c>
      <c r="F4742" s="2"/>
      <c r="G4742" s="4"/>
      <c r="M4742" s="6"/>
      <c r="N4742" s="6"/>
    </row>
    <row r="4743" spans="1:14" hidden="1" x14ac:dyDescent="0.3">
      <c r="A4743" s="7"/>
      <c r="D4743" t="str">
        <f t="shared" si="148"/>
        <v>00:00:00</v>
      </c>
      <c r="E4743" s="18">
        <f t="shared" si="149"/>
        <v>0</v>
      </c>
      <c r="F4743" s="2"/>
      <c r="G4743" s="4"/>
      <c r="M4743" s="6"/>
      <c r="N4743" s="6"/>
    </row>
    <row r="4744" spans="1:14" hidden="1" x14ac:dyDescent="0.3">
      <c r="A4744" s="7"/>
      <c r="D4744" t="str">
        <f t="shared" si="148"/>
        <v>00:00:00</v>
      </c>
      <c r="E4744" s="18">
        <f t="shared" si="149"/>
        <v>0</v>
      </c>
      <c r="F4744" s="2"/>
      <c r="G4744" s="4"/>
      <c r="M4744" s="6"/>
      <c r="N4744" s="6"/>
    </row>
    <row r="4745" spans="1:14" hidden="1" x14ac:dyDescent="0.3">
      <c r="A4745" s="7"/>
      <c r="D4745" t="str">
        <f t="shared" si="148"/>
        <v>00:00:00</v>
      </c>
      <c r="E4745" s="18">
        <f t="shared" si="149"/>
        <v>0</v>
      </c>
      <c r="F4745" s="2"/>
      <c r="G4745" s="4"/>
      <c r="M4745" s="6"/>
      <c r="N4745" s="6"/>
    </row>
    <row r="4746" spans="1:14" hidden="1" x14ac:dyDescent="0.3">
      <c r="A4746" s="7"/>
      <c r="D4746" t="str">
        <f t="shared" si="148"/>
        <v>00:00:00</v>
      </c>
      <c r="E4746" s="18">
        <f t="shared" si="149"/>
        <v>0</v>
      </c>
      <c r="F4746" s="2"/>
      <c r="G4746" s="4"/>
      <c r="M4746" s="6"/>
      <c r="N4746" s="6"/>
    </row>
    <row r="4747" spans="1:14" hidden="1" x14ac:dyDescent="0.3">
      <c r="A4747" s="7"/>
      <c r="D4747" t="str">
        <f t="shared" si="148"/>
        <v>00:00:00</v>
      </c>
      <c r="E4747" s="18">
        <f t="shared" si="149"/>
        <v>0</v>
      </c>
      <c r="F4747" s="2"/>
      <c r="G4747" s="4"/>
      <c r="M4747" s="6"/>
      <c r="N4747" s="6"/>
    </row>
    <row r="4748" spans="1:14" hidden="1" x14ac:dyDescent="0.3">
      <c r="A4748" s="7"/>
      <c r="D4748" t="str">
        <f t="shared" si="148"/>
        <v>00:00:00</v>
      </c>
      <c r="E4748" s="18">
        <f t="shared" si="149"/>
        <v>0</v>
      </c>
      <c r="F4748" s="2"/>
      <c r="G4748" s="4"/>
      <c r="M4748" s="6"/>
      <c r="N4748" s="6"/>
    </row>
    <row r="4749" spans="1:14" hidden="1" x14ac:dyDescent="0.3">
      <c r="A4749" s="7"/>
      <c r="D4749" t="str">
        <f t="shared" si="148"/>
        <v>00:00:00</v>
      </c>
      <c r="E4749" s="18">
        <f t="shared" si="149"/>
        <v>0</v>
      </c>
      <c r="F4749" s="2"/>
      <c r="G4749" s="4"/>
      <c r="M4749" s="6"/>
      <c r="N4749" s="6"/>
    </row>
    <row r="4750" spans="1:14" hidden="1" x14ac:dyDescent="0.3">
      <c r="A4750" s="7"/>
      <c r="D4750" t="str">
        <f t="shared" si="148"/>
        <v>00:00:00</v>
      </c>
      <c r="E4750" s="18">
        <f t="shared" si="149"/>
        <v>0</v>
      </c>
      <c r="F4750" s="2"/>
      <c r="G4750" s="4"/>
      <c r="M4750" s="6"/>
      <c r="N4750" s="6"/>
    </row>
    <row r="4751" spans="1:14" hidden="1" x14ac:dyDescent="0.3">
      <c r="A4751" s="7"/>
      <c r="D4751" t="str">
        <f t="shared" si="148"/>
        <v>00:00:00</v>
      </c>
      <c r="E4751" s="18">
        <f t="shared" si="149"/>
        <v>0</v>
      </c>
      <c r="F4751" s="2"/>
      <c r="G4751" s="4"/>
      <c r="M4751" s="6"/>
      <c r="N4751" s="6"/>
    </row>
    <row r="4752" spans="1:14" hidden="1" x14ac:dyDescent="0.3">
      <c r="A4752" s="7"/>
      <c r="D4752" t="str">
        <f t="shared" si="148"/>
        <v>00:00:00</v>
      </c>
      <c r="E4752" s="18">
        <f t="shared" si="149"/>
        <v>0</v>
      </c>
      <c r="F4752" s="2"/>
      <c r="G4752" s="4"/>
      <c r="M4752" s="6"/>
      <c r="N4752" s="6"/>
    </row>
    <row r="4753" spans="1:14" hidden="1" x14ac:dyDescent="0.3">
      <c r="A4753" s="7"/>
      <c r="D4753" t="str">
        <f t="shared" si="148"/>
        <v>00:00:00</v>
      </c>
      <c r="E4753" s="18">
        <f t="shared" si="149"/>
        <v>0</v>
      </c>
      <c r="F4753" s="2"/>
      <c r="G4753" s="4"/>
      <c r="M4753" s="6"/>
      <c r="N4753" s="6"/>
    </row>
    <row r="4754" spans="1:14" hidden="1" x14ac:dyDescent="0.3">
      <c r="A4754" s="7"/>
      <c r="D4754" t="str">
        <f t="shared" si="148"/>
        <v>00:00:00</v>
      </c>
      <c r="E4754" s="18">
        <f t="shared" si="149"/>
        <v>0</v>
      </c>
      <c r="F4754" s="2"/>
      <c r="G4754" s="4"/>
      <c r="M4754" s="6"/>
      <c r="N4754" s="6"/>
    </row>
    <row r="4755" spans="1:14" hidden="1" x14ac:dyDescent="0.3">
      <c r="A4755" s="7"/>
      <c r="D4755" t="str">
        <f t="shared" si="148"/>
        <v>00:00:00</v>
      </c>
      <c r="E4755" s="18">
        <f t="shared" si="149"/>
        <v>0</v>
      </c>
      <c r="F4755" s="2"/>
      <c r="G4755" s="4"/>
      <c r="M4755" s="6"/>
      <c r="N4755" s="6"/>
    </row>
    <row r="4756" spans="1:14" hidden="1" x14ac:dyDescent="0.3">
      <c r="A4756" s="7"/>
      <c r="D4756" t="str">
        <f t="shared" si="148"/>
        <v>00:00:00</v>
      </c>
      <c r="E4756" s="18">
        <f t="shared" si="149"/>
        <v>0</v>
      </c>
      <c r="F4756" s="2"/>
      <c r="G4756" s="4"/>
      <c r="M4756" s="6"/>
      <c r="N4756" s="6"/>
    </row>
    <row r="4757" spans="1:14" hidden="1" x14ac:dyDescent="0.3">
      <c r="A4757" s="7"/>
      <c r="D4757" t="str">
        <f t="shared" si="148"/>
        <v>00:00:00</v>
      </c>
      <c r="E4757" s="18">
        <f t="shared" si="149"/>
        <v>0</v>
      </c>
      <c r="F4757" s="2"/>
      <c r="G4757" s="4"/>
      <c r="M4757" s="6"/>
      <c r="N4757" s="6"/>
    </row>
    <row r="4758" spans="1:14" hidden="1" x14ac:dyDescent="0.3">
      <c r="A4758" s="7"/>
      <c r="D4758" t="str">
        <f t="shared" si="148"/>
        <v>00:00:00</v>
      </c>
      <c r="E4758" s="18">
        <f t="shared" si="149"/>
        <v>0</v>
      </c>
      <c r="F4758" s="2"/>
      <c r="G4758" s="4"/>
      <c r="M4758" s="6"/>
      <c r="N4758" s="6"/>
    </row>
    <row r="4759" spans="1:14" hidden="1" x14ac:dyDescent="0.3">
      <c r="A4759" s="7"/>
      <c r="D4759" t="str">
        <f t="shared" si="148"/>
        <v>00:00:00</v>
      </c>
      <c r="E4759" s="18">
        <f t="shared" si="149"/>
        <v>0</v>
      </c>
      <c r="F4759" s="2"/>
      <c r="G4759" s="4"/>
      <c r="M4759" s="6"/>
      <c r="N4759" s="6"/>
    </row>
    <row r="4760" spans="1:14" hidden="1" x14ac:dyDescent="0.3">
      <c r="A4760" s="7"/>
      <c r="D4760" t="str">
        <f t="shared" si="148"/>
        <v>00:00:00</v>
      </c>
      <c r="E4760" s="18">
        <f t="shared" si="149"/>
        <v>0</v>
      </c>
      <c r="F4760" s="2"/>
      <c r="G4760" s="4"/>
      <c r="M4760" s="6"/>
      <c r="N4760" s="6"/>
    </row>
    <row r="4761" spans="1:14" hidden="1" x14ac:dyDescent="0.3">
      <c r="A4761" s="7"/>
      <c r="D4761" t="str">
        <f t="shared" si="148"/>
        <v>00:00:00</v>
      </c>
      <c r="E4761" s="18">
        <f t="shared" si="149"/>
        <v>0</v>
      </c>
      <c r="F4761" s="2"/>
      <c r="G4761" s="4"/>
      <c r="M4761" s="6"/>
      <c r="N4761" s="6"/>
    </row>
    <row r="4762" spans="1:14" hidden="1" x14ac:dyDescent="0.3">
      <c r="A4762" s="7"/>
      <c r="D4762" t="str">
        <f t="shared" si="148"/>
        <v>00:00:00</v>
      </c>
      <c r="E4762" s="18">
        <f t="shared" si="149"/>
        <v>0</v>
      </c>
      <c r="F4762" s="2"/>
      <c r="G4762" s="4"/>
      <c r="M4762" s="6"/>
      <c r="N4762" s="6"/>
    </row>
    <row r="4763" spans="1:14" hidden="1" x14ac:dyDescent="0.3">
      <c r="A4763" s="7"/>
      <c r="D4763" t="str">
        <f t="shared" si="148"/>
        <v>00:00:00</v>
      </c>
      <c r="E4763" s="18">
        <f t="shared" si="149"/>
        <v>0</v>
      </c>
      <c r="F4763" s="2"/>
      <c r="G4763" s="4"/>
      <c r="M4763" s="6"/>
      <c r="N4763" s="6"/>
    </row>
    <row r="4764" spans="1:14" hidden="1" x14ac:dyDescent="0.3">
      <c r="A4764" s="7"/>
      <c r="D4764" t="str">
        <f t="shared" si="148"/>
        <v>00:00:00</v>
      </c>
      <c r="E4764" s="18">
        <f t="shared" si="149"/>
        <v>0</v>
      </c>
      <c r="F4764" s="2"/>
      <c r="G4764" s="4"/>
      <c r="M4764" s="6"/>
      <c r="N4764" s="6"/>
    </row>
    <row r="4765" spans="1:14" hidden="1" x14ac:dyDescent="0.3">
      <c r="A4765" s="7"/>
      <c r="D4765" t="str">
        <f t="shared" si="148"/>
        <v>00:00:00</v>
      </c>
      <c r="E4765" s="18">
        <f t="shared" si="149"/>
        <v>0</v>
      </c>
      <c r="F4765" s="2"/>
      <c r="G4765" s="4"/>
      <c r="M4765" s="6"/>
      <c r="N4765" s="6"/>
    </row>
    <row r="4766" spans="1:14" hidden="1" x14ac:dyDescent="0.3">
      <c r="A4766" s="7"/>
      <c r="D4766" t="str">
        <f t="shared" si="148"/>
        <v>00:00:00</v>
      </c>
      <c r="E4766" s="18">
        <f t="shared" si="149"/>
        <v>0</v>
      </c>
      <c r="F4766" s="2"/>
      <c r="G4766" s="4"/>
      <c r="M4766" s="6"/>
      <c r="N4766" s="6"/>
    </row>
    <row r="4767" spans="1:14" hidden="1" x14ac:dyDescent="0.3">
      <c r="A4767" s="7"/>
      <c r="D4767" t="str">
        <f t="shared" si="148"/>
        <v>00:00:00</v>
      </c>
      <c r="E4767" s="18">
        <f t="shared" si="149"/>
        <v>0</v>
      </c>
      <c r="F4767" s="2"/>
      <c r="G4767" s="4"/>
      <c r="M4767" s="6"/>
      <c r="N4767" s="6"/>
    </row>
    <row r="4768" spans="1:14" hidden="1" x14ac:dyDescent="0.3">
      <c r="A4768" s="7"/>
      <c r="D4768" t="str">
        <f t="shared" si="148"/>
        <v>00:00:00</v>
      </c>
      <c r="E4768" s="18">
        <f t="shared" si="149"/>
        <v>0</v>
      </c>
      <c r="F4768" s="2"/>
      <c r="G4768" s="4"/>
      <c r="M4768" s="6"/>
      <c r="N4768" s="6"/>
    </row>
    <row r="4769" spans="1:14" hidden="1" x14ac:dyDescent="0.3">
      <c r="A4769" s="7"/>
      <c r="D4769" t="str">
        <f t="shared" si="148"/>
        <v>00:00:00</v>
      </c>
      <c r="E4769" s="18">
        <f t="shared" si="149"/>
        <v>0</v>
      </c>
      <c r="F4769" s="2"/>
      <c r="G4769" s="4"/>
      <c r="M4769" s="6"/>
      <c r="N4769" s="6"/>
    </row>
    <row r="4770" spans="1:14" hidden="1" x14ac:dyDescent="0.3">
      <c r="A4770" s="7"/>
      <c r="D4770" t="str">
        <f t="shared" si="148"/>
        <v>00:00:00</v>
      </c>
      <c r="E4770" s="18">
        <f t="shared" si="149"/>
        <v>0</v>
      </c>
      <c r="F4770" s="2"/>
      <c r="G4770" s="4"/>
      <c r="M4770" s="6"/>
      <c r="N4770" s="6"/>
    </row>
    <row r="4771" spans="1:14" hidden="1" x14ac:dyDescent="0.3">
      <c r="A4771" s="7"/>
      <c r="D4771" t="str">
        <f t="shared" si="148"/>
        <v>00:00:00</v>
      </c>
      <c r="E4771" s="18">
        <f t="shared" si="149"/>
        <v>0</v>
      </c>
      <c r="F4771" s="2"/>
      <c r="G4771" s="4"/>
      <c r="M4771" s="6"/>
      <c r="N4771" s="6"/>
    </row>
    <row r="4772" spans="1:14" hidden="1" x14ac:dyDescent="0.3">
      <c r="A4772" s="7"/>
      <c r="D4772" t="str">
        <f t="shared" si="148"/>
        <v>00:00:00</v>
      </c>
      <c r="E4772" s="18">
        <f t="shared" si="149"/>
        <v>0</v>
      </c>
      <c r="F4772" s="2"/>
      <c r="G4772" s="4"/>
      <c r="M4772" s="6"/>
      <c r="N4772" s="6"/>
    </row>
    <row r="4773" spans="1:14" hidden="1" x14ac:dyDescent="0.3">
      <c r="A4773" s="7"/>
      <c r="D4773" t="str">
        <f t="shared" si="148"/>
        <v>00:00:00</v>
      </c>
      <c r="E4773" s="18">
        <f t="shared" si="149"/>
        <v>0</v>
      </c>
      <c r="F4773" s="2"/>
      <c r="G4773" s="4"/>
      <c r="M4773" s="6"/>
      <c r="N4773" s="6"/>
    </row>
    <row r="4774" spans="1:14" hidden="1" x14ac:dyDescent="0.3">
      <c r="A4774" s="7"/>
      <c r="D4774" t="str">
        <f t="shared" si="148"/>
        <v>00:00:00</v>
      </c>
      <c r="E4774" s="18">
        <f t="shared" si="149"/>
        <v>0</v>
      </c>
      <c r="F4774" s="2"/>
      <c r="G4774" s="4"/>
      <c r="M4774" s="6"/>
      <c r="N4774" s="6"/>
    </row>
    <row r="4775" spans="1:14" hidden="1" x14ac:dyDescent="0.3">
      <c r="A4775" s="7"/>
      <c r="D4775" t="str">
        <f t="shared" si="148"/>
        <v>00:00:00</v>
      </c>
      <c r="E4775" s="18">
        <f t="shared" si="149"/>
        <v>0</v>
      </c>
      <c r="F4775" s="2"/>
      <c r="G4775" s="4"/>
      <c r="M4775" s="6"/>
      <c r="N4775" s="6"/>
    </row>
    <row r="4776" spans="1:14" hidden="1" x14ac:dyDescent="0.3">
      <c r="A4776" s="7"/>
      <c r="D4776" t="str">
        <f t="shared" si="148"/>
        <v>00:00:00</v>
      </c>
      <c r="E4776" s="18">
        <f t="shared" si="149"/>
        <v>0</v>
      </c>
      <c r="F4776" s="2"/>
      <c r="G4776" s="4"/>
      <c r="M4776" s="6"/>
      <c r="N4776" s="6"/>
    </row>
    <row r="4777" spans="1:14" hidden="1" x14ac:dyDescent="0.3">
      <c r="A4777" s="7"/>
      <c r="D4777" t="str">
        <f t="shared" si="148"/>
        <v>00:00:00</v>
      </c>
      <c r="E4777" s="18">
        <f t="shared" si="149"/>
        <v>0</v>
      </c>
      <c r="F4777" s="2"/>
      <c r="G4777" s="4"/>
      <c r="M4777" s="6"/>
      <c r="N4777" s="6"/>
    </row>
    <row r="4778" spans="1:14" hidden="1" x14ac:dyDescent="0.3">
      <c r="A4778" s="7"/>
      <c r="D4778" t="str">
        <f t="shared" si="148"/>
        <v>00:00:00</v>
      </c>
      <c r="E4778" s="18">
        <f t="shared" si="149"/>
        <v>0</v>
      </c>
      <c r="F4778" s="2"/>
      <c r="G4778" s="4"/>
      <c r="M4778" s="6"/>
      <c r="N4778" s="6"/>
    </row>
    <row r="4779" spans="1:14" hidden="1" x14ac:dyDescent="0.3">
      <c r="A4779" s="7"/>
      <c r="D4779" t="str">
        <f t="shared" si="148"/>
        <v>00:00:00</v>
      </c>
      <c r="E4779" s="18">
        <f t="shared" si="149"/>
        <v>0</v>
      </c>
      <c r="F4779" s="2"/>
      <c r="G4779" s="4"/>
      <c r="M4779" s="6"/>
      <c r="N4779" s="6"/>
    </row>
    <row r="4780" spans="1:14" hidden="1" x14ac:dyDescent="0.3">
      <c r="A4780" s="7"/>
      <c r="D4780" t="str">
        <f t="shared" si="148"/>
        <v>00:00:00</v>
      </c>
      <c r="E4780" s="18">
        <f t="shared" si="149"/>
        <v>0</v>
      </c>
      <c r="F4780" s="2"/>
      <c r="G4780" s="4"/>
      <c r="M4780" s="6"/>
      <c r="N4780" s="6"/>
    </row>
    <row r="4781" spans="1:14" hidden="1" x14ac:dyDescent="0.3">
      <c r="A4781" s="7"/>
      <c r="D4781" t="str">
        <f t="shared" si="148"/>
        <v>00:00:00</v>
      </c>
      <c r="E4781" s="18">
        <f t="shared" si="149"/>
        <v>0</v>
      </c>
      <c r="F4781" s="2"/>
      <c r="G4781" s="4"/>
      <c r="M4781" s="6"/>
      <c r="N4781" s="6"/>
    </row>
    <row r="4782" spans="1:14" hidden="1" x14ac:dyDescent="0.3">
      <c r="A4782" s="7"/>
      <c r="D4782" t="str">
        <f t="shared" si="148"/>
        <v>00:00:00</v>
      </c>
      <c r="E4782" s="18">
        <f t="shared" si="149"/>
        <v>0</v>
      </c>
      <c r="F4782" s="2"/>
      <c r="G4782" s="4"/>
      <c r="M4782" s="6"/>
      <c r="N4782" s="6"/>
    </row>
    <row r="4783" spans="1:14" hidden="1" x14ac:dyDescent="0.3">
      <c r="A4783" s="7"/>
      <c r="D4783" t="str">
        <f t="shared" si="148"/>
        <v>00:00:00</v>
      </c>
      <c r="E4783" s="18">
        <f t="shared" si="149"/>
        <v>0</v>
      </c>
      <c r="F4783" s="2"/>
      <c r="G4783" s="4"/>
      <c r="M4783" s="6"/>
      <c r="N4783" s="6"/>
    </row>
    <row r="4784" spans="1:14" hidden="1" x14ac:dyDescent="0.3">
      <c r="A4784" s="7"/>
      <c r="D4784" t="str">
        <f t="shared" si="148"/>
        <v>00:00:00</v>
      </c>
      <c r="E4784" s="18">
        <f t="shared" si="149"/>
        <v>0</v>
      </c>
      <c r="F4784" s="2"/>
      <c r="G4784" s="4"/>
      <c r="M4784" s="6"/>
      <c r="N4784" s="6"/>
    </row>
    <row r="4785" spans="1:14" hidden="1" x14ac:dyDescent="0.3">
      <c r="A4785" s="7"/>
      <c r="D4785" t="str">
        <f t="shared" si="148"/>
        <v>00:00:00</v>
      </c>
      <c r="E4785" s="18">
        <f t="shared" si="149"/>
        <v>0</v>
      </c>
      <c r="F4785" s="2"/>
      <c r="G4785" s="4"/>
      <c r="M4785" s="6"/>
      <c r="N4785" s="6"/>
    </row>
    <row r="4786" spans="1:14" hidden="1" x14ac:dyDescent="0.3">
      <c r="A4786" s="7"/>
      <c r="D4786" t="str">
        <f t="shared" si="148"/>
        <v>00:00:00</v>
      </c>
      <c r="E4786" s="18">
        <f t="shared" si="149"/>
        <v>0</v>
      </c>
      <c r="F4786" s="2"/>
      <c r="G4786" s="4"/>
      <c r="M4786" s="6"/>
      <c r="N4786" s="6"/>
    </row>
    <row r="4787" spans="1:14" hidden="1" x14ac:dyDescent="0.3">
      <c r="A4787" s="7"/>
      <c r="D4787" t="str">
        <f t="shared" si="148"/>
        <v>00:00:00</v>
      </c>
      <c r="E4787" s="18">
        <f t="shared" si="149"/>
        <v>0</v>
      </c>
      <c r="F4787" s="2"/>
      <c r="G4787" s="4"/>
      <c r="M4787" s="6"/>
      <c r="N4787" s="6"/>
    </row>
    <row r="4788" spans="1:14" hidden="1" x14ac:dyDescent="0.3">
      <c r="A4788" s="7"/>
      <c r="D4788" t="str">
        <f t="shared" si="148"/>
        <v>00:00:00</v>
      </c>
      <c r="E4788" s="18">
        <f t="shared" si="149"/>
        <v>0</v>
      </c>
      <c r="F4788" s="2"/>
      <c r="G4788" s="4"/>
      <c r="M4788" s="6"/>
      <c r="N4788" s="6"/>
    </row>
    <row r="4789" spans="1:14" hidden="1" x14ac:dyDescent="0.3">
      <c r="A4789" s="7"/>
      <c r="D4789" t="str">
        <f t="shared" si="148"/>
        <v>00:00:00</v>
      </c>
      <c r="E4789" s="18">
        <f t="shared" si="149"/>
        <v>0</v>
      </c>
      <c r="F4789" s="2"/>
      <c r="G4789" s="4"/>
      <c r="M4789" s="6"/>
      <c r="N4789" s="6"/>
    </row>
    <row r="4790" spans="1:14" hidden="1" x14ac:dyDescent="0.3">
      <c r="A4790" s="7"/>
      <c r="D4790" t="str">
        <f t="shared" si="148"/>
        <v>00:00:00</v>
      </c>
      <c r="E4790" s="18">
        <f t="shared" si="149"/>
        <v>0</v>
      </c>
      <c r="F4790" s="2"/>
      <c r="G4790" s="4"/>
      <c r="M4790" s="6"/>
      <c r="N4790" s="6"/>
    </row>
    <row r="4791" spans="1:14" hidden="1" x14ac:dyDescent="0.3">
      <c r="A4791" s="7"/>
      <c r="D4791" t="str">
        <f t="shared" si="148"/>
        <v>00:00:00</v>
      </c>
      <c r="E4791" s="18">
        <f t="shared" si="149"/>
        <v>0</v>
      </c>
      <c r="F4791" s="2"/>
      <c r="G4791" s="4"/>
      <c r="M4791" s="6"/>
      <c r="N4791" s="6"/>
    </row>
    <row r="4792" spans="1:14" hidden="1" x14ac:dyDescent="0.3">
      <c r="A4792" s="7"/>
      <c r="D4792" t="str">
        <f t="shared" si="148"/>
        <v>00:00:00</v>
      </c>
      <c r="E4792" s="18">
        <f t="shared" si="149"/>
        <v>0</v>
      </c>
      <c r="F4792" s="2"/>
      <c r="G4792" s="4"/>
      <c r="M4792" s="6"/>
      <c r="N4792" s="6"/>
    </row>
    <row r="4793" spans="1:14" hidden="1" x14ac:dyDescent="0.3">
      <c r="A4793" s="7"/>
      <c r="D4793" t="str">
        <f t="shared" si="148"/>
        <v>00:00:00</v>
      </c>
      <c r="E4793" s="18">
        <f t="shared" si="149"/>
        <v>0</v>
      </c>
      <c r="F4793" s="2"/>
      <c r="G4793" s="4"/>
      <c r="M4793" s="6"/>
      <c r="N4793" s="6"/>
    </row>
    <row r="4794" spans="1:14" hidden="1" x14ac:dyDescent="0.3">
      <c r="A4794" s="7"/>
      <c r="D4794" t="str">
        <f t="shared" si="148"/>
        <v>00:00:00</v>
      </c>
      <c r="E4794" s="18">
        <f t="shared" si="149"/>
        <v>0</v>
      </c>
      <c r="F4794" s="2"/>
      <c r="G4794" s="4"/>
      <c r="M4794" s="6"/>
      <c r="N4794" s="6"/>
    </row>
    <row r="4795" spans="1:14" hidden="1" x14ac:dyDescent="0.3">
      <c r="A4795" s="7"/>
      <c r="D4795" t="str">
        <f t="shared" si="148"/>
        <v>00:00:00</v>
      </c>
      <c r="E4795" s="18">
        <f t="shared" si="149"/>
        <v>0</v>
      </c>
      <c r="F4795" s="2"/>
      <c r="G4795" s="4"/>
      <c r="M4795" s="6"/>
      <c r="N4795" s="6"/>
    </row>
    <row r="4796" spans="1:14" hidden="1" x14ac:dyDescent="0.3">
      <c r="A4796" s="7"/>
      <c r="D4796" t="str">
        <f t="shared" si="148"/>
        <v>00:00:00</v>
      </c>
      <c r="E4796" s="18">
        <f t="shared" si="149"/>
        <v>0</v>
      </c>
      <c r="F4796" s="2"/>
      <c r="G4796" s="4"/>
      <c r="M4796" s="6"/>
      <c r="N4796" s="6"/>
    </row>
    <row r="4797" spans="1:14" hidden="1" x14ac:dyDescent="0.3">
      <c r="A4797" s="7"/>
      <c r="D4797" t="str">
        <f t="shared" si="148"/>
        <v>00:00:00</v>
      </c>
      <c r="E4797" s="18">
        <f t="shared" si="149"/>
        <v>0</v>
      </c>
      <c r="F4797" s="2"/>
      <c r="G4797" s="4"/>
      <c r="M4797" s="6"/>
      <c r="N4797" s="6"/>
    </row>
    <row r="4798" spans="1:14" hidden="1" x14ac:dyDescent="0.3">
      <c r="A4798" s="7"/>
      <c r="D4798" t="str">
        <f t="shared" si="148"/>
        <v>00:00:00</v>
      </c>
      <c r="E4798" s="18">
        <f t="shared" si="149"/>
        <v>0</v>
      </c>
      <c r="F4798" s="2"/>
      <c r="G4798" s="4"/>
      <c r="M4798" s="6"/>
      <c r="N4798" s="6"/>
    </row>
    <row r="4799" spans="1:14" hidden="1" x14ac:dyDescent="0.3">
      <c r="A4799" s="7"/>
      <c r="D4799" t="str">
        <f t="shared" si="148"/>
        <v>00:00:00</v>
      </c>
      <c r="E4799" s="18">
        <f t="shared" si="149"/>
        <v>0</v>
      </c>
      <c r="F4799" s="2"/>
      <c r="G4799" s="4"/>
      <c r="M4799" s="6"/>
      <c r="N4799" s="6"/>
    </row>
    <row r="4800" spans="1:14" hidden="1" x14ac:dyDescent="0.3">
      <c r="A4800" s="7"/>
      <c r="D4800" t="str">
        <f t="shared" si="148"/>
        <v>00:00:00</v>
      </c>
      <c r="E4800" s="18">
        <f t="shared" si="149"/>
        <v>0</v>
      </c>
      <c r="F4800" s="2"/>
      <c r="G4800" s="4"/>
      <c r="M4800" s="6"/>
      <c r="N4800" s="6"/>
    </row>
    <row r="4801" spans="1:14" hidden="1" x14ac:dyDescent="0.3">
      <c r="A4801" s="7"/>
      <c r="D4801" t="str">
        <f t="shared" si="148"/>
        <v>00:00:00</v>
      </c>
      <c r="E4801" s="18">
        <f t="shared" si="149"/>
        <v>0</v>
      </c>
      <c r="F4801" s="2"/>
      <c r="G4801" s="4"/>
      <c r="M4801" s="6"/>
      <c r="N4801" s="6"/>
    </row>
    <row r="4802" spans="1:14" hidden="1" x14ac:dyDescent="0.3">
      <c r="A4802" s="7"/>
      <c r="D4802" t="str">
        <f t="shared" si="148"/>
        <v>00:00:00</v>
      </c>
      <c r="E4802" s="18">
        <f t="shared" si="149"/>
        <v>0</v>
      </c>
      <c r="F4802" s="2"/>
      <c r="G4802" s="4"/>
      <c r="M4802" s="6"/>
      <c r="N4802" s="6"/>
    </row>
    <row r="4803" spans="1:14" hidden="1" x14ac:dyDescent="0.3">
      <c r="A4803" s="7"/>
      <c r="D4803" t="str">
        <f t="shared" ref="D4803:D4866" si="150">TEXT(C4803,"hh:mm:ss")</f>
        <v>00:00:00</v>
      </c>
      <c r="E4803" s="18">
        <f t="shared" ref="E4803:E4866" si="151">FLOOR(D4803,TIME(1,0,0))</f>
        <v>0</v>
      </c>
      <c r="F4803" s="2"/>
      <c r="G4803" s="4"/>
      <c r="M4803" s="6"/>
      <c r="N4803" s="6"/>
    </row>
    <row r="4804" spans="1:14" hidden="1" x14ac:dyDescent="0.3">
      <c r="A4804" s="7"/>
      <c r="D4804" t="str">
        <f t="shared" si="150"/>
        <v>00:00:00</v>
      </c>
      <c r="E4804" s="18">
        <f t="shared" si="151"/>
        <v>0</v>
      </c>
      <c r="F4804" s="2"/>
      <c r="G4804" s="4"/>
      <c r="M4804" s="6"/>
      <c r="N4804" s="6"/>
    </row>
    <row r="4805" spans="1:14" hidden="1" x14ac:dyDescent="0.3">
      <c r="A4805" s="7"/>
      <c r="D4805" t="str">
        <f t="shared" si="150"/>
        <v>00:00:00</v>
      </c>
      <c r="E4805" s="18">
        <f t="shared" si="151"/>
        <v>0</v>
      </c>
      <c r="F4805" s="2"/>
      <c r="G4805" s="4"/>
      <c r="M4805" s="6"/>
      <c r="N4805" s="6"/>
    </row>
    <row r="4806" spans="1:14" hidden="1" x14ac:dyDescent="0.3">
      <c r="A4806" s="7"/>
      <c r="D4806" t="str">
        <f t="shared" si="150"/>
        <v>00:00:00</v>
      </c>
      <c r="E4806" s="18">
        <f t="shared" si="151"/>
        <v>0</v>
      </c>
      <c r="F4806" s="2"/>
      <c r="G4806" s="4"/>
      <c r="M4806" s="6"/>
      <c r="N4806" s="6"/>
    </row>
    <row r="4807" spans="1:14" hidden="1" x14ac:dyDescent="0.3">
      <c r="A4807" s="7"/>
      <c r="D4807" t="str">
        <f t="shared" si="150"/>
        <v>00:00:00</v>
      </c>
      <c r="E4807" s="18">
        <f t="shared" si="151"/>
        <v>0</v>
      </c>
      <c r="F4807" s="2"/>
      <c r="G4807" s="4"/>
      <c r="M4807" s="6"/>
      <c r="N4807" s="6"/>
    </row>
    <row r="4808" spans="1:14" hidden="1" x14ac:dyDescent="0.3">
      <c r="A4808" s="7"/>
      <c r="D4808" t="str">
        <f t="shared" si="150"/>
        <v>00:00:00</v>
      </c>
      <c r="E4808" s="18">
        <f t="shared" si="151"/>
        <v>0</v>
      </c>
      <c r="F4808" s="2"/>
      <c r="G4808" s="4"/>
      <c r="M4808" s="6"/>
      <c r="N4808" s="6"/>
    </row>
    <row r="4809" spans="1:14" hidden="1" x14ac:dyDescent="0.3">
      <c r="A4809" s="7"/>
      <c r="D4809" t="str">
        <f t="shared" si="150"/>
        <v>00:00:00</v>
      </c>
      <c r="E4809" s="18">
        <f t="shared" si="151"/>
        <v>0</v>
      </c>
      <c r="F4809" s="2"/>
      <c r="G4809" s="4"/>
      <c r="M4809" s="6"/>
      <c r="N4809" s="6"/>
    </row>
    <row r="4810" spans="1:14" hidden="1" x14ac:dyDescent="0.3">
      <c r="A4810" s="7"/>
      <c r="D4810" t="str">
        <f t="shared" si="150"/>
        <v>00:00:00</v>
      </c>
      <c r="E4810" s="18">
        <f t="shared" si="151"/>
        <v>0</v>
      </c>
      <c r="F4810" s="2"/>
      <c r="G4810" s="4"/>
      <c r="M4810" s="6"/>
      <c r="N4810" s="6"/>
    </row>
    <row r="4811" spans="1:14" hidden="1" x14ac:dyDescent="0.3">
      <c r="A4811" s="7"/>
      <c r="D4811" t="str">
        <f t="shared" si="150"/>
        <v>00:00:00</v>
      </c>
      <c r="E4811" s="18">
        <f t="shared" si="151"/>
        <v>0</v>
      </c>
      <c r="F4811" s="2"/>
      <c r="G4811" s="4"/>
      <c r="M4811" s="6"/>
      <c r="N4811" s="6"/>
    </row>
    <row r="4812" spans="1:14" hidden="1" x14ac:dyDescent="0.3">
      <c r="A4812" s="7"/>
      <c r="D4812" t="str">
        <f t="shared" si="150"/>
        <v>00:00:00</v>
      </c>
      <c r="E4812" s="18">
        <f t="shared" si="151"/>
        <v>0</v>
      </c>
      <c r="F4812" s="2"/>
      <c r="G4812" s="4"/>
      <c r="M4812" s="6"/>
      <c r="N4812" s="6"/>
    </row>
    <row r="4813" spans="1:14" hidden="1" x14ac:dyDescent="0.3">
      <c r="A4813" s="7"/>
      <c r="D4813" t="str">
        <f t="shared" si="150"/>
        <v>00:00:00</v>
      </c>
      <c r="E4813" s="18">
        <f t="shared" si="151"/>
        <v>0</v>
      </c>
      <c r="F4813" s="2"/>
      <c r="G4813" s="4"/>
      <c r="M4813" s="6"/>
      <c r="N4813" s="6"/>
    </row>
    <row r="4814" spans="1:14" hidden="1" x14ac:dyDescent="0.3">
      <c r="A4814" s="7"/>
      <c r="D4814" t="str">
        <f t="shared" si="150"/>
        <v>00:00:00</v>
      </c>
      <c r="E4814" s="18">
        <f t="shared" si="151"/>
        <v>0</v>
      </c>
      <c r="F4814" s="2"/>
      <c r="G4814" s="4"/>
      <c r="M4814" s="6"/>
      <c r="N4814" s="6"/>
    </row>
    <row r="4815" spans="1:14" hidden="1" x14ac:dyDescent="0.3">
      <c r="A4815" s="7"/>
      <c r="D4815" t="str">
        <f t="shared" si="150"/>
        <v>00:00:00</v>
      </c>
      <c r="E4815" s="18">
        <f t="shared" si="151"/>
        <v>0</v>
      </c>
      <c r="F4815" s="2"/>
      <c r="G4815" s="4"/>
      <c r="M4815" s="6"/>
      <c r="N4815" s="6"/>
    </row>
    <row r="4816" spans="1:14" hidden="1" x14ac:dyDescent="0.3">
      <c r="A4816" s="7"/>
      <c r="D4816" t="str">
        <f t="shared" si="150"/>
        <v>00:00:00</v>
      </c>
      <c r="E4816" s="18">
        <f t="shared" si="151"/>
        <v>0</v>
      </c>
      <c r="F4816" s="2"/>
      <c r="G4816" s="4"/>
      <c r="M4816" s="6"/>
      <c r="N4816" s="6"/>
    </row>
    <row r="4817" spans="1:14" hidden="1" x14ac:dyDescent="0.3">
      <c r="A4817" s="7"/>
      <c r="D4817" t="str">
        <f t="shared" si="150"/>
        <v>00:00:00</v>
      </c>
      <c r="E4817" s="18">
        <f t="shared" si="151"/>
        <v>0</v>
      </c>
      <c r="F4817" s="2"/>
      <c r="G4817" s="4"/>
      <c r="M4817" s="6"/>
      <c r="N4817" s="6"/>
    </row>
    <row r="4818" spans="1:14" hidden="1" x14ac:dyDescent="0.3">
      <c r="A4818" s="7"/>
      <c r="D4818" t="str">
        <f t="shared" si="150"/>
        <v>00:00:00</v>
      </c>
      <c r="E4818" s="18">
        <f t="shared" si="151"/>
        <v>0</v>
      </c>
      <c r="F4818" s="2"/>
      <c r="G4818" s="4"/>
      <c r="M4818" s="6"/>
      <c r="N4818" s="6"/>
    </row>
    <row r="4819" spans="1:14" hidden="1" x14ac:dyDescent="0.3">
      <c r="A4819" s="7"/>
      <c r="D4819" t="str">
        <f t="shared" si="150"/>
        <v>00:00:00</v>
      </c>
      <c r="E4819" s="18">
        <f t="shared" si="151"/>
        <v>0</v>
      </c>
      <c r="F4819" s="2"/>
      <c r="G4819" s="4"/>
      <c r="M4819" s="6"/>
      <c r="N4819" s="6"/>
    </row>
    <row r="4820" spans="1:14" hidden="1" x14ac:dyDescent="0.3">
      <c r="A4820" s="7"/>
      <c r="D4820" t="str">
        <f t="shared" si="150"/>
        <v>00:00:00</v>
      </c>
      <c r="E4820" s="18">
        <f t="shared" si="151"/>
        <v>0</v>
      </c>
      <c r="F4820" s="2"/>
      <c r="G4820" s="4"/>
      <c r="M4820" s="6"/>
      <c r="N4820" s="6"/>
    </row>
    <row r="4821" spans="1:14" hidden="1" x14ac:dyDescent="0.3">
      <c r="A4821" s="7"/>
      <c r="D4821" t="str">
        <f t="shared" si="150"/>
        <v>00:00:00</v>
      </c>
      <c r="E4821" s="18">
        <f t="shared" si="151"/>
        <v>0</v>
      </c>
      <c r="F4821" s="2"/>
      <c r="G4821" s="4"/>
      <c r="M4821" s="6"/>
      <c r="N4821" s="6"/>
    </row>
    <row r="4822" spans="1:14" hidden="1" x14ac:dyDescent="0.3">
      <c r="A4822" s="7"/>
      <c r="D4822" t="str">
        <f t="shared" si="150"/>
        <v>00:00:00</v>
      </c>
      <c r="E4822" s="18">
        <f t="shared" si="151"/>
        <v>0</v>
      </c>
      <c r="F4822" s="2"/>
      <c r="G4822" s="4"/>
      <c r="M4822" s="6"/>
      <c r="N4822" s="6"/>
    </row>
    <row r="4823" spans="1:14" hidden="1" x14ac:dyDescent="0.3">
      <c r="A4823" s="7"/>
      <c r="D4823" t="str">
        <f t="shared" si="150"/>
        <v>00:00:00</v>
      </c>
      <c r="E4823" s="18">
        <f t="shared" si="151"/>
        <v>0</v>
      </c>
      <c r="F4823" s="2"/>
      <c r="G4823" s="4"/>
      <c r="M4823" s="6"/>
      <c r="N4823" s="6"/>
    </row>
    <row r="4824" spans="1:14" hidden="1" x14ac:dyDescent="0.3">
      <c r="A4824" s="7"/>
      <c r="D4824" t="str">
        <f t="shared" si="150"/>
        <v>00:00:00</v>
      </c>
      <c r="E4824" s="18">
        <f t="shared" si="151"/>
        <v>0</v>
      </c>
      <c r="F4824" s="2"/>
      <c r="G4824" s="4"/>
      <c r="M4824" s="6"/>
      <c r="N4824" s="6"/>
    </row>
    <row r="4825" spans="1:14" hidden="1" x14ac:dyDescent="0.3">
      <c r="A4825" s="7"/>
      <c r="D4825" t="str">
        <f t="shared" si="150"/>
        <v>00:00:00</v>
      </c>
      <c r="E4825" s="18">
        <f t="shared" si="151"/>
        <v>0</v>
      </c>
      <c r="F4825" s="2"/>
      <c r="G4825" s="4"/>
      <c r="M4825" s="6"/>
      <c r="N4825" s="6"/>
    </row>
    <row r="4826" spans="1:14" hidden="1" x14ac:dyDescent="0.3">
      <c r="A4826" s="7"/>
      <c r="D4826" t="str">
        <f t="shared" si="150"/>
        <v>00:00:00</v>
      </c>
      <c r="E4826" s="18">
        <f t="shared" si="151"/>
        <v>0</v>
      </c>
      <c r="F4826" s="2"/>
      <c r="G4826" s="4"/>
      <c r="M4826" s="6"/>
      <c r="N4826" s="6"/>
    </row>
    <row r="4827" spans="1:14" hidden="1" x14ac:dyDescent="0.3">
      <c r="A4827" s="7"/>
      <c r="D4827" t="str">
        <f t="shared" si="150"/>
        <v>00:00:00</v>
      </c>
      <c r="E4827" s="18">
        <f t="shared" si="151"/>
        <v>0</v>
      </c>
      <c r="F4827" s="2"/>
      <c r="G4827" s="4"/>
      <c r="M4827" s="6"/>
      <c r="N4827" s="6"/>
    </row>
    <row r="4828" spans="1:14" hidden="1" x14ac:dyDescent="0.3">
      <c r="A4828" s="7"/>
      <c r="D4828" t="str">
        <f t="shared" si="150"/>
        <v>00:00:00</v>
      </c>
      <c r="E4828" s="18">
        <f t="shared" si="151"/>
        <v>0</v>
      </c>
      <c r="F4828" s="2"/>
      <c r="G4828" s="4"/>
      <c r="M4828" s="6"/>
      <c r="N4828" s="6"/>
    </row>
    <row r="4829" spans="1:14" hidden="1" x14ac:dyDescent="0.3">
      <c r="A4829" s="7"/>
      <c r="D4829" t="str">
        <f t="shared" si="150"/>
        <v>00:00:00</v>
      </c>
      <c r="E4829" s="18">
        <f t="shared" si="151"/>
        <v>0</v>
      </c>
      <c r="F4829" s="2"/>
      <c r="G4829" s="4"/>
      <c r="M4829" s="6"/>
      <c r="N4829" s="6"/>
    </row>
    <row r="4830" spans="1:14" hidden="1" x14ac:dyDescent="0.3">
      <c r="A4830" s="7"/>
      <c r="D4830" t="str">
        <f t="shared" si="150"/>
        <v>00:00:00</v>
      </c>
      <c r="E4830" s="18">
        <f t="shared" si="151"/>
        <v>0</v>
      </c>
      <c r="F4830" s="2"/>
      <c r="G4830" s="4"/>
      <c r="M4830" s="6"/>
      <c r="N4830" s="6"/>
    </row>
    <row r="4831" spans="1:14" hidden="1" x14ac:dyDescent="0.3">
      <c r="A4831" s="7"/>
      <c r="D4831" t="str">
        <f t="shared" si="150"/>
        <v>00:00:00</v>
      </c>
      <c r="E4831" s="18">
        <f t="shared" si="151"/>
        <v>0</v>
      </c>
      <c r="F4831" s="2"/>
      <c r="G4831" s="4"/>
      <c r="M4831" s="6"/>
      <c r="N4831" s="6"/>
    </row>
    <row r="4832" spans="1:14" hidden="1" x14ac:dyDescent="0.3">
      <c r="A4832" s="7"/>
      <c r="D4832" t="str">
        <f t="shared" si="150"/>
        <v>00:00:00</v>
      </c>
      <c r="E4832" s="18">
        <f t="shared" si="151"/>
        <v>0</v>
      </c>
      <c r="F4832" s="2"/>
      <c r="G4832" s="4"/>
      <c r="M4832" s="6"/>
      <c r="N4832" s="6"/>
    </row>
    <row r="4833" spans="1:14" hidden="1" x14ac:dyDescent="0.3">
      <c r="A4833" s="7"/>
      <c r="D4833" t="str">
        <f t="shared" si="150"/>
        <v>00:00:00</v>
      </c>
      <c r="E4833" s="18">
        <f t="shared" si="151"/>
        <v>0</v>
      </c>
      <c r="F4833" s="2"/>
      <c r="G4833" s="4"/>
      <c r="M4833" s="6"/>
      <c r="N4833" s="6"/>
    </row>
    <row r="4834" spans="1:14" hidden="1" x14ac:dyDescent="0.3">
      <c r="A4834" s="7"/>
      <c r="D4834" t="str">
        <f t="shared" si="150"/>
        <v>00:00:00</v>
      </c>
      <c r="E4834" s="18">
        <f t="shared" si="151"/>
        <v>0</v>
      </c>
      <c r="F4834" s="2"/>
      <c r="G4834" s="4"/>
      <c r="M4834" s="6"/>
      <c r="N4834" s="6"/>
    </row>
    <row r="4835" spans="1:14" hidden="1" x14ac:dyDescent="0.3">
      <c r="A4835" s="7"/>
      <c r="D4835" t="str">
        <f t="shared" si="150"/>
        <v>00:00:00</v>
      </c>
      <c r="E4835" s="18">
        <f t="shared" si="151"/>
        <v>0</v>
      </c>
      <c r="F4835" s="2"/>
      <c r="G4835" s="4"/>
      <c r="M4835" s="6"/>
      <c r="N4835" s="6"/>
    </row>
    <row r="4836" spans="1:14" hidden="1" x14ac:dyDescent="0.3">
      <c r="A4836" s="7"/>
      <c r="D4836" t="str">
        <f t="shared" si="150"/>
        <v>00:00:00</v>
      </c>
      <c r="E4836" s="18">
        <f t="shared" si="151"/>
        <v>0</v>
      </c>
      <c r="F4836" s="2"/>
      <c r="G4836" s="4"/>
      <c r="M4836" s="6"/>
      <c r="N4836" s="6"/>
    </row>
    <row r="4837" spans="1:14" hidden="1" x14ac:dyDescent="0.3">
      <c r="A4837" s="7"/>
      <c r="D4837" t="str">
        <f t="shared" si="150"/>
        <v>00:00:00</v>
      </c>
      <c r="E4837" s="18">
        <f t="shared" si="151"/>
        <v>0</v>
      </c>
      <c r="F4837" s="2"/>
      <c r="G4837" s="4"/>
      <c r="M4837" s="6"/>
      <c r="N4837" s="6"/>
    </row>
    <row r="4838" spans="1:14" hidden="1" x14ac:dyDescent="0.3">
      <c r="A4838" s="7"/>
      <c r="D4838" t="str">
        <f t="shared" si="150"/>
        <v>00:00:00</v>
      </c>
      <c r="E4838" s="18">
        <f t="shared" si="151"/>
        <v>0</v>
      </c>
      <c r="F4838" s="2"/>
      <c r="G4838" s="4"/>
      <c r="M4838" s="6"/>
      <c r="N4838" s="6"/>
    </row>
    <row r="4839" spans="1:14" hidden="1" x14ac:dyDescent="0.3">
      <c r="A4839" s="7"/>
      <c r="D4839" t="str">
        <f t="shared" si="150"/>
        <v>00:00:00</v>
      </c>
      <c r="E4839" s="18">
        <f t="shared" si="151"/>
        <v>0</v>
      </c>
      <c r="F4839" s="2"/>
      <c r="G4839" s="4"/>
      <c r="M4839" s="6"/>
      <c r="N4839" s="6"/>
    </row>
    <row r="4840" spans="1:14" hidden="1" x14ac:dyDescent="0.3">
      <c r="A4840" s="7"/>
      <c r="D4840" t="str">
        <f t="shared" si="150"/>
        <v>00:00:00</v>
      </c>
      <c r="E4840" s="18">
        <f t="shared" si="151"/>
        <v>0</v>
      </c>
      <c r="F4840" s="2"/>
      <c r="G4840" s="4"/>
      <c r="M4840" s="6"/>
      <c r="N4840" s="6"/>
    </row>
    <row r="4841" spans="1:14" hidden="1" x14ac:dyDescent="0.3">
      <c r="A4841" s="7"/>
      <c r="D4841" t="str">
        <f t="shared" si="150"/>
        <v>00:00:00</v>
      </c>
      <c r="E4841" s="18">
        <f t="shared" si="151"/>
        <v>0</v>
      </c>
      <c r="F4841" s="2"/>
      <c r="G4841" s="4"/>
      <c r="M4841" s="6"/>
      <c r="N4841" s="6"/>
    </row>
    <row r="4842" spans="1:14" hidden="1" x14ac:dyDescent="0.3">
      <c r="A4842" s="7"/>
      <c r="D4842" t="str">
        <f t="shared" si="150"/>
        <v>00:00:00</v>
      </c>
      <c r="E4842" s="18">
        <f t="shared" si="151"/>
        <v>0</v>
      </c>
      <c r="F4842" s="2"/>
      <c r="G4842" s="4"/>
      <c r="M4842" s="6"/>
      <c r="N4842" s="6"/>
    </row>
    <row r="4843" spans="1:14" hidden="1" x14ac:dyDescent="0.3">
      <c r="A4843" s="7"/>
      <c r="D4843" t="str">
        <f t="shared" si="150"/>
        <v>00:00:00</v>
      </c>
      <c r="E4843" s="18">
        <f t="shared" si="151"/>
        <v>0</v>
      </c>
      <c r="F4843" s="2"/>
      <c r="G4843" s="4"/>
      <c r="M4843" s="6"/>
      <c r="N4843" s="6"/>
    </row>
    <row r="4844" spans="1:14" hidden="1" x14ac:dyDescent="0.3">
      <c r="A4844" s="7"/>
      <c r="D4844" t="str">
        <f t="shared" si="150"/>
        <v>00:00:00</v>
      </c>
      <c r="E4844" s="18">
        <f t="shared" si="151"/>
        <v>0</v>
      </c>
      <c r="F4844" s="2"/>
      <c r="G4844" s="4"/>
      <c r="M4844" s="6"/>
      <c r="N4844" s="6"/>
    </row>
    <row r="4845" spans="1:14" hidden="1" x14ac:dyDescent="0.3">
      <c r="A4845" s="7"/>
      <c r="D4845" t="str">
        <f t="shared" si="150"/>
        <v>00:00:00</v>
      </c>
      <c r="E4845" s="18">
        <f t="shared" si="151"/>
        <v>0</v>
      </c>
      <c r="F4845" s="2"/>
      <c r="G4845" s="4"/>
      <c r="M4845" s="6"/>
      <c r="N4845" s="6"/>
    </row>
    <row r="4846" spans="1:14" hidden="1" x14ac:dyDescent="0.3">
      <c r="A4846" s="7"/>
      <c r="D4846" t="str">
        <f t="shared" si="150"/>
        <v>00:00:00</v>
      </c>
      <c r="E4846" s="18">
        <f t="shared" si="151"/>
        <v>0</v>
      </c>
      <c r="F4846" s="2"/>
      <c r="G4846" s="4"/>
      <c r="M4846" s="6"/>
      <c r="N4846" s="6"/>
    </row>
    <row r="4847" spans="1:14" hidden="1" x14ac:dyDescent="0.3">
      <c r="A4847" s="7"/>
      <c r="D4847" t="str">
        <f t="shared" si="150"/>
        <v>00:00:00</v>
      </c>
      <c r="E4847" s="18">
        <f t="shared" si="151"/>
        <v>0</v>
      </c>
      <c r="F4847" s="2"/>
      <c r="G4847" s="4"/>
      <c r="M4847" s="6"/>
      <c r="N4847" s="6"/>
    </row>
    <row r="4848" spans="1:14" hidden="1" x14ac:dyDescent="0.3">
      <c r="A4848" s="7"/>
      <c r="D4848" t="str">
        <f t="shared" si="150"/>
        <v>00:00:00</v>
      </c>
      <c r="E4848" s="18">
        <f t="shared" si="151"/>
        <v>0</v>
      </c>
      <c r="F4848" s="2"/>
      <c r="G4848" s="4"/>
      <c r="M4848" s="6"/>
      <c r="N4848" s="6"/>
    </row>
    <row r="4849" spans="1:14" hidden="1" x14ac:dyDescent="0.3">
      <c r="A4849" s="7"/>
      <c r="D4849" t="str">
        <f t="shared" si="150"/>
        <v>00:00:00</v>
      </c>
      <c r="E4849" s="18">
        <f t="shared" si="151"/>
        <v>0</v>
      </c>
      <c r="F4849" s="2"/>
      <c r="G4849" s="4"/>
      <c r="M4849" s="6"/>
      <c r="N4849" s="6"/>
    </row>
    <row r="4850" spans="1:14" hidden="1" x14ac:dyDescent="0.3">
      <c r="A4850" s="7"/>
      <c r="D4850" t="str">
        <f t="shared" si="150"/>
        <v>00:00:00</v>
      </c>
      <c r="E4850" s="18">
        <f t="shared" si="151"/>
        <v>0</v>
      </c>
      <c r="F4850" s="2"/>
      <c r="G4850" s="4"/>
      <c r="M4850" s="6"/>
      <c r="N4850" s="6"/>
    </row>
    <row r="4851" spans="1:14" hidden="1" x14ac:dyDescent="0.3">
      <c r="A4851" s="7"/>
      <c r="D4851" t="str">
        <f t="shared" si="150"/>
        <v>00:00:00</v>
      </c>
      <c r="E4851" s="18">
        <f t="shared" si="151"/>
        <v>0</v>
      </c>
      <c r="F4851" s="2"/>
      <c r="G4851" s="4"/>
      <c r="M4851" s="6"/>
      <c r="N4851" s="6"/>
    </row>
    <row r="4852" spans="1:14" hidden="1" x14ac:dyDescent="0.3">
      <c r="A4852" s="7"/>
      <c r="D4852" t="str">
        <f t="shared" si="150"/>
        <v>00:00:00</v>
      </c>
      <c r="E4852" s="18">
        <f t="shared" si="151"/>
        <v>0</v>
      </c>
      <c r="F4852" s="2"/>
      <c r="G4852" s="4"/>
      <c r="M4852" s="6"/>
      <c r="N4852" s="6"/>
    </row>
    <row r="4853" spans="1:14" hidden="1" x14ac:dyDescent="0.3">
      <c r="A4853" s="7"/>
      <c r="D4853" t="str">
        <f t="shared" si="150"/>
        <v>00:00:00</v>
      </c>
      <c r="E4853" s="18">
        <f t="shared" si="151"/>
        <v>0</v>
      </c>
      <c r="F4853" s="2"/>
      <c r="G4853" s="4"/>
      <c r="M4853" s="6"/>
      <c r="N4853" s="6"/>
    </row>
    <row r="4854" spans="1:14" hidden="1" x14ac:dyDescent="0.3">
      <c r="A4854" s="7"/>
      <c r="D4854" t="str">
        <f t="shared" si="150"/>
        <v>00:00:00</v>
      </c>
      <c r="E4854" s="18">
        <f t="shared" si="151"/>
        <v>0</v>
      </c>
      <c r="F4854" s="2"/>
      <c r="G4854" s="4"/>
      <c r="M4854" s="6"/>
      <c r="N4854" s="6"/>
    </row>
    <row r="4855" spans="1:14" hidden="1" x14ac:dyDescent="0.3">
      <c r="A4855" s="7"/>
      <c r="D4855" t="str">
        <f t="shared" si="150"/>
        <v>00:00:00</v>
      </c>
      <c r="E4855" s="18">
        <f t="shared" si="151"/>
        <v>0</v>
      </c>
      <c r="F4855" s="2"/>
      <c r="G4855" s="4"/>
      <c r="M4855" s="6"/>
      <c r="N4855" s="6"/>
    </row>
    <row r="4856" spans="1:14" hidden="1" x14ac:dyDescent="0.3">
      <c r="A4856" s="7"/>
      <c r="D4856" t="str">
        <f t="shared" si="150"/>
        <v>00:00:00</v>
      </c>
      <c r="E4856" s="18">
        <f t="shared" si="151"/>
        <v>0</v>
      </c>
      <c r="F4856" s="2"/>
      <c r="G4856" s="4"/>
      <c r="M4856" s="6"/>
      <c r="N4856" s="6"/>
    </row>
    <row r="4857" spans="1:14" hidden="1" x14ac:dyDescent="0.3">
      <c r="A4857" s="7"/>
      <c r="D4857" t="str">
        <f t="shared" si="150"/>
        <v>00:00:00</v>
      </c>
      <c r="E4857" s="18">
        <f t="shared" si="151"/>
        <v>0</v>
      </c>
      <c r="F4857" s="2"/>
      <c r="G4857" s="4"/>
      <c r="M4857" s="6"/>
      <c r="N4857" s="6"/>
    </row>
    <row r="4858" spans="1:14" hidden="1" x14ac:dyDescent="0.3">
      <c r="A4858" s="7"/>
      <c r="D4858" t="str">
        <f t="shared" si="150"/>
        <v>00:00:00</v>
      </c>
      <c r="E4858" s="18">
        <f t="shared" si="151"/>
        <v>0</v>
      </c>
      <c r="F4858" s="2"/>
      <c r="G4858" s="4"/>
      <c r="M4858" s="6"/>
      <c r="N4858" s="6"/>
    </row>
    <row r="4859" spans="1:14" hidden="1" x14ac:dyDescent="0.3">
      <c r="A4859" s="7"/>
      <c r="D4859" t="str">
        <f t="shared" si="150"/>
        <v>00:00:00</v>
      </c>
      <c r="E4859" s="18">
        <f t="shared" si="151"/>
        <v>0</v>
      </c>
      <c r="F4859" s="2"/>
      <c r="G4859" s="4"/>
      <c r="M4859" s="6"/>
      <c r="N4859" s="6"/>
    </row>
    <row r="4860" spans="1:14" hidden="1" x14ac:dyDescent="0.3">
      <c r="A4860" s="7"/>
      <c r="D4860" t="str">
        <f t="shared" si="150"/>
        <v>00:00:00</v>
      </c>
      <c r="E4860" s="18">
        <f t="shared" si="151"/>
        <v>0</v>
      </c>
      <c r="F4860" s="2"/>
      <c r="G4860" s="4"/>
      <c r="M4860" s="6"/>
      <c r="N4860" s="6"/>
    </row>
    <row r="4861" spans="1:14" hidden="1" x14ac:dyDescent="0.3">
      <c r="A4861" s="7"/>
      <c r="D4861" t="str">
        <f t="shared" si="150"/>
        <v>00:00:00</v>
      </c>
      <c r="E4861" s="18">
        <f t="shared" si="151"/>
        <v>0</v>
      </c>
      <c r="F4861" s="2"/>
      <c r="G4861" s="4"/>
      <c r="M4861" s="6"/>
      <c r="N4861" s="6"/>
    </row>
    <row r="4862" spans="1:14" hidden="1" x14ac:dyDescent="0.3">
      <c r="A4862" s="7"/>
      <c r="D4862" t="str">
        <f t="shared" si="150"/>
        <v>00:00:00</v>
      </c>
      <c r="E4862" s="18">
        <f t="shared" si="151"/>
        <v>0</v>
      </c>
      <c r="F4862" s="2"/>
      <c r="G4862" s="4"/>
      <c r="M4862" s="6"/>
      <c r="N4862" s="6"/>
    </row>
    <row r="4863" spans="1:14" hidden="1" x14ac:dyDescent="0.3">
      <c r="A4863" s="7"/>
      <c r="D4863" t="str">
        <f t="shared" si="150"/>
        <v>00:00:00</v>
      </c>
      <c r="E4863" s="18">
        <f t="shared" si="151"/>
        <v>0</v>
      </c>
      <c r="F4863" s="2"/>
      <c r="G4863" s="4"/>
      <c r="M4863" s="6"/>
      <c r="N4863" s="6"/>
    </row>
    <row r="4864" spans="1:14" hidden="1" x14ac:dyDescent="0.3">
      <c r="A4864" s="7"/>
      <c r="D4864" t="str">
        <f t="shared" si="150"/>
        <v>00:00:00</v>
      </c>
      <c r="E4864" s="18">
        <f t="shared" si="151"/>
        <v>0</v>
      </c>
      <c r="F4864" s="2"/>
      <c r="G4864" s="4"/>
      <c r="M4864" s="6"/>
      <c r="N4864" s="6"/>
    </row>
    <row r="4865" spans="1:14" hidden="1" x14ac:dyDescent="0.3">
      <c r="A4865" s="7"/>
      <c r="D4865" t="str">
        <f t="shared" si="150"/>
        <v>00:00:00</v>
      </c>
      <c r="E4865" s="18">
        <f t="shared" si="151"/>
        <v>0</v>
      </c>
      <c r="F4865" s="2"/>
      <c r="G4865" s="4"/>
      <c r="M4865" s="6"/>
      <c r="N4865" s="6"/>
    </row>
    <row r="4866" spans="1:14" hidden="1" x14ac:dyDescent="0.3">
      <c r="A4866" s="7"/>
      <c r="D4866" t="str">
        <f t="shared" si="150"/>
        <v>00:00:00</v>
      </c>
      <c r="E4866" s="18">
        <f t="shared" si="151"/>
        <v>0</v>
      </c>
      <c r="F4866" s="2"/>
      <c r="G4866" s="4"/>
      <c r="M4866" s="6"/>
      <c r="N4866" s="6"/>
    </row>
    <row r="4867" spans="1:14" hidden="1" x14ac:dyDescent="0.3">
      <c r="A4867" s="7"/>
      <c r="D4867" t="str">
        <f t="shared" ref="D4867:D4930" si="152">TEXT(C4867,"hh:mm:ss")</f>
        <v>00:00:00</v>
      </c>
      <c r="E4867" s="18">
        <f t="shared" ref="E4867:E4930" si="153">FLOOR(D4867,TIME(1,0,0))</f>
        <v>0</v>
      </c>
      <c r="F4867" s="2"/>
      <c r="G4867" s="4"/>
      <c r="M4867" s="6"/>
      <c r="N4867" s="6"/>
    </row>
    <row r="4868" spans="1:14" hidden="1" x14ac:dyDescent="0.3">
      <c r="A4868" s="7"/>
      <c r="D4868" t="str">
        <f t="shared" si="152"/>
        <v>00:00:00</v>
      </c>
      <c r="E4868" s="18">
        <f t="shared" si="153"/>
        <v>0</v>
      </c>
      <c r="F4868" s="2"/>
      <c r="G4868" s="4"/>
      <c r="M4868" s="6"/>
      <c r="N4868" s="6"/>
    </row>
    <row r="4869" spans="1:14" hidden="1" x14ac:dyDescent="0.3">
      <c r="A4869" s="7"/>
      <c r="D4869" t="str">
        <f t="shared" si="152"/>
        <v>00:00:00</v>
      </c>
      <c r="E4869" s="18">
        <f t="shared" si="153"/>
        <v>0</v>
      </c>
      <c r="F4869" s="2"/>
      <c r="G4869" s="4"/>
      <c r="M4869" s="6"/>
      <c r="N4869" s="6"/>
    </row>
    <row r="4870" spans="1:14" hidden="1" x14ac:dyDescent="0.3">
      <c r="A4870" s="7"/>
      <c r="D4870" t="str">
        <f t="shared" si="152"/>
        <v>00:00:00</v>
      </c>
      <c r="E4870" s="18">
        <f t="shared" si="153"/>
        <v>0</v>
      </c>
      <c r="F4870" s="2"/>
      <c r="G4870" s="4"/>
      <c r="M4870" s="6"/>
      <c r="N4870" s="6"/>
    </row>
    <row r="4871" spans="1:14" hidden="1" x14ac:dyDescent="0.3">
      <c r="A4871" s="7"/>
      <c r="D4871" t="str">
        <f t="shared" si="152"/>
        <v>00:00:00</v>
      </c>
      <c r="E4871" s="18">
        <f t="shared" si="153"/>
        <v>0</v>
      </c>
      <c r="F4871" s="2"/>
      <c r="G4871" s="4"/>
      <c r="M4871" s="6"/>
      <c r="N4871" s="6"/>
    </row>
    <row r="4872" spans="1:14" hidden="1" x14ac:dyDescent="0.3">
      <c r="A4872" s="7"/>
      <c r="D4872" t="str">
        <f t="shared" si="152"/>
        <v>00:00:00</v>
      </c>
      <c r="E4872" s="18">
        <f t="shared" si="153"/>
        <v>0</v>
      </c>
      <c r="F4872" s="2"/>
      <c r="G4872" s="4"/>
      <c r="M4872" s="6"/>
      <c r="N4872" s="6"/>
    </row>
    <row r="4873" spans="1:14" hidden="1" x14ac:dyDescent="0.3">
      <c r="A4873" s="7"/>
      <c r="D4873" t="str">
        <f t="shared" si="152"/>
        <v>00:00:00</v>
      </c>
      <c r="E4873" s="18">
        <f t="shared" si="153"/>
        <v>0</v>
      </c>
      <c r="F4873" s="2"/>
      <c r="G4873" s="4"/>
      <c r="M4873" s="6"/>
      <c r="N4873" s="6"/>
    </row>
    <row r="4874" spans="1:14" hidden="1" x14ac:dyDescent="0.3">
      <c r="A4874" s="7"/>
      <c r="D4874" t="str">
        <f t="shared" si="152"/>
        <v>00:00:00</v>
      </c>
      <c r="E4874" s="18">
        <f t="shared" si="153"/>
        <v>0</v>
      </c>
      <c r="F4874" s="2"/>
      <c r="G4874" s="4"/>
      <c r="M4874" s="6"/>
      <c r="N4874" s="6"/>
    </row>
    <row r="4875" spans="1:14" hidden="1" x14ac:dyDescent="0.3">
      <c r="A4875" s="7"/>
      <c r="D4875" t="str">
        <f t="shared" si="152"/>
        <v>00:00:00</v>
      </c>
      <c r="E4875" s="18">
        <f t="shared" si="153"/>
        <v>0</v>
      </c>
      <c r="F4875" s="2"/>
      <c r="G4875" s="4"/>
      <c r="M4875" s="6"/>
      <c r="N4875" s="6"/>
    </row>
    <row r="4876" spans="1:14" hidden="1" x14ac:dyDescent="0.3">
      <c r="A4876" s="7"/>
      <c r="D4876" t="str">
        <f t="shared" si="152"/>
        <v>00:00:00</v>
      </c>
      <c r="E4876" s="18">
        <f t="shared" si="153"/>
        <v>0</v>
      </c>
      <c r="F4876" s="2"/>
      <c r="G4876" s="4"/>
      <c r="M4876" s="6"/>
      <c r="N4876" s="6"/>
    </row>
    <row r="4877" spans="1:14" hidden="1" x14ac:dyDescent="0.3">
      <c r="A4877" s="7"/>
      <c r="D4877" t="str">
        <f t="shared" si="152"/>
        <v>00:00:00</v>
      </c>
      <c r="E4877" s="18">
        <f t="shared" si="153"/>
        <v>0</v>
      </c>
      <c r="F4877" s="2"/>
      <c r="G4877" s="4"/>
      <c r="M4877" s="6"/>
      <c r="N4877" s="6"/>
    </row>
    <row r="4878" spans="1:14" hidden="1" x14ac:dyDescent="0.3">
      <c r="A4878" s="7"/>
      <c r="D4878" t="str">
        <f t="shared" si="152"/>
        <v>00:00:00</v>
      </c>
      <c r="E4878" s="18">
        <f t="shared" si="153"/>
        <v>0</v>
      </c>
      <c r="F4878" s="2"/>
      <c r="G4878" s="4"/>
      <c r="M4878" s="6"/>
      <c r="N4878" s="6"/>
    </row>
    <row r="4879" spans="1:14" hidden="1" x14ac:dyDescent="0.3">
      <c r="A4879" s="7"/>
      <c r="D4879" t="str">
        <f t="shared" si="152"/>
        <v>00:00:00</v>
      </c>
      <c r="E4879" s="18">
        <f t="shared" si="153"/>
        <v>0</v>
      </c>
      <c r="F4879" s="2"/>
      <c r="G4879" s="4"/>
      <c r="M4879" s="6"/>
      <c r="N4879" s="6"/>
    </row>
    <row r="4880" spans="1:14" hidden="1" x14ac:dyDescent="0.3">
      <c r="A4880" s="7"/>
      <c r="D4880" t="str">
        <f t="shared" si="152"/>
        <v>00:00:00</v>
      </c>
      <c r="E4880" s="18">
        <f t="shared" si="153"/>
        <v>0</v>
      </c>
      <c r="F4880" s="2"/>
      <c r="G4880" s="4"/>
      <c r="M4880" s="6"/>
      <c r="N4880" s="6"/>
    </row>
    <row r="4881" spans="1:14" hidden="1" x14ac:dyDescent="0.3">
      <c r="A4881" s="7"/>
      <c r="D4881" t="str">
        <f t="shared" si="152"/>
        <v>00:00:00</v>
      </c>
      <c r="E4881" s="18">
        <f t="shared" si="153"/>
        <v>0</v>
      </c>
      <c r="F4881" s="2"/>
      <c r="G4881" s="4"/>
      <c r="M4881" s="6"/>
      <c r="N4881" s="6"/>
    </row>
    <row r="4882" spans="1:14" hidden="1" x14ac:dyDescent="0.3">
      <c r="A4882" s="7"/>
      <c r="D4882" t="str">
        <f t="shared" si="152"/>
        <v>00:00:00</v>
      </c>
      <c r="E4882" s="18">
        <f t="shared" si="153"/>
        <v>0</v>
      </c>
      <c r="F4882" s="2"/>
      <c r="G4882" s="4"/>
      <c r="M4882" s="6"/>
      <c r="N4882" s="6"/>
    </row>
    <row r="4883" spans="1:14" hidden="1" x14ac:dyDescent="0.3">
      <c r="A4883" s="7"/>
      <c r="D4883" t="str">
        <f t="shared" si="152"/>
        <v>00:00:00</v>
      </c>
      <c r="E4883" s="18">
        <f t="shared" si="153"/>
        <v>0</v>
      </c>
      <c r="F4883" s="2"/>
      <c r="G4883" s="4"/>
      <c r="M4883" s="6"/>
      <c r="N4883" s="6"/>
    </row>
    <row r="4884" spans="1:14" hidden="1" x14ac:dyDescent="0.3">
      <c r="A4884" s="7"/>
      <c r="D4884" t="str">
        <f t="shared" si="152"/>
        <v>00:00:00</v>
      </c>
      <c r="E4884" s="18">
        <f t="shared" si="153"/>
        <v>0</v>
      </c>
      <c r="F4884" s="2"/>
      <c r="G4884" s="4"/>
      <c r="M4884" s="6"/>
      <c r="N4884" s="6"/>
    </row>
    <row r="4885" spans="1:14" hidden="1" x14ac:dyDescent="0.3">
      <c r="A4885" s="7"/>
      <c r="D4885" t="str">
        <f t="shared" si="152"/>
        <v>00:00:00</v>
      </c>
      <c r="E4885" s="18">
        <f t="shared" si="153"/>
        <v>0</v>
      </c>
      <c r="F4885" s="2"/>
      <c r="G4885" s="4"/>
      <c r="M4885" s="6"/>
      <c r="N4885" s="6"/>
    </row>
    <row r="4886" spans="1:14" hidden="1" x14ac:dyDescent="0.3">
      <c r="A4886" s="7"/>
      <c r="D4886" t="str">
        <f t="shared" si="152"/>
        <v>00:00:00</v>
      </c>
      <c r="E4886" s="18">
        <f t="shared" si="153"/>
        <v>0</v>
      </c>
      <c r="F4886" s="2"/>
      <c r="G4886" s="4"/>
      <c r="M4886" s="6"/>
      <c r="N4886" s="6"/>
    </row>
    <row r="4887" spans="1:14" hidden="1" x14ac:dyDescent="0.3">
      <c r="A4887" s="7"/>
      <c r="D4887" t="str">
        <f t="shared" si="152"/>
        <v>00:00:00</v>
      </c>
      <c r="E4887" s="18">
        <f t="shared" si="153"/>
        <v>0</v>
      </c>
      <c r="F4887" s="2"/>
      <c r="G4887" s="4"/>
      <c r="M4887" s="6"/>
      <c r="N4887" s="6"/>
    </row>
    <row r="4888" spans="1:14" hidden="1" x14ac:dyDescent="0.3">
      <c r="A4888" s="7"/>
      <c r="D4888" t="str">
        <f t="shared" si="152"/>
        <v>00:00:00</v>
      </c>
      <c r="E4888" s="18">
        <f t="shared" si="153"/>
        <v>0</v>
      </c>
      <c r="F4888" s="2"/>
      <c r="G4888" s="4"/>
      <c r="M4888" s="6"/>
      <c r="N4888" s="6"/>
    </row>
    <row r="4889" spans="1:14" hidden="1" x14ac:dyDescent="0.3">
      <c r="A4889" s="7"/>
      <c r="D4889" t="str">
        <f t="shared" si="152"/>
        <v>00:00:00</v>
      </c>
      <c r="E4889" s="18">
        <f t="shared" si="153"/>
        <v>0</v>
      </c>
      <c r="F4889" s="2"/>
      <c r="G4889" s="4"/>
      <c r="M4889" s="6"/>
      <c r="N4889" s="6"/>
    </row>
    <row r="4890" spans="1:14" hidden="1" x14ac:dyDescent="0.3">
      <c r="A4890" s="7"/>
      <c r="D4890" t="str">
        <f t="shared" si="152"/>
        <v>00:00:00</v>
      </c>
      <c r="E4890" s="18">
        <f t="shared" si="153"/>
        <v>0</v>
      </c>
      <c r="F4890" s="2"/>
      <c r="G4890" s="4"/>
      <c r="M4890" s="6"/>
      <c r="N4890" s="6"/>
    </row>
    <row r="4891" spans="1:14" hidden="1" x14ac:dyDescent="0.3">
      <c r="A4891" s="7"/>
      <c r="D4891" t="str">
        <f t="shared" si="152"/>
        <v>00:00:00</v>
      </c>
      <c r="E4891" s="18">
        <f t="shared" si="153"/>
        <v>0</v>
      </c>
      <c r="F4891" s="2"/>
      <c r="G4891" s="4"/>
      <c r="M4891" s="6"/>
      <c r="N4891" s="6"/>
    </row>
    <row r="4892" spans="1:14" hidden="1" x14ac:dyDescent="0.3">
      <c r="A4892" s="7"/>
      <c r="D4892" t="str">
        <f t="shared" si="152"/>
        <v>00:00:00</v>
      </c>
      <c r="E4892" s="18">
        <f t="shared" si="153"/>
        <v>0</v>
      </c>
      <c r="F4892" s="2"/>
      <c r="G4892" s="4"/>
      <c r="M4892" s="6"/>
      <c r="N4892" s="6"/>
    </row>
    <row r="4893" spans="1:14" hidden="1" x14ac:dyDescent="0.3">
      <c r="A4893" s="7"/>
      <c r="D4893" t="str">
        <f t="shared" si="152"/>
        <v>00:00:00</v>
      </c>
      <c r="E4893" s="18">
        <f t="shared" si="153"/>
        <v>0</v>
      </c>
      <c r="F4893" s="2"/>
      <c r="G4893" s="4"/>
      <c r="M4893" s="6"/>
      <c r="N4893" s="6"/>
    </row>
    <row r="4894" spans="1:14" hidden="1" x14ac:dyDescent="0.3">
      <c r="A4894" s="7"/>
      <c r="D4894" t="str">
        <f t="shared" si="152"/>
        <v>00:00:00</v>
      </c>
      <c r="E4894" s="18">
        <f t="shared" si="153"/>
        <v>0</v>
      </c>
      <c r="F4894" s="2"/>
      <c r="G4894" s="4"/>
      <c r="M4894" s="6"/>
      <c r="N4894" s="6"/>
    </row>
    <row r="4895" spans="1:14" hidden="1" x14ac:dyDescent="0.3">
      <c r="A4895" s="7"/>
      <c r="D4895" t="str">
        <f t="shared" si="152"/>
        <v>00:00:00</v>
      </c>
      <c r="E4895" s="18">
        <f t="shared" si="153"/>
        <v>0</v>
      </c>
      <c r="F4895" s="2"/>
      <c r="G4895" s="4"/>
      <c r="M4895" s="6"/>
      <c r="N4895" s="6"/>
    </row>
    <row r="4896" spans="1:14" hidden="1" x14ac:dyDescent="0.3">
      <c r="A4896" s="7"/>
      <c r="D4896" t="str">
        <f t="shared" si="152"/>
        <v>00:00:00</v>
      </c>
      <c r="E4896" s="18">
        <f t="shared" si="153"/>
        <v>0</v>
      </c>
      <c r="F4896" s="2"/>
      <c r="G4896" s="4"/>
      <c r="M4896" s="6"/>
      <c r="N4896" s="6"/>
    </row>
    <row r="4897" spans="1:14" hidden="1" x14ac:dyDescent="0.3">
      <c r="A4897" s="7"/>
      <c r="D4897" t="str">
        <f t="shared" si="152"/>
        <v>00:00:00</v>
      </c>
      <c r="E4897" s="18">
        <f t="shared" si="153"/>
        <v>0</v>
      </c>
      <c r="F4897" s="2"/>
      <c r="G4897" s="4"/>
      <c r="M4897" s="6"/>
      <c r="N4897" s="6"/>
    </row>
    <row r="4898" spans="1:14" hidden="1" x14ac:dyDescent="0.3">
      <c r="A4898" s="7"/>
      <c r="D4898" t="str">
        <f t="shared" si="152"/>
        <v>00:00:00</v>
      </c>
      <c r="E4898" s="18">
        <f t="shared" si="153"/>
        <v>0</v>
      </c>
      <c r="F4898" s="2"/>
      <c r="G4898" s="4"/>
      <c r="M4898" s="6"/>
      <c r="N4898" s="6"/>
    </row>
    <row r="4899" spans="1:14" hidden="1" x14ac:dyDescent="0.3">
      <c r="A4899" s="7"/>
      <c r="D4899" t="str">
        <f t="shared" si="152"/>
        <v>00:00:00</v>
      </c>
      <c r="E4899" s="18">
        <f t="shared" si="153"/>
        <v>0</v>
      </c>
      <c r="F4899" s="2"/>
      <c r="G4899" s="4"/>
      <c r="M4899" s="6"/>
      <c r="N4899" s="6"/>
    </row>
    <row r="4900" spans="1:14" hidden="1" x14ac:dyDescent="0.3">
      <c r="A4900" s="7"/>
      <c r="D4900" t="str">
        <f t="shared" si="152"/>
        <v>00:00:00</v>
      </c>
      <c r="E4900" s="18">
        <f t="shared" si="153"/>
        <v>0</v>
      </c>
      <c r="F4900" s="2"/>
      <c r="G4900" s="4"/>
      <c r="M4900" s="6"/>
      <c r="N4900" s="6"/>
    </row>
    <row r="4901" spans="1:14" hidden="1" x14ac:dyDescent="0.3">
      <c r="A4901" s="7"/>
      <c r="D4901" t="str">
        <f t="shared" si="152"/>
        <v>00:00:00</v>
      </c>
      <c r="E4901" s="18">
        <f t="shared" si="153"/>
        <v>0</v>
      </c>
      <c r="F4901" s="2"/>
      <c r="G4901" s="4"/>
      <c r="M4901" s="6"/>
      <c r="N4901" s="6"/>
    </row>
    <row r="4902" spans="1:14" hidden="1" x14ac:dyDescent="0.3">
      <c r="A4902" s="7"/>
      <c r="D4902" t="str">
        <f t="shared" si="152"/>
        <v>00:00:00</v>
      </c>
      <c r="E4902" s="18">
        <f t="shared" si="153"/>
        <v>0</v>
      </c>
      <c r="F4902" s="2"/>
      <c r="G4902" s="4"/>
      <c r="M4902" s="6"/>
      <c r="N4902" s="6"/>
    </row>
    <row r="4903" spans="1:14" hidden="1" x14ac:dyDescent="0.3">
      <c r="A4903" s="7"/>
      <c r="D4903" t="str">
        <f t="shared" si="152"/>
        <v>00:00:00</v>
      </c>
      <c r="E4903" s="18">
        <f t="shared" si="153"/>
        <v>0</v>
      </c>
      <c r="F4903" s="2"/>
      <c r="G4903" s="4"/>
      <c r="M4903" s="6"/>
      <c r="N4903" s="6"/>
    </row>
    <row r="4904" spans="1:14" hidden="1" x14ac:dyDescent="0.3">
      <c r="A4904" s="7"/>
      <c r="D4904" t="str">
        <f t="shared" si="152"/>
        <v>00:00:00</v>
      </c>
      <c r="E4904" s="18">
        <f t="shared" si="153"/>
        <v>0</v>
      </c>
      <c r="F4904" s="2"/>
      <c r="G4904" s="4"/>
      <c r="M4904" s="6"/>
      <c r="N4904" s="6"/>
    </row>
    <row r="4905" spans="1:14" hidden="1" x14ac:dyDescent="0.3">
      <c r="A4905" s="7"/>
      <c r="D4905" t="str">
        <f t="shared" si="152"/>
        <v>00:00:00</v>
      </c>
      <c r="E4905" s="18">
        <f t="shared" si="153"/>
        <v>0</v>
      </c>
      <c r="F4905" s="2"/>
      <c r="G4905" s="4"/>
      <c r="M4905" s="6"/>
      <c r="N4905" s="6"/>
    </row>
    <row r="4906" spans="1:14" hidden="1" x14ac:dyDescent="0.3">
      <c r="A4906" s="7"/>
      <c r="D4906" t="str">
        <f t="shared" si="152"/>
        <v>00:00:00</v>
      </c>
      <c r="E4906" s="18">
        <f t="shared" si="153"/>
        <v>0</v>
      </c>
      <c r="F4906" s="2"/>
      <c r="G4906" s="4"/>
      <c r="M4906" s="6"/>
      <c r="N4906" s="6"/>
    </row>
    <row r="4907" spans="1:14" hidden="1" x14ac:dyDescent="0.3">
      <c r="A4907" s="7"/>
      <c r="D4907" t="str">
        <f t="shared" si="152"/>
        <v>00:00:00</v>
      </c>
      <c r="E4907" s="18">
        <f t="shared" si="153"/>
        <v>0</v>
      </c>
      <c r="F4907" s="2"/>
      <c r="G4907" s="4"/>
      <c r="M4907" s="6"/>
      <c r="N4907" s="6"/>
    </row>
    <row r="4908" spans="1:14" hidden="1" x14ac:dyDescent="0.3">
      <c r="A4908" s="7"/>
      <c r="D4908" t="str">
        <f t="shared" si="152"/>
        <v>00:00:00</v>
      </c>
      <c r="E4908" s="18">
        <f t="shared" si="153"/>
        <v>0</v>
      </c>
      <c r="F4908" s="2"/>
      <c r="G4908" s="4"/>
      <c r="M4908" s="6"/>
      <c r="N4908" s="6"/>
    </row>
    <row r="4909" spans="1:14" hidden="1" x14ac:dyDescent="0.3">
      <c r="A4909" s="7"/>
      <c r="D4909" t="str">
        <f t="shared" si="152"/>
        <v>00:00:00</v>
      </c>
      <c r="E4909" s="18">
        <f t="shared" si="153"/>
        <v>0</v>
      </c>
      <c r="F4909" s="2"/>
      <c r="G4909" s="4"/>
      <c r="M4909" s="6"/>
      <c r="N4909" s="6"/>
    </row>
    <row r="4910" spans="1:14" hidden="1" x14ac:dyDescent="0.3">
      <c r="A4910" s="7"/>
      <c r="D4910" t="str">
        <f t="shared" si="152"/>
        <v>00:00:00</v>
      </c>
      <c r="E4910" s="18">
        <f t="shared" si="153"/>
        <v>0</v>
      </c>
      <c r="F4910" s="2"/>
      <c r="G4910" s="4"/>
      <c r="M4910" s="6"/>
      <c r="N4910" s="6"/>
    </row>
    <row r="4911" spans="1:14" hidden="1" x14ac:dyDescent="0.3">
      <c r="A4911" s="7"/>
      <c r="D4911" t="str">
        <f t="shared" si="152"/>
        <v>00:00:00</v>
      </c>
      <c r="E4911" s="18">
        <f t="shared" si="153"/>
        <v>0</v>
      </c>
      <c r="F4911" s="2"/>
      <c r="G4911" s="4"/>
      <c r="M4911" s="6"/>
      <c r="N4911" s="6"/>
    </row>
    <row r="4912" spans="1:14" hidden="1" x14ac:dyDescent="0.3">
      <c r="A4912" s="7"/>
      <c r="D4912" t="str">
        <f t="shared" si="152"/>
        <v>00:00:00</v>
      </c>
      <c r="E4912" s="18">
        <f t="shared" si="153"/>
        <v>0</v>
      </c>
      <c r="F4912" s="2"/>
      <c r="G4912" s="4"/>
      <c r="M4912" s="6"/>
      <c r="N4912" s="6"/>
    </row>
    <row r="4913" spans="1:14" hidden="1" x14ac:dyDescent="0.3">
      <c r="A4913" s="7"/>
      <c r="D4913" t="str">
        <f t="shared" si="152"/>
        <v>00:00:00</v>
      </c>
      <c r="E4913" s="18">
        <f t="shared" si="153"/>
        <v>0</v>
      </c>
      <c r="F4913" s="2"/>
      <c r="G4913" s="4"/>
      <c r="M4913" s="6"/>
      <c r="N4913" s="6"/>
    </row>
    <row r="4914" spans="1:14" hidden="1" x14ac:dyDescent="0.3">
      <c r="A4914" s="7"/>
      <c r="D4914" t="str">
        <f t="shared" si="152"/>
        <v>00:00:00</v>
      </c>
      <c r="E4914" s="18">
        <f t="shared" si="153"/>
        <v>0</v>
      </c>
      <c r="F4914" s="2"/>
      <c r="G4914" s="4"/>
      <c r="M4914" s="6"/>
      <c r="N4914" s="6"/>
    </row>
    <row r="4915" spans="1:14" hidden="1" x14ac:dyDescent="0.3">
      <c r="A4915" s="7"/>
      <c r="D4915" t="str">
        <f t="shared" si="152"/>
        <v>00:00:00</v>
      </c>
      <c r="E4915" s="18">
        <f t="shared" si="153"/>
        <v>0</v>
      </c>
      <c r="F4915" s="2"/>
      <c r="G4915" s="4"/>
      <c r="M4915" s="6"/>
      <c r="N4915" s="6"/>
    </row>
    <row r="4916" spans="1:14" hidden="1" x14ac:dyDescent="0.3">
      <c r="A4916" s="7"/>
      <c r="D4916" t="str">
        <f t="shared" si="152"/>
        <v>00:00:00</v>
      </c>
      <c r="E4916" s="18">
        <f t="shared" si="153"/>
        <v>0</v>
      </c>
      <c r="F4916" s="2"/>
      <c r="G4916" s="4"/>
      <c r="M4916" s="6"/>
      <c r="N4916" s="6"/>
    </row>
    <row r="4917" spans="1:14" hidden="1" x14ac:dyDescent="0.3">
      <c r="A4917" s="7"/>
      <c r="D4917" t="str">
        <f t="shared" si="152"/>
        <v>00:00:00</v>
      </c>
      <c r="E4917" s="18">
        <f t="shared" si="153"/>
        <v>0</v>
      </c>
      <c r="F4917" s="2"/>
      <c r="G4917" s="4"/>
      <c r="M4917" s="6"/>
      <c r="N4917" s="6"/>
    </row>
    <row r="4918" spans="1:14" hidden="1" x14ac:dyDescent="0.3">
      <c r="A4918" s="7"/>
      <c r="D4918" t="str">
        <f t="shared" si="152"/>
        <v>00:00:00</v>
      </c>
      <c r="E4918" s="18">
        <f t="shared" si="153"/>
        <v>0</v>
      </c>
      <c r="F4918" s="2"/>
      <c r="G4918" s="4"/>
      <c r="M4918" s="6"/>
      <c r="N4918" s="6"/>
    </row>
    <row r="4919" spans="1:14" hidden="1" x14ac:dyDescent="0.3">
      <c r="A4919" s="7"/>
      <c r="D4919" t="str">
        <f t="shared" si="152"/>
        <v>00:00:00</v>
      </c>
      <c r="E4919" s="18">
        <f t="shared" si="153"/>
        <v>0</v>
      </c>
      <c r="F4919" s="2"/>
      <c r="G4919" s="4"/>
      <c r="M4919" s="6"/>
      <c r="N4919" s="6"/>
    </row>
    <row r="4920" spans="1:14" hidden="1" x14ac:dyDescent="0.3">
      <c r="A4920" s="7"/>
      <c r="D4920" t="str">
        <f t="shared" si="152"/>
        <v>00:00:00</v>
      </c>
      <c r="E4920" s="18">
        <f t="shared" si="153"/>
        <v>0</v>
      </c>
      <c r="F4920" s="2"/>
      <c r="G4920" s="4"/>
      <c r="M4920" s="6"/>
      <c r="N4920" s="6"/>
    </row>
    <row r="4921" spans="1:14" hidden="1" x14ac:dyDescent="0.3">
      <c r="A4921" s="7"/>
      <c r="D4921" t="str">
        <f t="shared" si="152"/>
        <v>00:00:00</v>
      </c>
      <c r="E4921" s="18">
        <f t="shared" si="153"/>
        <v>0</v>
      </c>
      <c r="F4921" s="2"/>
      <c r="G4921" s="4"/>
      <c r="M4921" s="6"/>
      <c r="N4921" s="6"/>
    </row>
    <row r="4922" spans="1:14" hidden="1" x14ac:dyDescent="0.3">
      <c r="A4922" s="7"/>
      <c r="D4922" t="str">
        <f t="shared" si="152"/>
        <v>00:00:00</v>
      </c>
      <c r="E4922" s="18">
        <f t="shared" si="153"/>
        <v>0</v>
      </c>
      <c r="F4922" s="2"/>
      <c r="G4922" s="4"/>
      <c r="M4922" s="6"/>
      <c r="N4922" s="6"/>
    </row>
    <row r="4923" spans="1:14" hidden="1" x14ac:dyDescent="0.3">
      <c r="A4923" s="7"/>
      <c r="D4923" t="str">
        <f t="shared" si="152"/>
        <v>00:00:00</v>
      </c>
      <c r="E4923" s="18">
        <f t="shared" si="153"/>
        <v>0</v>
      </c>
      <c r="F4923" s="2"/>
      <c r="G4923" s="4"/>
      <c r="M4923" s="6"/>
      <c r="N4923" s="6"/>
    </row>
    <row r="4924" spans="1:14" hidden="1" x14ac:dyDescent="0.3">
      <c r="A4924" s="7"/>
      <c r="D4924" t="str">
        <f t="shared" si="152"/>
        <v>00:00:00</v>
      </c>
      <c r="E4924" s="18">
        <f t="shared" si="153"/>
        <v>0</v>
      </c>
      <c r="F4924" s="2"/>
      <c r="G4924" s="4"/>
      <c r="M4924" s="6"/>
      <c r="N4924" s="6"/>
    </row>
    <row r="4925" spans="1:14" hidden="1" x14ac:dyDescent="0.3">
      <c r="A4925" s="7"/>
      <c r="D4925" t="str">
        <f t="shared" si="152"/>
        <v>00:00:00</v>
      </c>
      <c r="E4925" s="18">
        <f t="shared" si="153"/>
        <v>0</v>
      </c>
      <c r="F4925" s="2"/>
      <c r="G4925" s="4"/>
      <c r="M4925" s="6"/>
      <c r="N4925" s="6"/>
    </row>
    <row r="4926" spans="1:14" hidden="1" x14ac:dyDescent="0.3">
      <c r="A4926" s="7"/>
      <c r="D4926" t="str">
        <f t="shared" si="152"/>
        <v>00:00:00</v>
      </c>
      <c r="E4926" s="18">
        <f t="shared" si="153"/>
        <v>0</v>
      </c>
      <c r="F4926" s="2"/>
      <c r="G4926" s="4"/>
      <c r="M4926" s="6"/>
      <c r="N4926" s="6"/>
    </row>
    <row r="4927" spans="1:14" hidden="1" x14ac:dyDescent="0.3">
      <c r="A4927" s="7"/>
      <c r="D4927" t="str">
        <f t="shared" si="152"/>
        <v>00:00:00</v>
      </c>
      <c r="E4927" s="18">
        <f t="shared" si="153"/>
        <v>0</v>
      </c>
      <c r="F4927" s="2"/>
      <c r="G4927" s="4"/>
      <c r="M4927" s="6"/>
      <c r="N4927" s="6"/>
    </row>
    <row r="4928" spans="1:14" hidden="1" x14ac:dyDescent="0.3">
      <c r="A4928" s="7"/>
      <c r="D4928" t="str">
        <f t="shared" si="152"/>
        <v>00:00:00</v>
      </c>
      <c r="E4928" s="18">
        <f t="shared" si="153"/>
        <v>0</v>
      </c>
      <c r="F4928" s="2"/>
      <c r="G4928" s="4"/>
      <c r="M4928" s="6"/>
      <c r="N4928" s="6"/>
    </row>
    <row r="4929" spans="1:14" hidden="1" x14ac:dyDescent="0.3">
      <c r="A4929" s="7"/>
      <c r="D4929" t="str">
        <f t="shared" si="152"/>
        <v>00:00:00</v>
      </c>
      <c r="E4929" s="18">
        <f t="shared" si="153"/>
        <v>0</v>
      </c>
      <c r="F4929" s="2"/>
      <c r="G4929" s="4"/>
      <c r="M4929" s="6"/>
      <c r="N4929" s="6"/>
    </row>
    <row r="4930" spans="1:14" hidden="1" x14ac:dyDescent="0.3">
      <c r="A4930" s="7"/>
      <c r="D4930" t="str">
        <f t="shared" si="152"/>
        <v>00:00:00</v>
      </c>
      <c r="E4930" s="18">
        <f t="shared" si="153"/>
        <v>0</v>
      </c>
      <c r="F4930" s="2"/>
      <c r="G4930" s="4"/>
      <c r="M4930" s="6"/>
      <c r="N4930" s="6"/>
    </row>
    <row r="4931" spans="1:14" hidden="1" x14ac:dyDescent="0.3">
      <c r="A4931" s="7"/>
      <c r="D4931" t="str">
        <f t="shared" ref="D4931:D4994" si="154">TEXT(C4931,"hh:mm:ss")</f>
        <v>00:00:00</v>
      </c>
      <c r="E4931" s="18">
        <f t="shared" ref="E4931:E4994" si="155">FLOOR(D4931,TIME(1,0,0))</f>
        <v>0</v>
      </c>
      <c r="F4931" s="2"/>
      <c r="G4931" s="4"/>
      <c r="M4931" s="6"/>
      <c r="N4931" s="6"/>
    </row>
    <row r="4932" spans="1:14" hidden="1" x14ac:dyDescent="0.3">
      <c r="A4932" s="7"/>
      <c r="D4932" t="str">
        <f t="shared" si="154"/>
        <v>00:00:00</v>
      </c>
      <c r="E4932" s="18">
        <f t="shared" si="155"/>
        <v>0</v>
      </c>
      <c r="F4932" s="2"/>
      <c r="G4932" s="4"/>
      <c r="M4932" s="6"/>
      <c r="N4932" s="6"/>
    </row>
    <row r="4933" spans="1:14" hidden="1" x14ac:dyDescent="0.3">
      <c r="A4933" s="7"/>
      <c r="D4933" t="str">
        <f t="shared" si="154"/>
        <v>00:00:00</v>
      </c>
      <c r="E4933" s="18">
        <f t="shared" si="155"/>
        <v>0</v>
      </c>
      <c r="F4933" s="2"/>
      <c r="G4933" s="4"/>
      <c r="M4933" s="6"/>
      <c r="N4933" s="6"/>
    </row>
    <row r="4934" spans="1:14" hidden="1" x14ac:dyDescent="0.3">
      <c r="A4934" s="7"/>
      <c r="D4934" t="str">
        <f t="shared" si="154"/>
        <v>00:00:00</v>
      </c>
      <c r="E4934" s="18">
        <f t="shared" si="155"/>
        <v>0</v>
      </c>
      <c r="F4934" s="2"/>
      <c r="G4934" s="4"/>
      <c r="M4934" s="6"/>
      <c r="N4934" s="6"/>
    </row>
    <row r="4935" spans="1:14" hidden="1" x14ac:dyDescent="0.3">
      <c r="A4935" s="7"/>
      <c r="D4935" t="str">
        <f t="shared" si="154"/>
        <v>00:00:00</v>
      </c>
      <c r="E4935" s="18">
        <f t="shared" si="155"/>
        <v>0</v>
      </c>
      <c r="F4935" s="2"/>
      <c r="G4935" s="4"/>
      <c r="M4935" s="6"/>
      <c r="N4935" s="6"/>
    </row>
    <row r="4936" spans="1:14" hidden="1" x14ac:dyDescent="0.3">
      <c r="A4936" s="7"/>
      <c r="D4936" t="str">
        <f t="shared" si="154"/>
        <v>00:00:00</v>
      </c>
      <c r="E4936" s="18">
        <f t="shared" si="155"/>
        <v>0</v>
      </c>
      <c r="F4936" s="2"/>
      <c r="G4936" s="4"/>
      <c r="M4936" s="6"/>
      <c r="N4936" s="6"/>
    </row>
    <row r="4937" spans="1:14" hidden="1" x14ac:dyDescent="0.3">
      <c r="A4937" s="7"/>
      <c r="D4937" t="str">
        <f t="shared" si="154"/>
        <v>00:00:00</v>
      </c>
      <c r="E4937" s="18">
        <f t="shared" si="155"/>
        <v>0</v>
      </c>
      <c r="F4937" s="2"/>
      <c r="G4937" s="4"/>
      <c r="M4937" s="6"/>
      <c r="N4937" s="6"/>
    </row>
    <row r="4938" spans="1:14" hidden="1" x14ac:dyDescent="0.3">
      <c r="A4938" s="7"/>
      <c r="D4938" t="str">
        <f t="shared" si="154"/>
        <v>00:00:00</v>
      </c>
      <c r="E4938" s="18">
        <f t="shared" si="155"/>
        <v>0</v>
      </c>
      <c r="F4938" s="2"/>
      <c r="G4938" s="4"/>
      <c r="M4938" s="6"/>
      <c r="N4938" s="6"/>
    </row>
    <row r="4939" spans="1:14" hidden="1" x14ac:dyDescent="0.3">
      <c r="A4939" s="7"/>
      <c r="D4939" t="str">
        <f t="shared" si="154"/>
        <v>00:00:00</v>
      </c>
      <c r="E4939" s="18">
        <f t="shared" si="155"/>
        <v>0</v>
      </c>
      <c r="F4939" s="2"/>
      <c r="G4939" s="4"/>
      <c r="M4939" s="6"/>
      <c r="N4939" s="6"/>
    </row>
    <row r="4940" spans="1:14" hidden="1" x14ac:dyDescent="0.3">
      <c r="A4940" s="7"/>
      <c r="D4940" t="str">
        <f t="shared" si="154"/>
        <v>00:00:00</v>
      </c>
      <c r="E4940" s="18">
        <f t="shared" si="155"/>
        <v>0</v>
      </c>
      <c r="F4940" s="2"/>
      <c r="G4940" s="4"/>
      <c r="M4940" s="6"/>
      <c r="N4940" s="6"/>
    </row>
    <row r="4941" spans="1:14" hidden="1" x14ac:dyDescent="0.3">
      <c r="A4941" s="7"/>
      <c r="D4941" t="str">
        <f t="shared" si="154"/>
        <v>00:00:00</v>
      </c>
      <c r="E4941" s="18">
        <f t="shared" si="155"/>
        <v>0</v>
      </c>
      <c r="F4941" s="2"/>
      <c r="G4941" s="4"/>
      <c r="M4941" s="6"/>
      <c r="N4941" s="6"/>
    </row>
    <row r="4942" spans="1:14" hidden="1" x14ac:dyDescent="0.3">
      <c r="A4942" s="7"/>
      <c r="D4942" t="str">
        <f t="shared" si="154"/>
        <v>00:00:00</v>
      </c>
      <c r="E4942" s="18">
        <f t="shared" si="155"/>
        <v>0</v>
      </c>
      <c r="F4942" s="2"/>
      <c r="G4942" s="4"/>
      <c r="M4942" s="6"/>
      <c r="N4942" s="6"/>
    </row>
    <row r="4943" spans="1:14" hidden="1" x14ac:dyDescent="0.3">
      <c r="A4943" s="7"/>
      <c r="D4943" t="str">
        <f t="shared" si="154"/>
        <v>00:00:00</v>
      </c>
      <c r="E4943" s="18">
        <f t="shared" si="155"/>
        <v>0</v>
      </c>
      <c r="F4943" s="2"/>
      <c r="G4943" s="4"/>
      <c r="M4943" s="6"/>
      <c r="N4943" s="6"/>
    </row>
    <row r="4944" spans="1:14" hidden="1" x14ac:dyDescent="0.3">
      <c r="A4944" s="7"/>
      <c r="D4944" t="str">
        <f t="shared" si="154"/>
        <v>00:00:00</v>
      </c>
      <c r="E4944" s="18">
        <f t="shared" si="155"/>
        <v>0</v>
      </c>
      <c r="F4944" s="2"/>
      <c r="G4944" s="4"/>
      <c r="M4944" s="6"/>
      <c r="N4944" s="6"/>
    </row>
    <row r="4945" spans="1:14" hidden="1" x14ac:dyDescent="0.3">
      <c r="A4945" s="7"/>
      <c r="D4945" t="str">
        <f t="shared" si="154"/>
        <v>00:00:00</v>
      </c>
      <c r="E4945" s="18">
        <f t="shared" si="155"/>
        <v>0</v>
      </c>
      <c r="F4945" s="2"/>
      <c r="G4945" s="4"/>
      <c r="M4945" s="6"/>
      <c r="N4945" s="6"/>
    </row>
    <row r="4946" spans="1:14" hidden="1" x14ac:dyDescent="0.3">
      <c r="A4946" s="7"/>
      <c r="D4946" t="str">
        <f t="shared" si="154"/>
        <v>00:00:00</v>
      </c>
      <c r="E4946" s="18">
        <f t="shared" si="155"/>
        <v>0</v>
      </c>
      <c r="F4946" s="2"/>
      <c r="G4946" s="4"/>
      <c r="M4946" s="6"/>
      <c r="N4946" s="6"/>
    </row>
    <row r="4947" spans="1:14" hidden="1" x14ac:dyDescent="0.3">
      <c r="A4947" s="7"/>
      <c r="D4947" t="str">
        <f t="shared" si="154"/>
        <v>00:00:00</v>
      </c>
      <c r="E4947" s="18">
        <f t="shared" si="155"/>
        <v>0</v>
      </c>
      <c r="F4947" s="2"/>
      <c r="G4947" s="4"/>
      <c r="M4947" s="6"/>
      <c r="N4947" s="6"/>
    </row>
    <row r="4948" spans="1:14" hidden="1" x14ac:dyDescent="0.3">
      <c r="A4948" s="7"/>
      <c r="D4948" t="str">
        <f t="shared" si="154"/>
        <v>00:00:00</v>
      </c>
      <c r="E4948" s="18">
        <f t="shared" si="155"/>
        <v>0</v>
      </c>
      <c r="F4948" s="2"/>
      <c r="G4948" s="4"/>
      <c r="M4948" s="6"/>
      <c r="N4948" s="6"/>
    </row>
    <row r="4949" spans="1:14" hidden="1" x14ac:dyDescent="0.3">
      <c r="A4949" s="7"/>
      <c r="D4949" t="str">
        <f t="shared" si="154"/>
        <v>00:00:00</v>
      </c>
      <c r="E4949" s="18">
        <f t="shared" si="155"/>
        <v>0</v>
      </c>
      <c r="F4949" s="2"/>
      <c r="G4949" s="4"/>
      <c r="M4949" s="6"/>
      <c r="N4949" s="6"/>
    </row>
    <row r="4950" spans="1:14" hidden="1" x14ac:dyDescent="0.3">
      <c r="A4950" s="7"/>
      <c r="D4950" t="str">
        <f t="shared" si="154"/>
        <v>00:00:00</v>
      </c>
      <c r="E4950" s="18">
        <f t="shared" si="155"/>
        <v>0</v>
      </c>
      <c r="F4950" s="2"/>
      <c r="G4950" s="4"/>
      <c r="M4950" s="6"/>
      <c r="N4950" s="6"/>
    </row>
    <row r="4951" spans="1:14" hidden="1" x14ac:dyDescent="0.3">
      <c r="A4951" s="7"/>
      <c r="D4951" t="str">
        <f t="shared" si="154"/>
        <v>00:00:00</v>
      </c>
      <c r="E4951" s="18">
        <f t="shared" si="155"/>
        <v>0</v>
      </c>
      <c r="F4951" s="2"/>
      <c r="G4951" s="4"/>
      <c r="M4951" s="6"/>
      <c r="N4951" s="6"/>
    </row>
    <row r="4952" spans="1:14" hidden="1" x14ac:dyDescent="0.3">
      <c r="A4952" s="7"/>
      <c r="D4952" t="str">
        <f t="shared" si="154"/>
        <v>00:00:00</v>
      </c>
      <c r="E4952" s="18">
        <f t="shared" si="155"/>
        <v>0</v>
      </c>
      <c r="F4952" s="2"/>
      <c r="G4952" s="4"/>
      <c r="M4952" s="6"/>
      <c r="N4952" s="6"/>
    </row>
    <row r="4953" spans="1:14" hidden="1" x14ac:dyDescent="0.3">
      <c r="A4953" s="7"/>
      <c r="D4953" t="str">
        <f t="shared" si="154"/>
        <v>00:00:00</v>
      </c>
      <c r="E4953" s="18">
        <f t="shared" si="155"/>
        <v>0</v>
      </c>
      <c r="F4953" s="2"/>
      <c r="G4953" s="4"/>
      <c r="M4953" s="6"/>
      <c r="N4953" s="6"/>
    </row>
    <row r="4954" spans="1:14" hidden="1" x14ac:dyDescent="0.3">
      <c r="A4954" s="7"/>
      <c r="D4954" t="str">
        <f t="shared" si="154"/>
        <v>00:00:00</v>
      </c>
      <c r="E4954" s="18">
        <f t="shared" si="155"/>
        <v>0</v>
      </c>
      <c r="F4954" s="2"/>
      <c r="G4954" s="4"/>
      <c r="M4954" s="6"/>
      <c r="N4954" s="6"/>
    </row>
    <row r="4955" spans="1:14" hidden="1" x14ac:dyDescent="0.3">
      <c r="A4955" s="7"/>
      <c r="D4955" t="str">
        <f t="shared" si="154"/>
        <v>00:00:00</v>
      </c>
      <c r="E4955" s="18">
        <f t="shared" si="155"/>
        <v>0</v>
      </c>
      <c r="F4955" s="2"/>
      <c r="G4955" s="4"/>
      <c r="M4955" s="6"/>
      <c r="N4955" s="6"/>
    </row>
    <row r="4956" spans="1:14" hidden="1" x14ac:dyDescent="0.3">
      <c r="A4956" s="7"/>
      <c r="D4956" t="str">
        <f t="shared" si="154"/>
        <v>00:00:00</v>
      </c>
      <c r="E4956" s="18">
        <f t="shared" si="155"/>
        <v>0</v>
      </c>
      <c r="F4956" s="2"/>
      <c r="G4956" s="4"/>
      <c r="M4956" s="6"/>
      <c r="N4956" s="6"/>
    </row>
    <row r="4957" spans="1:14" hidden="1" x14ac:dyDescent="0.3">
      <c r="A4957" s="7"/>
      <c r="D4957" t="str">
        <f t="shared" si="154"/>
        <v>00:00:00</v>
      </c>
      <c r="E4957" s="18">
        <f t="shared" si="155"/>
        <v>0</v>
      </c>
      <c r="F4957" s="2"/>
      <c r="G4957" s="4"/>
      <c r="M4957" s="6"/>
      <c r="N4957" s="6"/>
    </row>
    <row r="4958" spans="1:14" hidden="1" x14ac:dyDescent="0.3">
      <c r="A4958" s="7"/>
      <c r="D4958" t="str">
        <f t="shared" si="154"/>
        <v>00:00:00</v>
      </c>
      <c r="E4958" s="18">
        <f t="shared" si="155"/>
        <v>0</v>
      </c>
      <c r="F4958" s="2"/>
      <c r="G4958" s="4"/>
      <c r="M4958" s="6"/>
      <c r="N4958" s="6"/>
    </row>
    <row r="4959" spans="1:14" hidden="1" x14ac:dyDescent="0.3">
      <c r="A4959" s="7"/>
      <c r="D4959" t="str">
        <f t="shared" si="154"/>
        <v>00:00:00</v>
      </c>
      <c r="E4959" s="18">
        <f t="shared" si="155"/>
        <v>0</v>
      </c>
      <c r="F4959" s="2"/>
      <c r="G4959" s="4"/>
      <c r="M4959" s="6"/>
      <c r="N4959" s="6"/>
    </row>
    <row r="4960" spans="1:14" hidden="1" x14ac:dyDescent="0.3">
      <c r="A4960" s="7"/>
      <c r="D4960" t="str">
        <f t="shared" si="154"/>
        <v>00:00:00</v>
      </c>
      <c r="E4960" s="18">
        <f t="shared" si="155"/>
        <v>0</v>
      </c>
      <c r="F4960" s="2"/>
      <c r="G4960" s="4"/>
      <c r="M4960" s="6"/>
      <c r="N4960" s="6"/>
    </row>
    <row r="4961" spans="1:14" hidden="1" x14ac:dyDescent="0.3">
      <c r="A4961" s="7"/>
      <c r="D4961" t="str">
        <f t="shared" si="154"/>
        <v>00:00:00</v>
      </c>
      <c r="E4961" s="18">
        <f t="shared" si="155"/>
        <v>0</v>
      </c>
      <c r="F4961" s="2"/>
      <c r="G4961" s="4"/>
      <c r="M4961" s="6"/>
      <c r="N4961" s="6"/>
    </row>
    <row r="4962" spans="1:14" hidden="1" x14ac:dyDescent="0.3">
      <c r="A4962" s="7"/>
      <c r="D4962" t="str">
        <f t="shared" si="154"/>
        <v>00:00:00</v>
      </c>
      <c r="E4962" s="18">
        <f t="shared" si="155"/>
        <v>0</v>
      </c>
      <c r="F4962" s="2"/>
      <c r="G4962" s="4"/>
      <c r="M4962" s="6"/>
      <c r="N4962" s="6"/>
    </row>
    <row r="4963" spans="1:14" hidden="1" x14ac:dyDescent="0.3">
      <c r="A4963" s="7"/>
      <c r="D4963" t="str">
        <f t="shared" si="154"/>
        <v>00:00:00</v>
      </c>
      <c r="E4963" s="18">
        <f t="shared" si="155"/>
        <v>0</v>
      </c>
      <c r="F4963" s="2"/>
      <c r="G4963" s="4"/>
      <c r="M4963" s="6"/>
      <c r="N4963" s="6"/>
    </row>
    <row r="4964" spans="1:14" hidden="1" x14ac:dyDescent="0.3">
      <c r="A4964" s="7"/>
      <c r="D4964" t="str">
        <f t="shared" si="154"/>
        <v>00:00:00</v>
      </c>
      <c r="E4964" s="18">
        <f t="shared" si="155"/>
        <v>0</v>
      </c>
      <c r="F4964" s="2"/>
      <c r="G4964" s="4"/>
      <c r="M4964" s="6"/>
      <c r="N4964" s="6"/>
    </row>
    <row r="4965" spans="1:14" hidden="1" x14ac:dyDescent="0.3">
      <c r="A4965" s="7"/>
      <c r="D4965" t="str">
        <f t="shared" si="154"/>
        <v>00:00:00</v>
      </c>
      <c r="E4965" s="18">
        <f t="shared" si="155"/>
        <v>0</v>
      </c>
      <c r="F4965" s="2"/>
      <c r="G4965" s="4"/>
      <c r="M4965" s="6"/>
      <c r="N4965" s="6"/>
    </row>
    <row r="4966" spans="1:14" hidden="1" x14ac:dyDescent="0.3">
      <c r="A4966" s="7"/>
      <c r="D4966" t="str">
        <f t="shared" si="154"/>
        <v>00:00:00</v>
      </c>
      <c r="E4966" s="18">
        <f t="shared" si="155"/>
        <v>0</v>
      </c>
      <c r="F4966" s="2"/>
      <c r="G4966" s="4"/>
      <c r="M4966" s="6"/>
      <c r="N4966" s="6"/>
    </row>
    <row r="4967" spans="1:14" hidden="1" x14ac:dyDescent="0.3">
      <c r="A4967" s="7"/>
      <c r="D4967" t="str">
        <f t="shared" si="154"/>
        <v>00:00:00</v>
      </c>
      <c r="E4967" s="18">
        <f t="shared" si="155"/>
        <v>0</v>
      </c>
      <c r="F4967" s="2"/>
      <c r="G4967" s="4"/>
      <c r="M4967" s="6"/>
      <c r="N4967" s="6"/>
    </row>
    <row r="4968" spans="1:14" hidden="1" x14ac:dyDescent="0.3">
      <c r="A4968" s="7"/>
      <c r="D4968" t="str">
        <f t="shared" si="154"/>
        <v>00:00:00</v>
      </c>
      <c r="E4968" s="18">
        <f t="shared" si="155"/>
        <v>0</v>
      </c>
      <c r="F4968" s="2"/>
      <c r="G4968" s="4"/>
      <c r="M4968" s="6"/>
      <c r="N4968" s="6"/>
    </row>
    <row r="4969" spans="1:14" hidden="1" x14ac:dyDescent="0.3">
      <c r="A4969" s="7"/>
      <c r="D4969" t="str">
        <f t="shared" si="154"/>
        <v>00:00:00</v>
      </c>
      <c r="E4969" s="18">
        <f t="shared" si="155"/>
        <v>0</v>
      </c>
      <c r="F4969" s="2"/>
      <c r="G4969" s="4"/>
      <c r="M4969" s="6"/>
      <c r="N4969" s="6"/>
    </row>
    <row r="4970" spans="1:14" hidden="1" x14ac:dyDescent="0.3">
      <c r="A4970" s="7"/>
      <c r="D4970" t="str">
        <f t="shared" si="154"/>
        <v>00:00:00</v>
      </c>
      <c r="E4970" s="18">
        <f t="shared" si="155"/>
        <v>0</v>
      </c>
      <c r="F4970" s="2"/>
      <c r="G4970" s="4"/>
      <c r="M4970" s="6"/>
      <c r="N4970" s="6"/>
    </row>
    <row r="4971" spans="1:14" hidden="1" x14ac:dyDescent="0.3">
      <c r="A4971" s="7"/>
      <c r="D4971" t="str">
        <f t="shared" si="154"/>
        <v>00:00:00</v>
      </c>
      <c r="E4971" s="18">
        <f t="shared" si="155"/>
        <v>0</v>
      </c>
      <c r="F4971" s="2"/>
      <c r="G4971" s="4"/>
      <c r="M4971" s="6"/>
      <c r="N4971" s="6"/>
    </row>
    <row r="4972" spans="1:14" hidden="1" x14ac:dyDescent="0.3">
      <c r="A4972" s="7"/>
      <c r="D4972" t="str">
        <f t="shared" si="154"/>
        <v>00:00:00</v>
      </c>
      <c r="E4972" s="18">
        <f t="shared" si="155"/>
        <v>0</v>
      </c>
      <c r="F4972" s="2"/>
      <c r="G4972" s="4"/>
      <c r="M4972" s="6"/>
      <c r="N4972" s="6"/>
    </row>
    <row r="4973" spans="1:14" hidden="1" x14ac:dyDescent="0.3">
      <c r="A4973" s="7"/>
      <c r="D4973" t="str">
        <f t="shared" si="154"/>
        <v>00:00:00</v>
      </c>
      <c r="E4973" s="18">
        <f t="shared" si="155"/>
        <v>0</v>
      </c>
      <c r="F4973" s="2"/>
      <c r="G4973" s="4"/>
      <c r="M4973" s="6"/>
      <c r="N4973" s="6"/>
    </row>
    <row r="4974" spans="1:14" hidden="1" x14ac:dyDescent="0.3">
      <c r="A4974" s="7"/>
      <c r="D4974" t="str">
        <f t="shared" si="154"/>
        <v>00:00:00</v>
      </c>
      <c r="E4974" s="18">
        <f t="shared" si="155"/>
        <v>0</v>
      </c>
      <c r="F4974" s="2"/>
      <c r="G4974" s="4"/>
      <c r="M4974" s="6"/>
      <c r="N4974" s="6"/>
    </row>
    <row r="4975" spans="1:14" hidden="1" x14ac:dyDescent="0.3">
      <c r="A4975" s="7"/>
      <c r="D4975" t="str">
        <f t="shared" si="154"/>
        <v>00:00:00</v>
      </c>
      <c r="E4975" s="18">
        <f t="shared" si="155"/>
        <v>0</v>
      </c>
      <c r="F4975" s="2"/>
      <c r="G4975" s="4"/>
      <c r="M4975" s="6"/>
      <c r="N4975" s="6"/>
    </row>
    <row r="4976" spans="1:14" hidden="1" x14ac:dyDescent="0.3">
      <c r="A4976" s="7"/>
      <c r="D4976" t="str">
        <f t="shared" si="154"/>
        <v>00:00:00</v>
      </c>
      <c r="E4976" s="18">
        <f t="shared" si="155"/>
        <v>0</v>
      </c>
      <c r="F4976" s="2"/>
      <c r="G4976" s="4"/>
      <c r="M4976" s="6"/>
      <c r="N4976" s="6"/>
    </row>
    <row r="4977" spans="1:14" hidden="1" x14ac:dyDescent="0.3">
      <c r="A4977" s="7"/>
      <c r="D4977" t="str">
        <f t="shared" si="154"/>
        <v>00:00:00</v>
      </c>
      <c r="E4977" s="18">
        <f t="shared" si="155"/>
        <v>0</v>
      </c>
      <c r="F4977" s="2"/>
      <c r="G4977" s="4"/>
      <c r="M4977" s="6"/>
      <c r="N4977" s="6"/>
    </row>
    <row r="4978" spans="1:14" hidden="1" x14ac:dyDescent="0.3">
      <c r="A4978" s="7"/>
      <c r="D4978" t="str">
        <f t="shared" si="154"/>
        <v>00:00:00</v>
      </c>
      <c r="E4978" s="18">
        <f t="shared" si="155"/>
        <v>0</v>
      </c>
      <c r="F4978" s="2"/>
      <c r="G4978" s="4"/>
      <c r="M4978" s="6"/>
      <c r="N4978" s="6"/>
    </row>
    <row r="4979" spans="1:14" hidden="1" x14ac:dyDescent="0.3">
      <c r="A4979" s="7"/>
      <c r="D4979" t="str">
        <f t="shared" si="154"/>
        <v>00:00:00</v>
      </c>
      <c r="E4979" s="18">
        <f t="shared" si="155"/>
        <v>0</v>
      </c>
      <c r="F4979" s="2"/>
      <c r="G4979" s="4"/>
      <c r="M4979" s="6"/>
      <c r="N4979" s="6"/>
    </row>
    <row r="4980" spans="1:14" hidden="1" x14ac:dyDescent="0.3">
      <c r="A4980" s="7"/>
      <c r="D4980" t="str">
        <f t="shared" si="154"/>
        <v>00:00:00</v>
      </c>
      <c r="E4980" s="18">
        <f t="shared" si="155"/>
        <v>0</v>
      </c>
      <c r="F4980" s="2"/>
      <c r="G4980" s="4"/>
      <c r="M4980" s="6"/>
      <c r="N4980" s="6"/>
    </row>
    <row r="4981" spans="1:14" hidden="1" x14ac:dyDescent="0.3">
      <c r="A4981" s="7"/>
      <c r="D4981" t="str">
        <f t="shared" si="154"/>
        <v>00:00:00</v>
      </c>
      <c r="E4981" s="18">
        <f t="shared" si="155"/>
        <v>0</v>
      </c>
      <c r="F4981" s="2"/>
      <c r="G4981" s="4"/>
      <c r="M4981" s="6"/>
      <c r="N4981" s="6"/>
    </row>
    <row r="4982" spans="1:14" hidden="1" x14ac:dyDescent="0.3">
      <c r="A4982" s="7"/>
      <c r="D4982" t="str">
        <f t="shared" si="154"/>
        <v>00:00:00</v>
      </c>
      <c r="E4982" s="18">
        <f t="shared" si="155"/>
        <v>0</v>
      </c>
      <c r="F4982" s="2"/>
      <c r="G4982" s="4"/>
      <c r="M4982" s="6"/>
      <c r="N4982" s="6"/>
    </row>
    <row r="4983" spans="1:14" hidden="1" x14ac:dyDescent="0.3">
      <c r="A4983" s="7"/>
      <c r="D4983" t="str">
        <f t="shared" si="154"/>
        <v>00:00:00</v>
      </c>
      <c r="E4983" s="18">
        <f t="shared" si="155"/>
        <v>0</v>
      </c>
      <c r="F4983" s="2"/>
      <c r="G4983" s="4"/>
      <c r="M4983" s="6"/>
      <c r="N4983" s="6"/>
    </row>
    <row r="4984" spans="1:14" hidden="1" x14ac:dyDescent="0.3">
      <c r="A4984" s="7"/>
      <c r="D4984" t="str">
        <f t="shared" si="154"/>
        <v>00:00:00</v>
      </c>
      <c r="E4984" s="18">
        <f t="shared" si="155"/>
        <v>0</v>
      </c>
      <c r="F4984" s="2"/>
      <c r="G4984" s="4"/>
      <c r="M4984" s="6"/>
      <c r="N4984" s="6"/>
    </row>
    <row r="4985" spans="1:14" hidden="1" x14ac:dyDescent="0.3">
      <c r="A4985" s="7"/>
      <c r="D4985" t="str">
        <f t="shared" si="154"/>
        <v>00:00:00</v>
      </c>
      <c r="E4985" s="18">
        <f t="shared" si="155"/>
        <v>0</v>
      </c>
      <c r="F4985" s="2"/>
      <c r="G4985" s="4"/>
      <c r="M4985" s="6"/>
      <c r="N4985" s="6"/>
    </row>
    <row r="4986" spans="1:14" hidden="1" x14ac:dyDescent="0.3">
      <c r="A4986" s="7"/>
      <c r="D4986" t="str">
        <f t="shared" si="154"/>
        <v>00:00:00</v>
      </c>
      <c r="E4986" s="18">
        <f t="shared" si="155"/>
        <v>0</v>
      </c>
      <c r="F4986" s="2"/>
      <c r="G4986" s="4"/>
      <c r="M4986" s="6"/>
      <c r="N4986" s="6"/>
    </row>
    <row r="4987" spans="1:14" hidden="1" x14ac:dyDescent="0.3">
      <c r="A4987" s="7"/>
      <c r="D4987" t="str">
        <f t="shared" si="154"/>
        <v>00:00:00</v>
      </c>
      <c r="E4987" s="18">
        <f t="shared" si="155"/>
        <v>0</v>
      </c>
      <c r="F4987" s="2"/>
      <c r="G4987" s="4"/>
      <c r="M4987" s="6"/>
      <c r="N4987" s="6"/>
    </row>
    <row r="4988" spans="1:14" hidden="1" x14ac:dyDescent="0.3">
      <c r="A4988" s="7"/>
      <c r="D4988" t="str">
        <f t="shared" si="154"/>
        <v>00:00:00</v>
      </c>
      <c r="E4988" s="18">
        <f t="shared" si="155"/>
        <v>0</v>
      </c>
      <c r="F4988" s="2"/>
      <c r="G4988" s="4"/>
      <c r="M4988" s="6"/>
      <c r="N4988" s="6"/>
    </row>
    <row r="4989" spans="1:14" hidden="1" x14ac:dyDescent="0.3">
      <c r="A4989" s="7"/>
      <c r="D4989" t="str">
        <f t="shared" si="154"/>
        <v>00:00:00</v>
      </c>
      <c r="E4989" s="18">
        <f t="shared" si="155"/>
        <v>0</v>
      </c>
      <c r="F4989" s="2"/>
      <c r="G4989" s="4"/>
      <c r="M4989" s="6"/>
      <c r="N4989" s="6"/>
    </row>
    <row r="4990" spans="1:14" hidden="1" x14ac:dyDescent="0.3">
      <c r="A4990" s="7"/>
      <c r="D4990" t="str">
        <f t="shared" si="154"/>
        <v>00:00:00</v>
      </c>
      <c r="E4990" s="18">
        <f t="shared" si="155"/>
        <v>0</v>
      </c>
      <c r="F4990" s="2"/>
      <c r="G4990" s="4"/>
      <c r="M4990" s="6"/>
      <c r="N4990" s="6"/>
    </row>
    <row r="4991" spans="1:14" hidden="1" x14ac:dyDescent="0.3">
      <c r="A4991" s="7"/>
      <c r="D4991" t="str">
        <f t="shared" si="154"/>
        <v>00:00:00</v>
      </c>
      <c r="E4991" s="18">
        <f t="shared" si="155"/>
        <v>0</v>
      </c>
      <c r="F4991" s="2"/>
      <c r="G4991" s="4"/>
      <c r="M4991" s="6"/>
      <c r="N4991" s="6"/>
    </row>
    <row r="4992" spans="1:14" hidden="1" x14ac:dyDescent="0.3">
      <c r="A4992" s="7"/>
      <c r="D4992" t="str">
        <f t="shared" si="154"/>
        <v>00:00:00</v>
      </c>
      <c r="E4992" s="18">
        <f t="shared" si="155"/>
        <v>0</v>
      </c>
      <c r="F4992" s="2"/>
      <c r="G4992" s="4"/>
      <c r="M4992" s="6"/>
      <c r="N4992" s="6"/>
    </row>
    <row r="4993" spans="1:14" hidden="1" x14ac:dyDescent="0.3">
      <c r="A4993" s="7"/>
      <c r="D4993" t="str">
        <f t="shared" si="154"/>
        <v>00:00:00</v>
      </c>
      <c r="E4993" s="18">
        <f t="shared" si="155"/>
        <v>0</v>
      </c>
      <c r="F4993" s="2"/>
      <c r="G4993" s="4"/>
      <c r="M4993" s="6"/>
      <c r="N4993" s="6"/>
    </row>
    <row r="4994" spans="1:14" hidden="1" x14ac:dyDescent="0.3">
      <c r="A4994" s="7"/>
      <c r="D4994" t="str">
        <f t="shared" si="154"/>
        <v>00:00:00</v>
      </c>
      <c r="E4994" s="18">
        <f t="shared" si="155"/>
        <v>0</v>
      </c>
      <c r="F4994" s="2"/>
      <c r="G4994" s="4"/>
      <c r="M4994" s="6"/>
      <c r="N4994" s="6"/>
    </row>
    <row r="4995" spans="1:14" hidden="1" x14ac:dyDescent="0.3">
      <c r="A4995" s="7"/>
      <c r="D4995" t="str">
        <f t="shared" ref="D4995:D5000" si="156">TEXT(C4995,"hh:mm:ss")</f>
        <v>00:00:00</v>
      </c>
      <c r="E4995" s="18">
        <f t="shared" ref="E4995:E5000" si="157">FLOOR(D4995,TIME(1,0,0))</f>
        <v>0</v>
      </c>
      <c r="F4995" s="2"/>
      <c r="G4995" s="4"/>
      <c r="M4995" s="6"/>
      <c r="N4995" s="6"/>
    </row>
    <row r="4996" spans="1:14" hidden="1" x14ac:dyDescent="0.3">
      <c r="A4996" s="7"/>
      <c r="D4996" t="str">
        <f t="shared" si="156"/>
        <v>00:00:00</v>
      </c>
      <c r="E4996" s="18">
        <f t="shared" si="157"/>
        <v>0</v>
      </c>
      <c r="F4996" s="2"/>
      <c r="G4996" s="4"/>
      <c r="M4996" s="6"/>
      <c r="N4996" s="6"/>
    </row>
    <row r="4997" spans="1:14" hidden="1" x14ac:dyDescent="0.3">
      <c r="A4997" s="7"/>
      <c r="D4997" t="str">
        <f t="shared" si="156"/>
        <v>00:00:00</v>
      </c>
      <c r="E4997" s="18">
        <f t="shared" si="157"/>
        <v>0</v>
      </c>
      <c r="F4997" s="2"/>
      <c r="G4997" s="4"/>
      <c r="M4997" s="6"/>
      <c r="N4997" s="6"/>
    </row>
    <row r="4998" spans="1:14" hidden="1" x14ac:dyDescent="0.3">
      <c r="A4998" s="7"/>
      <c r="D4998" t="str">
        <f t="shared" si="156"/>
        <v>00:00:00</v>
      </c>
      <c r="E4998" s="18">
        <f t="shared" si="157"/>
        <v>0</v>
      </c>
      <c r="F4998" s="2"/>
      <c r="G4998" s="4"/>
      <c r="M4998" s="6"/>
      <c r="N4998" s="6"/>
    </row>
    <row r="4999" spans="1:14" hidden="1" x14ac:dyDescent="0.3">
      <c r="A4999" s="7"/>
      <c r="D4999" t="str">
        <f t="shared" si="156"/>
        <v>00:00:00</v>
      </c>
      <c r="E4999" s="18">
        <f t="shared" si="157"/>
        <v>0</v>
      </c>
      <c r="F4999" s="2"/>
      <c r="G4999" s="4"/>
      <c r="M4999" s="6"/>
      <c r="N4999" s="6"/>
    </row>
    <row r="5000" spans="1:14" hidden="1" x14ac:dyDescent="0.3">
      <c r="A5000" s="7"/>
      <c r="D5000" t="str">
        <f t="shared" si="156"/>
        <v>00:00:00</v>
      </c>
      <c r="E5000" s="18">
        <f t="shared" si="157"/>
        <v>0</v>
      </c>
      <c r="F5000" s="2"/>
      <c r="G5000" s="4"/>
      <c r="M5000" s="6"/>
      <c r="N5000" s="6"/>
    </row>
  </sheetData>
  <autoFilter ref="A1:R5000">
    <filterColumn colId="4">
      <filters>
        <filter val="12:00:00"/>
      </filters>
    </filterColumn>
    <filterColumn colId="7">
      <filters>
        <filter val="PayPal_Credit_Card"/>
      </filters>
    </filterColumn>
  </autoFilter>
  <sortState ref="A2:P500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Credit Data</vt:lpstr>
      <vt:lpstr>Credit - Pivot</vt:lpstr>
      <vt:lpstr>Marketing Data</vt:lpstr>
      <vt:lpstr>Marketing - Pivot</vt:lpstr>
      <vt:lpstr>AB - Pivot</vt:lpstr>
      <vt:lpstr>AB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2021-06-14T07:39:53Z</dcterms:created>
  <dcterms:modified xsi:type="dcterms:W3CDTF">2022-11-30T16:31:39Z</dcterms:modified>
</cp:coreProperties>
</file>